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workbookPr codeName="ThisWorkbook" defaultThemeVersion="166925"/>
  <mc:AlternateContent xmlns:mc="http://schemas.openxmlformats.org/markup-compatibility/2006">
    <mc:Choice Requires="x15">
      <x15ac:absPath xmlns:x15ac="http://schemas.microsoft.com/office/spreadsheetml/2010/11/ac" url="C:\Users\Milos\Desktop\sacuvano 11\milos\ISOQAR D.O.O\ISOQAR-2025\25718 GEOTAUR\"/>
    </mc:Choice>
  </mc:AlternateContent>
  <xr:revisionPtr revIDLastSave="0" documentId="8_{CF063FBB-A72A-40DF-9347-1149CB1D91C2}" xr6:coauthVersionLast="47" xr6:coauthVersionMax="47" xr10:uidLastSave="{00000000-0000-0000-0000-000000000000}"/>
  <bookViews>
    <workbookView xWindow="-108" yWindow="-108" windowWidth="23256" windowHeight="12456" xr2:uid="{E840CCC2-FBA3-4283-A59A-3B5FFF52A4A2}"/>
  </bookViews>
  <sheets>
    <sheet name="App Review" sheetId="1" r:id="rId1"/>
    <sheet name="Sales Handover - UK" sheetId="10" r:id="rId2"/>
    <sheet name="Transfer Checklist" sheetId="11" r:id="rId3"/>
    <sheet name="Colour Key for App Review" sheetId="8" r:id="rId4"/>
    <sheet name="Audit Time Justification Guide" sheetId="9" r:id="rId5"/>
    <sheet name="Risk TA" sheetId="5" r:id="rId6"/>
    <sheet name="Audit Days" sheetId="3" r:id="rId7"/>
    <sheet name="Integration Reduction" sheetId="4" r:id="rId8"/>
    <sheet name="Dropdowns" sheetId="6" r:id="rId9"/>
  </sheets>
  <externalReferences>
    <externalReference r:id="rId10"/>
  </externalReferences>
  <definedNames>
    <definedName name="aa">[1]Menu!$B$2:$B$3</definedName>
    <definedName name="adjustment">Dropdowns!$C$1:$C$6</definedName>
    <definedName name="AMSSITEDAYS">'App Review'!$Y$491</definedName>
    <definedName name="BCMSSITEDAYS">'App Review'!$X$491</definedName>
    <definedName name="check">Dropdowns!$I$1:$I$2</definedName>
    <definedName name="COUNT22k">'App Review'!$X$24</definedName>
    <definedName name="COUNT27k">'App Review'!$W$24</definedName>
    <definedName name="COUNT55k">'App Review'!$Z$24</definedName>
    <definedName name="COUNT9k">'App Review'!$U$24</definedName>
    <definedName name="EACs">'Risk TA'!$A:$F</definedName>
    <definedName name="EMSDAYS">'Audit Days'!$D:$H</definedName>
    <definedName name="EMSMAXRISK">'App Review'!$V$24</definedName>
    <definedName name="EMSSITEDAYS">'App Review'!$V$491</definedName>
    <definedName name="INTEGRATION">Dropdowns!$G$1:$G$6</definedName>
    <definedName name="ISMSDAYS">'Audit Days'!$P$1:$Q$10700</definedName>
    <definedName name="OHSDAYS">'Audit Days'!$I:$M</definedName>
    <definedName name="OHSMAXRISK">'App Review'!$Y$24</definedName>
    <definedName name="OHSSITEDAYS">'App Review'!$W$491</definedName>
    <definedName name="PERCENT30">Dropdowns!$O$7:$O$33</definedName>
    <definedName name="PERCNT200">Dropdowns!$Q$7:$Q$37</definedName>
    <definedName name="QMSDAYS">'Audit Days'!$B:$C</definedName>
    <definedName name="QMSSITEDAYS">'App Review'!$U$491</definedName>
    <definedName name="RangeAbility">[1]Reduction!$B$9:$H$9</definedName>
    <definedName name="RangeIntegration">[1]Reduction!$B$3:$B$9</definedName>
    <definedName name="RangeReduction">[1]Reduction!$B$3:$H$9</definedName>
    <definedName name="SITEADJUSTMENT">Dropdowns!$E$1:$E$10</definedName>
    <definedName name="SPECIAL">'Risk TA'!$A:$G</definedName>
    <definedName name="Yesno">Dropdowns!$A$1:$A$2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3" i="1" l="1"/>
  <c r="M14" i="1"/>
  <c r="M15" i="1"/>
  <c r="M16" i="1"/>
  <c r="M17" i="1"/>
  <c r="X50" i="1"/>
  <c r="X49" i="1"/>
  <c r="X48" i="1"/>
  <c r="X47" i="1"/>
  <c r="X46" i="1"/>
  <c r="X45" i="1"/>
  <c r="W50" i="1"/>
  <c r="W49" i="1"/>
  <c r="W48" i="1"/>
  <c r="W47" i="1"/>
  <c r="W46" i="1"/>
  <c r="W45" i="1"/>
  <c r="V50" i="1"/>
  <c r="V49" i="1"/>
  <c r="V48" i="1"/>
  <c r="V47" i="1"/>
  <c r="V46" i="1"/>
  <c r="V45" i="1"/>
  <c r="X51" i="1" l="1"/>
  <c r="W13" i="1" s="1"/>
  <c r="W14" i="1" l="1"/>
  <c r="W12" i="1"/>
  <c r="Y14" i="1" l="1"/>
  <c r="Y13" i="1"/>
  <c r="Y17" i="1"/>
  <c r="Y16" i="1"/>
  <c r="Y15" i="1"/>
  <c r="Y12" i="1"/>
  <c r="M12" i="1" s="1"/>
  <c r="AO530" i="1" s="1"/>
  <c r="AO532" i="1"/>
  <c r="AO533" i="1"/>
  <c r="AO534" i="1"/>
  <c r="AO535" i="1"/>
  <c r="AO531" i="1"/>
  <c r="AG195" i="1" l="1"/>
  <c r="AG196" i="1"/>
  <c r="AG197" i="1"/>
  <c r="AG198" i="1"/>
  <c r="AG199" i="1"/>
  <c r="AG200" i="1"/>
  <c r="AG201" i="1"/>
  <c r="AG202" i="1"/>
  <c r="AG203" i="1"/>
  <c r="AG204" i="1"/>
  <c r="AG205" i="1"/>
  <c r="AG206" i="1"/>
  <c r="AG207" i="1"/>
  <c r="AG208" i="1"/>
  <c r="AG209" i="1"/>
  <c r="AG210" i="1"/>
  <c r="AG211" i="1"/>
  <c r="AG212" i="1"/>
  <c r="AG213" i="1"/>
  <c r="AG214" i="1"/>
  <c r="AG215" i="1"/>
  <c r="AB192" i="1"/>
  <c r="AB195" i="1"/>
  <c r="AB196" i="1"/>
  <c r="AB197" i="1"/>
  <c r="AB198" i="1"/>
  <c r="AB199" i="1"/>
  <c r="AB200" i="1"/>
  <c r="AB201" i="1"/>
  <c r="AB202" i="1"/>
  <c r="AB203" i="1"/>
  <c r="AB204" i="1"/>
  <c r="AB205" i="1"/>
  <c r="AB206" i="1"/>
  <c r="AB207" i="1"/>
  <c r="AB208" i="1"/>
  <c r="AB209" i="1"/>
  <c r="AB210" i="1"/>
  <c r="AB211" i="1"/>
  <c r="AB212" i="1"/>
  <c r="AB213" i="1"/>
  <c r="AB214" i="1"/>
  <c r="AB215" i="1"/>
  <c r="AF195" i="1"/>
  <c r="AF196" i="1"/>
  <c r="AF197" i="1"/>
  <c r="AF198" i="1"/>
  <c r="AF199" i="1"/>
  <c r="AF200" i="1"/>
  <c r="AF201" i="1"/>
  <c r="AF202" i="1"/>
  <c r="AF203" i="1"/>
  <c r="AF204" i="1"/>
  <c r="AF205" i="1"/>
  <c r="AF206" i="1"/>
  <c r="AF207" i="1"/>
  <c r="AF208" i="1"/>
  <c r="AF209" i="1"/>
  <c r="AF210" i="1"/>
  <c r="AF211" i="1"/>
  <c r="AF212" i="1"/>
  <c r="AF213" i="1"/>
  <c r="AF214" i="1"/>
  <c r="AF215" i="1"/>
  <c r="AF216" i="1"/>
  <c r="AF217" i="1"/>
  <c r="AF218" i="1"/>
  <c r="AF219" i="1"/>
  <c r="AF220" i="1"/>
  <c r="AF221" i="1"/>
  <c r="AF222" i="1"/>
  <c r="AF223" i="1"/>
  <c r="AF224" i="1"/>
  <c r="AF225" i="1"/>
  <c r="AF226" i="1"/>
  <c r="AF227" i="1"/>
  <c r="AF228" i="1"/>
  <c r="AF229" i="1"/>
  <c r="AF230" i="1"/>
  <c r="AF231" i="1"/>
  <c r="AF232" i="1"/>
  <c r="AF233" i="1"/>
  <c r="AF234" i="1"/>
  <c r="AF235" i="1"/>
  <c r="AF236" i="1"/>
  <c r="AF237" i="1"/>
  <c r="AF238" i="1"/>
  <c r="AF239" i="1"/>
  <c r="AF240" i="1"/>
  <c r="AF241" i="1"/>
  <c r="AF242" i="1"/>
  <c r="AF243" i="1"/>
  <c r="AF244" i="1"/>
  <c r="AF245" i="1"/>
  <c r="AF246" i="1"/>
  <c r="AF247" i="1"/>
  <c r="AF248" i="1"/>
  <c r="AF249" i="1"/>
  <c r="AF250" i="1"/>
  <c r="AF251" i="1"/>
  <c r="AF252" i="1"/>
  <c r="AF253" i="1"/>
  <c r="AF254" i="1"/>
  <c r="AF255" i="1"/>
  <c r="AF256" i="1"/>
  <c r="AF257" i="1"/>
  <c r="AF258" i="1"/>
  <c r="AF259" i="1"/>
  <c r="AF260" i="1"/>
  <c r="AF261" i="1"/>
  <c r="AF262" i="1"/>
  <c r="AF263" i="1"/>
  <c r="AF264" i="1"/>
  <c r="AF265" i="1"/>
  <c r="AF266" i="1"/>
  <c r="AF267" i="1"/>
  <c r="AF268" i="1"/>
  <c r="AF269" i="1"/>
  <c r="AF270" i="1"/>
  <c r="AF271" i="1"/>
  <c r="AF272" i="1"/>
  <c r="AF273" i="1"/>
  <c r="AF274" i="1"/>
  <c r="AF275" i="1"/>
  <c r="AF276" i="1"/>
  <c r="AF277" i="1"/>
  <c r="AF278" i="1"/>
  <c r="AF279" i="1"/>
  <c r="AF280" i="1"/>
  <c r="AF281" i="1"/>
  <c r="AF282" i="1"/>
  <c r="AF283" i="1"/>
  <c r="AF284" i="1"/>
  <c r="AF285" i="1"/>
  <c r="AF286" i="1"/>
  <c r="AF287" i="1"/>
  <c r="AF288" i="1"/>
  <c r="AF289" i="1"/>
  <c r="AF290" i="1"/>
  <c r="AF291" i="1"/>
  <c r="AF292" i="1"/>
  <c r="AF293" i="1"/>
  <c r="AF294" i="1"/>
  <c r="AF295" i="1"/>
  <c r="AF296" i="1"/>
  <c r="AF297" i="1"/>
  <c r="AF298" i="1"/>
  <c r="AF299" i="1"/>
  <c r="AF300" i="1"/>
  <c r="AF301" i="1"/>
  <c r="AF302" i="1"/>
  <c r="AF303" i="1"/>
  <c r="AF304" i="1"/>
  <c r="AF305" i="1"/>
  <c r="AF306" i="1"/>
  <c r="AF307" i="1"/>
  <c r="AF308" i="1"/>
  <c r="AF309" i="1"/>
  <c r="AF310" i="1"/>
  <c r="AF311" i="1"/>
  <c r="AF312" i="1"/>
  <c r="AF313" i="1"/>
  <c r="AF314" i="1"/>
  <c r="AF315" i="1"/>
  <c r="AF316" i="1"/>
  <c r="AF317" i="1"/>
  <c r="AF318" i="1"/>
  <c r="AF319" i="1"/>
  <c r="AF320" i="1"/>
  <c r="AF321" i="1"/>
  <c r="AF322" i="1"/>
  <c r="AF323" i="1"/>
  <c r="AF324" i="1"/>
  <c r="AF325" i="1"/>
  <c r="AF326" i="1"/>
  <c r="AF327" i="1"/>
  <c r="AF328" i="1"/>
  <c r="AF329" i="1"/>
  <c r="AF330" i="1"/>
  <c r="AF331" i="1"/>
  <c r="AF332" i="1"/>
  <c r="AF333" i="1"/>
  <c r="AF334" i="1"/>
  <c r="AF335" i="1"/>
  <c r="AF336" i="1"/>
  <c r="AF337" i="1"/>
  <c r="AF338" i="1"/>
  <c r="AF339" i="1"/>
  <c r="AF340" i="1"/>
  <c r="AF341" i="1"/>
  <c r="AF342" i="1"/>
  <c r="AF343" i="1"/>
  <c r="AF344" i="1"/>
  <c r="AF345" i="1"/>
  <c r="AF346" i="1"/>
  <c r="AF347" i="1"/>
  <c r="AF348" i="1"/>
  <c r="AF349" i="1"/>
  <c r="AF350" i="1"/>
  <c r="AF351" i="1"/>
  <c r="AF352" i="1"/>
  <c r="AF353" i="1"/>
  <c r="AF354" i="1"/>
  <c r="AF355" i="1"/>
  <c r="AF356" i="1"/>
  <c r="AF357" i="1"/>
  <c r="AF358" i="1"/>
  <c r="AF359" i="1"/>
  <c r="AF360" i="1"/>
  <c r="AF361" i="1"/>
  <c r="AF362" i="1"/>
  <c r="AF363" i="1"/>
  <c r="AF364" i="1"/>
  <c r="AF365" i="1"/>
  <c r="AF366" i="1"/>
  <c r="AF367" i="1"/>
  <c r="AF368" i="1"/>
  <c r="AF369" i="1"/>
  <c r="AF370" i="1"/>
  <c r="AF371" i="1"/>
  <c r="AF372" i="1"/>
  <c r="AF373" i="1"/>
  <c r="AF374" i="1"/>
  <c r="AF375" i="1"/>
  <c r="AF376" i="1"/>
  <c r="AF377" i="1"/>
  <c r="AF378" i="1"/>
  <c r="AF379" i="1"/>
  <c r="AF380" i="1"/>
  <c r="AF381" i="1"/>
  <c r="AF382" i="1"/>
  <c r="AF383" i="1"/>
  <c r="AF384" i="1"/>
  <c r="AF385" i="1"/>
  <c r="AF386" i="1"/>
  <c r="AF387" i="1"/>
  <c r="AF388" i="1"/>
  <c r="AF389" i="1"/>
  <c r="AF390" i="1"/>
  <c r="AF391" i="1"/>
  <c r="AF392" i="1"/>
  <c r="AF393" i="1"/>
  <c r="AF394" i="1"/>
  <c r="AF395" i="1"/>
  <c r="AF396" i="1"/>
  <c r="AF397" i="1"/>
  <c r="AF398" i="1"/>
  <c r="AF399" i="1"/>
  <c r="AF400" i="1"/>
  <c r="AF401" i="1"/>
  <c r="AF402" i="1"/>
  <c r="AF403" i="1"/>
  <c r="AF404" i="1"/>
  <c r="AF405" i="1"/>
  <c r="AF406" i="1"/>
  <c r="AF407" i="1"/>
  <c r="AF408" i="1"/>
  <c r="AF409" i="1"/>
  <c r="AF410" i="1"/>
  <c r="AF411" i="1"/>
  <c r="AF412" i="1"/>
  <c r="AF413" i="1"/>
  <c r="AF414" i="1"/>
  <c r="AF415" i="1"/>
  <c r="AF416" i="1"/>
  <c r="AF417" i="1"/>
  <c r="AF418" i="1"/>
  <c r="AF419" i="1"/>
  <c r="AF420" i="1"/>
  <c r="AF421" i="1"/>
  <c r="AF422" i="1"/>
  <c r="AF423" i="1"/>
  <c r="AF424" i="1"/>
  <c r="AF425" i="1"/>
  <c r="AF426" i="1"/>
  <c r="AF427" i="1"/>
  <c r="AF428" i="1"/>
  <c r="AF429" i="1"/>
  <c r="AF430" i="1"/>
  <c r="AF431" i="1"/>
  <c r="AF432" i="1"/>
  <c r="AF433" i="1"/>
  <c r="AF434" i="1"/>
  <c r="AF435" i="1"/>
  <c r="AF436" i="1"/>
  <c r="AF437" i="1"/>
  <c r="AF438" i="1"/>
  <c r="AF439" i="1"/>
  <c r="AF440" i="1"/>
  <c r="AF441" i="1"/>
  <c r="AF442" i="1"/>
  <c r="AF443" i="1"/>
  <c r="AF444" i="1"/>
  <c r="AF445" i="1"/>
  <c r="AF446" i="1"/>
  <c r="AF447" i="1"/>
  <c r="AF448" i="1"/>
  <c r="AF449" i="1"/>
  <c r="AF450" i="1"/>
  <c r="AF451" i="1"/>
  <c r="AF452" i="1"/>
  <c r="AF453" i="1"/>
  <c r="AF454" i="1"/>
  <c r="AF455" i="1"/>
  <c r="AF456" i="1"/>
  <c r="AF457" i="1"/>
  <c r="AF458" i="1"/>
  <c r="AF459" i="1"/>
  <c r="AF460" i="1"/>
  <c r="AF461" i="1"/>
  <c r="AF462" i="1"/>
  <c r="AF463" i="1"/>
  <c r="AF464" i="1"/>
  <c r="AF465" i="1"/>
  <c r="AF466" i="1"/>
  <c r="AF467" i="1"/>
  <c r="AF468" i="1"/>
  <c r="AF469" i="1"/>
  <c r="AF470" i="1"/>
  <c r="AF471" i="1"/>
  <c r="AF472" i="1"/>
  <c r="AF473" i="1"/>
  <c r="AF474" i="1"/>
  <c r="AF475" i="1"/>
  <c r="AF476" i="1"/>
  <c r="AF477" i="1"/>
  <c r="AF478" i="1"/>
  <c r="AF479" i="1"/>
  <c r="AF480" i="1"/>
  <c r="AF481" i="1"/>
  <c r="AF482" i="1"/>
  <c r="AF483" i="1"/>
  <c r="AF484" i="1"/>
  <c r="AF485" i="1"/>
  <c r="AF486" i="1"/>
  <c r="AF487" i="1"/>
  <c r="AF488" i="1"/>
  <c r="AF489" i="1"/>
  <c r="AF490" i="1"/>
  <c r="AA192" i="1"/>
  <c r="AA195" i="1"/>
  <c r="AA196" i="1"/>
  <c r="AA197" i="1"/>
  <c r="AA198" i="1"/>
  <c r="AA199" i="1"/>
  <c r="AA200" i="1"/>
  <c r="AA201" i="1"/>
  <c r="AA202" i="1"/>
  <c r="AA203" i="1"/>
  <c r="AA204" i="1"/>
  <c r="AA205" i="1"/>
  <c r="AA206" i="1"/>
  <c r="AA207" i="1"/>
  <c r="AA208" i="1"/>
  <c r="AA209" i="1"/>
  <c r="AA210" i="1"/>
  <c r="AA211" i="1"/>
  <c r="AA212" i="1"/>
  <c r="AA213" i="1"/>
  <c r="AA214" i="1"/>
  <c r="AA215" i="1"/>
  <c r="W194" i="1"/>
  <c r="W195" i="1"/>
  <c r="W196" i="1"/>
  <c r="W197" i="1"/>
  <c r="W198" i="1"/>
  <c r="W199" i="1"/>
  <c r="W200" i="1"/>
  <c r="W201" i="1"/>
  <c r="W202" i="1"/>
  <c r="W203" i="1"/>
  <c r="W204" i="1"/>
  <c r="W205" i="1"/>
  <c r="W206" i="1"/>
  <c r="W207" i="1"/>
  <c r="W208" i="1"/>
  <c r="W209" i="1"/>
  <c r="W210" i="1"/>
  <c r="W211" i="1"/>
  <c r="W212" i="1"/>
  <c r="W213" i="1"/>
  <c r="W214" i="1"/>
  <c r="W215" i="1"/>
  <c r="V194" i="1"/>
  <c r="V195" i="1"/>
  <c r="V196" i="1"/>
  <c r="V197" i="1"/>
  <c r="V198" i="1"/>
  <c r="V199" i="1"/>
  <c r="V200" i="1"/>
  <c r="V201" i="1"/>
  <c r="V202" i="1"/>
  <c r="V203" i="1"/>
  <c r="V204" i="1"/>
  <c r="V205" i="1"/>
  <c r="V206" i="1"/>
  <c r="V207" i="1"/>
  <c r="V208" i="1"/>
  <c r="V209" i="1"/>
  <c r="V210" i="1"/>
  <c r="V211" i="1"/>
  <c r="V212" i="1"/>
  <c r="V213" i="1"/>
  <c r="V214" i="1"/>
  <c r="V215" i="1"/>
  <c r="W24" i="1" l="1"/>
  <c r="C515" i="1" l="1"/>
  <c r="G13" i="1" l="1"/>
  <c r="AM531" i="1" s="1"/>
  <c r="G12" i="1"/>
  <c r="AM530" i="1" s="1"/>
  <c r="J13" i="1" l="1"/>
  <c r="G14" i="1"/>
  <c r="AM532" i="1" s="1"/>
  <c r="G15" i="1"/>
  <c r="AM533" i="1" s="1"/>
  <c r="G16" i="1"/>
  <c r="AM534" i="1" s="1"/>
  <c r="J14" i="1"/>
  <c r="AQ532" i="1"/>
  <c r="AQ531" i="1"/>
  <c r="AQ530" i="1"/>
  <c r="I537" i="1" s="1"/>
  <c r="J537" i="1" l="1"/>
  <c r="L12" i="1"/>
  <c r="C518" i="1"/>
  <c r="AG216" i="1"/>
  <c r="AG217" i="1"/>
  <c r="AG218" i="1"/>
  <c r="AG219" i="1"/>
  <c r="AG220" i="1"/>
  <c r="AG221" i="1"/>
  <c r="AG222" i="1"/>
  <c r="AG223" i="1"/>
  <c r="AG224" i="1"/>
  <c r="AG225" i="1"/>
  <c r="AG226" i="1"/>
  <c r="AG227" i="1"/>
  <c r="AG228" i="1"/>
  <c r="AG229" i="1"/>
  <c r="AG230" i="1"/>
  <c r="AG231" i="1"/>
  <c r="AG232" i="1"/>
  <c r="AG233" i="1"/>
  <c r="AG234" i="1"/>
  <c r="AG235" i="1"/>
  <c r="AG236" i="1"/>
  <c r="AG237" i="1"/>
  <c r="AG238" i="1"/>
  <c r="AG239" i="1"/>
  <c r="AG240" i="1"/>
  <c r="AG241" i="1"/>
  <c r="AG242" i="1"/>
  <c r="AG243" i="1"/>
  <c r="AG244" i="1"/>
  <c r="AG245" i="1"/>
  <c r="AG247" i="1"/>
  <c r="AG248" i="1"/>
  <c r="AG249" i="1"/>
  <c r="AG250" i="1"/>
  <c r="AG251" i="1"/>
  <c r="AG252" i="1"/>
  <c r="AG253" i="1"/>
  <c r="AG254" i="1"/>
  <c r="AG255" i="1"/>
  <c r="AG256" i="1"/>
  <c r="AG257" i="1"/>
  <c r="AG258" i="1"/>
  <c r="AG259" i="1"/>
  <c r="AG260" i="1"/>
  <c r="AG261" i="1"/>
  <c r="AG262" i="1"/>
  <c r="AG263" i="1"/>
  <c r="AG264" i="1"/>
  <c r="AG265" i="1"/>
  <c r="AG266" i="1"/>
  <c r="AG267" i="1"/>
  <c r="AG268" i="1"/>
  <c r="AG269" i="1"/>
  <c r="AG270" i="1"/>
  <c r="AG271" i="1"/>
  <c r="AG272" i="1"/>
  <c r="AG273" i="1"/>
  <c r="AG274" i="1"/>
  <c r="AG275" i="1"/>
  <c r="AG277" i="1"/>
  <c r="AG278" i="1"/>
  <c r="AG279" i="1"/>
  <c r="AG280" i="1"/>
  <c r="AG281" i="1"/>
  <c r="AG282" i="1"/>
  <c r="AG283" i="1"/>
  <c r="AG284" i="1"/>
  <c r="AG285" i="1"/>
  <c r="AG286" i="1"/>
  <c r="AG287" i="1"/>
  <c r="AG288" i="1"/>
  <c r="AG289" i="1"/>
  <c r="AG290" i="1"/>
  <c r="AG291" i="1"/>
  <c r="AG292" i="1"/>
  <c r="AG293" i="1"/>
  <c r="AG294" i="1"/>
  <c r="AG295" i="1"/>
  <c r="AG296" i="1"/>
  <c r="AG297" i="1"/>
  <c r="AG298" i="1"/>
  <c r="AG299" i="1"/>
  <c r="AG300" i="1"/>
  <c r="AG301" i="1"/>
  <c r="AG302" i="1"/>
  <c r="AG303" i="1"/>
  <c r="AG304" i="1"/>
  <c r="AG305" i="1"/>
  <c r="AG306" i="1"/>
  <c r="AG307" i="1"/>
  <c r="AG308" i="1"/>
  <c r="AG309" i="1"/>
  <c r="AG310" i="1"/>
  <c r="AG311" i="1"/>
  <c r="AG312" i="1"/>
  <c r="AG313" i="1"/>
  <c r="AG314" i="1"/>
  <c r="AG315" i="1"/>
  <c r="AG316" i="1"/>
  <c r="AG317" i="1"/>
  <c r="AG318" i="1"/>
  <c r="AG319" i="1"/>
  <c r="AG320" i="1"/>
  <c r="AG321" i="1"/>
  <c r="AG322" i="1"/>
  <c r="AG323" i="1"/>
  <c r="AG324" i="1"/>
  <c r="AG325" i="1"/>
  <c r="AG326" i="1"/>
  <c r="AG327" i="1"/>
  <c r="AG328" i="1"/>
  <c r="AG329" i="1"/>
  <c r="AG330" i="1"/>
  <c r="AG331" i="1"/>
  <c r="AG332" i="1"/>
  <c r="AG333" i="1"/>
  <c r="AG334" i="1"/>
  <c r="AG335" i="1"/>
  <c r="AG336" i="1"/>
  <c r="AG337" i="1"/>
  <c r="AG338" i="1"/>
  <c r="AG339" i="1"/>
  <c r="AG340" i="1"/>
  <c r="AG341" i="1"/>
  <c r="AG342" i="1"/>
  <c r="AG343" i="1"/>
  <c r="AG344" i="1"/>
  <c r="AG345" i="1"/>
  <c r="AG346" i="1"/>
  <c r="AG347" i="1"/>
  <c r="AG348" i="1"/>
  <c r="AG349" i="1"/>
  <c r="AG350" i="1"/>
  <c r="AG351" i="1"/>
  <c r="AG352" i="1"/>
  <c r="AG353" i="1"/>
  <c r="AG354" i="1"/>
  <c r="AG355" i="1"/>
  <c r="AG356" i="1"/>
  <c r="AG357" i="1"/>
  <c r="AG358" i="1"/>
  <c r="AG359" i="1"/>
  <c r="AG360" i="1"/>
  <c r="AG361" i="1"/>
  <c r="AG362" i="1"/>
  <c r="AG363" i="1"/>
  <c r="AG364" i="1"/>
  <c r="AG365" i="1"/>
  <c r="AG366" i="1"/>
  <c r="AG367" i="1"/>
  <c r="AG368" i="1"/>
  <c r="AG369" i="1"/>
  <c r="AG370" i="1"/>
  <c r="AG371" i="1"/>
  <c r="AG372" i="1"/>
  <c r="AG373" i="1"/>
  <c r="AG374" i="1"/>
  <c r="AG375" i="1"/>
  <c r="AG376" i="1"/>
  <c r="AG377" i="1"/>
  <c r="AG378" i="1"/>
  <c r="AG379" i="1"/>
  <c r="AG380" i="1"/>
  <c r="AG381" i="1"/>
  <c r="AG382" i="1"/>
  <c r="AG383" i="1"/>
  <c r="AG384" i="1"/>
  <c r="AG385" i="1"/>
  <c r="AG386" i="1"/>
  <c r="AG387" i="1"/>
  <c r="AG388" i="1"/>
  <c r="AG389" i="1"/>
  <c r="AG390" i="1"/>
  <c r="AG391" i="1"/>
  <c r="AG392" i="1"/>
  <c r="AG393" i="1"/>
  <c r="AG394" i="1"/>
  <c r="AG395" i="1"/>
  <c r="AG396" i="1"/>
  <c r="AG397" i="1"/>
  <c r="AG398" i="1"/>
  <c r="AG399" i="1"/>
  <c r="AG400" i="1"/>
  <c r="AG401" i="1"/>
  <c r="AG402" i="1"/>
  <c r="AG403" i="1"/>
  <c r="AG404" i="1"/>
  <c r="AG405" i="1"/>
  <c r="AG406" i="1"/>
  <c r="AG407" i="1"/>
  <c r="AG408" i="1"/>
  <c r="AG409" i="1"/>
  <c r="AG410" i="1"/>
  <c r="AG411" i="1"/>
  <c r="AG412" i="1"/>
  <c r="AG413" i="1"/>
  <c r="AG414" i="1"/>
  <c r="AG415" i="1"/>
  <c r="AG416" i="1"/>
  <c r="AG417" i="1"/>
  <c r="AG418" i="1"/>
  <c r="AG419" i="1"/>
  <c r="AG420" i="1"/>
  <c r="AG421" i="1"/>
  <c r="AG422" i="1"/>
  <c r="AG423" i="1"/>
  <c r="AG424" i="1"/>
  <c r="AG425" i="1"/>
  <c r="AG426" i="1"/>
  <c r="AG427" i="1"/>
  <c r="AG428" i="1"/>
  <c r="AG429" i="1"/>
  <c r="AG430" i="1"/>
  <c r="AG431" i="1"/>
  <c r="AG432" i="1"/>
  <c r="AG433" i="1"/>
  <c r="AG434" i="1"/>
  <c r="AG435" i="1"/>
  <c r="AG436" i="1"/>
  <c r="AG437" i="1"/>
  <c r="AG438" i="1"/>
  <c r="AG439" i="1"/>
  <c r="AG440" i="1"/>
  <c r="AG441" i="1"/>
  <c r="AG442" i="1"/>
  <c r="AG443" i="1"/>
  <c r="AG444" i="1"/>
  <c r="AG445" i="1"/>
  <c r="AG446" i="1"/>
  <c r="AG447" i="1"/>
  <c r="AG448" i="1"/>
  <c r="AG449" i="1"/>
  <c r="AG450" i="1"/>
  <c r="AG451" i="1"/>
  <c r="AG452" i="1"/>
  <c r="AG453" i="1"/>
  <c r="AG454" i="1"/>
  <c r="AG455" i="1"/>
  <c r="AG456" i="1"/>
  <c r="AG457" i="1"/>
  <c r="AG458" i="1"/>
  <c r="AG459" i="1"/>
  <c r="AG460" i="1"/>
  <c r="AG461" i="1"/>
  <c r="AG462" i="1"/>
  <c r="AG463" i="1"/>
  <c r="AG464" i="1"/>
  <c r="AG465" i="1"/>
  <c r="AG466" i="1"/>
  <c r="AG467" i="1"/>
  <c r="AG468" i="1"/>
  <c r="AG469" i="1"/>
  <c r="AG470" i="1"/>
  <c r="AG471" i="1"/>
  <c r="AG472" i="1"/>
  <c r="AG473" i="1"/>
  <c r="AG474" i="1"/>
  <c r="AG475" i="1"/>
  <c r="AG476" i="1"/>
  <c r="AG477" i="1"/>
  <c r="AG478" i="1"/>
  <c r="AG479" i="1"/>
  <c r="AG480" i="1"/>
  <c r="AG481" i="1"/>
  <c r="AG482" i="1"/>
  <c r="AG483" i="1"/>
  <c r="AG484" i="1"/>
  <c r="AG485" i="1"/>
  <c r="AG486" i="1"/>
  <c r="AG487" i="1"/>
  <c r="AG488" i="1"/>
  <c r="AG489" i="1"/>
  <c r="AG490" i="1"/>
  <c r="AB216" i="1"/>
  <c r="AB217" i="1"/>
  <c r="AB218" i="1"/>
  <c r="AB219" i="1"/>
  <c r="AB220" i="1"/>
  <c r="AB221" i="1"/>
  <c r="AB222" i="1"/>
  <c r="AB223" i="1"/>
  <c r="AB224" i="1"/>
  <c r="AB225" i="1"/>
  <c r="AB226" i="1"/>
  <c r="AB227" i="1"/>
  <c r="AB228" i="1"/>
  <c r="AB229" i="1"/>
  <c r="AB230" i="1"/>
  <c r="AB231" i="1"/>
  <c r="AB232" i="1"/>
  <c r="AB233" i="1"/>
  <c r="AB234" i="1"/>
  <c r="AB235" i="1"/>
  <c r="AB236" i="1"/>
  <c r="AB237" i="1"/>
  <c r="AB238" i="1"/>
  <c r="AB239" i="1"/>
  <c r="AB240" i="1"/>
  <c r="AB241" i="1"/>
  <c r="AB242" i="1"/>
  <c r="AB243" i="1"/>
  <c r="AB244" i="1"/>
  <c r="AB245" i="1"/>
  <c r="AB247" i="1"/>
  <c r="AB248" i="1"/>
  <c r="AB249" i="1"/>
  <c r="AB250" i="1"/>
  <c r="AB251" i="1"/>
  <c r="AB252" i="1"/>
  <c r="AB253" i="1"/>
  <c r="AB254" i="1"/>
  <c r="AB255" i="1"/>
  <c r="AB256" i="1"/>
  <c r="AB257" i="1"/>
  <c r="AB258" i="1"/>
  <c r="AB259" i="1"/>
  <c r="AB260" i="1"/>
  <c r="AB261" i="1"/>
  <c r="AB262" i="1"/>
  <c r="AB263" i="1"/>
  <c r="AB264" i="1"/>
  <c r="AB265" i="1"/>
  <c r="AB266" i="1"/>
  <c r="AB267" i="1"/>
  <c r="AB268" i="1"/>
  <c r="AB269" i="1"/>
  <c r="AB270" i="1"/>
  <c r="AB271" i="1"/>
  <c r="AB272" i="1"/>
  <c r="AB273" i="1"/>
  <c r="AB274" i="1"/>
  <c r="AB275" i="1"/>
  <c r="AB277" i="1"/>
  <c r="AB278" i="1"/>
  <c r="AB279" i="1"/>
  <c r="AB280" i="1"/>
  <c r="AB281" i="1"/>
  <c r="AB282" i="1"/>
  <c r="AB283" i="1"/>
  <c r="AB284" i="1"/>
  <c r="AB285" i="1"/>
  <c r="AB286" i="1"/>
  <c r="AB287" i="1"/>
  <c r="AB288" i="1"/>
  <c r="AB289" i="1"/>
  <c r="AB290" i="1"/>
  <c r="AB291" i="1"/>
  <c r="AB292" i="1"/>
  <c r="AB293" i="1"/>
  <c r="AB294" i="1"/>
  <c r="AB295" i="1"/>
  <c r="AB296" i="1"/>
  <c r="AB297" i="1"/>
  <c r="AB298" i="1"/>
  <c r="AB299" i="1"/>
  <c r="AB300" i="1"/>
  <c r="AB301" i="1"/>
  <c r="AB302" i="1"/>
  <c r="AB303" i="1"/>
  <c r="AB304" i="1"/>
  <c r="AB305" i="1"/>
  <c r="AB306" i="1"/>
  <c r="AB307" i="1"/>
  <c r="AB308" i="1"/>
  <c r="AB309" i="1"/>
  <c r="AB310" i="1"/>
  <c r="AB311" i="1"/>
  <c r="AB312" i="1"/>
  <c r="AB313" i="1"/>
  <c r="AB314" i="1"/>
  <c r="AB315" i="1"/>
  <c r="AB316" i="1"/>
  <c r="AB317" i="1"/>
  <c r="AB318" i="1"/>
  <c r="AB319" i="1"/>
  <c r="AB320" i="1"/>
  <c r="AB321" i="1"/>
  <c r="AB322" i="1"/>
  <c r="AB323" i="1"/>
  <c r="AB324" i="1"/>
  <c r="AB325" i="1"/>
  <c r="AB326" i="1"/>
  <c r="AB327" i="1"/>
  <c r="AB328" i="1"/>
  <c r="AB329" i="1"/>
  <c r="AB330" i="1"/>
  <c r="AB331" i="1"/>
  <c r="AB332" i="1"/>
  <c r="AB333" i="1"/>
  <c r="AB334" i="1"/>
  <c r="AB335" i="1"/>
  <c r="AB336" i="1"/>
  <c r="AB337" i="1"/>
  <c r="AB338" i="1"/>
  <c r="AB339" i="1"/>
  <c r="AB340" i="1"/>
  <c r="AB341" i="1"/>
  <c r="AB342" i="1"/>
  <c r="AB343" i="1"/>
  <c r="AB344" i="1"/>
  <c r="AB345" i="1"/>
  <c r="AB346" i="1"/>
  <c r="AB347" i="1"/>
  <c r="AB348" i="1"/>
  <c r="AB349" i="1"/>
  <c r="AB350" i="1"/>
  <c r="AB351" i="1"/>
  <c r="AB352" i="1"/>
  <c r="AB353" i="1"/>
  <c r="AB354" i="1"/>
  <c r="AB355" i="1"/>
  <c r="AB356" i="1"/>
  <c r="AB357" i="1"/>
  <c r="AB358" i="1"/>
  <c r="AB359" i="1"/>
  <c r="AB360" i="1"/>
  <c r="AB361" i="1"/>
  <c r="AB362" i="1"/>
  <c r="AB363" i="1"/>
  <c r="AB364" i="1"/>
  <c r="AB365" i="1"/>
  <c r="AB366" i="1"/>
  <c r="AB367" i="1"/>
  <c r="AB368" i="1"/>
  <c r="AB369" i="1"/>
  <c r="AB370" i="1"/>
  <c r="AB371" i="1"/>
  <c r="AB372" i="1"/>
  <c r="AB373" i="1"/>
  <c r="AB374" i="1"/>
  <c r="AB375" i="1"/>
  <c r="AB376" i="1"/>
  <c r="AB377" i="1"/>
  <c r="AB378" i="1"/>
  <c r="AB379" i="1"/>
  <c r="AB380" i="1"/>
  <c r="AB381" i="1"/>
  <c r="AB382" i="1"/>
  <c r="AB383" i="1"/>
  <c r="AB384" i="1"/>
  <c r="AB385" i="1"/>
  <c r="AB386" i="1"/>
  <c r="AB387" i="1"/>
  <c r="AB388" i="1"/>
  <c r="AB389" i="1"/>
  <c r="AB390" i="1"/>
  <c r="AB391" i="1"/>
  <c r="AB392" i="1"/>
  <c r="AB393" i="1"/>
  <c r="AB394" i="1"/>
  <c r="AB395" i="1"/>
  <c r="AB396" i="1"/>
  <c r="AB397" i="1"/>
  <c r="AB398" i="1"/>
  <c r="AB399" i="1"/>
  <c r="AB400" i="1"/>
  <c r="AB401" i="1"/>
  <c r="AB402" i="1"/>
  <c r="AB403"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50" i="1"/>
  <c r="AA351" i="1"/>
  <c r="AA352" i="1"/>
  <c r="AA353" i="1"/>
  <c r="AA354" i="1"/>
  <c r="AA355" i="1"/>
  <c r="AA356" i="1"/>
  <c r="AA357" i="1"/>
  <c r="AA358" i="1"/>
  <c r="AA359" i="1"/>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L15" i="1" l="1"/>
  <c r="J15" i="1"/>
  <c r="AN533" i="1" s="1"/>
  <c r="I15" i="1"/>
  <c r="F15" i="1"/>
  <c r="D15" i="1"/>
  <c r="AL533" i="1" s="1"/>
  <c r="C15" i="1"/>
  <c r="G17" i="1" l="1"/>
  <c r="AM535" i="1" s="1"/>
  <c r="U13" i="1"/>
  <c r="U14" i="1"/>
  <c r="U16" i="1"/>
  <c r="U17" i="1"/>
  <c r="U12" i="1"/>
  <c r="V24" i="1" l="1"/>
  <c r="G188" i="1"/>
  <c r="G187" i="1"/>
  <c r="G186" i="1" l="1"/>
  <c r="F537" i="1" l="1"/>
  <c r="H515" i="1"/>
  <c r="I515" i="1" l="1"/>
  <c r="N515" i="1" s="1"/>
  <c r="O515" i="1"/>
  <c r="T515" i="1" s="1"/>
  <c r="G173" i="1"/>
  <c r="J12" i="1"/>
  <c r="AN530" i="1" s="1"/>
  <c r="AN531" i="1"/>
  <c r="AN532" i="1"/>
  <c r="J16" i="1"/>
  <c r="AN534" i="1" s="1"/>
  <c r="Z24" i="1"/>
  <c r="X24" i="1"/>
  <c r="U24" i="1"/>
  <c r="AI192" i="1" l="1"/>
  <c r="AI196" i="1"/>
  <c r="AI200" i="1"/>
  <c r="AI204" i="1"/>
  <c r="AI208" i="1"/>
  <c r="AI212" i="1"/>
  <c r="AI216" i="1"/>
  <c r="AI220" i="1"/>
  <c r="AI224" i="1"/>
  <c r="AI228" i="1"/>
  <c r="AI232" i="1"/>
  <c r="AI236" i="1"/>
  <c r="AI240" i="1"/>
  <c r="AI244" i="1"/>
  <c r="AI248" i="1"/>
  <c r="AI252" i="1"/>
  <c r="AI256" i="1"/>
  <c r="AI260" i="1"/>
  <c r="AI264" i="1"/>
  <c r="AI268" i="1"/>
  <c r="AI272" i="1"/>
  <c r="AI276" i="1"/>
  <c r="AI280" i="1"/>
  <c r="AI284" i="1"/>
  <c r="AI288" i="1"/>
  <c r="AI292" i="1"/>
  <c r="AI296" i="1"/>
  <c r="AI300" i="1"/>
  <c r="AI304" i="1"/>
  <c r="AI308" i="1"/>
  <c r="AI312" i="1"/>
  <c r="AI316" i="1"/>
  <c r="AI320" i="1"/>
  <c r="AI324" i="1"/>
  <c r="AI328" i="1"/>
  <c r="AI332" i="1"/>
  <c r="AI336" i="1"/>
  <c r="AI340" i="1"/>
  <c r="AI344" i="1"/>
  <c r="AI348" i="1"/>
  <c r="AI352" i="1"/>
  <c r="AI356" i="1"/>
  <c r="AI360" i="1"/>
  <c r="AI364" i="1"/>
  <c r="AI368" i="1"/>
  <c r="AI372" i="1"/>
  <c r="AI376" i="1"/>
  <c r="AI380" i="1"/>
  <c r="AI384" i="1"/>
  <c r="AI388" i="1"/>
  <c r="AI392" i="1"/>
  <c r="AI396" i="1"/>
  <c r="AI400" i="1"/>
  <c r="AI404" i="1"/>
  <c r="AI408" i="1"/>
  <c r="AI412" i="1"/>
  <c r="AI416" i="1"/>
  <c r="AI420" i="1"/>
  <c r="AI424" i="1"/>
  <c r="AI428" i="1"/>
  <c r="AI432" i="1"/>
  <c r="AI436" i="1"/>
  <c r="AI440" i="1"/>
  <c r="AI444" i="1"/>
  <c r="AI448" i="1"/>
  <c r="AI452" i="1"/>
  <c r="AI456" i="1"/>
  <c r="AI460" i="1"/>
  <c r="AI464" i="1"/>
  <c r="AI468" i="1"/>
  <c r="AI472" i="1"/>
  <c r="AI476" i="1"/>
  <c r="AI480" i="1"/>
  <c r="AI484" i="1"/>
  <c r="AI488" i="1"/>
  <c r="AI195" i="1"/>
  <c r="AI201" i="1"/>
  <c r="AI206" i="1"/>
  <c r="AI211" i="1"/>
  <c r="AI217" i="1"/>
  <c r="AI222" i="1"/>
  <c r="AI227" i="1"/>
  <c r="AI233" i="1"/>
  <c r="AI238" i="1"/>
  <c r="AI243" i="1"/>
  <c r="AI249" i="1"/>
  <c r="AI254" i="1"/>
  <c r="AI259" i="1"/>
  <c r="AI265" i="1"/>
  <c r="AI270" i="1"/>
  <c r="AI275" i="1"/>
  <c r="AI281" i="1"/>
  <c r="AI286" i="1"/>
  <c r="AI291" i="1"/>
  <c r="AI297" i="1"/>
  <c r="AI302" i="1"/>
  <c r="AI307" i="1"/>
  <c r="AI313" i="1"/>
  <c r="AI318" i="1"/>
  <c r="AI323" i="1"/>
  <c r="AI329" i="1"/>
  <c r="AI334" i="1"/>
  <c r="AI339" i="1"/>
  <c r="AI345" i="1"/>
  <c r="AI350" i="1"/>
  <c r="AI355" i="1"/>
  <c r="AI361" i="1"/>
  <c r="AI366" i="1"/>
  <c r="AI371" i="1"/>
  <c r="AI377" i="1"/>
  <c r="AI382" i="1"/>
  <c r="AI387" i="1"/>
  <c r="AI393" i="1"/>
  <c r="AI398" i="1"/>
  <c r="AI403" i="1"/>
  <c r="AI409" i="1"/>
  <c r="AI414" i="1"/>
  <c r="AI419" i="1"/>
  <c r="AI425" i="1"/>
  <c r="AI430" i="1"/>
  <c r="AI435" i="1"/>
  <c r="AI441" i="1"/>
  <c r="AI446" i="1"/>
  <c r="AI451" i="1"/>
  <c r="AI457" i="1"/>
  <c r="AI462" i="1"/>
  <c r="AI467" i="1"/>
  <c r="AI473" i="1"/>
  <c r="AI478" i="1"/>
  <c r="AI483" i="1"/>
  <c r="AI489" i="1"/>
  <c r="AI197" i="1"/>
  <c r="AI202" i="1"/>
  <c r="AI207" i="1"/>
  <c r="AI213" i="1"/>
  <c r="AI218" i="1"/>
  <c r="AI223" i="1"/>
  <c r="AI229" i="1"/>
  <c r="AI234" i="1"/>
  <c r="AI239" i="1"/>
  <c r="AI245" i="1"/>
  <c r="AI250" i="1"/>
  <c r="AI255" i="1"/>
  <c r="AI261" i="1"/>
  <c r="AI266" i="1"/>
  <c r="AI271" i="1"/>
  <c r="AI277" i="1"/>
  <c r="AI282" i="1"/>
  <c r="AI287" i="1"/>
  <c r="AI293" i="1"/>
  <c r="AI298" i="1"/>
  <c r="AI303" i="1"/>
  <c r="AI309" i="1"/>
  <c r="AI314" i="1"/>
  <c r="AI319" i="1"/>
  <c r="AI325" i="1"/>
  <c r="AI330" i="1"/>
  <c r="AI335" i="1"/>
  <c r="AI341" i="1"/>
  <c r="AI346" i="1"/>
  <c r="AI351" i="1"/>
  <c r="AI357" i="1"/>
  <c r="AI362" i="1"/>
  <c r="AI367" i="1"/>
  <c r="AI373" i="1"/>
  <c r="AI378" i="1"/>
  <c r="AI383" i="1"/>
  <c r="AI389" i="1"/>
  <c r="AI394" i="1"/>
  <c r="AI399" i="1"/>
  <c r="AI405" i="1"/>
  <c r="AI410" i="1"/>
  <c r="AI415" i="1"/>
  <c r="AI421" i="1"/>
  <c r="AI426" i="1"/>
  <c r="AI431" i="1"/>
  <c r="AI437" i="1"/>
  <c r="AI442" i="1"/>
  <c r="AI447" i="1"/>
  <c r="AI453" i="1"/>
  <c r="AI458" i="1"/>
  <c r="AI463" i="1"/>
  <c r="AI469" i="1"/>
  <c r="AI474" i="1"/>
  <c r="AI479" i="1"/>
  <c r="AI485" i="1"/>
  <c r="AI490" i="1"/>
  <c r="AI193" i="1"/>
  <c r="AI198" i="1"/>
  <c r="AI203" i="1"/>
  <c r="AI209" i="1"/>
  <c r="AI214" i="1"/>
  <c r="AI219" i="1"/>
  <c r="AI225" i="1"/>
  <c r="AI230" i="1"/>
  <c r="AI235" i="1"/>
  <c r="AI241" i="1"/>
  <c r="AI246" i="1"/>
  <c r="AI251" i="1"/>
  <c r="AI257" i="1"/>
  <c r="AI262" i="1"/>
  <c r="AI267" i="1"/>
  <c r="AI273" i="1"/>
  <c r="AI278" i="1"/>
  <c r="AI283" i="1"/>
  <c r="AI289" i="1"/>
  <c r="AI294" i="1"/>
  <c r="AI299" i="1"/>
  <c r="AI305" i="1"/>
  <c r="AI310" i="1"/>
  <c r="AI315" i="1"/>
  <c r="AI321" i="1"/>
  <c r="AI326" i="1"/>
  <c r="AI331" i="1"/>
  <c r="AI337" i="1"/>
  <c r="AI342" i="1"/>
  <c r="AI347" i="1"/>
  <c r="AI353" i="1"/>
  <c r="AI358" i="1"/>
  <c r="AI363" i="1"/>
  <c r="AI369" i="1"/>
  <c r="AI374" i="1"/>
  <c r="AI379" i="1"/>
  <c r="AI385" i="1"/>
  <c r="AI390" i="1"/>
  <c r="AI395" i="1"/>
  <c r="AI401" i="1"/>
  <c r="AI406" i="1"/>
  <c r="AI411" i="1"/>
  <c r="AI417" i="1"/>
  <c r="AI422" i="1"/>
  <c r="AI427" i="1"/>
  <c r="AI433" i="1"/>
  <c r="AI438" i="1"/>
  <c r="AI443" i="1"/>
  <c r="AI449" i="1"/>
  <c r="AI454" i="1"/>
  <c r="AI459" i="1"/>
  <c r="AI465" i="1"/>
  <c r="AI470" i="1"/>
  <c r="AI475" i="1"/>
  <c r="AI481" i="1"/>
  <c r="AI486" i="1"/>
  <c r="AI205" i="1"/>
  <c r="AI226" i="1"/>
  <c r="AI247" i="1"/>
  <c r="AI269" i="1"/>
  <c r="AI290" i="1"/>
  <c r="AI311" i="1"/>
  <c r="AI333" i="1"/>
  <c r="AI354" i="1"/>
  <c r="AI375" i="1"/>
  <c r="AI397" i="1"/>
  <c r="AI418" i="1"/>
  <c r="AI439" i="1"/>
  <c r="AI461" i="1"/>
  <c r="AI482" i="1"/>
  <c r="AD195" i="1"/>
  <c r="AD199" i="1"/>
  <c r="AD203" i="1"/>
  <c r="AD207" i="1"/>
  <c r="AD211" i="1"/>
  <c r="AD215" i="1"/>
  <c r="AD219" i="1"/>
  <c r="AD223" i="1"/>
  <c r="AD227" i="1"/>
  <c r="AD231" i="1"/>
  <c r="AD235" i="1"/>
  <c r="AD239" i="1"/>
  <c r="AD243" i="1"/>
  <c r="AD247" i="1"/>
  <c r="AD251" i="1"/>
  <c r="AD255" i="1"/>
  <c r="AD259" i="1"/>
  <c r="AD263" i="1"/>
  <c r="AD267" i="1"/>
  <c r="AD271" i="1"/>
  <c r="AD275" i="1"/>
  <c r="AI210" i="1"/>
  <c r="AI231" i="1"/>
  <c r="AI253" i="1"/>
  <c r="AI274" i="1"/>
  <c r="AI295" i="1"/>
  <c r="AI317" i="1"/>
  <c r="AI338" i="1"/>
  <c r="AI359" i="1"/>
  <c r="AI381" i="1"/>
  <c r="AI402" i="1"/>
  <c r="AI423" i="1"/>
  <c r="AI445" i="1"/>
  <c r="AI466" i="1"/>
  <c r="AI487" i="1"/>
  <c r="AI194" i="1"/>
  <c r="AI215" i="1"/>
  <c r="AI237" i="1"/>
  <c r="AI258" i="1"/>
  <c r="AI279" i="1"/>
  <c r="AI301" i="1"/>
  <c r="AI322" i="1"/>
  <c r="AI343" i="1"/>
  <c r="AI365" i="1"/>
  <c r="AI386" i="1"/>
  <c r="AI407" i="1"/>
  <c r="AI429" i="1"/>
  <c r="AI450" i="1"/>
  <c r="AI471" i="1"/>
  <c r="AD193" i="1"/>
  <c r="AD197" i="1"/>
  <c r="AD201" i="1"/>
  <c r="AD205" i="1"/>
  <c r="AD209" i="1"/>
  <c r="AD213" i="1"/>
  <c r="AD217" i="1"/>
  <c r="AD221" i="1"/>
  <c r="AD225" i="1"/>
  <c r="AD229" i="1"/>
  <c r="AD233" i="1"/>
  <c r="AD237" i="1"/>
  <c r="AD241" i="1"/>
  <c r="AD245" i="1"/>
  <c r="AD249" i="1"/>
  <c r="AD253" i="1"/>
  <c r="AD257" i="1"/>
  <c r="AD261" i="1"/>
  <c r="AD265" i="1"/>
  <c r="AD269" i="1"/>
  <c r="AD273" i="1"/>
  <c r="AD277" i="1"/>
  <c r="AD281" i="1"/>
  <c r="AD285" i="1"/>
  <c r="AD289" i="1"/>
  <c r="AD293" i="1"/>
  <c r="AD297" i="1"/>
  <c r="AD301" i="1"/>
  <c r="AD305" i="1"/>
  <c r="AD309" i="1"/>
  <c r="AD313" i="1"/>
  <c r="AD317" i="1"/>
  <c r="AD321" i="1"/>
  <c r="AD325" i="1"/>
  <c r="AD329" i="1"/>
  <c r="AD333" i="1"/>
  <c r="AD337" i="1"/>
  <c r="AD341" i="1"/>
  <c r="AD345" i="1"/>
  <c r="AD349" i="1"/>
  <c r="AD353" i="1"/>
  <c r="AD357" i="1"/>
  <c r="AD361" i="1"/>
  <c r="AD365" i="1"/>
  <c r="AD369" i="1"/>
  <c r="AD373" i="1"/>
  <c r="AD377" i="1"/>
  <c r="AD381" i="1"/>
  <c r="AD385" i="1"/>
  <c r="AD389" i="1"/>
  <c r="AD393" i="1"/>
  <c r="AD397" i="1"/>
  <c r="AD401" i="1"/>
  <c r="AD405" i="1"/>
  <c r="AD409" i="1"/>
  <c r="AD413" i="1"/>
  <c r="AD417" i="1"/>
  <c r="AD421" i="1"/>
  <c r="AD425" i="1"/>
  <c r="AD429" i="1"/>
  <c r="AD433" i="1"/>
  <c r="AD437" i="1"/>
  <c r="AD441" i="1"/>
  <c r="AD445" i="1"/>
  <c r="AD449" i="1"/>
  <c r="AD453" i="1"/>
  <c r="AD457" i="1"/>
  <c r="AD461" i="1"/>
  <c r="AD465" i="1"/>
  <c r="AD469" i="1"/>
  <c r="AD473" i="1"/>
  <c r="AD477" i="1"/>
  <c r="AD481" i="1"/>
  <c r="AD485" i="1"/>
  <c r="AD489" i="1"/>
  <c r="AI242" i="1"/>
  <c r="AI327" i="1"/>
  <c r="AI413" i="1"/>
  <c r="AI263" i="1"/>
  <c r="AI349" i="1"/>
  <c r="AI434" i="1"/>
  <c r="AD198" i="1"/>
  <c r="AD206" i="1"/>
  <c r="AD214" i="1"/>
  <c r="AD222" i="1"/>
  <c r="AD230" i="1"/>
  <c r="AD238" i="1"/>
  <c r="AD246" i="1"/>
  <c r="AD254" i="1"/>
  <c r="AD262" i="1"/>
  <c r="AD270" i="1"/>
  <c r="AD278" i="1"/>
  <c r="AD283" i="1"/>
  <c r="AD288" i="1"/>
  <c r="AD294" i="1"/>
  <c r="AD299" i="1"/>
  <c r="AD304" i="1"/>
  <c r="AD310" i="1"/>
  <c r="AD315" i="1"/>
  <c r="AD320" i="1"/>
  <c r="AD326" i="1"/>
  <c r="AD331" i="1"/>
  <c r="AD336" i="1"/>
  <c r="AD342" i="1"/>
  <c r="AD347" i="1"/>
  <c r="AD352" i="1"/>
  <c r="AD358" i="1"/>
  <c r="AD363" i="1"/>
  <c r="AD368" i="1"/>
  <c r="AD374" i="1"/>
  <c r="AD379" i="1"/>
  <c r="AD384" i="1"/>
  <c r="AD390" i="1"/>
  <c r="AD395" i="1"/>
  <c r="AD400" i="1"/>
  <c r="AD406" i="1"/>
  <c r="AD411" i="1"/>
  <c r="AD416" i="1"/>
  <c r="AD422" i="1"/>
  <c r="AD427" i="1"/>
  <c r="AD432" i="1"/>
  <c r="AD438" i="1"/>
  <c r="AD443" i="1"/>
  <c r="AD448" i="1"/>
  <c r="AD454" i="1"/>
  <c r="AD459" i="1"/>
  <c r="AD464" i="1"/>
  <c r="AD470" i="1"/>
  <c r="AD475" i="1"/>
  <c r="AD480" i="1"/>
  <c r="AD486" i="1"/>
  <c r="AI199" i="1"/>
  <c r="AI285" i="1"/>
  <c r="AI370" i="1"/>
  <c r="AI455" i="1"/>
  <c r="AI391" i="1"/>
  <c r="AD196" i="1"/>
  <c r="AD208" i="1"/>
  <c r="AD218" i="1"/>
  <c r="AD228" i="1"/>
  <c r="AD240" i="1"/>
  <c r="AD250" i="1"/>
  <c r="AD260" i="1"/>
  <c r="AD272" i="1"/>
  <c r="AD280" i="1"/>
  <c r="AD287" i="1"/>
  <c r="AD295" i="1"/>
  <c r="AD302" i="1"/>
  <c r="AD308" i="1"/>
  <c r="AD316" i="1"/>
  <c r="AD323" i="1"/>
  <c r="AD330" i="1"/>
  <c r="AD338" i="1"/>
  <c r="AD344" i="1"/>
  <c r="AD351" i="1"/>
  <c r="AD359" i="1"/>
  <c r="AD366" i="1"/>
  <c r="AD372" i="1"/>
  <c r="AD380" i="1"/>
  <c r="AD387" i="1"/>
  <c r="AD394" i="1"/>
  <c r="AD402" i="1"/>
  <c r="AD408" i="1"/>
  <c r="AD415" i="1"/>
  <c r="AD423" i="1"/>
  <c r="AD430" i="1"/>
  <c r="AD436" i="1"/>
  <c r="AD444" i="1"/>
  <c r="AD451" i="1"/>
  <c r="AD458" i="1"/>
  <c r="AD466" i="1"/>
  <c r="AD472" i="1"/>
  <c r="AD479" i="1"/>
  <c r="AD487" i="1"/>
  <c r="Y194" i="1"/>
  <c r="Y198" i="1"/>
  <c r="Y202" i="1"/>
  <c r="Y206" i="1"/>
  <c r="Y210" i="1"/>
  <c r="Y214" i="1"/>
  <c r="Y218" i="1"/>
  <c r="Y222" i="1"/>
  <c r="Y226" i="1"/>
  <c r="Y230" i="1"/>
  <c r="Y234" i="1"/>
  <c r="Y238" i="1"/>
  <c r="Y242" i="1"/>
  <c r="Y246" i="1"/>
  <c r="Y250" i="1"/>
  <c r="Y254" i="1"/>
  <c r="Y258" i="1"/>
  <c r="Y262" i="1"/>
  <c r="Y266" i="1"/>
  <c r="Y270" i="1"/>
  <c r="Y274" i="1"/>
  <c r="Y278" i="1"/>
  <c r="Y282" i="1"/>
  <c r="Y286" i="1"/>
  <c r="Y290" i="1"/>
  <c r="Y294" i="1"/>
  <c r="Y298" i="1"/>
  <c r="Y302" i="1"/>
  <c r="Y306" i="1"/>
  <c r="Y310" i="1"/>
  <c r="Y314" i="1"/>
  <c r="Y318" i="1"/>
  <c r="Y322" i="1"/>
  <c r="Y326" i="1"/>
  <c r="Y330" i="1"/>
  <c r="Y334" i="1"/>
  <c r="Y338" i="1"/>
  <c r="Y342" i="1"/>
  <c r="Y346" i="1"/>
  <c r="Y350" i="1"/>
  <c r="Y354" i="1"/>
  <c r="Y358" i="1"/>
  <c r="Y362" i="1"/>
  <c r="Y366" i="1"/>
  <c r="Y370" i="1"/>
  <c r="Y374" i="1"/>
  <c r="Y378" i="1"/>
  <c r="Y382" i="1"/>
  <c r="Y386" i="1"/>
  <c r="Y390" i="1"/>
  <c r="Y394" i="1"/>
  <c r="Y398" i="1"/>
  <c r="AI477" i="1"/>
  <c r="AD200" i="1"/>
  <c r="AD210" i="1"/>
  <c r="AD220" i="1"/>
  <c r="AD232" i="1"/>
  <c r="AD242" i="1"/>
  <c r="AD252" i="1"/>
  <c r="AD264" i="1"/>
  <c r="AD274" i="1"/>
  <c r="AD282" i="1"/>
  <c r="AD290" i="1"/>
  <c r="AD296" i="1"/>
  <c r="AD303" i="1"/>
  <c r="AD311" i="1"/>
  <c r="AD318" i="1"/>
  <c r="AD324" i="1"/>
  <c r="AD332" i="1"/>
  <c r="AD339" i="1"/>
  <c r="AD346" i="1"/>
  <c r="AD354" i="1"/>
  <c r="AD360" i="1"/>
  <c r="AD367" i="1"/>
  <c r="AD375" i="1"/>
  <c r="AD382" i="1"/>
  <c r="AD388" i="1"/>
  <c r="AD396" i="1"/>
  <c r="AD403" i="1"/>
  <c r="AD410" i="1"/>
  <c r="AD418" i="1"/>
  <c r="AD424" i="1"/>
  <c r="AD431" i="1"/>
  <c r="AD439" i="1"/>
  <c r="AD446" i="1"/>
  <c r="AD452" i="1"/>
  <c r="AD460" i="1"/>
  <c r="AD467" i="1"/>
  <c r="AD474" i="1"/>
  <c r="AD482" i="1"/>
  <c r="AD488" i="1"/>
  <c r="Y195" i="1"/>
  <c r="Y199" i="1"/>
  <c r="Y203" i="1"/>
  <c r="Y207" i="1"/>
  <c r="Y211" i="1"/>
  <c r="Y215" i="1"/>
  <c r="Y219" i="1"/>
  <c r="Y223" i="1"/>
  <c r="Y227" i="1"/>
  <c r="Y231" i="1"/>
  <c r="Y235" i="1"/>
  <c r="Y239" i="1"/>
  <c r="Y243" i="1"/>
  <c r="Y247" i="1"/>
  <c r="Y251" i="1"/>
  <c r="Y255" i="1"/>
  <c r="Y259" i="1"/>
  <c r="Y263" i="1"/>
  <c r="Y267" i="1"/>
  <c r="Y271" i="1"/>
  <c r="Y275" i="1"/>
  <c r="Y279" i="1"/>
  <c r="Y283" i="1"/>
  <c r="Y287" i="1"/>
  <c r="Y291" i="1"/>
  <c r="Y295" i="1"/>
  <c r="Y299" i="1"/>
  <c r="Y303" i="1"/>
  <c r="Y307" i="1"/>
  <c r="Y311" i="1"/>
  <c r="Y315" i="1"/>
  <c r="Y319" i="1"/>
  <c r="Y323" i="1"/>
  <c r="Y327" i="1"/>
  <c r="Y331" i="1"/>
  <c r="Y335" i="1"/>
  <c r="Y339" i="1"/>
  <c r="Y343" i="1"/>
  <c r="Y347" i="1"/>
  <c r="Y351" i="1"/>
  <c r="Y355" i="1"/>
  <c r="Y359" i="1"/>
  <c r="Y363" i="1"/>
  <c r="Y367" i="1"/>
  <c r="Y371" i="1"/>
  <c r="Y375" i="1"/>
  <c r="Y379" i="1"/>
  <c r="Y383" i="1"/>
  <c r="Y387" i="1"/>
  <c r="Y391" i="1"/>
  <c r="Y395" i="1"/>
  <c r="Y399" i="1"/>
  <c r="Y403" i="1"/>
  <c r="Y407" i="1"/>
  <c r="Y411" i="1"/>
  <c r="Y415" i="1"/>
  <c r="Y419" i="1"/>
  <c r="Y423" i="1"/>
  <c r="Y427" i="1"/>
  <c r="Y431" i="1"/>
  <c r="Y435" i="1"/>
  <c r="Y439" i="1"/>
  <c r="Y443" i="1"/>
  <c r="AI221" i="1"/>
  <c r="AD192" i="1"/>
  <c r="AD202" i="1"/>
  <c r="AD212" i="1"/>
  <c r="AD224" i="1"/>
  <c r="AD234" i="1"/>
  <c r="AD244" i="1"/>
  <c r="AD256" i="1"/>
  <c r="AD266" i="1"/>
  <c r="AD276" i="1"/>
  <c r="AD284" i="1"/>
  <c r="AD291" i="1"/>
  <c r="AD298" i="1"/>
  <c r="AD306" i="1"/>
  <c r="AD312" i="1"/>
  <c r="AD319" i="1"/>
  <c r="AD327" i="1"/>
  <c r="AD334" i="1"/>
  <c r="AD340" i="1"/>
  <c r="AD348" i="1"/>
  <c r="AD355" i="1"/>
  <c r="AD362" i="1"/>
  <c r="AD370" i="1"/>
  <c r="AD376" i="1"/>
  <c r="AD383" i="1"/>
  <c r="AD391" i="1"/>
  <c r="AD398" i="1"/>
  <c r="AD404" i="1"/>
  <c r="AD412" i="1"/>
  <c r="AD419" i="1"/>
  <c r="AD426" i="1"/>
  <c r="AD434" i="1"/>
  <c r="AD440" i="1"/>
  <c r="AD447" i="1"/>
  <c r="AD455" i="1"/>
  <c r="AD462" i="1"/>
  <c r="AD468" i="1"/>
  <c r="AD476" i="1"/>
  <c r="AD483" i="1"/>
  <c r="AD490" i="1"/>
  <c r="Y192" i="1"/>
  <c r="Y196" i="1"/>
  <c r="Y200" i="1"/>
  <c r="Y204" i="1"/>
  <c r="Y208" i="1"/>
  <c r="Y212" i="1"/>
  <c r="Y216" i="1"/>
  <c r="Y220" i="1"/>
  <c r="Y224" i="1"/>
  <c r="Y228" i="1"/>
  <c r="Y232" i="1"/>
  <c r="Y236" i="1"/>
  <c r="Y240" i="1"/>
  <c r="Y244" i="1"/>
  <c r="Y248" i="1"/>
  <c r="Y252" i="1"/>
  <c r="Y256" i="1"/>
  <c r="Y260" i="1"/>
  <c r="Y264" i="1"/>
  <c r="Y268" i="1"/>
  <c r="Y272" i="1"/>
  <c r="Y276" i="1"/>
  <c r="Y280" i="1"/>
  <c r="Y284" i="1"/>
  <c r="Y288" i="1"/>
  <c r="Y292" i="1"/>
  <c r="Y296" i="1"/>
  <c r="Y300" i="1"/>
  <c r="Y304" i="1"/>
  <c r="Y308" i="1"/>
  <c r="Y312" i="1"/>
  <c r="Y316" i="1"/>
  <c r="Y320" i="1"/>
  <c r="Y324" i="1"/>
  <c r="Y328" i="1"/>
  <c r="Y332" i="1"/>
  <c r="Y336" i="1"/>
  <c r="Y340" i="1"/>
  <c r="Y344" i="1"/>
  <c r="Y348" i="1"/>
  <c r="Y352" i="1"/>
  <c r="Y356" i="1"/>
  <c r="Y360" i="1"/>
  <c r="Y364" i="1"/>
  <c r="Y368" i="1"/>
  <c r="Y372" i="1"/>
  <c r="Y376" i="1"/>
  <c r="Y380" i="1"/>
  <c r="Y384" i="1"/>
  <c r="Y388" i="1"/>
  <c r="Y392" i="1"/>
  <c r="Y396" i="1"/>
  <c r="AD216" i="1"/>
  <c r="AD258" i="1"/>
  <c r="AD292" i="1"/>
  <c r="AD322" i="1"/>
  <c r="AD350" i="1"/>
  <c r="AD378" i="1"/>
  <c r="AD407" i="1"/>
  <c r="AD435" i="1"/>
  <c r="AD463" i="1"/>
  <c r="Y197" i="1"/>
  <c r="Y213" i="1"/>
  <c r="Y229" i="1"/>
  <c r="Y245" i="1"/>
  <c r="Y261" i="1"/>
  <c r="Y277" i="1"/>
  <c r="Y293" i="1"/>
  <c r="Y309" i="1"/>
  <c r="Y325" i="1"/>
  <c r="Y341" i="1"/>
  <c r="Y357" i="1"/>
  <c r="Y373" i="1"/>
  <c r="Y389" i="1"/>
  <c r="Y401" i="1"/>
  <c r="Y406" i="1"/>
  <c r="Y412" i="1"/>
  <c r="Y417" i="1"/>
  <c r="Y422" i="1"/>
  <c r="Y428" i="1"/>
  <c r="Y433" i="1"/>
  <c r="Y438" i="1"/>
  <c r="Y444" i="1"/>
  <c r="Y448" i="1"/>
  <c r="Y452" i="1"/>
  <c r="Y456" i="1"/>
  <c r="Y460" i="1"/>
  <c r="Y464" i="1"/>
  <c r="Y468" i="1"/>
  <c r="Y472" i="1"/>
  <c r="Y476" i="1"/>
  <c r="Y480" i="1"/>
  <c r="Y484" i="1"/>
  <c r="Y488" i="1"/>
  <c r="AD226" i="1"/>
  <c r="AD268" i="1"/>
  <c r="AD300" i="1"/>
  <c r="AD328" i="1"/>
  <c r="AD356" i="1"/>
  <c r="AD386" i="1"/>
  <c r="AD414" i="1"/>
  <c r="AD442" i="1"/>
  <c r="AD471" i="1"/>
  <c r="Y201" i="1"/>
  <c r="Y217" i="1"/>
  <c r="Y233" i="1"/>
  <c r="Y249" i="1"/>
  <c r="Y265" i="1"/>
  <c r="Y281" i="1"/>
  <c r="Y297" i="1"/>
  <c r="Y313" i="1"/>
  <c r="Y329" i="1"/>
  <c r="Y345" i="1"/>
  <c r="Y361" i="1"/>
  <c r="Y377" i="1"/>
  <c r="Y393" i="1"/>
  <c r="Y402" i="1"/>
  <c r="Y408" i="1"/>
  <c r="Y413" i="1"/>
  <c r="Y418" i="1"/>
  <c r="Y424" i="1"/>
  <c r="Y429" i="1"/>
  <c r="Y434" i="1"/>
  <c r="Y440" i="1"/>
  <c r="Y445" i="1"/>
  <c r="Y449" i="1"/>
  <c r="Y453" i="1"/>
  <c r="Y457" i="1"/>
  <c r="Y461" i="1"/>
  <c r="Y465" i="1"/>
  <c r="Y469" i="1"/>
  <c r="Y473" i="1"/>
  <c r="Y477" i="1"/>
  <c r="Y481" i="1"/>
  <c r="Y485" i="1"/>
  <c r="Y489" i="1"/>
  <c r="AI306" i="1"/>
  <c r="AD194" i="1"/>
  <c r="AD236" i="1"/>
  <c r="AD279" i="1"/>
  <c r="AD307" i="1"/>
  <c r="AD335" i="1"/>
  <c r="AD364" i="1"/>
  <c r="AD392" i="1"/>
  <c r="AD420" i="1"/>
  <c r="AD450" i="1"/>
  <c r="AD478" i="1"/>
  <c r="Y205" i="1"/>
  <c r="Y221" i="1"/>
  <c r="Y237" i="1"/>
  <c r="Y253" i="1"/>
  <c r="Y269" i="1"/>
  <c r="Y285" i="1"/>
  <c r="Y301" i="1"/>
  <c r="Y317" i="1"/>
  <c r="Y333" i="1"/>
  <c r="Y349" i="1"/>
  <c r="Y365" i="1"/>
  <c r="Y381" i="1"/>
  <c r="Y397" i="1"/>
  <c r="Y404" i="1"/>
  <c r="Y409" i="1"/>
  <c r="Y414" i="1"/>
  <c r="Y420" i="1"/>
  <c r="Y425" i="1"/>
  <c r="Y430" i="1"/>
  <c r="Y436" i="1"/>
  <c r="Y441" i="1"/>
  <c r="Y446" i="1"/>
  <c r="Y450" i="1"/>
  <c r="Y454" i="1"/>
  <c r="Y458" i="1"/>
  <c r="Y462" i="1"/>
  <c r="Y466" i="1"/>
  <c r="Y470" i="1"/>
  <c r="Y474" i="1"/>
  <c r="Y478" i="1"/>
  <c r="Y482" i="1"/>
  <c r="Y486" i="1"/>
  <c r="Y490" i="1"/>
  <c r="AD204" i="1"/>
  <c r="AD248" i="1"/>
  <c r="AD286" i="1"/>
  <c r="AD314" i="1"/>
  <c r="AD343" i="1"/>
  <c r="AD371" i="1"/>
  <c r="AD399" i="1"/>
  <c r="AD428" i="1"/>
  <c r="AD456" i="1"/>
  <c r="AD484" i="1"/>
  <c r="Y193" i="1"/>
  <c r="Y209" i="1"/>
  <c r="Y225" i="1"/>
  <c r="Y241" i="1"/>
  <c r="Y257" i="1"/>
  <c r="Y273" i="1"/>
  <c r="Y289" i="1"/>
  <c r="Y305" i="1"/>
  <c r="Y337" i="1"/>
  <c r="Y353" i="1"/>
  <c r="Y369" i="1"/>
  <c r="Y385" i="1"/>
  <c r="Y400" i="1"/>
  <c r="Y405" i="1"/>
  <c r="Y410" i="1"/>
  <c r="Y416" i="1"/>
  <c r="Y426" i="1"/>
  <c r="Y432" i="1"/>
  <c r="Y437" i="1"/>
  <c r="Y442" i="1"/>
  <c r="Y447" i="1"/>
  <c r="Y455" i="1"/>
  <c r="Y459" i="1"/>
  <c r="Y463" i="1"/>
  <c r="Y471" i="1"/>
  <c r="Y475" i="1"/>
  <c r="Y479" i="1"/>
  <c r="Y487" i="1"/>
  <c r="Y321" i="1"/>
  <c r="Y421" i="1"/>
  <c r="Y451" i="1"/>
  <c r="Y467" i="1"/>
  <c r="Y483" i="1"/>
  <c r="AH193" i="1"/>
  <c r="AH197" i="1"/>
  <c r="AH201" i="1"/>
  <c r="AH205" i="1"/>
  <c r="AH209" i="1"/>
  <c r="AH213" i="1"/>
  <c r="AH217" i="1"/>
  <c r="AH221" i="1"/>
  <c r="AH225" i="1"/>
  <c r="AH229" i="1"/>
  <c r="AH195" i="1"/>
  <c r="AH200" i="1"/>
  <c r="AH206" i="1"/>
  <c r="AH211" i="1"/>
  <c r="AH216" i="1"/>
  <c r="AH222" i="1"/>
  <c r="AH227" i="1"/>
  <c r="AH232" i="1"/>
  <c r="AH236" i="1"/>
  <c r="AH240" i="1"/>
  <c r="AH244" i="1"/>
  <c r="AH248" i="1"/>
  <c r="AH252" i="1"/>
  <c r="AH256" i="1"/>
  <c r="AH260" i="1"/>
  <c r="AH264" i="1"/>
  <c r="AH268" i="1"/>
  <c r="AH272" i="1"/>
  <c r="AH276" i="1"/>
  <c r="AH280" i="1"/>
  <c r="AH284" i="1"/>
  <c r="AH288" i="1"/>
  <c r="AH292" i="1"/>
  <c r="AH296" i="1"/>
  <c r="AH300" i="1"/>
  <c r="AH304" i="1"/>
  <c r="AH308" i="1"/>
  <c r="AH312" i="1"/>
  <c r="AH316" i="1"/>
  <c r="AH196" i="1"/>
  <c r="AH202" i="1"/>
  <c r="AH207" i="1"/>
  <c r="AH212" i="1"/>
  <c r="AH218" i="1"/>
  <c r="AH223" i="1"/>
  <c r="AH228" i="1"/>
  <c r="AH233" i="1"/>
  <c r="AH237" i="1"/>
  <c r="AH241" i="1"/>
  <c r="AH245" i="1"/>
  <c r="AH249" i="1"/>
  <c r="AH253" i="1"/>
  <c r="AH257" i="1"/>
  <c r="AH261" i="1"/>
  <c r="AH265" i="1"/>
  <c r="AH269" i="1"/>
  <c r="AH273" i="1"/>
  <c r="AH277" i="1"/>
  <c r="AH281" i="1"/>
  <c r="AH285" i="1"/>
  <c r="AH192" i="1"/>
  <c r="AH198" i="1"/>
  <c r="AH203" i="1"/>
  <c r="AH208" i="1"/>
  <c r="AH214" i="1"/>
  <c r="AH219" i="1"/>
  <c r="AH224" i="1"/>
  <c r="AH230" i="1"/>
  <c r="AH234" i="1"/>
  <c r="AH238" i="1"/>
  <c r="AH242" i="1"/>
  <c r="AH246" i="1"/>
  <c r="AH250" i="1"/>
  <c r="AH254" i="1"/>
  <c r="AH258" i="1"/>
  <c r="AH262" i="1"/>
  <c r="AH266" i="1"/>
  <c r="AH270" i="1"/>
  <c r="AH274" i="1"/>
  <c r="AH278" i="1"/>
  <c r="AH282" i="1"/>
  <c r="AH286" i="1"/>
  <c r="AH290" i="1"/>
  <c r="AH294" i="1"/>
  <c r="AH298" i="1"/>
  <c r="AH302" i="1"/>
  <c r="AH306" i="1"/>
  <c r="AH310" i="1"/>
  <c r="AH314" i="1"/>
  <c r="AH318" i="1"/>
  <c r="AH204" i="1"/>
  <c r="AH226" i="1"/>
  <c r="AH243" i="1"/>
  <c r="AH259" i="1"/>
  <c r="AH275" i="1"/>
  <c r="AH289" i="1"/>
  <c r="AH297" i="1"/>
  <c r="AH305" i="1"/>
  <c r="AH313" i="1"/>
  <c r="AH320" i="1"/>
  <c r="AH324" i="1"/>
  <c r="AH328" i="1"/>
  <c r="AH332" i="1"/>
  <c r="AH336" i="1"/>
  <c r="AH340" i="1"/>
  <c r="AH344" i="1"/>
  <c r="AH348" i="1"/>
  <c r="AH352" i="1"/>
  <c r="AH356" i="1"/>
  <c r="AH360" i="1"/>
  <c r="AH364" i="1"/>
  <c r="AH368" i="1"/>
  <c r="AH372" i="1"/>
  <c r="AH376" i="1"/>
  <c r="AH380" i="1"/>
  <c r="AH384" i="1"/>
  <c r="AH388" i="1"/>
  <c r="AH392" i="1"/>
  <c r="AH396" i="1"/>
  <c r="AH400" i="1"/>
  <c r="AH404" i="1"/>
  <c r="AH408" i="1"/>
  <c r="AH412" i="1"/>
  <c r="AH416" i="1"/>
  <c r="AH420" i="1"/>
  <c r="AH424" i="1"/>
  <c r="AH428" i="1"/>
  <c r="AH432" i="1"/>
  <c r="AH436" i="1"/>
  <c r="AH440" i="1"/>
  <c r="AH444" i="1"/>
  <c r="AH448" i="1"/>
  <c r="AH452" i="1"/>
  <c r="AH456" i="1"/>
  <c r="AH460" i="1"/>
  <c r="AH464" i="1"/>
  <c r="AH468" i="1"/>
  <c r="AH472" i="1"/>
  <c r="AH476" i="1"/>
  <c r="AH480" i="1"/>
  <c r="AH484" i="1"/>
  <c r="AH488" i="1"/>
  <c r="AH210" i="1"/>
  <c r="AH231" i="1"/>
  <c r="AH247" i="1"/>
  <c r="AH263" i="1"/>
  <c r="AH279" i="1"/>
  <c r="AH291" i="1"/>
  <c r="AH299" i="1"/>
  <c r="AH307" i="1"/>
  <c r="AH315" i="1"/>
  <c r="AH321" i="1"/>
  <c r="AH325" i="1"/>
  <c r="AH329" i="1"/>
  <c r="AH333" i="1"/>
  <c r="AH337" i="1"/>
  <c r="AH341" i="1"/>
  <c r="AH345" i="1"/>
  <c r="AH349" i="1"/>
  <c r="AH353" i="1"/>
  <c r="AH357" i="1"/>
  <c r="AH361" i="1"/>
  <c r="AH365" i="1"/>
  <c r="AH369" i="1"/>
  <c r="AH373" i="1"/>
  <c r="AH377" i="1"/>
  <c r="AH381" i="1"/>
  <c r="AH385" i="1"/>
  <c r="AH389" i="1"/>
  <c r="AH393" i="1"/>
  <c r="AH397" i="1"/>
  <c r="AH401" i="1"/>
  <c r="AH405" i="1"/>
  <c r="AH409" i="1"/>
  <c r="AH194" i="1"/>
  <c r="AH491" i="1" s="1"/>
  <c r="O508" i="1" s="1"/>
  <c r="T508" i="1" s="1"/>
  <c r="AH215" i="1"/>
  <c r="AH235" i="1"/>
  <c r="AH251" i="1"/>
  <c r="AH267" i="1"/>
  <c r="AH283" i="1"/>
  <c r="AH293" i="1"/>
  <c r="AH301" i="1"/>
  <c r="AH309" i="1"/>
  <c r="AH317" i="1"/>
  <c r="AH322" i="1"/>
  <c r="AH326" i="1"/>
  <c r="AH330" i="1"/>
  <c r="AH334" i="1"/>
  <c r="AH338" i="1"/>
  <c r="AH342" i="1"/>
  <c r="AH346" i="1"/>
  <c r="AH350" i="1"/>
  <c r="AH354" i="1"/>
  <c r="AH358" i="1"/>
  <c r="AH362" i="1"/>
  <c r="AH366" i="1"/>
  <c r="AH370" i="1"/>
  <c r="AH374" i="1"/>
  <c r="AH378" i="1"/>
  <c r="AH382" i="1"/>
  <c r="AH386" i="1"/>
  <c r="AH390" i="1"/>
  <c r="AH394" i="1"/>
  <c r="AH398" i="1"/>
  <c r="AH402" i="1"/>
  <c r="AH406" i="1"/>
  <c r="AH410" i="1"/>
  <c r="AH414" i="1"/>
  <c r="AH418" i="1"/>
  <c r="AH422" i="1"/>
  <c r="AH426" i="1"/>
  <c r="AH430" i="1"/>
  <c r="AH434" i="1"/>
  <c r="AH438" i="1"/>
  <c r="AH442" i="1"/>
  <c r="AH446" i="1"/>
  <c r="AH450" i="1"/>
  <c r="AH454" i="1"/>
  <c r="AH458" i="1"/>
  <c r="AH462" i="1"/>
  <c r="AH466" i="1"/>
  <c r="AH470" i="1"/>
  <c r="AH474" i="1"/>
  <c r="AH478" i="1"/>
  <c r="AH482" i="1"/>
  <c r="AH486" i="1"/>
  <c r="AH490" i="1"/>
  <c r="AC194" i="1"/>
  <c r="AC198" i="1"/>
  <c r="AC202" i="1"/>
  <c r="AC206" i="1"/>
  <c r="AC210" i="1"/>
  <c r="AC214" i="1"/>
  <c r="AC218" i="1"/>
  <c r="AC222" i="1"/>
  <c r="AC226" i="1"/>
  <c r="AC230" i="1"/>
  <c r="AC234" i="1"/>
  <c r="AC238" i="1"/>
  <c r="AC242" i="1"/>
  <c r="AC246" i="1"/>
  <c r="AC250" i="1"/>
  <c r="AC254" i="1"/>
  <c r="AC258" i="1"/>
  <c r="AC262" i="1"/>
  <c r="AC266" i="1"/>
  <c r="AC270" i="1"/>
  <c r="AC274" i="1"/>
  <c r="AC278" i="1"/>
  <c r="AC282" i="1"/>
  <c r="AC286" i="1"/>
  <c r="AC290" i="1"/>
  <c r="AC294" i="1"/>
  <c r="AC298" i="1"/>
  <c r="AC302" i="1"/>
  <c r="AH199" i="1"/>
  <c r="AH271" i="1"/>
  <c r="AH311" i="1"/>
  <c r="AH331" i="1"/>
  <c r="AH347" i="1"/>
  <c r="AH363" i="1"/>
  <c r="AH379" i="1"/>
  <c r="AH395" i="1"/>
  <c r="AH411" i="1"/>
  <c r="AH419" i="1"/>
  <c r="AH427" i="1"/>
  <c r="AH435" i="1"/>
  <c r="AH443" i="1"/>
  <c r="AH451" i="1"/>
  <c r="AH459" i="1"/>
  <c r="AH467" i="1"/>
  <c r="AH475" i="1"/>
  <c r="AH483" i="1"/>
  <c r="AH220" i="1"/>
  <c r="AH287" i="1"/>
  <c r="AH319" i="1"/>
  <c r="AH335" i="1"/>
  <c r="AH351" i="1"/>
  <c r="AH367" i="1"/>
  <c r="AH383" i="1"/>
  <c r="AH399" i="1"/>
  <c r="AH413" i="1"/>
  <c r="AH421" i="1"/>
  <c r="AH429" i="1"/>
  <c r="AH437" i="1"/>
  <c r="AH445" i="1"/>
  <c r="AH453" i="1"/>
  <c r="AH461" i="1"/>
  <c r="AH469" i="1"/>
  <c r="AH477" i="1"/>
  <c r="AH485" i="1"/>
  <c r="AC192" i="1"/>
  <c r="AC197" i="1"/>
  <c r="AC203" i="1"/>
  <c r="AC208" i="1"/>
  <c r="AC213" i="1"/>
  <c r="AC219" i="1"/>
  <c r="AC224" i="1"/>
  <c r="AC229" i="1"/>
  <c r="AC235" i="1"/>
  <c r="AC240" i="1"/>
  <c r="AC245" i="1"/>
  <c r="AC251" i="1"/>
  <c r="AC256" i="1"/>
  <c r="AC261" i="1"/>
  <c r="AH239" i="1"/>
  <c r="AH295" i="1"/>
  <c r="AH323" i="1"/>
  <c r="AH339" i="1"/>
  <c r="AH355" i="1"/>
  <c r="AH371" i="1"/>
  <c r="AH387" i="1"/>
  <c r="AH403" i="1"/>
  <c r="AH415" i="1"/>
  <c r="AH423" i="1"/>
  <c r="AH431" i="1"/>
  <c r="AH439" i="1"/>
  <c r="AH447" i="1"/>
  <c r="AH455" i="1"/>
  <c r="AH463" i="1"/>
  <c r="AH471" i="1"/>
  <c r="AH479" i="1"/>
  <c r="AH487" i="1"/>
  <c r="AH327" i="1"/>
  <c r="AH391" i="1"/>
  <c r="AH433" i="1"/>
  <c r="AH465" i="1"/>
  <c r="AC195" i="1"/>
  <c r="AC201" i="1"/>
  <c r="AC209" i="1"/>
  <c r="AC216" i="1"/>
  <c r="AC223" i="1"/>
  <c r="AC231" i="1"/>
  <c r="AC237" i="1"/>
  <c r="AC244" i="1"/>
  <c r="AC252" i="1"/>
  <c r="AC259" i="1"/>
  <c r="AC265" i="1"/>
  <c r="AC271" i="1"/>
  <c r="AC276" i="1"/>
  <c r="AC281" i="1"/>
  <c r="AC287" i="1"/>
  <c r="AC292" i="1"/>
  <c r="AC297" i="1"/>
  <c r="AC303" i="1"/>
  <c r="AC307" i="1"/>
  <c r="AC311" i="1"/>
  <c r="AC315" i="1"/>
  <c r="AC319" i="1"/>
  <c r="AC323" i="1"/>
  <c r="AC327" i="1"/>
  <c r="AC331" i="1"/>
  <c r="AC335" i="1"/>
  <c r="AC339" i="1"/>
  <c r="AC343" i="1"/>
  <c r="AC347" i="1"/>
  <c r="AC351" i="1"/>
  <c r="AC355" i="1"/>
  <c r="AC359" i="1"/>
  <c r="AC363" i="1"/>
  <c r="AC367" i="1"/>
  <c r="AC371" i="1"/>
  <c r="AC375" i="1"/>
  <c r="AC379" i="1"/>
  <c r="AC383" i="1"/>
  <c r="AC387" i="1"/>
  <c r="AC391" i="1"/>
  <c r="AC395" i="1"/>
  <c r="AC399" i="1"/>
  <c r="AC403" i="1"/>
  <c r="AC407" i="1"/>
  <c r="AC411" i="1"/>
  <c r="AC415" i="1"/>
  <c r="AC419" i="1"/>
  <c r="AC423" i="1"/>
  <c r="AC427" i="1"/>
  <c r="AC431" i="1"/>
  <c r="AC435" i="1"/>
  <c r="AC439" i="1"/>
  <c r="AC443" i="1"/>
  <c r="AC447" i="1"/>
  <c r="AC451" i="1"/>
  <c r="AC455" i="1"/>
  <c r="AC459" i="1"/>
  <c r="AC463" i="1"/>
  <c r="AC467" i="1"/>
  <c r="AC471" i="1"/>
  <c r="AC475" i="1"/>
  <c r="AC479" i="1"/>
  <c r="AC483" i="1"/>
  <c r="AC487" i="1"/>
  <c r="AH343" i="1"/>
  <c r="AH407" i="1"/>
  <c r="AH441" i="1"/>
  <c r="AH473" i="1"/>
  <c r="AC196" i="1"/>
  <c r="AC204" i="1"/>
  <c r="AC211" i="1"/>
  <c r="AC217" i="1"/>
  <c r="AC225" i="1"/>
  <c r="AC232" i="1"/>
  <c r="AC239" i="1"/>
  <c r="AC247" i="1"/>
  <c r="AC253" i="1"/>
  <c r="AC260" i="1"/>
  <c r="AC267" i="1"/>
  <c r="AC272" i="1"/>
  <c r="AC277" i="1"/>
  <c r="AC283" i="1"/>
  <c r="AC288" i="1"/>
  <c r="AC293" i="1"/>
  <c r="AC299" i="1"/>
  <c r="AC304" i="1"/>
  <c r="AC308" i="1"/>
  <c r="AC312" i="1"/>
  <c r="AC316" i="1"/>
  <c r="AC320" i="1"/>
  <c r="AC324" i="1"/>
  <c r="AC328" i="1"/>
  <c r="AC332" i="1"/>
  <c r="AC336" i="1"/>
  <c r="AC340" i="1"/>
  <c r="AC344" i="1"/>
  <c r="AC348" i="1"/>
  <c r="AC352" i="1"/>
  <c r="AC356" i="1"/>
  <c r="AC360" i="1"/>
  <c r="AC364" i="1"/>
  <c r="AC368" i="1"/>
  <c r="AC372" i="1"/>
  <c r="AC376" i="1"/>
  <c r="AC380" i="1"/>
  <c r="AC384" i="1"/>
  <c r="AC388" i="1"/>
  <c r="AC392" i="1"/>
  <c r="AC396" i="1"/>
  <c r="AC400" i="1"/>
  <c r="AC404" i="1"/>
  <c r="AC408" i="1"/>
  <c r="AC412" i="1"/>
  <c r="AC416" i="1"/>
  <c r="AC420" i="1"/>
  <c r="AC424" i="1"/>
  <c r="AC428" i="1"/>
  <c r="AC432" i="1"/>
  <c r="AC436" i="1"/>
  <c r="AC440" i="1"/>
  <c r="AC444" i="1"/>
  <c r="AC448" i="1"/>
  <c r="AC452" i="1"/>
  <c r="AC456" i="1"/>
  <c r="AC460" i="1"/>
  <c r="AC464" i="1"/>
  <c r="AC468" i="1"/>
  <c r="AC472" i="1"/>
  <c r="AC476" i="1"/>
  <c r="AC480" i="1"/>
  <c r="AC484" i="1"/>
  <c r="AC488" i="1"/>
  <c r="AH255" i="1"/>
  <c r="AH359" i="1"/>
  <c r="AH417" i="1"/>
  <c r="AH449" i="1"/>
  <c r="AH481" i="1"/>
  <c r="AC199" i="1"/>
  <c r="AC205" i="1"/>
  <c r="AC212" i="1"/>
  <c r="AC220" i="1"/>
  <c r="AC227" i="1"/>
  <c r="AC233" i="1"/>
  <c r="AC241" i="1"/>
  <c r="AC248" i="1"/>
  <c r="AC255" i="1"/>
  <c r="AC263" i="1"/>
  <c r="AC268" i="1"/>
  <c r="AC273" i="1"/>
  <c r="AC279" i="1"/>
  <c r="AC284" i="1"/>
  <c r="AC289" i="1"/>
  <c r="AC295" i="1"/>
  <c r="AC300" i="1"/>
  <c r="AC305" i="1"/>
  <c r="AC309" i="1"/>
  <c r="AC313" i="1"/>
  <c r="AC317" i="1"/>
  <c r="AC321" i="1"/>
  <c r="AC325" i="1"/>
  <c r="AC329" i="1"/>
  <c r="AC333" i="1"/>
  <c r="AC337" i="1"/>
  <c r="AC341" i="1"/>
  <c r="AC345" i="1"/>
  <c r="AC349" i="1"/>
  <c r="AC353" i="1"/>
  <c r="AC357" i="1"/>
  <c r="AC361" i="1"/>
  <c r="AC365" i="1"/>
  <c r="AC369" i="1"/>
  <c r="AC373" i="1"/>
  <c r="AC377" i="1"/>
  <c r="AC381" i="1"/>
  <c r="AC385" i="1"/>
  <c r="AC389" i="1"/>
  <c r="AC393" i="1"/>
  <c r="AC397" i="1"/>
  <c r="AC401" i="1"/>
  <c r="AC405" i="1"/>
  <c r="AC409" i="1"/>
  <c r="AC413" i="1"/>
  <c r="AC417" i="1"/>
  <c r="AC421" i="1"/>
  <c r="AC425" i="1"/>
  <c r="AC429" i="1"/>
  <c r="AC433" i="1"/>
  <c r="AC437" i="1"/>
  <c r="AC441" i="1"/>
  <c r="AC445" i="1"/>
  <c r="AC449" i="1"/>
  <c r="AC453" i="1"/>
  <c r="AC457" i="1"/>
  <c r="AC461" i="1"/>
  <c r="AC465" i="1"/>
  <c r="AC469" i="1"/>
  <c r="AC473" i="1"/>
  <c r="AC477" i="1"/>
  <c r="AC481" i="1"/>
  <c r="AC485" i="1"/>
  <c r="AC489" i="1"/>
  <c r="AH375" i="1"/>
  <c r="AC193" i="1"/>
  <c r="AC221" i="1"/>
  <c r="AC249" i="1"/>
  <c r="AC275" i="1"/>
  <c r="AC296" i="1"/>
  <c r="AC314" i="1"/>
  <c r="AC330" i="1"/>
  <c r="AC346" i="1"/>
  <c r="AC362" i="1"/>
  <c r="AC378" i="1"/>
  <c r="AC394" i="1"/>
  <c r="AC410" i="1"/>
  <c r="AC426" i="1"/>
  <c r="AC442" i="1"/>
  <c r="AC458" i="1"/>
  <c r="AC474" i="1"/>
  <c r="AC490" i="1"/>
  <c r="X193" i="1"/>
  <c r="X197" i="1"/>
  <c r="X201" i="1"/>
  <c r="X205" i="1"/>
  <c r="X209" i="1"/>
  <c r="X213" i="1"/>
  <c r="X217" i="1"/>
  <c r="X221" i="1"/>
  <c r="X225" i="1"/>
  <c r="X229" i="1"/>
  <c r="X233" i="1"/>
  <c r="X237" i="1"/>
  <c r="X241" i="1"/>
  <c r="X245" i="1"/>
  <c r="X249" i="1"/>
  <c r="X253" i="1"/>
  <c r="X257" i="1"/>
  <c r="X261" i="1"/>
  <c r="X265" i="1"/>
  <c r="X269" i="1"/>
  <c r="X273" i="1"/>
  <c r="X277" i="1"/>
  <c r="X281" i="1"/>
  <c r="X285" i="1"/>
  <c r="X289" i="1"/>
  <c r="X293" i="1"/>
  <c r="X297" i="1"/>
  <c r="X301" i="1"/>
  <c r="X305" i="1"/>
  <c r="X309" i="1"/>
  <c r="X313" i="1"/>
  <c r="X317" i="1"/>
  <c r="X321" i="1"/>
  <c r="X325" i="1"/>
  <c r="X329" i="1"/>
  <c r="X333" i="1"/>
  <c r="X337" i="1"/>
  <c r="X341" i="1"/>
  <c r="X345" i="1"/>
  <c r="X349" i="1"/>
  <c r="X353" i="1"/>
  <c r="X357" i="1"/>
  <c r="X361" i="1"/>
  <c r="X365" i="1"/>
  <c r="X369" i="1"/>
  <c r="X373" i="1"/>
  <c r="X377" i="1"/>
  <c r="X381" i="1"/>
  <c r="X385" i="1"/>
  <c r="X389" i="1"/>
  <c r="X393" i="1"/>
  <c r="X397" i="1"/>
  <c r="X401" i="1"/>
  <c r="X405" i="1"/>
  <c r="X409" i="1"/>
  <c r="X413" i="1"/>
  <c r="X417" i="1"/>
  <c r="X421" i="1"/>
  <c r="X425" i="1"/>
  <c r="X429" i="1"/>
  <c r="X433" i="1"/>
  <c r="X437" i="1"/>
  <c r="X441" i="1"/>
  <c r="X445" i="1"/>
  <c r="X449" i="1"/>
  <c r="X453" i="1"/>
  <c r="X457" i="1"/>
  <c r="X461" i="1"/>
  <c r="X465" i="1"/>
  <c r="X469" i="1"/>
  <c r="X473" i="1"/>
  <c r="X477" i="1"/>
  <c r="X481" i="1"/>
  <c r="X485" i="1"/>
  <c r="X489" i="1"/>
  <c r="AH425" i="1"/>
  <c r="AC200" i="1"/>
  <c r="AC228" i="1"/>
  <c r="AC257" i="1"/>
  <c r="AC280" i="1"/>
  <c r="AC301" i="1"/>
  <c r="AC318" i="1"/>
  <c r="AC334" i="1"/>
  <c r="AC350" i="1"/>
  <c r="AC366" i="1"/>
  <c r="AC382" i="1"/>
  <c r="AC398" i="1"/>
  <c r="AC414" i="1"/>
  <c r="AC430" i="1"/>
  <c r="AC446" i="1"/>
  <c r="AC462" i="1"/>
  <c r="AC478" i="1"/>
  <c r="X194" i="1"/>
  <c r="X198" i="1"/>
  <c r="X202" i="1"/>
  <c r="X206" i="1"/>
  <c r="X210" i="1"/>
  <c r="X214" i="1"/>
  <c r="X218" i="1"/>
  <c r="X222" i="1"/>
  <c r="X226" i="1"/>
  <c r="X230" i="1"/>
  <c r="X234" i="1"/>
  <c r="X238" i="1"/>
  <c r="X242" i="1"/>
  <c r="X246" i="1"/>
  <c r="X250" i="1"/>
  <c r="X254" i="1"/>
  <c r="X258" i="1"/>
  <c r="X262" i="1"/>
  <c r="X266" i="1"/>
  <c r="X270" i="1"/>
  <c r="X274" i="1"/>
  <c r="X278" i="1"/>
  <c r="X282" i="1"/>
  <c r="X286" i="1"/>
  <c r="X290" i="1"/>
  <c r="X294" i="1"/>
  <c r="X298" i="1"/>
  <c r="X302" i="1"/>
  <c r="X306" i="1"/>
  <c r="X310" i="1"/>
  <c r="X314" i="1"/>
  <c r="X318" i="1"/>
  <c r="X322" i="1"/>
  <c r="X326" i="1"/>
  <c r="X330" i="1"/>
  <c r="X334" i="1"/>
  <c r="X338" i="1"/>
  <c r="X342" i="1"/>
  <c r="X346" i="1"/>
  <c r="X350" i="1"/>
  <c r="X354" i="1"/>
  <c r="X358" i="1"/>
  <c r="X362" i="1"/>
  <c r="X366" i="1"/>
  <c r="X370" i="1"/>
  <c r="X374" i="1"/>
  <c r="X378" i="1"/>
  <c r="X382" i="1"/>
  <c r="X386" i="1"/>
  <c r="X390" i="1"/>
  <c r="X394" i="1"/>
  <c r="X398" i="1"/>
  <c r="X402" i="1"/>
  <c r="X406" i="1"/>
  <c r="X410" i="1"/>
  <c r="X414" i="1"/>
  <c r="X418" i="1"/>
  <c r="X422" i="1"/>
  <c r="X426" i="1"/>
  <c r="X430" i="1"/>
  <c r="X434" i="1"/>
  <c r="X438" i="1"/>
  <c r="X442" i="1"/>
  <c r="X446" i="1"/>
  <c r="X450" i="1"/>
  <c r="X454" i="1"/>
  <c r="X458" i="1"/>
  <c r="X462" i="1"/>
  <c r="X466" i="1"/>
  <c r="X470" i="1"/>
  <c r="X474" i="1"/>
  <c r="X478" i="1"/>
  <c r="X482" i="1"/>
  <c r="X486" i="1"/>
  <c r="X490" i="1"/>
  <c r="AH457" i="1"/>
  <c r="AC207" i="1"/>
  <c r="AC236" i="1"/>
  <c r="AC264" i="1"/>
  <c r="AC285" i="1"/>
  <c r="AC306" i="1"/>
  <c r="AC322" i="1"/>
  <c r="AC338" i="1"/>
  <c r="AC354" i="1"/>
  <c r="AC370" i="1"/>
  <c r="AC386" i="1"/>
  <c r="AC402" i="1"/>
  <c r="AC418" i="1"/>
  <c r="AC434" i="1"/>
  <c r="AC450" i="1"/>
  <c r="AC466" i="1"/>
  <c r="AC482" i="1"/>
  <c r="X195" i="1"/>
  <c r="X199" i="1"/>
  <c r="X203" i="1"/>
  <c r="X207" i="1"/>
  <c r="X211" i="1"/>
  <c r="X215" i="1"/>
  <c r="X219" i="1"/>
  <c r="X223" i="1"/>
  <c r="X227" i="1"/>
  <c r="X231" i="1"/>
  <c r="X235" i="1"/>
  <c r="X239" i="1"/>
  <c r="X243" i="1"/>
  <c r="X247" i="1"/>
  <c r="X251" i="1"/>
  <c r="X255" i="1"/>
  <c r="X259" i="1"/>
  <c r="X263" i="1"/>
  <c r="X267" i="1"/>
  <c r="X271" i="1"/>
  <c r="X275" i="1"/>
  <c r="X279" i="1"/>
  <c r="X283" i="1"/>
  <c r="X287" i="1"/>
  <c r="X291" i="1"/>
  <c r="X295" i="1"/>
  <c r="X299" i="1"/>
  <c r="X303" i="1"/>
  <c r="X307" i="1"/>
  <c r="X311" i="1"/>
  <c r="X315" i="1"/>
  <c r="X319" i="1"/>
  <c r="X323" i="1"/>
  <c r="X327" i="1"/>
  <c r="X331" i="1"/>
  <c r="X335" i="1"/>
  <c r="X339" i="1"/>
  <c r="X343" i="1"/>
  <c r="X347" i="1"/>
  <c r="X351" i="1"/>
  <c r="X355" i="1"/>
  <c r="X359" i="1"/>
  <c r="X363" i="1"/>
  <c r="X367" i="1"/>
  <c r="X371" i="1"/>
  <c r="X375" i="1"/>
  <c r="X379" i="1"/>
  <c r="X383" i="1"/>
  <c r="X387" i="1"/>
  <c r="X391" i="1"/>
  <c r="X395" i="1"/>
  <c r="X399" i="1"/>
  <c r="X403" i="1"/>
  <c r="X407" i="1"/>
  <c r="X411" i="1"/>
  <c r="X415" i="1"/>
  <c r="X419" i="1"/>
  <c r="X423" i="1"/>
  <c r="X427" i="1"/>
  <c r="X431" i="1"/>
  <c r="X435" i="1"/>
  <c r="X439" i="1"/>
  <c r="X443" i="1"/>
  <c r="X447" i="1"/>
  <c r="X451" i="1"/>
  <c r="X455" i="1"/>
  <c r="X459" i="1"/>
  <c r="X463" i="1"/>
  <c r="X467" i="1"/>
  <c r="X471" i="1"/>
  <c r="X475" i="1"/>
  <c r="X479" i="1"/>
  <c r="X483" i="1"/>
  <c r="X487" i="1"/>
  <c r="AH303" i="1"/>
  <c r="AH489" i="1"/>
  <c r="AC215" i="1"/>
  <c r="AC243" i="1"/>
  <c r="AC269" i="1"/>
  <c r="AC291" i="1"/>
  <c r="AC326" i="1"/>
  <c r="AC342" i="1"/>
  <c r="AC358" i="1"/>
  <c r="AC374" i="1"/>
  <c r="AC390" i="1"/>
  <c r="AC406" i="1"/>
  <c r="AC422" i="1"/>
  <c r="AC438" i="1"/>
  <c r="AC454" i="1"/>
  <c r="AC470" i="1"/>
  <c r="AC486" i="1"/>
  <c r="X192" i="1"/>
  <c r="X200" i="1"/>
  <c r="X204" i="1"/>
  <c r="X212" i="1"/>
  <c r="X216" i="1"/>
  <c r="X224" i="1"/>
  <c r="X228" i="1"/>
  <c r="X236" i="1"/>
  <c r="X240" i="1"/>
  <c r="X248" i="1"/>
  <c r="X252" i="1"/>
  <c r="X260" i="1"/>
  <c r="X264" i="1"/>
  <c r="X272" i="1"/>
  <c r="X276" i="1"/>
  <c r="X284" i="1"/>
  <c r="X292" i="1"/>
  <c r="X296" i="1"/>
  <c r="X304" i="1"/>
  <c r="X308" i="1"/>
  <c r="X316" i="1"/>
  <c r="X320" i="1"/>
  <c r="X328" i="1"/>
  <c r="X332" i="1"/>
  <c r="X336" i="1"/>
  <c r="X344" i="1"/>
  <c r="X348" i="1"/>
  <c r="X356" i="1"/>
  <c r="X360" i="1"/>
  <c r="X368" i="1"/>
  <c r="X372" i="1"/>
  <c r="X380" i="1"/>
  <c r="X384" i="1"/>
  <c r="X388" i="1"/>
  <c r="X396" i="1"/>
  <c r="X400" i="1"/>
  <c r="X408" i="1"/>
  <c r="X412" i="1"/>
  <c r="X420" i="1"/>
  <c r="X424" i="1"/>
  <c r="X432" i="1"/>
  <c r="X436" i="1"/>
  <c r="X444" i="1"/>
  <c r="X448" i="1"/>
  <c r="X452" i="1"/>
  <c r="X460" i="1"/>
  <c r="X464" i="1"/>
  <c r="X472" i="1"/>
  <c r="X476" i="1"/>
  <c r="X484" i="1"/>
  <c r="X488" i="1"/>
  <c r="AC310" i="1"/>
  <c r="X196" i="1"/>
  <c r="X208" i="1"/>
  <c r="X220" i="1"/>
  <c r="X232" i="1"/>
  <c r="X244" i="1"/>
  <c r="X256" i="1"/>
  <c r="X268" i="1"/>
  <c r="X280" i="1"/>
  <c r="X288" i="1"/>
  <c r="X300" i="1"/>
  <c r="X312" i="1"/>
  <c r="X324" i="1"/>
  <c r="X340" i="1"/>
  <c r="X352" i="1"/>
  <c r="X364" i="1"/>
  <c r="X376" i="1"/>
  <c r="X392" i="1"/>
  <c r="X404" i="1"/>
  <c r="X416" i="1"/>
  <c r="X428" i="1"/>
  <c r="X440" i="1"/>
  <c r="X456" i="1"/>
  <c r="X468" i="1"/>
  <c r="X480" i="1"/>
  <c r="P194" i="1"/>
  <c r="P198" i="1"/>
  <c r="P202" i="1"/>
  <c r="P206" i="1"/>
  <c r="P210" i="1"/>
  <c r="P214" i="1"/>
  <c r="P218" i="1"/>
  <c r="P222" i="1"/>
  <c r="P226" i="1"/>
  <c r="P230" i="1"/>
  <c r="P192" i="1"/>
  <c r="P196" i="1"/>
  <c r="P200" i="1"/>
  <c r="P204" i="1"/>
  <c r="P208" i="1"/>
  <c r="P212" i="1"/>
  <c r="P216" i="1"/>
  <c r="P220" i="1"/>
  <c r="P224" i="1"/>
  <c r="P228" i="1"/>
  <c r="P232" i="1"/>
  <c r="P193" i="1"/>
  <c r="P201" i="1"/>
  <c r="P209" i="1"/>
  <c r="P217" i="1"/>
  <c r="P225" i="1"/>
  <c r="P233" i="1"/>
  <c r="P237" i="1"/>
  <c r="P241" i="1"/>
  <c r="P245" i="1"/>
  <c r="P249" i="1"/>
  <c r="P253" i="1"/>
  <c r="P257" i="1"/>
  <c r="P261" i="1"/>
  <c r="P265" i="1"/>
  <c r="P269" i="1"/>
  <c r="P273" i="1"/>
  <c r="P277" i="1"/>
  <c r="P281" i="1"/>
  <c r="P285" i="1"/>
  <c r="P289" i="1"/>
  <c r="P293" i="1"/>
  <c r="P297" i="1"/>
  <c r="P301" i="1"/>
  <c r="P305" i="1"/>
  <c r="P309" i="1"/>
  <c r="P313" i="1"/>
  <c r="P317" i="1"/>
  <c r="P321" i="1"/>
  <c r="P325" i="1"/>
  <c r="P329" i="1"/>
  <c r="P333" i="1"/>
  <c r="P337" i="1"/>
  <c r="P341" i="1"/>
  <c r="P345" i="1"/>
  <c r="P349" i="1"/>
  <c r="P353" i="1"/>
  <c r="P357" i="1"/>
  <c r="P361" i="1"/>
  <c r="P365" i="1"/>
  <c r="P369" i="1"/>
  <c r="P195" i="1"/>
  <c r="P203" i="1"/>
  <c r="P211" i="1"/>
  <c r="P219" i="1"/>
  <c r="P227" i="1"/>
  <c r="P234" i="1"/>
  <c r="P238" i="1"/>
  <c r="P242" i="1"/>
  <c r="P246" i="1"/>
  <c r="P250" i="1"/>
  <c r="P254" i="1"/>
  <c r="P258" i="1"/>
  <c r="P262" i="1"/>
  <c r="P266" i="1"/>
  <c r="P270" i="1"/>
  <c r="P274" i="1"/>
  <c r="P278" i="1"/>
  <c r="P282" i="1"/>
  <c r="P286" i="1"/>
  <c r="P290" i="1"/>
  <c r="P294" i="1"/>
  <c r="P298" i="1"/>
  <c r="P302" i="1"/>
  <c r="P306" i="1"/>
  <c r="P310" i="1"/>
  <c r="P314" i="1"/>
  <c r="P318" i="1"/>
  <c r="P322" i="1"/>
  <c r="P326" i="1"/>
  <c r="P330" i="1"/>
  <c r="P197" i="1"/>
  <c r="P205" i="1"/>
  <c r="P213" i="1"/>
  <c r="P221" i="1"/>
  <c r="P229" i="1"/>
  <c r="P235" i="1"/>
  <c r="P239" i="1"/>
  <c r="P243" i="1"/>
  <c r="P247" i="1"/>
  <c r="P251" i="1"/>
  <c r="P255" i="1"/>
  <c r="P259" i="1"/>
  <c r="P263" i="1"/>
  <c r="P267" i="1"/>
  <c r="P271" i="1"/>
  <c r="P275" i="1"/>
  <c r="P279" i="1"/>
  <c r="P283" i="1"/>
  <c r="P287" i="1"/>
  <c r="P291" i="1"/>
  <c r="P295" i="1"/>
  <c r="P299" i="1"/>
  <c r="P303" i="1"/>
  <c r="P307" i="1"/>
  <c r="P311" i="1"/>
  <c r="P315" i="1"/>
  <c r="P319" i="1"/>
  <c r="P323" i="1"/>
  <c r="P327" i="1"/>
  <c r="P331" i="1"/>
  <c r="P335" i="1"/>
  <c r="P339" i="1"/>
  <c r="P343" i="1"/>
  <c r="P347" i="1"/>
  <c r="P351" i="1"/>
  <c r="P355" i="1"/>
  <c r="P359" i="1"/>
  <c r="P363" i="1"/>
  <c r="P367" i="1"/>
  <c r="P371" i="1"/>
  <c r="P375" i="1"/>
  <c r="P379" i="1"/>
  <c r="P383" i="1"/>
  <c r="P387" i="1"/>
  <c r="P391" i="1"/>
  <c r="P395" i="1"/>
  <c r="P399" i="1"/>
  <c r="P403" i="1"/>
  <c r="P223" i="1"/>
  <c r="P244" i="1"/>
  <c r="P260" i="1"/>
  <c r="P276" i="1"/>
  <c r="P292" i="1"/>
  <c r="P308" i="1"/>
  <c r="P324" i="1"/>
  <c r="P336" i="1"/>
  <c r="P344" i="1"/>
  <c r="P352" i="1"/>
  <c r="P360" i="1"/>
  <c r="P368" i="1"/>
  <c r="P374" i="1"/>
  <c r="P380" i="1"/>
  <c r="P385" i="1"/>
  <c r="P390" i="1"/>
  <c r="P396" i="1"/>
  <c r="P401" i="1"/>
  <c r="P406" i="1"/>
  <c r="P410" i="1"/>
  <c r="P414" i="1"/>
  <c r="P418" i="1"/>
  <c r="P422" i="1"/>
  <c r="P426" i="1"/>
  <c r="P430" i="1"/>
  <c r="P434" i="1"/>
  <c r="P438" i="1"/>
  <c r="P442" i="1"/>
  <c r="P446" i="1"/>
  <c r="P450" i="1"/>
  <c r="P454" i="1"/>
  <c r="P458" i="1"/>
  <c r="P462" i="1"/>
  <c r="P466" i="1"/>
  <c r="P470" i="1"/>
  <c r="P474" i="1"/>
  <c r="P478" i="1"/>
  <c r="P482" i="1"/>
  <c r="P486" i="1"/>
  <c r="P490" i="1"/>
  <c r="P459" i="1"/>
  <c r="P471" i="1"/>
  <c r="P479" i="1"/>
  <c r="P487" i="1"/>
  <c r="P472" i="1"/>
  <c r="P484" i="1"/>
  <c r="P215" i="1"/>
  <c r="P272" i="1"/>
  <c r="P304" i="1"/>
  <c r="P334" i="1"/>
  <c r="P350" i="1"/>
  <c r="P358" i="1"/>
  <c r="P378" i="1"/>
  <c r="P389" i="1"/>
  <c r="P400" i="1"/>
  <c r="P409" i="1"/>
  <c r="P421" i="1"/>
  <c r="P429" i="1"/>
  <c r="P441" i="1"/>
  <c r="P449" i="1"/>
  <c r="P461" i="1"/>
  <c r="P469" i="1"/>
  <c r="P481" i="1"/>
  <c r="P485" i="1"/>
  <c r="P489" i="1"/>
  <c r="P199" i="1"/>
  <c r="P231" i="1"/>
  <c r="P248" i="1"/>
  <c r="P264" i="1"/>
  <c r="P280" i="1"/>
  <c r="P296" i="1"/>
  <c r="P312" i="1"/>
  <c r="P328" i="1"/>
  <c r="P338" i="1"/>
  <c r="P346" i="1"/>
  <c r="P354" i="1"/>
  <c r="P362" i="1"/>
  <c r="P370" i="1"/>
  <c r="P376" i="1"/>
  <c r="P381" i="1"/>
  <c r="P386" i="1"/>
  <c r="P392" i="1"/>
  <c r="P397" i="1"/>
  <c r="P402" i="1"/>
  <c r="P407" i="1"/>
  <c r="P411" i="1"/>
  <c r="P415" i="1"/>
  <c r="P419" i="1"/>
  <c r="P423" i="1"/>
  <c r="P427" i="1"/>
  <c r="P431" i="1"/>
  <c r="P435" i="1"/>
  <c r="P439" i="1"/>
  <c r="P443" i="1"/>
  <c r="P447" i="1"/>
  <c r="P451" i="1"/>
  <c r="P455" i="1"/>
  <c r="P463" i="1"/>
  <c r="P467" i="1"/>
  <c r="P475" i="1"/>
  <c r="P483" i="1"/>
  <c r="P476" i="1"/>
  <c r="P488" i="1"/>
  <c r="P240" i="1"/>
  <c r="P256" i="1"/>
  <c r="P288" i="1"/>
  <c r="P320" i="1"/>
  <c r="P342" i="1"/>
  <c r="P373" i="1"/>
  <c r="P384" i="1"/>
  <c r="P394" i="1"/>
  <c r="P405" i="1"/>
  <c r="P417" i="1"/>
  <c r="P425" i="1"/>
  <c r="P437" i="1"/>
  <c r="P445" i="1"/>
  <c r="P457" i="1"/>
  <c r="P465" i="1"/>
  <c r="P477" i="1"/>
  <c r="P207" i="1"/>
  <c r="P236" i="1"/>
  <c r="P252" i="1"/>
  <c r="P268" i="1"/>
  <c r="P284" i="1"/>
  <c r="P300" i="1"/>
  <c r="P316" i="1"/>
  <c r="P332" i="1"/>
  <c r="P340" i="1"/>
  <c r="P348" i="1"/>
  <c r="P356" i="1"/>
  <c r="P364" i="1"/>
  <c r="P372" i="1"/>
  <c r="P377" i="1"/>
  <c r="P382" i="1"/>
  <c r="P388" i="1"/>
  <c r="P393" i="1"/>
  <c r="P398" i="1"/>
  <c r="P404" i="1"/>
  <c r="P408" i="1"/>
  <c r="P412" i="1"/>
  <c r="P416" i="1"/>
  <c r="P420" i="1"/>
  <c r="P424" i="1"/>
  <c r="P428" i="1"/>
  <c r="P432" i="1"/>
  <c r="P436" i="1"/>
  <c r="P440" i="1"/>
  <c r="P444" i="1"/>
  <c r="P448" i="1"/>
  <c r="P452" i="1"/>
  <c r="P456" i="1"/>
  <c r="P460" i="1"/>
  <c r="P464" i="1"/>
  <c r="P468" i="1"/>
  <c r="P480" i="1"/>
  <c r="P366" i="1"/>
  <c r="P413" i="1"/>
  <c r="P433" i="1"/>
  <c r="P453" i="1"/>
  <c r="P473" i="1"/>
  <c r="AE196" i="1"/>
  <c r="AE200" i="1"/>
  <c r="AE204" i="1"/>
  <c r="AE208" i="1"/>
  <c r="AE212" i="1"/>
  <c r="AE216" i="1"/>
  <c r="AE220" i="1"/>
  <c r="AE224" i="1"/>
  <c r="AE228" i="1"/>
  <c r="AE232" i="1"/>
  <c r="AE236" i="1"/>
  <c r="AE240" i="1"/>
  <c r="AE244" i="1"/>
  <c r="AE248" i="1"/>
  <c r="AE252" i="1"/>
  <c r="AE256" i="1"/>
  <c r="AE260" i="1"/>
  <c r="AE264" i="1"/>
  <c r="AE268" i="1"/>
  <c r="AE272" i="1"/>
  <c r="AE280" i="1"/>
  <c r="AE284" i="1"/>
  <c r="AE288" i="1"/>
  <c r="AE292" i="1"/>
  <c r="AE296" i="1"/>
  <c r="AE300" i="1"/>
  <c r="AE304" i="1"/>
  <c r="AE308" i="1"/>
  <c r="AE312" i="1"/>
  <c r="AE316" i="1"/>
  <c r="AE320" i="1"/>
  <c r="AE324" i="1"/>
  <c r="AE328" i="1"/>
  <c r="AE332" i="1"/>
  <c r="AE336" i="1"/>
  <c r="AE340" i="1"/>
  <c r="AE344" i="1"/>
  <c r="AE348" i="1"/>
  <c r="AE352" i="1"/>
  <c r="AE356" i="1"/>
  <c r="AE360" i="1"/>
  <c r="AE364" i="1"/>
  <c r="AE368" i="1"/>
  <c r="AE372" i="1"/>
  <c r="AE376" i="1"/>
  <c r="AE380" i="1"/>
  <c r="AE384" i="1"/>
  <c r="AE388" i="1"/>
  <c r="AE392" i="1"/>
  <c r="AE396" i="1"/>
  <c r="AE400" i="1"/>
  <c r="AE404" i="1"/>
  <c r="AE408" i="1"/>
  <c r="AE412" i="1"/>
  <c r="AE416" i="1"/>
  <c r="AE420" i="1"/>
  <c r="AE424" i="1"/>
  <c r="AE428" i="1"/>
  <c r="AE432" i="1"/>
  <c r="AE436" i="1"/>
  <c r="AE440" i="1"/>
  <c r="AE444" i="1"/>
  <c r="AE448" i="1"/>
  <c r="AE452" i="1"/>
  <c r="AE456" i="1"/>
  <c r="AE460" i="1"/>
  <c r="AE464" i="1"/>
  <c r="AE468" i="1"/>
  <c r="AE472" i="1"/>
  <c r="AE476" i="1"/>
  <c r="AE480" i="1"/>
  <c r="AE484" i="1"/>
  <c r="AE488" i="1"/>
  <c r="AE197" i="1"/>
  <c r="AE201" i="1"/>
  <c r="AE205" i="1"/>
  <c r="AE209" i="1"/>
  <c r="AE213" i="1"/>
  <c r="AE217" i="1"/>
  <c r="AE221" i="1"/>
  <c r="AE225" i="1"/>
  <c r="AE229" i="1"/>
  <c r="AE233" i="1"/>
  <c r="AE237" i="1"/>
  <c r="AE241" i="1"/>
  <c r="AE245" i="1"/>
  <c r="AE249" i="1"/>
  <c r="AE253" i="1"/>
  <c r="AE257" i="1"/>
  <c r="AE261" i="1"/>
  <c r="AE265" i="1"/>
  <c r="AE269" i="1"/>
  <c r="AE273" i="1"/>
  <c r="AE277" i="1"/>
  <c r="AE281" i="1"/>
  <c r="AE285" i="1"/>
  <c r="AE289" i="1"/>
  <c r="AE293" i="1"/>
  <c r="AE297" i="1"/>
  <c r="AE301" i="1"/>
  <c r="AE305" i="1"/>
  <c r="AE309" i="1"/>
  <c r="AE313" i="1"/>
  <c r="AE317" i="1"/>
  <c r="AE321" i="1"/>
  <c r="AE325" i="1"/>
  <c r="AE329" i="1"/>
  <c r="AE333" i="1"/>
  <c r="AE337" i="1"/>
  <c r="AE341" i="1"/>
  <c r="AE345" i="1"/>
  <c r="AE349" i="1"/>
  <c r="AE353" i="1"/>
  <c r="AE357" i="1"/>
  <c r="AE361" i="1"/>
  <c r="AE365" i="1"/>
  <c r="AE369" i="1"/>
  <c r="AE373" i="1"/>
  <c r="AE377" i="1"/>
  <c r="AE381" i="1"/>
  <c r="AE385" i="1"/>
  <c r="AE389" i="1"/>
  <c r="AE393" i="1"/>
  <c r="AE397" i="1"/>
  <c r="AE401" i="1"/>
  <c r="AE405" i="1"/>
  <c r="AE409" i="1"/>
  <c r="AE413" i="1"/>
  <c r="AE417" i="1"/>
  <c r="AE421" i="1"/>
  <c r="AE425" i="1"/>
  <c r="AE429" i="1"/>
  <c r="AE433" i="1"/>
  <c r="AE437" i="1"/>
  <c r="AE441" i="1"/>
  <c r="AE445" i="1"/>
  <c r="AE449" i="1"/>
  <c r="AE453" i="1"/>
  <c r="AE457" i="1"/>
  <c r="AE461" i="1"/>
  <c r="AE465" i="1"/>
  <c r="AE469" i="1"/>
  <c r="AE473" i="1"/>
  <c r="AE477" i="1"/>
  <c r="AE481" i="1"/>
  <c r="AE485" i="1"/>
  <c r="AE489" i="1"/>
  <c r="Z198" i="1"/>
  <c r="Z202" i="1"/>
  <c r="Z206" i="1"/>
  <c r="Z210" i="1"/>
  <c r="Z214" i="1"/>
  <c r="Z218" i="1"/>
  <c r="Z222" i="1"/>
  <c r="Z226" i="1"/>
  <c r="Z230" i="1"/>
  <c r="AE198" i="1"/>
  <c r="AE202" i="1"/>
  <c r="AE206" i="1"/>
  <c r="AE210" i="1"/>
  <c r="AE214" i="1"/>
  <c r="AE218" i="1"/>
  <c r="AE222" i="1"/>
  <c r="AE226" i="1"/>
  <c r="AE230" i="1"/>
  <c r="AE234" i="1"/>
  <c r="AE238" i="1"/>
  <c r="AE242" i="1"/>
  <c r="AE250" i="1"/>
  <c r="AE254" i="1"/>
  <c r="AE258" i="1"/>
  <c r="AE262" i="1"/>
  <c r="AE266" i="1"/>
  <c r="AE270" i="1"/>
  <c r="AE274" i="1"/>
  <c r="AE278" i="1"/>
  <c r="AE282" i="1"/>
  <c r="AE286" i="1"/>
  <c r="AE290" i="1"/>
  <c r="AE294" i="1"/>
  <c r="AE298" i="1"/>
  <c r="AE302" i="1"/>
  <c r="AE306" i="1"/>
  <c r="AE310" i="1"/>
  <c r="AE314" i="1"/>
  <c r="AE318" i="1"/>
  <c r="AE322" i="1"/>
  <c r="AE326" i="1"/>
  <c r="AE330" i="1"/>
  <c r="AE334" i="1"/>
  <c r="AE338" i="1"/>
  <c r="AE342" i="1"/>
  <c r="AE346" i="1"/>
  <c r="AE350" i="1"/>
  <c r="AE354" i="1"/>
  <c r="AE358" i="1"/>
  <c r="AE362" i="1"/>
  <c r="AE366" i="1"/>
  <c r="AE370" i="1"/>
  <c r="AE374" i="1"/>
  <c r="AE378" i="1"/>
  <c r="AE382" i="1"/>
  <c r="AE386" i="1"/>
  <c r="AE390" i="1"/>
  <c r="AE394" i="1"/>
  <c r="AE398" i="1"/>
  <c r="AE402" i="1"/>
  <c r="AE406" i="1"/>
  <c r="AE410" i="1"/>
  <c r="AE414" i="1"/>
  <c r="AE418" i="1"/>
  <c r="AE422" i="1"/>
  <c r="AE426" i="1"/>
  <c r="AE430" i="1"/>
  <c r="AE434" i="1"/>
  <c r="AE438" i="1"/>
  <c r="AE442" i="1"/>
  <c r="AE446" i="1"/>
  <c r="AE450" i="1"/>
  <c r="AE454" i="1"/>
  <c r="AE458" i="1"/>
  <c r="AE462" i="1"/>
  <c r="AE466" i="1"/>
  <c r="AE470" i="1"/>
  <c r="AE474" i="1"/>
  <c r="AE478" i="1"/>
  <c r="AE482" i="1"/>
  <c r="AE486" i="1"/>
  <c r="AE490" i="1"/>
  <c r="AE195" i="1"/>
  <c r="AE199" i="1"/>
  <c r="AE203" i="1"/>
  <c r="AE207" i="1"/>
  <c r="AE211" i="1"/>
  <c r="AE215" i="1"/>
  <c r="AE219" i="1"/>
  <c r="AE223" i="1"/>
  <c r="AE227" i="1"/>
  <c r="AE231" i="1"/>
  <c r="AE235" i="1"/>
  <c r="AE239" i="1"/>
  <c r="AE243" i="1"/>
  <c r="AE247" i="1"/>
  <c r="AE251" i="1"/>
  <c r="AE255" i="1"/>
  <c r="AE259" i="1"/>
  <c r="AE263" i="1"/>
  <c r="AE267" i="1"/>
  <c r="AE271" i="1"/>
  <c r="AE275" i="1"/>
  <c r="AE279" i="1"/>
  <c r="AE283" i="1"/>
  <c r="AE287" i="1"/>
  <c r="AE291" i="1"/>
  <c r="AE295" i="1"/>
  <c r="AE299" i="1"/>
  <c r="AE303" i="1"/>
  <c r="AE307" i="1"/>
  <c r="AE311" i="1"/>
  <c r="AE315" i="1"/>
  <c r="AE319" i="1"/>
  <c r="AE323" i="1"/>
  <c r="AE327" i="1"/>
  <c r="AE331" i="1"/>
  <c r="AE335" i="1"/>
  <c r="AE339" i="1"/>
  <c r="AE343" i="1"/>
  <c r="AE347" i="1"/>
  <c r="AE351" i="1"/>
  <c r="AE355" i="1"/>
  <c r="AE359" i="1"/>
  <c r="AE363" i="1"/>
  <c r="AE367" i="1"/>
  <c r="AE371" i="1"/>
  <c r="AE375" i="1"/>
  <c r="AE379" i="1"/>
  <c r="AE383" i="1"/>
  <c r="AE387" i="1"/>
  <c r="AE391" i="1"/>
  <c r="AE395" i="1"/>
  <c r="AE399" i="1"/>
  <c r="AE403" i="1"/>
  <c r="AE407" i="1"/>
  <c r="AE411" i="1"/>
  <c r="AE415" i="1"/>
  <c r="AE419" i="1"/>
  <c r="AE423" i="1"/>
  <c r="AE427" i="1"/>
  <c r="AE431" i="1"/>
  <c r="AE435" i="1"/>
  <c r="AE439" i="1"/>
  <c r="AE443" i="1"/>
  <c r="AE447" i="1"/>
  <c r="AE451" i="1"/>
  <c r="AE455" i="1"/>
  <c r="AE459" i="1"/>
  <c r="AE463" i="1"/>
  <c r="AE467" i="1"/>
  <c r="AE471" i="1"/>
  <c r="AE475" i="1"/>
  <c r="AE479" i="1"/>
  <c r="AE483" i="1"/>
  <c r="AE487" i="1"/>
  <c r="Z192" i="1"/>
  <c r="Z196" i="1"/>
  <c r="Z200" i="1"/>
  <c r="Z204" i="1"/>
  <c r="Z208" i="1"/>
  <c r="Z212" i="1"/>
  <c r="Z216" i="1"/>
  <c r="Z220" i="1"/>
  <c r="Z224" i="1"/>
  <c r="Z228" i="1"/>
  <c r="Z232" i="1"/>
  <c r="Z201" i="1"/>
  <c r="Z209" i="1"/>
  <c r="Z217" i="1"/>
  <c r="Z225" i="1"/>
  <c r="Z233" i="1"/>
  <c r="Z237" i="1"/>
  <c r="Z241" i="1"/>
  <c r="Z245" i="1"/>
  <c r="Z249" i="1"/>
  <c r="Z253" i="1"/>
  <c r="Z257" i="1"/>
  <c r="Z261" i="1"/>
  <c r="Z265" i="1"/>
  <c r="Z269" i="1"/>
  <c r="Z273" i="1"/>
  <c r="Z277" i="1"/>
  <c r="Z281" i="1"/>
  <c r="Z285" i="1"/>
  <c r="Z289" i="1"/>
  <c r="Z293" i="1"/>
  <c r="Z297" i="1"/>
  <c r="Z301" i="1"/>
  <c r="Z305" i="1"/>
  <c r="Z309" i="1"/>
  <c r="Z313" i="1"/>
  <c r="Z317" i="1"/>
  <c r="Z321" i="1"/>
  <c r="Z325" i="1"/>
  <c r="Z329" i="1"/>
  <c r="Z333" i="1"/>
  <c r="Z337" i="1"/>
  <c r="Z341" i="1"/>
  <c r="Z345" i="1"/>
  <c r="Z349" i="1"/>
  <c r="Z353" i="1"/>
  <c r="Z357" i="1"/>
  <c r="Z361" i="1"/>
  <c r="Z365" i="1"/>
  <c r="Z369" i="1"/>
  <c r="Z373" i="1"/>
  <c r="Z377" i="1"/>
  <c r="Z381" i="1"/>
  <c r="Z385" i="1"/>
  <c r="Z389" i="1"/>
  <c r="Z393" i="1"/>
  <c r="Z397" i="1"/>
  <c r="Z401" i="1"/>
  <c r="Z405" i="1"/>
  <c r="Z409" i="1"/>
  <c r="Z413" i="1"/>
  <c r="Z417" i="1"/>
  <c r="Z421" i="1"/>
  <c r="Z425" i="1"/>
  <c r="Z429" i="1"/>
  <c r="Z433" i="1"/>
  <c r="Z437" i="1"/>
  <c r="Z441" i="1"/>
  <c r="Z445" i="1"/>
  <c r="Z449" i="1"/>
  <c r="Z453" i="1"/>
  <c r="Z457" i="1"/>
  <c r="Z461" i="1"/>
  <c r="Z465" i="1"/>
  <c r="Z469" i="1"/>
  <c r="Z473" i="1"/>
  <c r="Z477" i="1"/>
  <c r="Z481" i="1"/>
  <c r="Z485" i="1"/>
  <c r="Z489" i="1"/>
  <c r="U194" i="1"/>
  <c r="U198" i="1"/>
  <c r="U202" i="1"/>
  <c r="U206" i="1"/>
  <c r="U210" i="1"/>
  <c r="U214" i="1"/>
  <c r="U218" i="1"/>
  <c r="U222" i="1"/>
  <c r="U226" i="1"/>
  <c r="U230" i="1"/>
  <c r="U234" i="1"/>
  <c r="U238" i="1"/>
  <c r="U242" i="1"/>
  <c r="Z195" i="1"/>
  <c r="Z203" i="1"/>
  <c r="Z211" i="1"/>
  <c r="Z219" i="1"/>
  <c r="Z227" i="1"/>
  <c r="Z234" i="1"/>
  <c r="Z238" i="1"/>
  <c r="Z242" i="1"/>
  <c r="Z250" i="1"/>
  <c r="Z254" i="1"/>
  <c r="Z258" i="1"/>
  <c r="Z262" i="1"/>
  <c r="Z266" i="1"/>
  <c r="Z270" i="1"/>
  <c r="Z274" i="1"/>
  <c r="Z278" i="1"/>
  <c r="Z282" i="1"/>
  <c r="Z286" i="1"/>
  <c r="Z290" i="1"/>
  <c r="Z294" i="1"/>
  <c r="Z298" i="1"/>
  <c r="Z302" i="1"/>
  <c r="Z306" i="1"/>
  <c r="Z310" i="1"/>
  <c r="Z314" i="1"/>
  <c r="Z318" i="1"/>
  <c r="Z322" i="1"/>
  <c r="Z326" i="1"/>
  <c r="Z330" i="1"/>
  <c r="Z334" i="1"/>
  <c r="Z338" i="1"/>
  <c r="Z342" i="1"/>
  <c r="Z346" i="1"/>
  <c r="Z350" i="1"/>
  <c r="Z354" i="1"/>
  <c r="Z358" i="1"/>
  <c r="Z362" i="1"/>
  <c r="Z366" i="1"/>
  <c r="Z370" i="1"/>
  <c r="Z374" i="1"/>
  <c r="Z378" i="1"/>
  <c r="Z382" i="1"/>
  <c r="Z386" i="1"/>
  <c r="Z390" i="1"/>
  <c r="Z394" i="1"/>
  <c r="Z398" i="1"/>
  <c r="Z402" i="1"/>
  <c r="Z406" i="1"/>
  <c r="Z410" i="1"/>
  <c r="Z414" i="1"/>
  <c r="Z418" i="1"/>
  <c r="Z422" i="1"/>
  <c r="Z426" i="1"/>
  <c r="Z430" i="1"/>
  <c r="Z434" i="1"/>
  <c r="Z438" i="1"/>
  <c r="Z442" i="1"/>
  <c r="Z446" i="1"/>
  <c r="Z450" i="1"/>
  <c r="Z454" i="1"/>
  <c r="Z458" i="1"/>
  <c r="Z462" i="1"/>
  <c r="Z466" i="1"/>
  <c r="Z470" i="1"/>
  <c r="Z474" i="1"/>
  <c r="Z478" i="1"/>
  <c r="Z482" i="1"/>
  <c r="Z486" i="1"/>
  <c r="Z490" i="1"/>
  <c r="U195" i="1"/>
  <c r="U199" i="1"/>
  <c r="U203" i="1"/>
  <c r="U207" i="1"/>
  <c r="U211" i="1"/>
  <c r="U215" i="1"/>
  <c r="U219" i="1"/>
  <c r="U223" i="1"/>
  <c r="U227" i="1"/>
  <c r="U231" i="1"/>
  <c r="U235" i="1"/>
  <c r="U239" i="1"/>
  <c r="U243" i="1"/>
  <c r="U247" i="1"/>
  <c r="U251" i="1"/>
  <c r="U255" i="1"/>
  <c r="Z197" i="1"/>
  <c r="Z205" i="1"/>
  <c r="Z213" i="1"/>
  <c r="Z221" i="1"/>
  <c r="Z229" i="1"/>
  <c r="Z235" i="1"/>
  <c r="Z239" i="1"/>
  <c r="Z243" i="1"/>
  <c r="Z247" i="1"/>
  <c r="Z251" i="1"/>
  <c r="Z255" i="1"/>
  <c r="Z259" i="1"/>
  <c r="Z263" i="1"/>
  <c r="Z267" i="1"/>
  <c r="Z271" i="1"/>
  <c r="Z275" i="1"/>
  <c r="Z279" i="1"/>
  <c r="Z283" i="1"/>
  <c r="Z287" i="1"/>
  <c r="Z291" i="1"/>
  <c r="Z295" i="1"/>
  <c r="Z299" i="1"/>
  <c r="Z303" i="1"/>
  <c r="Z307" i="1"/>
  <c r="Z311" i="1"/>
  <c r="Z315" i="1"/>
  <c r="Z319" i="1"/>
  <c r="Z323" i="1"/>
  <c r="Z327" i="1"/>
  <c r="Z331" i="1"/>
  <c r="Z335" i="1"/>
  <c r="Z339" i="1"/>
  <c r="Z343" i="1"/>
  <c r="Z347" i="1"/>
  <c r="Z351" i="1"/>
  <c r="Z355" i="1"/>
  <c r="Z359" i="1"/>
  <c r="Z363" i="1"/>
  <c r="Z367" i="1"/>
  <c r="Z371" i="1"/>
  <c r="Z375" i="1"/>
  <c r="Z379" i="1"/>
  <c r="Z383" i="1"/>
  <c r="Z387" i="1"/>
  <c r="Z391" i="1"/>
  <c r="Z395" i="1"/>
  <c r="Z399" i="1"/>
  <c r="Z403" i="1"/>
  <c r="Z407" i="1"/>
  <c r="Z411" i="1"/>
  <c r="Z415" i="1"/>
  <c r="Z419" i="1"/>
  <c r="Z423" i="1"/>
  <c r="Z427" i="1"/>
  <c r="Z431" i="1"/>
  <c r="Z435" i="1"/>
  <c r="Z439" i="1"/>
  <c r="Z443" i="1"/>
  <c r="Z447" i="1"/>
  <c r="Z451" i="1"/>
  <c r="Z455" i="1"/>
  <c r="Z459" i="1"/>
  <c r="Z463" i="1"/>
  <c r="Z467" i="1"/>
  <c r="Z471" i="1"/>
  <c r="Z475" i="1"/>
  <c r="Z479" i="1"/>
  <c r="Z483" i="1"/>
  <c r="Z487" i="1"/>
  <c r="U196" i="1"/>
  <c r="U200" i="1"/>
  <c r="U204" i="1"/>
  <c r="U208" i="1"/>
  <c r="U212" i="1"/>
  <c r="U216" i="1"/>
  <c r="U220" i="1"/>
  <c r="U224" i="1"/>
  <c r="U228" i="1"/>
  <c r="U232" i="1"/>
  <c r="U236" i="1"/>
  <c r="U240" i="1"/>
  <c r="U244" i="1"/>
  <c r="U248" i="1"/>
  <c r="U252" i="1"/>
  <c r="Z199" i="1"/>
  <c r="Z231" i="1"/>
  <c r="Z248" i="1"/>
  <c r="Z264" i="1"/>
  <c r="Z280" i="1"/>
  <c r="Z296" i="1"/>
  <c r="Z312" i="1"/>
  <c r="Z328" i="1"/>
  <c r="Z344" i="1"/>
  <c r="Z360" i="1"/>
  <c r="Z376" i="1"/>
  <c r="Z392" i="1"/>
  <c r="Z408" i="1"/>
  <c r="Z424" i="1"/>
  <c r="Z440" i="1"/>
  <c r="Z456" i="1"/>
  <c r="Z472" i="1"/>
  <c r="Z488" i="1"/>
  <c r="U205" i="1"/>
  <c r="U221" i="1"/>
  <c r="U237" i="1"/>
  <c r="U250" i="1"/>
  <c r="U257" i="1"/>
  <c r="U261" i="1"/>
  <c r="U265" i="1"/>
  <c r="U269" i="1"/>
  <c r="U273" i="1"/>
  <c r="U277" i="1"/>
  <c r="U281" i="1"/>
  <c r="U285" i="1"/>
  <c r="U289" i="1"/>
  <c r="U293" i="1"/>
  <c r="U297" i="1"/>
  <c r="U301" i="1"/>
  <c r="U305" i="1"/>
  <c r="U309" i="1"/>
  <c r="U313" i="1"/>
  <c r="U317" i="1"/>
  <c r="U321" i="1"/>
  <c r="U325" i="1"/>
  <c r="U329" i="1"/>
  <c r="U333" i="1"/>
  <c r="U337" i="1"/>
  <c r="U341" i="1"/>
  <c r="U345" i="1"/>
  <c r="U349" i="1"/>
  <c r="U353" i="1"/>
  <c r="U357" i="1"/>
  <c r="U361" i="1"/>
  <c r="U365" i="1"/>
  <c r="U369" i="1"/>
  <c r="U373" i="1"/>
  <c r="U377" i="1"/>
  <c r="U381" i="1"/>
  <c r="U385" i="1"/>
  <c r="U389" i="1"/>
  <c r="U393" i="1"/>
  <c r="U397" i="1"/>
  <c r="U401" i="1"/>
  <c r="U405" i="1"/>
  <c r="U409" i="1"/>
  <c r="U413" i="1"/>
  <c r="U417" i="1"/>
  <c r="U421" i="1"/>
  <c r="U425" i="1"/>
  <c r="U429" i="1"/>
  <c r="U433" i="1"/>
  <c r="U437" i="1"/>
  <c r="U441" i="1"/>
  <c r="U445" i="1"/>
  <c r="U449" i="1"/>
  <c r="U453" i="1"/>
  <c r="U457" i="1"/>
  <c r="U461" i="1"/>
  <c r="U465" i="1"/>
  <c r="U469" i="1"/>
  <c r="U473" i="1"/>
  <c r="U477" i="1"/>
  <c r="U481" i="1"/>
  <c r="U485" i="1"/>
  <c r="U489" i="1"/>
  <c r="U312" i="1"/>
  <c r="U444" i="1"/>
  <c r="U480" i="1"/>
  <c r="Z207" i="1"/>
  <c r="Z236" i="1"/>
  <c r="Z252" i="1"/>
  <c r="Z268" i="1"/>
  <c r="Z284" i="1"/>
  <c r="Z300" i="1"/>
  <c r="Z316" i="1"/>
  <c r="Z332" i="1"/>
  <c r="Z348" i="1"/>
  <c r="Z364" i="1"/>
  <c r="Z380" i="1"/>
  <c r="Z396" i="1"/>
  <c r="Z412" i="1"/>
  <c r="Z428" i="1"/>
  <c r="Z444" i="1"/>
  <c r="Z460" i="1"/>
  <c r="Z476" i="1"/>
  <c r="U209" i="1"/>
  <c r="U225" i="1"/>
  <c r="U241" i="1"/>
  <c r="U253" i="1"/>
  <c r="U258" i="1"/>
  <c r="U262" i="1"/>
  <c r="U266" i="1"/>
  <c r="U270" i="1"/>
  <c r="U274" i="1"/>
  <c r="U278" i="1"/>
  <c r="U282" i="1"/>
  <c r="U286" i="1"/>
  <c r="U290" i="1"/>
  <c r="U294" i="1"/>
  <c r="U298" i="1"/>
  <c r="U302" i="1"/>
  <c r="U306" i="1"/>
  <c r="U310" i="1"/>
  <c r="U314" i="1"/>
  <c r="U318" i="1"/>
  <c r="U322" i="1"/>
  <c r="U326" i="1"/>
  <c r="U330" i="1"/>
  <c r="U334" i="1"/>
  <c r="U338" i="1"/>
  <c r="U342" i="1"/>
  <c r="U346" i="1"/>
  <c r="U350" i="1"/>
  <c r="U354" i="1"/>
  <c r="U358" i="1"/>
  <c r="U362" i="1"/>
  <c r="U366" i="1"/>
  <c r="U370" i="1"/>
  <c r="U374" i="1"/>
  <c r="U378" i="1"/>
  <c r="U382" i="1"/>
  <c r="U386" i="1"/>
  <c r="U390" i="1"/>
  <c r="U394" i="1"/>
  <c r="U398" i="1"/>
  <c r="U402" i="1"/>
  <c r="U406" i="1"/>
  <c r="U410" i="1"/>
  <c r="U414" i="1"/>
  <c r="U418" i="1"/>
  <c r="U422" i="1"/>
  <c r="U426" i="1"/>
  <c r="U430" i="1"/>
  <c r="U434" i="1"/>
  <c r="U438" i="1"/>
  <c r="U442" i="1"/>
  <c r="U446" i="1"/>
  <c r="U450" i="1"/>
  <c r="U454" i="1"/>
  <c r="U458" i="1"/>
  <c r="U462" i="1"/>
  <c r="U466" i="1"/>
  <c r="U470" i="1"/>
  <c r="U474" i="1"/>
  <c r="U478" i="1"/>
  <c r="U482" i="1"/>
  <c r="U486" i="1"/>
  <c r="U490" i="1"/>
  <c r="Z223" i="1"/>
  <c r="Z308" i="1"/>
  <c r="Z340" i="1"/>
  <c r="Z372" i="1"/>
  <c r="Z404" i="1"/>
  <c r="Z436" i="1"/>
  <c r="Z468" i="1"/>
  <c r="U217" i="1"/>
  <c r="U249" i="1"/>
  <c r="U256" i="1"/>
  <c r="U264" i="1"/>
  <c r="U272" i="1"/>
  <c r="U280" i="1"/>
  <c r="U288" i="1"/>
  <c r="U296" i="1"/>
  <c r="U304" i="1"/>
  <c r="U316" i="1"/>
  <c r="U324" i="1"/>
  <c r="U332" i="1"/>
  <c r="U340" i="1"/>
  <c r="U348" i="1"/>
  <c r="U356" i="1"/>
  <c r="U364" i="1"/>
  <c r="U372" i="1"/>
  <c r="U380" i="1"/>
  <c r="U388" i="1"/>
  <c r="U396" i="1"/>
  <c r="U404" i="1"/>
  <c r="U412" i="1"/>
  <c r="U420" i="1"/>
  <c r="U428" i="1"/>
  <c r="U436" i="1"/>
  <c r="U448" i="1"/>
  <c r="U456" i="1"/>
  <c r="U464" i="1"/>
  <c r="U472" i="1"/>
  <c r="U484" i="1"/>
  <c r="Z215" i="1"/>
  <c r="Z240" i="1"/>
  <c r="Z256" i="1"/>
  <c r="Z272" i="1"/>
  <c r="Z288" i="1"/>
  <c r="Z304" i="1"/>
  <c r="Z320" i="1"/>
  <c r="Z336" i="1"/>
  <c r="Z352" i="1"/>
  <c r="Z368" i="1"/>
  <c r="Z384" i="1"/>
  <c r="Z400" i="1"/>
  <c r="Z416" i="1"/>
  <c r="Z432" i="1"/>
  <c r="Z448" i="1"/>
  <c r="Z464" i="1"/>
  <c r="Z480" i="1"/>
  <c r="U197" i="1"/>
  <c r="U213" i="1"/>
  <c r="U229" i="1"/>
  <c r="U245" i="1"/>
  <c r="U254" i="1"/>
  <c r="U259" i="1"/>
  <c r="U263" i="1"/>
  <c r="U267" i="1"/>
  <c r="U271" i="1"/>
  <c r="U275" i="1"/>
  <c r="U279" i="1"/>
  <c r="U283" i="1"/>
  <c r="U287" i="1"/>
  <c r="U291" i="1"/>
  <c r="U295" i="1"/>
  <c r="U299" i="1"/>
  <c r="U303" i="1"/>
  <c r="U307" i="1"/>
  <c r="U311" i="1"/>
  <c r="U315" i="1"/>
  <c r="U319" i="1"/>
  <c r="U323" i="1"/>
  <c r="U327" i="1"/>
  <c r="U331" i="1"/>
  <c r="U335" i="1"/>
  <c r="U339" i="1"/>
  <c r="U343" i="1"/>
  <c r="U347" i="1"/>
  <c r="U351" i="1"/>
  <c r="U355" i="1"/>
  <c r="U359" i="1"/>
  <c r="U363" i="1"/>
  <c r="U367" i="1"/>
  <c r="U371" i="1"/>
  <c r="U375" i="1"/>
  <c r="U379" i="1"/>
  <c r="U383" i="1"/>
  <c r="U387" i="1"/>
  <c r="U391" i="1"/>
  <c r="U395" i="1"/>
  <c r="U399" i="1"/>
  <c r="U403" i="1"/>
  <c r="U407" i="1"/>
  <c r="U411" i="1"/>
  <c r="U415" i="1"/>
  <c r="U419" i="1"/>
  <c r="U423" i="1"/>
  <c r="U427" i="1"/>
  <c r="U431" i="1"/>
  <c r="U435" i="1"/>
  <c r="U439" i="1"/>
  <c r="U443" i="1"/>
  <c r="U447" i="1"/>
  <c r="U451" i="1"/>
  <c r="U455" i="1"/>
  <c r="U459" i="1"/>
  <c r="U463" i="1"/>
  <c r="U467" i="1"/>
  <c r="U471" i="1"/>
  <c r="U475" i="1"/>
  <c r="U479" i="1"/>
  <c r="U483" i="1"/>
  <c r="U487" i="1"/>
  <c r="Z244" i="1"/>
  <c r="Z260" i="1"/>
  <c r="Z292" i="1"/>
  <c r="Z324" i="1"/>
  <c r="Z356" i="1"/>
  <c r="Z388" i="1"/>
  <c r="Z420" i="1"/>
  <c r="Z452" i="1"/>
  <c r="Z484" i="1"/>
  <c r="U201" i="1"/>
  <c r="U233" i="1"/>
  <c r="U260" i="1"/>
  <c r="U268" i="1"/>
  <c r="U276" i="1"/>
  <c r="U284" i="1"/>
  <c r="U292" i="1"/>
  <c r="U300" i="1"/>
  <c r="U308" i="1"/>
  <c r="U320" i="1"/>
  <c r="U328" i="1"/>
  <c r="U336" i="1"/>
  <c r="U344" i="1"/>
  <c r="U352" i="1"/>
  <c r="U360" i="1"/>
  <c r="U368" i="1"/>
  <c r="U376" i="1"/>
  <c r="U384" i="1"/>
  <c r="U392" i="1"/>
  <c r="U400" i="1"/>
  <c r="U408" i="1"/>
  <c r="U416" i="1"/>
  <c r="U424" i="1"/>
  <c r="U432" i="1"/>
  <c r="U440" i="1"/>
  <c r="U452" i="1"/>
  <c r="U460" i="1"/>
  <c r="U468" i="1"/>
  <c r="U476" i="1"/>
  <c r="U488" i="1"/>
  <c r="AC191" i="1"/>
  <c r="AH191" i="1"/>
  <c r="AI191" i="1"/>
  <c r="AD191" i="1"/>
  <c r="P191" i="1"/>
  <c r="S73" i="1"/>
  <c r="S74" i="1"/>
  <c r="S75" i="1"/>
  <c r="S76" i="1"/>
  <c r="S77" i="1"/>
  <c r="S78" i="1"/>
  <c r="S79" i="1"/>
  <c r="S80" i="1"/>
  <c r="S81" i="1"/>
  <c r="S82" i="1"/>
  <c r="S83" i="1"/>
  <c r="S84" i="1"/>
  <c r="S85" i="1"/>
  <c r="S86" i="1"/>
  <c r="S87" i="1"/>
  <c r="S72" i="1"/>
  <c r="AC491" i="1" l="1"/>
  <c r="I508" i="1" s="1"/>
  <c r="N508" i="1" s="1"/>
  <c r="G174" i="1"/>
  <c r="V174" i="1" s="1"/>
  <c r="X174" i="1"/>
  <c r="O500" i="1" s="1"/>
  <c r="T500" i="1" s="1"/>
  <c r="L13" i="1"/>
  <c r="L14" i="1"/>
  <c r="L16" i="1"/>
  <c r="L17" i="1"/>
  <c r="I13" i="1"/>
  <c r="I14" i="1"/>
  <c r="I16" i="1"/>
  <c r="I17" i="1"/>
  <c r="J17" i="1"/>
  <c r="AN535" i="1" s="1"/>
  <c r="F13" i="1"/>
  <c r="F14" i="1"/>
  <c r="F16" i="1"/>
  <c r="F17" i="1"/>
  <c r="I12" i="1"/>
  <c r="F12" i="1"/>
  <c r="D13" i="1"/>
  <c r="AL531" i="1" s="1"/>
  <c r="D14" i="1"/>
  <c r="AL532" i="1" s="1"/>
  <c r="D16" i="1"/>
  <c r="AL534" i="1" s="1"/>
  <c r="D17" i="1"/>
  <c r="AL535" i="1" s="1"/>
  <c r="D12" i="1"/>
  <c r="AL530" i="1" s="1"/>
  <c r="C12" i="1"/>
  <c r="C14" i="1"/>
  <c r="C16" i="1"/>
  <c r="C17" i="1"/>
  <c r="C13" i="1"/>
  <c r="Y174" i="1" l="1"/>
  <c r="Q413" i="1"/>
  <c r="H537" i="1"/>
  <c r="E537" i="1"/>
  <c r="Y24" i="1"/>
  <c r="W174" i="1" s="1"/>
  <c r="G537" i="1"/>
  <c r="Q305" i="1"/>
  <c r="Q466" i="1"/>
  <c r="Q463" i="1"/>
  <c r="Q227" i="1"/>
  <c r="Q367" i="1"/>
  <c r="Q400" i="1"/>
  <c r="Q311" i="1"/>
  <c r="Q373" i="1"/>
  <c r="Q297" i="1"/>
  <c r="Q275" i="1"/>
  <c r="Q458" i="1"/>
  <c r="Q451" i="1"/>
  <c r="Q473" i="1"/>
  <c r="Q238" i="1"/>
  <c r="Q459" i="1"/>
  <c r="Q274" i="1"/>
  <c r="Q244" i="1"/>
  <c r="Q356" i="1"/>
  <c r="Q422" i="1"/>
  <c r="Q403" i="1"/>
  <c r="Q283" i="1"/>
  <c r="Q198" i="1"/>
  <c r="Q477" i="1"/>
  <c r="Q369" i="1"/>
  <c r="Q347" i="1"/>
  <c r="Q334" i="1"/>
  <c r="Q425" i="1"/>
  <c r="Q220" i="1"/>
  <c r="Q294" i="1"/>
  <c r="Q324" i="1"/>
  <c r="Q296" i="1"/>
  <c r="Q388" i="1"/>
  <c r="Q374" i="1"/>
  <c r="Q432" i="1"/>
  <c r="Q361" i="1"/>
  <c r="Q339" i="1"/>
  <c r="Q272" i="1"/>
  <c r="Q405" i="1"/>
  <c r="Q212" i="1"/>
  <c r="Q318" i="1"/>
  <c r="Q362" i="1"/>
  <c r="Q200" i="1"/>
  <c r="Q199" i="1"/>
  <c r="Q261" i="1"/>
  <c r="Q239" i="1"/>
  <c r="Q415" i="1"/>
  <c r="Q456" i="1"/>
  <c r="Q472" i="1"/>
  <c r="Q192" i="1"/>
  <c r="Q266" i="1"/>
  <c r="Q485" i="1"/>
  <c r="Q340" i="1"/>
  <c r="Q253" i="1"/>
  <c r="Q327" i="1"/>
  <c r="Q256" i="1"/>
  <c r="Q241" i="1"/>
  <c r="Q205" i="1"/>
  <c r="Q401" i="1"/>
  <c r="Q392" i="1"/>
  <c r="Q436" i="1"/>
  <c r="Q325" i="1"/>
  <c r="Q303" i="1"/>
  <c r="Q486" i="1"/>
  <c r="Q488" i="1"/>
  <c r="Q302" i="1"/>
  <c r="Q328" i="1"/>
  <c r="Q233" i="1"/>
  <c r="Q330" i="1"/>
  <c r="Q390" i="1"/>
  <c r="Q381" i="1"/>
  <c r="Q428" i="1"/>
  <c r="Q333" i="1"/>
  <c r="Q344" i="1"/>
  <c r="Q377" i="1"/>
  <c r="Q194" i="1"/>
  <c r="Q216" i="1"/>
  <c r="Q257" i="1"/>
  <c r="Q321" i="1"/>
  <c r="Q219" i="1"/>
  <c r="Q290" i="1"/>
  <c r="Q235" i="1"/>
  <c r="Q299" i="1"/>
  <c r="Q363" i="1"/>
  <c r="Q308" i="1"/>
  <c r="Q418" i="1"/>
  <c r="Q482" i="1"/>
  <c r="Q389" i="1"/>
  <c r="Q280" i="1"/>
  <c r="Q411" i="1"/>
  <c r="Q476" i="1"/>
  <c r="Q465" i="1"/>
  <c r="Q382" i="1"/>
  <c r="Q452" i="1"/>
  <c r="Q214" i="1"/>
  <c r="Q193" i="1"/>
  <c r="Q277" i="1"/>
  <c r="Q341" i="1"/>
  <c r="Q246" i="1"/>
  <c r="Q310" i="1"/>
  <c r="Q255" i="1"/>
  <c r="Q319" i="1"/>
  <c r="Q383" i="1"/>
  <c r="Q360" i="1"/>
  <c r="Q438" i="1"/>
  <c r="Q479" i="1"/>
  <c r="Q441" i="1"/>
  <c r="Q346" i="1"/>
  <c r="Q431" i="1"/>
  <c r="Q320" i="1"/>
  <c r="Q268" i="1"/>
  <c r="Q408" i="1"/>
  <c r="Q480" i="1"/>
  <c r="Q197" i="1"/>
  <c r="Q343" i="1"/>
  <c r="Q414" i="1"/>
  <c r="Q378" i="1"/>
  <c r="Q386" i="1"/>
  <c r="Q236" i="1"/>
  <c r="Q464" i="1"/>
  <c r="Q208" i="1"/>
  <c r="Q249" i="1"/>
  <c r="Q313" i="1"/>
  <c r="Q203" i="1"/>
  <c r="Q282" i="1"/>
  <c r="Q221" i="1"/>
  <c r="Q291" i="1"/>
  <c r="Q355" i="1"/>
  <c r="Q276" i="1"/>
  <c r="Q410" i="1"/>
  <c r="Q474" i="1"/>
  <c r="Q358" i="1"/>
  <c r="Q248" i="1"/>
  <c r="Q402" i="1"/>
  <c r="Q475" i="1"/>
  <c r="Q445" i="1"/>
  <c r="Q372" i="1"/>
  <c r="Q444" i="1"/>
  <c r="Q206" i="1"/>
  <c r="Q228" i="1"/>
  <c r="Q269" i="1"/>
  <c r="Q349" i="1"/>
  <c r="Q254" i="1"/>
  <c r="Q229" i="1"/>
  <c r="Q359" i="1"/>
  <c r="Q396" i="1"/>
  <c r="Q304" i="1"/>
  <c r="Q407" i="1"/>
  <c r="Q417" i="1"/>
  <c r="Q416" i="1"/>
  <c r="Q210" i="1"/>
  <c r="Q232" i="1"/>
  <c r="Q273" i="1"/>
  <c r="Q337" i="1"/>
  <c r="Q242" i="1"/>
  <c r="Q306" i="1"/>
  <c r="Q251" i="1"/>
  <c r="Q315" i="1"/>
  <c r="Q379" i="1"/>
  <c r="Q352" i="1"/>
  <c r="Q434" i="1"/>
  <c r="Q471" i="1"/>
  <c r="Q429" i="1"/>
  <c r="Q338" i="1"/>
  <c r="Q427" i="1"/>
  <c r="Q288" i="1"/>
  <c r="Q252" i="1"/>
  <c r="Q404" i="1"/>
  <c r="Q468" i="1"/>
  <c r="Q230" i="1"/>
  <c r="Q225" i="1"/>
  <c r="Q293" i="1"/>
  <c r="Q357" i="1"/>
  <c r="Q262" i="1"/>
  <c r="Q326" i="1"/>
  <c r="Q271" i="1"/>
  <c r="Q335" i="1"/>
  <c r="Q399" i="1"/>
  <c r="Q385" i="1"/>
  <c r="Q454" i="1"/>
  <c r="Q215" i="1"/>
  <c r="Q481" i="1"/>
  <c r="Q376" i="1"/>
  <c r="Q447" i="1"/>
  <c r="Q394" i="1"/>
  <c r="Q332" i="1"/>
  <c r="Q424" i="1"/>
  <c r="Q453" i="1"/>
  <c r="Q247" i="1"/>
  <c r="Q391" i="1"/>
  <c r="Q446" i="1"/>
  <c r="Q461" i="1"/>
  <c r="Q439" i="1"/>
  <c r="Q348" i="1"/>
  <c r="Q202" i="1"/>
  <c r="Q224" i="1"/>
  <c r="Q265" i="1"/>
  <c r="Q329" i="1"/>
  <c r="Q234" i="1"/>
  <c r="Q298" i="1"/>
  <c r="Q243" i="1"/>
  <c r="Q307" i="1"/>
  <c r="Q371" i="1"/>
  <c r="Q336" i="1"/>
  <c r="Q426" i="1"/>
  <c r="Q490" i="1"/>
  <c r="Q409" i="1"/>
  <c r="Q312" i="1"/>
  <c r="Q419" i="1"/>
  <c r="Q240" i="1"/>
  <c r="Q207" i="1"/>
  <c r="Q393" i="1"/>
  <c r="Q460" i="1"/>
  <c r="Q222" i="1"/>
  <c r="Q209" i="1"/>
  <c r="Q285" i="1"/>
  <c r="Q365" i="1"/>
  <c r="Q270" i="1"/>
  <c r="Q263" i="1"/>
  <c r="Q375" i="1"/>
  <c r="Q430" i="1"/>
  <c r="Q421" i="1"/>
  <c r="Q423" i="1"/>
  <c r="Q457" i="1"/>
  <c r="Q448" i="1"/>
  <c r="Q226" i="1"/>
  <c r="Q217" i="1"/>
  <c r="Q289" i="1"/>
  <c r="Q353" i="1"/>
  <c r="Q258" i="1"/>
  <c r="Q322" i="1"/>
  <c r="Q267" i="1"/>
  <c r="Q331" i="1"/>
  <c r="Q395" i="1"/>
  <c r="Q380" i="1"/>
  <c r="Q450" i="1"/>
  <c r="Q484" i="1"/>
  <c r="Q469" i="1"/>
  <c r="Q370" i="1"/>
  <c r="Q443" i="1"/>
  <c r="Q384" i="1"/>
  <c r="Q316" i="1"/>
  <c r="Q420" i="1"/>
  <c r="Q433" i="1"/>
  <c r="Q204" i="1"/>
  <c r="Q245" i="1"/>
  <c r="Q309" i="1"/>
  <c r="Q195" i="1"/>
  <c r="Q278" i="1"/>
  <c r="Q213" i="1"/>
  <c r="Q287" i="1"/>
  <c r="Q351" i="1"/>
  <c r="Q260" i="1"/>
  <c r="Q406" i="1"/>
  <c r="Q470" i="1"/>
  <c r="Q350" i="1"/>
  <c r="Q231" i="1"/>
  <c r="Q397" i="1"/>
  <c r="Q467" i="1"/>
  <c r="Q437" i="1"/>
  <c r="Q364" i="1"/>
  <c r="Q440" i="1"/>
  <c r="Q301" i="1"/>
  <c r="Q279" i="1"/>
  <c r="Q292" i="1"/>
  <c r="Q478" i="1"/>
  <c r="Q264" i="1"/>
  <c r="Q483" i="1"/>
  <c r="Q398" i="1"/>
  <c r="Q218" i="1"/>
  <c r="Q201" i="1"/>
  <c r="Q281" i="1"/>
  <c r="Q345" i="1"/>
  <c r="Q250" i="1"/>
  <c r="Q314" i="1"/>
  <c r="Q259" i="1"/>
  <c r="Q323" i="1"/>
  <c r="Q387" i="1"/>
  <c r="Q368" i="1"/>
  <c r="Q442" i="1"/>
  <c r="Q487" i="1"/>
  <c r="Q449" i="1"/>
  <c r="Q354" i="1"/>
  <c r="Q435" i="1"/>
  <c r="Q342" i="1"/>
  <c r="Q284" i="1"/>
  <c r="Q412" i="1"/>
  <c r="Q366" i="1"/>
  <c r="Q196" i="1"/>
  <c r="Q237" i="1"/>
  <c r="Q317" i="1"/>
  <c r="Q211" i="1"/>
  <c r="Q286" i="1"/>
  <c r="Q295" i="1"/>
  <c r="Q223" i="1"/>
  <c r="Q462" i="1"/>
  <c r="Q489" i="1"/>
  <c r="Q455" i="1"/>
  <c r="Q300" i="1"/>
  <c r="I500" i="1"/>
  <c r="N500" i="1" s="1"/>
  <c r="U174" i="1"/>
  <c r="Q191" i="1"/>
  <c r="AG194" i="1" l="1"/>
  <c r="AB194" i="1"/>
  <c r="AF194" i="1"/>
  <c r="AA194" i="1"/>
  <c r="Z194" i="1"/>
  <c r="AE194" i="1"/>
  <c r="AG192" i="1"/>
  <c r="AF192" i="1"/>
  <c r="AF491" i="1" s="1"/>
  <c r="O506" i="1" s="1"/>
  <c r="T506" i="1" s="1"/>
  <c r="W192" i="1"/>
  <c r="V192" i="1"/>
  <c r="U192" i="1"/>
  <c r="AE192" i="1"/>
  <c r="AB193" i="1"/>
  <c r="AF193" i="1"/>
  <c r="W193" i="1"/>
  <c r="AG193" i="1"/>
  <c r="AG491" i="1" s="1"/>
  <c r="O507" i="1" s="1"/>
  <c r="T507" i="1" s="1"/>
  <c r="AA193" i="1"/>
  <c r="V193" i="1"/>
  <c r="U193" i="1"/>
  <c r="Z193" i="1"/>
  <c r="AE193" i="1"/>
  <c r="AG191" i="1"/>
  <c r="V191" i="1"/>
  <c r="C498" i="1" s="1"/>
  <c r="AF191" i="1"/>
  <c r="W191" i="1"/>
  <c r="C499" i="1" s="1"/>
  <c r="H499" i="1" s="1"/>
  <c r="AB191" i="1"/>
  <c r="AA191" i="1"/>
  <c r="W491" i="1"/>
  <c r="E538" i="1"/>
  <c r="AB246" i="1"/>
  <c r="W246" i="1"/>
  <c r="V246" i="1"/>
  <c r="AG246" i="1"/>
  <c r="AA246" i="1"/>
  <c r="U246" i="1"/>
  <c r="AE246" i="1"/>
  <c r="Z246" i="1"/>
  <c r="AG276" i="1"/>
  <c r="AB276" i="1"/>
  <c r="AA276" i="1"/>
  <c r="AE276" i="1"/>
  <c r="Z276" i="1"/>
  <c r="Y191" i="1"/>
  <c r="AE191" i="1"/>
  <c r="Z191" i="1"/>
  <c r="AI491" i="1"/>
  <c r="U491" i="1"/>
  <c r="C505" i="1" s="1"/>
  <c r="H505" i="1" s="1"/>
  <c r="Y491" i="1"/>
  <c r="X491" i="1"/>
  <c r="C508" i="1" s="1"/>
  <c r="H508" i="1" s="1"/>
  <c r="U191" i="1"/>
  <c r="C497" i="1" s="1"/>
  <c r="H497" i="1" s="1"/>
  <c r="X191" i="1"/>
  <c r="C500" i="1" s="1"/>
  <c r="H500" i="1" s="1"/>
  <c r="S546" i="1" l="1"/>
  <c r="AS565" i="1" s="1"/>
  <c r="AL550" i="1"/>
  <c r="V491" i="1"/>
  <c r="C506" i="1" s="1"/>
  <c r="H506" i="1" s="1"/>
  <c r="AL559" i="1"/>
  <c r="AL552" i="1"/>
  <c r="G550" i="1" s="1"/>
  <c r="AL546" i="1"/>
  <c r="G547" i="1" s="1"/>
  <c r="AL545" i="1"/>
  <c r="G546" i="1" s="1"/>
  <c r="Z491" i="1"/>
  <c r="I505" i="1" s="1"/>
  <c r="N505" i="1" s="1"/>
  <c r="AE491" i="1"/>
  <c r="O505" i="1" s="1"/>
  <c r="T505" i="1" s="1"/>
  <c r="O499" i="1"/>
  <c r="T499" i="1" s="1"/>
  <c r="I499" i="1"/>
  <c r="N499" i="1" s="1"/>
  <c r="I497" i="1"/>
  <c r="N497" i="1" s="1"/>
  <c r="O497" i="1"/>
  <c r="T497" i="1" s="1"/>
  <c r="I498" i="1"/>
  <c r="N498" i="1" s="1"/>
  <c r="O498" i="1"/>
  <c r="T498" i="1" s="1"/>
  <c r="H498" i="1"/>
  <c r="AA491" i="1"/>
  <c r="I506" i="1" s="1"/>
  <c r="N506" i="1" s="1"/>
  <c r="AD491" i="1"/>
  <c r="AB491" i="1"/>
  <c r="I507" i="1" s="1"/>
  <c r="N507" i="1" s="1"/>
  <c r="C507" i="1"/>
  <c r="H507" i="1" s="1"/>
  <c r="AO550" i="1" l="1"/>
  <c r="AP550" i="1"/>
  <c r="AP552" i="1"/>
  <c r="V552" i="1"/>
  <c r="AP546" i="1"/>
  <c r="AO546" i="1"/>
  <c r="V547" i="1"/>
  <c r="V559" i="1"/>
  <c r="AP559" i="1"/>
  <c r="V546" i="1"/>
  <c r="AO545" i="1"/>
  <c r="AP545" i="1"/>
  <c r="E527" i="1"/>
  <c r="E528" i="1" l="1"/>
  <c r="E531" i="1"/>
  <c r="E540" i="1"/>
  <c r="G527" i="1"/>
  <c r="F527" i="1"/>
  <c r="F531" i="1" s="1"/>
  <c r="G563" i="1" l="1"/>
  <c r="G531" i="1"/>
  <c r="E564" i="1" s="1"/>
  <c r="AL549" i="1" s="1"/>
  <c r="V550" i="1" s="1"/>
  <c r="G540" i="1"/>
  <c r="F528" i="1"/>
  <c r="F540" i="1"/>
  <c r="G528" i="1"/>
  <c r="AM563" i="1" l="1"/>
  <c r="AL548" i="1"/>
  <c r="AO549" i="1"/>
  <c r="AP549" i="1"/>
  <c r="AM561" i="1" l="1"/>
  <c r="E560" i="1"/>
  <c r="AM564" i="1" s="1"/>
  <c r="V562" i="1"/>
  <c r="G562" i="1" s="1"/>
  <c r="AM562" i="1"/>
  <c r="AL547" i="1"/>
  <c r="V549" i="1"/>
  <c r="AP548" i="1"/>
  <c r="AO548" i="1"/>
  <c r="V564" i="1" l="1"/>
  <c r="AI564" i="1"/>
  <c r="Z568" i="1"/>
  <c r="V567" i="1" s="1"/>
  <c r="AM565" i="1"/>
  <c r="AI565" i="1" s="1"/>
  <c r="V548" i="1"/>
  <c r="V566" i="1" s="1"/>
  <c r="AP547" i="1"/>
  <c r="AO547" i="1"/>
  <c r="G564" i="1" l="1"/>
  <c r="G56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Wilfer</author>
  </authors>
  <commentList>
    <comment ref="F59" authorId="0" shapeId="0" xr:uid="{76F2E5D5-91AE-449A-9F62-B7ED0851C6FE}">
      <text>
        <r>
          <rPr>
            <b/>
            <sz val="9"/>
            <color indexed="81"/>
            <rFont val="Tahoma"/>
            <family val="2"/>
          </rPr>
          <t>Norbert Wilfer:</t>
        </r>
        <r>
          <rPr>
            <sz val="9"/>
            <color indexed="81"/>
            <rFont val="Tahoma"/>
            <family val="2"/>
          </rPr>
          <t xml:space="preserve">
Identify the type of temporary site works conducted and make a judgement as to whether they need to be witnessed</t>
        </r>
      </text>
    </comment>
  </commentList>
</comments>
</file>

<file path=xl/sharedStrings.xml><?xml version="1.0" encoding="utf-8"?>
<sst xmlns="http://schemas.openxmlformats.org/spreadsheetml/2006/main" count="2076" uniqueCount="954">
  <si>
    <t>Application Review - QMS, EMS, OHS, ISMS, BCMS, AMS</t>
  </si>
  <si>
    <t>Client Reference No.</t>
  </si>
  <si>
    <t>Client Name</t>
  </si>
  <si>
    <t>UKAS Accreditation Required</t>
  </si>
  <si>
    <t>New Client</t>
  </si>
  <si>
    <t>SSiP Required</t>
  </si>
  <si>
    <t>Extension to Scope</t>
  </si>
  <si>
    <t>If Yes, Please confirm duty category</t>
  </si>
  <si>
    <t>Additional Standard(s)</t>
  </si>
  <si>
    <t xml:space="preserve">Transfer </t>
  </si>
  <si>
    <t>If selected, the Transfer Checklist shall be completed in addition to this application review.</t>
  </si>
  <si>
    <t>Standards</t>
  </si>
  <si>
    <t>ISO 9001</t>
  </si>
  <si>
    <t>TA</t>
  </si>
  <si>
    <t>Risk Level</t>
  </si>
  <si>
    <t>ISO 14001 *</t>
  </si>
  <si>
    <t>ISO 45001</t>
  </si>
  <si>
    <t>ISO 27001</t>
  </si>
  <si>
    <t xml:space="preserve">ISO 22301 </t>
  </si>
  <si>
    <r>
      <rPr>
        <b/>
        <sz val="11"/>
        <color theme="1"/>
        <rFont val="Calibri"/>
        <family val="2"/>
        <scheme val="minor"/>
      </rPr>
      <t xml:space="preserve">Justification for Manual Override of Risk Level.   </t>
    </r>
    <r>
      <rPr>
        <sz val="11"/>
        <color theme="1"/>
        <rFont val="Calibri"/>
        <family val="2"/>
        <scheme val="minor"/>
      </rPr>
      <t xml:space="preserve">                            </t>
    </r>
    <r>
      <rPr>
        <sz val="8"/>
        <color theme="1"/>
        <rFont val="Calibri"/>
        <family val="2"/>
        <scheme val="minor"/>
      </rPr>
      <t>Only to be completed if the risk level is manually overridden, in which case adequate justification shall be documented</t>
    </r>
    <r>
      <rPr>
        <sz val="11"/>
        <color theme="1"/>
        <rFont val="Calibri"/>
        <family val="2"/>
        <scheme val="minor"/>
      </rPr>
      <t xml:space="preserve"> </t>
    </r>
    <r>
      <rPr>
        <sz val="8"/>
        <color theme="1"/>
        <rFont val="Calibri"/>
        <family val="2"/>
        <scheme val="minor"/>
      </rPr>
      <t>below:</t>
    </r>
  </si>
  <si>
    <t>27001 Low Risk</t>
  </si>
  <si>
    <t>27001 Medium Risk</t>
  </si>
  <si>
    <t>27001 High Risk</t>
  </si>
  <si>
    <r>
      <rPr>
        <b/>
        <sz val="12"/>
        <color theme="1"/>
        <rFont val="Calibri"/>
        <family val="2"/>
        <scheme val="minor"/>
      </rPr>
      <t>*</t>
    </r>
    <r>
      <rPr>
        <sz val="9"/>
        <color theme="1"/>
        <rFont val="Calibri"/>
        <family val="2"/>
        <scheme val="minor"/>
      </rPr>
      <t>If the EMS Risk level is highlighted in red (H) then it is considered to be Special Risk. If this occurs then consideration shall be given to increasing the audit duration. This should also be considered in the following cases: •Organisations who store large quantities of hazardous materials (consider chemical manufacture, Primary metal production, petroleum processing)•Organisations with environmentally sensitive products or services e.g. petroleum•Public administration – consider indirect aspects surrounding the implementation of environmental policy•Financial Institutions – indirect aspects surrounding environmental influence over investments and through their lending practices.</t>
    </r>
  </si>
  <si>
    <t>Proposed Scope of Certification (To be confirmed during audit)</t>
  </si>
  <si>
    <t>9k</t>
  </si>
  <si>
    <t>14k</t>
  </si>
  <si>
    <t>27k</t>
  </si>
  <si>
    <t>22k</t>
  </si>
  <si>
    <t>45k</t>
  </si>
  <si>
    <t>55k</t>
  </si>
  <si>
    <t>Client Website</t>
  </si>
  <si>
    <t>Technical Review</t>
  </si>
  <si>
    <r>
      <rPr>
        <b/>
        <sz val="10"/>
        <color theme="1"/>
        <rFont val="Calibri"/>
        <family val="2"/>
        <scheme val="minor"/>
      </rPr>
      <t>To include as a minumum:</t>
    </r>
    <r>
      <rPr>
        <sz val="10"/>
        <color theme="1"/>
        <rFont val="Calibri"/>
        <family val="2"/>
        <scheme val="minor"/>
      </rPr>
      <t xml:space="preserve"> Details of the site(s) being certified; identification of specific processes, products and services; context of the organisation; description of the boundaries of the scope of certification; standard specific information</t>
    </r>
  </si>
  <si>
    <t xml:space="preserve">Are there any language barriers? </t>
  </si>
  <si>
    <t>If yes, please detail how this barrier will be overcome e.g. use of interpreters</t>
  </si>
  <si>
    <t>Will the auditor be required to have knowledge of legislation outside of their native country?</t>
  </si>
  <si>
    <t>If yes, please identify and ensure auditor has the correct resources to complete the audit</t>
  </si>
  <si>
    <t>ISMS Specific Risk - Complete for ISMS only</t>
  </si>
  <si>
    <t>Amount of confidential or sensitive information dealt with in the scope area</t>
  </si>
  <si>
    <r>
      <rPr>
        <b/>
        <sz val="11"/>
        <color theme="1"/>
        <rFont val="Calibri"/>
        <family val="2"/>
        <scheme val="minor"/>
      </rPr>
      <t xml:space="preserve">Low Risk </t>
    </r>
    <r>
      <rPr>
        <sz val="11"/>
        <color theme="1"/>
        <rFont val="Calibri"/>
        <family val="2"/>
        <scheme val="minor"/>
      </rPr>
      <t>- Only little sensitive or confidential information (e.g. staff records and some business information</t>
    </r>
  </si>
  <si>
    <r>
      <rPr>
        <b/>
        <sz val="11"/>
        <color theme="1"/>
        <rFont val="Calibri"/>
        <family val="2"/>
        <scheme val="minor"/>
      </rPr>
      <t>Medium Risk -</t>
    </r>
    <r>
      <rPr>
        <sz val="11"/>
        <color theme="1"/>
        <rFont val="Calibri"/>
        <family val="2"/>
        <scheme val="minor"/>
      </rPr>
      <t xml:space="preserve"> Some sensitive / confidential information (small amounts f customer or third party information)</t>
    </r>
  </si>
  <si>
    <r>
      <rPr>
        <b/>
        <sz val="11"/>
        <color theme="1"/>
        <rFont val="Calibri"/>
        <family val="2"/>
        <scheme val="minor"/>
      </rPr>
      <t xml:space="preserve">High Risk - </t>
    </r>
    <r>
      <rPr>
        <sz val="11"/>
        <color theme="1"/>
        <rFont val="Calibri"/>
        <family val="2"/>
        <scheme val="minor"/>
      </rPr>
      <t>Higher amount of sensitive or confidential Information (e.g. health, personally identifiable information, insurance, banking)</t>
    </r>
  </si>
  <si>
    <t>Number of processes covered in the scope area</t>
  </si>
  <si>
    <r>
      <rPr>
        <b/>
        <sz val="11"/>
        <color theme="1"/>
        <rFont val="Calibri"/>
        <family val="2"/>
        <scheme val="minor"/>
      </rPr>
      <t xml:space="preserve">Low Risk </t>
    </r>
    <r>
      <rPr>
        <sz val="11"/>
        <color theme="1"/>
        <rFont val="Calibri"/>
        <family val="2"/>
        <scheme val="minor"/>
      </rPr>
      <t>- Only one key business process with few
interfaces and few business units involved</t>
    </r>
  </si>
  <si>
    <r>
      <rPr>
        <b/>
        <sz val="11"/>
        <color theme="1"/>
        <rFont val="Calibri"/>
        <family val="2"/>
        <scheme val="minor"/>
      </rPr>
      <t>Medium Risk -</t>
    </r>
    <r>
      <rPr>
        <sz val="11"/>
        <color theme="1"/>
        <rFont val="Calibri"/>
        <family val="2"/>
        <scheme val="minor"/>
      </rPr>
      <t xml:space="preserve"> 2–3 simple business processes with few interfaces and few business units involved</t>
    </r>
  </si>
  <si>
    <r>
      <t xml:space="preserve">High Risk - </t>
    </r>
    <r>
      <rPr>
        <sz val="11"/>
        <color theme="1"/>
        <rFont val="Calibri"/>
        <family val="2"/>
        <scheme val="minor"/>
      </rPr>
      <t>More than 2 complex processes with many interfaces and business units involved</t>
    </r>
  </si>
  <si>
    <t>Number of “assets” within the scoped area</t>
  </si>
  <si>
    <r>
      <rPr>
        <b/>
        <sz val="11"/>
        <color theme="1"/>
        <rFont val="Calibri"/>
        <family val="2"/>
        <scheme val="minor"/>
      </rPr>
      <t xml:space="preserve">Low Risk </t>
    </r>
    <r>
      <rPr>
        <sz val="11"/>
        <color theme="1"/>
        <rFont val="Calibri"/>
        <family val="2"/>
        <scheme val="minor"/>
      </rPr>
      <t>- Few critical assets (fewer than 10 servers or networks)</t>
    </r>
  </si>
  <si>
    <r>
      <rPr>
        <b/>
        <sz val="11"/>
        <color theme="1"/>
        <rFont val="Calibri"/>
        <family val="2"/>
        <scheme val="minor"/>
      </rPr>
      <t>Medium Risk -</t>
    </r>
    <r>
      <rPr>
        <sz val="11"/>
        <color theme="1"/>
        <rFont val="Calibri"/>
        <family val="2"/>
        <scheme val="minor"/>
      </rPr>
      <t xml:space="preserve"> Some critical assets (over 10 but fewer than 50 servers or networks)</t>
    </r>
  </si>
  <si>
    <r>
      <t xml:space="preserve">High Risk </t>
    </r>
    <r>
      <rPr>
        <sz val="11"/>
        <color theme="1"/>
        <rFont val="Calibri"/>
        <family val="2"/>
        <scheme val="minor"/>
      </rPr>
      <t>- Many critical assets (over 50 servers or networks over multiple locations)</t>
    </r>
  </si>
  <si>
    <t>Level of outsourcing (including work done
by other departments within the organisation but not in scope)</t>
  </si>
  <si>
    <r>
      <rPr>
        <b/>
        <sz val="11"/>
        <color theme="1"/>
        <rFont val="Calibri"/>
        <family val="2"/>
        <scheme val="minor"/>
      </rPr>
      <t xml:space="preserve">Low Risk </t>
    </r>
    <r>
      <rPr>
        <sz val="11"/>
        <color theme="1"/>
        <rFont val="Calibri"/>
        <family val="2"/>
        <scheme val="minor"/>
      </rPr>
      <t>- No outsourcing or outsourcer has a
certified ISMS</t>
    </r>
  </si>
  <si>
    <r>
      <rPr>
        <b/>
        <sz val="11"/>
        <color theme="1"/>
        <rFont val="Calibri"/>
        <family val="2"/>
        <scheme val="minor"/>
      </rPr>
      <t>Medium Risk -</t>
    </r>
    <r>
      <rPr>
        <sz val="11"/>
        <color theme="1"/>
        <rFont val="Calibri"/>
        <family val="2"/>
        <scheme val="minor"/>
      </rPr>
      <t xml:space="preserve"> Some functions such
as facilities, payroll or development</t>
    </r>
  </si>
  <si>
    <r>
      <t xml:space="preserve">High Risk </t>
    </r>
    <r>
      <rPr>
        <sz val="11"/>
        <color theme="1"/>
        <rFont val="Calibri"/>
        <family val="2"/>
        <scheme val="minor"/>
      </rPr>
      <t>- Major use of cloud or other systems such as outsourced IT</t>
    </r>
  </si>
  <si>
    <t>Level of development of computer systems</t>
  </si>
  <si>
    <r>
      <rPr>
        <b/>
        <sz val="11"/>
        <color theme="1"/>
        <rFont val="Calibri"/>
        <family val="2"/>
        <scheme val="minor"/>
      </rPr>
      <t xml:space="preserve">Low Risk </t>
    </r>
    <r>
      <rPr>
        <sz val="11"/>
        <color theme="1"/>
        <rFont val="Calibri"/>
        <family val="2"/>
        <scheme val="minor"/>
      </rPr>
      <t>- No in-house development</t>
    </r>
  </si>
  <si>
    <r>
      <rPr>
        <b/>
        <sz val="11"/>
        <color theme="1"/>
        <rFont val="Calibri"/>
        <family val="2"/>
        <scheme val="minor"/>
      </rPr>
      <t>Medium Risk -</t>
    </r>
    <r>
      <rPr>
        <sz val="11"/>
        <color theme="1"/>
        <rFont val="Calibri"/>
        <family val="2"/>
        <scheme val="minor"/>
      </rPr>
      <t xml:space="preserve"> Occasional</t>
    </r>
  </si>
  <si>
    <r>
      <t xml:space="preserve">High Risk </t>
    </r>
    <r>
      <rPr>
        <sz val="11"/>
        <color theme="1"/>
        <rFont val="Calibri"/>
        <family val="2"/>
        <scheme val="minor"/>
      </rPr>
      <t>- Frequently</t>
    </r>
  </si>
  <si>
    <t>Disaster recovery sites</t>
  </si>
  <si>
    <r>
      <rPr>
        <b/>
        <sz val="11"/>
        <color theme="1"/>
        <rFont val="Calibri"/>
        <family val="2"/>
        <scheme val="minor"/>
      </rPr>
      <t xml:space="preserve">Low Risk </t>
    </r>
    <r>
      <rPr>
        <sz val="11"/>
        <color theme="1"/>
        <rFont val="Calibri"/>
        <family val="2"/>
        <scheme val="minor"/>
      </rPr>
      <t>- No need, office hours only or VPN</t>
    </r>
  </si>
  <si>
    <r>
      <t xml:space="preserve">Medium Risk </t>
    </r>
    <r>
      <rPr>
        <sz val="11"/>
        <color theme="1"/>
        <rFont val="Calibri"/>
        <family val="2"/>
        <scheme val="minor"/>
      </rPr>
      <t>- Single site</t>
    </r>
  </si>
  <si>
    <r>
      <t>High Risk</t>
    </r>
    <r>
      <rPr>
        <sz val="11"/>
        <color theme="1"/>
        <rFont val="Calibri"/>
        <family val="2"/>
        <scheme val="minor"/>
      </rPr>
      <t xml:space="preserve"> - Multiple sites</t>
    </r>
  </si>
  <si>
    <t xml:space="preserve">The information above shall be considered when determining the audit duration. </t>
  </si>
  <si>
    <t xml:space="preserve">Temporary Sites </t>
  </si>
  <si>
    <t>Detail of activities carried out on a temporary site e.g. installation, commissioning, service, maintenance etc</t>
  </si>
  <si>
    <t>Will the auditor be required to conduct a site visit to witness the above activities?</t>
  </si>
  <si>
    <t>Shift Work</t>
  </si>
  <si>
    <t>Does the organisation operate outside of usual working hours?</t>
  </si>
  <si>
    <t>Will the audit include out of hours work?</t>
  </si>
  <si>
    <t>Justification for non inclusion?</t>
  </si>
  <si>
    <t>Personnel - Complete for QMS, EMS, OH&amp;S, BCMS, AMS</t>
  </si>
  <si>
    <t>Personnel Breakdown</t>
  </si>
  <si>
    <t>Job Role
(If more than 25 hob roles are included, unhide rows 96 - 170)</t>
  </si>
  <si>
    <t>Full Time No.</t>
  </si>
  <si>
    <t>Part Time No.</t>
  </si>
  <si>
    <t>Regular Subcontractor No.</t>
  </si>
  <si>
    <t>Total Full Time Equivalent (FTE)</t>
  </si>
  <si>
    <t>Repetitive Activity</t>
  </si>
  <si>
    <t>Effective Personnel</t>
  </si>
  <si>
    <t>QMS</t>
  </si>
  <si>
    <t>EMS</t>
  </si>
  <si>
    <t>OHS</t>
  </si>
  <si>
    <t>Total number of personnel within the scope of certification</t>
  </si>
  <si>
    <t>BCMS</t>
  </si>
  <si>
    <t>AMS</t>
  </si>
  <si>
    <t>Effective number of Personnel</t>
  </si>
  <si>
    <t>Is there more than one site included in the certification?</t>
  </si>
  <si>
    <t>No</t>
  </si>
  <si>
    <t>If Yes, then the tables below must be completed for all sites, including head office</t>
  </si>
  <si>
    <t>Personnel - Complete for ISMS only</t>
  </si>
  <si>
    <t xml:space="preserve">Multi-Site Organisation                                                                                                                                                                                                                                                                                                                                                                            </t>
  </si>
  <si>
    <t>Completion only required for multi-site certification</t>
  </si>
  <si>
    <t>Number of permanent site locations in addition to head office?</t>
  </si>
  <si>
    <t>If all sites are not eligible for sampling but a sampling approach has still been applied then please justify this approach</t>
  </si>
  <si>
    <t>Are the organisation eligible for sampling?</t>
  </si>
  <si>
    <t>Minimum Sample size for initial audit (in addition to HO)</t>
  </si>
  <si>
    <t>Minimum Sample size for surveilance audit (in addition to HO)</t>
  </si>
  <si>
    <t>Minimum Sample size for Recertification audit (in addition to HO)</t>
  </si>
  <si>
    <t>Site Name / Address
(If more than 25 sites are included, unhide rows 211 - 485)</t>
  </si>
  <si>
    <t>Activities</t>
  </si>
  <si>
    <t>Operational Differences</t>
  </si>
  <si>
    <t>Employees per site</t>
  </si>
  <si>
    <t>% of Total</t>
  </si>
  <si>
    <t>Effective equivalent</t>
  </si>
  <si>
    <t>Selected for Sampling at Initial Audit</t>
  </si>
  <si>
    <t>Selected for Sampling at  Surveillance</t>
  </si>
  <si>
    <t>Selected for Sampling at Recertification</t>
  </si>
  <si>
    <t>Head Office</t>
  </si>
  <si>
    <t>Audit Duration - QMS, EMS, OH&amp;S, BCMS, AMS</t>
  </si>
  <si>
    <t>Central Location (Head Office)</t>
  </si>
  <si>
    <t>Standard</t>
  </si>
  <si>
    <t xml:space="preserve">Initial Audit </t>
  </si>
  <si>
    <t xml:space="preserve">Surveillance </t>
  </si>
  <si>
    <t xml:space="preserve">Recertification  </t>
  </si>
  <si>
    <t>Initial Audit Guide</t>
  </si>
  <si>
    <t>Adjustment</t>
  </si>
  <si>
    <t>Justification for any adjustment to Audit Guide</t>
  </si>
  <si>
    <t>Actual</t>
  </si>
  <si>
    <t>Surv. Audit Guide</t>
  </si>
  <si>
    <r>
      <rPr>
        <b/>
        <sz val="10"/>
        <color theme="1"/>
        <rFont val="Calibri"/>
        <family val="2"/>
        <scheme val="minor"/>
      </rPr>
      <t>Justification for any adjustment to Audit Guide</t>
    </r>
    <r>
      <rPr>
        <sz val="10"/>
        <color theme="1"/>
        <rFont val="Calibri"/>
        <family val="2"/>
        <scheme val="minor"/>
      </rPr>
      <t xml:space="preserve"> (only requires completion if Initial audit duration is not completed e.g. a Transfer)</t>
    </r>
  </si>
  <si>
    <t>Recert. audit guide</t>
  </si>
  <si>
    <r>
      <rPr>
        <b/>
        <sz val="10"/>
        <color theme="1"/>
        <rFont val="Calibri"/>
        <family val="2"/>
        <scheme val="minor"/>
      </rPr>
      <t xml:space="preserve">Justification for any adjustment to Audit Guide </t>
    </r>
    <r>
      <rPr>
        <sz val="10"/>
        <color theme="1"/>
        <rFont val="Calibri"/>
        <family val="2"/>
        <scheme val="minor"/>
      </rPr>
      <t>(only requires completion if Initial audit duration is not completed e.g. a Transfer)</t>
    </r>
  </si>
  <si>
    <t>ISO 14001</t>
  </si>
  <si>
    <t>ISO 22301</t>
  </si>
  <si>
    <t>Additional Locations - Completion only required for multi-site certification</t>
  </si>
  <si>
    <t>Initial Audit</t>
  </si>
  <si>
    <t>Recertification</t>
  </si>
  <si>
    <t>Audit Duration - ISMS</t>
  </si>
  <si>
    <t>Justification</t>
  </si>
  <si>
    <t>Justification (only requires completion if Initial audit duration is not completed e.g. a Transfer)</t>
  </si>
  <si>
    <t>Total Audit Duration (Including Integration )</t>
  </si>
  <si>
    <t>Level of Integration</t>
  </si>
  <si>
    <t xml:space="preserve">Our Ability </t>
  </si>
  <si>
    <t>Justification for Level of Integration</t>
  </si>
  <si>
    <t>To justify the level of integration selected, please confirm whether the considerations below are relevant. The accumulative percentage should then be applied.</t>
  </si>
  <si>
    <t>An integrated documentation set</t>
  </si>
  <si>
    <t>Initial</t>
  </si>
  <si>
    <t>Surv</t>
  </si>
  <si>
    <t>Recert</t>
  </si>
  <si>
    <t>An integrated approach to internal audits</t>
  </si>
  <si>
    <t>Total days after reduction for all standards</t>
  </si>
  <si>
    <t>An integrated approach to management review</t>
  </si>
  <si>
    <t>Total Available Reduction for Integration</t>
  </si>
  <si>
    <t>An integrated approach to policy and objectives</t>
  </si>
  <si>
    <t>An Integrated approach to improvement mechanisms</t>
  </si>
  <si>
    <t>Applied reduction for integration</t>
  </si>
  <si>
    <t>Integrated management support and responsibilities.</t>
  </si>
  <si>
    <t>Total days to be delivered</t>
  </si>
  <si>
    <t>Guidance to determine our Ability</t>
  </si>
  <si>
    <t>If all auditors forming the audit team are approved in all standards being audited, then 100% can be selected. If not then appropriate percentage shall be selected (Please refer to IAF MD11: 2019, Annex 2</t>
  </si>
  <si>
    <t>Allocation of Audit Days</t>
  </si>
  <si>
    <t>QMS Risk Level</t>
  </si>
  <si>
    <t>Environmental Risk Level</t>
  </si>
  <si>
    <t>Health &amp; Safety Risk Level</t>
  </si>
  <si>
    <t>Blended</t>
  </si>
  <si>
    <t>Infrastructure</t>
  </si>
  <si>
    <t>Pre-Assessment</t>
  </si>
  <si>
    <t>Blended/Remote Audit Capability</t>
  </si>
  <si>
    <t>Is a blended audit permissible for the scheme and acceptable to the client?</t>
  </si>
  <si>
    <t>Yes</t>
  </si>
  <si>
    <t>Remote</t>
  </si>
  <si>
    <t>Does the client have the necessary infrastructure to support a remote audit (ICT) ?</t>
  </si>
  <si>
    <t xml:space="preserve">Remote </t>
  </si>
  <si>
    <t>Stage 1</t>
  </si>
  <si>
    <t>Overall Remote Risk Level</t>
  </si>
  <si>
    <t>Stage 2</t>
  </si>
  <si>
    <t>Is the blended audit approach suitable for this organisation?</t>
  </si>
  <si>
    <t>If no, please provide further information:</t>
  </si>
  <si>
    <t>Extension to Scope (ETS)</t>
  </si>
  <si>
    <t>ETS Audit</t>
  </si>
  <si>
    <t>Current VP</t>
  </si>
  <si>
    <t>Additional surveillance days</t>
  </si>
  <si>
    <t>Notes for Auditor / Office</t>
  </si>
  <si>
    <t>N/A</t>
  </si>
  <si>
    <t>Transfer</t>
  </si>
  <si>
    <t>Visit Pattern</t>
  </si>
  <si>
    <t>Next visit Type (Surveillance or Recert)</t>
  </si>
  <si>
    <t>Remote Days</t>
  </si>
  <si>
    <t>Number of days required for next visit</t>
  </si>
  <si>
    <t>Total Cycle Remote Days</t>
  </si>
  <si>
    <t>Total Days</t>
  </si>
  <si>
    <t>Surveillance &amp; Recert</t>
  </si>
  <si>
    <t>Audit days distribution over 3 year Cycle</t>
  </si>
  <si>
    <t>Remote allocation</t>
  </si>
  <si>
    <t xml:space="preserve">Year 1 Surveillance </t>
  </si>
  <si>
    <t>Don't go over the risk percentage</t>
  </si>
  <si>
    <t xml:space="preserve">Year 2 Surveillance </t>
  </si>
  <si>
    <t>srv1</t>
  </si>
  <si>
    <t>srv2</t>
  </si>
  <si>
    <t>Rec</t>
  </si>
  <si>
    <t>Year 3 Recertification</t>
  </si>
  <si>
    <t>Keep Surveillance 2</t>
  </si>
  <si>
    <t>Remove Surveillance 2</t>
  </si>
  <si>
    <t>S&amp;R by audit remote</t>
  </si>
  <si>
    <t>S&amp;R</t>
  </si>
  <si>
    <t>Audit Team</t>
  </si>
  <si>
    <t>Audit Stage</t>
  </si>
  <si>
    <t>Lead Auditor</t>
  </si>
  <si>
    <t>Team Member(s)</t>
  </si>
  <si>
    <t>Expert</t>
  </si>
  <si>
    <t>Notes regarding the audit team</t>
  </si>
  <si>
    <t>Surv/Recert</t>
  </si>
  <si>
    <t>Impartiality</t>
  </si>
  <si>
    <t xml:space="preserve">Name of consultants used by Client (if known) in establishing system. </t>
  </si>
  <si>
    <t>Are there are any threats to impartiality identified from a relationships with the consultant, client, auditor or technical.</t>
  </si>
  <si>
    <t>Acceptance</t>
  </si>
  <si>
    <t>Do we need to extend our UKAS accreditation?</t>
  </si>
  <si>
    <t>Unaccredited scope required?</t>
  </si>
  <si>
    <t>Application Review Completed by</t>
  </si>
  <si>
    <t>Application accepted by</t>
  </si>
  <si>
    <t>Date Approved</t>
  </si>
  <si>
    <t>Amendments to Application Review</t>
  </si>
  <si>
    <t>Detail of Amendments made</t>
  </si>
  <si>
    <t>Amendments accepted by</t>
  </si>
  <si>
    <t>Date of Amendment</t>
  </si>
  <si>
    <t>FT 269</t>
  </si>
  <si>
    <t>V: 9.0</t>
  </si>
  <si>
    <t>Sales Handover Information</t>
  </si>
  <si>
    <t>Opportunity Number</t>
  </si>
  <si>
    <t>Account Type</t>
  </si>
  <si>
    <t>Main Contact</t>
  </si>
  <si>
    <t xml:space="preserve">Name of Consultant </t>
  </si>
  <si>
    <t>Have expenses been charged?</t>
  </si>
  <si>
    <t>Special Instructions (Conflict / Special Remote Requirements / Special Expense Arrangement)</t>
  </si>
  <si>
    <t xml:space="preserve">Is there any variation to our T and C's e.g. Invoice terms </t>
  </si>
  <si>
    <t xml:space="preserve">Have audit dates been held? </t>
  </si>
  <si>
    <r>
      <t xml:space="preserve">If </t>
    </r>
    <r>
      <rPr>
        <b/>
        <sz val="11"/>
        <color theme="1"/>
        <rFont val="Calibri"/>
        <family val="2"/>
        <scheme val="minor"/>
      </rPr>
      <t>Yes,</t>
    </r>
    <r>
      <rPr>
        <sz val="11"/>
        <color theme="1"/>
        <rFont val="Calibri"/>
        <family val="2"/>
        <scheme val="minor"/>
      </rPr>
      <t xml:space="preserve"> Dates agreed with? </t>
    </r>
  </si>
  <si>
    <r>
      <t xml:space="preserve">If </t>
    </r>
    <r>
      <rPr>
        <b/>
        <sz val="11"/>
        <color theme="1"/>
        <rFont val="Calibri"/>
        <family val="2"/>
        <scheme val="minor"/>
      </rPr>
      <t>Yes</t>
    </r>
    <r>
      <rPr>
        <sz val="11"/>
        <color theme="1"/>
        <rFont val="Calibri"/>
        <family val="2"/>
        <scheme val="minor"/>
      </rPr>
      <t xml:space="preserve">, Please confirm dates and auditor. If </t>
    </r>
    <r>
      <rPr>
        <b/>
        <sz val="11"/>
        <color theme="1"/>
        <rFont val="Calibri"/>
        <family val="2"/>
        <scheme val="minor"/>
      </rPr>
      <t>No</t>
    </r>
    <r>
      <rPr>
        <sz val="11"/>
        <color theme="1"/>
        <rFont val="Calibri"/>
        <family val="2"/>
        <scheme val="minor"/>
      </rPr>
      <t xml:space="preserve">, please specify timescales required </t>
    </r>
  </si>
  <si>
    <t>Dates held</t>
  </si>
  <si>
    <t>Auditor</t>
  </si>
  <si>
    <t>Pre-assessment</t>
  </si>
  <si>
    <t>Stage 2 / ETS</t>
  </si>
  <si>
    <t>Transfer - Surveillance</t>
  </si>
  <si>
    <t>Transfer - Recertification</t>
  </si>
  <si>
    <t>Transfer Checklist</t>
  </si>
  <si>
    <t>ISO 17021 (IAF MD 2) Requirements</t>
  </si>
  <si>
    <t>Please state the name of issuing certification body</t>
  </si>
  <si>
    <t>Which organisation does the issuing certification body hold it's accreditation (must be an IAF MLA Signatory e.g. UKAS)</t>
  </si>
  <si>
    <t>Does the client’s certification fall within the accredited scope of the issuing certification body and Alcumus ISOQAR?</t>
  </si>
  <si>
    <t>Please state the client’s reason for transfer</t>
  </si>
  <si>
    <t>Do we hold a copy of the client’s current certificate(s)</t>
  </si>
  <si>
    <t>Do we have a copy of the initial certification or most recent recertification audit reports?</t>
  </si>
  <si>
    <t>Do we have a copy of the latest surveillance report?</t>
  </si>
  <si>
    <t>Are all the sites/locations requested in the transfer certified?</t>
  </si>
  <si>
    <t>Are there any known complaints?</t>
  </si>
  <si>
    <t xml:space="preserve">If Yes, state details and any action taken on any identified complaints </t>
  </si>
  <si>
    <t>Are there any outstanding non-conformities?</t>
  </si>
  <si>
    <t xml:space="preserve">If Yes, state the number of outstanding NCs </t>
  </si>
  <si>
    <t>Where there are any non-conformities identified, do we have evidence of;
- corrections and corrective actions in respect of all major nonconformities
- corrections and corrective actions or the plan for correction and corrective action for all minor nonconformities</t>
  </si>
  <si>
    <t>If the transferring client is currently engaged with regulatory bodies relevant to the scope of the certification in respect of legal compliance (e.g. HSE, EA etc), please provide details</t>
  </si>
  <si>
    <t>What is the visit pattern set by the previous certification body?</t>
  </si>
  <si>
    <t>What is the next visit type/number?</t>
  </si>
  <si>
    <t>If a Recertification visit, how many days need to be allocated?</t>
  </si>
  <si>
    <t>State how many days are left to be carried out in the current certification year (until anniversary)</t>
  </si>
  <si>
    <t>What is the future proposed surveillance visit pattern?</t>
  </si>
  <si>
    <t>State the month in which the first visit should be carried out?</t>
  </si>
  <si>
    <t xml:space="preserve">Has the review identified the need for a pre-transfer visit (e.g. there are outstanding major nonconformities)?
</t>
  </si>
  <si>
    <t>Provide full justification for decision regarding visit (This is mandatory whether a visit is required or not).</t>
  </si>
  <si>
    <t>To be completed by Technical</t>
  </si>
  <si>
    <t xml:space="preserve">Has the issuing certification body been contacted and has provided all relevant information and documentation and has this been authorised by the transferring client?
</t>
  </si>
  <si>
    <t>If no, please state the reason where it was not possible to communicate with the issuing certification body</t>
  </si>
  <si>
    <t>Where it was not possible to communicate with the issuing certification body, have we received all relevant documentation and information from other sources?</t>
  </si>
  <si>
    <t>Has the transferring documentation including reports been reviewed and the normal application review procedure carried out?</t>
  </si>
  <si>
    <t>State auditor(s) assigned for the first visit and/or pre-transfer visit as applicable
For competency requirements, see app review</t>
  </si>
  <si>
    <t>Is the certificate expiry date correct on previous certificate against original issue date?</t>
  </si>
  <si>
    <t>State the expiry date which shall be on the certificate issued by ISOQAR.
Provide full justifications If different from the transferring certificate</t>
  </si>
  <si>
    <r>
      <t>Can the certificate be issued?</t>
    </r>
    <r>
      <rPr>
        <b/>
        <sz val="11"/>
        <color theme="1"/>
        <rFont val="Calibri"/>
        <family val="2"/>
        <scheme val="minor"/>
      </rPr>
      <t xml:space="preserve">                                                                                                                                                                                                Client services:</t>
    </r>
    <r>
      <rPr>
        <sz val="11"/>
        <color theme="1"/>
        <rFont val="Calibri"/>
        <family val="2"/>
        <scheme val="minor"/>
      </rPr>
      <t xml:space="preserve"> if yes, issue certificate and inform the issuing certification body. This is mandatory and a record shall be retained.</t>
    </r>
  </si>
  <si>
    <t xml:space="preserve">Provide full justifications If the transfer cannot be accepted and the certificate cannot be issued </t>
  </si>
  <si>
    <t>Pre-transfer review completed by</t>
  </si>
  <si>
    <t>Transfer accepted by</t>
  </si>
  <si>
    <t>Headers are colour coded as follows</t>
  </si>
  <si>
    <t>Sections with a blue header are required to be completed for all applications</t>
  </si>
  <si>
    <t>Sections with a green header are required to be completed for all applications for QMS, EMS, OHS, BCMS and/or AMS. Therefore, if the application is for ISMS only then these sections are not required</t>
  </si>
  <si>
    <t>Sections with a purple header are only required to be completed for applications including ISMS</t>
  </si>
  <si>
    <t>Two sections are highlighted in yellow. These sections ony needs to be completed if the application is for a multi-site organisation. These sections do not apply to ISMS</t>
  </si>
  <si>
    <t xml:space="preserve">Audit Time Justification Guidance </t>
  </si>
  <si>
    <t>Information only: To provide guidance for the adjustment of audit duration</t>
  </si>
  <si>
    <t>Key:</t>
  </si>
  <si>
    <t>Justification cannot be applied to standard</t>
  </si>
  <si>
    <t>Justification can be applied to standard</t>
  </si>
  <si>
    <t>QMS/EMS/OHS/BCMS/AMS Justification</t>
  </si>
  <si>
    <t>ISMS Justification</t>
  </si>
  <si>
    <r>
      <rPr>
        <b/>
        <sz val="11"/>
        <color theme="1"/>
        <rFont val="Calibri"/>
        <family val="2"/>
        <scheme val="minor"/>
      </rPr>
      <t xml:space="preserve">Reductions: </t>
    </r>
    <r>
      <rPr>
        <sz val="11"/>
        <color theme="1"/>
        <rFont val="Calibri"/>
        <family val="2"/>
        <scheme val="minor"/>
      </rPr>
      <t>The following justifications can be applied to reduce the audit duration up to a maximum of 30% per standard applied.</t>
    </r>
  </si>
  <si>
    <r>
      <rPr>
        <b/>
        <sz val="11"/>
        <color theme="1"/>
        <rFont val="Calibri"/>
        <family val="2"/>
        <scheme val="minor"/>
      </rPr>
      <t>Reductions:</t>
    </r>
    <r>
      <rPr>
        <sz val="11"/>
        <color theme="1"/>
        <rFont val="Calibri"/>
        <family val="2"/>
        <scheme val="minor"/>
      </rPr>
      <t xml:space="preserve"> The following justifications can be applied to reduce the audit duration up to a maximum of 30%</t>
    </r>
  </si>
  <si>
    <r>
      <rPr>
        <b/>
        <sz val="11"/>
        <color theme="1"/>
        <rFont val="Calibri"/>
        <family val="2"/>
        <scheme val="minor"/>
      </rPr>
      <t>NB:</t>
    </r>
    <r>
      <rPr>
        <sz val="11"/>
        <color theme="1"/>
        <rFont val="Calibri"/>
        <family val="2"/>
        <scheme val="minor"/>
      </rPr>
      <t xml:space="preserve"> the justifications provided below are generic and should be tailored to each client when applied</t>
    </r>
  </si>
  <si>
    <r>
      <t xml:space="preserve">NB: </t>
    </r>
    <r>
      <rPr>
        <sz val="11"/>
        <color theme="1"/>
        <rFont val="Calibri"/>
        <family val="2"/>
        <scheme val="minor"/>
      </rPr>
      <t>the justifications provided below are generic and should be tailored to each client when applied</t>
    </r>
  </si>
  <si>
    <t>Standard applicable</t>
  </si>
  <si>
    <t>Maximum allowable reduction (per applicable standard)</t>
  </si>
  <si>
    <t>Additional Notes/Comments</t>
  </si>
  <si>
    <t>Maximum allowable reduction</t>
  </si>
  <si>
    <t xml:space="preserve">QMS </t>
  </si>
  <si>
    <t xml:space="preserve">EMS </t>
  </si>
  <si>
    <t>Only little sensitive or confidential information (e.g. staff records and some business information</t>
  </si>
  <si>
    <t>Client is not design responsible</t>
  </si>
  <si>
    <t>Only one key business process with few interfaces and few business units involved</t>
  </si>
  <si>
    <t>Other standard elements are not covered in scope e.g. calibration</t>
  </si>
  <si>
    <t>Few critical assets (fewer than 10 servers or networks)</t>
  </si>
  <si>
    <t>Very small site for number of personnel (e.g. office complex only)</t>
  </si>
  <si>
    <t>No outsourcing or outsourcer has a certified ISMS</t>
  </si>
  <si>
    <t xml:space="preserve">High level of automation </t>
  </si>
  <si>
    <t>20% for QMS, 10% for EMS</t>
  </si>
  <si>
    <t>No in-house development or a very limited in-house system/application development or Use of standardized software platforms</t>
  </si>
  <si>
    <t>Maturity of management system</t>
  </si>
  <si>
    <t>*This is only applicable to be used on a Transfer or Recertification</t>
  </si>
  <si>
    <t>Low availability requirements and no or one alternative DR site</t>
  </si>
  <si>
    <t>Prior knowledge of client management system e.g. already certified to another standard by the same CAB</t>
  </si>
  <si>
    <t>Low risk business without regulatory requirements</t>
  </si>
  <si>
    <t>Already certified in another voluntary OH&amp;SMS Scheme</t>
  </si>
  <si>
    <t>Highly standardized environment with low diversity (few IT-platforms,
servers, operating systems, databases, networks, etc.)</t>
  </si>
  <si>
    <t>Client preparedness for certification e.g. already certified by another 3rd party scheme</t>
  </si>
  <si>
    <t>*This cannot be used alongside 'Consultant implemented Management System' or 'prior experience of the certification process'. Client must be certified to another Annex SL standard by an accredited CB</t>
  </si>
  <si>
    <t>high percentage of persons doing work under the organization’s control performing the same tasks</t>
  </si>
  <si>
    <t>Already subject to periodical audits by the National Authority for a mandatory governmental OH&amp;SMS scheme</t>
  </si>
  <si>
    <t>ISMS is already well established and/or other management systems are in place</t>
  </si>
  <si>
    <t>Where staff include a number of people who work off location e.g. salespersons, drivers, service personnel etc. and it is possible to substantially audit compliance of their activities with the system through review of records</t>
  </si>
  <si>
    <t>*If a site visit is requited to witness the activities off location then this justification is not applicable</t>
  </si>
  <si>
    <t>prior knowledge of the organization (for example, if the organization has already been certified to another standard by the same certification body)</t>
  </si>
  <si>
    <t>Consultant implemented Management System - IAN network - client preparedness</t>
  </si>
  <si>
    <t>*Cannot be used alongside 'Client preparedness for certification' or 'prior experience of the certification process'</t>
  </si>
  <si>
    <t>high client preparedness for certification (for example, already certified or recognized by another 3rd party scheme)</t>
  </si>
  <si>
    <t xml:space="preserve">Client works with  a small number of  customers/contracts therefore reducing potential sample sizes </t>
  </si>
  <si>
    <t>This must be quantified e.g. less than 5 clients or contracts at any one time</t>
  </si>
  <si>
    <t>high maturity of the management system in place (not applicabe to initial audit)</t>
  </si>
  <si>
    <t>Prior experience of the certification process – client currently certified by another Annex SL Standard</t>
  </si>
  <si>
    <t>*This cannot be used alongside 'Client preparedness for certification' or 'prior experience of the certification process'. Client must be certified to another Annex SL standard by an accredited CB</t>
  </si>
  <si>
    <t>processes involving a single general activity (e.g. service only)</t>
  </si>
  <si>
    <t xml:space="preserve">Familiarity of site infrastructure and processes as client already certified to xx xx by ISOQAR. </t>
  </si>
  <si>
    <t xml:space="preserve">Only applicable for add standards or ETS. </t>
  </si>
  <si>
    <t>NB: This list is not exhaustive and further justifications can be applied, specific to each client</t>
  </si>
  <si>
    <t>Additional Sites</t>
  </si>
  <si>
    <t xml:space="preserve">Centrally managed system with centralised functions at HO – Can be used for addition sites </t>
  </si>
  <si>
    <t>*Justification for additional sites in a multi-site application. Can be applied in addition to the usual 30% maximum reductions to extend reductions to 50% maximum for sites</t>
  </si>
  <si>
    <r>
      <rPr>
        <b/>
        <sz val="11"/>
        <color theme="1"/>
        <rFont val="Calibri"/>
        <family val="2"/>
        <scheme val="minor"/>
      </rPr>
      <t>Increase:</t>
    </r>
    <r>
      <rPr>
        <sz val="11"/>
        <color theme="1"/>
        <rFont val="Calibri"/>
        <family val="2"/>
        <scheme val="minor"/>
      </rPr>
      <t xml:space="preserve"> If the following factors are applicable then there should be consideration to increase the audit duration</t>
    </r>
  </si>
  <si>
    <t>Higher amount of sensitive or confidential information (e.g. health, personally identifiable information, insurance, banking) or high availability requirements</t>
  </si>
  <si>
    <t>High risk business with (only) limited
regulatory requirements</t>
  </si>
  <si>
    <t>High diversity or complexity of IT (e.g. many different segments of networks, types of servers or databases, number of key applications)</t>
  </si>
  <si>
    <r>
      <rPr>
        <b/>
        <sz val="11"/>
        <color theme="1"/>
        <rFont val="Calibri"/>
        <family val="2"/>
        <scheme val="minor"/>
      </rPr>
      <t xml:space="preserve">Increase: </t>
    </r>
    <r>
      <rPr>
        <sz val="11"/>
        <color theme="1"/>
        <rFont val="Calibri"/>
        <family val="2"/>
        <scheme val="minor"/>
      </rPr>
      <t xml:space="preserve">If the following factors are applicable then there should be consideration to increase the audit duration. </t>
    </r>
  </si>
  <si>
    <t xml:space="preserve">High dependency on outsourcing or suppliers with large impact on important business activities, </t>
  </si>
  <si>
    <t>Complicated logistics</t>
  </si>
  <si>
    <t>Extensive internal software development activities with several ongoing projects for important business purpose</t>
  </si>
  <si>
    <t>Staff Speaking in more than one language requiring interpreter(s)</t>
  </si>
  <si>
    <t>High availability requirements e.g. 24/7 services</t>
  </si>
  <si>
    <t>Very large site for number of personnel</t>
  </si>
  <si>
    <t>This list is not exhaustive. Please refer to ISO 27006 for further information</t>
  </si>
  <si>
    <t>High degree of regulation</t>
  </si>
  <si>
    <t>High complex processes or high number of unique activities</t>
  </si>
  <si>
    <t>Activities that require visiting temporary sites</t>
  </si>
  <si>
    <t>Outsourced processes or functions</t>
  </si>
  <si>
    <t>Higher sensitivity of receiving environment compared to typical location for industry sector</t>
  </si>
  <si>
    <t>Additional or unusual environmental aspects</t>
  </si>
  <si>
    <t>Higher rate of accidents and occupational diseases than average for the business sector</t>
  </si>
  <si>
    <t>If members of the publc are present</t>
  </si>
  <si>
    <t>The organisation is facing legal proceedings rerlated to OH&amp;S</t>
  </si>
  <si>
    <t>Where dangerous substances are present in large quantities</t>
  </si>
  <si>
    <t>Sites in different countres where legislation and language not well known</t>
  </si>
  <si>
    <t>This list is not exhaustive. Please refer to IAF MD 5 for further information</t>
  </si>
  <si>
    <t>EAC</t>
  </si>
  <si>
    <t>Code</t>
  </si>
  <si>
    <t>OH&amp;S</t>
  </si>
  <si>
    <t>Special Risk Level</t>
  </si>
  <si>
    <t>01a</t>
  </si>
  <si>
    <t>T05</t>
  </si>
  <si>
    <t>M</t>
  </si>
  <si>
    <t>Growing of Crops</t>
  </si>
  <si>
    <t>01b</t>
  </si>
  <si>
    <t>H</t>
  </si>
  <si>
    <t>Animal Production</t>
  </si>
  <si>
    <t>01c</t>
  </si>
  <si>
    <t>Mixed Farming</t>
  </si>
  <si>
    <t>01d</t>
  </si>
  <si>
    <t>Plant Propagation</t>
  </si>
  <si>
    <t>01e</t>
  </si>
  <si>
    <t>Hunting, trapping and related service activities</t>
  </si>
  <si>
    <t>01f</t>
  </si>
  <si>
    <t>Forestry and logging</t>
  </si>
  <si>
    <t>01g</t>
  </si>
  <si>
    <t>Fishing and aquaculture</t>
  </si>
  <si>
    <t>02a</t>
  </si>
  <si>
    <t>T02</t>
  </si>
  <si>
    <t>Mining of coal and lignite</t>
  </si>
  <si>
    <t>02b</t>
  </si>
  <si>
    <t>Extraction of crude petroleum and natural gas</t>
  </si>
  <si>
    <t>02c</t>
  </si>
  <si>
    <t>Mining of metal ores</t>
  </si>
  <si>
    <t>02d</t>
  </si>
  <si>
    <t>Other mining and quarrying</t>
  </si>
  <si>
    <t>02e</t>
  </si>
  <si>
    <t>Mining support service activities</t>
  </si>
  <si>
    <t>03a</t>
  </si>
  <si>
    <t>Processing and preserving of meat and production of meat products</t>
  </si>
  <si>
    <t>03b</t>
  </si>
  <si>
    <t>Processing and preserving of fish, crustaceans and molluscs</t>
  </si>
  <si>
    <t>03c</t>
  </si>
  <si>
    <t>Processing and preserving of fruit and vegetables</t>
  </si>
  <si>
    <t>03d</t>
  </si>
  <si>
    <t>Manufacture of vegetable and animal oils and fats</t>
  </si>
  <si>
    <t>03e</t>
  </si>
  <si>
    <t>Manufacture of dairy products</t>
  </si>
  <si>
    <t>03f</t>
  </si>
  <si>
    <t>Manufacture of grain mill products, starches and starch products</t>
  </si>
  <si>
    <t>03g</t>
  </si>
  <si>
    <t>Manufacture of prepared animal feeds</t>
  </si>
  <si>
    <t>03h</t>
  </si>
  <si>
    <t>Manufacture of other food products</t>
  </si>
  <si>
    <t>03j</t>
  </si>
  <si>
    <t>T07</t>
  </si>
  <si>
    <t>Manufacture of Beverages</t>
  </si>
  <si>
    <t>03k</t>
  </si>
  <si>
    <t>Manufacture of tobacco products</t>
  </si>
  <si>
    <t>03m</t>
  </si>
  <si>
    <t>Manufacture of bakery and farinaceous products</t>
  </si>
  <si>
    <t>04a</t>
  </si>
  <si>
    <t>L</t>
  </si>
  <si>
    <t>Preparation and spinning of textile fibres</t>
  </si>
  <si>
    <t>04b</t>
  </si>
  <si>
    <t>Weaving of textiles</t>
  </si>
  <si>
    <t>04c</t>
  </si>
  <si>
    <t>Finishing of textiles</t>
  </si>
  <si>
    <t>04d</t>
  </si>
  <si>
    <t>Manufacture of wearing apparel, except fur apparel</t>
  </si>
  <si>
    <t>04e</t>
  </si>
  <si>
    <t>Manufacture of other textiles</t>
  </si>
  <si>
    <t>04f</t>
  </si>
  <si>
    <t>Manufacture of articles of fur</t>
  </si>
  <si>
    <t>04g</t>
  </si>
  <si>
    <t>Manufacture of knitted and crocheted apparel</t>
  </si>
  <si>
    <t>05a</t>
  </si>
  <si>
    <t>T12</t>
  </si>
  <si>
    <t>Tanning and dressing of leather;manufacture of luggage, handbags, saddleryand
harness; dressing and dyeing of fur</t>
  </si>
  <si>
    <t>05b</t>
  </si>
  <si>
    <t>Manufacture of footwear</t>
  </si>
  <si>
    <t>06a</t>
  </si>
  <si>
    <t>Sawmilling and planing of wood</t>
  </si>
  <si>
    <t>06b</t>
  </si>
  <si>
    <t>Manufacture of products of wood, cork, straw and plaiting materials</t>
  </si>
  <si>
    <t>07a</t>
  </si>
  <si>
    <t>Manufacture of pulp, paper and paperboard</t>
  </si>
  <si>
    <t>07b</t>
  </si>
  <si>
    <t>Manufacture of articles of paper and paperboard</t>
  </si>
  <si>
    <t>08a</t>
  </si>
  <si>
    <t>Publishing of books, periodicals and other publishing activities</t>
  </si>
  <si>
    <t>08b</t>
  </si>
  <si>
    <t>Sound recording and music publishing activities</t>
  </si>
  <si>
    <t>09a</t>
  </si>
  <si>
    <t>Printing and service activities related to printing</t>
  </si>
  <si>
    <t>09b</t>
  </si>
  <si>
    <t>T08</t>
  </si>
  <si>
    <t>Reproduction of recorded media</t>
  </si>
  <si>
    <t>10a</t>
  </si>
  <si>
    <t>Manufacture of coke oven products</t>
  </si>
  <si>
    <t>10b</t>
  </si>
  <si>
    <t>Manufacture of refined petroleum products</t>
  </si>
  <si>
    <t>11a</t>
  </si>
  <si>
    <t>Processing of nuclear fuel</t>
  </si>
  <si>
    <t>12a</t>
  </si>
  <si>
    <t>Manufacture of basic chemicals, fertilisers and nitrogen compounds, plastics and synthetic rubber in primary forms</t>
  </si>
  <si>
    <t>12b</t>
  </si>
  <si>
    <t xml:space="preserve">Manufacture of pesticides and other agrochemical products </t>
  </si>
  <si>
    <t>12c</t>
  </si>
  <si>
    <t>Manufacture of paints, varnishes and similar coatings, printing ink and mastics</t>
  </si>
  <si>
    <t>12d</t>
  </si>
  <si>
    <t>Manufacture of soap and detergents, cleaning and polishing preparations, perfumes and toilet preparations</t>
  </si>
  <si>
    <t>12e</t>
  </si>
  <si>
    <t>Manufacture of other chemical products</t>
  </si>
  <si>
    <t>12f</t>
  </si>
  <si>
    <t>Manufacture of man-made fibres</t>
  </si>
  <si>
    <t>13a</t>
  </si>
  <si>
    <t>T15</t>
  </si>
  <si>
    <t>Manufacture of basic pharmaceutical products</t>
  </si>
  <si>
    <t>13b</t>
  </si>
  <si>
    <t>Manufacture of pharmaceutical preparations</t>
  </si>
  <si>
    <t>14a</t>
  </si>
  <si>
    <t>Manufacture of rubber products</t>
  </si>
  <si>
    <t>14b</t>
  </si>
  <si>
    <t>Manufacture of plastics products</t>
  </si>
  <si>
    <t>15a</t>
  </si>
  <si>
    <t>Manufacture of glass and glass products</t>
  </si>
  <si>
    <t>15b</t>
  </si>
  <si>
    <t>Manufacture of refractoryproducts</t>
  </si>
  <si>
    <t>15c</t>
  </si>
  <si>
    <t>Manufacture of clay building materials</t>
  </si>
  <si>
    <t>15d</t>
  </si>
  <si>
    <t>Manufacture of other porcelain and ceramic products</t>
  </si>
  <si>
    <t>15e</t>
  </si>
  <si>
    <t>Cutting, shaping and finishing of stone</t>
  </si>
  <si>
    <t>15f</t>
  </si>
  <si>
    <t>Manufacture of abrasive products and non-metallic mineral products n.e.c.</t>
  </si>
  <si>
    <t>16a</t>
  </si>
  <si>
    <t>Manufacture of cement, lime and plaster</t>
  </si>
  <si>
    <t>16b</t>
  </si>
  <si>
    <t>Manufacture of articles of concrete, cement and plaster</t>
  </si>
  <si>
    <t>17a</t>
  </si>
  <si>
    <t>Manufacture of basic iron and steel and of ferro-alloys</t>
  </si>
  <si>
    <t>17b</t>
  </si>
  <si>
    <t>Manufacture of tubes, pipes, hollow profiles and related fittings, of steel</t>
  </si>
  <si>
    <t>17c</t>
  </si>
  <si>
    <t>Manufacture of other products of first processing of steel</t>
  </si>
  <si>
    <t>17d</t>
  </si>
  <si>
    <t>Manufacture of basic precious and other non-ferrous metals</t>
  </si>
  <si>
    <t>17e</t>
  </si>
  <si>
    <t>Casting of metals</t>
  </si>
  <si>
    <t>17f</t>
  </si>
  <si>
    <t>Manufacture of structural metal products</t>
  </si>
  <si>
    <t>17g</t>
  </si>
  <si>
    <t>Manufacture of tanks, reservoirs and containers of metal</t>
  </si>
  <si>
    <t>17h</t>
  </si>
  <si>
    <t>Manufacture of steam generators, except central heating hot water boilers</t>
  </si>
  <si>
    <t>17j</t>
  </si>
  <si>
    <t>Forging, pressing, stampingand roll-forming of metal; powder metallurgy</t>
  </si>
  <si>
    <t>17k</t>
  </si>
  <si>
    <t>Treatment and coating of metals; machining</t>
  </si>
  <si>
    <t>17m</t>
  </si>
  <si>
    <t>Manufacture of cutlery, tools and general hardware</t>
  </si>
  <si>
    <t>17n</t>
  </si>
  <si>
    <t>T10</t>
  </si>
  <si>
    <t>Manufacture of other fabricated metal products</t>
  </si>
  <si>
    <t>17p</t>
  </si>
  <si>
    <t>Repair of fabricated metal products</t>
  </si>
  <si>
    <t>18a</t>
  </si>
  <si>
    <t>Manufacture of general purpose machinery</t>
  </si>
  <si>
    <t>18b</t>
  </si>
  <si>
    <t>Manufacture of other general-purpose machinery</t>
  </si>
  <si>
    <t>18c</t>
  </si>
  <si>
    <t>Manufacture of agricultural and forestry machinery</t>
  </si>
  <si>
    <t>18d</t>
  </si>
  <si>
    <t>Manufacture of metal forming machinery and machine tools</t>
  </si>
  <si>
    <t>18e</t>
  </si>
  <si>
    <t>Manufacture of other special-purpose machinery</t>
  </si>
  <si>
    <t>18f</t>
  </si>
  <si>
    <t>Manufacture of weapons and ammunition</t>
  </si>
  <si>
    <t>18g</t>
  </si>
  <si>
    <t>Manufacture of military fighting vehicles</t>
  </si>
  <si>
    <t>18h</t>
  </si>
  <si>
    <t>Repair of Machinery</t>
  </si>
  <si>
    <t>18j</t>
  </si>
  <si>
    <t>Installation of industrial machinery and equipment</t>
  </si>
  <si>
    <t>19a</t>
  </si>
  <si>
    <t>Manufacture of computers and peripheral equipment</t>
  </si>
  <si>
    <t>19b</t>
  </si>
  <si>
    <t>Manufacture of electric motors, generators, transformers and electricity distribution and control apparatus</t>
  </si>
  <si>
    <t>19c</t>
  </si>
  <si>
    <t>Manufacture of electronic components and boards</t>
  </si>
  <si>
    <t>19d</t>
  </si>
  <si>
    <t>Manufacture of wiring and wiring devices</t>
  </si>
  <si>
    <t>19e</t>
  </si>
  <si>
    <t>Manufacture of batteries and accumulators</t>
  </si>
  <si>
    <t>19f</t>
  </si>
  <si>
    <t>Manufacture of electric lighting equipment</t>
  </si>
  <si>
    <t>19g</t>
  </si>
  <si>
    <t>Manufacture of other electrical equipment</t>
  </si>
  <si>
    <t>19h</t>
  </si>
  <si>
    <t>Manufacture of magnetic and optical media</t>
  </si>
  <si>
    <t>19j</t>
  </si>
  <si>
    <t>T11</t>
  </si>
  <si>
    <t>Manufacture of communication equipment</t>
  </si>
  <si>
    <t>19k</t>
  </si>
  <si>
    <t>Manufacture of consumer electronics</t>
  </si>
  <si>
    <t>19m</t>
  </si>
  <si>
    <t>Manufacture of instruments and appliances for measuring, testing and navigation; watches and clocks</t>
  </si>
  <si>
    <t>19n</t>
  </si>
  <si>
    <t>Manufacture of domestic appliances</t>
  </si>
  <si>
    <t>19p</t>
  </si>
  <si>
    <t>Manufacture of optical instruments and photographic equipment</t>
  </si>
  <si>
    <t>19q</t>
  </si>
  <si>
    <t>Manufacture of irradiation, electromedical and electrotherapeutic equipment</t>
  </si>
  <si>
    <t>19r</t>
  </si>
  <si>
    <t>Repair of electronic and optical equipment</t>
  </si>
  <si>
    <t>19s</t>
  </si>
  <si>
    <t>Repair of electrical equipment</t>
  </si>
  <si>
    <t>19t</t>
  </si>
  <si>
    <t>Repair of computers and communication equipment</t>
  </si>
  <si>
    <t>20a</t>
  </si>
  <si>
    <t>Building of ships and boats</t>
  </si>
  <si>
    <t>20b</t>
  </si>
  <si>
    <t>Repair and maintenance of ships and boats</t>
  </si>
  <si>
    <t>21a</t>
  </si>
  <si>
    <t>Manufacture of air and spacecraft and related machinery</t>
  </si>
  <si>
    <t>21b</t>
  </si>
  <si>
    <t>Repair and maintenance of aircraft and spacecraft</t>
  </si>
  <si>
    <t>22a</t>
  </si>
  <si>
    <t>Manufacture of motor vehicles</t>
  </si>
  <si>
    <t>22b</t>
  </si>
  <si>
    <t>T13</t>
  </si>
  <si>
    <t>Manufacture of bodies (coachwork) for motor vehicles; manufacture of trailers and semi-trailers</t>
  </si>
  <si>
    <t>22c</t>
  </si>
  <si>
    <t>Manufacture of parts and accessories for motor vehicles</t>
  </si>
  <si>
    <t>22d</t>
  </si>
  <si>
    <t>Manufacture of railway locomotives and rolling stock</t>
  </si>
  <si>
    <t>22e</t>
  </si>
  <si>
    <t>Manufacture of transport equipment n.e.c.</t>
  </si>
  <si>
    <t>22f</t>
  </si>
  <si>
    <t>Repair and maintenance of other transport equipment</t>
  </si>
  <si>
    <t>23a</t>
  </si>
  <si>
    <t>Manufacture of furniture</t>
  </si>
  <si>
    <t>23b</t>
  </si>
  <si>
    <t>Manufacture of jewellery, bijouterie and related articles</t>
  </si>
  <si>
    <t>23c</t>
  </si>
  <si>
    <t>Manufacture of musical instruments</t>
  </si>
  <si>
    <t>23d</t>
  </si>
  <si>
    <t>Manufacture of sports goods</t>
  </si>
  <si>
    <t>23e</t>
  </si>
  <si>
    <t>Manufacture of games and toys</t>
  </si>
  <si>
    <t>23f</t>
  </si>
  <si>
    <t>Manufacturing n.e.c.</t>
  </si>
  <si>
    <t>23g</t>
  </si>
  <si>
    <t>Manufacture of medical and dental instruments and supplies</t>
  </si>
  <si>
    <t>23h</t>
  </si>
  <si>
    <t>Repair of other equipment</t>
  </si>
  <si>
    <t>24a</t>
  </si>
  <si>
    <t>Materials recovery</t>
  </si>
  <si>
    <t>25a</t>
  </si>
  <si>
    <t>T01</t>
  </si>
  <si>
    <t>Electric power generation, transmission and distribution</t>
  </si>
  <si>
    <t>26a</t>
  </si>
  <si>
    <t>Manufacture of gas; distribution of gaseous fuels through mains</t>
  </si>
  <si>
    <t>27a</t>
  </si>
  <si>
    <t>T14</t>
  </si>
  <si>
    <t>Steam and air conditioning supply</t>
  </si>
  <si>
    <t>27b</t>
  </si>
  <si>
    <t>Water collection, treatment and supply</t>
  </si>
  <si>
    <t>28a</t>
  </si>
  <si>
    <t>Demolition and site preparation</t>
  </si>
  <si>
    <t>28b</t>
  </si>
  <si>
    <t>Construction of residential and non-residential buildings</t>
  </si>
  <si>
    <t>28c</t>
  </si>
  <si>
    <t>T09</t>
  </si>
  <si>
    <t>Electrical, plumbing and other construction installation activities</t>
  </si>
  <si>
    <t>28d</t>
  </si>
  <si>
    <t>Building completion and finishing</t>
  </si>
  <si>
    <t>28e</t>
  </si>
  <si>
    <t>Development of building projects</t>
  </si>
  <si>
    <t>28f</t>
  </si>
  <si>
    <t>Construction of roads and railways (Civil engineering)</t>
  </si>
  <si>
    <t>28g</t>
  </si>
  <si>
    <t>Construction of utility projects (Civil engineering)</t>
  </si>
  <si>
    <t>28h</t>
  </si>
  <si>
    <t>Construction of other civil engineering projects</t>
  </si>
  <si>
    <t>28j</t>
  </si>
  <si>
    <t>Other specialised construction activities</t>
  </si>
  <si>
    <t>29a</t>
  </si>
  <si>
    <t>T16</t>
  </si>
  <si>
    <t>Sale of motor vehicles</t>
  </si>
  <si>
    <t>29b</t>
  </si>
  <si>
    <t>Maintenance and repair of motor vehicles</t>
  </si>
  <si>
    <t>29c</t>
  </si>
  <si>
    <t>Sale of motor vehicle parts and accessories</t>
  </si>
  <si>
    <t>29d</t>
  </si>
  <si>
    <t>Sale, maintenance and repair of motorcycles and related parts and accessories</t>
  </si>
  <si>
    <t>29e</t>
  </si>
  <si>
    <t>Retail sale of automotive fuel in specialised store</t>
  </si>
  <si>
    <t>29f</t>
  </si>
  <si>
    <t>Wholesale on a fee or contract basis</t>
  </si>
  <si>
    <t>29g</t>
  </si>
  <si>
    <t>Wholesale of agricultural raw materials and live animals</t>
  </si>
  <si>
    <t>29h</t>
  </si>
  <si>
    <t>Wholesale of food, beverages and tobacco</t>
  </si>
  <si>
    <t>29j</t>
  </si>
  <si>
    <t>Wholesale of household goods</t>
  </si>
  <si>
    <t>29k</t>
  </si>
  <si>
    <t>Non-specialised wholesale trade</t>
  </si>
  <si>
    <t>29m</t>
  </si>
  <si>
    <t>Wholesale of other machinery, equipment and supplies</t>
  </si>
  <si>
    <t>29n</t>
  </si>
  <si>
    <t>Other wholesale</t>
  </si>
  <si>
    <t>29p</t>
  </si>
  <si>
    <t>Retail sale in non-specialised stores</t>
  </si>
  <si>
    <t>29q</t>
  </si>
  <si>
    <t>Retail sale of food, beverages and tobacco in specialised stores</t>
  </si>
  <si>
    <t>29r</t>
  </si>
  <si>
    <t>Retail sale of other household equipment in specialised stores</t>
  </si>
  <si>
    <t>29s</t>
  </si>
  <si>
    <t>Retail sale of other goods in specialised stores</t>
  </si>
  <si>
    <t>29t</t>
  </si>
  <si>
    <t>Retail sale of cultural and recreation goods in specialised stores</t>
  </si>
  <si>
    <t>29u</t>
  </si>
  <si>
    <t>Retail trade not in stores, stalls or markets</t>
  </si>
  <si>
    <t>29v</t>
  </si>
  <si>
    <t>Repair of personal and household goods</t>
  </si>
  <si>
    <t>29w</t>
  </si>
  <si>
    <t>Wholesale of information and communication equipment</t>
  </si>
  <si>
    <t>29x</t>
  </si>
  <si>
    <t>Retail sale of information and communication equipment in specialised stores</t>
  </si>
  <si>
    <t>29y</t>
  </si>
  <si>
    <t>Retail sale via stalls and markets</t>
  </si>
  <si>
    <t>30a</t>
  </si>
  <si>
    <t>T06</t>
  </si>
  <si>
    <t>Hotels and similar accommodation</t>
  </si>
  <si>
    <t>30b</t>
  </si>
  <si>
    <t>Camping grounds, recreational vehicle parks and trailer parks</t>
  </si>
  <si>
    <t>30c</t>
  </si>
  <si>
    <t>Restaurants and mobile food service activities</t>
  </si>
  <si>
    <t>30d</t>
  </si>
  <si>
    <t>Beverage serving activities</t>
  </si>
  <si>
    <t>30e</t>
  </si>
  <si>
    <t>Event catering and other food service activities</t>
  </si>
  <si>
    <t>31a</t>
  </si>
  <si>
    <t>Passenger rail transport, interurban</t>
  </si>
  <si>
    <t>31b</t>
  </si>
  <si>
    <t>Freight transport by road and removal services</t>
  </si>
  <si>
    <t>31c</t>
  </si>
  <si>
    <t>Transport via pipeline</t>
  </si>
  <si>
    <t>31d</t>
  </si>
  <si>
    <t>Sea and coastal freight water transport</t>
  </si>
  <si>
    <t>31e</t>
  </si>
  <si>
    <t>Inland passenger water transport</t>
  </si>
  <si>
    <t>31f</t>
  </si>
  <si>
    <t>Passenger air transport</t>
  </si>
  <si>
    <t>31g</t>
  </si>
  <si>
    <t>Freight air transport and space transport</t>
  </si>
  <si>
    <t>31h</t>
  </si>
  <si>
    <t>Wired telecommunications activities</t>
  </si>
  <si>
    <t>31j</t>
  </si>
  <si>
    <t>Warehousing and storage</t>
  </si>
  <si>
    <t>31k</t>
  </si>
  <si>
    <t>Support activities for transportation</t>
  </si>
  <si>
    <t>31m</t>
  </si>
  <si>
    <t>Postal activities under universal service obligation</t>
  </si>
  <si>
    <t>31n</t>
  </si>
  <si>
    <t>Satellite telecommunications activities</t>
  </si>
  <si>
    <t>31p</t>
  </si>
  <si>
    <t>Other postal and courier activities</t>
  </si>
  <si>
    <t>31q</t>
  </si>
  <si>
    <t>Wireless telecommunications activities</t>
  </si>
  <si>
    <t>31r</t>
  </si>
  <si>
    <t>Other telecommunications activities</t>
  </si>
  <si>
    <t>31s</t>
  </si>
  <si>
    <t>Freight rail transport</t>
  </si>
  <si>
    <t>31t</t>
  </si>
  <si>
    <t>Other passenger land transport</t>
  </si>
  <si>
    <t>31u</t>
  </si>
  <si>
    <t>Sea and coastal passenger water transport</t>
  </si>
  <si>
    <t>32a</t>
  </si>
  <si>
    <t>Monetary intermediation</t>
  </si>
  <si>
    <t>32b</t>
  </si>
  <si>
    <t>Activities of holding companies, Trusts, funds and similar financial entities</t>
  </si>
  <si>
    <t>32c</t>
  </si>
  <si>
    <t>Insurance, reinsurance and pension funding, except compulsory social security</t>
  </si>
  <si>
    <t>32d</t>
  </si>
  <si>
    <t>T17</t>
  </si>
  <si>
    <t>Activities auxiliary to financial services, except insurance and pension funding</t>
  </si>
  <si>
    <t>32e</t>
  </si>
  <si>
    <t>Activities auxiliary to insurance and pension funding</t>
  </si>
  <si>
    <t>32f</t>
  </si>
  <si>
    <t>Buying and selling of own real estate</t>
  </si>
  <si>
    <t>32g</t>
  </si>
  <si>
    <t>Renting and operating of own or leased real estate</t>
  </si>
  <si>
    <t>32h</t>
  </si>
  <si>
    <t>Real estate activities on a fee or contract basis</t>
  </si>
  <si>
    <t>32j</t>
  </si>
  <si>
    <t>Renting and leasing of motor vehicles</t>
  </si>
  <si>
    <t>32k</t>
  </si>
  <si>
    <t>Other financial service activities, except insurance and pension funding</t>
  </si>
  <si>
    <t>32m</t>
  </si>
  <si>
    <t>Renting and leasing of other machinery, equipment and tangible goods</t>
  </si>
  <si>
    <t>32n</t>
  </si>
  <si>
    <t>Renting and leasing of personal and household goods</t>
  </si>
  <si>
    <t>32p</t>
  </si>
  <si>
    <t>Leasing of intellectual property and similar products, except copyrighted works</t>
  </si>
  <si>
    <t>32q</t>
  </si>
  <si>
    <t>Fund management activities</t>
  </si>
  <si>
    <t>33a</t>
  </si>
  <si>
    <t>Software Publishing</t>
  </si>
  <si>
    <t>33b</t>
  </si>
  <si>
    <t>Lim</t>
  </si>
  <si>
    <t>Computer programming, consultancy and related activities</t>
  </si>
  <si>
    <t>33c</t>
  </si>
  <si>
    <t>Data processing, hosting and related activities; web portals</t>
  </si>
  <si>
    <t>34a</t>
  </si>
  <si>
    <t>Research and experimental development on natural sciences and engineering</t>
  </si>
  <si>
    <t>34b</t>
  </si>
  <si>
    <t>Research and experimental development on social sciences and humanities</t>
  </si>
  <si>
    <t>34c</t>
  </si>
  <si>
    <t>Architectural and engineering activities and related technical consultancy</t>
  </si>
  <si>
    <t>34d</t>
  </si>
  <si>
    <t>Technical testing and analysis</t>
  </si>
  <si>
    <t>34e</t>
  </si>
  <si>
    <t>Specialised design activities</t>
  </si>
  <si>
    <t>S</t>
  </si>
  <si>
    <t>34f</t>
  </si>
  <si>
    <t>Other professional, scientific and technical activities n.e.c.</t>
  </si>
  <si>
    <t>35a</t>
  </si>
  <si>
    <t>T04</t>
  </si>
  <si>
    <t>Management consultancy activities</t>
  </si>
  <si>
    <t>35b</t>
  </si>
  <si>
    <t>Legal activities</t>
  </si>
  <si>
    <t>35c</t>
  </si>
  <si>
    <t>Advertising</t>
  </si>
  <si>
    <t>35d</t>
  </si>
  <si>
    <t>Employment activities</t>
  </si>
  <si>
    <t>35e</t>
  </si>
  <si>
    <t>T03</t>
  </si>
  <si>
    <t>Private security activities</t>
  </si>
  <si>
    <t>35f</t>
  </si>
  <si>
    <t>Cleaning activities</t>
  </si>
  <si>
    <t>35g</t>
  </si>
  <si>
    <t>Security systems service activities</t>
  </si>
  <si>
    <t>35h</t>
  </si>
  <si>
    <t>Combined facilities support activities</t>
  </si>
  <si>
    <t>35j</t>
  </si>
  <si>
    <t>Landscape service activities</t>
  </si>
  <si>
    <t>35k</t>
  </si>
  <si>
    <t>Investigation activities</t>
  </si>
  <si>
    <t>35m</t>
  </si>
  <si>
    <t>Accounting, bookkeeping and auditing activities; tax consultancy</t>
  </si>
  <si>
    <t>35n</t>
  </si>
  <si>
    <t>Market research and public opinion polling</t>
  </si>
  <si>
    <t>35p</t>
  </si>
  <si>
    <t>Photographic activities</t>
  </si>
  <si>
    <t>35q</t>
  </si>
  <si>
    <t>Translation and interpretation activities</t>
  </si>
  <si>
    <t>35r</t>
  </si>
  <si>
    <t>Activities of call centres</t>
  </si>
  <si>
    <t>35s</t>
  </si>
  <si>
    <t>Activities of head offices</t>
  </si>
  <si>
    <t>35t</t>
  </si>
  <si>
    <t>Office administrative and support activities</t>
  </si>
  <si>
    <t>35u</t>
  </si>
  <si>
    <t>Other human resources provision</t>
  </si>
  <si>
    <t>35v</t>
  </si>
  <si>
    <t>Organisation of conventions and trade shows</t>
  </si>
  <si>
    <t>35w</t>
  </si>
  <si>
    <t>Business support service activities n.e.c.</t>
  </si>
  <si>
    <t>36a</t>
  </si>
  <si>
    <t>Administration of the State and the economic and social policy of the community</t>
  </si>
  <si>
    <t>36b</t>
  </si>
  <si>
    <t>Provision of services to the community as a whole</t>
  </si>
  <si>
    <t>36c</t>
  </si>
  <si>
    <t>Compulsory social security activities</t>
  </si>
  <si>
    <t>37a</t>
  </si>
  <si>
    <t>Primary education</t>
  </si>
  <si>
    <t>37b</t>
  </si>
  <si>
    <t>Secondary education</t>
  </si>
  <si>
    <t>37c</t>
  </si>
  <si>
    <t>Higher education</t>
  </si>
  <si>
    <t>37d</t>
  </si>
  <si>
    <t>Other education</t>
  </si>
  <si>
    <t>37e</t>
  </si>
  <si>
    <t>Pre-primaryeducation</t>
  </si>
  <si>
    <t>37f</t>
  </si>
  <si>
    <t>Educational support activities</t>
  </si>
  <si>
    <t>38a</t>
  </si>
  <si>
    <t>Hospital activities</t>
  </si>
  <si>
    <t>38b</t>
  </si>
  <si>
    <t xml:space="preserve">H </t>
  </si>
  <si>
    <t>Veterinary activities</t>
  </si>
  <si>
    <t>38c</t>
  </si>
  <si>
    <t>Medical and dental practice activities</t>
  </si>
  <si>
    <t>38d</t>
  </si>
  <si>
    <t>Other human health activities</t>
  </si>
  <si>
    <t>38e</t>
  </si>
  <si>
    <t>Residential nursing care activities</t>
  </si>
  <si>
    <t>38f</t>
  </si>
  <si>
    <t>Residential care activities for mental retardation, mental health and substance
abuse</t>
  </si>
  <si>
    <t>38g</t>
  </si>
  <si>
    <t>Residential care activities for the elderly and disabled</t>
  </si>
  <si>
    <t>38h</t>
  </si>
  <si>
    <t>Other residential care activities</t>
  </si>
  <si>
    <t>38j</t>
  </si>
  <si>
    <t>Social work activities without accommodation for the elderly and disabled</t>
  </si>
  <si>
    <t>38k</t>
  </si>
  <si>
    <t>Other social work activities without accommodation</t>
  </si>
  <si>
    <t>39a</t>
  </si>
  <si>
    <t>Sewerage</t>
  </si>
  <si>
    <t>39b</t>
  </si>
  <si>
    <t>Activities of business, employers and professional membership organisations</t>
  </si>
  <si>
    <t>39c</t>
  </si>
  <si>
    <t>Activities of trade unions</t>
  </si>
  <si>
    <t>39d</t>
  </si>
  <si>
    <t>Activities of other membership organisations</t>
  </si>
  <si>
    <t>39e</t>
  </si>
  <si>
    <t>Motion picture, video and television programme activities</t>
  </si>
  <si>
    <t>39f</t>
  </si>
  <si>
    <t>Television and Radio rogramming and broadcasting activities</t>
  </si>
  <si>
    <t>39g</t>
  </si>
  <si>
    <t>Creative, arts and entertainment activities</t>
  </si>
  <si>
    <t>39h</t>
  </si>
  <si>
    <t>Other information service activities</t>
  </si>
  <si>
    <t>39j</t>
  </si>
  <si>
    <t>Libraries, archives, museums and other cultural activities</t>
  </si>
  <si>
    <t>39k</t>
  </si>
  <si>
    <t>Sports activities</t>
  </si>
  <si>
    <t>39m</t>
  </si>
  <si>
    <t>Amusement and recreation activities</t>
  </si>
  <si>
    <t>39n</t>
  </si>
  <si>
    <t>Other personal service activities</t>
  </si>
  <si>
    <t>39p</t>
  </si>
  <si>
    <t>Gambling and betting activities</t>
  </si>
  <si>
    <t>39q</t>
  </si>
  <si>
    <t>Travel agency and tour operator activities</t>
  </si>
  <si>
    <t>39r</t>
  </si>
  <si>
    <t>Other reservation service and related activities</t>
  </si>
  <si>
    <t>39s</t>
  </si>
  <si>
    <t>Waste collection</t>
  </si>
  <si>
    <t>39t</t>
  </si>
  <si>
    <t>Waste treatment and disposal</t>
  </si>
  <si>
    <t>39u</t>
  </si>
  <si>
    <t>Remediation activities and other waste management services</t>
  </si>
  <si>
    <t>BS 01</t>
  </si>
  <si>
    <t>BS 02</t>
  </si>
  <si>
    <t>BS 03</t>
  </si>
  <si>
    <t xml:space="preserve">BS 04 </t>
  </si>
  <si>
    <t>BS 05</t>
  </si>
  <si>
    <t>Staff</t>
  </si>
  <si>
    <t>Days</t>
  </si>
  <si>
    <t>ISMS</t>
  </si>
  <si>
    <t>IAF MD 11 ANNEX 1 - REDUCTION OF AUDIT TIME</t>
  </si>
  <si>
    <t>Level of integration %</t>
  </si>
  <si>
    <t>-</t>
  </si>
  <si>
    <t>Ability to perform combined audit %</t>
  </si>
  <si>
    <t>Contractor</t>
  </si>
  <si>
    <t>ü</t>
  </si>
  <si>
    <t>Principal Contractor</t>
  </si>
  <si>
    <t>Designer</t>
  </si>
  <si>
    <t>Principal Designer</t>
  </si>
  <si>
    <t>Non-construction</t>
  </si>
  <si>
    <t>SME</t>
  </si>
  <si>
    <t>Enterprise</t>
  </si>
  <si>
    <t>IAN</t>
  </si>
  <si>
    <t>Key Account</t>
  </si>
  <si>
    <t>Surveillance V1</t>
  </si>
  <si>
    <t>Surveillance V2</t>
  </si>
  <si>
    <t>Surveillance V3</t>
  </si>
  <si>
    <t>Surveillance V4</t>
  </si>
  <si>
    <t>Surveillance V5</t>
  </si>
  <si>
    <t>Surveillance V6</t>
  </si>
  <si>
    <t>Surveillance V7</t>
  </si>
  <si>
    <t>Surveillance V8</t>
  </si>
  <si>
    <t>Surveillance V9</t>
  </si>
  <si>
    <t>Surveillance V10</t>
  </si>
  <si>
    <t>Surveillance V11</t>
  </si>
  <si>
    <t>Surveillance V12</t>
  </si>
  <si>
    <t>Management</t>
  </si>
  <si>
    <t>System developed by independend consultant. No threats to impartiality</t>
  </si>
  <si>
    <t xml:space="preserve">Milos Gajin  </t>
  </si>
  <si>
    <t>The client wants the audit to be on-site.</t>
  </si>
  <si>
    <t xml:space="preserve">Finance </t>
  </si>
  <si>
    <t>Djordje or Dusko: ISMS</t>
  </si>
  <si>
    <t>Support</t>
  </si>
  <si>
    <t>Supervisors</t>
  </si>
  <si>
    <t>The consultant implemented Management System,
Client is not design responsible</t>
  </si>
  <si>
    <t>Very small site for number of personnel, Consultant implemented Management System</t>
  </si>
  <si>
    <t>Consultant implemented Management System, Already certified in another voluntary OH&amp;SMS Scheme</t>
  </si>
  <si>
    <t>GEOTAUR DOO</t>
  </si>
  <si>
    <t>Service provision in the field of geoinformation technologies and geodesy 
Pružanje usluga na području geoinformacione tehnologije i geodezije
As per SoA version xy, date x/y/xxxx</t>
  </si>
  <si>
    <t>https://geotaur.com/sr/</t>
  </si>
  <si>
    <t xml:space="preserve">The company GEOTAUR  DOO was founded in Belgrade, Serbia. Location of the office is Rajka Mitića 22, 11000, Beograd-Savski venac, Srbija.
The scope is: Service provision in the field of geoinformation technologies and geodesy
As per SoA version xy, date x/y/xxxx
The main process is: Planning, colection data on the field, recording using tools, analyse datas in software, HR management
The risks associated with processes: Danger when working on equipment that has not been tested, Hazards due to stressful situations caused by clients' requests and short deadlines, Risk of long-term standing during work, Car crash
Fall and injuries at work
These process does involve working at customer sites.
Significant environmental aspects: Electricity consumption, resource consumption; Generation of waste paper and cardboard, Generation of waste batteries, Soil pollution in case of inadequate disposal, Generation of municipal waste, Generation of electronic waste, Soil pollution in case of inadequate disposal, Leakage of freon from defective air conditioners
They have nineteen employees.
They implemented a Management system from November 2024, consultant was impelmented  the system. 
</t>
  </si>
  <si>
    <t xml:space="preserve">Data collection and recording </t>
  </si>
  <si>
    <t>Engineers</t>
  </si>
  <si>
    <t>Only one key business process with few interfaces and few business units involved, Few critical assets, Highly standardized environment with low diversity</t>
  </si>
  <si>
    <t xml:space="preserve"> QMS/EMS/OHS:   Stage 1 - 1 day, Stage 2 - 4 days, Surveillance - 2 days, Recertification - 3 days
 ISMS:                     Stage 1 - 1 day, Stage 2 - 4 days, Surveillance - 1.5 days, Recertification - 3 days</t>
  </si>
  <si>
    <t>EDUKON, Djordje Ilic</t>
  </si>
  <si>
    <t>Milos or Nikola or Ivan or Djordje or Igor or Milena or Mirjana</t>
  </si>
  <si>
    <t>A.Urosevic, M.Kosic, Z.Radic TE on 34c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</si>
</sst>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rgb="FFFF0000"/>
      <name val="Calibri"/>
      <family val="2"/>
      <scheme val="minor"/>
    </font>
    <font>
      <b/>
      <sz val="11"/>
      <color theme="1"/>
      <name val="Calibri"/>
      <family val="2"/>
      <scheme val="minor"/>
    </font>
    <font>
      <sz val="10"/>
      <name val="Arial"/>
      <family val="2"/>
    </font>
    <font>
      <sz val="11"/>
      <name val="Calibri"/>
      <family val="2"/>
      <scheme val="minor"/>
    </font>
    <font>
      <b/>
      <sz val="11"/>
      <name val="Calibri"/>
      <family val="2"/>
      <scheme val="minor"/>
    </font>
    <font>
      <sz val="9"/>
      <color theme="1"/>
      <name val="Calibri"/>
      <family val="2"/>
      <scheme val="minor"/>
    </font>
    <font>
      <sz val="11"/>
      <color theme="0"/>
      <name val="Calibri"/>
      <family val="2"/>
      <scheme val="minor"/>
    </font>
    <font>
      <sz val="10"/>
      <color indexed="8"/>
      <name val="Arial"/>
      <family val="2"/>
    </font>
    <font>
      <b/>
      <sz val="10"/>
      <name val="Arial"/>
      <family val="2"/>
    </font>
    <font>
      <sz val="8"/>
      <color theme="1"/>
      <name val="Calibri"/>
      <family val="2"/>
      <scheme val="minor"/>
    </font>
    <font>
      <b/>
      <sz val="10"/>
      <color rgb="FFFF0000"/>
      <name val="Arial"/>
      <family val="2"/>
    </font>
    <font>
      <b/>
      <sz val="11"/>
      <color rgb="FFFF0000"/>
      <name val="Calibri"/>
      <family val="2"/>
      <scheme val="minor"/>
    </font>
    <font>
      <sz val="11"/>
      <color theme="1"/>
      <name val="Calibri"/>
      <family val="2"/>
      <scheme val="minor"/>
    </font>
    <font>
      <sz val="8"/>
      <name val="Calibri"/>
      <family val="2"/>
      <scheme val="minor"/>
    </font>
    <font>
      <b/>
      <sz val="10"/>
      <color theme="1"/>
      <name val="Calibri"/>
      <family val="2"/>
      <scheme val="minor"/>
    </font>
    <font>
      <sz val="11"/>
      <color theme="1"/>
      <name val="Wingdings"/>
      <charset val="2"/>
    </font>
    <font>
      <sz val="11"/>
      <name val="Wingdings"/>
      <charset val="2"/>
    </font>
    <font>
      <sz val="10"/>
      <color theme="1"/>
      <name val="Calibri"/>
      <family val="2"/>
      <scheme val="minor"/>
    </font>
    <font>
      <sz val="12"/>
      <color theme="1"/>
      <name val="Calibri"/>
      <family val="2"/>
      <scheme val="minor"/>
    </font>
    <font>
      <b/>
      <sz val="12"/>
      <color theme="1"/>
      <name val="Calibri"/>
      <family val="2"/>
      <scheme val="minor"/>
    </font>
    <font>
      <b/>
      <sz val="14"/>
      <color theme="0"/>
      <name val="Calibri"/>
      <family val="2"/>
      <scheme val="minor"/>
    </font>
    <font>
      <b/>
      <sz val="13"/>
      <color theme="0"/>
      <name val="Calibri"/>
      <family val="2"/>
      <scheme val="minor"/>
    </font>
    <font>
      <b/>
      <sz val="13"/>
      <color theme="1"/>
      <name val="Calibri"/>
      <family val="2"/>
      <scheme val="minor"/>
    </font>
    <font>
      <sz val="12"/>
      <color indexed="8"/>
      <name val="Arial"/>
      <family val="2"/>
    </font>
    <font>
      <sz val="14"/>
      <color theme="1"/>
      <name val="Calibri"/>
      <family val="2"/>
      <scheme val="minor"/>
    </font>
    <font>
      <b/>
      <sz val="11"/>
      <color theme="0"/>
      <name val="Calibri"/>
      <family val="2"/>
      <scheme val="minor"/>
    </font>
    <font>
      <sz val="11"/>
      <color indexed="8"/>
      <name val="Calibri"/>
      <family val="2"/>
      <scheme val="minor"/>
    </font>
    <font>
      <b/>
      <sz val="16"/>
      <color indexed="8"/>
      <name val="Calibri"/>
      <family val="2"/>
      <scheme val="minor"/>
    </font>
    <font>
      <sz val="9"/>
      <color indexed="81"/>
      <name val="Tahoma"/>
      <family val="2"/>
    </font>
    <font>
      <b/>
      <sz val="9"/>
      <color indexed="81"/>
      <name val="Tahoma"/>
      <family val="2"/>
    </font>
    <font>
      <sz val="11"/>
      <color rgb="FF000000"/>
      <name val="Calibri"/>
      <family val="2"/>
    </font>
    <font>
      <sz val="11"/>
      <color rgb="FF000000"/>
      <name val="Calibri"/>
      <family val="2"/>
      <scheme val="minor"/>
    </font>
    <font>
      <sz val="15"/>
      <color rgb="FF2D2D2D"/>
      <name val="Arial"/>
      <family val="2"/>
    </font>
  </fonts>
  <fills count="23">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4"/>
        <bgColor indexed="64"/>
      </patternFill>
    </fill>
    <fill>
      <patternFill patternType="solid">
        <fgColor rgb="FF0033CC"/>
        <bgColor indexed="64"/>
      </patternFill>
    </fill>
    <fill>
      <patternFill patternType="solid">
        <fgColor theme="0" tint="-0.249977111117893"/>
        <bgColor indexed="64"/>
      </patternFill>
    </fill>
    <fill>
      <patternFill patternType="solid">
        <fgColor rgb="FF7030A0"/>
        <bgColor indexed="64"/>
      </patternFill>
    </fill>
    <fill>
      <patternFill patternType="solid">
        <fgColor theme="6" tint="0.59999389629810485"/>
        <bgColor indexed="65"/>
      </patternFill>
    </fill>
    <fill>
      <patternFill patternType="solid">
        <fgColor rgb="FFFFFF00"/>
        <bgColor indexed="64"/>
      </patternFill>
    </fill>
    <fill>
      <patternFill patternType="solid">
        <fgColor theme="4" tint="0.39997558519241921"/>
        <bgColor indexed="64"/>
      </patternFill>
    </fill>
    <fill>
      <patternFill patternType="solid">
        <fgColor theme="3" tint="0.79998168889431442"/>
        <bgColor indexed="64"/>
      </patternFill>
    </fill>
    <fill>
      <patternFill patternType="solid">
        <fgColor rgb="FFFF0000"/>
        <bgColor indexed="64"/>
      </patternFill>
    </fill>
    <fill>
      <patternFill patternType="solid">
        <fgColor rgb="FF00B050"/>
        <bgColor indexed="64"/>
      </patternFill>
    </fill>
    <fill>
      <patternFill patternType="solid">
        <fgColor theme="9" tint="-0.249977111117893"/>
        <bgColor indexed="64"/>
      </patternFill>
    </fill>
    <fill>
      <patternFill patternType="solid">
        <fgColor theme="1" tint="0.34998626667073579"/>
        <bgColor indexed="64"/>
      </patternFill>
    </fill>
    <fill>
      <patternFill patternType="solid">
        <fgColor rgb="FFD9E1F2"/>
        <bgColor indexed="64"/>
      </patternFill>
    </fill>
    <fill>
      <patternFill patternType="solid">
        <fgColor rgb="FF00B0F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rgb="FF92D050"/>
        <bgColor indexed="64"/>
      </patternFill>
    </fill>
  </fills>
  <borders count="69">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auto="1"/>
      </left>
      <right style="thin">
        <color auto="1"/>
      </right>
      <top/>
      <bottom style="thin">
        <color auto="1"/>
      </bottom>
      <diagonal/>
    </border>
    <border>
      <left style="thin">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diagonal/>
    </border>
    <border>
      <left style="medium">
        <color indexed="64"/>
      </left>
      <right/>
      <top style="medium">
        <color indexed="64"/>
      </top>
      <bottom style="thin">
        <color indexed="64"/>
      </bottom>
      <diagonal/>
    </border>
    <border>
      <left style="medium">
        <color indexed="64"/>
      </left>
      <right style="thin">
        <color auto="1"/>
      </right>
      <top style="thin">
        <color indexed="64"/>
      </top>
      <bottom style="medium">
        <color indexed="64"/>
      </bottom>
      <diagonal/>
    </border>
    <border>
      <left style="thin">
        <color auto="1"/>
      </left>
      <right style="thin">
        <color auto="1"/>
      </right>
      <top style="thin">
        <color indexed="64"/>
      </top>
      <bottom style="medium">
        <color indexed="64"/>
      </bottom>
      <diagonal/>
    </border>
    <border>
      <left style="thin">
        <color auto="1"/>
      </left>
      <right style="medium">
        <color indexed="64"/>
      </right>
      <top style="thin">
        <color indexed="64"/>
      </top>
      <bottom style="medium">
        <color indexed="64"/>
      </bottom>
      <diagonal/>
    </border>
    <border>
      <left style="thin">
        <color auto="1"/>
      </left>
      <right style="medium">
        <color indexed="64"/>
      </right>
      <top style="thin">
        <color auto="1"/>
      </top>
      <bottom/>
      <diagonal/>
    </border>
    <border>
      <left style="thin">
        <color auto="1"/>
      </left>
      <right/>
      <top/>
      <bottom/>
      <diagonal/>
    </border>
    <border>
      <left style="thick">
        <color auto="1"/>
      </left>
      <right style="thick">
        <color auto="1"/>
      </right>
      <top style="thick">
        <color auto="1"/>
      </top>
      <bottom style="thick">
        <color auto="1"/>
      </bottom>
      <diagonal/>
    </border>
    <border>
      <left style="thick">
        <color auto="1"/>
      </left>
      <right/>
      <top style="thick">
        <color auto="1"/>
      </top>
      <bottom style="thick">
        <color auto="1"/>
      </bottom>
      <diagonal/>
    </border>
    <border>
      <left/>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style="medium">
        <color indexed="64"/>
      </left>
      <right style="thick">
        <color auto="1"/>
      </right>
      <top style="medium">
        <color indexed="64"/>
      </top>
      <bottom/>
      <diagonal/>
    </border>
    <border>
      <left style="thick">
        <color auto="1"/>
      </left>
      <right style="thick">
        <color auto="1"/>
      </right>
      <top style="medium">
        <color indexed="64"/>
      </top>
      <bottom/>
      <diagonal/>
    </border>
    <border>
      <left style="thick">
        <color auto="1"/>
      </left>
      <right style="medium">
        <color indexed="64"/>
      </right>
      <top style="medium">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thick">
        <color auto="1"/>
      </left>
      <right/>
      <top style="thick">
        <color auto="1"/>
      </top>
      <bottom/>
      <diagonal/>
    </border>
    <border>
      <left style="thick">
        <color auto="1"/>
      </left>
      <right/>
      <top style="medium">
        <color indexed="64"/>
      </top>
      <bottom/>
      <diagonal/>
    </border>
    <border>
      <left/>
      <right style="thick">
        <color auto="1"/>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ck">
        <color auto="1"/>
      </left>
      <right style="thick">
        <color auto="1"/>
      </right>
      <top/>
      <bottom/>
      <diagonal/>
    </border>
    <border>
      <left style="thin">
        <color indexed="64"/>
      </left>
      <right/>
      <top/>
      <bottom style="medium">
        <color indexed="64"/>
      </bottom>
      <diagonal/>
    </border>
    <border>
      <left/>
      <right style="thin">
        <color auto="1"/>
      </right>
      <top/>
      <bottom/>
      <diagonal/>
    </border>
    <border>
      <left style="thin">
        <color theme="4" tint="0.39997558519241921"/>
      </left>
      <right/>
      <top style="thin">
        <color theme="4" tint="0.39997558519241921"/>
      </top>
      <bottom style="thin">
        <color theme="4" tint="0.39997558519241921"/>
      </bottom>
      <diagonal/>
    </border>
    <border>
      <left/>
      <right style="medium">
        <color indexed="64"/>
      </right>
      <top style="thin">
        <color theme="4" tint="0.39997558519241921"/>
      </top>
      <bottom style="thin">
        <color theme="4" tint="0.39997558519241921"/>
      </bottom>
      <diagonal/>
    </border>
    <border>
      <left style="thin">
        <color theme="4" tint="0.39997558519241921"/>
      </left>
      <right/>
      <top style="medium">
        <color indexed="64"/>
      </top>
      <bottom/>
      <diagonal/>
    </border>
    <border>
      <left style="thin">
        <color theme="4" tint="0.39997558519241921"/>
      </left>
      <right/>
      <top style="thin">
        <color theme="4" tint="0.39997558519241921"/>
      </top>
      <bottom/>
      <diagonal/>
    </border>
    <border>
      <left/>
      <right style="medium">
        <color indexed="64"/>
      </right>
      <top style="thin">
        <color theme="4" tint="0.39997558519241921"/>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s>
  <cellStyleXfs count="3">
    <xf numFmtId="0" fontId="0" fillId="0" borderId="0"/>
    <xf numFmtId="9" fontId="13" fillId="0" borderId="0" applyFont="0" applyFill="0" applyBorder="0" applyAlignment="0" applyProtection="0"/>
    <xf numFmtId="0" fontId="13" fillId="9" borderId="0" applyNumberFormat="0" applyBorder="0" applyAlignment="0" applyProtection="0"/>
  </cellStyleXfs>
  <cellXfs count="449">
    <xf numFmtId="0" fontId="0" fillId="0" borderId="0" xfId="0"/>
    <xf numFmtId="0" fontId="0" fillId="2" borderId="1" xfId="0" applyFill="1" applyBorder="1"/>
    <xf numFmtId="0" fontId="0" fillId="4" borderId="0" xfId="0" applyFill="1"/>
    <xf numFmtId="0" fontId="0" fillId="0" borderId="18" xfId="0" applyBorder="1"/>
    <xf numFmtId="0" fontId="2" fillId="0" borderId="0" xfId="0" quotePrefix="1" applyFont="1" applyAlignment="1">
      <alignment horizontal="right"/>
    </xf>
    <xf numFmtId="0" fontId="0" fillId="4" borderId="20" xfId="0" applyFill="1" applyBorder="1"/>
    <xf numFmtId="0" fontId="0" fillId="4" borderId="21" xfId="0" applyFill="1" applyBorder="1"/>
    <xf numFmtId="0" fontId="0" fillId="0" borderId="21" xfId="0" applyBorder="1"/>
    <xf numFmtId="0" fontId="0" fillId="4" borderId="20" xfId="0" applyFill="1" applyBorder="1" applyAlignment="1">
      <alignment horizontal="left" vertical="top" wrapText="1"/>
    </xf>
    <xf numFmtId="0" fontId="0" fillId="4" borderId="21" xfId="0" applyFill="1" applyBorder="1" applyAlignment="1">
      <alignment horizontal="left" vertical="top" wrapText="1"/>
    </xf>
    <xf numFmtId="0" fontId="0" fillId="4" borderId="20" xfId="0" applyFill="1" applyBorder="1" applyAlignment="1">
      <alignment wrapText="1"/>
    </xf>
    <xf numFmtId="0" fontId="8" fillId="4" borderId="20" xfId="0" applyFont="1" applyFill="1" applyBorder="1" applyAlignment="1">
      <alignment horizontal="left" vertical="top" wrapText="1"/>
    </xf>
    <xf numFmtId="0" fontId="7" fillId="4" borderId="20" xfId="0" applyFont="1" applyFill="1" applyBorder="1" applyAlignment="1">
      <alignment horizontal="center" wrapText="1"/>
    </xf>
    <xf numFmtId="0" fontId="7" fillId="4" borderId="0" xfId="0" applyFont="1" applyFill="1" applyAlignment="1">
      <alignment horizontal="center" wrapText="1"/>
    </xf>
    <xf numFmtId="0" fontId="7" fillId="4" borderId="21" xfId="0" applyFont="1" applyFill="1" applyBorder="1" applyAlignment="1">
      <alignment horizontal="center" wrapText="1"/>
    </xf>
    <xf numFmtId="0" fontId="0" fillId="4" borderId="0" xfId="0" applyFill="1" applyAlignment="1">
      <alignment horizontal="center"/>
    </xf>
    <xf numFmtId="0" fontId="0" fillId="2" borderId="11" xfId="0" applyFill="1" applyBorder="1"/>
    <xf numFmtId="0" fontId="0" fillId="4" borderId="22" xfId="0" applyFill="1" applyBorder="1"/>
    <xf numFmtId="0" fontId="0" fillId="4" borderId="18" xfId="0" applyFill="1" applyBorder="1"/>
    <xf numFmtId="0" fontId="0" fillId="4" borderId="23" xfId="0" applyFill="1" applyBorder="1"/>
    <xf numFmtId="0" fontId="9" fillId="0" borderId="16" xfId="0" applyFont="1" applyBorder="1" applyAlignment="1">
      <alignment horizontal="center"/>
    </xf>
    <xf numFmtId="0" fontId="9" fillId="0" borderId="17" xfId="0" applyFont="1" applyBorder="1" applyAlignment="1">
      <alignment horizontal="center"/>
    </xf>
    <xf numFmtId="0" fontId="0" fillId="0" borderId="20" xfId="0" applyBorder="1"/>
    <xf numFmtId="0" fontId="0" fillId="0" borderId="23" xfId="0" applyBorder="1"/>
    <xf numFmtId="0" fontId="11" fillId="0" borderId="19" xfId="0" applyFont="1" applyBorder="1" applyAlignment="1">
      <alignment horizontal="center"/>
    </xf>
    <xf numFmtId="0" fontId="12" fillId="0" borderId="19" xfId="0" applyFont="1" applyBorder="1"/>
    <xf numFmtId="0" fontId="12" fillId="0" borderId="20" xfId="0" applyFont="1" applyBorder="1"/>
    <xf numFmtId="0" fontId="0" fillId="0" borderId="21" xfId="0" applyBorder="1" applyAlignment="1">
      <alignment horizontal="center"/>
    </xf>
    <xf numFmtId="0" fontId="0" fillId="0" borderId="0" xfId="0" applyAlignment="1">
      <alignment horizontal="left"/>
    </xf>
    <xf numFmtId="49" fontId="0" fillId="0" borderId="0" xfId="0" applyNumberFormat="1"/>
    <xf numFmtId="9" fontId="0" fillId="0" borderId="0" xfId="1" applyFont="1"/>
    <xf numFmtId="0" fontId="2" fillId="3" borderId="1" xfId="0" applyFont="1" applyFill="1" applyBorder="1" applyAlignment="1">
      <alignment vertical="top" wrapText="1"/>
    </xf>
    <xf numFmtId="9" fontId="2" fillId="0" borderId="0" xfId="1" applyFont="1"/>
    <xf numFmtId="0" fontId="0" fillId="4" borderId="0" xfId="0" applyFill="1" applyAlignment="1">
      <alignment horizontal="center" wrapText="1"/>
    </xf>
    <xf numFmtId="0" fontId="0" fillId="0" borderId="1" xfId="0" applyBorder="1" applyProtection="1">
      <protection locked="0"/>
    </xf>
    <xf numFmtId="9" fontId="0" fillId="0" borderId="1" xfId="1" applyFont="1" applyBorder="1" applyAlignment="1" applyProtection="1">
      <alignment wrapText="1"/>
      <protection locked="0"/>
    </xf>
    <xf numFmtId="0" fontId="0" fillId="0" borderId="0" xfId="0" applyAlignment="1">
      <alignment horizontal="right"/>
    </xf>
    <xf numFmtId="0" fontId="15" fillId="2" borderId="14" xfId="0" applyFont="1" applyFill="1" applyBorder="1" applyAlignment="1">
      <alignment vertical="top" wrapText="1"/>
    </xf>
    <xf numFmtId="0" fontId="0" fillId="0" borderId="21" xfId="0" applyBorder="1" applyAlignment="1" applyProtection="1">
      <alignment wrapText="1"/>
      <protection locked="0"/>
    </xf>
    <xf numFmtId="0" fontId="0" fillId="0" borderId="0" xfId="0" applyAlignment="1">
      <alignment vertical="center"/>
    </xf>
    <xf numFmtId="0" fontId="15" fillId="2" borderId="31" xfId="0" applyFont="1" applyFill="1" applyBorder="1" applyAlignment="1">
      <alignment vertical="top" wrapText="1"/>
    </xf>
    <xf numFmtId="0" fontId="15" fillId="2" borderId="36" xfId="0" applyFont="1" applyFill="1" applyBorder="1" applyAlignment="1">
      <alignment vertical="top" wrapText="1"/>
    </xf>
    <xf numFmtId="0" fontId="16" fillId="0" borderId="0" xfId="0" applyFont="1"/>
    <xf numFmtId="0" fontId="17" fillId="4" borderId="1" xfId="0" applyFont="1" applyFill="1" applyBorder="1" applyAlignment="1" applyProtection="1">
      <alignment horizontal="center" vertical="center"/>
      <protection locked="0"/>
    </xf>
    <xf numFmtId="0" fontId="13" fillId="9" borderId="1" xfId="2" applyBorder="1" applyAlignment="1">
      <alignment vertical="top"/>
    </xf>
    <xf numFmtId="0" fontId="13" fillId="9" borderId="1" xfId="2" applyBorder="1" applyAlignment="1">
      <alignment vertical="top" wrapText="1"/>
    </xf>
    <xf numFmtId="0" fontId="13" fillId="9" borderId="1" xfId="2" applyBorder="1"/>
    <xf numFmtId="0" fontId="13" fillId="9" borderId="1" xfId="2" applyBorder="1" applyProtection="1">
      <protection locked="0"/>
    </xf>
    <xf numFmtId="0" fontId="13" fillId="9" borderId="11" xfId="2" applyBorder="1" applyAlignment="1">
      <alignment wrapText="1"/>
    </xf>
    <xf numFmtId="0" fontId="13" fillId="9" borderId="12" xfId="2" applyBorder="1" applyAlignment="1">
      <alignment wrapText="1"/>
    </xf>
    <xf numFmtId="0" fontId="13" fillId="9" borderId="35" xfId="2" applyBorder="1" applyAlignment="1">
      <alignment wrapText="1"/>
    </xf>
    <xf numFmtId="0" fontId="13" fillId="9" borderId="33" xfId="2" applyBorder="1" applyAlignment="1">
      <alignment wrapText="1"/>
    </xf>
    <xf numFmtId="0" fontId="13" fillId="9" borderId="1" xfId="2" applyBorder="1" applyAlignment="1">
      <alignment horizontal="left" wrapText="1"/>
    </xf>
    <xf numFmtId="0" fontId="5" fillId="0" borderId="7" xfId="0" applyFont="1" applyBorder="1" applyAlignment="1">
      <alignment horizontal="center" vertical="center"/>
    </xf>
    <xf numFmtId="0" fontId="5" fillId="0" borderId="20" xfId="0" applyFont="1" applyBorder="1" applyAlignment="1">
      <alignment horizontal="center" vertical="center"/>
    </xf>
    <xf numFmtId="0" fontId="5" fillId="0" borderId="21" xfId="0" applyFont="1" applyBorder="1" applyAlignment="1">
      <alignment horizontal="center" vertical="center"/>
    </xf>
    <xf numFmtId="0" fontId="5" fillId="0" borderId="1" xfId="0" applyFont="1" applyBorder="1" applyAlignment="1">
      <alignment horizontal="center" vertical="center"/>
    </xf>
    <xf numFmtId="0" fontId="5" fillId="0" borderId="1" xfId="0" applyFont="1" applyBorder="1" applyAlignment="1" applyProtection="1">
      <alignment horizontal="center" vertical="center"/>
      <protection locked="0"/>
    </xf>
    <xf numFmtId="9" fontId="0" fillId="3" borderId="1" xfId="0" applyNumberFormat="1" applyFill="1" applyBorder="1" applyAlignment="1">
      <alignment wrapText="1"/>
    </xf>
    <xf numFmtId="9" fontId="0" fillId="3" borderId="1" xfId="0" applyNumberFormat="1" applyFill="1" applyBorder="1"/>
    <xf numFmtId="9" fontId="0" fillId="0" borderId="0" xfId="0" applyNumberFormat="1"/>
    <xf numFmtId="0" fontId="0" fillId="0" borderId="0" xfId="0" applyAlignment="1">
      <alignment wrapText="1"/>
    </xf>
    <xf numFmtId="0" fontId="15" fillId="3" borderId="11" xfId="0" applyFont="1" applyFill="1" applyBorder="1" applyAlignment="1">
      <alignment vertical="top" wrapText="1"/>
    </xf>
    <xf numFmtId="0" fontId="15" fillId="3" borderId="12" xfId="0" applyFont="1" applyFill="1" applyBorder="1" applyAlignment="1">
      <alignment vertical="top" wrapText="1"/>
    </xf>
    <xf numFmtId="0" fontId="0" fillId="0" borderId="0" xfId="0" applyAlignment="1">
      <alignment vertical="top" wrapText="1"/>
    </xf>
    <xf numFmtId="9" fontId="0" fillId="0" borderId="38" xfId="0" applyNumberFormat="1" applyBorder="1" applyAlignment="1">
      <alignment vertical="top" wrapText="1"/>
    </xf>
    <xf numFmtId="0" fontId="0" fillId="4" borderId="0" xfId="0" applyFill="1" applyAlignment="1">
      <alignment vertical="top" wrapText="1"/>
    </xf>
    <xf numFmtId="0" fontId="0" fillId="0" borderId="12" xfId="0" applyBorder="1" applyAlignment="1" applyProtection="1">
      <alignment horizontal="left" wrapText="1"/>
      <protection locked="0"/>
    </xf>
    <xf numFmtId="0" fontId="0" fillId="0" borderId="25" xfId="0" applyBorder="1" applyAlignment="1">
      <alignment vertical="top" wrapText="1"/>
    </xf>
    <xf numFmtId="0" fontId="0" fillId="0" borderId="7" xfId="0" applyBorder="1" applyAlignment="1">
      <alignment vertical="top" wrapText="1"/>
    </xf>
    <xf numFmtId="0" fontId="0" fillId="0" borderId="26" xfId="0" applyBorder="1" applyAlignment="1">
      <alignment vertical="top" wrapText="1"/>
    </xf>
    <xf numFmtId="0" fontId="0" fillId="0" borderId="21" xfId="0" applyBorder="1" applyAlignment="1">
      <alignment wrapText="1"/>
    </xf>
    <xf numFmtId="0" fontId="19" fillId="4" borderId="20" xfId="0" applyFont="1" applyFill="1" applyBorder="1" applyAlignment="1">
      <alignment horizontal="left" vertical="top" wrapText="1"/>
    </xf>
    <xf numFmtId="0" fontId="19" fillId="0" borderId="20" xfId="0" applyFont="1" applyBorder="1"/>
    <xf numFmtId="0" fontId="24" fillId="4" borderId="20" xfId="0" applyFont="1" applyFill="1" applyBorder="1" applyAlignment="1">
      <alignment horizontal="left" vertical="top" wrapText="1"/>
    </xf>
    <xf numFmtId="0" fontId="0" fillId="0" borderId="1" xfId="0" applyBorder="1" applyAlignment="1" applyProtection="1">
      <alignment horizontal="center" wrapText="1"/>
      <protection locked="0"/>
    </xf>
    <xf numFmtId="0" fontId="5" fillId="4" borderId="25"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21" xfId="0" applyFont="1" applyFill="1" applyBorder="1" applyAlignment="1">
      <alignment horizontal="center" vertical="center"/>
    </xf>
    <xf numFmtId="0" fontId="0" fillId="4" borderId="20" xfId="0" applyFill="1" applyBorder="1" applyAlignment="1">
      <alignment horizontal="center" wrapText="1"/>
    </xf>
    <xf numFmtId="0" fontId="0" fillId="15" borderId="0" xfId="0" applyFill="1"/>
    <xf numFmtId="0" fontId="0" fillId="8" borderId="0" xfId="0" applyFill="1"/>
    <xf numFmtId="0" fontId="0" fillId="5" borderId="0" xfId="0" applyFill="1"/>
    <xf numFmtId="0" fontId="0" fillId="10" borderId="0" xfId="0" applyFill="1"/>
    <xf numFmtId="0" fontId="2" fillId="0" borderId="0" xfId="0" applyFont="1"/>
    <xf numFmtId="17" fontId="0" fillId="0" borderId="0" xfId="0" applyNumberFormat="1"/>
    <xf numFmtId="9" fontId="0" fillId="0" borderId="27" xfId="0" applyNumberFormat="1" applyBorder="1" applyAlignment="1">
      <alignment vertical="top" wrapText="1"/>
    </xf>
    <xf numFmtId="0" fontId="13" fillId="9" borderId="35" xfId="2" applyBorder="1" applyAlignment="1" applyProtection="1">
      <alignment wrapText="1"/>
      <protection locked="0"/>
    </xf>
    <xf numFmtId="9" fontId="0" fillId="0" borderId="43" xfId="0" applyNumberFormat="1" applyBorder="1" applyAlignment="1">
      <alignment vertical="top" wrapText="1"/>
    </xf>
    <xf numFmtId="9" fontId="0" fillId="0" borderId="46" xfId="0" applyNumberFormat="1" applyBorder="1" applyAlignment="1">
      <alignment vertical="top" wrapText="1"/>
    </xf>
    <xf numFmtId="0" fontId="0" fillId="13" borderId="0" xfId="0" applyFill="1" applyAlignment="1">
      <alignment vertical="top" wrapText="1"/>
    </xf>
    <xf numFmtId="0" fontId="0" fillId="14" borderId="0" xfId="0" applyFill="1" applyAlignment="1">
      <alignment vertical="top" wrapText="1"/>
    </xf>
    <xf numFmtId="0" fontId="0" fillId="14" borderId="38" xfId="0" applyFill="1" applyBorder="1" applyAlignment="1">
      <alignment vertical="top" wrapText="1"/>
    </xf>
    <xf numFmtId="0" fontId="0" fillId="13" borderId="38" xfId="0" applyFill="1" applyBorder="1" applyAlignment="1">
      <alignment vertical="top" wrapText="1"/>
    </xf>
    <xf numFmtId="9" fontId="0" fillId="0" borderId="39" xfId="0" applyNumberFormat="1" applyBorder="1" applyAlignment="1">
      <alignment vertical="top" wrapText="1"/>
    </xf>
    <xf numFmtId="0" fontId="0" fillId="13" borderId="43" xfId="0" applyFill="1" applyBorder="1" applyAlignment="1">
      <alignment vertical="top" wrapText="1"/>
    </xf>
    <xf numFmtId="0" fontId="0" fillId="14" borderId="43" xfId="0" applyFill="1" applyBorder="1" applyAlignment="1">
      <alignment vertical="top" wrapText="1"/>
    </xf>
    <xf numFmtId="9" fontId="0" fillId="0" borderId="50" xfId="0" applyNumberFormat="1" applyBorder="1" applyAlignment="1">
      <alignment vertical="top" wrapText="1"/>
    </xf>
    <xf numFmtId="0" fontId="0" fillId="14" borderId="45" xfId="0" applyFill="1" applyBorder="1" applyAlignment="1">
      <alignment vertical="top" wrapText="1"/>
    </xf>
    <xf numFmtId="0" fontId="0" fillId="13" borderId="45" xfId="0" applyFill="1" applyBorder="1" applyAlignment="1">
      <alignment vertical="top" wrapText="1"/>
    </xf>
    <xf numFmtId="9" fontId="0" fillId="0" borderId="51" xfId="0" applyNumberFormat="1" applyBorder="1" applyAlignment="1">
      <alignment vertical="top" wrapText="1"/>
    </xf>
    <xf numFmtId="0" fontId="0" fillId="14" borderId="52" xfId="0" applyFill="1" applyBorder="1" applyAlignment="1">
      <alignment vertical="top" wrapText="1"/>
    </xf>
    <xf numFmtId="9" fontId="0" fillId="0" borderId="8" xfId="0" applyNumberFormat="1" applyBorder="1" applyAlignment="1">
      <alignment vertical="top" wrapText="1"/>
    </xf>
    <xf numFmtId="9" fontId="0" fillId="0" borderId="6" xfId="0" applyNumberFormat="1" applyBorder="1" applyAlignment="1">
      <alignment vertical="top" wrapText="1"/>
    </xf>
    <xf numFmtId="0" fontId="1" fillId="13" borderId="52" xfId="0" applyFont="1" applyFill="1" applyBorder="1" applyAlignment="1">
      <alignment vertical="top" wrapText="1"/>
    </xf>
    <xf numFmtId="0" fontId="1" fillId="13" borderId="45" xfId="0" applyFont="1" applyFill="1" applyBorder="1" applyAlignment="1">
      <alignment vertical="top" wrapText="1"/>
    </xf>
    <xf numFmtId="9" fontId="0" fillId="0" borderId="14" xfId="0" applyNumberFormat="1" applyBorder="1" applyAlignment="1">
      <alignment vertical="top" wrapText="1"/>
    </xf>
    <xf numFmtId="0" fontId="0" fillId="14" borderId="55" xfId="0" applyFill="1" applyBorder="1" applyAlignment="1">
      <alignment vertical="top" wrapText="1"/>
    </xf>
    <xf numFmtId="9" fontId="0" fillId="0" borderId="56" xfId="0" applyNumberFormat="1" applyBorder="1" applyAlignment="1">
      <alignment vertical="top" wrapText="1"/>
    </xf>
    <xf numFmtId="0" fontId="4" fillId="14" borderId="38" xfId="0" applyFont="1" applyFill="1" applyBorder="1" applyAlignment="1">
      <alignment vertical="top" wrapText="1"/>
    </xf>
    <xf numFmtId="0" fontId="2" fillId="3" borderId="38" xfId="0" applyFont="1" applyFill="1" applyBorder="1" applyAlignment="1">
      <alignment vertical="top" wrapText="1"/>
    </xf>
    <xf numFmtId="0" fontId="0" fillId="2" borderId="0" xfId="0" applyFill="1" applyAlignment="1">
      <alignment vertical="top" wrapText="1"/>
    </xf>
    <xf numFmtId="0" fontId="0" fillId="3" borderId="0" xfId="0" applyFill="1" applyAlignment="1">
      <alignment vertical="top" wrapText="1"/>
    </xf>
    <xf numFmtId="0" fontId="0" fillId="3" borderId="38" xfId="0" applyFill="1" applyBorder="1" applyAlignment="1">
      <alignment vertical="top" wrapText="1"/>
    </xf>
    <xf numFmtId="0" fontId="3" fillId="0" borderId="0" xfId="0" applyFont="1"/>
    <xf numFmtId="0" fontId="9" fillId="0" borderId="0" xfId="0" applyFont="1"/>
    <xf numFmtId="0" fontId="0" fillId="0" borderId="1" xfId="0" applyBorder="1" applyAlignment="1" applyProtection="1">
      <alignment vertical="top" wrapText="1"/>
      <protection locked="0"/>
    </xf>
    <xf numFmtId="0" fontId="0" fillId="3" borderId="1" xfId="0" applyFill="1" applyBorder="1" applyAlignment="1">
      <alignment vertical="top" wrapText="1"/>
    </xf>
    <xf numFmtId="49" fontId="5" fillId="7" borderId="29" xfId="0" applyNumberFormat="1" applyFont="1" applyFill="1" applyBorder="1" applyAlignment="1">
      <alignment horizontal="center" vertical="center" wrapText="1"/>
    </xf>
    <xf numFmtId="49" fontId="4" fillId="7" borderId="30" xfId="0" applyNumberFormat="1" applyFont="1" applyFill="1" applyBorder="1" applyAlignment="1">
      <alignment horizontal="center" vertical="center" wrapText="1"/>
    </xf>
    <xf numFmtId="0" fontId="0" fillId="0" borderId="31" xfId="0" applyBorder="1" applyAlignment="1" applyProtection="1">
      <alignment vertical="top" wrapText="1"/>
      <protection locked="0"/>
    </xf>
    <xf numFmtId="0" fontId="0" fillId="2" borderId="1" xfId="0" applyFill="1" applyBorder="1" applyAlignment="1">
      <alignment vertical="top"/>
    </xf>
    <xf numFmtId="0" fontId="0" fillId="3" borderId="1" xfId="0" applyFill="1" applyBorder="1" applyAlignment="1">
      <alignment vertical="top"/>
    </xf>
    <xf numFmtId="0" fontId="2" fillId="2" borderId="1" xfId="0" applyFont="1" applyFill="1" applyBorder="1" applyAlignment="1">
      <alignment vertical="top" wrapText="1"/>
    </xf>
    <xf numFmtId="0" fontId="4" fillId="7" borderId="0" xfId="0" applyFont="1" applyFill="1" applyAlignment="1">
      <alignment horizontal="center"/>
    </xf>
    <xf numFmtId="2" fontId="0" fillId="0" borderId="1" xfId="0" applyNumberFormat="1" applyBorder="1" applyProtection="1">
      <protection locked="0"/>
    </xf>
    <xf numFmtId="0" fontId="22" fillId="0" borderId="20" xfId="0" applyFont="1" applyBorder="1" applyAlignment="1">
      <alignment horizontal="center" wrapText="1"/>
    </xf>
    <xf numFmtId="0" fontId="22" fillId="0" borderId="21" xfId="0" applyFont="1" applyBorder="1" applyAlignment="1">
      <alignment horizontal="center" wrapText="1"/>
    </xf>
    <xf numFmtId="0" fontId="23" fillId="0" borderId="0" xfId="0" applyFont="1" applyAlignment="1">
      <alignment horizontal="center" wrapText="1"/>
    </xf>
    <xf numFmtId="0" fontId="23" fillId="0" borderId="0" xfId="0" applyFont="1" applyAlignment="1">
      <alignment wrapText="1"/>
    </xf>
    <xf numFmtId="0" fontId="0" fillId="0" borderId="0" xfId="0" applyAlignment="1">
      <alignment horizontal="center"/>
    </xf>
    <xf numFmtId="0" fontId="23" fillId="0" borderId="7" xfId="0" applyFont="1" applyBorder="1" applyAlignment="1">
      <alignment wrapText="1"/>
    </xf>
    <xf numFmtId="0" fontId="17" fillId="0" borderId="1" xfId="0" applyFont="1" applyBorder="1" applyAlignment="1" applyProtection="1">
      <alignment horizontal="center" vertical="center"/>
      <protection locked="0"/>
    </xf>
    <xf numFmtId="0" fontId="0" fillId="0" borderId="31" xfId="0" applyBorder="1" applyAlignment="1" applyProtection="1">
      <alignment wrapText="1"/>
      <protection locked="0"/>
    </xf>
    <xf numFmtId="0" fontId="2" fillId="0" borderId="1" xfId="0" applyFont="1" applyBorder="1" applyAlignment="1" applyProtection="1">
      <alignment horizontal="center" vertical="center" wrapText="1"/>
      <protection locked="0"/>
    </xf>
    <xf numFmtId="0" fontId="0" fillId="0" borderId="19" xfId="0" applyBorder="1"/>
    <xf numFmtId="0" fontId="0" fillId="0" borderId="16" xfId="0" applyBorder="1"/>
    <xf numFmtId="0" fontId="0" fillId="0" borderId="17" xfId="0" applyBorder="1"/>
    <xf numFmtId="0" fontId="2" fillId="0" borderId="37" xfId="0" applyFont="1" applyBorder="1" applyAlignment="1">
      <alignment wrapText="1"/>
    </xf>
    <xf numFmtId="0" fontId="15" fillId="3" borderId="15" xfId="0" applyFont="1" applyFill="1" applyBorder="1" applyAlignment="1">
      <alignment vertical="top" wrapText="1"/>
    </xf>
    <xf numFmtId="0" fontId="15" fillId="3" borderId="36" xfId="0" applyFont="1" applyFill="1" applyBorder="1" applyAlignment="1">
      <alignment vertical="top" wrapText="1"/>
    </xf>
    <xf numFmtId="0" fontId="13" fillId="9" borderId="47" xfId="2" applyBorder="1" applyAlignment="1">
      <alignment wrapText="1"/>
    </xf>
    <xf numFmtId="9" fontId="0" fillId="0" borderId="48" xfId="1" applyFont="1" applyBorder="1" applyAlignment="1" applyProtection="1">
      <alignment wrapText="1"/>
      <protection locked="0"/>
    </xf>
    <xf numFmtId="0" fontId="13" fillId="9" borderId="49" xfId="2" applyBorder="1" applyAlignment="1">
      <alignment wrapText="1"/>
    </xf>
    <xf numFmtId="0" fontId="19" fillId="9" borderId="1" xfId="2" applyFont="1" applyBorder="1" applyAlignment="1">
      <alignment horizontal="center" vertical="center" wrapText="1"/>
    </xf>
    <xf numFmtId="0" fontId="19" fillId="9" borderId="1" xfId="2" applyFont="1" applyBorder="1" applyAlignment="1">
      <alignment horizontal="center" vertical="center"/>
    </xf>
    <xf numFmtId="0" fontId="19" fillId="0" borderId="1" xfId="0" applyFont="1" applyBorder="1" applyAlignment="1" applyProtection="1">
      <alignment horizontal="center" vertical="center" wrapText="1"/>
      <protection locked="0"/>
    </xf>
    <xf numFmtId="0" fontId="25" fillId="9" borderId="1" xfId="2" applyFont="1" applyBorder="1" applyAlignment="1">
      <alignment horizontal="center" vertical="center"/>
    </xf>
    <xf numFmtId="0" fontId="20" fillId="2" borderId="1" xfId="0" applyFont="1" applyFill="1" applyBorder="1" applyAlignment="1">
      <alignment horizontal="center" vertical="center"/>
    </xf>
    <xf numFmtId="0" fontId="0" fillId="0" borderId="1" xfId="0" applyBorder="1" applyAlignment="1">
      <alignment horizontal="center" wrapText="1"/>
    </xf>
    <xf numFmtId="0" fontId="0" fillId="0" borderId="1" xfId="0" applyBorder="1" applyAlignment="1" applyProtection="1">
      <alignment horizontal="left" wrapText="1"/>
      <protection locked="0"/>
    </xf>
    <xf numFmtId="0" fontId="2" fillId="2" borderId="1" xfId="0" applyFont="1" applyFill="1" applyBorder="1" applyAlignment="1">
      <alignment horizontal="center" vertical="center" wrapText="1"/>
    </xf>
    <xf numFmtId="0" fontId="0" fillId="4" borderId="21" xfId="0" applyFill="1" applyBorder="1" applyAlignment="1">
      <alignment wrapText="1"/>
    </xf>
    <xf numFmtId="0" fontId="0" fillId="0" borderId="1" xfId="0" applyBorder="1" applyAlignment="1" applyProtection="1">
      <alignment wrapText="1"/>
      <protection locked="0"/>
    </xf>
    <xf numFmtId="0" fontId="15" fillId="3" borderId="1" xfId="0" applyFont="1" applyFill="1" applyBorder="1" applyAlignment="1">
      <alignment vertical="top" wrapText="1"/>
    </xf>
    <xf numFmtId="0" fontId="15" fillId="3" borderId="31" xfId="0" applyFont="1" applyFill="1" applyBorder="1" applyAlignment="1">
      <alignment vertical="top" wrapText="1"/>
    </xf>
    <xf numFmtId="0" fontId="0" fillId="2" borderId="31" xfId="0" applyFill="1" applyBorder="1" applyAlignment="1">
      <alignment vertical="top" wrapText="1"/>
    </xf>
    <xf numFmtId="0" fontId="0" fillId="2" borderId="11" xfId="0" applyFill="1" applyBorder="1" applyAlignment="1">
      <alignment vertical="top" wrapText="1"/>
    </xf>
    <xf numFmtId="0" fontId="31" fillId="17" borderId="1" xfId="0" applyFont="1" applyFill="1" applyBorder="1" applyAlignment="1">
      <alignment vertical="center"/>
    </xf>
    <xf numFmtId="0" fontId="31" fillId="0" borderId="1" xfId="0" applyFont="1" applyBorder="1" applyAlignment="1">
      <alignment vertical="center" wrapText="1"/>
    </xf>
    <xf numFmtId="0" fontId="4" fillId="7" borderId="8" xfId="0" applyFont="1" applyFill="1" applyBorder="1" applyAlignment="1">
      <alignment horizontal="center" vertical="center"/>
    </xf>
    <xf numFmtId="0" fontId="4" fillId="7" borderId="27" xfId="0" applyFont="1" applyFill="1" applyBorder="1" applyAlignment="1">
      <alignment horizontal="center" vertical="center"/>
    </xf>
    <xf numFmtId="0" fontId="0" fillId="0" borderId="28" xfId="0" applyBorder="1" applyAlignment="1">
      <alignment horizontal="center" vertical="center"/>
    </xf>
    <xf numFmtId="49" fontId="0" fillId="0" borderId="20" xfId="0" applyNumberFormat="1" applyBorder="1" applyAlignment="1">
      <alignment horizontal="center" vertical="center"/>
    </xf>
    <xf numFmtId="0" fontId="4" fillId="0" borderId="29" xfId="0" applyFont="1" applyBorder="1" applyAlignment="1">
      <alignment horizontal="center" vertical="center"/>
    </xf>
    <xf numFmtId="0" fontId="4" fillId="0" borderId="0" xfId="0" applyFont="1" applyAlignment="1">
      <alignment horizontal="center" vertical="center"/>
    </xf>
    <xf numFmtId="0" fontId="0" fillId="0" borderId="20" xfId="0" applyBorder="1" applyAlignment="1">
      <alignment horizontal="left" vertical="center" wrapText="1"/>
    </xf>
    <xf numFmtId="0" fontId="0" fillId="18" borderId="0" xfId="0" applyFill="1"/>
    <xf numFmtId="0" fontId="4" fillId="0" borderId="28" xfId="0" applyFont="1" applyBorder="1" applyAlignment="1">
      <alignment horizontal="center" vertical="center"/>
    </xf>
    <xf numFmtId="0" fontId="4" fillId="0" borderId="20" xfId="0" applyFont="1" applyBorder="1" applyAlignment="1">
      <alignment horizontal="left" vertical="center" wrapText="1"/>
    </xf>
    <xf numFmtId="49" fontId="0" fillId="0" borderId="20" xfId="0" applyNumberFormat="1" applyBorder="1" applyAlignment="1">
      <alignment horizontal="center" vertical="center" wrapText="1"/>
    </xf>
    <xf numFmtId="0" fontId="0" fillId="4" borderId="20" xfId="0" applyFill="1" applyBorder="1" applyAlignment="1">
      <alignment horizontal="left" vertical="center" wrapText="1"/>
    </xf>
    <xf numFmtId="0" fontId="0" fillId="0" borderId="20" xfId="0" applyBorder="1" applyAlignment="1">
      <alignment horizontal="center" vertical="center"/>
    </xf>
    <xf numFmtId="0" fontId="0" fillId="0" borderId="0" xfId="0" applyAlignment="1">
      <alignment horizontal="left" vertical="center" wrapText="1"/>
    </xf>
    <xf numFmtId="0" fontId="4" fillId="18" borderId="0" xfId="0" applyFont="1" applyFill="1" applyAlignment="1">
      <alignment horizontal="center" vertical="center"/>
    </xf>
    <xf numFmtId="49" fontId="0" fillId="0" borderId="0" xfId="0" applyNumberFormat="1" applyAlignment="1">
      <alignment horizontal="center" vertical="center"/>
    </xf>
    <xf numFmtId="0" fontId="0" fillId="0" borderId="30" xfId="0" applyBorder="1" applyAlignment="1">
      <alignment horizontal="center" vertical="center"/>
    </xf>
    <xf numFmtId="0" fontId="4" fillId="0" borderId="30" xfId="0" applyFont="1" applyBorder="1" applyAlignment="1">
      <alignment horizontal="center" vertical="center"/>
    </xf>
    <xf numFmtId="0" fontId="4" fillId="18" borderId="18" xfId="0" applyFont="1" applyFill="1" applyBorder="1" applyAlignment="1">
      <alignment horizontal="center" vertical="center"/>
    </xf>
    <xf numFmtId="0" fontId="0" fillId="0" borderId="22" xfId="0" applyBorder="1" applyAlignment="1">
      <alignment horizontal="left" vertical="center" wrapText="1"/>
    </xf>
    <xf numFmtId="0" fontId="0" fillId="0" borderId="0" xfId="0" applyAlignment="1">
      <alignment horizontal="center" vertical="center"/>
    </xf>
    <xf numFmtId="0" fontId="0" fillId="0" borderId="0" xfId="0" applyAlignment="1">
      <alignment horizontal="left" vertical="center"/>
    </xf>
    <xf numFmtId="2" fontId="0" fillId="0" borderId="0" xfId="0" applyNumberFormat="1" applyAlignment="1">
      <alignment horizontal="center" vertical="center"/>
    </xf>
    <xf numFmtId="0" fontId="9" fillId="19" borderId="60" xfId="0" applyFont="1" applyFill="1" applyBorder="1" applyAlignment="1">
      <alignment horizontal="center"/>
    </xf>
    <xf numFmtId="0" fontId="9" fillId="19" borderId="17" xfId="0" applyFont="1" applyFill="1" applyBorder="1" applyAlignment="1">
      <alignment horizontal="center"/>
    </xf>
    <xf numFmtId="0" fontId="3" fillId="20" borderId="61" xfId="0" applyFont="1" applyFill="1" applyBorder="1"/>
    <xf numFmtId="0" fontId="0" fillId="20" borderId="62" xfId="0" applyFill="1" applyBorder="1"/>
    <xf numFmtId="0" fontId="3" fillId="0" borderId="61" xfId="0" applyFont="1" applyBorder="1"/>
    <xf numFmtId="0" fontId="0" fillId="0" borderId="62" xfId="0" applyBorder="1"/>
    <xf numFmtId="0" fontId="3" fillId="20" borderId="58" xfId="0" applyFont="1" applyFill="1" applyBorder="1"/>
    <xf numFmtId="0" fontId="0" fillId="20" borderId="59" xfId="0" applyFill="1" applyBorder="1"/>
    <xf numFmtId="0" fontId="0" fillId="18" borderId="0" xfId="0" applyFill="1" applyAlignment="1">
      <alignment horizontal="center" vertical="center"/>
    </xf>
    <xf numFmtId="0" fontId="2" fillId="4" borderId="21" xfId="0" applyFont="1" applyFill="1" applyBorder="1" applyAlignment="1" applyProtection="1">
      <alignment horizontal="left" vertical="top" wrapText="1"/>
      <protection locked="0"/>
    </xf>
    <xf numFmtId="0" fontId="0" fillId="0" borderId="0" xfId="0" applyAlignment="1">
      <alignment horizontal="center" wrapText="1"/>
    </xf>
    <xf numFmtId="0" fontId="0" fillId="21" borderId="1" xfId="0" applyFill="1" applyBorder="1" applyAlignment="1">
      <alignment horizontal="center"/>
    </xf>
    <xf numFmtId="0" fontId="0" fillId="21" borderId="1" xfId="0" applyFill="1" applyBorder="1" applyAlignment="1">
      <alignment horizontal="center" vertical="center" wrapText="1"/>
    </xf>
    <xf numFmtId="9" fontId="0" fillId="0" borderId="67" xfId="1" applyFont="1" applyFill="1" applyBorder="1" applyAlignment="1" applyProtection="1">
      <alignment horizontal="left" vertical="top" wrapText="1"/>
      <protection locked="0"/>
    </xf>
    <xf numFmtId="9" fontId="0" fillId="0" borderId="67" xfId="1" applyFont="1" applyFill="1" applyBorder="1" applyAlignment="1" applyProtection="1">
      <alignment wrapText="1"/>
      <protection locked="0"/>
    </xf>
    <xf numFmtId="0" fontId="0" fillId="21" borderId="3" xfId="0" applyFill="1" applyBorder="1" applyAlignment="1">
      <alignment horizontal="center"/>
    </xf>
    <xf numFmtId="0" fontId="0" fillId="4" borderId="0" xfId="0" applyFill="1" applyAlignment="1">
      <alignment wrapText="1"/>
    </xf>
    <xf numFmtId="0" fontId="0" fillId="4" borderId="0" xfId="0" applyFill="1" applyProtection="1">
      <protection locked="0"/>
    </xf>
    <xf numFmtId="0" fontId="0" fillId="4" borderId="0" xfId="0" applyFill="1" applyAlignment="1">
      <alignment horizontal="left" vertical="top" wrapText="1"/>
    </xf>
    <xf numFmtId="0" fontId="5" fillId="4" borderId="0" xfId="0" applyFont="1" applyFill="1" applyAlignment="1">
      <alignment horizontal="center" vertical="center"/>
    </xf>
    <xf numFmtId="0" fontId="26" fillId="4" borderId="0" xfId="0" applyFont="1" applyFill="1" applyAlignment="1">
      <alignment horizontal="center" vertical="center"/>
    </xf>
    <xf numFmtId="0" fontId="5" fillId="0" borderId="0" xfId="0" applyFont="1" applyAlignment="1">
      <alignment horizontal="center" vertical="center"/>
    </xf>
    <xf numFmtId="0" fontId="19" fillId="0" borderId="0" xfId="0" applyFont="1"/>
    <xf numFmtId="0" fontId="19" fillId="4" borderId="0" xfId="0" applyFont="1" applyFill="1" applyAlignment="1">
      <alignment horizontal="left" vertical="top" wrapText="1"/>
    </xf>
    <xf numFmtId="0" fontId="19" fillId="4" borderId="0" xfId="0" applyFont="1" applyFill="1" applyAlignment="1">
      <alignment wrapText="1"/>
    </xf>
    <xf numFmtId="0" fontId="6" fillId="4" borderId="0" xfId="0" applyFont="1" applyFill="1" applyAlignment="1">
      <alignment wrapText="1"/>
    </xf>
    <xf numFmtId="0" fontId="19" fillId="4" borderId="0" xfId="0" applyFont="1" applyFill="1" applyAlignment="1">
      <alignment horizontal="center" vertical="center" wrapText="1"/>
    </xf>
    <xf numFmtId="0" fontId="19" fillId="4" borderId="0" xfId="0" applyFont="1" applyFill="1" applyAlignment="1">
      <alignment horizontal="center" vertical="center"/>
    </xf>
    <xf numFmtId="0" fontId="6" fillId="4" borderId="0" xfId="0" applyFont="1" applyFill="1"/>
    <xf numFmtId="0" fontId="22" fillId="0" borderId="0" xfId="0" applyFont="1" applyAlignment="1">
      <alignment horizontal="center" wrapText="1"/>
    </xf>
    <xf numFmtId="0" fontId="2" fillId="0" borderId="0" xfId="0" applyFont="1" applyAlignment="1">
      <alignment wrapText="1"/>
    </xf>
    <xf numFmtId="0" fontId="2" fillId="0" borderId="0" xfId="0" applyFont="1" applyAlignment="1">
      <alignment horizontal="center" vertical="center" wrapText="1"/>
    </xf>
    <xf numFmtId="0" fontId="2" fillId="4" borderId="0" xfId="0" applyFont="1" applyFill="1" applyAlignment="1" applyProtection="1">
      <alignment horizontal="left" vertical="top" wrapText="1"/>
      <protection locked="0"/>
    </xf>
    <xf numFmtId="0" fontId="0" fillId="22" borderId="0" xfId="0" applyFill="1"/>
    <xf numFmtId="0" fontId="32" fillId="0" borderId="0" xfId="0" applyFont="1"/>
    <xf numFmtId="16" fontId="0" fillId="0" borderId="0" xfId="0" applyNumberFormat="1"/>
    <xf numFmtId="0" fontId="33" fillId="0" borderId="0" xfId="0" applyFont="1" applyAlignment="1">
      <alignment horizontal="center"/>
    </xf>
    <xf numFmtId="0" fontId="13" fillId="9" borderId="1" xfId="2" applyBorder="1" applyAlignment="1" applyProtection="1">
      <alignment horizontal="center"/>
      <protection locked="0"/>
    </xf>
    <xf numFmtId="0" fontId="0" fillId="0" borderId="0" xfId="0" applyProtection="1">
      <protection locked="0"/>
    </xf>
    <xf numFmtId="2" fontId="4" fillId="0" borderId="1" xfId="0" applyNumberFormat="1" applyFont="1" applyBorder="1" applyProtection="1">
      <protection locked="0"/>
    </xf>
    <xf numFmtId="0" fontId="0" fillId="0" borderId="2" xfId="0" applyBorder="1" applyAlignment="1" applyProtection="1">
      <alignment horizontal="center" wrapText="1"/>
      <protection locked="0"/>
    </xf>
    <xf numFmtId="0" fontId="13" fillId="9" borderId="2" xfId="2" applyBorder="1" applyAlignment="1">
      <alignment horizontal="center" wrapText="1"/>
    </xf>
    <xf numFmtId="0" fontId="13" fillId="9" borderId="12" xfId="2" applyBorder="1" applyAlignment="1">
      <alignment horizontal="center" wrapText="1"/>
    </xf>
    <xf numFmtId="0" fontId="0" fillId="0" borderId="3" xfId="0" applyBorder="1" applyAlignment="1" applyProtection="1">
      <alignment horizontal="center" wrapText="1"/>
      <protection locked="0"/>
    </xf>
    <xf numFmtId="0" fontId="2" fillId="2" borderId="11" xfId="0" applyFont="1" applyFill="1" applyBorder="1" applyAlignment="1">
      <alignment wrapText="1"/>
    </xf>
    <xf numFmtId="0" fontId="0" fillId="0" borderId="1" xfId="0" applyBorder="1" applyAlignment="1" applyProtection="1">
      <alignment horizontal="center" wrapText="1"/>
      <protection locked="0"/>
    </xf>
    <xf numFmtId="0" fontId="0" fillId="0" borderId="24" xfId="0" applyBorder="1" applyAlignment="1" applyProtection="1">
      <alignment horizontal="left" wrapText="1"/>
      <protection locked="0"/>
    </xf>
    <xf numFmtId="0" fontId="0" fillId="3" borderId="11" xfId="0" applyFill="1" applyBorder="1" applyAlignment="1">
      <alignment horizontal="left" vertical="center" wrapText="1"/>
    </xf>
    <xf numFmtId="0" fontId="0" fillId="3" borderId="1" xfId="0" applyFill="1" applyBorder="1" applyAlignment="1">
      <alignment horizontal="left" vertical="center" wrapText="1"/>
    </xf>
    <xf numFmtId="0" fontId="0" fillId="21" borderId="4" xfId="0" applyFill="1" applyBorder="1" applyAlignment="1">
      <alignment horizontal="center" vertical="center" wrapText="1"/>
    </xf>
    <xf numFmtId="0" fontId="0" fillId="21" borderId="24" xfId="0" applyFill="1" applyBorder="1" applyAlignment="1">
      <alignment horizontal="center" vertical="center" wrapText="1"/>
    </xf>
    <xf numFmtId="0" fontId="2" fillId="2" borderId="1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2" fillId="2" borderId="3" xfId="0" applyFont="1" applyFill="1" applyBorder="1" applyAlignment="1">
      <alignment horizontal="center" vertical="center" wrapText="1"/>
    </xf>
    <xf numFmtId="0" fontId="0" fillId="3" borderId="1" xfId="0" applyFill="1" applyBorder="1" applyAlignment="1" applyProtection="1">
      <alignment horizontal="left" vertical="center" wrapText="1"/>
      <protection locked="0"/>
    </xf>
    <xf numFmtId="0" fontId="0" fillId="4" borderId="1" xfId="0" applyFill="1" applyBorder="1" applyAlignment="1" applyProtection="1">
      <alignment horizontal="left" vertical="center" wrapText="1"/>
      <protection locked="0"/>
    </xf>
    <xf numFmtId="0" fontId="0" fillId="4" borderId="12" xfId="0" applyFill="1" applyBorder="1" applyAlignment="1" applyProtection="1">
      <alignment horizontal="left" vertical="center" wrapText="1"/>
      <protection locked="0"/>
    </xf>
    <xf numFmtId="0" fontId="18" fillId="4" borderId="1" xfId="0" applyFont="1" applyFill="1" applyBorder="1" applyAlignment="1" applyProtection="1">
      <alignment horizontal="left" vertical="top" wrapText="1"/>
      <protection locked="0"/>
    </xf>
    <xf numFmtId="0" fontId="18" fillId="4" borderId="12" xfId="0" applyFont="1" applyFill="1" applyBorder="1" applyAlignment="1" applyProtection="1">
      <alignment horizontal="left" vertical="top" wrapText="1"/>
      <protection locked="0"/>
    </xf>
    <xf numFmtId="0" fontId="0" fillId="2" borderId="11" xfId="0" applyFill="1" applyBorder="1" applyAlignment="1">
      <alignment wrapText="1"/>
    </xf>
    <xf numFmtId="0" fontId="0" fillId="2" borderId="1" xfId="0" applyFill="1" applyBorder="1" applyAlignment="1">
      <alignment wrapText="1"/>
    </xf>
    <xf numFmtId="0" fontId="0" fillId="2" borderId="1" xfId="0" applyFill="1" applyBorder="1" applyAlignment="1"/>
    <xf numFmtId="14" fontId="0" fillId="4" borderId="1" xfId="0" applyNumberFormat="1" applyFill="1" applyBorder="1" applyAlignment="1" applyProtection="1">
      <alignment wrapText="1"/>
      <protection locked="0"/>
    </xf>
    <xf numFmtId="0" fontId="0" fillId="0" borderId="1" xfId="0" applyBorder="1" applyAlignment="1" applyProtection="1">
      <alignment wrapText="1"/>
      <protection locked="0"/>
    </xf>
    <xf numFmtId="0" fontId="0" fillId="4" borderId="4" xfId="0" applyFill="1" applyBorder="1" applyAlignment="1" applyProtection="1">
      <alignment horizontal="center" vertical="center" wrapText="1"/>
      <protection locked="0"/>
    </xf>
    <xf numFmtId="0" fontId="0" fillId="4" borderId="2" xfId="0" applyFill="1" applyBorder="1" applyAlignment="1" applyProtection="1">
      <alignment horizontal="center" vertical="center" wrapText="1"/>
      <protection locked="0"/>
    </xf>
    <xf numFmtId="0" fontId="0" fillId="2" borderId="13" xfId="0" applyFill="1" applyBorder="1" applyAlignment="1">
      <alignment vertical="top" wrapText="1"/>
    </xf>
    <xf numFmtId="0" fontId="5" fillId="2" borderId="1" xfId="0" applyFont="1" applyFill="1" applyBorder="1" applyAlignment="1">
      <alignment horizontal="left" wrapText="1"/>
    </xf>
    <xf numFmtId="0" fontId="5" fillId="0" borderId="1" xfId="0" applyFont="1" applyBorder="1" applyAlignment="1" applyProtection="1">
      <alignment horizontal="left" vertical="top" wrapText="1"/>
      <protection locked="0"/>
    </xf>
    <xf numFmtId="0" fontId="5" fillId="2" borderId="11" xfId="0" applyFont="1" applyFill="1" applyBorder="1" applyAlignment="1">
      <alignment horizontal="left" vertical="center" wrapText="1"/>
    </xf>
    <xf numFmtId="0" fontId="0" fillId="2" borderId="1" xfId="0" applyFill="1" applyBorder="1" applyAlignment="1">
      <alignment vertical="top" wrapText="1"/>
    </xf>
    <xf numFmtId="0" fontId="2" fillId="2" borderId="24" xfId="0" applyFont="1" applyFill="1" applyBorder="1" applyAlignment="1">
      <alignment wrapText="1"/>
    </xf>
    <xf numFmtId="0" fontId="0" fillId="0" borderId="12" xfId="0" applyBorder="1" applyAlignment="1" applyProtection="1">
      <alignment wrapText="1"/>
      <protection locked="0"/>
    </xf>
    <xf numFmtId="0" fontId="0" fillId="2" borderId="11" xfId="0" applyFill="1" applyBorder="1" applyAlignment="1">
      <alignment vertical="top" wrapText="1"/>
    </xf>
    <xf numFmtId="0" fontId="22" fillId="5" borderId="20" xfId="0" applyFont="1" applyFill="1" applyBorder="1" applyAlignment="1">
      <alignment horizontal="center" wrapText="1"/>
    </xf>
    <xf numFmtId="0" fontId="22" fillId="5" borderId="0" xfId="0" applyFont="1" applyFill="1" applyAlignment="1">
      <alignment horizontal="center" wrapText="1"/>
    </xf>
    <xf numFmtId="0" fontId="22" fillId="5" borderId="21" xfId="0" applyFont="1" applyFill="1" applyBorder="1" applyAlignment="1">
      <alignment horizontal="center" wrapText="1"/>
    </xf>
    <xf numFmtId="0" fontId="0" fillId="3" borderId="11" xfId="0" applyFill="1" applyBorder="1" applyAlignment="1">
      <alignment wrapText="1"/>
    </xf>
    <xf numFmtId="0" fontId="0" fillId="3" borderId="1" xfId="0" applyFill="1" applyBorder="1" applyAlignment="1">
      <alignment wrapText="1"/>
    </xf>
    <xf numFmtId="0" fontId="0" fillId="0" borderId="1" xfId="0" applyBorder="1" applyAlignment="1" applyProtection="1">
      <alignment horizontal="center" vertical="center" wrapText="1"/>
      <protection locked="0"/>
    </xf>
    <xf numFmtId="0" fontId="0" fillId="0" borderId="12" xfId="0" applyBorder="1" applyAlignment="1" applyProtection="1">
      <alignment horizontal="center" vertical="center" wrapText="1"/>
      <protection locked="0"/>
    </xf>
    <xf numFmtId="0" fontId="0" fillId="3" borderId="1" xfId="0" applyFill="1" applyBorder="1" applyAlignment="1">
      <alignment horizontal="left" vertical="top" wrapText="1"/>
    </xf>
    <xf numFmtId="0" fontId="2" fillId="3" borderId="1" xfId="0" applyFont="1" applyFill="1" applyBorder="1" applyAlignment="1">
      <alignment horizontal="left" vertical="top" wrapText="1"/>
    </xf>
    <xf numFmtId="0" fontId="2" fillId="3" borderId="12" xfId="0" applyFont="1" applyFill="1" applyBorder="1" applyAlignment="1">
      <alignment horizontal="left" vertical="top" wrapText="1"/>
    </xf>
    <xf numFmtId="0" fontId="0" fillId="4" borderId="1" xfId="0" applyFill="1" applyBorder="1" applyAlignment="1" applyProtection="1">
      <alignment wrapText="1"/>
      <protection locked="0"/>
    </xf>
    <xf numFmtId="0" fontId="2" fillId="2" borderId="11" xfId="0" applyFont="1" applyFill="1" applyBorder="1" applyAlignment="1">
      <alignment horizontal="left" vertical="top" wrapText="1"/>
    </xf>
    <xf numFmtId="0" fontId="18" fillId="2" borderId="24" xfId="0" applyFont="1" applyFill="1" applyBorder="1" applyAlignment="1" applyProtection="1">
      <alignment horizontal="left" vertical="top" wrapText="1"/>
      <protection locked="0"/>
    </xf>
    <xf numFmtId="0" fontId="18" fillId="2" borderId="65" xfId="0" applyFont="1" applyFill="1" applyBorder="1" applyAlignment="1" applyProtection="1">
      <alignment horizontal="left" vertical="top" wrapText="1"/>
      <protection locked="0"/>
    </xf>
    <xf numFmtId="0" fontId="0" fillId="2" borderId="1" xfId="0" applyFill="1" applyBorder="1" applyAlignment="1">
      <alignment horizontal="left" vertical="top" wrapText="1"/>
    </xf>
    <xf numFmtId="0" fontId="0" fillId="3" borderId="12" xfId="0" applyFill="1" applyBorder="1" applyAlignment="1">
      <alignment horizontal="left" vertical="center" wrapText="1"/>
    </xf>
    <xf numFmtId="0" fontId="22" fillId="15" borderId="20" xfId="0" applyFont="1" applyFill="1" applyBorder="1" applyAlignment="1">
      <alignment horizontal="center" wrapText="1"/>
    </xf>
    <xf numFmtId="0" fontId="22" fillId="15" borderId="28" xfId="0" applyFont="1" applyFill="1" applyBorder="1" applyAlignment="1">
      <alignment horizontal="center" wrapText="1"/>
    </xf>
    <xf numFmtId="0" fontId="0" fillId="3" borderId="2" xfId="0" applyFill="1" applyBorder="1" applyAlignment="1">
      <alignment wrapText="1"/>
    </xf>
    <xf numFmtId="0" fontId="0" fillId="0" borderId="5" xfId="0" applyBorder="1" applyAlignment="1" applyProtection="1">
      <alignment wrapText="1"/>
      <protection locked="0"/>
    </xf>
    <xf numFmtId="0" fontId="2" fillId="2" borderId="24" xfId="0" applyFont="1" applyFill="1" applyBorder="1" applyAlignment="1">
      <alignment horizontal="center" vertical="center" wrapText="1"/>
    </xf>
    <xf numFmtId="0" fontId="0" fillId="0" borderId="1" xfId="0" applyBorder="1" applyAlignment="1" applyProtection="1">
      <alignment vertical="top" wrapText="1"/>
      <protection locked="0"/>
    </xf>
    <xf numFmtId="0" fontId="0" fillId="0" borderId="12" xfId="0" applyBorder="1" applyAlignment="1" applyProtection="1">
      <alignment vertical="top" wrapText="1"/>
      <protection locked="0"/>
    </xf>
    <xf numFmtId="0" fontId="2" fillId="2" borderId="1" xfId="0" applyFont="1" applyFill="1" applyBorder="1" applyAlignment="1">
      <alignment wrapText="1"/>
    </xf>
    <xf numFmtId="0" fontId="0" fillId="4" borderId="2" xfId="0" applyFill="1" applyBorder="1" applyAlignment="1" applyProtection="1">
      <alignment wrapText="1"/>
      <protection locked="0"/>
    </xf>
    <xf numFmtId="0" fontId="0" fillId="0" borderId="3" xfId="0" applyBorder="1" applyAlignment="1" applyProtection="1">
      <alignment wrapText="1"/>
      <protection locked="0"/>
    </xf>
    <xf numFmtId="0" fontId="0" fillId="3" borderId="24" xfId="0" applyFill="1" applyBorder="1" applyAlignment="1">
      <alignment wrapText="1"/>
    </xf>
    <xf numFmtId="0" fontId="0" fillId="3" borderId="3" xfId="0" applyFill="1" applyBorder="1" applyAlignment="1">
      <alignment wrapText="1"/>
    </xf>
    <xf numFmtId="0" fontId="0" fillId="2" borderId="12" xfId="0" applyFill="1" applyBorder="1" applyAlignment="1">
      <alignment wrapText="1"/>
    </xf>
    <xf numFmtId="0" fontId="0" fillId="2" borderId="12" xfId="0" applyFill="1" applyBorder="1" applyAlignment="1">
      <alignment horizontal="left" vertical="top" wrapText="1"/>
    </xf>
    <xf numFmtId="0" fontId="21" fillId="6" borderId="19" xfId="0" applyFont="1" applyFill="1" applyBorder="1" applyAlignment="1">
      <alignment horizontal="center" vertical="center" wrapText="1"/>
    </xf>
    <xf numFmtId="0" fontId="21" fillId="6" borderId="29" xfId="0" applyFont="1" applyFill="1" applyBorder="1" applyAlignment="1">
      <alignment horizontal="center" vertical="center" wrapText="1"/>
    </xf>
    <xf numFmtId="0" fontId="22" fillId="5" borderId="11" xfId="0" applyFont="1" applyFill="1" applyBorder="1" applyAlignment="1">
      <alignment horizontal="center" vertical="top" wrapText="1"/>
    </xf>
    <xf numFmtId="0" fontId="22" fillId="5" borderId="65" xfId="0" applyFont="1" applyFill="1" applyBorder="1" applyAlignment="1">
      <alignment horizontal="center" vertical="top" wrapText="1"/>
    </xf>
    <xf numFmtId="0" fontId="22" fillId="5" borderId="28" xfId="0" applyFont="1" applyFill="1" applyBorder="1" applyAlignment="1">
      <alignment horizontal="center" wrapText="1"/>
    </xf>
    <xf numFmtId="0" fontId="0" fillId="2" borderId="13" xfId="0" applyFill="1" applyBorder="1" applyAlignment="1">
      <alignment wrapText="1"/>
    </xf>
    <xf numFmtId="0" fontId="0" fillId="2" borderId="14" xfId="0" applyFill="1" applyBorder="1" applyAlignment="1">
      <alignment wrapText="1"/>
    </xf>
    <xf numFmtId="0" fontId="0" fillId="0" borderId="1" xfId="0" applyBorder="1" applyAlignment="1" applyProtection="1">
      <alignment horizontal="left" vertical="top" wrapText="1"/>
      <protection locked="0"/>
    </xf>
    <xf numFmtId="0" fontId="0" fillId="0" borderId="2" xfId="0" applyBorder="1" applyAlignment="1" applyProtection="1">
      <alignment wrapText="1"/>
      <protection locked="0"/>
    </xf>
    <xf numFmtId="0" fontId="5" fillId="2" borderId="1" xfId="0" applyFont="1" applyFill="1" applyBorder="1" applyAlignment="1">
      <alignment wrapText="1"/>
    </xf>
    <xf numFmtId="0" fontId="19" fillId="0" borderId="11" xfId="0" applyFont="1" applyBorder="1" applyAlignment="1" applyProtection="1">
      <alignment horizontal="left" vertical="top" wrapText="1"/>
      <protection locked="0"/>
    </xf>
    <xf numFmtId="0" fontId="19" fillId="0" borderId="65" xfId="0" applyFont="1" applyBorder="1" applyAlignment="1" applyProtection="1">
      <alignment horizontal="left" vertical="top" wrapText="1"/>
      <protection locked="0"/>
    </xf>
    <xf numFmtId="0" fontId="0" fillId="2" borderId="1" xfId="0" applyFill="1" applyBorder="1" applyAlignment="1">
      <alignment horizontal="left" vertical="top"/>
    </xf>
    <xf numFmtId="0" fontId="22" fillId="8" borderId="20" xfId="0" applyFont="1" applyFill="1" applyBorder="1" applyAlignment="1">
      <alignment horizontal="center" vertical="top" wrapText="1"/>
    </xf>
    <xf numFmtId="0" fontId="22" fillId="8" borderId="28" xfId="0" applyFont="1" applyFill="1" applyBorder="1" applyAlignment="1">
      <alignment horizontal="center" vertical="top" wrapText="1"/>
    </xf>
    <xf numFmtId="0" fontId="0" fillId="2" borderId="11" xfId="0" applyFill="1" applyBorder="1" applyAlignment="1">
      <alignment horizontal="center" wrapText="1"/>
    </xf>
    <xf numFmtId="0" fontId="0" fillId="2" borderId="65" xfId="0" applyFill="1" applyBorder="1" applyAlignment="1">
      <alignment horizontal="center" wrapText="1"/>
    </xf>
    <xf numFmtId="0" fontId="4" fillId="0" borderId="2" xfId="0" applyFont="1" applyBorder="1" applyAlignment="1" applyProtection="1">
      <alignment horizontal="center" wrapText="1"/>
      <protection locked="0"/>
    </xf>
    <xf numFmtId="0" fontId="4" fillId="0" borderId="3" xfId="0" applyFont="1" applyBorder="1" applyAlignment="1" applyProtection="1">
      <alignment horizontal="center" wrapText="1"/>
      <protection locked="0"/>
    </xf>
    <xf numFmtId="0" fontId="0" fillId="3" borderId="12" xfId="0" applyFill="1" applyBorder="1" applyAlignment="1">
      <alignment wrapText="1"/>
    </xf>
    <xf numFmtId="0" fontId="0" fillId="0" borderId="4" xfId="0" applyBorder="1" applyAlignment="1" applyProtection="1">
      <alignment horizontal="left" wrapText="1"/>
      <protection locked="0"/>
    </xf>
    <xf numFmtId="0" fontId="0" fillId="0" borderId="3" xfId="0" applyBorder="1" applyAlignment="1" applyProtection="1">
      <alignment horizontal="left" wrapText="1"/>
      <protection locked="0"/>
    </xf>
    <xf numFmtId="0" fontId="1" fillId="0" borderId="2" xfId="0" applyFont="1" applyBorder="1" applyAlignment="1" applyProtection="1">
      <alignment horizontal="center" wrapText="1"/>
      <protection locked="0"/>
    </xf>
    <xf numFmtId="0" fontId="1" fillId="0" borderId="3" xfId="0" applyFont="1" applyBorder="1" applyAlignment="1" applyProtection="1">
      <alignment horizontal="center" wrapText="1"/>
      <protection locked="0"/>
    </xf>
    <xf numFmtId="0" fontId="2" fillId="4" borderId="13" xfId="0" applyFont="1" applyFill="1" applyBorder="1" applyAlignment="1">
      <alignment horizontal="center" vertical="top" wrapText="1"/>
    </xf>
    <xf numFmtId="0" fontId="2" fillId="4" borderId="66" xfId="0" applyFont="1" applyFill="1" applyBorder="1" applyAlignment="1">
      <alignment horizontal="center" vertical="top" wrapText="1"/>
    </xf>
    <xf numFmtId="0" fontId="2" fillId="2" borderId="32" xfId="0" applyFont="1" applyFill="1" applyBorder="1" applyAlignment="1">
      <alignment horizontal="center" wrapText="1"/>
    </xf>
    <xf numFmtId="0" fontId="2" fillId="2" borderId="63" xfId="0" applyFont="1" applyFill="1" applyBorder="1" applyAlignment="1">
      <alignment horizontal="center" wrapText="1"/>
    </xf>
    <xf numFmtId="0" fontId="2" fillId="3" borderId="11" xfId="0" applyFont="1" applyFill="1" applyBorder="1" applyAlignment="1">
      <alignment vertical="top" wrapText="1"/>
    </xf>
    <xf numFmtId="0" fontId="0" fillId="0" borderId="11" xfId="0" applyBorder="1" applyAlignment="1" applyProtection="1">
      <alignment wrapText="1"/>
      <protection locked="0"/>
    </xf>
    <xf numFmtId="0" fontId="4" fillId="4" borderId="24" xfId="0" applyFont="1" applyFill="1" applyBorder="1" applyAlignment="1">
      <alignment horizontal="center" wrapText="1"/>
    </xf>
    <xf numFmtId="0" fontId="4" fillId="4" borderId="65" xfId="0" applyFont="1" applyFill="1" applyBorder="1" applyAlignment="1">
      <alignment horizontal="center" wrapText="1"/>
    </xf>
    <xf numFmtId="0" fontId="0" fillId="4" borderId="25" xfId="0" applyFill="1" applyBorder="1" applyAlignment="1">
      <alignment horizontal="center" vertical="center" wrapText="1"/>
    </xf>
    <xf numFmtId="0" fontId="0" fillId="4" borderId="64" xfId="0" applyFill="1" applyBorder="1" applyAlignment="1">
      <alignment horizontal="center" vertical="center" wrapText="1"/>
    </xf>
    <xf numFmtId="0" fontId="22" fillId="8" borderId="20" xfId="0" applyFont="1" applyFill="1" applyBorder="1" applyAlignment="1">
      <alignment horizontal="center" wrapText="1"/>
    </xf>
    <xf numFmtId="0" fontId="22" fillId="8" borderId="28" xfId="0" applyFont="1" applyFill="1" applyBorder="1" applyAlignment="1">
      <alignment horizontal="center" wrapText="1"/>
    </xf>
    <xf numFmtId="0" fontId="5" fillId="2" borderId="32" xfId="0" applyFont="1" applyFill="1" applyBorder="1" applyAlignment="1">
      <alignment horizontal="center" wrapText="1"/>
    </xf>
    <xf numFmtId="0" fontId="5" fillId="2" borderId="63" xfId="0" applyFont="1" applyFill="1" applyBorder="1" applyAlignment="1">
      <alignment horizontal="center" wrapText="1"/>
    </xf>
    <xf numFmtId="0" fontId="2" fillId="10" borderId="11" xfId="0" applyFont="1" applyFill="1" applyBorder="1" applyAlignment="1">
      <alignment horizontal="center" vertical="top" wrapText="1"/>
    </xf>
    <xf numFmtId="0" fontId="2" fillId="10" borderId="65" xfId="0" applyFont="1" applyFill="1" applyBorder="1" applyAlignment="1">
      <alignment horizontal="center" vertical="top" wrapText="1"/>
    </xf>
    <xf numFmtId="0" fontId="15" fillId="3" borderId="1" xfId="0" applyFont="1" applyFill="1" applyBorder="1" applyAlignment="1">
      <alignment vertical="top" wrapText="1"/>
    </xf>
    <xf numFmtId="0" fontId="18" fillId="3" borderId="1" xfId="0" applyFont="1" applyFill="1" applyBorder="1" applyAlignment="1">
      <alignment vertical="top" wrapText="1"/>
    </xf>
    <xf numFmtId="0" fontId="0" fillId="0" borderId="1" xfId="0" applyBorder="1" applyAlignment="1" applyProtection="1">
      <alignment horizontal="left" wrapText="1"/>
      <protection locked="0"/>
    </xf>
    <xf numFmtId="0" fontId="0" fillId="3" borderId="12" xfId="0" applyFill="1" applyBorder="1" applyAlignment="1">
      <alignment horizontal="left" vertical="top" wrapText="1"/>
    </xf>
    <xf numFmtId="0" fontId="0" fillId="4" borderId="0" xfId="0" applyFill="1" applyAlignment="1">
      <alignment wrapText="1"/>
    </xf>
    <xf numFmtId="0" fontId="0" fillId="2" borderId="24" xfId="0" applyFill="1" applyBorder="1" applyAlignment="1">
      <alignment wrapText="1"/>
    </xf>
    <xf numFmtId="0" fontId="0" fillId="2" borderId="12" xfId="0" applyFill="1" applyBorder="1" applyAlignment="1">
      <alignment vertical="top" wrapText="1"/>
    </xf>
    <xf numFmtId="0" fontId="18" fillId="0" borderId="1" xfId="0" applyFont="1" applyBorder="1" applyAlignment="1" applyProtection="1">
      <alignment vertical="top" wrapText="1"/>
      <protection locked="0"/>
    </xf>
    <xf numFmtId="0" fontId="18" fillId="0" borderId="12" xfId="0" applyFont="1" applyBorder="1" applyAlignment="1" applyProtection="1">
      <alignment vertical="top" wrapText="1"/>
      <protection locked="0"/>
    </xf>
    <xf numFmtId="0" fontId="10" fillId="4" borderId="37" xfId="0" applyFont="1" applyFill="1" applyBorder="1" applyAlignment="1">
      <alignment wrapText="1"/>
    </xf>
    <xf numFmtId="0" fontId="6" fillId="4" borderId="20" xfId="0" applyFont="1" applyFill="1" applyBorder="1" applyAlignment="1">
      <alignment vertical="top" wrapText="1"/>
    </xf>
    <xf numFmtId="0" fontId="6" fillId="4" borderId="28" xfId="0" applyFont="1" applyFill="1" applyBorder="1" applyAlignment="1">
      <alignment vertical="top" wrapText="1"/>
    </xf>
    <xf numFmtId="0" fontId="0" fillId="2" borderId="11" xfId="0" applyFill="1" applyBorder="1" applyAlignment="1">
      <alignment horizontal="left" vertical="top" wrapText="1"/>
    </xf>
    <xf numFmtId="0" fontId="0" fillId="2" borderId="13" xfId="0" applyFill="1" applyBorder="1" applyAlignment="1">
      <alignment horizontal="left" vertical="top" wrapText="1"/>
    </xf>
    <xf numFmtId="0" fontId="0" fillId="0" borderId="2" xfId="0" applyBorder="1" applyAlignment="1" applyProtection="1">
      <alignment horizontal="left" vertical="top" wrapText="1"/>
      <protection locked="0"/>
    </xf>
    <xf numFmtId="0" fontId="0" fillId="0" borderId="12" xfId="0" applyBorder="1" applyAlignment="1" applyProtection="1">
      <alignment horizontal="left" vertical="top" wrapText="1"/>
      <protection locked="0"/>
    </xf>
    <xf numFmtId="0" fontId="0" fillId="2" borderId="14" xfId="0" applyFill="1" applyBorder="1" applyAlignment="1">
      <alignment horizontal="left" vertical="top" wrapText="1"/>
    </xf>
    <xf numFmtId="0" fontId="0" fillId="4" borderId="1" xfId="0" applyFill="1" applyBorder="1" applyAlignment="1" applyProtection="1">
      <alignment horizontal="left" vertical="top" wrapText="1"/>
      <protection locked="0"/>
    </xf>
    <xf numFmtId="0" fontId="0" fillId="4" borderId="12" xfId="0" applyFill="1" applyBorder="1" applyAlignment="1" applyProtection="1">
      <alignment horizontal="left" vertical="top" wrapText="1"/>
      <protection locked="0"/>
    </xf>
    <xf numFmtId="0" fontId="0" fillId="2" borderId="15" xfId="0" applyFill="1" applyBorder="1" applyAlignment="1">
      <alignment vertical="top" wrapText="1"/>
    </xf>
    <xf numFmtId="0" fontId="0" fillId="0" borderId="34" xfId="0" applyBorder="1" applyAlignment="1" applyProtection="1">
      <alignment vertical="top" wrapText="1"/>
      <protection locked="0"/>
    </xf>
    <xf numFmtId="0" fontId="0" fillId="0" borderId="48" xfId="0" applyBorder="1" applyAlignment="1" applyProtection="1">
      <alignment vertical="top" wrapText="1"/>
      <protection locked="0"/>
    </xf>
    <xf numFmtId="0" fontId="15" fillId="11" borderId="5" xfId="0" applyFont="1" applyFill="1" applyBorder="1" applyAlignment="1">
      <alignment wrapText="1"/>
    </xf>
    <xf numFmtId="0" fontId="18" fillId="3" borderId="2" xfId="0" applyFont="1" applyFill="1" applyBorder="1" applyAlignment="1" applyProtection="1">
      <alignment wrapText="1"/>
      <protection locked="0"/>
    </xf>
    <xf numFmtId="0" fontId="18" fillId="3" borderId="2" xfId="0" applyFont="1" applyFill="1" applyBorder="1" applyAlignment="1">
      <alignment wrapText="1"/>
    </xf>
    <xf numFmtId="0" fontId="0" fillId="4" borderId="31" xfId="0" applyFill="1" applyBorder="1" applyAlignment="1" applyProtection="1">
      <alignment horizontal="left" vertical="top" wrapText="1"/>
      <protection locked="0"/>
    </xf>
    <xf numFmtId="0" fontId="0" fillId="4" borderId="36" xfId="0" applyFill="1" applyBorder="1" applyAlignment="1" applyProtection="1">
      <alignment horizontal="left" vertical="top" wrapText="1"/>
      <protection locked="0"/>
    </xf>
    <xf numFmtId="0" fontId="15" fillId="3" borderId="31" xfId="0" applyFont="1" applyFill="1" applyBorder="1" applyAlignment="1">
      <alignment vertical="top" wrapText="1"/>
    </xf>
    <xf numFmtId="0" fontId="22" fillId="5" borderId="20" xfId="0" applyFont="1" applyFill="1" applyBorder="1" applyAlignment="1">
      <alignment horizontal="center" vertical="top" wrapText="1"/>
    </xf>
    <xf numFmtId="0" fontId="22" fillId="5" borderId="28" xfId="0" applyFont="1" applyFill="1" applyBorder="1" applyAlignment="1">
      <alignment horizontal="center" vertical="top" wrapText="1"/>
    </xf>
    <xf numFmtId="0" fontId="0" fillId="2" borderId="68" xfId="0" applyFill="1" applyBorder="1" applyAlignment="1">
      <alignment horizontal="left" vertical="top" wrapText="1"/>
    </xf>
    <xf numFmtId="0" fontId="0" fillId="2" borderId="67" xfId="0" applyFill="1" applyBorder="1" applyAlignment="1">
      <alignment horizontal="left" vertical="top" wrapText="1"/>
    </xf>
    <xf numFmtId="0" fontId="0" fillId="2" borderId="67" xfId="0" applyFill="1" applyBorder="1" applyAlignment="1">
      <alignment wrapText="1"/>
    </xf>
    <xf numFmtId="0" fontId="22" fillId="15" borderId="25" xfId="0" applyFont="1" applyFill="1" applyBorder="1" applyAlignment="1">
      <alignment horizontal="center" wrapText="1"/>
    </xf>
    <xf numFmtId="0" fontId="22" fillId="15" borderId="64" xfId="0" applyFont="1" applyFill="1" applyBorder="1" applyAlignment="1">
      <alignment horizontal="center" wrapText="1"/>
    </xf>
    <xf numFmtId="0" fontId="13" fillId="9" borderId="1" xfId="2" applyBorder="1" applyAlignment="1">
      <alignment horizontal="center" wrapText="1"/>
    </xf>
    <xf numFmtId="0" fontId="0" fillId="0" borderId="0" xfId="0" applyAlignment="1">
      <alignment horizontal="center" wrapText="1"/>
    </xf>
    <xf numFmtId="0" fontId="0" fillId="0" borderId="21" xfId="0" applyBorder="1" applyAlignment="1">
      <alignment horizontal="center" wrapText="1"/>
    </xf>
    <xf numFmtId="0" fontId="0" fillId="0" borderId="7" xfId="0" applyBorder="1" applyAlignment="1">
      <alignment horizontal="center" wrapText="1"/>
    </xf>
    <xf numFmtId="0" fontId="0" fillId="0" borderId="26" xfId="0" applyBorder="1" applyAlignment="1">
      <alignment horizontal="center" wrapText="1"/>
    </xf>
    <xf numFmtId="0" fontId="5" fillId="2" borderId="11" xfId="0" applyFont="1" applyFill="1" applyBorder="1" applyAlignment="1">
      <alignment horizontal="center" wrapText="1"/>
    </xf>
    <xf numFmtId="0" fontId="5" fillId="2" borderId="65" xfId="0" applyFont="1" applyFill="1" applyBorder="1" applyAlignment="1">
      <alignment horizontal="center" wrapText="1"/>
    </xf>
    <xf numFmtId="0" fontId="5" fillId="2" borderId="13" xfId="0" applyFont="1" applyFill="1" applyBorder="1" applyAlignment="1">
      <alignment horizontal="center" wrapText="1"/>
    </xf>
    <xf numFmtId="0" fontId="2" fillId="2" borderId="13" xfId="0" applyFont="1" applyFill="1" applyBorder="1" applyAlignment="1">
      <alignment horizontal="center" vertical="top" wrapText="1"/>
    </xf>
    <xf numFmtId="0" fontId="15" fillId="3" borderId="2" xfId="0" applyFont="1" applyFill="1" applyBorder="1" applyAlignment="1">
      <alignment vertical="top" wrapText="1"/>
    </xf>
    <xf numFmtId="0" fontId="0" fillId="4" borderId="20" xfId="0" applyFill="1" applyBorder="1" applyAlignment="1">
      <alignment horizontal="center" vertical="top" wrapText="1"/>
    </xf>
    <xf numFmtId="0" fontId="0" fillId="4" borderId="28" xfId="0" applyFill="1" applyBorder="1" applyAlignment="1">
      <alignment horizontal="center" vertical="top" wrapText="1"/>
    </xf>
    <xf numFmtId="0" fontId="6" fillId="3" borderId="1" xfId="0" applyFont="1" applyFill="1" applyBorder="1" applyAlignment="1">
      <alignment vertical="top" wrapText="1"/>
    </xf>
    <xf numFmtId="0" fontId="15" fillId="11" borderId="1" xfId="0" applyFont="1" applyFill="1" applyBorder="1" applyAlignment="1">
      <alignment wrapText="1"/>
    </xf>
    <xf numFmtId="0" fontId="18" fillId="12" borderId="1" xfId="0" applyFont="1" applyFill="1" applyBorder="1" applyAlignment="1">
      <alignment wrapText="1"/>
    </xf>
    <xf numFmtId="0" fontId="27" fillId="2" borderId="11" xfId="0" applyFont="1" applyFill="1" applyBorder="1" applyAlignment="1">
      <alignment horizontal="left" vertical="top" wrapText="1"/>
    </xf>
    <xf numFmtId="0" fontId="28" fillId="2" borderId="11" xfId="0" applyFont="1" applyFill="1" applyBorder="1" applyAlignment="1">
      <alignment horizontal="left" vertical="top" wrapText="1"/>
    </xf>
    <xf numFmtId="0" fontId="0" fillId="2" borderId="31" xfId="0" applyFill="1" applyBorder="1" applyAlignment="1">
      <alignment vertical="top" wrapText="1"/>
    </xf>
    <xf numFmtId="0" fontId="22" fillId="5" borderId="20" xfId="0" applyFont="1" applyFill="1" applyBorder="1" applyAlignment="1">
      <alignment horizontal="center" vertical="center" wrapText="1"/>
    </xf>
    <xf numFmtId="0" fontId="22" fillId="5" borderId="28" xfId="0" applyFont="1" applyFill="1" applyBorder="1" applyAlignment="1">
      <alignment horizontal="center" vertical="center" wrapText="1"/>
    </xf>
    <xf numFmtId="0" fontId="2" fillId="0" borderId="11" xfId="0" applyFont="1" applyBorder="1" applyAlignment="1">
      <alignment horizontal="left" wrapText="1"/>
    </xf>
    <xf numFmtId="0" fontId="2" fillId="0" borderId="1" xfId="0" applyFont="1" applyBorder="1" applyAlignment="1" applyProtection="1">
      <alignment wrapText="1"/>
      <protection locked="0"/>
    </xf>
    <xf numFmtId="0" fontId="5" fillId="10" borderId="20" xfId="0" applyFont="1" applyFill="1" applyBorder="1" applyAlignment="1">
      <alignment horizontal="center" vertical="center"/>
    </xf>
    <xf numFmtId="0" fontId="5" fillId="10" borderId="28" xfId="0" applyFont="1" applyFill="1" applyBorder="1" applyAlignment="1">
      <alignment horizontal="center" vertical="center"/>
    </xf>
    <xf numFmtId="0" fontId="2" fillId="4" borderId="1" xfId="0" applyFont="1" applyFill="1" applyBorder="1" applyAlignment="1" applyProtection="1">
      <alignment horizontal="left" vertical="top" wrapText="1"/>
      <protection locked="0"/>
    </xf>
    <xf numFmtId="0" fontId="2" fillId="4" borderId="12" xfId="0" applyFont="1" applyFill="1" applyBorder="1" applyAlignment="1" applyProtection="1">
      <alignment horizontal="left" vertical="top" wrapText="1"/>
      <protection locked="0"/>
    </xf>
    <xf numFmtId="0" fontId="0" fillId="21" borderId="1" xfId="0" applyFill="1" applyBorder="1" applyAlignment="1">
      <alignment horizontal="center" wrapText="1"/>
    </xf>
    <xf numFmtId="0" fontId="0" fillId="21" borderId="12" xfId="0" applyFill="1" applyBorder="1" applyAlignment="1">
      <alignment horizontal="center" wrapText="1"/>
    </xf>
    <xf numFmtId="0" fontId="2" fillId="2" borderId="2" xfId="0" applyFont="1" applyFill="1" applyBorder="1" applyAlignment="1">
      <alignment horizontal="center" vertical="center" wrapText="1"/>
    </xf>
    <xf numFmtId="0" fontId="2" fillId="2" borderId="12" xfId="0" applyFont="1" applyFill="1" applyBorder="1" applyAlignment="1">
      <alignment horizontal="center" vertical="center" wrapText="1"/>
    </xf>
    <xf numFmtId="0" fontId="0" fillId="3" borderId="1" xfId="0" applyFill="1" applyBorder="1" applyAlignment="1">
      <alignment vertical="top" wrapText="1"/>
    </xf>
    <xf numFmtId="0" fontId="0" fillId="0" borderId="1" xfId="0" applyBorder="1" applyAlignment="1">
      <alignment vertical="top" wrapText="1"/>
    </xf>
    <xf numFmtId="0" fontId="0" fillId="3" borderId="2" xfId="0" applyFill="1" applyBorder="1" applyAlignment="1">
      <alignment vertical="top" wrapText="1"/>
    </xf>
    <xf numFmtId="0" fontId="0" fillId="0" borderId="4" xfId="0" applyBorder="1" applyAlignment="1">
      <alignment vertical="top" wrapText="1"/>
    </xf>
    <xf numFmtId="0" fontId="0" fillId="0" borderId="3" xfId="0" applyBorder="1" applyAlignment="1">
      <alignment vertical="top" wrapText="1"/>
    </xf>
    <xf numFmtId="0" fontId="2" fillId="11" borderId="0" xfId="0" applyFont="1" applyFill="1" applyAlignment="1">
      <alignment horizontal="center" wrapText="1"/>
    </xf>
    <xf numFmtId="0" fontId="0" fillId="0" borderId="0" xfId="0" applyAlignment="1">
      <alignment wrapText="1"/>
    </xf>
    <xf numFmtId="0" fontId="5" fillId="11" borderId="0" xfId="0" applyFont="1" applyFill="1" applyAlignment="1">
      <alignment horizontal="center" vertical="top" wrapText="1"/>
    </xf>
    <xf numFmtId="0" fontId="0" fillId="11" borderId="1" xfId="0" applyFill="1" applyBorder="1" applyAlignment="1">
      <alignment horizontal="center" vertical="top" wrapText="1"/>
    </xf>
    <xf numFmtId="0" fontId="0" fillId="0" borderId="1" xfId="0" applyBorder="1" applyAlignment="1">
      <alignment horizontal="center" vertical="top" wrapText="1"/>
    </xf>
    <xf numFmtId="0" fontId="5" fillId="2" borderId="1" xfId="0" applyFont="1" applyFill="1" applyBorder="1" applyAlignment="1">
      <alignment horizontal="center" vertical="top" wrapText="1"/>
    </xf>
    <xf numFmtId="0" fontId="0" fillId="0" borderId="0" xfId="0" applyAlignment="1">
      <alignment vertical="top" wrapText="1"/>
    </xf>
    <xf numFmtId="0" fontId="2" fillId="3" borderId="38" xfId="0" applyFont="1" applyFill="1" applyBorder="1" applyAlignment="1">
      <alignment vertical="top" wrapText="1"/>
    </xf>
    <xf numFmtId="0" fontId="2" fillId="0" borderId="38" xfId="0" applyFont="1" applyBorder="1" applyAlignment="1">
      <alignment vertical="top" wrapText="1"/>
    </xf>
    <xf numFmtId="0" fontId="2" fillId="3" borderId="39" xfId="0" applyFont="1" applyFill="1" applyBorder="1" applyAlignment="1">
      <alignment vertical="top" wrapText="1"/>
    </xf>
    <xf numFmtId="0" fontId="2" fillId="0" borderId="41" xfId="0" applyFont="1" applyBorder="1" applyAlignment="1">
      <alignment vertical="top" wrapText="1"/>
    </xf>
    <xf numFmtId="0" fontId="2" fillId="0" borderId="42" xfId="0" applyFont="1" applyBorder="1" applyAlignment="1">
      <alignment vertical="top" wrapText="1"/>
    </xf>
    <xf numFmtId="0" fontId="0" fillId="0" borderId="38" xfId="0" applyBorder="1" applyAlignment="1">
      <alignment vertical="top" wrapText="1"/>
    </xf>
    <xf numFmtId="0" fontId="0" fillId="0" borderId="43" xfId="0" applyBorder="1" applyAlignment="1">
      <alignment vertical="top" wrapText="1"/>
    </xf>
    <xf numFmtId="0" fontId="0" fillId="0" borderId="44" xfId="0" applyBorder="1" applyAlignment="1">
      <alignment vertical="top" wrapText="1"/>
    </xf>
    <xf numFmtId="0" fontId="0" fillId="0" borderId="45" xfId="0" applyBorder="1" applyAlignment="1">
      <alignment vertical="top" wrapText="1"/>
    </xf>
    <xf numFmtId="0" fontId="0" fillId="0" borderId="47" xfId="0" applyBorder="1" applyAlignment="1">
      <alignment vertical="top" wrapText="1"/>
    </xf>
    <xf numFmtId="0" fontId="0" fillId="0" borderId="48" xfId="0" applyBorder="1" applyAlignment="1">
      <alignment vertical="top" wrapText="1"/>
    </xf>
    <xf numFmtId="0" fontId="0" fillId="0" borderId="49" xfId="0" applyBorder="1" applyAlignment="1">
      <alignment vertical="top" wrapText="1"/>
    </xf>
    <xf numFmtId="0" fontId="2" fillId="11" borderId="0" xfId="0" applyFont="1" applyFill="1" applyAlignment="1">
      <alignment horizontal="center" vertical="top" wrapText="1"/>
    </xf>
    <xf numFmtId="0" fontId="0" fillId="11" borderId="0" xfId="0" applyFill="1" applyAlignment="1">
      <alignment horizontal="center" vertical="top" wrapText="1"/>
    </xf>
    <xf numFmtId="0" fontId="2" fillId="0" borderId="0" xfId="0" applyFont="1" applyAlignment="1">
      <alignment horizontal="center" vertical="top" wrapText="1"/>
    </xf>
    <xf numFmtId="0" fontId="2" fillId="2" borderId="0" xfId="0" applyFont="1" applyFill="1" applyAlignment="1">
      <alignment vertical="top" wrapText="1"/>
    </xf>
    <xf numFmtId="0" fontId="0" fillId="2" borderId="0" xfId="0" applyFill="1" applyAlignment="1">
      <alignment vertical="top" wrapText="1"/>
    </xf>
    <xf numFmtId="0" fontId="0" fillId="3" borderId="0" xfId="0" applyFill="1" applyAlignment="1">
      <alignment vertical="top" wrapText="1"/>
    </xf>
    <xf numFmtId="0" fontId="2" fillId="0" borderId="0" xfId="0" applyFont="1" applyAlignment="1">
      <alignment vertical="top" wrapText="1"/>
    </xf>
    <xf numFmtId="0" fontId="0" fillId="3" borderId="40" xfId="0" applyFill="1" applyBorder="1" applyAlignment="1">
      <alignment vertical="top" wrapText="1"/>
    </xf>
    <xf numFmtId="0" fontId="0" fillId="0" borderId="40" xfId="0" applyBorder="1" applyAlignment="1">
      <alignment vertical="top" wrapText="1"/>
    </xf>
    <xf numFmtId="0" fontId="0" fillId="3" borderId="38" xfId="0" applyFill="1" applyBorder="1" applyAlignment="1">
      <alignment vertical="top" wrapText="1"/>
    </xf>
    <xf numFmtId="0" fontId="2" fillId="12" borderId="39" xfId="0" applyFont="1" applyFill="1" applyBorder="1" applyAlignment="1">
      <alignment vertical="top" wrapText="1"/>
    </xf>
    <xf numFmtId="0" fontId="2" fillId="12" borderId="41" xfId="0" applyFont="1" applyFill="1" applyBorder="1" applyAlignment="1">
      <alignment vertical="top" wrapText="1"/>
    </xf>
    <xf numFmtId="0" fontId="2" fillId="12" borderId="42" xfId="0" applyFont="1" applyFill="1" applyBorder="1" applyAlignment="1">
      <alignment vertical="top" wrapText="1"/>
    </xf>
    <xf numFmtId="0" fontId="0" fillId="0" borderId="39" xfId="0" applyBorder="1" applyAlignment="1">
      <alignment vertical="top" wrapText="1"/>
    </xf>
    <xf numFmtId="0" fontId="0" fillId="0" borderId="41" xfId="0" applyBorder="1" applyAlignment="1">
      <alignment vertical="top" wrapText="1"/>
    </xf>
    <xf numFmtId="0" fontId="0" fillId="0" borderId="42" xfId="0" applyBorder="1" applyAlignment="1">
      <alignment vertical="top" wrapText="1"/>
    </xf>
    <xf numFmtId="0" fontId="2" fillId="0" borderId="40" xfId="0" applyFont="1" applyBorder="1" applyAlignment="1">
      <alignment vertical="top" wrapText="1"/>
    </xf>
    <xf numFmtId="0" fontId="0" fillId="16" borderId="20" xfId="0" applyFill="1" applyBorder="1" applyAlignment="1">
      <alignment horizontal="center" vertical="top" wrapText="1"/>
    </xf>
    <xf numFmtId="0" fontId="0" fillId="0" borderId="0" xfId="0" applyAlignment="1">
      <alignment horizontal="center" vertical="top" wrapText="1"/>
    </xf>
    <xf numFmtId="0" fontId="0" fillId="0" borderId="57" xfId="0" applyBorder="1" applyAlignment="1">
      <alignment vertical="top" wrapText="1"/>
    </xf>
    <xf numFmtId="0" fontId="0" fillId="12" borderId="16" xfId="0" applyFill="1" applyBorder="1" applyAlignment="1">
      <alignment vertical="top" wrapText="1"/>
    </xf>
    <xf numFmtId="0" fontId="0" fillId="0" borderId="16" xfId="0" applyBorder="1" applyAlignment="1">
      <alignment vertical="top" wrapText="1"/>
    </xf>
    <xf numFmtId="0" fontId="0" fillId="0" borderId="53" xfId="0" applyBorder="1" applyAlignment="1">
      <alignment vertical="top" wrapText="1"/>
    </xf>
    <xf numFmtId="0" fontId="0" fillId="0" borderId="54" xfId="0" applyBorder="1" applyAlignment="1">
      <alignment vertical="top" wrapText="1"/>
    </xf>
    <xf numFmtId="49" fontId="5" fillId="7" borderId="29" xfId="0" applyNumberFormat="1" applyFont="1" applyFill="1" applyBorder="1" applyAlignment="1">
      <alignment horizontal="center" vertical="center" wrapText="1"/>
    </xf>
    <xf numFmtId="49" fontId="4" fillId="7" borderId="30" xfId="0" applyNumberFormat="1" applyFont="1" applyFill="1" applyBorder="1" applyAlignment="1">
      <alignment horizontal="center" vertical="center" wrapText="1"/>
    </xf>
    <xf numFmtId="0" fontId="5" fillId="7" borderId="29" xfId="0" applyFont="1" applyFill="1" applyBorder="1" applyAlignment="1">
      <alignment horizontal="left" vertical="center" wrapText="1"/>
    </xf>
    <xf numFmtId="0" fontId="4" fillId="7" borderId="30" xfId="0" applyFont="1" applyFill="1" applyBorder="1" applyAlignment="1">
      <alignment horizontal="left" vertical="center" wrapText="1"/>
    </xf>
    <xf numFmtId="0" fontId="5" fillId="7" borderId="8" xfId="0" applyFont="1" applyFill="1" applyBorder="1" applyAlignment="1">
      <alignment horizontal="center" vertical="center" wrapText="1"/>
    </xf>
    <xf numFmtId="0" fontId="5" fillId="7" borderId="9" xfId="0" applyFont="1" applyFill="1" applyBorder="1" applyAlignment="1">
      <alignment horizontal="center" vertical="center" wrapText="1"/>
    </xf>
    <xf numFmtId="0" fontId="5" fillId="7" borderId="10" xfId="0" applyFont="1" applyFill="1" applyBorder="1" applyAlignment="1">
      <alignment horizontal="center" vertical="center" wrapText="1"/>
    </xf>
    <xf numFmtId="0" fontId="2" fillId="0" borderId="0" xfId="0" applyFont="1" applyAlignment="1">
      <alignment horizontal="center" textRotation="90"/>
    </xf>
    <xf numFmtId="0" fontId="2" fillId="0" borderId="0" xfId="0" applyFont="1" applyAlignment="1">
      <alignment horizontal="center"/>
    </xf>
  </cellXfs>
  <cellStyles count="3">
    <cellStyle name="40% - Accent3" xfId="2" builtinId="39"/>
    <cellStyle name="Normal" xfId="0" builtinId="0"/>
    <cellStyle name="Percent" xfId="1" builtinId="5"/>
  </cellStyles>
  <dxfs count="1">
    <dxf>
      <font>
        <color rgb="FFFF0000"/>
      </font>
    </dxf>
  </dxfs>
  <tableStyles count="0" defaultTableStyle="TableStyleMedium2" defaultPivotStyle="PivotStyleLight16"/>
  <colors>
    <mruColors>
      <color rgb="FFFF99FF"/>
      <color rgb="FF0033CC"/>
      <color rgb="FF0000FF"/>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X:\Technical%20Forms\Technical%20Forms\QMS%20EMS%20OHSAS\2015%20QMS%20EMS\FT%2088%20Application%20Review%20QMS%20EMS%20OHS%20Issue%208%20June%2018.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p Review"/>
      <sheetName val="QMS days"/>
      <sheetName val="EMS days"/>
      <sheetName val="OH&amp;SMS"/>
      <sheetName val="Menu"/>
      <sheetName val="Sites"/>
      <sheetName val="QMS risk"/>
      <sheetName val="EMS risk"/>
      <sheetName val="OHSAS risk"/>
      <sheetName val="Reduction"/>
      <sheetName val="DDL"/>
      <sheetName val="App_Review"/>
      <sheetName val="QMS_days"/>
      <sheetName val="EMS_days"/>
      <sheetName val="QMS_risk"/>
      <sheetName val="EMS_risk"/>
      <sheetName val="OHSAS_risk"/>
    </sheetNames>
    <sheetDataSet>
      <sheetData sheetId="0"/>
      <sheetData sheetId="1"/>
      <sheetData sheetId="2"/>
      <sheetData sheetId="3"/>
      <sheetData sheetId="4">
        <row r="2">
          <cell r="B2" t="str">
            <v>Yes</v>
          </cell>
        </row>
        <row r="3">
          <cell r="B3" t="str">
            <v>No</v>
          </cell>
        </row>
      </sheetData>
      <sheetData sheetId="5"/>
      <sheetData sheetId="6"/>
      <sheetData sheetId="7"/>
      <sheetData sheetId="8"/>
      <sheetData sheetId="9">
        <row r="3">
          <cell r="B3">
            <v>100</v>
          </cell>
          <cell r="C3">
            <v>0</v>
          </cell>
          <cell r="D3">
            <v>5</v>
          </cell>
          <cell r="E3">
            <v>5</v>
          </cell>
          <cell r="F3">
            <v>10</v>
          </cell>
          <cell r="G3">
            <v>15</v>
          </cell>
          <cell r="H3">
            <v>20</v>
          </cell>
        </row>
        <row r="4">
          <cell r="B4">
            <v>80</v>
          </cell>
          <cell r="C4">
            <v>0</v>
          </cell>
          <cell r="D4">
            <v>5</v>
          </cell>
          <cell r="E4">
            <v>5</v>
          </cell>
          <cell r="F4">
            <v>10</v>
          </cell>
          <cell r="G4">
            <v>15</v>
          </cell>
          <cell r="H4">
            <v>15</v>
          </cell>
        </row>
        <row r="5">
          <cell r="B5">
            <v>60</v>
          </cell>
          <cell r="C5">
            <v>0</v>
          </cell>
          <cell r="D5">
            <v>5</v>
          </cell>
          <cell r="E5">
            <v>5</v>
          </cell>
          <cell r="F5">
            <v>10</v>
          </cell>
          <cell r="G5">
            <v>10</v>
          </cell>
          <cell r="H5">
            <v>10</v>
          </cell>
        </row>
        <row r="6">
          <cell r="B6">
            <v>40</v>
          </cell>
          <cell r="C6">
            <v>0</v>
          </cell>
          <cell r="D6">
            <v>5</v>
          </cell>
          <cell r="E6">
            <v>5</v>
          </cell>
          <cell r="F6">
            <v>5</v>
          </cell>
          <cell r="G6">
            <v>5</v>
          </cell>
          <cell r="H6">
            <v>5</v>
          </cell>
        </row>
        <row r="7">
          <cell r="B7">
            <v>20</v>
          </cell>
          <cell r="C7">
            <v>0</v>
          </cell>
          <cell r="D7">
            <v>5</v>
          </cell>
          <cell r="E7">
            <v>0</v>
          </cell>
          <cell r="F7">
            <v>0</v>
          </cell>
          <cell r="G7">
            <v>0</v>
          </cell>
          <cell r="H7">
            <v>0</v>
          </cell>
        </row>
        <row r="8">
          <cell r="B8">
            <v>0</v>
          </cell>
          <cell r="C8">
            <v>0</v>
          </cell>
          <cell r="D8">
            <v>0</v>
          </cell>
          <cell r="E8">
            <v>0</v>
          </cell>
          <cell r="F8">
            <v>0</v>
          </cell>
          <cell r="G8">
            <v>0</v>
          </cell>
          <cell r="H8">
            <v>0</v>
          </cell>
        </row>
        <row r="9">
          <cell r="B9" t="str">
            <v>-</v>
          </cell>
          <cell r="C9">
            <v>0</v>
          </cell>
          <cell r="D9">
            <v>20</v>
          </cell>
          <cell r="E9">
            <v>40</v>
          </cell>
          <cell r="F9">
            <v>60</v>
          </cell>
          <cell r="G9">
            <v>80</v>
          </cell>
          <cell r="H9">
            <v>100</v>
          </cell>
        </row>
      </sheetData>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37575-13E6-443B-B186-0A335413B0E9}">
  <sheetPr codeName="Sheet1"/>
  <dimension ref="A1:AS598"/>
  <sheetViews>
    <sheetView showGridLines="0" tabSelected="1" topLeftCell="A524" zoomScale="80" zoomScaleNormal="80" workbookViewId="0">
      <selection activeCell="G524" sqref="G524"/>
    </sheetView>
  </sheetViews>
  <sheetFormatPr defaultRowHeight="14.4" x14ac:dyDescent="0.3"/>
  <cols>
    <col min="1" max="1" width="24.44140625" bestFit="1" customWidth="1"/>
    <col min="2" max="2" width="8.88671875" bestFit="1" customWidth="1"/>
    <col min="3" max="3" width="16" bestFit="1" customWidth="1"/>
    <col min="4" max="4" width="9.6640625" bestFit="1" customWidth="1"/>
    <col min="5" max="5" width="8" bestFit="1" customWidth="1"/>
    <col min="6" max="6" width="7.5546875" bestFit="1" customWidth="1"/>
    <col min="7" max="7" width="12.33203125" customWidth="1"/>
    <col min="8" max="8" width="9.44140625" bestFit="1" customWidth="1"/>
    <col min="9" max="9" width="12.6640625" customWidth="1"/>
    <col min="10" max="10" width="10" customWidth="1"/>
    <col min="11" max="11" width="8.6640625" customWidth="1"/>
    <col min="12" max="12" width="11.5546875" customWidth="1"/>
    <col min="13" max="13" width="14.5546875" customWidth="1"/>
    <col min="14" max="14" width="9.44140625" customWidth="1"/>
    <col min="15" max="15" width="9.6640625" customWidth="1"/>
    <col min="16" max="16" width="9.6640625" bestFit="1" customWidth="1"/>
    <col min="17" max="17" width="10.5546875" bestFit="1" customWidth="1"/>
    <col min="18" max="18" width="10.6640625" bestFit="1" customWidth="1"/>
    <col min="19" max="19" width="10.88671875" customWidth="1"/>
    <col min="20" max="20" width="13.109375" bestFit="1" customWidth="1"/>
    <col min="21" max="21" width="35.5546875" hidden="1" customWidth="1"/>
    <col min="22" max="22" width="28.33203125" hidden="1" customWidth="1"/>
    <col min="23" max="23" width="11.6640625" hidden="1" customWidth="1"/>
    <col min="24" max="24" width="6" hidden="1" customWidth="1"/>
    <col min="25" max="25" width="5" hidden="1" customWidth="1"/>
    <col min="26" max="26" width="5.109375" hidden="1" customWidth="1"/>
    <col min="27" max="27" width="4.88671875" hidden="1" customWidth="1"/>
    <col min="28" max="28" width="8.5546875" hidden="1" customWidth="1"/>
    <col min="29" max="29" width="6" hidden="1" customWidth="1"/>
    <col min="30" max="30" width="5" hidden="1" customWidth="1"/>
    <col min="31" max="31" width="5.109375" hidden="1" customWidth="1"/>
    <col min="32" max="32" width="4.88671875" hidden="1" customWidth="1"/>
    <col min="33" max="33" width="4.6640625" hidden="1" customWidth="1"/>
    <col min="34" max="34" width="24.109375" hidden="1" customWidth="1"/>
    <col min="35" max="35" width="5" hidden="1" customWidth="1"/>
    <col min="36" max="36" width="9.109375" hidden="1" customWidth="1"/>
    <col min="37" max="37" width="2.44140625" hidden="1" customWidth="1"/>
    <col min="38" max="38" width="2.5546875" hidden="1" customWidth="1"/>
    <col min="39" max="39" width="5.44140625" hidden="1" customWidth="1"/>
    <col min="40" max="40" width="14.88671875" hidden="1" customWidth="1"/>
    <col min="41" max="41" width="19.88671875" hidden="1" customWidth="1"/>
    <col min="42" max="43" width="2.109375" hidden="1" customWidth="1"/>
    <col min="44" max="44" width="10.5546875" customWidth="1"/>
    <col min="45" max="45" width="21.88671875" hidden="1" customWidth="1"/>
    <col min="46" max="49" width="9.109375" customWidth="1"/>
    <col min="50" max="50" width="1.6640625" customWidth="1"/>
  </cols>
  <sheetData>
    <row r="1" spans="1:34" ht="15" thickBot="1" x14ac:dyDescent="0.35">
      <c r="A1" s="135"/>
      <c r="B1" s="136"/>
      <c r="C1" s="136"/>
      <c r="D1" s="136"/>
      <c r="E1" s="136"/>
      <c r="F1" s="136"/>
      <c r="G1" s="136"/>
      <c r="H1" s="136"/>
      <c r="I1" s="136"/>
      <c r="J1" s="136"/>
      <c r="K1" s="136"/>
      <c r="L1" s="136"/>
      <c r="M1" s="136"/>
      <c r="N1" s="136"/>
      <c r="O1" s="136"/>
      <c r="P1" s="136"/>
      <c r="Q1" s="136"/>
      <c r="R1" s="136"/>
      <c r="S1" s="136"/>
      <c r="T1" s="137"/>
    </row>
    <row r="2" spans="1:34" ht="28.5" customHeight="1" x14ac:dyDescent="0.3">
      <c r="A2" s="287" t="s">
        <v>0</v>
      </c>
      <c r="B2" s="287"/>
      <c r="C2" s="287"/>
      <c r="D2" s="287"/>
      <c r="E2" s="287"/>
      <c r="F2" s="287"/>
      <c r="G2" s="287"/>
      <c r="H2" s="287"/>
      <c r="I2" s="287"/>
      <c r="J2" s="287"/>
      <c r="K2" s="287"/>
      <c r="L2" s="287"/>
      <c r="M2" s="287"/>
      <c r="N2" s="287"/>
      <c r="O2" s="287"/>
      <c r="P2" s="287"/>
      <c r="Q2" s="287"/>
      <c r="R2" s="287"/>
      <c r="S2" s="287"/>
      <c r="T2" s="288"/>
    </row>
    <row r="3" spans="1:34" x14ac:dyDescent="0.3">
      <c r="A3" s="5"/>
      <c r="B3" s="2"/>
      <c r="C3" s="2"/>
      <c r="D3" s="2"/>
      <c r="E3" s="2"/>
      <c r="F3" s="2"/>
      <c r="G3" s="2"/>
      <c r="H3" s="2"/>
      <c r="I3" s="2"/>
      <c r="J3" s="2"/>
      <c r="K3" s="2"/>
      <c r="L3" s="2"/>
      <c r="M3" s="2"/>
      <c r="N3" s="2"/>
      <c r="O3" s="2"/>
      <c r="P3" s="2"/>
      <c r="Q3" s="2"/>
      <c r="R3" s="2"/>
      <c r="S3" s="2"/>
      <c r="T3" s="6"/>
    </row>
    <row r="4" spans="1:34" x14ac:dyDescent="0.3">
      <c r="A4" s="227" t="s">
        <v>1</v>
      </c>
      <c r="B4" s="227"/>
      <c r="C4" s="227"/>
      <c r="D4" s="295">
        <v>761</v>
      </c>
      <c r="E4" s="246"/>
      <c r="G4" s="296" t="s">
        <v>2</v>
      </c>
      <c r="H4" s="296"/>
      <c r="I4" s="295" t="s">
        <v>943</v>
      </c>
      <c r="J4" s="295"/>
      <c r="K4" s="295"/>
      <c r="L4" s="246"/>
      <c r="N4" s="280" t="s">
        <v>3</v>
      </c>
      <c r="O4" s="280"/>
      <c r="P4" s="280"/>
      <c r="Q4" s="280"/>
      <c r="R4" s="246" t="s">
        <v>160</v>
      </c>
      <c r="S4" s="246"/>
      <c r="T4" s="38"/>
    </row>
    <row r="5" spans="1:34" x14ac:dyDescent="0.3">
      <c r="A5" s="5"/>
      <c r="B5" s="2"/>
      <c r="C5" s="2"/>
      <c r="D5" s="2"/>
      <c r="E5" s="2"/>
      <c r="F5" s="2"/>
      <c r="G5" s="2"/>
      <c r="H5" s="2"/>
      <c r="I5" s="2"/>
      <c r="J5" s="2"/>
      <c r="K5" s="2"/>
      <c r="L5" s="2"/>
      <c r="M5" s="2"/>
      <c r="N5" s="2"/>
      <c r="O5" s="2"/>
      <c r="P5" s="2"/>
      <c r="Q5" s="2"/>
      <c r="R5" s="2"/>
      <c r="S5" s="2"/>
      <c r="T5" s="6"/>
    </row>
    <row r="6" spans="1:34" x14ac:dyDescent="0.3">
      <c r="A6" s="242" t="s">
        <v>4</v>
      </c>
      <c r="B6" s="242"/>
      <c r="C6" s="242"/>
      <c r="D6" s="132" t="s">
        <v>911</v>
      </c>
      <c r="E6" s="331"/>
      <c r="F6" s="331"/>
      <c r="G6" s="331"/>
      <c r="H6" s="2"/>
      <c r="I6" s="2"/>
      <c r="J6" s="2"/>
      <c r="K6" s="2"/>
      <c r="L6" s="2"/>
      <c r="M6" s="2"/>
      <c r="N6" s="280" t="s">
        <v>5</v>
      </c>
      <c r="O6" s="280"/>
      <c r="P6" s="280"/>
      <c r="Q6" s="280"/>
      <c r="R6" s="246"/>
      <c r="S6" s="246"/>
      <c r="T6" s="6"/>
    </row>
    <row r="7" spans="1:34" x14ac:dyDescent="0.3">
      <c r="A7" s="242" t="s">
        <v>6</v>
      </c>
      <c r="B7" s="242"/>
      <c r="C7" s="242"/>
      <c r="D7" s="132"/>
      <c r="E7" s="2"/>
      <c r="F7" s="2"/>
      <c r="G7" s="2"/>
      <c r="H7" s="2"/>
      <c r="I7" s="2"/>
      <c r="J7" s="2"/>
      <c r="K7" s="2"/>
      <c r="L7" s="2"/>
      <c r="M7" s="2"/>
      <c r="N7" s="261" t="s">
        <v>7</v>
      </c>
      <c r="O7" s="261"/>
      <c r="P7" s="261"/>
      <c r="Q7" s="261"/>
      <c r="R7" s="267"/>
      <c r="S7" s="267"/>
      <c r="T7" s="6"/>
    </row>
    <row r="8" spans="1:34" x14ac:dyDescent="0.3">
      <c r="A8" s="332" t="s">
        <v>8</v>
      </c>
      <c r="B8" s="332"/>
      <c r="C8" s="332"/>
      <c r="D8" s="132"/>
      <c r="E8" s="2"/>
      <c r="F8" s="2"/>
      <c r="G8" s="2"/>
      <c r="H8" s="2"/>
      <c r="I8" s="2"/>
      <c r="J8" s="2"/>
      <c r="K8" s="2"/>
      <c r="L8" s="2"/>
      <c r="M8" s="2"/>
      <c r="N8" s="2"/>
      <c r="O8" s="2"/>
      <c r="P8" s="2"/>
      <c r="Q8" s="2"/>
      <c r="R8" s="267"/>
      <c r="S8" s="267"/>
      <c r="T8" s="6"/>
    </row>
    <row r="9" spans="1:34" ht="15" x14ac:dyDescent="0.3">
      <c r="A9" s="242" t="s">
        <v>9</v>
      </c>
      <c r="B9" s="242"/>
      <c r="C9" s="242"/>
      <c r="D9" s="132"/>
      <c r="E9" s="336" t="s">
        <v>10</v>
      </c>
      <c r="F9" s="336"/>
      <c r="G9" s="336"/>
      <c r="H9" s="336"/>
      <c r="I9" s="336"/>
      <c r="J9" s="336"/>
      <c r="K9" s="336"/>
      <c r="L9" s="2"/>
      <c r="M9" s="2"/>
      <c r="N9" s="2"/>
      <c r="O9" s="2"/>
      <c r="P9" s="2"/>
      <c r="Q9" s="2"/>
      <c r="R9" s="267"/>
      <c r="S9" s="267"/>
      <c r="T9" s="6"/>
    </row>
    <row r="10" spans="1:34" x14ac:dyDescent="0.3">
      <c r="A10" s="5"/>
      <c r="B10" s="2"/>
      <c r="C10" s="2"/>
      <c r="D10" s="2"/>
      <c r="E10" s="2"/>
      <c r="F10" s="2"/>
      <c r="G10" s="2"/>
      <c r="H10" s="2"/>
      <c r="I10" s="2"/>
      <c r="J10" s="2"/>
      <c r="K10" s="2"/>
      <c r="L10" s="2"/>
      <c r="M10" s="2"/>
      <c r="N10" s="2"/>
      <c r="O10" s="2"/>
      <c r="P10" s="2"/>
      <c r="Q10" s="2"/>
      <c r="R10" s="2"/>
      <c r="S10" s="2"/>
      <c r="T10" s="6"/>
    </row>
    <row r="11" spans="1:34" ht="28.8" x14ac:dyDescent="0.3">
      <c r="A11" s="157" t="s">
        <v>11</v>
      </c>
      <c r="B11" s="31" t="s">
        <v>12</v>
      </c>
      <c r="C11" s="44" t="s">
        <v>13</v>
      </c>
      <c r="D11" s="45" t="s">
        <v>14</v>
      </c>
      <c r="E11" s="31" t="s">
        <v>15</v>
      </c>
      <c r="F11" s="44" t="s">
        <v>13</v>
      </c>
      <c r="G11" s="45" t="s">
        <v>14</v>
      </c>
      <c r="H11" s="31" t="s">
        <v>16</v>
      </c>
      <c r="I11" s="44" t="s">
        <v>13</v>
      </c>
      <c r="J11" s="45" t="s">
        <v>14</v>
      </c>
      <c r="K11" s="31" t="s">
        <v>17</v>
      </c>
      <c r="L11" s="45" t="s">
        <v>13</v>
      </c>
      <c r="M11" s="45" t="s">
        <v>14</v>
      </c>
      <c r="N11" s="31" t="s">
        <v>18</v>
      </c>
      <c r="P11" s="253" t="s">
        <v>19</v>
      </c>
      <c r="Q11" s="253"/>
      <c r="R11" s="253"/>
      <c r="S11" s="253"/>
      <c r="T11" s="333"/>
    </row>
    <row r="12" spans="1:34" ht="18.600000000000001" x14ac:dyDescent="0.3">
      <c r="A12" s="346"/>
      <c r="B12" s="125" t="s">
        <v>772</v>
      </c>
      <c r="C12" s="46" t="str">
        <f t="shared" ref="C12:C17" si="0">IF(NOT(ISBLANK(B12)),VLOOKUP(B12,EACs,2,FALSE),"")</f>
        <v>T15</v>
      </c>
      <c r="D12" s="47" t="str">
        <f t="shared" ref="D12:D17" si="1">IF(NOT(ISBLANK(B12)),VLOOKUP(B12,EACs,3,FALSE),"")</f>
        <v>H</v>
      </c>
      <c r="E12" s="34" t="s">
        <v>772</v>
      </c>
      <c r="F12" s="46" t="str">
        <f t="shared" ref="F12:F17" si="2">IF(NOT(ISBLANK(E12)),VLOOKUP(E12,EACs,2,FALSE),"")</f>
        <v>T15</v>
      </c>
      <c r="G12" s="47" t="str">
        <f>IF(NOT(ISBLANK(E12)),VLOOKUP(E12,EACs,4,FALSE),"")</f>
        <v>M</v>
      </c>
      <c r="H12" s="34" t="s">
        <v>772</v>
      </c>
      <c r="I12" s="46" t="str">
        <f t="shared" ref="I12:I17" si="3">IF(NOT(ISBLANK(H12)),VLOOKUP(H12,EACs,2,FALSE),"")</f>
        <v>T15</v>
      </c>
      <c r="J12" s="47" t="str">
        <f t="shared" ref="J12:J17" si="4">IF(NOT(ISBLANK(H12)),VLOOKUP(H12,EACs,5,FALSE),"")</f>
        <v>L</v>
      </c>
      <c r="K12" s="34">
        <v>80.010000000000005</v>
      </c>
      <c r="L12" s="46" t="str">
        <f>IF(NOT(ISBLANK(K12)),VLOOKUP(K12,EACs,2,FALSE),"")</f>
        <v>BS 01</v>
      </c>
      <c r="M12" s="220" t="str">
        <f>IF(ISBLANK(K12),"",Y12)</f>
        <v>M</v>
      </c>
      <c r="N12" s="34"/>
      <c r="P12" s="253"/>
      <c r="Q12" s="253"/>
      <c r="R12" s="253"/>
      <c r="S12" s="253"/>
      <c r="T12" s="333"/>
      <c r="U12" t="str">
        <f>IF(VLOOKUP(E12,SPECIAL,7,FALSE)="S","Special","")</f>
        <v/>
      </c>
      <c r="V12" t="s">
        <v>20</v>
      </c>
      <c r="W12" s="219">
        <f>IF(AND(X51&gt;0, X51&lt;7),"Low",0)</f>
        <v>0</v>
      </c>
      <c r="Y12" s="220" t="str">
        <f>IF($W$12="Low","L",IF($W$13="Med","M",IF($W$14="High","H",0)))</f>
        <v>M</v>
      </c>
      <c r="AC12">
        <v>1</v>
      </c>
      <c r="AD12">
        <v>6</v>
      </c>
      <c r="AE12">
        <v>7</v>
      </c>
      <c r="AF12">
        <v>12</v>
      </c>
      <c r="AG12">
        <v>13</v>
      </c>
      <c r="AH12">
        <v>18</v>
      </c>
    </row>
    <row r="13" spans="1:34" ht="18.600000000000001" x14ac:dyDescent="0.3">
      <c r="A13" s="346"/>
      <c r="B13" s="125"/>
      <c r="C13" s="46" t="str">
        <f t="shared" si="0"/>
        <v/>
      </c>
      <c r="D13" s="47" t="str">
        <f t="shared" si="1"/>
        <v/>
      </c>
      <c r="E13" s="34"/>
      <c r="F13" s="46" t="str">
        <f t="shared" si="2"/>
        <v/>
      </c>
      <c r="G13" s="47" t="str">
        <f>IF(NOT(ISBLANK(E13)),VLOOKUP(E13,EACs,4,FALSE),"")</f>
        <v/>
      </c>
      <c r="H13" s="34"/>
      <c r="I13" s="46" t="str">
        <f t="shared" si="3"/>
        <v/>
      </c>
      <c r="J13" s="47" t="str">
        <f t="shared" si="4"/>
        <v/>
      </c>
      <c r="K13" s="34"/>
      <c r="L13" s="46" t="str">
        <f t="shared" ref="L13:L17" si="5">IF(NOT(ISBLANK(K13)),VLOOKUP(K13,EACs,2,FALSE),"")</f>
        <v/>
      </c>
      <c r="M13" s="220" t="str">
        <f t="shared" ref="M13:M17" si="6">IF(ISBLANK(K13),"",Y13)</f>
        <v/>
      </c>
      <c r="N13" s="34"/>
      <c r="P13" s="334"/>
      <c r="Q13" s="334"/>
      <c r="R13" s="334"/>
      <c r="S13" s="334"/>
      <c r="T13" s="335"/>
      <c r="U13" t="e">
        <f>IF(VLOOKUP(E13,SPECIAL,7,FALSE)="S","Special","")</f>
        <v>#N/A</v>
      </c>
      <c r="V13" t="s">
        <v>21</v>
      </c>
      <c r="W13" s="219" t="str">
        <f>IF(AND(X51&gt;6, X51&lt;13),"Med",0)</f>
        <v>Med</v>
      </c>
      <c r="Y13" s="220" t="str">
        <f t="shared" ref="Y13:Y17" si="7">IF($W$12="Low","L",IF($W$13="Med","M",IF($W$14="High","H",0)))</f>
        <v>M</v>
      </c>
    </row>
    <row r="14" spans="1:34" ht="18.600000000000001" x14ac:dyDescent="0.3">
      <c r="A14" s="346"/>
      <c r="B14" s="222"/>
      <c r="C14" s="46" t="str">
        <f t="shared" si="0"/>
        <v/>
      </c>
      <c r="D14" s="47" t="str">
        <f t="shared" si="1"/>
        <v/>
      </c>
      <c r="E14" s="34"/>
      <c r="F14" s="46" t="str">
        <f t="shared" si="2"/>
        <v/>
      </c>
      <c r="G14" s="47" t="str">
        <f>IF(NOT(ISBLANK(E14)),VLOOKUP(E14,EACs,4,FALSE),"")</f>
        <v/>
      </c>
      <c r="H14" s="34"/>
      <c r="I14" s="46" t="str">
        <f t="shared" si="3"/>
        <v/>
      </c>
      <c r="J14" s="47" t="str">
        <f t="shared" si="4"/>
        <v/>
      </c>
      <c r="K14" s="34"/>
      <c r="L14" s="46" t="str">
        <f t="shared" si="5"/>
        <v/>
      </c>
      <c r="M14" s="220" t="str">
        <f t="shared" si="6"/>
        <v/>
      </c>
      <c r="N14" s="34"/>
      <c r="P14" s="334"/>
      <c r="Q14" s="334"/>
      <c r="R14" s="334"/>
      <c r="S14" s="334"/>
      <c r="T14" s="335"/>
      <c r="U14" t="e">
        <f>IF(VLOOKUP(E14,SPECIAL,7,FALSE)="S","Special","")</f>
        <v>#N/A</v>
      </c>
      <c r="V14" t="s">
        <v>22</v>
      </c>
      <c r="W14" s="219">
        <f>IF(AND(X51&gt;12, X51&lt;19),"High",0)</f>
        <v>0</v>
      </c>
      <c r="Y14" s="220" t="str">
        <f t="shared" si="7"/>
        <v>M</v>
      </c>
    </row>
    <row r="15" spans="1:34" x14ac:dyDescent="0.3">
      <c r="A15" s="346"/>
      <c r="B15" s="125"/>
      <c r="C15" s="46" t="str">
        <f t="shared" si="0"/>
        <v/>
      </c>
      <c r="D15" s="47" t="str">
        <f t="shared" si="1"/>
        <v/>
      </c>
      <c r="E15" s="34"/>
      <c r="F15" s="46" t="str">
        <f t="shared" si="2"/>
        <v/>
      </c>
      <c r="G15" s="47" t="str">
        <f>IF(NOT(ISBLANK(E15)),VLOOKUP(E15,EACs,4,FALSE),"")</f>
        <v/>
      </c>
      <c r="H15" s="34"/>
      <c r="I15" s="46" t="str">
        <f t="shared" si="3"/>
        <v/>
      </c>
      <c r="J15" s="47" t="str">
        <f t="shared" si="4"/>
        <v/>
      </c>
      <c r="K15" s="34"/>
      <c r="L15" s="46" t="str">
        <f t="shared" si="5"/>
        <v/>
      </c>
      <c r="M15" s="220" t="str">
        <f t="shared" si="6"/>
        <v/>
      </c>
      <c r="N15" s="34"/>
      <c r="P15" s="334"/>
      <c r="Q15" s="334"/>
      <c r="R15" s="334"/>
      <c r="S15" s="334"/>
      <c r="T15" s="335"/>
      <c r="Y15" s="220" t="str">
        <f t="shared" si="7"/>
        <v>M</v>
      </c>
    </row>
    <row r="16" spans="1:34" x14ac:dyDescent="0.3">
      <c r="A16" s="346"/>
      <c r="B16" s="125"/>
      <c r="C16" s="46" t="str">
        <f t="shared" si="0"/>
        <v/>
      </c>
      <c r="D16" s="47" t="str">
        <f t="shared" si="1"/>
        <v/>
      </c>
      <c r="E16" s="34"/>
      <c r="F16" s="46" t="str">
        <f t="shared" si="2"/>
        <v/>
      </c>
      <c r="G16" s="47" t="str">
        <f>IF(NOT(ISBLANK(E16)),VLOOKUP(E16,EACs,4,FALSE),"")</f>
        <v/>
      </c>
      <c r="H16" s="34"/>
      <c r="I16" s="46" t="str">
        <f t="shared" si="3"/>
        <v/>
      </c>
      <c r="J16" s="47" t="str">
        <f t="shared" si="4"/>
        <v/>
      </c>
      <c r="K16" s="34"/>
      <c r="L16" s="46" t="str">
        <f t="shared" si="5"/>
        <v/>
      </c>
      <c r="M16" s="220" t="str">
        <f t="shared" si="6"/>
        <v/>
      </c>
      <c r="N16" s="34"/>
      <c r="P16" s="334"/>
      <c r="Q16" s="334"/>
      <c r="R16" s="334"/>
      <c r="S16" s="334"/>
      <c r="T16" s="335"/>
      <c r="U16" t="e">
        <f>IF(VLOOKUP(E16,SPECIAL,7,FALSE)="S","Special","")</f>
        <v>#N/A</v>
      </c>
      <c r="Y16" s="220" t="str">
        <f t="shared" si="7"/>
        <v>M</v>
      </c>
    </row>
    <row r="17" spans="1:26" x14ac:dyDescent="0.3">
      <c r="A17" s="346"/>
      <c r="B17" s="125"/>
      <c r="C17" s="46" t="str">
        <f t="shared" si="0"/>
        <v/>
      </c>
      <c r="D17" s="47" t="str">
        <f t="shared" si="1"/>
        <v/>
      </c>
      <c r="E17" s="34"/>
      <c r="F17" s="46" t="str">
        <f t="shared" si="2"/>
        <v/>
      </c>
      <c r="G17" s="47" t="str">
        <f t="shared" ref="G17" si="8">IF(NOT(ISBLANK(E17)),VLOOKUP(E17,EACs,4,FALSE),"")</f>
        <v/>
      </c>
      <c r="H17" s="34"/>
      <c r="I17" s="46" t="str">
        <f t="shared" si="3"/>
        <v/>
      </c>
      <c r="J17" s="47" t="str">
        <f t="shared" si="4"/>
        <v/>
      </c>
      <c r="K17" s="34"/>
      <c r="L17" s="46" t="str">
        <f t="shared" si="5"/>
        <v/>
      </c>
      <c r="M17" s="220" t="str">
        <f t="shared" si="6"/>
        <v/>
      </c>
      <c r="N17" s="34"/>
      <c r="P17" s="334"/>
      <c r="Q17" s="334"/>
      <c r="R17" s="334"/>
      <c r="S17" s="334"/>
      <c r="T17" s="335"/>
      <c r="U17" t="e">
        <f>IF(VLOOKUP(E17,SPECIAL,7,FALSE)="S","Special","")</f>
        <v>#N/A</v>
      </c>
      <c r="Y17" s="220" t="str">
        <f t="shared" si="7"/>
        <v>M</v>
      </c>
    </row>
    <row r="18" spans="1:26" x14ac:dyDescent="0.3">
      <c r="A18" s="5"/>
      <c r="B18" s="200"/>
      <c r="C18" s="2"/>
      <c r="D18" s="2"/>
      <c r="E18" s="200"/>
      <c r="F18" s="2"/>
      <c r="H18" s="200"/>
      <c r="I18" s="2"/>
      <c r="K18" s="200"/>
      <c r="L18" s="2"/>
      <c r="M18" s="200"/>
      <c r="N18" s="200"/>
      <c r="O18" s="2"/>
      <c r="P18" s="2"/>
      <c r="Q18" s="2"/>
      <c r="R18" s="2"/>
      <c r="S18" s="2"/>
      <c r="T18" s="6"/>
    </row>
    <row r="19" spans="1:26" x14ac:dyDescent="0.3">
      <c r="A19" s="337" t="s">
        <v>23</v>
      </c>
      <c r="B19" s="337"/>
      <c r="C19" s="337"/>
      <c r="D19" s="337"/>
      <c r="E19" s="337"/>
      <c r="F19" s="337"/>
      <c r="G19" s="337"/>
      <c r="H19" s="337"/>
      <c r="I19" s="337"/>
      <c r="J19" s="337"/>
      <c r="K19" s="337"/>
      <c r="L19" s="337"/>
      <c r="M19" s="337"/>
      <c r="N19" s="337"/>
      <c r="O19" s="337"/>
      <c r="P19" s="337"/>
      <c r="Q19" s="337"/>
      <c r="R19" s="337"/>
      <c r="S19" s="337"/>
      <c r="T19" s="338"/>
    </row>
    <row r="20" spans="1:26" ht="32.25" customHeight="1" x14ac:dyDescent="0.3">
      <c r="A20" s="337"/>
      <c r="B20" s="337"/>
      <c r="C20" s="337"/>
      <c r="D20" s="337"/>
      <c r="E20" s="337"/>
      <c r="F20" s="337"/>
      <c r="G20" s="337"/>
      <c r="H20" s="337"/>
      <c r="I20" s="337"/>
      <c r="J20" s="337"/>
      <c r="K20" s="337"/>
      <c r="L20" s="337"/>
      <c r="M20" s="337"/>
      <c r="N20" s="337"/>
      <c r="O20" s="337"/>
      <c r="P20" s="337"/>
      <c r="Q20" s="337"/>
      <c r="R20" s="337"/>
      <c r="S20" s="337"/>
      <c r="T20" s="338"/>
    </row>
    <row r="21" spans="1:26" x14ac:dyDescent="0.3">
      <c r="A21" s="68"/>
      <c r="B21" s="69"/>
      <c r="C21" s="69"/>
      <c r="D21" s="69"/>
      <c r="E21" s="69"/>
      <c r="F21" s="69"/>
      <c r="G21" s="69"/>
      <c r="H21" s="69"/>
      <c r="I21" s="69"/>
      <c r="J21" s="69"/>
      <c r="K21" s="69"/>
      <c r="L21" s="69"/>
      <c r="M21" s="69"/>
      <c r="N21" s="69"/>
      <c r="O21" s="69"/>
      <c r="P21" s="69"/>
      <c r="Q21" s="69"/>
      <c r="R21" s="69"/>
      <c r="S21" s="69"/>
      <c r="T21" s="70"/>
    </row>
    <row r="22" spans="1:26" ht="17.399999999999999" x14ac:dyDescent="0.3">
      <c r="A22" s="289" t="s">
        <v>24</v>
      </c>
      <c r="B22" s="289"/>
      <c r="C22" s="289"/>
      <c r="D22" s="289"/>
      <c r="E22" s="289"/>
      <c r="F22" s="289"/>
      <c r="G22" s="289"/>
      <c r="H22" s="289"/>
      <c r="I22" s="289"/>
      <c r="J22" s="289"/>
      <c r="K22" s="289"/>
      <c r="L22" s="289"/>
      <c r="M22" s="289"/>
      <c r="N22" s="289"/>
      <c r="O22" s="289"/>
      <c r="P22" s="289"/>
      <c r="Q22" s="289"/>
      <c r="R22" s="289"/>
      <c r="S22" s="289"/>
      <c r="T22" s="290"/>
    </row>
    <row r="23" spans="1:26" x14ac:dyDescent="0.3">
      <c r="A23" s="297" t="s">
        <v>944</v>
      </c>
      <c r="B23" s="297"/>
      <c r="C23" s="297"/>
      <c r="D23" s="297"/>
      <c r="E23" s="297"/>
      <c r="F23" s="297"/>
      <c r="G23" s="297"/>
      <c r="H23" s="297"/>
      <c r="I23" s="297"/>
      <c r="J23" s="297"/>
      <c r="K23" s="297"/>
      <c r="L23" s="297"/>
      <c r="M23" s="297"/>
      <c r="N23" s="297"/>
      <c r="O23" s="297"/>
      <c r="P23" s="297"/>
      <c r="Q23" s="297"/>
      <c r="R23" s="297"/>
      <c r="S23" s="297"/>
      <c r="T23" s="298"/>
      <c r="U23" t="s">
        <v>25</v>
      </c>
      <c r="V23" t="s">
        <v>26</v>
      </c>
      <c r="W23" t="s">
        <v>27</v>
      </c>
      <c r="X23" t="s">
        <v>28</v>
      </c>
      <c r="Y23" t="s">
        <v>29</v>
      </c>
      <c r="Z23" t="s">
        <v>30</v>
      </c>
    </row>
    <row r="24" spans="1:26" x14ac:dyDescent="0.3">
      <c r="A24" s="297"/>
      <c r="B24" s="297"/>
      <c r="C24" s="297"/>
      <c r="D24" s="297"/>
      <c r="E24" s="297"/>
      <c r="F24" s="297"/>
      <c r="G24" s="297"/>
      <c r="H24" s="297"/>
      <c r="I24" s="297"/>
      <c r="J24" s="297"/>
      <c r="K24" s="297"/>
      <c r="L24" s="297"/>
      <c r="M24" s="297"/>
      <c r="N24" s="297"/>
      <c r="O24" s="297"/>
      <c r="P24" s="297"/>
      <c r="Q24" s="297"/>
      <c r="R24" s="297"/>
      <c r="S24" s="297"/>
      <c r="T24" s="298"/>
      <c r="U24">
        <f>COUNTA(B12:B17)</f>
        <v>1</v>
      </c>
      <c r="V24" s="2" t="str">
        <f>IF(COUNTIF(G12:G17,"H")&gt;0,"H",IF(COUNTIF(G12:G17,"M")&gt;0,"M",IF(COUNTIF(G12:G17,"L")&gt;0,"L",IF(COUNTIF(G12:G17,"Lim")&gt;0,"Lim",""))))</f>
        <v>M</v>
      </c>
      <c r="W24">
        <f>COUNTA(K12:K17)</f>
        <v>1</v>
      </c>
      <c r="X24">
        <f>COUNTA(N12:N17)</f>
        <v>0</v>
      </c>
      <c r="Y24" s="2" t="str">
        <f>IF(COUNTIF(J12:J17,"H")&gt;0,"H",IF(COUNTIF(J12:J17,"M")&gt;0,"M",IF(COUNTIF(J12:J17,"L")&gt;0,"L","")))</f>
        <v>L</v>
      </c>
      <c r="Z24">
        <f>COUNTA(#REF!)</f>
        <v>1</v>
      </c>
    </row>
    <row r="25" spans="1:26" x14ac:dyDescent="0.3">
      <c r="A25" s="297"/>
      <c r="B25" s="297"/>
      <c r="C25" s="297"/>
      <c r="D25" s="297"/>
      <c r="E25" s="297"/>
      <c r="F25" s="297"/>
      <c r="G25" s="297"/>
      <c r="H25" s="297"/>
      <c r="I25" s="297"/>
      <c r="J25" s="297"/>
      <c r="K25" s="297"/>
      <c r="L25" s="297"/>
      <c r="M25" s="297"/>
      <c r="N25" s="297"/>
      <c r="O25" s="297"/>
      <c r="P25" s="297"/>
      <c r="Q25" s="297"/>
      <c r="R25" s="297"/>
      <c r="S25" s="297"/>
      <c r="T25" s="298"/>
    </row>
    <row r="26" spans="1:26" x14ac:dyDescent="0.3">
      <c r="A26" s="297"/>
      <c r="B26" s="297"/>
      <c r="C26" s="297"/>
      <c r="D26" s="297"/>
      <c r="E26" s="297"/>
      <c r="F26" s="297"/>
      <c r="G26" s="297"/>
      <c r="H26" s="297"/>
      <c r="I26" s="297"/>
      <c r="J26" s="297"/>
      <c r="K26" s="297"/>
      <c r="L26" s="297"/>
      <c r="M26" s="297"/>
      <c r="N26" s="297"/>
      <c r="O26" s="297"/>
      <c r="P26" s="297"/>
      <c r="Q26" s="297"/>
      <c r="R26" s="297"/>
      <c r="S26" s="297"/>
      <c r="T26" s="298"/>
    </row>
    <row r="27" spans="1:26" ht="15" customHeight="1" x14ac:dyDescent="0.3">
      <c r="A27" s="297"/>
      <c r="B27" s="297"/>
      <c r="C27" s="297"/>
      <c r="D27" s="297"/>
      <c r="E27" s="297"/>
      <c r="F27" s="297"/>
      <c r="G27" s="297"/>
      <c r="H27" s="297"/>
      <c r="I27" s="297"/>
      <c r="J27" s="297"/>
      <c r="K27" s="297"/>
      <c r="L27" s="297"/>
      <c r="M27" s="297"/>
      <c r="N27" s="297"/>
      <c r="O27" s="297"/>
      <c r="P27" s="297"/>
      <c r="Q27" s="297"/>
      <c r="R27" s="297"/>
      <c r="S27" s="297"/>
      <c r="T27" s="298"/>
    </row>
    <row r="28" spans="1:26" x14ac:dyDescent="0.3">
      <c r="A28" s="5"/>
      <c r="B28" s="2"/>
      <c r="C28" s="2"/>
      <c r="D28" s="2"/>
      <c r="E28" s="2"/>
      <c r="F28" s="2"/>
      <c r="G28" s="2"/>
      <c r="H28" s="2"/>
      <c r="I28" s="2"/>
      <c r="J28" s="2"/>
      <c r="K28" s="2"/>
      <c r="L28" s="2"/>
      <c r="M28" s="2"/>
      <c r="N28" s="2"/>
      <c r="O28" s="2"/>
      <c r="P28" s="2"/>
      <c r="Q28" s="2"/>
      <c r="R28" s="2"/>
      <c r="S28" s="2"/>
      <c r="T28" s="6"/>
    </row>
    <row r="29" spans="1:26" ht="15" customHeight="1" x14ac:dyDescent="0.3">
      <c r="A29" s="332" t="s">
        <v>31</v>
      </c>
      <c r="B29" s="332"/>
      <c r="C29" s="332"/>
      <c r="D29" s="332"/>
      <c r="E29" s="332"/>
      <c r="F29" s="341" t="s">
        <v>945</v>
      </c>
      <c r="G29" s="341"/>
      <c r="H29" s="341"/>
      <c r="I29" s="341"/>
      <c r="J29" s="341"/>
      <c r="K29" s="341"/>
      <c r="L29" s="341"/>
      <c r="M29" s="341"/>
      <c r="N29" s="341"/>
      <c r="O29" s="341"/>
      <c r="P29" s="341"/>
      <c r="Q29" s="341"/>
      <c r="R29" s="341"/>
      <c r="S29" s="341"/>
      <c r="T29" s="342"/>
    </row>
    <row r="30" spans="1:26" x14ac:dyDescent="0.3">
      <c r="A30" s="5"/>
      <c r="B30" s="2"/>
      <c r="C30" s="2"/>
      <c r="D30" s="2"/>
      <c r="E30" s="2"/>
      <c r="F30" s="2"/>
      <c r="G30" s="2"/>
      <c r="H30" s="2"/>
      <c r="I30" s="2"/>
      <c r="J30" s="2"/>
      <c r="K30" s="2"/>
      <c r="L30" s="2"/>
      <c r="M30" s="2"/>
      <c r="N30" s="2"/>
      <c r="O30" s="2"/>
      <c r="P30" s="2"/>
      <c r="Q30" s="2"/>
      <c r="R30" s="2"/>
      <c r="S30" s="2"/>
      <c r="T30" s="6"/>
    </row>
    <row r="31" spans="1:26" ht="17.399999999999999" x14ac:dyDescent="0.3">
      <c r="A31" s="289" t="s">
        <v>32</v>
      </c>
      <c r="B31" s="289"/>
      <c r="C31" s="289"/>
      <c r="D31" s="289"/>
      <c r="E31" s="289"/>
      <c r="F31" s="289"/>
      <c r="G31" s="289"/>
      <c r="H31" s="289"/>
      <c r="I31" s="289"/>
      <c r="J31" s="289"/>
      <c r="K31" s="289"/>
      <c r="L31" s="289"/>
      <c r="M31" s="289"/>
      <c r="N31" s="289"/>
      <c r="O31" s="289"/>
      <c r="P31" s="289"/>
      <c r="Q31" s="289"/>
      <c r="R31" s="289"/>
      <c r="S31" s="289"/>
      <c r="T31" s="290"/>
    </row>
    <row r="32" spans="1:26" x14ac:dyDescent="0.3">
      <c r="A32" s="269" t="s">
        <v>33</v>
      </c>
      <c r="B32" s="269"/>
      <c r="C32" s="269"/>
      <c r="D32" s="269"/>
      <c r="E32" s="269"/>
      <c r="F32" s="269"/>
      <c r="G32" s="269"/>
      <c r="H32" s="269"/>
      <c r="I32" s="269"/>
      <c r="J32" s="269"/>
      <c r="K32" s="269"/>
      <c r="L32" s="269"/>
      <c r="M32" s="269"/>
      <c r="N32" s="269"/>
      <c r="O32" s="269"/>
      <c r="P32" s="269"/>
      <c r="Q32" s="269"/>
      <c r="R32" s="269"/>
      <c r="S32" s="269"/>
      <c r="T32" s="270"/>
    </row>
    <row r="33" spans="1:24" x14ac:dyDescent="0.3">
      <c r="A33" s="297" t="s">
        <v>946</v>
      </c>
      <c r="B33" s="297"/>
      <c r="C33" s="297"/>
      <c r="D33" s="297"/>
      <c r="E33" s="297"/>
      <c r="F33" s="297"/>
      <c r="G33" s="297"/>
      <c r="H33" s="297"/>
      <c r="I33" s="297"/>
      <c r="J33" s="297"/>
      <c r="K33" s="297"/>
      <c r="L33" s="297"/>
      <c r="M33" s="297"/>
      <c r="N33" s="297"/>
      <c r="O33" s="297"/>
      <c r="P33" s="297"/>
      <c r="Q33" s="297"/>
      <c r="R33" s="297"/>
      <c r="S33" s="297"/>
      <c r="T33" s="298"/>
    </row>
    <row r="34" spans="1:24" x14ac:dyDescent="0.3">
      <c r="A34" s="297"/>
      <c r="B34" s="297"/>
      <c r="C34" s="297"/>
      <c r="D34" s="297"/>
      <c r="E34" s="297"/>
      <c r="F34" s="297"/>
      <c r="G34" s="297"/>
      <c r="H34" s="297"/>
      <c r="I34" s="297"/>
      <c r="J34" s="297"/>
      <c r="K34" s="297"/>
      <c r="L34" s="297"/>
      <c r="M34" s="297"/>
      <c r="N34" s="297"/>
      <c r="O34" s="297"/>
      <c r="P34" s="297"/>
      <c r="Q34" s="297"/>
      <c r="R34" s="297"/>
      <c r="S34" s="297"/>
      <c r="T34" s="298"/>
    </row>
    <row r="35" spans="1:24" x14ac:dyDescent="0.3">
      <c r="A35" s="297"/>
      <c r="B35" s="297"/>
      <c r="C35" s="297"/>
      <c r="D35" s="297"/>
      <c r="E35" s="297"/>
      <c r="F35" s="297"/>
      <c r="G35" s="297"/>
      <c r="H35" s="297"/>
      <c r="I35" s="297"/>
      <c r="J35" s="297"/>
      <c r="K35" s="297"/>
      <c r="L35" s="297"/>
      <c r="M35" s="297"/>
      <c r="N35" s="297"/>
      <c r="O35" s="297"/>
      <c r="P35" s="297"/>
      <c r="Q35" s="297"/>
      <c r="R35" s="297"/>
      <c r="S35" s="297"/>
      <c r="T35" s="298"/>
    </row>
    <row r="36" spans="1:24" x14ac:dyDescent="0.3">
      <c r="A36" s="297"/>
      <c r="B36" s="297"/>
      <c r="C36" s="297"/>
      <c r="D36" s="297"/>
      <c r="E36" s="297"/>
      <c r="F36" s="297"/>
      <c r="G36" s="297"/>
      <c r="H36" s="297"/>
      <c r="I36" s="297"/>
      <c r="J36" s="297"/>
      <c r="K36" s="297"/>
      <c r="L36" s="297"/>
      <c r="M36" s="297"/>
      <c r="N36" s="297"/>
      <c r="O36" s="297"/>
      <c r="P36" s="297"/>
      <c r="Q36" s="297"/>
      <c r="R36" s="297"/>
      <c r="S36" s="297"/>
      <c r="T36" s="298"/>
    </row>
    <row r="37" spans="1:24" ht="198.45" customHeight="1" x14ac:dyDescent="0.3">
      <c r="A37" s="297"/>
      <c r="B37" s="297"/>
      <c r="C37" s="297"/>
      <c r="D37" s="297"/>
      <c r="E37" s="297"/>
      <c r="F37" s="297"/>
      <c r="G37" s="297"/>
      <c r="H37" s="297"/>
      <c r="I37" s="297"/>
      <c r="J37" s="297"/>
      <c r="K37" s="297"/>
      <c r="L37" s="297"/>
      <c r="M37" s="297"/>
      <c r="N37" s="297"/>
      <c r="O37" s="297"/>
      <c r="P37" s="297"/>
      <c r="Q37" s="297"/>
      <c r="R37" s="297"/>
      <c r="S37" s="297"/>
      <c r="T37" s="298"/>
    </row>
    <row r="38" spans="1:24" x14ac:dyDescent="0.3">
      <c r="A38" s="22"/>
      <c r="T38" s="7"/>
    </row>
    <row r="39" spans="1:24" ht="34.5" customHeight="1" x14ac:dyDescent="0.3">
      <c r="A39" s="340" t="s">
        <v>34</v>
      </c>
      <c r="B39" s="340"/>
      <c r="C39" s="340"/>
      <c r="D39" s="340"/>
      <c r="E39" s="340"/>
      <c r="F39" s="133" t="s">
        <v>88</v>
      </c>
      <c r="G39" s="343" t="s">
        <v>35</v>
      </c>
      <c r="H39" s="343"/>
      <c r="I39" s="343"/>
      <c r="J39" s="343"/>
      <c r="K39" s="343"/>
      <c r="L39" s="343"/>
      <c r="M39" s="343"/>
      <c r="N39" s="352"/>
      <c r="O39" s="352"/>
      <c r="P39" s="352"/>
      <c r="Q39" s="352"/>
      <c r="R39" s="352"/>
      <c r="S39" s="352"/>
      <c r="T39" s="353"/>
    </row>
    <row r="40" spans="1:24" ht="34.5" customHeight="1" x14ac:dyDescent="0.3">
      <c r="A40" s="339" t="s">
        <v>36</v>
      </c>
      <c r="B40" s="339"/>
      <c r="C40" s="339"/>
      <c r="D40" s="339"/>
      <c r="E40" s="339"/>
      <c r="F40" s="153" t="s">
        <v>88</v>
      </c>
      <c r="G40" s="271" t="s">
        <v>37</v>
      </c>
      <c r="H40" s="271"/>
      <c r="I40" s="271"/>
      <c r="J40" s="271"/>
      <c r="K40" s="271"/>
      <c r="L40" s="271"/>
      <c r="M40" s="271"/>
      <c r="N40" s="344"/>
      <c r="O40" s="344"/>
      <c r="P40" s="344"/>
      <c r="Q40" s="344"/>
      <c r="R40" s="344"/>
      <c r="S40" s="344"/>
      <c r="T40" s="345"/>
    </row>
    <row r="41" spans="1:24" x14ac:dyDescent="0.3">
      <c r="A41" s="8"/>
      <c r="B41" s="201"/>
      <c r="C41" s="201"/>
      <c r="D41" s="201"/>
      <c r="E41" s="201"/>
      <c r="F41" s="201"/>
      <c r="G41" s="201"/>
      <c r="H41" s="201"/>
      <c r="I41" s="201"/>
      <c r="J41" s="201"/>
      <c r="K41" s="201"/>
      <c r="L41" s="201"/>
      <c r="M41" s="201"/>
      <c r="N41" s="201"/>
      <c r="O41" s="201"/>
      <c r="P41" s="201"/>
      <c r="Q41" s="201"/>
      <c r="R41" s="201"/>
      <c r="S41" s="201"/>
      <c r="T41" s="9"/>
    </row>
    <row r="42" spans="1:24" ht="17.399999999999999" x14ac:dyDescent="0.3">
      <c r="A42" s="300" t="s">
        <v>38</v>
      </c>
      <c r="B42" s="300"/>
      <c r="C42" s="300"/>
      <c r="D42" s="300"/>
      <c r="E42" s="300"/>
      <c r="F42" s="300"/>
      <c r="G42" s="300"/>
      <c r="H42" s="300"/>
      <c r="I42" s="300"/>
      <c r="J42" s="300"/>
      <c r="K42" s="300"/>
      <c r="L42" s="300"/>
      <c r="M42" s="300"/>
      <c r="N42" s="300"/>
      <c r="O42" s="300"/>
      <c r="P42" s="300"/>
      <c r="Q42" s="300"/>
      <c r="R42" s="300"/>
      <c r="S42" s="300"/>
      <c r="T42" s="301"/>
    </row>
    <row r="43" spans="1:24" x14ac:dyDescent="0.3">
      <c r="A43" s="8"/>
      <c r="B43" s="201"/>
      <c r="C43" s="201"/>
      <c r="D43" s="201"/>
      <c r="E43" s="201"/>
      <c r="F43" s="201"/>
      <c r="G43" s="201"/>
      <c r="H43" s="201"/>
      <c r="I43" s="201"/>
      <c r="J43" s="201"/>
      <c r="K43" s="201"/>
      <c r="L43" s="201"/>
      <c r="M43" s="201"/>
      <c r="N43" s="201"/>
      <c r="O43" s="201"/>
      <c r="P43" s="201"/>
      <c r="Q43" s="201"/>
      <c r="R43" s="201"/>
      <c r="S43" s="201"/>
      <c r="T43" s="9"/>
    </row>
    <row r="44" spans="1:24" ht="47.7" customHeight="1" x14ac:dyDescent="0.3">
      <c r="A44" s="268" t="s">
        <v>39</v>
      </c>
      <c r="B44" s="268"/>
      <c r="C44" s="268"/>
      <c r="D44" s="268"/>
      <c r="E44" s="268"/>
      <c r="F44" s="264" t="s">
        <v>40</v>
      </c>
      <c r="G44" s="264"/>
      <c r="H44" s="264"/>
      <c r="I44" s="264"/>
      <c r="J44" s="264"/>
      <c r="K44" s="264" t="s">
        <v>41</v>
      </c>
      <c r="L44" s="264"/>
      <c r="M44" s="264"/>
      <c r="N44" s="264"/>
      <c r="O44" s="264"/>
      <c r="P44" s="264" t="s">
        <v>42</v>
      </c>
      <c r="Q44" s="264"/>
      <c r="R44" s="264"/>
      <c r="S44" s="264"/>
      <c r="T44" s="330"/>
    </row>
    <row r="45" spans="1:24" x14ac:dyDescent="0.3">
      <c r="A45" s="268"/>
      <c r="B45" s="268"/>
      <c r="C45" s="268"/>
      <c r="D45" s="268"/>
      <c r="E45" s="268"/>
      <c r="F45" s="299"/>
      <c r="G45" s="299"/>
      <c r="H45" s="43"/>
      <c r="I45" s="299"/>
      <c r="J45" s="299"/>
      <c r="K45" s="271"/>
      <c r="L45" s="271"/>
      <c r="M45" s="43" t="s">
        <v>911</v>
      </c>
      <c r="N45" s="271"/>
      <c r="O45" s="271"/>
      <c r="P45" s="271"/>
      <c r="Q45" s="271"/>
      <c r="R45" s="43"/>
      <c r="S45" s="271"/>
      <c r="T45" s="286"/>
      <c r="V45">
        <f>IF(H45="ü",1,0)</f>
        <v>0</v>
      </c>
      <c r="W45">
        <f>IF(M45="ü",2,0)</f>
        <v>2</v>
      </c>
      <c r="X45">
        <f>IF(R45="ü",3,0)</f>
        <v>0</v>
      </c>
    </row>
    <row r="46" spans="1:24" ht="50.1" customHeight="1" x14ac:dyDescent="0.3">
      <c r="A46" s="268" t="s">
        <v>43</v>
      </c>
      <c r="B46" s="268"/>
      <c r="C46" s="268"/>
      <c r="D46" s="268"/>
      <c r="E46" s="268"/>
      <c r="F46" s="264" t="s">
        <v>44</v>
      </c>
      <c r="G46" s="264"/>
      <c r="H46" s="264"/>
      <c r="I46" s="264"/>
      <c r="J46" s="264"/>
      <c r="K46" s="264" t="s">
        <v>45</v>
      </c>
      <c r="L46" s="264"/>
      <c r="M46" s="264"/>
      <c r="N46" s="264"/>
      <c r="O46" s="264"/>
      <c r="P46" s="265" t="s">
        <v>46</v>
      </c>
      <c r="Q46" s="265"/>
      <c r="R46" s="265"/>
      <c r="S46" s="265"/>
      <c r="T46" s="266"/>
      <c r="V46">
        <f>IF(H47="ü",1,0)</f>
        <v>1</v>
      </c>
      <c r="W46">
        <f>IF(M47="ü",2,0)</f>
        <v>0</v>
      </c>
      <c r="X46">
        <f>IF(R47="ü",3,0)</f>
        <v>0</v>
      </c>
    </row>
    <row r="47" spans="1:24" x14ac:dyDescent="0.3">
      <c r="A47" s="268"/>
      <c r="B47" s="268"/>
      <c r="C47" s="268"/>
      <c r="D47" s="268"/>
      <c r="E47" s="268"/>
      <c r="F47" s="299"/>
      <c r="G47" s="299"/>
      <c r="H47" s="43" t="s">
        <v>911</v>
      </c>
      <c r="I47" s="299"/>
      <c r="J47" s="299"/>
      <c r="K47" s="271"/>
      <c r="L47" s="271"/>
      <c r="M47" s="43"/>
      <c r="N47" s="271"/>
      <c r="O47" s="271"/>
      <c r="P47" s="271"/>
      <c r="Q47" s="271"/>
      <c r="R47" s="43"/>
      <c r="S47" s="271"/>
      <c r="T47" s="286"/>
      <c r="V47">
        <f>IF(H49="ü",1,0)</f>
        <v>1</v>
      </c>
      <c r="W47">
        <f>IF(M49="ü",2,0)</f>
        <v>0</v>
      </c>
      <c r="X47">
        <f>IF(R49="ü",3,0)</f>
        <v>0</v>
      </c>
    </row>
    <row r="48" spans="1:24" ht="42" customHeight="1" x14ac:dyDescent="0.3">
      <c r="A48" s="268" t="s">
        <v>47</v>
      </c>
      <c r="B48" s="268"/>
      <c r="C48" s="268"/>
      <c r="D48" s="268"/>
      <c r="E48" s="268"/>
      <c r="F48" s="264" t="s">
        <v>48</v>
      </c>
      <c r="G48" s="264"/>
      <c r="H48" s="264"/>
      <c r="I48" s="264"/>
      <c r="J48" s="264"/>
      <c r="K48" s="264" t="s">
        <v>49</v>
      </c>
      <c r="L48" s="264"/>
      <c r="M48" s="264"/>
      <c r="N48" s="264"/>
      <c r="O48" s="264"/>
      <c r="P48" s="265" t="s">
        <v>50</v>
      </c>
      <c r="Q48" s="265"/>
      <c r="R48" s="265"/>
      <c r="S48" s="265"/>
      <c r="T48" s="266"/>
      <c r="V48">
        <f>IF(H51="ü",1,0)</f>
        <v>1</v>
      </c>
      <c r="W48">
        <f>IF(M51="ü",2,0)</f>
        <v>0</v>
      </c>
      <c r="X48">
        <f>IF(R51="ü",3,0)</f>
        <v>0</v>
      </c>
    </row>
    <row r="49" spans="1:28" x14ac:dyDescent="0.3">
      <c r="A49" s="268"/>
      <c r="B49" s="268"/>
      <c r="C49" s="268"/>
      <c r="D49" s="268"/>
      <c r="E49" s="268"/>
      <c r="F49" s="299"/>
      <c r="G49" s="299"/>
      <c r="H49" s="43" t="s">
        <v>911</v>
      </c>
      <c r="I49" s="299"/>
      <c r="J49" s="299"/>
      <c r="K49" s="271"/>
      <c r="L49" s="271"/>
      <c r="M49" s="43"/>
      <c r="N49" s="271"/>
      <c r="O49" s="271"/>
      <c r="P49" s="271"/>
      <c r="Q49" s="271"/>
      <c r="R49" s="43"/>
      <c r="S49" s="271"/>
      <c r="T49" s="286"/>
      <c r="V49">
        <f>IF(H53="ü",1,0)</f>
        <v>1</v>
      </c>
      <c r="W49">
        <f>IF(M53="ü",2,0)</f>
        <v>0</v>
      </c>
      <c r="X49">
        <f>IF(R53="ü",3,0)</f>
        <v>0</v>
      </c>
    </row>
    <row r="50" spans="1:28" ht="33.6" customHeight="1" x14ac:dyDescent="0.3">
      <c r="A50" s="268" t="s">
        <v>51</v>
      </c>
      <c r="B50" s="268"/>
      <c r="C50" s="268"/>
      <c r="D50" s="268"/>
      <c r="E50" s="268"/>
      <c r="F50" s="264" t="s">
        <v>52</v>
      </c>
      <c r="G50" s="264"/>
      <c r="H50" s="264"/>
      <c r="I50" s="264"/>
      <c r="J50" s="264"/>
      <c r="K50" s="264" t="s">
        <v>53</v>
      </c>
      <c r="L50" s="264"/>
      <c r="M50" s="264"/>
      <c r="N50" s="264"/>
      <c r="O50" s="264"/>
      <c r="P50" s="265" t="s">
        <v>54</v>
      </c>
      <c r="Q50" s="265"/>
      <c r="R50" s="265"/>
      <c r="S50" s="265"/>
      <c r="T50" s="266"/>
      <c r="V50">
        <f>IF(H55="ü",1,0)</f>
        <v>1</v>
      </c>
      <c r="W50">
        <f>IF(M55="ü",2,0)</f>
        <v>0</v>
      </c>
      <c r="X50">
        <f>IF(R55="ü",3,0)</f>
        <v>0</v>
      </c>
    </row>
    <row r="51" spans="1:28" ht="12.6" customHeight="1" x14ac:dyDescent="0.3">
      <c r="A51" s="268"/>
      <c r="B51" s="268"/>
      <c r="C51" s="268"/>
      <c r="D51" s="268"/>
      <c r="E51" s="268"/>
      <c r="F51" s="299"/>
      <c r="G51" s="299"/>
      <c r="H51" s="43" t="s">
        <v>911</v>
      </c>
      <c r="I51" s="299"/>
      <c r="J51" s="299"/>
      <c r="K51" s="271"/>
      <c r="L51" s="271"/>
      <c r="M51" s="43"/>
      <c r="N51" s="271"/>
      <c r="O51" s="271"/>
      <c r="P51" s="271"/>
      <c r="Q51" s="271"/>
      <c r="R51" s="43"/>
      <c r="S51" s="271"/>
      <c r="T51" s="286"/>
      <c r="X51">
        <f>SUM(V45:X50)</f>
        <v>7</v>
      </c>
    </row>
    <row r="52" spans="1:28" ht="27" customHeight="1" x14ac:dyDescent="0.3">
      <c r="A52" s="268" t="s">
        <v>55</v>
      </c>
      <c r="B52" s="268"/>
      <c r="C52" s="268"/>
      <c r="D52" s="268"/>
      <c r="E52" s="268"/>
      <c r="F52" s="264" t="s">
        <v>56</v>
      </c>
      <c r="G52" s="264"/>
      <c r="H52" s="264"/>
      <c r="I52" s="264"/>
      <c r="J52" s="264"/>
      <c r="K52" s="264" t="s">
        <v>57</v>
      </c>
      <c r="L52" s="264"/>
      <c r="M52" s="264"/>
      <c r="N52" s="264"/>
      <c r="O52" s="264"/>
      <c r="P52" s="265" t="s">
        <v>58</v>
      </c>
      <c r="Q52" s="265"/>
      <c r="R52" s="265"/>
      <c r="S52" s="265"/>
      <c r="T52" s="266"/>
    </row>
    <row r="53" spans="1:28" x14ac:dyDescent="0.3">
      <c r="A53" s="268"/>
      <c r="B53" s="268"/>
      <c r="C53" s="268"/>
      <c r="D53" s="268"/>
      <c r="E53" s="268"/>
      <c r="F53" s="299"/>
      <c r="G53" s="299"/>
      <c r="H53" s="43" t="s">
        <v>911</v>
      </c>
      <c r="I53" s="299"/>
      <c r="J53" s="299"/>
      <c r="K53" s="271"/>
      <c r="L53" s="271"/>
      <c r="M53" s="43"/>
      <c r="N53" s="271"/>
      <c r="O53" s="271"/>
      <c r="P53" s="271"/>
      <c r="Q53" s="271"/>
      <c r="R53" s="43"/>
      <c r="S53" s="271"/>
      <c r="T53" s="286"/>
      <c r="V53">
        <v>6</v>
      </c>
      <c r="W53">
        <v>12</v>
      </c>
      <c r="X53">
        <v>18</v>
      </c>
    </row>
    <row r="54" spans="1:28" ht="31.5" customHeight="1" x14ac:dyDescent="0.3">
      <c r="A54" s="268" t="s">
        <v>59</v>
      </c>
      <c r="B54" s="268"/>
      <c r="C54" s="268"/>
      <c r="D54" s="268"/>
      <c r="E54" s="268"/>
      <c r="F54" s="264" t="s">
        <v>60</v>
      </c>
      <c r="G54" s="264"/>
      <c r="H54" s="264"/>
      <c r="I54" s="264"/>
      <c r="J54" s="264"/>
      <c r="K54" s="265" t="s">
        <v>61</v>
      </c>
      <c r="L54" s="265"/>
      <c r="M54" s="265"/>
      <c r="N54" s="265"/>
      <c r="O54" s="265"/>
      <c r="P54" s="265" t="s">
        <v>62</v>
      </c>
      <c r="Q54" s="265"/>
      <c r="R54" s="265"/>
      <c r="S54" s="265"/>
      <c r="T54" s="266"/>
      <c r="V54" s="130"/>
      <c r="W54" s="218"/>
      <c r="AB54" s="218"/>
    </row>
    <row r="55" spans="1:28" x14ac:dyDescent="0.3">
      <c r="A55" s="268"/>
      <c r="B55" s="268"/>
      <c r="C55" s="268"/>
      <c r="D55" s="268"/>
      <c r="E55" s="268"/>
      <c r="F55" s="299"/>
      <c r="G55" s="299"/>
      <c r="H55" s="43" t="s">
        <v>911</v>
      </c>
      <c r="I55" s="299"/>
      <c r="J55" s="299"/>
      <c r="K55" s="271"/>
      <c r="L55" s="271"/>
      <c r="M55" s="43"/>
      <c r="N55" s="271"/>
      <c r="O55" s="271"/>
      <c r="P55" s="271"/>
      <c r="Q55" s="271"/>
      <c r="R55" s="43"/>
      <c r="S55" s="271"/>
      <c r="T55" s="286"/>
    </row>
    <row r="56" spans="1:28" x14ac:dyDescent="0.3">
      <c r="A56" s="311" t="s">
        <v>63</v>
      </c>
      <c r="B56" s="311"/>
      <c r="C56" s="311"/>
      <c r="D56" s="311"/>
      <c r="E56" s="311"/>
      <c r="F56" s="311"/>
      <c r="G56" s="311"/>
      <c r="H56" s="311"/>
      <c r="I56" s="311"/>
      <c r="J56" s="311"/>
      <c r="K56" s="311"/>
      <c r="L56" s="311"/>
      <c r="M56" s="311"/>
      <c r="N56" s="311"/>
      <c r="O56" s="311"/>
      <c r="P56" s="311"/>
      <c r="Q56" s="311"/>
      <c r="R56" s="311"/>
      <c r="S56" s="311"/>
      <c r="T56" s="312"/>
    </row>
    <row r="57" spans="1:28" x14ac:dyDescent="0.3">
      <c r="A57" s="5"/>
      <c r="B57" s="2"/>
      <c r="C57" s="2"/>
      <c r="D57" s="2"/>
      <c r="E57" s="2"/>
      <c r="F57" s="2"/>
      <c r="G57" s="2"/>
      <c r="H57" s="2"/>
      <c r="I57" s="2"/>
      <c r="J57" s="2"/>
      <c r="K57" s="2"/>
      <c r="L57" s="2"/>
      <c r="M57" s="2"/>
      <c r="N57" s="2"/>
      <c r="O57" s="2"/>
      <c r="P57" s="2"/>
      <c r="Q57" s="2"/>
      <c r="R57" s="2"/>
      <c r="S57" s="2"/>
      <c r="T57" s="6"/>
    </row>
    <row r="58" spans="1:28" ht="17.399999999999999" x14ac:dyDescent="0.35">
      <c r="A58" s="257" t="s">
        <v>64</v>
      </c>
      <c r="B58" s="257"/>
      <c r="C58" s="257"/>
      <c r="D58" s="257"/>
      <c r="E58" s="257"/>
      <c r="F58" s="257"/>
      <c r="G58" s="257"/>
      <c r="H58" s="257"/>
      <c r="I58" s="257"/>
      <c r="J58" s="257"/>
      <c r="K58" s="257"/>
      <c r="L58" s="257"/>
      <c r="M58" s="257"/>
      <c r="N58" s="257"/>
      <c r="O58" s="257"/>
      <c r="P58" s="257"/>
      <c r="Q58" s="257"/>
      <c r="R58" s="257"/>
      <c r="S58" s="257"/>
      <c r="T58" s="291"/>
    </row>
    <row r="59" spans="1:28" ht="15" customHeight="1" x14ac:dyDescent="0.3">
      <c r="A59" s="292" t="s">
        <v>65</v>
      </c>
      <c r="B59" s="292"/>
      <c r="C59" s="292"/>
      <c r="D59" s="292"/>
      <c r="E59" s="292"/>
      <c r="F59" s="294" t="s">
        <v>947</v>
      </c>
      <c r="G59" s="294"/>
      <c r="H59" s="294"/>
      <c r="I59" s="294"/>
      <c r="J59" s="294"/>
      <c r="K59" s="294"/>
      <c r="L59" s="294"/>
      <c r="M59" s="294"/>
      <c r="N59" s="294"/>
      <c r="O59" s="293" t="s">
        <v>66</v>
      </c>
      <c r="P59" s="293"/>
      <c r="Q59" s="293"/>
      <c r="R59" s="293"/>
      <c r="S59" s="293"/>
      <c r="T59" s="255" t="s">
        <v>160</v>
      </c>
    </row>
    <row r="60" spans="1:28" x14ac:dyDescent="0.3">
      <c r="A60" s="292"/>
      <c r="B60" s="292"/>
      <c r="C60" s="292"/>
      <c r="D60" s="292"/>
      <c r="E60" s="292"/>
      <c r="F60" s="294"/>
      <c r="G60" s="294"/>
      <c r="H60" s="294"/>
      <c r="I60" s="294"/>
      <c r="J60" s="294"/>
      <c r="K60" s="294"/>
      <c r="L60" s="294"/>
      <c r="M60" s="294"/>
      <c r="N60" s="294"/>
      <c r="O60" s="293"/>
      <c r="P60" s="293"/>
      <c r="Q60" s="293"/>
      <c r="R60" s="293"/>
      <c r="S60" s="293"/>
      <c r="T60" s="255"/>
    </row>
    <row r="61" spans="1:28" x14ac:dyDescent="0.3">
      <c r="A61" s="5"/>
      <c r="B61" s="2"/>
      <c r="C61" s="2"/>
      <c r="D61" s="2"/>
      <c r="E61" s="2"/>
      <c r="F61" s="2"/>
      <c r="G61" s="2"/>
      <c r="H61" s="2"/>
      <c r="I61" s="2"/>
      <c r="J61" s="2"/>
      <c r="K61" s="2"/>
      <c r="L61" s="2"/>
      <c r="M61" s="2"/>
      <c r="N61" s="2"/>
      <c r="O61" s="2"/>
      <c r="P61" s="2"/>
      <c r="Q61" s="2"/>
      <c r="R61" s="2"/>
      <c r="S61" s="2"/>
      <c r="T61" s="6"/>
    </row>
    <row r="62" spans="1:28" ht="17.399999999999999" x14ac:dyDescent="0.35">
      <c r="A62" s="257" t="s">
        <v>67</v>
      </c>
      <c r="B62" s="257"/>
      <c r="C62" s="257"/>
      <c r="D62" s="257"/>
      <c r="E62" s="257"/>
      <c r="F62" s="257"/>
      <c r="G62" s="257"/>
      <c r="H62" s="257"/>
      <c r="I62" s="257"/>
      <c r="J62" s="257"/>
      <c r="K62" s="257"/>
      <c r="L62" s="257"/>
      <c r="M62" s="257"/>
      <c r="N62" s="257"/>
      <c r="O62" s="257"/>
      <c r="P62" s="257"/>
      <c r="Q62" s="257"/>
      <c r="R62" s="257"/>
      <c r="S62" s="257"/>
      <c r="T62" s="291"/>
    </row>
    <row r="63" spans="1:28" x14ac:dyDescent="0.3">
      <c r="A63" s="10"/>
      <c r="B63" s="199"/>
      <c r="C63" s="199"/>
      <c r="D63" s="199"/>
      <c r="E63" s="199"/>
      <c r="F63" s="199"/>
      <c r="G63" s="199"/>
      <c r="H63" s="199"/>
      <c r="I63" s="199"/>
      <c r="J63" s="199"/>
      <c r="K63" s="199"/>
      <c r="L63" s="199"/>
      <c r="M63" s="199"/>
      <c r="N63" s="199"/>
      <c r="O63" s="199"/>
      <c r="P63" s="199"/>
      <c r="Q63" s="199"/>
      <c r="R63" s="199"/>
      <c r="S63" s="199"/>
      <c r="T63" s="152"/>
    </row>
    <row r="64" spans="1:28" x14ac:dyDescent="0.3">
      <c r="A64" s="242" t="s">
        <v>68</v>
      </c>
      <c r="B64" s="242"/>
      <c r="C64" s="242"/>
      <c r="D64" s="242"/>
      <c r="E64" s="242"/>
      <c r="F64" s="242"/>
      <c r="G64" s="242"/>
      <c r="H64" s="153" t="s">
        <v>88</v>
      </c>
      <c r="I64" s="363"/>
      <c r="J64" s="363"/>
      <c r="K64" s="363"/>
      <c r="L64" s="363"/>
      <c r="M64" s="363"/>
      <c r="N64" s="363"/>
      <c r="O64" s="363"/>
      <c r="P64" s="363"/>
      <c r="Q64" s="363"/>
      <c r="R64" s="363"/>
      <c r="S64" s="363"/>
      <c r="T64" s="364"/>
    </row>
    <row r="65" spans="1:23" x14ac:dyDescent="0.3">
      <c r="A65" s="242" t="s">
        <v>69</v>
      </c>
      <c r="B65" s="242"/>
      <c r="C65" s="242"/>
      <c r="D65" s="242"/>
      <c r="E65" s="242"/>
      <c r="F65" s="242"/>
      <c r="G65" s="242"/>
      <c r="H65" s="153" t="s">
        <v>88</v>
      </c>
      <c r="I65" s="365"/>
      <c r="J65" s="365"/>
      <c r="K65" s="365"/>
      <c r="L65" s="365"/>
      <c r="M65" s="365"/>
      <c r="N65" s="365"/>
      <c r="O65" s="365"/>
      <c r="P65" s="365"/>
      <c r="Q65" s="365"/>
      <c r="R65" s="365"/>
      <c r="S65" s="365"/>
      <c r="T65" s="366"/>
    </row>
    <row r="66" spans="1:23" x14ac:dyDescent="0.3">
      <c r="A66" s="242" t="s">
        <v>70</v>
      </c>
      <c r="B66" s="242"/>
      <c r="C66" s="242"/>
      <c r="D66" s="242"/>
      <c r="E66" s="242"/>
      <c r="F66" s="242"/>
      <c r="G66" s="242"/>
      <c r="H66" s="246"/>
      <c r="I66" s="246"/>
      <c r="J66" s="246"/>
      <c r="K66" s="246"/>
      <c r="L66" s="246"/>
      <c r="M66" s="246"/>
      <c r="N66" s="246"/>
      <c r="O66" s="246"/>
      <c r="P66" s="246"/>
      <c r="Q66" s="246"/>
      <c r="R66" s="246"/>
      <c r="S66" s="246"/>
      <c r="T66" s="255"/>
    </row>
    <row r="67" spans="1:23" x14ac:dyDescent="0.3">
      <c r="A67" s="5"/>
      <c r="B67" s="2"/>
      <c r="C67" s="2"/>
      <c r="D67" s="2"/>
      <c r="E67" s="2"/>
      <c r="F67" s="2"/>
      <c r="G67" s="2"/>
      <c r="H67" s="2"/>
      <c r="I67" s="2"/>
      <c r="J67" s="2"/>
      <c r="K67" s="2"/>
      <c r="L67" s="2"/>
      <c r="M67" s="2"/>
      <c r="N67" s="2"/>
      <c r="O67" s="2"/>
      <c r="P67" s="2"/>
      <c r="Q67" s="2"/>
      <c r="R67" s="2"/>
      <c r="S67" s="2"/>
      <c r="T67" s="6"/>
    </row>
    <row r="68" spans="1:23" ht="15.6" customHeight="1" x14ac:dyDescent="0.35">
      <c r="A68" s="273" t="s">
        <v>71</v>
      </c>
      <c r="B68" s="273"/>
      <c r="C68" s="273"/>
      <c r="D68" s="273"/>
      <c r="E68" s="273"/>
      <c r="F68" s="273"/>
      <c r="G68" s="273"/>
      <c r="H68" s="273"/>
      <c r="I68" s="273"/>
      <c r="J68" s="273"/>
      <c r="K68" s="273"/>
      <c r="L68" s="273"/>
      <c r="M68" s="273"/>
      <c r="N68" s="273"/>
      <c r="O68" s="273"/>
      <c r="P68" s="273"/>
      <c r="Q68" s="273"/>
      <c r="R68" s="273"/>
      <c r="S68" s="273"/>
      <c r="T68" s="274"/>
    </row>
    <row r="69" spans="1:23" ht="14.4" customHeight="1" x14ac:dyDescent="0.3">
      <c r="A69" s="10"/>
      <c r="B69" s="199"/>
      <c r="C69" s="199"/>
      <c r="D69" s="199"/>
      <c r="E69" s="199"/>
      <c r="F69" s="199"/>
      <c r="G69" s="199"/>
      <c r="H69" s="199"/>
      <c r="I69" s="199"/>
      <c r="J69" s="199"/>
      <c r="K69" s="199"/>
      <c r="L69" s="199"/>
      <c r="M69" s="199"/>
      <c r="N69" s="199"/>
      <c r="O69" s="199"/>
      <c r="P69" s="199"/>
      <c r="Q69" s="199"/>
      <c r="R69" s="199"/>
      <c r="S69" s="199"/>
      <c r="T69" s="6"/>
    </row>
    <row r="70" spans="1:23" x14ac:dyDescent="0.3">
      <c r="A70" s="302" t="s">
        <v>72</v>
      </c>
      <c r="B70" s="302"/>
      <c r="C70" s="302"/>
      <c r="D70" s="302"/>
      <c r="E70" s="302"/>
      <c r="F70" s="302"/>
      <c r="G70" s="302"/>
      <c r="H70" s="302"/>
      <c r="I70" s="302"/>
      <c r="J70" s="302"/>
      <c r="K70" s="302"/>
      <c r="L70" s="302"/>
      <c r="M70" s="302"/>
      <c r="N70" s="302"/>
      <c r="O70" s="302"/>
      <c r="P70" s="302"/>
      <c r="Q70" s="302"/>
      <c r="R70" s="302"/>
      <c r="S70" s="302"/>
      <c r="T70" s="303"/>
    </row>
    <row r="71" spans="1:23" ht="28.5" customHeight="1" x14ac:dyDescent="0.3">
      <c r="A71" s="283" t="s">
        <v>73</v>
      </c>
      <c r="B71" s="283"/>
      <c r="C71" s="283"/>
      <c r="D71" s="283"/>
      <c r="E71" s="283"/>
      <c r="F71" s="283"/>
      <c r="G71" s="283"/>
      <c r="H71" s="283"/>
      <c r="I71" s="275" t="s">
        <v>74</v>
      </c>
      <c r="J71" s="275"/>
      <c r="K71" s="275" t="s">
        <v>75</v>
      </c>
      <c r="L71" s="275"/>
      <c r="M71" s="275" t="s">
        <v>76</v>
      </c>
      <c r="N71" s="275"/>
      <c r="O71" s="275" t="s">
        <v>77</v>
      </c>
      <c r="P71" s="275"/>
      <c r="Q71" s="275" t="s">
        <v>78</v>
      </c>
      <c r="R71" s="275"/>
      <c r="S71" s="275" t="s">
        <v>79</v>
      </c>
      <c r="T71" s="306"/>
      <c r="U71" t="s">
        <v>80</v>
      </c>
      <c r="V71" t="s">
        <v>81</v>
      </c>
      <c r="W71" t="s">
        <v>82</v>
      </c>
    </row>
    <row r="72" spans="1:23" x14ac:dyDescent="0.3">
      <c r="A72" s="229" t="s">
        <v>932</v>
      </c>
      <c r="B72" s="307"/>
      <c r="C72" s="307"/>
      <c r="D72" s="307"/>
      <c r="E72" s="307"/>
      <c r="F72" s="307"/>
      <c r="G72" s="307"/>
      <c r="H72" s="308"/>
      <c r="I72" s="223">
        <v>1</v>
      </c>
      <c r="J72" s="226"/>
      <c r="K72" s="223"/>
      <c r="L72" s="226"/>
      <c r="M72" s="223"/>
      <c r="N72" s="226"/>
      <c r="O72" s="223">
        <v>1</v>
      </c>
      <c r="P72" s="226"/>
      <c r="Q72" s="223"/>
      <c r="R72" s="226"/>
      <c r="S72" s="224">
        <f>IF(O72 &lt;&gt; "",IF(Q72 = "Yes",ROUNDUP(SQRT(O72),0),O72),"")</f>
        <v>1</v>
      </c>
      <c r="T72" s="225"/>
    </row>
    <row r="73" spans="1:23" x14ac:dyDescent="0.3">
      <c r="A73" s="221" t="s">
        <v>936</v>
      </c>
      <c r="B73" s="221"/>
      <c r="C73" s="221"/>
      <c r="D73" s="221"/>
      <c r="E73" s="221"/>
      <c r="F73" s="221"/>
      <c r="G73" s="221"/>
      <c r="H73" s="221"/>
      <c r="I73" s="223">
        <v>1</v>
      </c>
      <c r="J73" s="226"/>
      <c r="K73" s="223"/>
      <c r="L73" s="226"/>
      <c r="M73" s="223"/>
      <c r="N73" s="226"/>
      <c r="O73" s="223">
        <v>1</v>
      </c>
      <c r="P73" s="226"/>
      <c r="Q73" s="223"/>
      <c r="R73" s="226"/>
      <c r="S73" s="224">
        <f t="shared" ref="S73:S87" si="9">IF(O73 &lt;&gt; "",IF(Q73 = "Yes",ROUNDUP(SQRT(O73),0),O73),"")</f>
        <v>1</v>
      </c>
      <c r="T73" s="225"/>
    </row>
    <row r="74" spans="1:23" x14ac:dyDescent="0.3">
      <c r="A74" s="229" t="s">
        <v>938</v>
      </c>
      <c r="B74" s="307"/>
      <c r="C74" s="307"/>
      <c r="D74" s="307"/>
      <c r="E74" s="307"/>
      <c r="F74" s="307"/>
      <c r="G74" s="307"/>
      <c r="H74" s="308"/>
      <c r="I74" s="223">
        <v>1</v>
      </c>
      <c r="J74" s="226"/>
      <c r="K74" s="223"/>
      <c r="L74" s="226"/>
      <c r="M74" s="223"/>
      <c r="N74" s="226"/>
      <c r="O74" s="223">
        <v>1</v>
      </c>
      <c r="P74" s="226"/>
      <c r="Q74" s="223"/>
      <c r="R74" s="226"/>
      <c r="S74" s="224">
        <f t="shared" si="9"/>
        <v>1</v>
      </c>
      <c r="T74" s="225"/>
    </row>
    <row r="75" spans="1:23" x14ac:dyDescent="0.3">
      <c r="A75" s="229" t="s">
        <v>939</v>
      </c>
      <c r="B75" s="307"/>
      <c r="C75" s="307"/>
      <c r="D75" s="307"/>
      <c r="E75" s="307"/>
      <c r="F75" s="307"/>
      <c r="G75" s="307"/>
      <c r="H75" s="308"/>
      <c r="I75" s="223">
        <v>1</v>
      </c>
      <c r="J75" s="226"/>
      <c r="K75" s="223"/>
      <c r="L75" s="226"/>
      <c r="M75" s="223"/>
      <c r="N75" s="226"/>
      <c r="O75" s="223">
        <v>1</v>
      </c>
      <c r="P75" s="226"/>
      <c r="Q75" s="223"/>
      <c r="R75" s="226"/>
      <c r="S75" s="224">
        <f t="shared" si="9"/>
        <v>1</v>
      </c>
      <c r="T75" s="225"/>
    </row>
    <row r="76" spans="1:23" x14ac:dyDescent="0.3">
      <c r="A76" s="221" t="s">
        <v>948</v>
      </c>
      <c r="B76" s="221"/>
      <c r="C76" s="221"/>
      <c r="D76" s="221"/>
      <c r="E76" s="221"/>
      <c r="F76" s="221"/>
      <c r="G76" s="221"/>
      <c r="H76" s="221"/>
      <c r="I76" s="304">
        <v>15</v>
      </c>
      <c r="J76" s="305"/>
      <c r="K76" s="309"/>
      <c r="L76" s="310"/>
      <c r="M76" s="309"/>
      <c r="N76" s="310"/>
      <c r="O76" s="304">
        <v>15</v>
      </c>
      <c r="P76" s="305"/>
      <c r="Q76" s="304" t="s">
        <v>160</v>
      </c>
      <c r="R76" s="305"/>
      <c r="S76" s="224">
        <f t="shared" si="9"/>
        <v>4</v>
      </c>
      <c r="T76" s="225"/>
    </row>
    <row r="77" spans="1:23" x14ac:dyDescent="0.3">
      <c r="A77" s="229"/>
      <c r="B77" s="307"/>
      <c r="C77" s="307"/>
      <c r="D77" s="307"/>
      <c r="E77" s="307"/>
      <c r="F77" s="307"/>
      <c r="G77" s="307"/>
      <c r="H77" s="308"/>
      <c r="I77" s="223"/>
      <c r="J77" s="223"/>
      <c r="K77" s="223"/>
      <c r="L77" s="223"/>
      <c r="M77" s="223"/>
      <c r="N77" s="223"/>
      <c r="O77" s="223"/>
      <c r="P77" s="223"/>
      <c r="Q77" s="223"/>
      <c r="R77" s="223"/>
      <c r="S77" s="224" t="str">
        <f t="shared" si="9"/>
        <v/>
      </c>
      <c r="T77" s="225"/>
    </row>
    <row r="78" spans="1:23" x14ac:dyDescent="0.3">
      <c r="A78" s="229"/>
      <c r="B78" s="307"/>
      <c r="C78" s="307"/>
      <c r="D78" s="307"/>
      <c r="E78" s="307"/>
      <c r="F78" s="307"/>
      <c r="G78" s="307"/>
      <c r="H78" s="308"/>
      <c r="I78" s="223"/>
      <c r="J78" s="223"/>
      <c r="K78" s="223"/>
      <c r="L78" s="223"/>
      <c r="M78" s="223"/>
      <c r="N78" s="223"/>
      <c r="O78" s="223"/>
      <c r="P78" s="223"/>
      <c r="Q78" s="223"/>
      <c r="R78" s="223"/>
      <c r="S78" s="224" t="str">
        <f t="shared" si="9"/>
        <v/>
      </c>
      <c r="T78" s="225"/>
    </row>
    <row r="79" spans="1:23" x14ac:dyDescent="0.3">
      <c r="A79" s="229"/>
      <c r="B79" s="307"/>
      <c r="C79" s="307"/>
      <c r="D79" s="307"/>
      <c r="E79" s="307"/>
      <c r="F79" s="307"/>
      <c r="G79" s="307"/>
      <c r="H79" s="308"/>
      <c r="I79" s="223"/>
      <c r="J79" s="223"/>
      <c r="K79" s="223"/>
      <c r="L79" s="223"/>
      <c r="M79" s="223"/>
      <c r="N79" s="223"/>
      <c r="O79" s="223"/>
      <c r="P79" s="223"/>
      <c r="Q79" s="223"/>
      <c r="R79" s="223"/>
      <c r="S79" s="224" t="str">
        <f t="shared" si="9"/>
        <v/>
      </c>
      <c r="T79" s="225"/>
    </row>
    <row r="80" spans="1:23" x14ac:dyDescent="0.3">
      <c r="A80" s="229"/>
      <c r="B80" s="229"/>
      <c r="C80" s="229"/>
      <c r="D80" s="229"/>
      <c r="E80" s="229"/>
      <c r="F80" s="229"/>
      <c r="G80" s="229"/>
      <c r="H80" s="229"/>
      <c r="I80" s="223"/>
      <c r="J80" s="223"/>
      <c r="K80" s="223"/>
      <c r="L80" s="223"/>
      <c r="M80" s="223"/>
      <c r="N80" s="223"/>
      <c r="O80" s="223"/>
      <c r="P80" s="223"/>
      <c r="Q80" s="223"/>
      <c r="R80" s="223"/>
      <c r="S80" s="224" t="str">
        <f t="shared" si="9"/>
        <v/>
      </c>
      <c r="T80" s="225"/>
    </row>
    <row r="81" spans="1:20" x14ac:dyDescent="0.3">
      <c r="A81" s="229"/>
      <c r="B81" s="229"/>
      <c r="C81" s="229"/>
      <c r="D81" s="229"/>
      <c r="E81" s="229"/>
      <c r="F81" s="229"/>
      <c r="G81" s="229"/>
      <c r="H81" s="229"/>
      <c r="I81" s="223"/>
      <c r="J81" s="223"/>
      <c r="K81" s="223"/>
      <c r="L81" s="223"/>
      <c r="M81" s="223"/>
      <c r="N81" s="223"/>
      <c r="O81" s="223"/>
      <c r="P81" s="223"/>
      <c r="Q81" s="223"/>
      <c r="R81" s="223"/>
      <c r="S81" s="224" t="str">
        <f t="shared" si="9"/>
        <v/>
      </c>
      <c r="T81" s="225"/>
    </row>
    <row r="82" spans="1:20" x14ac:dyDescent="0.3">
      <c r="A82" s="229"/>
      <c r="B82" s="229"/>
      <c r="C82" s="229"/>
      <c r="D82" s="229"/>
      <c r="E82" s="229"/>
      <c r="F82" s="229"/>
      <c r="G82" s="229"/>
      <c r="H82" s="229"/>
      <c r="I82" s="223"/>
      <c r="J82" s="223"/>
      <c r="K82" s="223"/>
      <c r="L82" s="223"/>
      <c r="M82" s="223"/>
      <c r="N82" s="223"/>
      <c r="O82" s="223"/>
      <c r="P82" s="223"/>
      <c r="Q82" s="223"/>
      <c r="R82" s="223"/>
      <c r="S82" s="224" t="str">
        <f t="shared" si="9"/>
        <v/>
      </c>
      <c r="T82" s="225"/>
    </row>
    <row r="83" spans="1:20" x14ac:dyDescent="0.3">
      <c r="A83" s="229"/>
      <c r="B83" s="229"/>
      <c r="C83" s="229"/>
      <c r="D83" s="229"/>
      <c r="E83" s="229"/>
      <c r="F83" s="229"/>
      <c r="G83" s="229"/>
      <c r="H83" s="229"/>
      <c r="I83" s="223"/>
      <c r="J83" s="223"/>
      <c r="K83" s="223"/>
      <c r="L83" s="223"/>
      <c r="M83" s="223"/>
      <c r="N83" s="223"/>
      <c r="O83" s="223"/>
      <c r="P83" s="223"/>
      <c r="Q83" s="223"/>
      <c r="R83" s="223"/>
      <c r="S83" s="224" t="str">
        <f t="shared" si="9"/>
        <v/>
      </c>
      <c r="T83" s="225"/>
    </row>
    <row r="84" spans="1:20" x14ac:dyDescent="0.3">
      <c r="A84" s="229"/>
      <c r="B84" s="229"/>
      <c r="C84" s="229"/>
      <c r="D84" s="229"/>
      <c r="E84" s="229"/>
      <c r="F84" s="229"/>
      <c r="G84" s="229"/>
      <c r="H84" s="229"/>
      <c r="I84" s="223"/>
      <c r="J84" s="223"/>
      <c r="K84" s="223"/>
      <c r="L84" s="223"/>
      <c r="M84" s="223"/>
      <c r="N84" s="223"/>
      <c r="O84" s="223"/>
      <c r="P84" s="223"/>
      <c r="Q84" s="223"/>
      <c r="R84" s="223"/>
      <c r="S84" s="224" t="str">
        <f t="shared" si="9"/>
        <v/>
      </c>
      <c r="T84" s="225"/>
    </row>
    <row r="85" spans="1:20" x14ac:dyDescent="0.3">
      <c r="A85" s="229"/>
      <c r="B85" s="229"/>
      <c r="C85" s="229"/>
      <c r="D85" s="229"/>
      <c r="E85" s="229"/>
      <c r="F85" s="229"/>
      <c r="G85" s="229"/>
      <c r="H85" s="229"/>
      <c r="I85" s="223"/>
      <c r="J85" s="223"/>
      <c r="K85" s="223"/>
      <c r="L85" s="223"/>
      <c r="M85" s="223"/>
      <c r="N85" s="223"/>
      <c r="O85" s="223"/>
      <c r="P85" s="223"/>
      <c r="Q85" s="223"/>
      <c r="R85" s="223"/>
      <c r="S85" s="224" t="str">
        <f t="shared" si="9"/>
        <v/>
      </c>
      <c r="T85" s="225"/>
    </row>
    <row r="86" spans="1:20" x14ac:dyDescent="0.3">
      <c r="A86" s="229"/>
      <c r="B86" s="229"/>
      <c r="C86" s="229"/>
      <c r="D86" s="229"/>
      <c r="E86" s="229"/>
      <c r="F86" s="229"/>
      <c r="G86" s="229"/>
      <c r="H86" s="229"/>
      <c r="I86" s="223"/>
      <c r="J86" s="223"/>
      <c r="K86" s="223"/>
      <c r="L86" s="223"/>
      <c r="M86" s="223"/>
      <c r="N86" s="223"/>
      <c r="O86" s="223"/>
      <c r="P86" s="223"/>
      <c r="Q86" s="223"/>
      <c r="R86" s="223"/>
      <c r="S86" s="224" t="str">
        <f t="shared" si="9"/>
        <v/>
      </c>
      <c r="T86" s="225"/>
    </row>
    <row r="87" spans="1:20" ht="15.75" customHeight="1" x14ac:dyDescent="0.3">
      <c r="A87" s="229"/>
      <c r="B87" s="229"/>
      <c r="C87" s="229"/>
      <c r="D87" s="229"/>
      <c r="E87" s="229"/>
      <c r="F87" s="229"/>
      <c r="G87" s="229"/>
      <c r="H87" s="229"/>
      <c r="I87" s="223"/>
      <c r="J87" s="223"/>
      <c r="K87" s="223"/>
      <c r="L87" s="223"/>
      <c r="M87" s="223"/>
      <c r="N87" s="223"/>
      <c r="O87" s="223"/>
      <c r="P87" s="223"/>
      <c r="Q87" s="223"/>
      <c r="R87" s="223"/>
      <c r="S87" s="224" t="str">
        <f t="shared" si="9"/>
        <v/>
      </c>
      <c r="T87" s="225"/>
    </row>
    <row r="88" spans="1:20" ht="15.75" customHeight="1" x14ac:dyDescent="0.3">
      <c r="A88" s="229"/>
      <c r="B88" s="229"/>
      <c r="C88" s="229"/>
      <c r="D88" s="229"/>
      <c r="E88" s="229"/>
      <c r="F88" s="229"/>
      <c r="G88" s="229"/>
      <c r="H88" s="229"/>
      <c r="I88" s="223"/>
      <c r="J88" s="223"/>
      <c r="K88" s="223"/>
      <c r="L88" s="223"/>
      <c r="M88" s="223"/>
      <c r="N88" s="223"/>
      <c r="O88" s="223"/>
      <c r="P88" s="223"/>
      <c r="Q88" s="223"/>
      <c r="R88" s="223"/>
      <c r="S88" s="224" t="str">
        <f t="shared" ref="S88:S151" si="10">IF(O88 &lt;&gt; "",IF(Q88 = "Yes",ROUNDUP(SQRT(O88),0),O88),"")</f>
        <v/>
      </c>
      <c r="T88" s="225"/>
    </row>
    <row r="89" spans="1:20" ht="15.75" customHeight="1" x14ac:dyDescent="0.3">
      <c r="A89" s="229"/>
      <c r="B89" s="229"/>
      <c r="C89" s="229"/>
      <c r="D89" s="229"/>
      <c r="E89" s="229"/>
      <c r="F89" s="229"/>
      <c r="G89" s="229"/>
      <c r="H89" s="229"/>
      <c r="I89" s="223"/>
      <c r="J89" s="223"/>
      <c r="K89" s="223"/>
      <c r="L89" s="223"/>
      <c r="M89" s="223"/>
      <c r="N89" s="223"/>
      <c r="O89" s="223"/>
      <c r="P89" s="223"/>
      <c r="Q89" s="223"/>
      <c r="R89" s="223"/>
      <c r="S89" s="224" t="str">
        <f t="shared" si="10"/>
        <v/>
      </c>
      <c r="T89" s="225"/>
    </row>
    <row r="90" spans="1:20" ht="15.75" customHeight="1" x14ac:dyDescent="0.3">
      <c r="A90" s="229"/>
      <c r="B90" s="229"/>
      <c r="C90" s="229"/>
      <c r="D90" s="229"/>
      <c r="E90" s="229"/>
      <c r="F90" s="229"/>
      <c r="G90" s="229"/>
      <c r="H90" s="229"/>
      <c r="I90" s="223"/>
      <c r="J90" s="223"/>
      <c r="K90" s="223"/>
      <c r="L90" s="223"/>
      <c r="M90" s="223"/>
      <c r="N90" s="223"/>
      <c r="O90" s="223"/>
      <c r="P90" s="223"/>
      <c r="Q90" s="223"/>
      <c r="R90" s="223"/>
      <c r="S90" s="224" t="str">
        <f t="shared" si="10"/>
        <v/>
      </c>
      <c r="T90" s="225"/>
    </row>
    <row r="91" spans="1:20" ht="15.75" customHeight="1" x14ac:dyDescent="0.3">
      <c r="A91" s="229"/>
      <c r="B91" s="229"/>
      <c r="C91" s="229"/>
      <c r="D91" s="229"/>
      <c r="E91" s="229"/>
      <c r="F91" s="229"/>
      <c r="G91" s="229"/>
      <c r="H91" s="229"/>
      <c r="I91" s="223"/>
      <c r="J91" s="223"/>
      <c r="K91" s="223"/>
      <c r="L91" s="223"/>
      <c r="M91" s="223"/>
      <c r="N91" s="223"/>
      <c r="O91" s="223"/>
      <c r="P91" s="223"/>
      <c r="Q91" s="223"/>
      <c r="R91" s="223"/>
      <c r="S91" s="224" t="str">
        <f t="shared" si="10"/>
        <v/>
      </c>
      <c r="T91" s="225"/>
    </row>
    <row r="92" spans="1:20" ht="15.75" customHeight="1" x14ac:dyDescent="0.3">
      <c r="A92" s="229"/>
      <c r="B92" s="229"/>
      <c r="C92" s="229"/>
      <c r="D92" s="229"/>
      <c r="E92" s="229"/>
      <c r="F92" s="229"/>
      <c r="G92" s="229"/>
      <c r="H92" s="229"/>
      <c r="I92" s="223"/>
      <c r="J92" s="223"/>
      <c r="K92" s="223"/>
      <c r="L92" s="223"/>
      <c r="M92" s="223"/>
      <c r="N92" s="223"/>
      <c r="O92" s="223"/>
      <c r="P92" s="223"/>
      <c r="Q92" s="223"/>
      <c r="R92" s="223"/>
      <c r="S92" s="224" t="str">
        <f t="shared" si="10"/>
        <v/>
      </c>
      <c r="T92" s="225"/>
    </row>
    <row r="93" spans="1:20" ht="15.75" customHeight="1" x14ac:dyDescent="0.3">
      <c r="A93" s="229"/>
      <c r="B93" s="229"/>
      <c r="C93" s="229"/>
      <c r="D93" s="229"/>
      <c r="E93" s="229"/>
      <c r="F93" s="229"/>
      <c r="G93" s="229"/>
      <c r="H93" s="229"/>
      <c r="I93" s="223"/>
      <c r="J93" s="223"/>
      <c r="K93" s="223"/>
      <c r="L93" s="223"/>
      <c r="M93" s="223"/>
      <c r="N93" s="223"/>
      <c r="O93" s="223"/>
      <c r="P93" s="223"/>
      <c r="Q93" s="223"/>
      <c r="R93" s="223"/>
      <c r="S93" s="224" t="str">
        <f t="shared" si="10"/>
        <v/>
      </c>
      <c r="T93" s="225"/>
    </row>
    <row r="94" spans="1:20" ht="15.75" customHeight="1" x14ac:dyDescent="0.3">
      <c r="A94" s="229"/>
      <c r="B94" s="229"/>
      <c r="C94" s="229"/>
      <c r="D94" s="229"/>
      <c r="E94" s="229"/>
      <c r="F94" s="229"/>
      <c r="G94" s="229"/>
      <c r="H94" s="229"/>
      <c r="I94" s="223"/>
      <c r="J94" s="223"/>
      <c r="K94" s="223"/>
      <c r="L94" s="223"/>
      <c r="M94" s="223"/>
      <c r="N94" s="223"/>
      <c r="O94" s="223"/>
      <c r="P94" s="223"/>
      <c r="Q94" s="223"/>
      <c r="R94" s="223"/>
      <c r="S94" s="224" t="str">
        <f t="shared" si="10"/>
        <v/>
      </c>
      <c r="T94" s="225"/>
    </row>
    <row r="95" spans="1:20" ht="15.75" customHeight="1" x14ac:dyDescent="0.3">
      <c r="A95" s="229"/>
      <c r="B95" s="229"/>
      <c r="C95" s="229"/>
      <c r="D95" s="229"/>
      <c r="E95" s="229"/>
      <c r="F95" s="229"/>
      <c r="G95" s="229"/>
      <c r="H95" s="229"/>
      <c r="I95" s="223"/>
      <c r="J95" s="223"/>
      <c r="K95" s="223"/>
      <c r="L95" s="223"/>
      <c r="M95" s="223"/>
      <c r="N95" s="223"/>
      <c r="O95" s="223"/>
      <c r="P95" s="223"/>
      <c r="Q95" s="223"/>
      <c r="R95" s="223"/>
      <c r="S95" s="224" t="str">
        <f t="shared" si="10"/>
        <v/>
      </c>
      <c r="T95" s="225"/>
    </row>
    <row r="96" spans="1:20" ht="15.75" customHeight="1" x14ac:dyDescent="0.3">
      <c r="A96" s="229"/>
      <c r="B96" s="229"/>
      <c r="C96" s="229"/>
      <c r="D96" s="229"/>
      <c r="E96" s="229"/>
      <c r="F96" s="229"/>
      <c r="G96" s="229"/>
      <c r="H96" s="229"/>
      <c r="I96" s="223"/>
      <c r="J96" s="223"/>
      <c r="K96" s="223"/>
      <c r="L96" s="223"/>
      <c r="M96" s="223"/>
      <c r="N96" s="223"/>
      <c r="O96" s="223"/>
      <c r="P96" s="223"/>
      <c r="Q96" s="223"/>
      <c r="R96" s="223"/>
      <c r="S96" s="224" t="str">
        <f t="shared" si="10"/>
        <v/>
      </c>
      <c r="T96" s="225"/>
    </row>
    <row r="97" spans="1:20" ht="15.75" hidden="1" customHeight="1" x14ac:dyDescent="0.3">
      <c r="A97" s="229"/>
      <c r="B97" s="229"/>
      <c r="C97" s="229"/>
      <c r="D97" s="229"/>
      <c r="E97" s="229"/>
      <c r="F97" s="229"/>
      <c r="G97" s="229"/>
      <c r="H97" s="229"/>
      <c r="I97" s="223"/>
      <c r="J97" s="223"/>
      <c r="K97" s="223"/>
      <c r="L97" s="223"/>
      <c r="M97" s="223"/>
      <c r="N97" s="223"/>
      <c r="O97" s="223"/>
      <c r="P97" s="223"/>
      <c r="Q97" s="223"/>
      <c r="R97" s="223"/>
      <c r="S97" s="224" t="str">
        <f t="shared" si="10"/>
        <v/>
      </c>
      <c r="T97" s="225"/>
    </row>
    <row r="98" spans="1:20" ht="15.75" hidden="1" customHeight="1" x14ac:dyDescent="0.3">
      <c r="A98" s="229"/>
      <c r="B98" s="229"/>
      <c r="C98" s="229"/>
      <c r="D98" s="229"/>
      <c r="E98" s="229"/>
      <c r="F98" s="229"/>
      <c r="G98" s="229"/>
      <c r="H98" s="229"/>
      <c r="I98" s="223"/>
      <c r="J98" s="223"/>
      <c r="K98" s="223"/>
      <c r="L98" s="223"/>
      <c r="M98" s="223"/>
      <c r="N98" s="223"/>
      <c r="O98" s="223"/>
      <c r="P98" s="223"/>
      <c r="Q98" s="223"/>
      <c r="R98" s="223"/>
      <c r="S98" s="224" t="str">
        <f t="shared" si="10"/>
        <v/>
      </c>
      <c r="T98" s="225"/>
    </row>
    <row r="99" spans="1:20" ht="15.75" hidden="1" customHeight="1" x14ac:dyDescent="0.3">
      <c r="A99" s="229"/>
      <c r="B99" s="229"/>
      <c r="C99" s="229"/>
      <c r="D99" s="229"/>
      <c r="E99" s="229"/>
      <c r="F99" s="229"/>
      <c r="G99" s="229"/>
      <c r="H99" s="229"/>
      <c r="I99" s="223"/>
      <c r="J99" s="223"/>
      <c r="K99" s="223"/>
      <c r="L99" s="223"/>
      <c r="M99" s="223"/>
      <c r="N99" s="223"/>
      <c r="O99" s="223"/>
      <c r="P99" s="223"/>
      <c r="Q99" s="223"/>
      <c r="R99" s="223"/>
      <c r="S99" s="224" t="str">
        <f t="shared" si="10"/>
        <v/>
      </c>
      <c r="T99" s="225"/>
    </row>
    <row r="100" spans="1:20" ht="15.75" hidden="1" customHeight="1" x14ac:dyDescent="0.3">
      <c r="A100" s="229"/>
      <c r="B100" s="229"/>
      <c r="C100" s="229"/>
      <c r="D100" s="229"/>
      <c r="E100" s="229"/>
      <c r="F100" s="229"/>
      <c r="G100" s="229"/>
      <c r="H100" s="229"/>
      <c r="I100" s="223"/>
      <c r="J100" s="223"/>
      <c r="K100" s="223"/>
      <c r="L100" s="223"/>
      <c r="M100" s="223"/>
      <c r="N100" s="223"/>
      <c r="O100" s="223"/>
      <c r="P100" s="223"/>
      <c r="Q100" s="223"/>
      <c r="R100" s="223"/>
      <c r="S100" s="224" t="str">
        <f t="shared" si="10"/>
        <v/>
      </c>
      <c r="T100" s="225"/>
    </row>
    <row r="101" spans="1:20" ht="15.75" hidden="1" customHeight="1" x14ac:dyDescent="0.3">
      <c r="A101" s="229"/>
      <c r="B101" s="229"/>
      <c r="C101" s="229"/>
      <c r="D101" s="229"/>
      <c r="E101" s="229"/>
      <c r="F101" s="229"/>
      <c r="G101" s="229"/>
      <c r="H101" s="229"/>
      <c r="I101" s="223"/>
      <c r="J101" s="223"/>
      <c r="K101" s="223"/>
      <c r="L101" s="223"/>
      <c r="M101" s="223"/>
      <c r="N101" s="223"/>
      <c r="O101" s="223"/>
      <c r="P101" s="223"/>
      <c r="Q101" s="223"/>
      <c r="R101" s="223"/>
      <c r="S101" s="224" t="str">
        <f t="shared" si="10"/>
        <v/>
      </c>
      <c r="T101" s="225"/>
    </row>
    <row r="102" spans="1:20" ht="15.75" hidden="1" customHeight="1" x14ac:dyDescent="0.3">
      <c r="A102" s="229"/>
      <c r="B102" s="229"/>
      <c r="C102" s="229"/>
      <c r="D102" s="229"/>
      <c r="E102" s="229"/>
      <c r="F102" s="229"/>
      <c r="G102" s="229"/>
      <c r="H102" s="229"/>
      <c r="I102" s="223"/>
      <c r="J102" s="223"/>
      <c r="K102" s="223"/>
      <c r="L102" s="223"/>
      <c r="M102" s="223"/>
      <c r="N102" s="223"/>
      <c r="O102" s="223"/>
      <c r="P102" s="223"/>
      <c r="Q102" s="223"/>
      <c r="R102" s="223"/>
      <c r="S102" s="224" t="str">
        <f t="shared" si="10"/>
        <v/>
      </c>
      <c r="T102" s="225"/>
    </row>
    <row r="103" spans="1:20" ht="15.75" hidden="1" customHeight="1" x14ac:dyDescent="0.3">
      <c r="A103" s="229"/>
      <c r="B103" s="229"/>
      <c r="C103" s="229"/>
      <c r="D103" s="229"/>
      <c r="E103" s="229"/>
      <c r="F103" s="229"/>
      <c r="G103" s="229"/>
      <c r="H103" s="229"/>
      <c r="I103" s="223"/>
      <c r="J103" s="223"/>
      <c r="K103" s="223"/>
      <c r="L103" s="223"/>
      <c r="M103" s="223"/>
      <c r="N103" s="223"/>
      <c r="O103" s="223"/>
      <c r="P103" s="223"/>
      <c r="Q103" s="223"/>
      <c r="R103" s="223"/>
      <c r="S103" s="224" t="str">
        <f t="shared" si="10"/>
        <v/>
      </c>
      <c r="T103" s="225"/>
    </row>
    <row r="104" spans="1:20" ht="15.75" hidden="1" customHeight="1" x14ac:dyDescent="0.3">
      <c r="A104" s="229"/>
      <c r="B104" s="229"/>
      <c r="C104" s="229"/>
      <c r="D104" s="229"/>
      <c r="E104" s="229"/>
      <c r="F104" s="229"/>
      <c r="G104" s="229"/>
      <c r="H104" s="229"/>
      <c r="I104" s="223"/>
      <c r="J104" s="223"/>
      <c r="K104" s="223"/>
      <c r="L104" s="223"/>
      <c r="M104" s="223"/>
      <c r="N104" s="223"/>
      <c r="O104" s="223"/>
      <c r="P104" s="223"/>
      <c r="Q104" s="223"/>
      <c r="R104" s="223"/>
      <c r="S104" s="224" t="str">
        <f t="shared" si="10"/>
        <v/>
      </c>
      <c r="T104" s="225"/>
    </row>
    <row r="105" spans="1:20" ht="15.75" hidden="1" customHeight="1" x14ac:dyDescent="0.3">
      <c r="A105" s="229"/>
      <c r="B105" s="229"/>
      <c r="C105" s="229"/>
      <c r="D105" s="229"/>
      <c r="E105" s="229"/>
      <c r="F105" s="229"/>
      <c r="G105" s="229"/>
      <c r="H105" s="229"/>
      <c r="I105" s="223"/>
      <c r="J105" s="223"/>
      <c r="K105" s="223"/>
      <c r="L105" s="223"/>
      <c r="M105" s="223"/>
      <c r="N105" s="223"/>
      <c r="O105" s="223"/>
      <c r="P105" s="223"/>
      <c r="Q105" s="223"/>
      <c r="R105" s="223"/>
      <c r="S105" s="224" t="str">
        <f t="shared" si="10"/>
        <v/>
      </c>
      <c r="T105" s="225"/>
    </row>
    <row r="106" spans="1:20" ht="15.75" hidden="1" customHeight="1" x14ac:dyDescent="0.3">
      <c r="A106" s="229"/>
      <c r="B106" s="229"/>
      <c r="C106" s="229"/>
      <c r="D106" s="229"/>
      <c r="E106" s="229"/>
      <c r="F106" s="229"/>
      <c r="G106" s="229"/>
      <c r="H106" s="229"/>
      <c r="I106" s="223"/>
      <c r="J106" s="223"/>
      <c r="K106" s="223"/>
      <c r="L106" s="223"/>
      <c r="M106" s="223"/>
      <c r="N106" s="223"/>
      <c r="O106" s="223"/>
      <c r="P106" s="223"/>
      <c r="Q106" s="223"/>
      <c r="R106" s="223"/>
      <c r="S106" s="224" t="str">
        <f t="shared" si="10"/>
        <v/>
      </c>
      <c r="T106" s="225"/>
    </row>
    <row r="107" spans="1:20" ht="15.75" hidden="1" customHeight="1" x14ac:dyDescent="0.3">
      <c r="A107" s="229"/>
      <c r="B107" s="229"/>
      <c r="C107" s="229"/>
      <c r="D107" s="229"/>
      <c r="E107" s="229"/>
      <c r="F107" s="229"/>
      <c r="G107" s="229"/>
      <c r="H107" s="229"/>
      <c r="I107" s="223"/>
      <c r="J107" s="223"/>
      <c r="K107" s="223"/>
      <c r="L107" s="223"/>
      <c r="M107" s="223"/>
      <c r="N107" s="223"/>
      <c r="O107" s="223"/>
      <c r="P107" s="223"/>
      <c r="Q107" s="223"/>
      <c r="R107" s="223"/>
      <c r="S107" s="224" t="str">
        <f t="shared" si="10"/>
        <v/>
      </c>
      <c r="T107" s="225"/>
    </row>
    <row r="108" spans="1:20" ht="15.75" hidden="1" customHeight="1" x14ac:dyDescent="0.3">
      <c r="A108" s="229"/>
      <c r="B108" s="229"/>
      <c r="C108" s="229"/>
      <c r="D108" s="229"/>
      <c r="E108" s="229"/>
      <c r="F108" s="229"/>
      <c r="G108" s="229"/>
      <c r="H108" s="229"/>
      <c r="I108" s="223"/>
      <c r="J108" s="223"/>
      <c r="K108" s="223"/>
      <c r="L108" s="223"/>
      <c r="M108" s="223"/>
      <c r="N108" s="223"/>
      <c r="O108" s="223"/>
      <c r="P108" s="223"/>
      <c r="Q108" s="223"/>
      <c r="R108" s="223"/>
      <c r="S108" s="224" t="str">
        <f t="shared" si="10"/>
        <v/>
      </c>
      <c r="T108" s="225"/>
    </row>
    <row r="109" spans="1:20" ht="15.75" hidden="1" customHeight="1" x14ac:dyDescent="0.3">
      <c r="A109" s="229"/>
      <c r="B109" s="229"/>
      <c r="C109" s="229"/>
      <c r="D109" s="229"/>
      <c r="E109" s="229"/>
      <c r="F109" s="229"/>
      <c r="G109" s="229"/>
      <c r="H109" s="229"/>
      <c r="I109" s="223"/>
      <c r="J109" s="223"/>
      <c r="K109" s="223"/>
      <c r="L109" s="223"/>
      <c r="M109" s="223"/>
      <c r="N109" s="223"/>
      <c r="O109" s="223"/>
      <c r="P109" s="223"/>
      <c r="Q109" s="223"/>
      <c r="R109" s="223"/>
      <c r="S109" s="224" t="str">
        <f t="shared" si="10"/>
        <v/>
      </c>
      <c r="T109" s="225"/>
    </row>
    <row r="110" spans="1:20" ht="15.75" hidden="1" customHeight="1" x14ac:dyDescent="0.3">
      <c r="A110" s="229"/>
      <c r="B110" s="229"/>
      <c r="C110" s="229"/>
      <c r="D110" s="229"/>
      <c r="E110" s="229"/>
      <c r="F110" s="229"/>
      <c r="G110" s="229"/>
      <c r="H110" s="229"/>
      <c r="I110" s="223"/>
      <c r="J110" s="223"/>
      <c r="K110" s="223"/>
      <c r="L110" s="223"/>
      <c r="M110" s="223"/>
      <c r="N110" s="223"/>
      <c r="O110" s="223"/>
      <c r="P110" s="223"/>
      <c r="Q110" s="223"/>
      <c r="R110" s="223"/>
      <c r="S110" s="224" t="str">
        <f t="shared" si="10"/>
        <v/>
      </c>
      <c r="T110" s="225"/>
    </row>
    <row r="111" spans="1:20" ht="15.75" hidden="1" customHeight="1" x14ac:dyDescent="0.3">
      <c r="A111" s="229"/>
      <c r="B111" s="229"/>
      <c r="C111" s="229"/>
      <c r="D111" s="229"/>
      <c r="E111" s="229"/>
      <c r="F111" s="229"/>
      <c r="G111" s="229"/>
      <c r="H111" s="229"/>
      <c r="I111" s="223"/>
      <c r="J111" s="223"/>
      <c r="K111" s="223"/>
      <c r="L111" s="223"/>
      <c r="M111" s="223"/>
      <c r="N111" s="223"/>
      <c r="O111" s="223"/>
      <c r="P111" s="223"/>
      <c r="Q111" s="223"/>
      <c r="R111" s="223"/>
      <c r="S111" s="224" t="str">
        <f t="shared" si="10"/>
        <v/>
      </c>
      <c r="T111" s="225"/>
    </row>
    <row r="112" spans="1:20" ht="15.75" hidden="1" customHeight="1" x14ac:dyDescent="0.3">
      <c r="A112" s="229"/>
      <c r="B112" s="229"/>
      <c r="C112" s="229"/>
      <c r="D112" s="229"/>
      <c r="E112" s="229"/>
      <c r="F112" s="229"/>
      <c r="G112" s="229"/>
      <c r="H112" s="229"/>
      <c r="I112" s="223"/>
      <c r="J112" s="223"/>
      <c r="K112" s="223"/>
      <c r="L112" s="223"/>
      <c r="M112" s="223"/>
      <c r="N112" s="223"/>
      <c r="O112" s="223"/>
      <c r="P112" s="223"/>
      <c r="Q112" s="223"/>
      <c r="R112" s="223"/>
      <c r="S112" s="224" t="str">
        <f t="shared" si="10"/>
        <v/>
      </c>
      <c r="T112" s="225"/>
    </row>
    <row r="113" spans="1:20" ht="15.75" hidden="1" customHeight="1" x14ac:dyDescent="0.3">
      <c r="A113" s="229"/>
      <c r="B113" s="229"/>
      <c r="C113" s="229"/>
      <c r="D113" s="229"/>
      <c r="E113" s="229"/>
      <c r="F113" s="229"/>
      <c r="G113" s="229"/>
      <c r="H113" s="229"/>
      <c r="I113" s="223"/>
      <c r="J113" s="223"/>
      <c r="K113" s="223"/>
      <c r="L113" s="223"/>
      <c r="M113" s="223"/>
      <c r="N113" s="223"/>
      <c r="O113" s="223"/>
      <c r="P113" s="223"/>
      <c r="Q113" s="223"/>
      <c r="R113" s="223"/>
      <c r="S113" s="224" t="str">
        <f t="shared" si="10"/>
        <v/>
      </c>
      <c r="T113" s="225"/>
    </row>
    <row r="114" spans="1:20" ht="15.75" hidden="1" customHeight="1" x14ac:dyDescent="0.3">
      <c r="A114" s="229"/>
      <c r="B114" s="229"/>
      <c r="C114" s="229"/>
      <c r="D114" s="229"/>
      <c r="E114" s="229"/>
      <c r="F114" s="229"/>
      <c r="G114" s="229"/>
      <c r="H114" s="229"/>
      <c r="I114" s="223"/>
      <c r="J114" s="223"/>
      <c r="K114" s="223"/>
      <c r="L114" s="223"/>
      <c r="M114" s="223"/>
      <c r="N114" s="223"/>
      <c r="O114" s="223"/>
      <c r="P114" s="223"/>
      <c r="Q114" s="223"/>
      <c r="R114" s="223"/>
      <c r="S114" s="224" t="str">
        <f t="shared" si="10"/>
        <v/>
      </c>
      <c r="T114" s="225"/>
    </row>
    <row r="115" spans="1:20" ht="15.75" hidden="1" customHeight="1" x14ac:dyDescent="0.3">
      <c r="A115" s="229"/>
      <c r="B115" s="229"/>
      <c r="C115" s="229"/>
      <c r="D115" s="229"/>
      <c r="E115" s="229"/>
      <c r="F115" s="229"/>
      <c r="G115" s="229"/>
      <c r="H115" s="229"/>
      <c r="I115" s="223"/>
      <c r="J115" s="223"/>
      <c r="K115" s="223"/>
      <c r="L115" s="223"/>
      <c r="M115" s="223"/>
      <c r="N115" s="223"/>
      <c r="O115" s="223"/>
      <c r="P115" s="223"/>
      <c r="Q115" s="223"/>
      <c r="R115" s="223"/>
      <c r="S115" s="224" t="str">
        <f t="shared" si="10"/>
        <v/>
      </c>
      <c r="T115" s="225"/>
    </row>
    <row r="116" spans="1:20" ht="15.75" hidden="1" customHeight="1" x14ac:dyDescent="0.3">
      <c r="A116" s="229"/>
      <c r="B116" s="229"/>
      <c r="C116" s="229"/>
      <c r="D116" s="229"/>
      <c r="E116" s="229"/>
      <c r="F116" s="229"/>
      <c r="G116" s="229"/>
      <c r="H116" s="229"/>
      <c r="I116" s="223"/>
      <c r="J116" s="223"/>
      <c r="K116" s="223"/>
      <c r="L116" s="223"/>
      <c r="M116" s="223"/>
      <c r="N116" s="223"/>
      <c r="O116" s="223"/>
      <c r="P116" s="223"/>
      <c r="Q116" s="223"/>
      <c r="R116" s="223"/>
      <c r="S116" s="224" t="str">
        <f t="shared" si="10"/>
        <v/>
      </c>
      <c r="T116" s="225"/>
    </row>
    <row r="117" spans="1:20" ht="15.75" hidden="1" customHeight="1" x14ac:dyDescent="0.3">
      <c r="A117" s="229"/>
      <c r="B117" s="229"/>
      <c r="C117" s="229"/>
      <c r="D117" s="229"/>
      <c r="E117" s="229"/>
      <c r="F117" s="229"/>
      <c r="G117" s="229"/>
      <c r="H117" s="229"/>
      <c r="I117" s="223"/>
      <c r="J117" s="223"/>
      <c r="K117" s="223"/>
      <c r="L117" s="223"/>
      <c r="M117" s="223"/>
      <c r="N117" s="223"/>
      <c r="O117" s="223"/>
      <c r="P117" s="223"/>
      <c r="Q117" s="223"/>
      <c r="R117" s="223"/>
      <c r="S117" s="224" t="str">
        <f t="shared" si="10"/>
        <v/>
      </c>
      <c r="T117" s="225"/>
    </row>
    <row r="118" spans="1:20" ht="15.75" hidden="1" customHeight="1" x14ac:dyDescent="0.3">
      <c r="A118" s="229"/>
      <c r="B118" s="229"/>
      <c r="C118" s="229"/>
      <c r="D118" s="229"/>
      <c r="E118" s="229"/>
      <c r="F118" s="229"/>
      <c r="G118" s="229"/>
      <c r="H118" s="229"/>
      <c r="I118" s="223"/>
      <c r="J118" s="223"/>
      <c r="K118" s="223"/>
      <c r="L118" s="223"/>
      <c r="M118" s="223"/>
      <c r="N118" s="223"/>
      <c r="O118" s="223"/>
      <c r="P118" s="223"/>
      <c r="Q118" s="223"/>
      <c r="R118" s="223"/>
      <c r="S118" s="224" t="str">
        <f t="shared" si="10"/>
        <v/>
      </c>
      <c r="T118" s="225"/>
    </row>
    <row r="119" spans="1:20" ht="15.75" hidden="1" customHeight="1" x14ac:dyDescent="0.3">
      <c r="A119" s="229"/>
      <c r="B119" s="229"/>
      <c r="C119" s="229"/>
      <c r="D119" s="229"/>
      <c r="E119" s="229"/>
      <c r="F119" s="229"/>
      <c r="G119" s="229"/>
      <c r="H119" s="229"/>
      <c r="I119" s="223"/>
      <c r="J119" s="223"/>
      <c r="K119" s="223"/>
      <c r="L119" s="223"/>
      <c r="M119" s="223"/>
      <c r="N119" s="223"/>
      <c r="O119" s="223"/>
      <c r="P119" s="223"/>
      <c r="Q119" s="223"/>
      <c r="R119" s="223"/>
      <c r="S119" s="224" t="str">
        <f t="shared" si="10"/>
        <v/>
      </c>
      <c r="T119" s="225"/>
    </row>
    <row r="120" spans="1:20" ht="15.75" hidden="1" customHeight="1" x14ac:dyDescent="0.3">
      <c r="A120" s="229"/>
      <c r="B120" s="229"/>
      <c r="C120" s="229"/>
      <c r="D120" s="229"/>
      <c r="E120" s="229"/>
      <c r="F120" s="229"/>
      <c r="G120" s="229"/>
      <c r="H120" s="229"/>
      <c r="I120" s="223"/>
      <c r="J120" s="223"/>
      <c r="K120" s="223"/>
      <c r="L120" s="223"/>
      <c r="M120" s="223"/>
      <c r="N120" s="223"/>
      <c r="O120" s="223"/>
      <c r="P120" s="223"/>
      <c r="Q120" s="223"/>
      <c r="R120" s="223"/>
      <c r="S120" s="224" t="str">
        <f t="shared" si="10"/>
        <v/>
      </c>
      <c r="T120" s="225"/>
    </row>
    <row r="121" spans="1:20" ht="15.75" hidden="1" customHeight="1" x14ac:dyDescent="0.3">
      <c r="A121" s="229"/>
      <c r="B121" s="229"/>
      <c r="C121" s="229"/>
      <c r="D121" s="229"/>
      <c r="E121" s="229"/>
      <c r="F121" s="229"/>
      <c r="G121" s="229"/>
      <c r="H121" s="229"/>
      <c r="I121" s="223"/>
      <c r="J121" s="223"/>
      <c r="K121" s="223"/>
      <c r="L121" s="223"/>
      <c r="M121" s="223"/>
      <c r="N121" s="223"/>
      <c r="O121" s="223"/>
      <c r="P121" s="223"/>
      <c r="Q121" s="223"/>
      <c r="R121" s="223"/>
      <c r="S121" s="224" t="str">
        <f t="shared" si="10"/>
        <v/>
      </c>
      <c r="T121" s="225"/>
    </row>
    <row r="122" spans="1:20" ht="15.75" hidden="1" customHeight="1" x14ac:dyDescent="0.3">
      <c r="A122" s="229"/>
      <c r="B122" s="229"/>
      <c r="C122" s="229"/>
      <c r="D122" s="229"/>
      <c r="E122" s="229"/>
      <c r="F122" s="229"/>
      <c r="G122" s="229"/>
      <c r="H122" s="229"/>
      <c r="I122" s="223"/>
      <c r="J122" s="223"/>
      <c r="K122" s="223"/>
      <c r="L122" s="223"/>
      <c r="M122" s="223"/>
      <c r="N122" s="223"/>
      <c r="O122" s="223"/>
      <c r="P122" s="223"/>
      <c r="Q122" s="223"/>
      <c r="R122" s="223"/>
      <c r="S122" s="224" t="str">
        <f t="shared" si="10"/>
        <v/>
      </c>
      <c r="T122" s="225"/>
    </row>
    <row r="123" spans="1:20" ht="15.75" hidden="1" customHeight="1" x14ac:dyDescent="0.3">
      <c r="A123" s="229"/>
      <c r="B123" s="229"/>
      <c r="C123" s="229"/>
      <c r="D123" s="229"/>
      <c r="E123" s="229"/>
      <c r="F123" s="229"/>
      <c r="G123" s="229"/>
      <c r="H123" s="229"/>
      <c r="I123" s="223"/>
      <c r="J123" s="223"/>
      <c r="K123" s="223"/>
      <c r="L123" s="223"/>
      <c r="M123" s="223"/>
      <c r="N123" s="223"/>
      <c r="O123" s="223"/>
      <c r="P123" s="223"/>
      <c r="Q123" s="223"/>
      <c r="R123" s="223"/>
      <c r="S123" s="224" t="str">
        <f t="shared" si="10"/>
        <v/>
      </c>
      <c r="T123" s="225"/>
    </row>
    <row r="124" spans="1:20" ht="15.75" hidden="1" customHeight="1" x14ac:dyDescent="0.3">
      <c r="A124" s="229"/>
      <c r="B124" s="229"/>
      <c r="C124" s="229"/>
      <c r="D124" s="229"/>
      <c r="E124" s="229"/>
      <c r="F124" s="229"/>
      <c r="G124" s="229"/>
      <c r="H124" s="229"/>
      <c r="I124" s="223"/>
      <c r="J124" s="223"/>
      <c r="K124" s="223"/>
      <c r="L124" s="223"/>
      <c r="M124" s="223"/>
      <c r="N124" s="223"/>
      <c r="O124" s="223"/>
      <c r="P124" s="223"/>
      <c r="Q124" s="223"/>
      <c r="R124" s="223"/>
      <c r="S124" s="224" t="str">
        <f t="shared" si="10"/>
        <v/>
      </c>
      <c r="T124" s="225"/>
    </row>
    <row r="125" spans="1:20" ht="15.75" hidden="1" customHeight="1" x14ac:dyDescent="0.3">
      <c r="A125" s="229"/>
      <c r="B125" s="229"/>
      <c r="C125" s="229"/>
      <c r="D125" s="229"/>
      <c r="E125" s="229"/>
      <c r="F125" s="229"/>
      <c r="G125" s="229"/>
      <c r="H125" s="229"/>
      <c r="I125" s="223"/>
      <c r="J125" s="223"/>
      <c r="K125" s="223"/>
      <c r="L125" s="223"/>
      <c r="M125" s="223"/>
      <c r="N125" s="223"/>
      <c r="O125" s="223"/>
      <c r="P125" s="223"/>
      <c r="Q125" s="223"/>
      <c r="R125" s="223"/>
      <c r="S125" s="224" t="str">
        <f t="shared" si="10"/>
        <v/>
      </c>
      <c r="T125" s="225"/>
    </row>
    <row r="126" spans="1:20" ht="15.75" hidden="1" customHeight="1" x14ac:dyDescent="0.3">
      <c r="A126" s="229"/>
      <c r="B126" s="229"/>
      <c r="C126" s="229"/>
      <c r="D126" s="229"/>
      <c r="E126" s="229"/>
      <c r="F126" s="229"/>
      <c r="G126" s="229"/>
      <c r="H126" s="229"/>
      <c r="I126" s="223"/>
      <c r="J126" s="223"/>
      <c r="K126" s="223"/>
      <c r="L126" s="223"/>
      <c r="M126" s="223"/>
      <c r="N126" s="223"/>
      <c r="O126" s="223"/>
      <c r="P126" s="223"/>
      <c r="Q126" s="223"/>
      <c r="R126" s="223"/>
      <c r="S126" s="224" t="str">
        <f t="shared" si="10"/>
        <v/>
      </c>
      <c r="T126" s="225"/>
    </row>
    <row r="127" spans="1:20" ht="15.75" hidden="1" customHeight="1" x14ac:dyDescent="0.3">
      <c r="A127" s="229"/>
      <c r="B127" s="229"/>
      <c r="C127" s="229"/>
      <c r="D127" s="229"/>
      <c r="E127" s="229"/>
      <c r="F127" s="229"/>
      <c r="G127" s="229"/>
      <c r="H127" s="229"/>
      <c r="I127" s="223"/>
      <c r="J127" s="223"/>
      <c r="K127" s="223"/>
      <c r="L127" s="223"/>
      <c r="M127" s="223"/>
      <c r="N127" s="223"/>
      <c r="O127" s="223"/>
      <c r="P127" s="223"/>
      <c r="Q127" s="223"/>
      <c r="R127" s="223"/>
      <c r="S127" s="224" t="str">
        <f t="shared" si="10"/>
        <v/>
      </c>
      <c r="T127" s="225"/>
    </row>
    <row r="128" spans="1:20" ht="15.75" hidden="1" customHeight="1" x14ac:dyDescent="0.3">
      <c r="A128" s="229"/>
      <c r="B128" s="229"/>
      <c r="C128" s="229"/>
      <c r="D128" s="229"/>
      <c r="E128" s="229"/>
      <c r="F128" s="229"/>
      <c r="G128" s="229"/>
      <c r="H128" s="229"/>
      <c r="I128" s="223"/>
      <c r="J128" s="223"/>
      <c r="K128" s="223"/>
      <c r="L128" s="223"/>
      <c r="M128" s="223"/>
      <c r="N128" s="223"/>
      <c r="O128" s="223"/>
      <c r="P128" s="223"/>
      <c r="Q128" s="223"/>
      <c r="R128" s="223"/>
      <c r="S128" s="224" t="str">
        <f t="shared" si="10"/>
        <v/>
      </c>
      <c r="T128" s="225"/>
    </row>
    <row r="129" spans="1:20" ht="15.75" hidden="1" customHeight="1" x14ac:dyDescent="0.3">
      <c r="A129" s="229"/>
      <c r="B129" s="229"/>
      <c r="C129" s="229"/>
      <c r="D129" s="229"/>
      <c r="E129" s="229"/>
      <c r="F129" s="229"/>
      <c r="G129" s="229"/>
      <c r="H129" s="229"/>
      <c r="I129" s="223"/>
      <c r="J129" s="223"/>
      <c r="K129" s="223"/>
      <c r="L129" s="223"/>
      <c r="M129" s="223"/>
      <c r="N129" s="223"/>
      <c r="O129" s="223"/>
      <c r="P129" s="223"/>
      <c r="Q129" s="223"/>
      <c r="R129" s="223"/>
      <c r="S129" s="224" t="str">
        <f t="shared" si="10"/>
        <v/>
      </c>
      <c r="T129" s="225"/>
    </row>
    <row r="130" spans="1:20" ht="15.75" hidden="1" customHeight="1" x14ac:dyDescent="0.3">
      <c r="A130" s="229"/>
      <c r="B130" s="229"/>
      <c r="C130" s="229"/>
      <c r="D130" s="229"/>
      <c r="E130" s="229"/>
      <c r="F130" s="229"/>
      <c r="G130" s="229"/>
      <c r="H130" s="229"/>
      <c r="I130" s="223"/>
      <c r="J130" s="223"/>
      <c r="K130" s="223"/>
      <c r="L130" s="223"/>
      <c r="M130" s="223"/>
      <c r="N130" s="223"/>
      <c r="O130" s="223"/>
      <c r="P130" s="223"/>
      <c r="Q130" s="223"/>
      <c r="R130" s="223"/>
      <c r="S130" s="224" t="str">
        <f t="shared" si="10"/>
        <v/>
      </c>
      <c r="T130" s="225"/>
    </row>
    <row r="131" spans="1:20" ht="15.75" hidden="1" customHeight="1" x14ac:dyDescent="0.3">
      <c r="A131" s="229"/>
      <c r="B131" s="229"/>
      <c r="C131" s="229"/>
      <c r="D131" s="229"/>
      <c r="E131" s="229"/>
      <c r="F131" s="229"/>
      <c r="G131" s="229"/>
      <c r="H131" s="229"/>
      <c r="I131" s="223"/>
      <c r="J131" s="223"/>
      <c r="K131" s="223"/>
      <c r="L131" s="223"/>
      <c r="M131" s="223"/>
      <c r="N131" s="223"/>
      <c r="O131" s="223"/>
      <c r="P131" s="223"/>
      <c r="Q131" s="223"/>
      <c r="R131" s="223"/>
      <c r="S131" s="224" t="str">
        <f t="shared" si="10"/>
        <v/>
      </c>
      <c r="T131" s="225"/>
    </row>
    <row r="132" spans="1:20" ht="15.75" hidden="1" customHeight="1" x14ac:dyDescent="0.3">
      <c r="A132" s="229"/>
      <c r="B132" s="229"/>
      <c r="C132" s="229"/>
      <c r="D132" s="229"/>
      <c r="E132" s="229"/>
      <c r="F132" s="229"/>
      <c r="G132" s="229"/>
      <c r="H132" s="229"/>
      <c r="I132" s="223"/>
      <c r="J132" s="223"/>
      <c r="K132" s="223"/>
      <c r="L132" s="223"/>
      <c r="M132" s="223"/>
      <c r="N132" s="223"/>
      <c r="O132" s="223"/>
      <c r="P132" s="223"/>
      <c r="Q132" s="223"/>
      <c r="R132" s="223"/>
      <c r="S132" s="224" t="str">
        <f t="shared" si="10"/>
        <v/>
      </c>
      <c r="T132" s="225"/>
    </row>
    <row r="133" spans="1:20" ht="15.75" hidden="1" customHeight="1" x14ac:dyDescent="0.3">
      <c r="A133" s="229"/>
      <c r="B133" s="229"/>
      <c r="C133" s="229"/>
      <c r="D133" s="229"/>
      <c r="E133" s="229"/>
      <c r="F133" s="229"/>
      <c r="G133" s="229"/>
      <c r="H133" s="229"/>
      <c r="I133" s="223"/>
      <c r="J133" s="223"/>
      <c r="K133" s="223"/>
      <c r="L133" s="223"/>
      <c r="M133" s="223"/>
      <c r="N133" s="223"/>
      <c r="O133" s="223"/>
      <c r="P133" s="223"/>
      <c r="Q133" s="223"/>
      <c r="R133" s="223"/>
      <c r="S133" s="224" t="str">
        <f t="shared" si="10"/>
        <v/>
      </c>
      <c r="T133" s="225"/>
    </row>
    <row r="134" spans="1:20" ht="15.75" hidden="1" customHeight="1" x14ac:dyDescent="0.3">
      <c r="A134" s="229"/>
      <c r="B134" s="229"/>
      <c r="C134" s="229"/>
      <c r="D134" s="229"/>
      <c r="E134" s="229"/>
      <c r="F134" s="229"/>
      <c r="G134" s="229"/>
      <c r="H134" s="229"/>
      <c r="I134" s="223"/>
      <c r="J134" s="223"/>
      <c r="K134" s="223"/>
      <c r="L134" s="223"/>
      <c r="M134" s="223"/>
      <c r="N134" s="223"/>
      <c r="O134" s="223"/>
      <c r="P134" s="223"/>
      <c r="Q134" s="223"/>
      <c r="R134" s="223"/>
      <c r="S134" s="224" t="str">
        <f t="shared" si="10"/>
        <v/>
      </c>
      <c r="T134" s="225"/>
    </row>
    <row r="135" spans="1:20" ht="15.75" hidden="1" customHeight="1" x14ac:dyDescent="0.3">
      <c r="A135" s="229"/>
      <c r="B135" s="229"/>
      <c r="C135" s="229"/>
      <c r="D135" s="229"/>
      <c r="E135" s="229"/>
      <c r="F135" s="229"/>
      <c r="G135" s="229"/>
      <c r="H135" s="229"/>
      <c r="I135" s="223"/>
      <c r="J135" s="223"/>
      <c r="K135" s="223"/>
      <c r="L135" s="223"/>
      <c r="M135" s="223"/>
      <c r="N135" s="223"/>
      <c r="O135" s="223"/>
      <c r="P135" s="223"/>
      <c r="Q135" s="223"/>
      <c r="R135" s="223"/>
      <c r="S135" s="224" t="str">
        <f t="shared" si="10"/>
        <v/>
      </c>
      <c r="T135" s="225"/>
    </row>
    <row r="136" spans="1:20" ht="15.75" hidden="1" customHeight="1" x14ac:dyDescent="0.3">
      <c r="A136" s="229"/>
      <c r="B136" s="229"/>
      <c r="C136" s="229"/>
      <c r="D136" s="229"/>
      <c r="E136" s="229"/>
      <c r="F136" s="229"/>
      <c r="G136" s="229"/>
      <c r="H136" s="229"/>
      <c r="I136" s="223"/>
      <c r="J136" s="223"/>
      <c r="K136" s="223"/>
      <c r="L136" s="223"/>
      <c r="M136" s="223"/>
      <c r="N136" s="223"/>
      <c r="O136" s="223"/>
      <c r="P136" s="223"/>
      <c r="Q136" s="223"/>
      <c r="R136" s="223"/>
      <c r="S136" s="224" t="str">
        <f t="shared" si="10"/>
        <v/>
      </c>
      <c r="T136" s="225"/>
    </row>
    <row r="137" spans="1:20" ht="15.75" hidden="1" customHeight="1" x14ac:dyDescent="0.3">
      <c r="A137" s="229"/>
      <c r="B137" s="229"/>
      <c r="C137" s="229"/>
      <c r="D137" s="229"/>
      <c r="E137" s="229"/>
      <c r="F137" s="229"/>
      <c r="G137" s="229"/>
      <c r="H137" s="229"/>
      <c r="I137" s="223"/>
      <c r="J137" s="223"/>
      <c r="K137" s="223"/>
      <c r="L137" s="223"/>
      <c r="M137" s="223"/>
      <c r="N137" s="223"/>
      <c r="O137" s="223"/>
      <c r="P137" s="223"/>
      <c r="Q137" s="223"/>
      <c r="R137" s="223"/>
      <c r="S137" s="224" t="str">
        <f t="shared" si="10"/>
        <v/>
      </c>
      <c r="T137" s="225"/>
    </row>
    <row r="138" spans="1:20" ht="15.75" hidden="1" customHeight="1" x14ac:dyDescent="0.3">
      <c r="A138" s="229"/>
      <c r="B138" s="229"/>
      <c r="C138" s="229"/>
      <c r="D138" s="229"/>
      <c r="E138" s="229"/>
      <c r="F138" s="229"/>
      <c r="G138" s="229"/>
      <c r="H138" s="229"/>
      <c r="I138" s="223"/>
      <c r="J138" s="223"/>
      <c r="K138" s="223"/>
      <c r="L138" s="223"/>
      <c r="M138" s="223"/>
      <c r="N138" s="223"/>
      <c r="O138" s="223"/>
      <c r="P138" s="223"/>
      <c r="Q138" s="223"/>
      <c r="R138" s="223"/>
      <c r="S138" s="224" t="str">
        <f t="shared" si="10"/>
        <v/>
      </c>
      <c r="T138" s="225"/>
    </row>
    <row r="139" spans="1:20" ht="15.75" hidden="1" customHeight="1" x14ac:dyDescent="0.3">
      <c r="A139" s="229"/>
      <c r="B139" s="229"/>
      <c r="C139" s="229"/>
      <c r="D139" s="229"/>
      <c r="E139" s="229"/>
      <c r="F139" s="229"/>
      <c r="G139" s="229"/>
      <c r="H139" s="229"/>
      <c r="I139" s="223"/>
      <c r="J139" s="223"/>
      <c r="K139" s="223"/>
      <c r="L139" s="223"/>
      <c r="M139" s="223"/>
      <c r="N139" s="223"/>
      <c r="O139" s="223"/>
      <c r="P139" s="223"/>
      <c r="Q139" s="223"/>
      <c r="R139" s="223"/>
      <c r="S139" s="224" t="str">
        <f t="shared" si="10"/>
        <v/>
      </c>
      <c r="T139" s="225"/>
    </row>
    <row r="140" spans="1:20" ht="15.75" hidden="1" customHeight="1" x14ac:dyDescent="0.3">
      <c r="A140" s="229"/>
      <c r="B140" s="229"/>
      <c r="C140" s="229"/>
      <c r="D140" s="229"/>
      <c r="E140" s="229"/>
      <c r="F140" s="229"/>
      <c r="G140" s="229"/>
      <c r="H140" s="229"/>
      <c r="I140" s="223"/>
      <c r="J140" s="223"/>
      <c r="K140" s="223"/>
      <c r="L140" s="223"/>
      <c r="M140" s="223"/>
      <c r="N140" s="223"/>
      <c r="O140" s="223"/>
      <c r="P140" s="223"/>
      <c r="Q140" s="223"/>
      <c r="R140" s="223"/>
      <c r="S140" s="224" t="str">
        <f t="shared" si="10"/>
        <v/>
      </c>
      <c r="T140" s="225"/>
    </row>
    <row r="141" spans="1:20" ht="15.75" hidden="1" customHeight="1" x14ac:dyDescent="0.3">
      <c r="A141" s="229"/>
      <c r="B141" s="229"/>
      <c r="C141" s="229"/>
      <c r="D141" s="229"/>
      <c r="E141" s="229"/>
      <c r="F141" s="229"/>
      <c r="G141" s="229"/>
      <c r="H141" s="229"/>
      <c r="I141" s="223"/>
      <c r="J141" s="223"/>
      <c r="K141" s="223"/>
      <c r="L141" s="223"/>
      <c r="M141" s="223"/>
      <c r="N141" s="223"/>
      <c r="O141" s="223"/>
      <c r="P141" s="223"/>
      <c r="Q141" s="223"/>
      <c r="R141" s="223"/>
      <c r="S141" s="224" t="str">
        <f t="shared" si="10"/>
        <v/>
      </c>
      <c r="T141" s="225"/>
    </row>
    <row r="142" spans="1:20" ht="15.75" hidden="1" customHeight="1" x14ac:dyDescent="0.3">
      <c r="A142" s="229"/>
      <c r="B142" s="229"/>
      <c r="C142" s="229"/>
      <c r="D142" s="229"/>
      <c r="E142" s="229"/>
      <c r="F142" s="229"/>
      <c r="G142" s="229"/>
      <c r="H142" s="229"/>
      <c r="I142" s="223"/>
      <c r="J142" s="223"/>
      <c r="K142" s="223"/>
      <c r="L142" s="223"/>
      <c r="M142" s="223"/>
      <c r="N142" s="223"/>
      <c r="O142" s="223"/>
      <c r="P142" s="223"/>
      <c r="Q142" s="223"/>
      <c r="R142" s="223"/>
      <c r="S142" s="224" t="str">
        <f t="shared" si="10"/>
        <v/>
      </c>
      <c r="T142" s="225"/>
    </row>
    <row r="143" spans="1:20" ht="15.75" hidden="1" customHeight="1" x14ac:dyDescent="0.3">
      <c r="A143" s="229"/>
      <c r="B143" s="229"/>
      <c r="C143" s="229"/>
      <c r="D143" s="229"/>
      <c r="E143" s="229"/>
      <c r="F143" s="229"/>
      <c r="G143" s="229"/>
      <c r="H143" s="229"/>
      <c r="I143" s="223"/>
      <c r="J143" s="223"/>
      <c r="K143" s="223"/>
      <c r="L143" s="223"/>
      <c r="M143" s="223"/>
      <c r="N143" s="223"/>
      <c r="O143" s="223"/>
      <c r="P143" s="223"/>
      <c r="Q143" s="223"/>
      <c r="R143" s="223"/>
      <c r="S143" s="224" t="str">
        <f t="shared" si="10"/>
        <v/>
      </c>
      <c r="T143" s="225"/>
    </row>
    <row r="144" spans="1:20" ht="15.75" hidden="1" customHeight="1" x14ac:dyDescent="0.3">
      <c r="A144" s="229"/>
      <c r="B144" s="229"/>
      <c r="C144" s="229"/>
      <c r="D144" s="229"/>
      <c r="E144" s="229"/>
      <c r="F144" s="229"/>
      <c r="G144" s="229"/>
      <c r="H144" s="229"/>
      <c r="I144" s="223"/>
      <c r="J144" s="223"/>
      <c r="K144" s="223"/>
      <c r="L144" s="223"/>
      <c r="M144" s="223"/>
      <c r="N144" s="223"/>
      <c r="O144" s="223"/>
      <c r="P144" s="223"/>
      <c r="Q144" s="223"/>
      <c r="R144" s="223"/>
      <c r="S144" s="224" t="str">
        <f t="shared" si="10"/>
        <v/>
      </c>
      <c r="T144" s="225"/>
    </row>
    <row r="145" spans="1:20" ht="15.75" hidden="1" customHeight="1" x14ac:dyDescent="0.3">
      <c r="A145" s="229"/>
      <c r="B145" s="229"/>
      <c r="C145" s="229"/>
      <c r="D145" s="229"/>
      <c r="E145" s="229"/>
      <c r="F145" s="229"/>
      <c r="G145" s="229"/>
      <c r="H145" s="229"/>
      <c r="I145" s="223"/>
      <c r="J145" s="223"/>
      <c r="K145" s="223"/>
      <c r="L145" s="223"/>
      <c r="M145" s="223"/>
      <c r="N145" s="223"/>
      <c r="O145" s="223"/>
      <c r="P145" s="223"/>
      <c r="Q145" s="223"/>
      <c r="R145" s="223"/>
      <c r="S145" s="224" t="str">
        <f t="shared" si="10"/>
        <v/>
      </c>
      <c r="T145" s="225"/>
    </row>
    <row r="146" spans="1:20" ht="15.75" hidden="1" customHeight="1" x14ac:dyDescent="0.3">
      <c r="A146" s="229"/>
      <c r="B146" s="229"/>
      <c r="C146" s="229"/>
      <c r="D146" s="229"/>
      <c r="E146" s="229"/>
      <c r="F146" s="229"/>
      <c r="G146" s="229"/>
      <c r="H146" s="229"/>
      <c r="I146" s="223"/>
      <c r="J146" s="223"/>
      <c r="K146" s="223"/>
      <c r="L146" s="223"/>
      <c r="M146" s="223"/>
      <c r="N146" s="223"/>
      <c r="O146" s="223"/>
      <c r="P146" s="223"/>
      <c r="Q146" s="223"/>
      <c r="R146" s="223"/>
      <c r="S146" s="224" t="str">
        <f t="shared" si="10"/>
        <v/>
      </c>
      <c r="T146" s="225"/>
    </row>
    <row r="147" spans="1:20" ht="15.75" hidden="1" customHeight="1" x14ac:dyDescent="0.3">
      <c r="A147" s="229"/>
      <c r="B147" s="229"/>
      <c r="C147" s="229"/>
      <c r="D147" s="229"/>
      <c r="E147" s="229"/>
      <c r="F147" s="229"/>
      <c r="G147" s="229"/>
      <c r="H147" s="229"/>
      <c r="I147" s="223"/>
      <c r="J147" s="223"/>
      <c r="K147" s="223"/>
      <c r="L147" s="223"/>
      <c r="M147" s="223"/>
      <c r="N147" s="223"/>
      <c r="O147" s="223"/>
      <c r="P147" s="223"/>
      <c r="Q147" s="223"/>
      <c r="R147" s="223"/>
      <c r="S147" s="224" t="str">
        <f t="shared" si="10"/>
        <v/>
      </c>
      <c r="T147" s="225"/>
    </row>
    <row r="148" spans="1:20" ht="15.75" hidden="1" customHeight="1" x14ac:dyDescent="0.3">
      <c r="A148" s="229"/>
      <c r="B148" s="229"/>
      <c r="C148" s="229"/>
      <c r="D148" s="229"/>
      <c r="E148" s="229"/>
      <c r="F148" s="229"/>
      <c r="G148" s="229"/>
      <c r="H148" s="229"/>
      <c r="I148" s="223"/>
      <c r="J148" s="223"/>
      <c r="K148" s="223"/>
      <c r="L148" s="223"/>
      <c r="M148" s="223"/>
      <c r="N148" s="223"/>
      <c r="O148" s="223"/>
      <c r="P148" s="223"/>
      <c r="Q148" s="223"/>
      <c r="R148" s="223"/>
      <c r="S148" s="224" t="str">
        <f t="shared" si="10"/>
        <v/>
      </c>
      <c r="T148" s="225"/>
    </row>
    <row r="149" spans="1:20" ht="15.75" hidden="1" customHeight="1" x14ac:dyDescent="0.3">
      <c r="A149" s="229"/>
      <c r="B149" s="229"/>
      <c r="C149" s="229"/>
      <c r="D149" s="229"/>
      <c r="E149" s="229"/>
      <c r="F149" s="229"/>
      <c r="G149" s="229"/>
      <c r="H149" s="229"/>
      <c r="I149" s="223"/>
      <c r="J149" s="223"/>
      <c r="K149" s="223"/>
      <c r="L149" s="223"/>
      <c r="M149" s="223"/>
      <c r="N149" s="223"/>
      <c r="O149" s="223"/>
      <c r="P149" s="223"/>
      <c r="Q149" s="223"/>
      <c r="R149" s="223"/>
      <c r="S149" s="224" t="str">
        <f t="shared" si="10"/>
        <v/>
      </c>
      <c r="T149" s="225"/>
    </row>
    <row r="150" spans="1:20" ht="15.75" hidden="1" customHeight="1" x14ac:dyDescent="0.3">
      <c r="A150" s="229"/>
      <c r="B150" s="229"/>
      <c r="C150" s="229"/>
      <c r="D150" s="229"/>
      <c r="E150" s="229"/>
      <c r="F150" s="229"/>
      <c r="G150" s="229"/>
      <c r="H150" s="229"/>
      <c r="I150" s="223"/>
      <c r="J150" s="223"/>
      <c r="K150" s="223"/>
      <c r="L150" s="223"/>
      <c r="M150" s="223"/>
      <c r="N150" s="223"/>
      <c r="O150" s="223"/>
      <c r="P150" s="223"/>
      <c r="Q150" s="223"/>
      <c r="R150" s="223"/>
      <c r="S150" s="224" t="str">
        <f t="shared" si="10"/>
        <v/>
      </c>
      <c r="T150" s="225"/>
    </row>
    <row r="151" spans="1:20" ht="15.75" hidden="1" customHeight="1" x14ac:dyDescent="0.3">
      <c r="A151" s="229"/>
      <c r="B151" s="229"/>
      <c r="C151" s="229"/>
      <c r="D151" s="229"/>
      <c r="E151" s="229"/>
      <c r="F151" s="229"/>
      <c r="G151" s="229"/>
      <c r="H151" s="229"/>
      <c r="I151" s="223"/>
      <c r="J151" s="223"/>
      <c r="K151" s="223"/>
      <c r="L151" s="223"/>
      <c r="M151" s="223"/>
      <c r="N151" s="223"/>
      <c r="O151" s="223"/>
      <c r="P151" s="223"/>
      <c r="Q151" s="223"/>
      <c r="R151" s="223"/>
      <c r="S151" s="224" t="str">
        <f t="shared" si="10"/>
        <v/>
      </c>
      <c r="T151" s="225"/>
    </row>
    <row r="152" spans="1:20" ht="15.75" hidden="1" customHeight="1" x14ac:dyDescent="0.3">
      <c r="A152" s="229"/>
      <c r="B152" s="229"/>
      <c r="C152" s="229"/>
      <c r="D152" s="229"/>
      <c r="E152" s="229"/>
      <c r="F152" s="229"/>
      <c r="G152" s="229"/>
      <c r="H152" s="229"/>
      <c r="I152" s="223"/>
      <c r="J152" s="223"/>
      <c r="K152" s="223"/>
      <c r="L152" s="223"/>
      <c r="M152" s="223"/>
      <c r="N152" s="223"/>
      <c r="O152" s="223"/>
      <c r="P152" s="223"/>
      <c r="Q152" s="223"/>
      <c r="R152" s="223"/>
      <c r="S152" s="224" t="str">
        <f t="shared" ref="S152:S171" si="11">IF(O152 &lt;&gt; "",IF(Q152 = "Yes",ROUNDUP(SQRT(O152),0),O152),"")</f>
        <v/>
      </c>
      <c r="T152" s="225"/>
    </row>
    <row r="153" spans="1:20" ht="15.75" hidden="1" customHeight="1" x14ac:dyDescent="0.3">
      <c r="A153" s="229"/>
      <c r="B153" s="229"/>
      <c r="C153" s="229"/>
      <c r="D153" s="229"/>
      <c r="E153" s="229"/>
      <c r="F153" s="229"/>
      <c r="G153" s="229"/>
      <c r="H153" s="229"/>
      <c r="I153" s="223"/>
      <c r="J153" s="223"/>
      <c r="K153" s="223"/>
      <c r="L153" s="223"/>
      <c r="M153" s="223"/>
      <c r="N153" s="223"/>
      <c r="O153" s="223"/>
      <c r="P153" s="223"/>
      <c r="Q153" s="223"/>
      <c r="R153" s="223"/>
      <c r="S153" s="224" t="str">
        <f t="shared" si="11"/>
        <v/>
      </c>
      <c r="T153" s="225"/>
    </row>
    <row r="154" spans="1:20" ht="15.75" hidden="1" customHeight="1" x14ac:dyDescent="0.3">
      <c r="A154" s="229"/>
      <c r="B154" s="229"/>
      <c r="C154" s="229"/>
      <c r="D154" s="229"/>
      <c r="E154" s="229"/>
      <c r="F154" s="229"/>
      <c r="G154" s="229"/>
      <c r="H154" s="229"/>
      <c r="I154" s="223"/>
      <c r="J154" s="223"/>
      <c r="K154" s="223"/>
      <c r="L154" s="223"/>
      <c r="M154" s="223"/>
      <c r="N154" s="223"/>
      <c r="O154" s="223"/>
      <c r="P154" s="223"/>
      <c r="Q154" s="223"/>
      <c r="R154" s="223"/>
      <c r="S154" s="224" t="str">
        <f t="shared" si="11"/>
        <v/>
      </c>
      <c r="T154" s="225"/>
    </row>
    <row r="155" spans="1:20" ht="15.75" hidden="1" customHeight="1" x14ac:dyDescent="0.3">
      <c r="A155" s="229"/>
      <c r="B155" s="229"/>
      <c r="C155" s="229"/>
      <c r="D155" s="229"/>
      <c r="E155" s="229"/>
      <c r="F155" s="229"/>
      <c r="G155" s="229"/>
      <c r="H155" s="229"/>
      <c r="I155" s="223"/>
      <c r="J155" s="223"/>
      <c r="K155" s="223"/>
      <c r="L155" s="223"/>
      <c r="M155" s="223"/>
      <c r="N155" s="223"/>
      <c r="O155" s="223"/>
      <c r="P155" s="223"/>
      <c r="Q155" s="223"/>
      <c r="R155" s="223"/>
      <c r="S155" s="224" t="str">
        <f t="shared" si="11"/>
        <v/>
      </c>
      <c r="T155" s="225"/>
    </row>
    <row r="156" spans="1:20" ht="15.75" hidden="1" customHeight="1" x14ac:dyDescent="0.3">
      <c r="A156" s="229"/>
      <c r="B156" s="229"/>
      <c r="C156" s="229"/>
      <c r="D156" s="229"/>
      <c r="E156" s="229"/>
      <c r="F156" s="229"/>
      <c r="G156" s="229"/>
      <c r="H156" s="229"/>
      <c r="I156" s="223"/>
      <c r="J156" s="223"/>
      <c r="K156" s="223"/>
      <c r="L156" s="223"/>
      <c r="M156" s="223"/>
      <c r="N156" s="223"/>
      <c r="O156" s="223"/>
      <c r="P156" s="223"/>
      <c r="Q156" s="223"/>
      <c r="R156" s="223"/>
      <c r="S156" s="224" t="str">
        <f t="shared" si="11"/>
        <v/>
      </c>
      <c r="T156" s="225"/>
    </row>
    <row r="157" spans="1:20" ht="15.75" hidden="1" customHeight="1" x14ac:dyDescent="0.3">
      <c r="A157" s="229"/>
      <c r="B157" s="229"/>
      <c r="C157" s="229"/>
      <c r="D157" s="229"/>
      <c r="E157" s="229"/>
      <c r="F157" s="229"/>
      <c r="G157" s="229"/>
      <c r="H157" s="229"/>
      <c r="I157" s="223"/>
      <c r="J157" s="223"/>
      <c r="K157" s="223"/>
      <c r="L157" s="223"/>
      <c r="M157" s="223"/>
      <c r="N157" s="223"/>
      <c r="O157" s="223"/>
      <c r="P157" s="223"/>
      <c r="Q157" s="223"/>
      <c r="R157" s="223"/>
      <c r="S157" s="224" t="str">
        <f t="shared" si="11"/>
        <v/>
      </c>
      <c r="T157" s="225"/>
    </row>
    <row r="158" spans="1:20" ht="15.75" hidden="1" customHeight="1" x14ac:dyDescent="0.3">
      <c r="A158" s="229"/>
      <c r="B158" s="229"/>
      <c r="C158" s="229"/>
      <c r="D158" s="229"/>
      <c r="E158" s="229"/>
      <c r="F158" s="229"/>
      <c r="G158" s="229"/>
      <c r="H158" s="229"/>
      <c r="I158" s="223"/>
      <c r="J158" s="223"/>
      <c r="K158" s="223"/>
      <c r="L158" s="223"/>
      <c r="M158" s="223"/>
      <c r="N158" s="223"/>
      <c r="O158" s="223"/>
      <c r="P158" s="223"/>
      <c r="Q158" s="223"/>
      <c r="R158" s="223"/>
      <c r="S158" s="224" t="str">
        <f t="shared" si="11"/>
        <v/>
      </c>
      <c r="T158" s="225"/>
    </row>
    <row r="159" spans="1:20" ht="15.75" hidden="1" customHeight="1" x14ac:dyDescent="0.3">
      <c r="A159" s="229"/>
      <c r="B159" s="229"/>
      <c r="C159" s="229"/>
      <c r="D159" s="229"/>
      <c r="E159" s="229"/>
      <c r="F159" s="229"/>
      <c r="G159" s="229"/>
      <c r="H159" s="229"/>
      <c r="I159" s="223"/>
      <c r="J159" s="223"/>
      <c r="K159" s="223"/>
      <c r="L159" s="223"/>
      <c r="M159" s="223"/>
      <c r="N159" s="223"/>
      <c r="O159" s="223"/>
      <c r="P159" s="223"/>
      <c r="Q159" s="223"/>
      <c r="R159" s="223"/>
      <c r="S159" s="224" t="str">
        <f t="shared" si="11"/>
        <v/>
      </c>
      <c r="T159" s="225"/>
    </row>
    <row r="160" spans="1:20" ht="15.75" hidden="1" customHeight="1" x14ac:dyDescent="0.3">
      <c r="A160" s="229"/>
      <c r="B160" s="229"/>
      <c r="C160" s="229"/>
      <c r="D160" s="229"/>
      <c r="E160" s="229"/>
      <c r="F160" s="229"/>
      <c r="G160" s="229"/>
      <c r="H160" s="229"/>
      <c r="I160" s="223"/>
      <c r="J160" s="223"/>
      <c r="K160" s="223"/>
      <c r="L160" s="223"/>
      <c r="M160" s="223"/>
      <c r="N160" s="223"/>
      <c r="O160" s="223"/>
      <c r="P160" s="223"/>
      <c r="Q160" s="223"/>
      <c r="R160" s="223"/>
      <c r="S160" s="224" t="str">
        <f t="shared" si="11"/>
        <v/>
      </c>
      <c r="T160" s="225"/>
    </row>
    <row r="161" spans="1:25" ht="15.75" hidden="1" customHeight="1" x14ac:dyDescent="0.3">
      <c r="A161" s="229"/>
      <c r="B161" s="229"/>
      <c r="C161" s="229"/>
      <c r="D161" s="229"/>
      <c r="E161" s="229"/>
      <c r="F161" s="229"/>
      <c r="G161" s="229"/>
      <c r="H161" s="229"/>
      <c r="I161" s="223"/>
      <c r="J161" s="223"/>
      <c r="K161" s="223"/>
      <c r="L161" s="223"/>
      <c r="M161" s="223"/>
      <c r="N161" s="223"/>
      <c r="O161" s="223"/>
      <c r="P161" s="223"/>
      <c r="Q161" s="223"/>
      <c r="R161" s="223"/>
      <c r="S161" s="224" t="str">
        <f t="shared" si="11"/>
        <v/>
      </c>
      <c r="T161" s="225"/>
    </row>
    <row r="162" spans="1:25" ht="15.75" hidden="1" customHeight="1" x14ac:dyDescent="0.3">
      <c r="A162" s="229"/>
      <c r="B162" s="229"/>
      <c r="C162" s="229"/>
      <c r="D162" s="229"/>
      <c r="E162" s="229"/>
      <c r="F162" s="229"/>
      <c r="G162" s="229"/>
      <c r="H162" s="229"/>
      <c r="I162" s="223"/>
      <c r="J162" s="223"/>
      <c r="K162" s="223"/>
      <c r="L162" s="223"/>
      <c r="M162" s="223"/>
      <c r="N162" s="223"/>
      <c r="O162" s="223"/>
      <c r="P162" s="223"/>
      <c r="Q162" s="223"/>
      <c r="R162" s="223"/>
      <c r="S162" s="224" t="str">
        <f t="shared" si="11"/>
        <v/>
      </c>
      <c r="T162" s="225"/>
    </row>
    <row r="163" spans="1:25" ht="15.75" hidden="1" customHeight="1" x14ac:dyDescent="0.3">
      <c r="A163" s="229"/>
      <c r="B163" s="229"/>
      <c r="C163" s="229"/>
      <c r="D163" s="229"/>
      <c r="E163" s="229"/>
      <c r="F163" s="229"/>
      <c r="G163" s="229"/>
      <c r="H163" s="229"/>
      <c r="I163" s="223"/>
      <c r="J163" s="223"/>
      <c r="K163" s="223"/>
      <c r="L163" s="223"/>
      <c r="M163" s="223"/>
      <c r="N163" s="223"/>
      <c r="O163" s="223"/>
      <c r="P163" s="223"/>
      <c r="Q163" s="223"/>
      <c r="R163" s="223"/>
      <c r="S163" s="224" t="str">
        <f t="shared" si="11"/>
        <v/>
      </c>
      <c r="T163" s="225"/>
    </row>
    <row r="164" spans="1:25" ht="15.75" hidden="1" customHeight="1" x14ac:dyDescent="0.3">
      <c r="A164" s="229"/>
      <c r="B164" s="229"/>
      <c r="C164" s="229"/>
      <c r="D164" s="229"/>
      <c r="E164" s="229"/>
      <c r="F164" s="229"/>
      <c r="G164" s="229"/>
      <c r="H164" s="229"/>
      <c r="I164" s="223"/>
      <c r="J164" s="223"/>
      <c r="K164" s="223"/>
      <c r="L164" s="223"/>
      <c r="M164" s="223"/>
      <c r="N164" s="223"/>
      <c r="O164" s="223"/>
      <c r="P164" s="223"/>
      <c r="Q164" s="223"/>
      <c r="R164" s="223"/>
      <c r="S164" s="224" t="str">
        <f t="shared" si="11"/>
        <v/>
      </c>
      <c r="T164" s="225"/>
    </row>
    <row r="165" spans="1:25" ht="15.75" hidden="1" customHeight="1" x14ac:dyDescent="0.3">
      <c r="A165" s="229"/>
      <c r="B165" s="229"/>
      <c r="C165" s="229"/>
      <c r="D165" s="229"/>
      <c r="E165" s="229"/>
      <c r="F165" s="229"/>
      <c r="G165" s="229"/>
      <c r="H165" s="229"/>
      <c r="I165" s="223"/>
      <c r="J165" s="223"/>
      <c r="K165" s="223"/>
      <c r="L165" s="223"/>
      <c r="M165" s="223"/>
      <c r="N165" s="223"/>
      <c r="O165" s="223"/>
      <c r="P165" s="223"/>
      <c r="Q165" s="223"/>
      <c r="R165" s="223"/>
      <c r="S165" s="224" t="str">
        <f t="shared" si="11"/>
        <v/>
      </c>
      <c r="T165" s="225"/>
    </row>
    <row r="166" spans="1:25" ht="15.75" hidden="1" customHeight="1" x14ac:dyDescent="0.3">
      <c r="A166" s="229"/>
      <c r="B166" s="229"/>
      <c r="C166" s="229"/>
      <c r="D166" s="229"/>
      <c r="E166" s="229"/>
      <c r="F166" s="229"/>
      <c r="G166" s="229"/>
      <c r="H166" s="229"/>
      <c r="I166" s="223"/>
      <c r="J166" s="223"/>
      <c r="K166" s="223"/>
      <c r="L166" s="223"/>
      <c r="M166" s="223"/>
      <c r="N166" s="223"/>
      <c r="O166" s="223"/>
      <c r="P166" s="223"/>
      <c r="Q166" s="223"/>
      <c r="R166" s="223"/>
      <c r="S166" s="224" t="str">
        <f t="shared" si="11"/>
        <v/>
      </c>
      <c r="T166" s="225"/>
    </row>
    <row r="167" spans="1:25" ht="15.75" hidden="1" customHeight="1" x14ac:dyDescent="0.3">
      <c r="A167" s="229"/>
      <c r="B167" s="229"/>
      <c r="C167" s="229"/>
      <c r="D167" s="229"/>
      <c r="E167" s="229"/>
      <c r="F167" s="229"/>
      <c r="G167" s="229"/>
      <c r="H167" s="229"/>
      <c r="I167" s="223"/>
      <c r="J167" s="223"/>
      <c r="K167" s="223"/>
      <c r="L167" s="223"/>
      <c r="M167" s="223"/>
      <c r="N167" s="223"/>
      <c r="O167" s="223"/>
      <c r="P167" s="223"/>
      <c r="Q167" s="223"/>
      <c r="R167" s="223"/>
      <c r="S167" s="224" t="str">
        <f t="shared" si="11"/>
        <v/>
      </c>
      <c r="T167" s="225"/>
    </row>
    <row r="168" spans="1:25" ht="15.75" hidden="1" customHeight="1" x14ac:dyDescent="0.3">
      <c r="A168" s="229"/>
      <c r="B168" s="229"/>
      <c r="C168" s="229"/>
      <c r="D168" s="229"/>
      <c r="E168" s="229"/>
      <c r="F168" s="229"/>
      <c r="G168" s="229"/>
      <c r="H168" s="229"/>
      <c r="I168" s="223"/>
      <c r="J168" s="223"/>
      <c r="K168" s="223"/>
      <c r="L168" s="223"/>
      <c r="M168" s="223"/>
      <c r="N168" s="223"/>
      <c r="O168" s="223"/>
      <c r="P168" s="223"/>
      <c r="Q168" s="223"/>
      <c r="R168" s="223"/>
      <c r="S168" s="224" t="str">
        <f t="shared" si="11"/>
        <v/>
      </c>
      <c r="T168" s="225"/>
    </row>
    <row r="169" spans="1:25" ht="15.75" hidden="1" customHeight="1" x14ac:dyDescent="0.3">
      <c r="A169" s="229"/>
      <c r="B169" s="229"/>
      <c r="C169" s="229"/>
      <c r="D169" s="229"/>
      <c r="E169" s="229"/>
      <c r="F169" s="229"/>
      <c r="G169" s="229"/>
      <c r="H169" s="229"/>
      <c r="I169" s="223"/>
      <c r="J169" s="223"/>
      <c r="K169" s="223"/>
      <c r="L169" s="223"/>
      <c r="M169" s="223"/>
      <c r="N169" s="223"/>
      <c r="O169" s="223"/>
      <c r="P169" s="223"/>
      <c r="Q169" s="223"/>
      <c r="R169" s="223"/>
      <c r="S169" s="224" t="str">
        <f t="shared" si="11"/>
        <v/>
      </c>
      <c r="T169" s="225"/>
    </row>
    <row r="170" spans="1:25" ht="15.75" hidden="1" customHeight="1" x14ac:dyDescent="0.3">
      <c r="A170" s="229"/>
      <c r="B170" s="229"/>
      <c r="C170" s="229"/>
      <c r="D170" s="229"/>
      <c r="E170" s="229"/>
      <c r="F170" s="229"/>
      <c r="G170" s="229"/>
      <c r="H170" s="229"/>
      <c r="I170" s="223"/>
      <c r="J170" s="223"/>
      <c r="K170" s="223"/>
      <c r="L170" s="223"/>
      <c r="M170" s="223"/>
      <c r="N170" s="223"/>
      <c r="O170" s="223"/>
      <c r="P170" s="223"/>
      <c r="Q170" s="223"/>
      <c r="R170" s="223"/>
      <c r="S170" s="224" t="str">
        <f t="shared" si="11"/>
        <v/>
      </c>
      <c r="T170" s="225"/>
    </row>
    <row r="171" spans="1:25" hidden="1" x14ac:dyDescent="0.3">
      <c r="A171" s="229"/>
      <c r="B171" s="229"/>
      <c r="C171" s="229"/>
      <c r="D171" s="229"/>
      <c r="E171" s="229"/>
      <c r="F171" s="229"/>
      <c r="G171" s="229"/>
      <c r="H171" s="229"/>
      <c r="I171" s="223"/>
      <c r="J171" s="223"/>
      <c r="K171" s="223"/>
      <c r="L171" s="223"/>
      <c r="M171" s="223"/>
      <c r="N171" s="223"/>
      <c r="O171" s="223"/>
      <c r="P171" s="223"/>
      <c r="Q171" s="223"/>
      <c r="R171" s="223"/>
      <c r="S171" s="224" t="str">
        <f t="shared" si="11"/>
        <v/>
      </c>
      <c r="T171" s="225"/>
    </row>
    <row r="172" spans="1:25" x14ac:dyDescent="0.3">
      <c r="A172" s="5"/>
      <c r="B172" s="2"/>
      <c r="C172" s="2"/>
      <c r="D172" s="2"/>
      <c r="E172" s="2"/>
      <c r="F172" s="2"/>
      <c r="G172" s="2"/>
      <c r="H172" s="2"/>
      <c r="I172" s="2"/>
      <c r="J172" s="2"/>
      <c r="K172" s="2"/>
      <c r="L172" s="2"/>
      <c r="M172" s="2"/>
      <c r="N172" s="2"/>
      <c r="O172" s="2"/>
      <c r="P172" s="2"/>
      <c r="Q172" s="2"/>
      <c r="R172" s="2"/>
      <c r="S172" s="2"/>
      <c r="T172" s="6"/>
    </row>
    <row r="173" spans="1:25" x14ac:dyDescent="0.3">
      <c r="A173" s="227" t="s">
        <v>83</v>
      </c>
      <c r="B173" s="227"/>
      <c r="C173" s="227"/>
      <c r="D173" s="227"/>
      <c r="E173" s="227"/>
      <c r="F173" s="227"/>
      <c r="G173" s="362">
        <f>SUM(O72:P171)</f>
        <v>19</v>
      </c>
      <c r="H173" s="362"/>
      <c r="I173" s="2"/>
      <c r="J173" s="2"/>
      <c r="K173" s="2"/>
      <c r="L173" s="2"/>
      <c r="M173" s="2"/>
      <c r="N173" s="2"/>
      <c r="O173" s="2"/>
      <c r="P173" s="2"/>
      <c r="Q173" s="2"/>
      <c r="R173" s="2"/>
      <c r="S173" s="2"/>
      <c r="T173" s="6"/>
      <c r="U173" t="s">
        <v>80</v>
      </c>
      <c r="V173" t="s">
        <v>81</v>
      </c>
      <c r="W173" t="s">
        <v>82</v>
      </c>
      <c r="X173" t="s">
        <v>84</v>
      </c>
      <c r="Y173" t="s">
        <v>85</v>
      </c>
    </row>
    <row r="174" spans="1:25" x14ac:dyDescent="0.3">
      <c r="A174" s="254" t="s">
        <v>86</v>
      </c>
      <c r="B174" s="254"/>
      <c r="C174" s="254"/>
      <c r="D174" s="254"/>
      <c r="E174" s="254"/>
      <c r="F174" s="254"/>
      <c r="G174" s="362">
        <f>SUM(S72:T171)</f>
        <v>8</v>
      </c>
      <c r="H174" s="362"/>
      <c r="I174" s="2"/>
      <c r="J174" s="2"/>
      <c r="K174" s="2"/>
      <c r="L174" s="2"/>
      <c r="M174" s="2"/>
      <c r="N174" s="2"/>
      <c r="O174" s="2"/>
      <c r="P174" s="2"/>
      <c r="Q174" s="2"/>
      <c r="R174" s="2"/>
      <c r="S174" s="2"/>
      <c r="T174" s="6"/>
      <c r="U174">
        <f>IF(COUNT9k &gt; 0,IFERROR(VLOOKUP(G174,QMSDAYS,2,FALSE),""),"")</f>
        <v>2</v>
      </c>
      <c r="V174">
        <f>IFERROR(INDEX('Audit Days'!$F:$I,MATCH('App Review'!G174,'Audit Days'!$E:$E,0),MATCH(EMSMAXRISK,'Audit Days'!$F$1:$I$1,0)),"")</f>
        <v>3</v>
      </c>
      <c r="W174">
        <f>IFERROR(INDEX('Audit Days'!$L:$N,MATCH('App Review'!G174,'Audit Days'!$K:$K,0),MATCH(OHSMAXRISK,'Audit Days'!$L$1:$N$1,0)),"")</f>
        <v>3</v>
      </c>
      <c r="X174" t="str">
        <f>IF(COUNT22k &gt; 0,IFERROR(VLOOKUP(G174,QMSDAYS,2,FALSE),""),"")</f>
        <v/>
      </c>
      <c r="Y174">
        <f>IF(COUNT55k &gt; 0,IFERROR(VLOOKUP(G174,QMSDAYS,2,FALSE),""),"")</f>
        <v>2</v>
      </c>
    </row>
    <row r="175" spans="1:25" x14ac:dyDescent="0.3">
      <c r="A175" s="227" t="s">
        <v>87</v>
      </c>
      <c r="B175" s="227"/>
      <c r="C175" s="227"/>
      <c r="D175" s="227"/>
      <c r="E175" s="227"/>
      <c r="F175" s="227"/>
      <c r="G175" s="228" t="s">
        <v>88</v>
      </c>
      <c r="H175" s="228" t="s">
        <v>88</v>
      </c>
      <c r="I175" s="2" t="s">
        <v>89</v>
      </c>
      <c r="J175" s="2"/>
      <c r="K175" s="2"/>
      <c r="L175" s="2"/>
      <c r="M175" s="2"/>
      <c r="N175" s="2"/>
      <c r="O175" s="2"/>
      <c r="P175" s="2"/>
      <c r="Q175" s="2"/>
      <c r="R175" s="2"/>
      <c r="S175" s="2"/>
      <c r="T175" s="6"/>
    </row>
    <row r="176" spans="1:25" x14ac:dyDescent="0.3">
      <c r="A176" s="5"/>
      <c r="B176" s="2"/>
      <c r="C176" s="2"/>
      <c r="D176" s="2"/>
      <c r="E176" s="2"/>
      <c r="F176" s="2"/>
      <c r="G176" s="2"/>
      <c r="H176" s="2"/>
      <c r="I176" s="2"/>
      <c r="J176" s="2"/>
      <c r="K176" s="2"/>
      <c r="L176" s="2"/>
      <c r="M176" s="2"/>
      <c r="N176" s="2"/>
      <c r="O176" s="2"/>
      <c r="P176" s="2"/>
      <c r="Q176" s="2"/>
      <c r="R176" s="2"/>
      <c r="S176" s="2"/>
      <c r="T176" s="6"/>
    </row>
    <row r="177" spans="1:35" ht="17.399999999999999" x14ac:dyDescent="0.35">
      <c r="A177" s="321" t="s">
        <v>90</v>
      </c>
      <c r="B177" s="321"/>
      <c r="C177" s="321"/>
      <c r="D177" s="321"/>
      <c r="E177" s="321"/>
      <c r="F177" s="321"/>
      <c r="G177" s="321"/>
      <c r="H177" s="321"/>
      <c r="I177" s="321"/>
      <c r="J177" s="321"/>
      <c r="K177" s="321"/>
      <c r="L177" s="321"/>
      <c r="M177" s="321"/>
      <c r="N177" s="321"/>
      <c r="O177" s="321"/>
      <c r="P177" s="321"/>
      <c r="Q177" s="321"/>
      <c r="R177" s="321"/>
      <c r="S177" s="321"/>
      <c r="T177" s="322"/>
    </row>
    <row r="178" spans="1:35" x14ac:dyDescent="0.3">
      <c r="A178" s="5"/>
      <c r="B178" s="2"/>
      <c r="C178" s="2"/>
      <c r="D178" s="2"/>
      <c r="E178" s="2"/>
      <c r="F178" s="2"/>
      <c r="G178" s="2"/>
      <c r="H178" s="2"/>
      <c r="I178" s="2"/>
      <c r="J178" s="2"/>
      <c r="K178" s="2"/>
      <c r="L178" s="2"/>
      <c r="M178" s="2"/>
      <c r="N178" s="2"/>
      <c r="O178" s="2"/>
      <c r="P178" s="2"/>
      <c r="Q178" s="2"/>
      <c r="R178" s="2"/>
      <c r="S178" s="2"/>
      <c r="T178" s="6"/>
    </row>
    <row r="179" spans="1:35" x14ac:dyDescent="0.3">
      <c r="A179" s="242" t="s">
        <v>83</v>
      </c>
      <c r="B179" s="242"/>
      <c r="C179" s="242"/>
      <c r="D179" s="242"/>
      <c r="E179" s="242"/>
      <c r="F179" s="242"/>
      <c r="G179" s="267">
        <v>19</v>
      </c>
      <c r="H179" s="267"/>
      <c r="I179" s="2"/>
      <c r="J179" s="2"/>
      <c r="K179" s="2"/>
      <c r="L179" s="2"/>
      <c r="M179" s="2"/>
      <c r="N179" s="2"/>
      <c r="O179" s="2"/>
      <c r="P179" s="2"/>
      <c r="Q179" s="2"/>
      <c r="R179" s="2"/>
      <c r="S179" s="2"/>
      <c r="T179" s="6"/>
    </row>
    <row r="180" spans="1:35" x14ac:dyDescent="0.3">
      <c r="A180" s="5"/>
      <c r="B180" s="2"/>
      <c r="C180" s="2"/>
      <c r="D180" s="2"/>
      <c r="E180" s="2"/>
      <c r="F180" s="2"/>
      <c r="G180" s="2"/>
      <c r="H180" s="2"/>
      <c r="I180" s="2"/>
      <c r="J180" s="2"/>
      <c r="K180" s="2"/>
      <c r="L180" s="2"/>
      <c r="M180" s="2"/>
      <c r="N180" s="2"/>
      <c r="O180" s="2"/>
      <c r="P180" s="2"/>
      <c r="Q180" s="2"/>
      <c r="R180" s="2"/>
      <c r="S180" s="2"/>
      <c r="T180" s="6"/>
    </row>
    <row r="181" spans="1:35" ht="17.399999999999999" x14ac:dyDescent="0.3">
      <c r="A181" s="380" t="s">
        <v>91</v>
      </c>
      <c r="B181" s="380"/>
      <c r="C181" s="380"/>
      <c r="D181" s="380"/>
      <c r="E181" s="380"/>
      <c r="F181" s="380"/>
      <c r="G181" s="380"/>
      <c r="H181" s="380"/>
      <c r="I181" s="380"/>
      <c r="J181" s="380"/>
      <c r="K181" s="380"/>
      <c r="L181" s="380"/>
      <c r="M181" s="380"/>
      <c r="N181" s="380"/>
      <c r="O181" s="380"/>
      <c r="P181" s="380"/>
      <c r="Q181" s="380"/>
      <c r="R181" s="380"/>
      <c r="S181" s="380"/>
      <c r="T181" s="381"/>
    </row>
    <row r="182" spans="1:35" x14ac:dyDescent="0.3">
      <c r="A182" s="384" t="s">
        <v>92</v>
      </c>
      <c r="B182" s="384"/>
      <c r="C182" s="384"/>
      <c r="D182" s="384"/>
      <c r="E182" s="384"/>
      <c r="F182" s="384"/>
      <c r="G182" s="384"/>
      <c r="H182" s="384"/>
      <c r="I182" s="384"/>
      <c r="J182" s="384"/>
      <c r="K182" s="384"/>
      <c r="L182" s="384"/>
      <c r="M182" s="384"/>
      <c r="N182" s="384"/>
      <c r="O182" s="384"/>
      <c r="P182" s="384"/>
      <c r="Q182" s="384"/>
      <c r="R182" s="384"/>
      <c r="S182" s="384"/>
      <c r="T182" s="385"/>
    </row>
    <row r="183" spans="1:35" x14ac:dyDescent="0.3">
      <c r="A183" s="76"/>
      <c r="B183" s="77"/>
      <c r="C183" s="77"/>
      <c r="D183" s="77"/>
      <c r="E183" s="77"/>
      <c r="F183" s="77"/>
      <c r="G183" s="202"/>
      <c r="H183" s="202"/>
      <c r="I183" s="203"/>
      <c r="J183" s="202"/>
      <c r="K183" s="202"/>
      <c r="L183" s="202"/>
      <c r="M183" s="202"/>
      <c r="N183" s="202"/>
      <c r="O183" s="202"/>
      <c r="P183" s="202"/>
      <c r="Q183" s="202"/>
      <c r="R183" s="202"/>
      <c r="S183" s="202"/>
      <c r="T183" s="78"/>
    </row>
    <row r="184" spans="1:35" ht="27" customHeight="1" x14ac:dyDescent="0.3">
      <c r="A184" s="252" t="s">
        <v>93</v>
      </c>
      <c r="B184" s="252"/>
      <c r="C184" s="252"/>
      <c r="D184" s="252"/>
      <c r="E184" s="252"/>
      <c r="F184" s="252"/>
      <c r="G184" s="57"/>
      <c r="H184" s="204"/>
      <c r="I184" s="250" t="s">
        <v>94</v>
      </c>
      <c r="J184" s="250"/>
      <c r="K184" s="250"/>
      <c r="L184" s="250"/>
      <c r="M184" s="250"/>
      <c r="N184" s="250"/>
      <c r="O184" s="250"/>
      <c r="P184" s="250"/>
      <c r="Q184" s="250"/>
      <c r="R184" s="250"/>
      <c r="S184" s="250"/>
      <c r="T184" s="55"/>
    </row>
    <row r="185" spans="1:35" ht="18.899999999999999" customHeight="1" x14ac:dyDescent="0.3">
      <c r="A185" s="252" t="s">
        <v>95</v>
      </c>
      <c r="B185" s="252"/>
      <c r="C185" s="252"/>
      <c r="D185" s="252"/>
      <c r="E185" s="252"/>
      <c r="F185" s="252"/>
      <c r="G185" s="75"/>
      <c r="H185" s="204"/>
      <c r="I185" s="251"/>
      <c r="J185" s="251"/>
      <c r="K185" s="251"/>
      <c r="L185" s="251"/>
      <c r="M185" s="251"/>
      <c r="N185" s="251"/>
      <c r="O185" s="251"/>
      <c r="P185" s="251"/>
      <c r="Q185" s="251"/>
      <c r="R185" s="251"/>
      <c r="S185" s="251"/>
      <c r="T185" s="55"/>
    </row>
    <row r="186" spans="1:35" ht="19.5" customHeight="1" x14ac:dyDescent="0.3">
      <c r="A186" s="252" t="s">
        <v>96</v>
      </c>
      <c r="B186" s="252"/>
      <c r="C186" s="252"/>
      <c r="D186" s="252"/>
      <c r="E186" s="252"/>
      <c r="F186" s="252"/>
      <c r="G186" s="56">
        <f>IF(G185="Yes",ROUNDUP(SQRT(G184),0),G184)</f>
        <v>0</v>
      </c>
      <c r="H186" s="204"/>
      <c r="I186" s="251"/>
      <c r="J186" s="251"/>
      <c r="K186" s="251"/>
      <c r="L186" s="251"/>
      <c r="M186" s="251"/>
      <c r="N186" s="251"/>
      <c r="O186" s="251"/>
      <c r="P186" s="251"/>
      <c r="Q186" s="251"/>
      <c r="R186" s="251"/>
      <c r="S186" s="251"/>
      <c r="T186" s="55"/>
    </row>
    <row r="187" spans="1:35" ht="28.5" customHeight="1" x14ac:dyDescent="0.3">
      <c r="A187" s="252" t="s">
        <v>97</v>
      </c>
      <c r="B187" s="252"/>
      <c r="C187" s="252"/>
      <c r="D187" s="252"/>
      <c r="E187" s="252"/>
      <c r="F187" s="252"/>
      <c r="G187" s="56">
        <f>IF(G185="Yes",ROUNDUP(SQRT(G184)*0.6,0),G184)</f>
        <v>0</v>
      </c>
      <c r="H187" s="204"/>
      <c r="I187" s="251"/>
      <c r="J187" s="251"/>
      <c r="K187" s="251"/>
      <c r="L187" s="251"/>
      <c r="M187" s="251"/>
      <c r="N187" s="251"/>
      <c r="O187" s="251"/>
      <c r="P187" s="251"/>
      <c r="Q187" s="251"/>
      <c r="R187" s="251"/>
      <c r="S187" s="251"/>
      <c r="T187" s="55"/>
    </row>
    <row r="188" spans="1:35" ht="24.6" customHeight="1" x14ac:dyDescent="0.3">
      <c r="A188" s="252" t="s">
        <v>98</v>
      </c>
      <c r="B188" s="252"/>
      <c r="C188" s="252"/>
      <c r="D188" s="252"/>
      <c r="E188" s="252"/>
      <c r="F188" s="252"/>
      <c r="G188" s="56">
        <f>IF(G185="Yes",ROUNDUP(SQRT(G184)*0.8,0),G184)</f>
        <v>0</v>
      </c>
      <c r="H188" s="204"/>
      <c r="I188" s="251"/>
      <c r="J188" s="251"/>
      <c r="K188" s="251"/>
      <c r="L188" s="251"/>
      <c r="M188" s="251"/>
      <c r="N188" s="251"/>
      <c r="O188" s="251"/>
      <c r="P188" s="251"/>
      <c r="Q188" s="251"/>
      <c r="R188" s="251"/>
      <c r="S188" s="251"/>
      <c r="T188" s="55"/>
    </row>
    <row r="189" spans="1:35" x14ac:dyDescent="0.3">
      <c r="A189" s="54"/>
      <c r="B189" s="204"/>
      <c r="C189" s="204"/>
      <c r="D189" s="204"/>
      <c r="E189" s="53"/>
      <c r="F189" s="53"/>
      <c r="G189" s="53"/>
      <c r="H189" s="53"/>
      <c r="I189" s="53"/>
      <c r="J189" s="53"/>
      <c r="K189" s="53"/>
      <c r="L189" s="53"/>
      <c r="M189" s="53"/>
      <c r="N189" s="204"/>
      <c r="O189" s="204"/>
      <c r="P189" s="204"/>
      <c r="Q189" s="204"/>
      <c r="R189" s="204"/>
      <c r="S189" s="204"/>
      <c r="T189" s="55"/>
    </row>
    <row r="190" spans="1:35" ht="69.900000000000006" customHeight="1" x14ac:dyDescent="0.3">
      <c r="A190" s="249" t="s">
        <v>99</v>
      </c>
      <c r="B190" s="249"/>
      <c r="C190" s="249"/>
      <c r="D190" s="249"/>
      <c r="E190" s="253" t="s">
        <v>100</v>
      </c>
      <c r="F190" s="253"/>
      <c r="G190" s="253"/>
      <c r="H190" s="253"/>
      <c r="I190" s="253"/>
      <c r="J190" s="253" t="s">
        <v>101</v>
      </c>
      <c r="K190" s="253"/>
      <c r="L190" s="253"/>
      <c r="M190" s="253"/>
      <c r="N190" s="379" t="s">
        <v>102</v>
      </c>
      <c r="O190" s="379"/>
      <c r="P190" s="156" t="s">
        <v>103</v>
      </c>
      <c r="Q190" s="156" t="s">
        <v>104</v>
      </c>
      <c r="R190" s="37" t="s">
        <v>105</v>
      </c>
      <c r="S190" s="40" t="s">
        <v>106</v>
      </c>
      <c r="T190" s="41" t="s">
        <v>107</v>
      </c>
      <c r="U190" s="36" t="s">
        <v>80</v>
      </c>
      <c r="V190" s="36" t="s">
        <v>81</v>
      </c>
      <c r="W190" s="36" t="s">
        <v>82</v>
      </c>
      <c r="X190" s="36" t="s">
        <v>84</v>
      </c>
      <c r="Y190" s="36" t="s">
        <v>85</v>
      </c>
      <c r="Z190" s="36" t="s">
        <v>80</v>
      </c>
      <c r="AA190" s="36" t="s">
        <v>81</v>
      </c>
      <c r="AB190" s="36" t="s">
        <v>82</v>
      </c>
      <c r="AC190" s="36" t="s">
        <v>84</v>
      </c>
      <c r="AD190" s="36" t="s">
        <v>85</v>
      </c>
      <c r="AE190" s="36" t="s">
        <v>80</v>
      </c>
      <c r="AF190" s="36" t="s">
        <v>81</v>
      </c>
      <c r="AG190" s="36" t="s">
        <v>82</v>
      </c>
      <c r="AH190" s="36" t="s">
        <v>84</v>
      </c>
      <c r="AI190" s="36" t="s">
        <v>85</v>
      </c>
    </row>
    <row r="191" spans="1:35" ht="18" customHeight="1" x14ac:dyDescent="0.3">
      <c r="A191" s="382" t="s">
        <v>108</v>
      </c>
      <c r="B191" s="382"/>
      <c r="C191" s="382"/>
      <c r="D191" s="382"/>
      <c r="E191" s="267"/>
      <c r="F191" s="267"/>
      <c r="G191" s="267"/>
      <c r="H191" s="267"/>
      <c r="I191" s="267"/>
      <c r="J191" s="383"/>
      <c r="K191" s="383"/>
      <c r="L191" s="383"/>
      <c r="M191" s="383"/>
      <c r="N191" s="329"/>
      <c r="O191" s="329"/>
      <c r="P191" s="52" t="str">
        <f t="shared" ref="P191:P433" si="12">IFERROR(IF(AND(N191&gt; 0,$G$173&gt;0),(N191/$G$173)*100,""),"")</f>
        <v/>
      </c>
      <c r="Q191" s="52" t="str">
        <f t="shared" ref="Q191:Q433" si="13">IFERROR(IF(AND(P191&gt;0,$G$174&gt;0),ROUND($G$174*P191/100,0),""),"")</f>
        <v/>
      </c>
      <c r="R191" s="150"/>
      <c r="S191" s="150"/>
      <c r="T191" s="67"/>
      <c r="U191" s="36" t="str">
        <f t="shared" ref="U191:U433" si="14">IF(COUNT9k &gt; 0,IFERROR(IF(R191="YES",VLOOKUP(Q191,QMSDAYS,2,FALSE),""),""),"")</f>
        <v/>
      </c>
      <c r="V191" s="36" t="str">
        <f>IFERROR(IF(R191="YES",INDEX('Audit Days'!$F:$I,MATCH('App Review'!Q191,'Audit Days'!$E:$E,0),MATCH(EMSMAXRISK,'Audit Days'!$F$1:$I$1,0)),""),"")</f>
        <v/>
      </c>
      <c r="W191" s="36" t="str">
        <f>IFERROR(IF(R191="YES",INDEX('Audit Days'!$L:$N,MATCH('App Review'!Q191,'Audit Days'!$K:$K,0),MATCH(OHSMAXRISK,'Audit Days'!$L$1:$N$1,0)),""),"")</f>
        <v/>
      </c>
      <c r="X191" s="36" t="str">
        <f t="shared" ref="X191:X433" si="15">IF(COUNT22k &gt; 0,IFERROR(IF(R191="YES",VLOOKUP(Q191,QMSDAYS,2,FALSE),""),""),"")</f>
        <v/>
      </c>
      <c r="Y191" s="36" t="str">
        <f t="shared" ref="Y191:Y433" si="16">IF(COUNT55k &gt; 0,IFERROR(IF(R191="YES",VLOOKUP(Q191,QMSDAYS,2,FALSE),""),""),"")</f>
        <v/>
      </c>
      <c r="Z191" s="36" t="str">
        <f t="shared" ref="Z191:Z433" si="17">IF(COUNT9k &gt; 0,IFERROR(IF($S191="YES",VLOOKUP($Q191,QMSDAYS,2,FALSE),""),""),"")</f>
        <v/>
      </c>
      <c r="AA191" s="36" t="str">
        <f>IFERROR(IF($S191="YES",INDEX('Audit Days'!$F:$I,MATCH('App Review'!$Q191,'Audit Days'!$E:$E,0),MATCH(EMSMAXRISK,'Audit Days'!$F$1:$I$1,0)),""),"")</f>
        <v/>
      </c>
      <c r="AB191" s="36" t="str">
        <f>IFERROR(IF($S191="YES",INDEX('Audit Days'!$L:$N,MATCH('App Review'!$Q191,'Audit Days'!$K:$K,0),MATCH(OHSMAXRISK,'Audit Days'!$L$1:$N$1,0)),""),"")</f>
        <v/>
      </c>
      <c r="AC191" s="36" t="str">
        <f t="shared" ref="AC191:AC433" si="18">IF(COUNT22k &gt; 0,IFERROR(IF($S191="YES",VLOOKUP($Q191,QMSDAYS,2,FALSE),""),""),"")</f>
        <v/>
      </c>
      <c r="AD191" s="36" t="str">
        <f t="shared" ref="AD191:AD433" si="19">IF(COUNT55k &gt; 0,IFERROR(IF($S191="YES",VLOOKUP($Q191,QMSDAYS,2,FALSE),""),""),"")</f>
        <v/>
      </c>
      <c r="AE191" s="36" t="str">
        <f t="shared" ref="AE191:AE433" si="20">IF(COUNT9k &gt; 0,IFERROR(IF($T191="YES",VLOOKUP($Q191,QMSDAYS,2,FALSE),""),""),"")</f>
        <v/>
      </c>
      <c r="AF191" s="36" t="str">
        <f>IFERROR(IF($T191="YES",INDEX('Audit Days'!$F:$I,MATCH('App Review'!$Q191,'Audit Days'!$E:$E,0),MATCH(EMSMAXRISK,'Audit Days'!$F$1:$I$1,0)),""),"")</f>
        <v/>
      </c>
      <c r="AG191" s="36" t="str">
        <f>IFERROR(IF($T191="YES",INDEX('Audit Days'!$L:$N,MATCH('App Review'!$Q191,'Audit Days'!$K:$K,0),MATCH(OHSMAXRISK,'Audit Days'!$L$1:$N$1,0)),""),"")</f>
        <v/>
      </c>
      <c r="AH191" s="36" t="str">
        <f t="shared" ref="AH191:AH433" si="21">IF(COUNT22k &gt; 0,IFERROR(IF($T191="YES",VLOOKUP($Q191,QMSDAYS,2,FALSE),""),""),"")</f>
        <v/>
      </c>
      <c r="AI191" s="36" t="str">
        <f t="shared" ref="AI191:AI433" si="22">IF(COUNT55k &gt; 0,IFERROR(IF($T191="YES",VLOOKUP($Q191,QMSDAYS,2,FALSE),""),""),"")</f>
        <v/>
      </c>
    </row>
    <row r="192" spans="1:35" ht="17.25" customHeight="1" x14ac:dyDescent="0.3">
      <c r="A192" s="316"/>
      <c r="B192" s="316"/>
      <c r="C192" s="316"/>
      <c r="D192" s="316"/>
      <c r="E192" s="246"/>
      <c r="F192" s="246"/>
      <c r="G192" s="246"/>
      <c r="H192" s="246"/>
      <c r="I192" s="246"/>
      <c r="J192" s="246"/>
      <c r="K192" s="246"/>
      <c r="L192" s="246"/>
      <c r="M192" s="246"/>
      <c r="N192" s="329"/>
      <c r="O192" s="329"/>
      <c r="P192" s="52" t="str">
        <f t="shared" si="12"/>
        <v/>
      </c>
      <c r="Q192" s="52" t="str">
        <f t="shared" si="13"/>
        <v/>
      </c>
      <c r="R192" s="150"/>
      <c r="S192" s="150"/>
      <c r="T192" s="67"/>
      <c r="U192" s="36" t="str">
        <f t="shared" si="14"/>
        <v/>
      </c>
      <c r="V192" s="36" t="str">
        <f>IFERROR(IF(R192="YES",INDEX('Audit Days'!$F:$I,MATCH('App Review'!Q192,'Audit Days'!$E:$E,0),MATCH(EMSMAXRISK,'Audit Days'!$F$1:$I$1,0)),""),"")</f>
        <v/>
      </c>
      <c r="W192" s="36" t="str">
        <f>IFERROR(IF(R192="YES",INDEX('Audit Days'!$L:$N,MATCH('App Review'!Q192,'Audit Days'!$K:$K,0),MATCH(OHSMAXRISK,'Audit Days'!$L$1:$N$1,0)),""),"")</f>
        <v/>
      </c>
      <c r="X192" s="36" t="str">
        <f t="shared" si="15"/>
        <v/>
      </c>
      <c r="Y192" s="36" t="str">
        <f t="shared" si="16"/>
        <v/>
      </c>
      <c r="Z192" s="36" t="str">
        <f t="shared" si="17"/>
        <v/>
      </c>
      <c r="AA192" s="36" t="str">
        <f>IFERROR(IF($S192="YES",INDEX('Audit Days'!$F:$I,MATCH('App Review'!$Q192,'Audit Days'!$E:$E,0),MATCH(EMSMAXRISK,'Audit Days'!$F$1:$I$1,0)),""),"")</f>
        <v/>
      </c>
      <c r="AB192" s="36" t="str">
        <f>IFERROR(IF($S192="YES",INDEX('Audit Days'!$L:$N,MATCH('App Review'!$Q192,'Audit Days'!$K:$K,0),MATCH(OHSMAXRISK,'Audit Days'!$L$1:$N$1,0)),""),"")</f>
        <v/>
      </c>
      <c r="AC192" s="36" t="str">
        <f t="shared" si="18"/>
        <v/>
      </c>
      <c r="AD192" s="36" t="str">
        <f t="shared" si="19"/>
        <v/>
      </c>
      <c r="AE192" s="36" t="str">
        <f t="shared" si="20"/>
        <v/>
      </c>
      <c r="AF192" s="36" t="str">
        <f>IFERROR(IF($T192="YES",INDEX('Audit Days'!$F:$I,MATCH('App Review'!$Q192,'Audit Days'!$E:$E,0),MATCH(EMSMAXRISK,'Audit Days'!$F$1:$I$1,0)),""),"")</f>
        <v/>
      </c>
      <c r="AG192" s="36" t="str">
        <f>IFERROR(IF($T192="YES",INDEX('Audit Days'!$L:$N,MATCH('App Review'!$Q192,'Audit Days'!$K:$K,0),MATCH(OHSMAXRISK,'Audit Days'!$L$1:$N$1,0)),""),"")</f>
        <v/>
      </c>
      <c r="AH192" s="36" t="str">
        <f t="shared" si="21"/>
        <v/>
      </c>
      <c r="AI192" s="36" t="str">
        <f t="shared" si="22"/>
        <v/>
      </c>
    </row>
    <row r="193" spans="1:35" ht="18.75" customHeight="1" x14ac:dyDescent="0.3">
      <c r="A193" s="316"/>
      <c r="B193" s="316"/>
      <c r="C193" s="316"/>
      <c r="D193" s="316"/>
      <c r="E193" s="246"/>
      <c r="F193" s="246"/>
      <c r="G193" s="246"/>
      <c r="H193" s="246"/>
      <c r="I193" s="246"/>
      <c r="J193" s="246"/>
      <c r="K193" s="246"/>
      <c r="L193" s="246"/>
      <c r="M193" s="246"/>
      <c r="N193" s="329"/>
      <c r="O193" s="329"/>
      <c r="P193" s="52" t="str">
        <f t="shared" si="12"/>
        <v/>
      </c>
      <c r="Q193" s="52" t="str">
        <f t="shared" si="13"/>
        <v/>
      </c>
      <c r="R193" s="150"/>
      <c r="S193" s="150"/>
      <c r="T193" s="67"/>
      <c r="U193" s="36" t="str">
        <f t="shared" si="14"/>
        <v/>
      </c>
      <c r="V193" s="36" t="str">
        <f>IFERROR(IF(R193="YES",INDEX('Audit Days'!$F:$I,MATCH('App Review'!Q193,'Audit Days'!$E:$E,0),MATCH(EMSMAXRISK,'Audit Days'!$F$1:$I$1,0)),""),"")</f>
        <v/>
      </c>
      <c r="W193" s="36" t="str">
        <f>IFERROR(IF(R193="YES",INDEX('Audit Days'!$L:$N,MATCH('App Review'!Q193,'Audit Days'!$K:$K,0),MATCH(OHSMAXRISK,'Audit Days'!$L$1:$N$1,0)),""),"")</f>
        <v/>
      </c>
      <c r="X193" s="36" t="str">
        <f t="shared" si="15"/>
        <v/>
      </c>
      <c r="Y193" s="36" t="str">
        <f t="shared" si="16"/>
        <v/>
      </c>
      <c r="Z193" s="36" t="str">
        <f t="shared" si="17"/>
        <v/>
      </c>
      <c r="AA193" s="36" t="str">
        <f>IFERROR(IF($S193="YES",INDEX('Audit Days'!$F:$I,MATCH('App Review'!$Q193,'Audit Days'!$E:$E,0),MATCH(EMSMAXRISK,'Audit Days'!$F$1:$I$1,0)),""),"")</f>
        <v/>
      </c>
      <c r="AB193" s="36" t="str">
        <f>IFERROR(IF($S193="YES",INDEX('Audit Days'!$L:$N,MATCH('App Review'!$Q193,'Audit Days'!$K:$K,0),MATCH(OHSMAXRISK,'Audit Days'!$L$1:$N$1,0)),""),"")</f>
        <v/>
      </c>
      <c r="AC193" s="36" t="str">
        <f t="shared" si="18"/>
        <v/>
      </c>
      <c r="AD193" s="36" t="str">
        <f t="shared" si="19"/>
        <v/>
      </c>
      <c r="AE193" s="36" t="str">
        <f t="shared" si="20"/>
        <v/>
      </c>
      <c r="AF193" s="36" t="str">
        <f>IFERROR(IF($T193="YES",INDEX('Audit Days'!$F:$I,MATCH('App Review'!$Q193,'Audit Days'!$E:$E,0),MATCH(EMSMAXRISK,'Audit Days'!$F$1:$I$1,0)),""),"")</f>
        <v/>
      </c>
      <c r="AG193" s="36" t="str">
        <f>IFERROR(IF($T193="YES",INDEX('Audit Days'!$L:$N,MATCH('App Review'!$Q193,'Audit Days'!$K:$K,0),MATCH(OHSMAXRISK,'Audit Days'!$L$1:$N$1,0)),""),"")</f>
        <v/>
      </c>
      <c r="AH193" s="36" t="str">
        <f t="shared" si="21"/>
        <v/>
      </c>
      <c r="AI193" s="36" t="str">
        <f t="shared" si="22"/>
        <v/>
      </c>
    </row>
    <row r="194" spans="1:35" ht="16.5" customHeight="1" x14ac:dyDescent="0.3">
      <c r="A194" s="316"/>
      <c r="B194" s="316"/>
      <c r="C194" s="316"/>
      <c r="D194" s="316"/>
      <c r="E194" s="246"/>
      <c r="F194" s="246"/>
      <c r="G194" s="246"/>
      <c r="H194" s="246"/>
      <c r="I194" s="246"/>
      <c r="J194" s="246"/>
      <c r="K194" s="246"/>
      <c r="L194" s="246"/>
      <c r="M194" s="246"/>
      <c r="N194" s="329"/>
      <c r="O194" s="329"/>
      <c r="P194" s="52" t="str">
        <f t="shared" si="12"/>
        <v/>
      </c>
      <c r="Q194" s="52" t="str">
        <f t="shared" si="13"/>
        <v/>
      </c>
      <c r="R194" s="150"/>
      <c r="S194" s="150"/>
      <c r="T194" s="67"/>
      <c r="U194" s="36" t="str">
        <f t="shared" si="14"/>
        <v/>
      </c>
      <c r="V194" s="36" t="str">
        <f>IFERROR(IF(R194="YES",INDEX('Audit Days'!$F:$I,MATCH('App Review'!Q194,'Audit Days'!$E:$E,0),MATCH(EMSMAXRISK,'Audit Days'!$F$1:$I$1,0)),""),"")</f>
        <v/>
      </c>
      <c r="W194" s="36" t="str">
        <f>IFERROR(IF(R194="YES",INDEX('Audit Days'!$L:$N,MATCH('App Review'!Q194,'Audit Days'!$K:$K,0),MATCH(OHSMAXRISK,'Audit Days'!$L$1:$N$1,0)),""),"")</f>
        <v/>
      </c>
      <c r="X194" s="36" t="str">
        <f t="shared" si="15"/>
        <v/>
      </c>
      <c r="Y194" s="36" t="str">
        <f t="shared" si="16"/>
        <v/>
      </c>
      <c r="Z194" s="36" t="str">
        <f t="shared" si="17"/>
        <v/>
      </c>
      <c r="AA194" s="36" t="str">
        <f>IFERROR(IF($S194="YES",INDEX('Audit Days'!$F:$I,MATCH('App Review'!$Q194,'Audit Days'!$E:$E,0),MATCH(EMSMAXRISK,'Audit Days'!$F$1:$I$1,0)),""),"")</f>
        <v/>
      </c>
      <c r="AB194" s="36" t="str">
        <f>IFERROR(IF($S194="YES",INDEX('Audit Days'!$L:$N,MATCH('App Review'!$Q194,'Audit Days'!$K:$K,0),MATCH(OHSMAXRISK,'Audit Days'!$L$1:$N$1,0)),""),"")</f>
        <v/>
      </c>
      <c r="AC194" s="36" t="str">
        <f t="shared" si="18"/>
        <v/>
      </c>
      <c r="AD194" s="36" t="str">
        <f t="shared" si="19"/>
        <v/>
      </c>
      <c r="AE194" s="36" t="str">
        <f t="shared" si="20"/>
        <v/>
      </c>
      <c r="AF194" s="36" t="str">
        <f>IFERROR(IF($T194="YES",INDEX('Audit Days'!$F:$I,MATCH('App Review'!$Q194,'Audit Days'!$E:$E,0),MATCH(EMSMAXRISK,'Audit Days'!$F$1:$I$1,0)),""),"")</f>
        <v/>
      </c>
      <c r="AG194" s="36" t="str">
        <f>IFERROR(IF($T194="YES",INDEX('Audit Days'!$L:$N,MATCH('App Review'!$Q194,'Audit Days'!$K:$K,0),MATCH(OHSMAXRISK,'Audit Days'!$L$1:$N$1,0)),""),"")</f>
        <v/>
      </c>
      <c r="AH194" s="36" t="str">
        <f t="shared" si="21"/>
        <v/>
      </c>
      <c r="AI194" s="36" t="str">
        <f t="shared" si="22"/>
        <v/>
      </c>
    </row>
    <row r="195" spans="1:35" ht="16.5" customHeight="1" x14ac:dyDescent="0.3">
      <c r="A195" s="316"/>
      <c r="B195" s="316"/>
      <c r="C195" s="316"/>
      <c r="D195" s="316"/>
      <c r="E195" s="246"/>
      <c r="F195" s="246"/>
      <c r="G195" s="246"/>
      <c r="H195" s="246"/>
      <c r="I195" s="246"/>
      <c r="J195" s="246"/>
      <c r="K195" s="246"/>
      <c r="L195" s="246"/>
      <c r="M195" s="246"/>
      <c r="N195" s="329"/>
      <c r="O195" s="329"/>
      <c r="P195" s="52" t="str">
        <f t="shared" si="12"/>
        <v/>
      </c>
      <c r="Q195" s="52" t="str">
        <f t="shared" si="13"/>
        <v/>
      </c>
      <c r="R195" s="150"/>
      <c r="S195" s="150"/>
      <c r="T195" s="67"/>
      <c r="U195" s="36" t="str">
        <f t="shared" si="14"/>
        <v/>
      </c>
      <c r="V195" s="36" t="str">
        <f>IFERROR(IF(R195="YES",INDEX('Audit Days'!$F:$I,MATCH('App Review'!Q195,'Audit Days'!$E:$E,0),MATCH(EMSMAXRISK,'Audit Days'!$F$1:$I$1,0)),""),"")</f>
        <v/>
      </c>
      <c r="W195" s="36" t="str">
        <f>IFERROR(IF(R195="YES",INDEX('Audit Days'!$L:$N,MATCH('App Review'!Q195,'Audit Days'!$K:$K,0),MATCH(OHSMAXRISK,'Audit Days'!$L$1:$N$1,0)),""),"")</f>
        <v/>
      </c>
      <c r="X195" s="36" t="str">
        <f t="shared" si="15"/>
        <v/>
      </c>
      <c r="Y195" s="36" t="str">
        <f t="shared" si="16"/>
        <v/>
      </c>
      <c r="Z195" s="36" t="str">
        <f t="shared" si="17"/>
        <v/>
      </c>
      <c r="AA195" s="36" t="str">
        <f>IFERROR(IF($S195="YES",INDEX('Audit Days'!$F:$I,MATCH('App Review'!$Q195,'Audit Days'!$E:$E,0),MATCH(EMSMAXRISK,'Audit Days'!$F$1:$I$1,0)),""),"")</f>
        <v/>
      </c>
      <c r="AB195" s="36" t="str">
        <f>IFERROR(IF($S195="YES",INDEX('Audit Days'!$L:$N,MATCH('App Review'!$Q195,'Audit Days'!$K:$K,0),MATCH(OHSMAXRISK,'Audit Days'!$L$1:$N$1,0)),""),"")</f>
        <v/>
      </c>
      <c r="AC195" s="36" t="str">
        <f t="shared" si="18"/>
        <v/>
      </c>
      <c r="AD195" s="36" t="str">
        <f t="shared" si="19"/>
        <v/>
      </c>
      <c r="AE195" s="36" t="str">
        <f t="shared" si="20"/>
        <v/>
      </c>
      <c r="AF195" s="36" t="str">
        <f>IFERROR(IF($T195="YES",INDEX('Audit Days'!$F:$I,MATCH('App Review'!$Q195,'Audit Days'!$E:$E,0),MATCH(EMSMAXRISK,'Audit Days'!$F$1:$I$1,0)),""),"")</f>
        <v/>
      </c>
      <c r="AG195" s="36" t="str">
        <f>IFERROR(IF($T195="YES",INDEX('Audit Days'!$L:$N,MATCH('App Review'!$Q195,'Audit Days'!$K:$K,0),MATCH(OHSMAXRISK,'Audit Days'!$L$1:$N$1,0)),""),"")</f>
        <v/>
      </c>
      <c r="AH195" s="36" t="str">
        <f t="shared" si="21"/>
        <v/>
      </c>
      <c r="AI195" s="36" t="str">
        <f t="shared" si="22"/>
        <v/>
      </c>
    </row>
    <row r="196" spans="1:35" ht="16.5" customHeight="1" x14ac:dyDescent="0.3">
      <c r="A196" s="316"/>
      <c r="B196" s="316"/>
      <c r="C196" s="316"/>
      <c r="D196" s="316"/>
      <c r="E196" s="246"/>
      <c r="F196" s="246"/>
      <c r="G196" s="246"/>
      <c r="H196" s="246"/>
      <c r="I196" s="246"/>
      <c r="J196" s="246"/>
      <c r="K196" s="246"/>
      <c r="L196" s="246"/>
      <c r="M196" s="246"/>
      <c r="N196" s="329"/>
      <c r="O196" s="329"/>
      <c r="P196" s="52" t="str">
        <f t="shared" si="12"/>
        <v/>
      </c>
      <c r="Q196" s="52" t="str">
        <f t="shared" si="13"/>
        <v/>
      </c>
      <c r="R196" s="150"/>
      <c r="S196" s="150"/>
      <c r="T196" s="67"/>
      <c r="U196" s="36" t="str">
        <f t="shared" si="14"/>
        <v/>
      </c>
      <c r="V196" s="36" t="str">
        <f>IFERROR(IF(R196="YES",INDEX('Audit Days'!$F:$I,MATCH('App Review'!Q196,'Audit Days'!$E:$E,0),MATCH(EMSMAXRISK,'Audit Days'!$F$1:$I$1,0)),""),"")</f>
        <v/>
      </c>
      <c r="W196" s="36" t="str">
        <f>IFERROR(IF(R196="YES",INDEX('Audit Days'!$L:$N,MATCH('App Review'!Q196,'Audit Days'!$K:$K,0),MATCH(OHSMAXRISK,'Audit Days'!$L$1:$N$1,0)),""),"")</f>
        <v/>
      </c>
      <c r="X196" s="36" t="str">
        <f t="shared" si="15"/>
        <v/>
      </c>
      <c r="Y196" s="36" t="str">
        <f t="shared" si="16"/>
        <v/>
      </c>
      <c r="Z196" s="36" t="str">
        <f t="shared" si="17"/>
        <v/>
      </c>
      <c r="AA196" s="36" t="str">
        <f>IFERROR(IF($S196="YES",INDEX('Audit Days'!$F:$I,MATCH('App Review'!$Q196,'Audit Days'!$E:$E,0),MATCH(EMSMAXRISK,'Audit Days'!$F$1:$I$1,0)),""),"")</f>
        <v/>
      </c>
      <c r="AB196" s="36" t="str">
        <f>IFERROR(IF($S196="YES",INDEX('Audit Days'!$L:$N,MATCH('App Review'!$Q196,'Audit Days'!$K:$K,0),MATCH(OHSMAXRISK,'Audit Days'!$L$1:$N$1,0)),""),"")</f>
        <v/>
      </c>
      <c r="AC196" s="36" t="str">
        <f t="shared" si="18"/>
        <v/>
      </c>
      <c r="AD196" s="36" t="str">
        <f t="shared" si="19"/>
        <v/>
      </c>
      <c r="AE196" s="36" t="str">
        <f t="shared" si="20"/>
        <v/>
      </c>
      <c r="AF196" s="36" t="str">
        <f>IFERROR(IF($T196="YES",INDEX('Audit Days'!$F:$I,MATCH('App Review'!$Q196,'Audit Days'!$E:$E,0),MATCH(EMSMAXRISK,'Audit Days'!$F$1:$I$1,0)),""),"")</f>
        <v/>
      </c>
      <c r="AG196" s="36" t="str">
        <f>IFERROR(IF($T196="YES",INDEX('Audit Days'!$L:$N,MATCH('App Review'!$Q196,'Audit Days'!$K:$K,0),MATCH(OHSMAXRISK,'Audit Days'!$L$1:$N$1,0)),""),"")</f>
        <v/>
      </c>
      <c r="AH196" s="36" t="str">
        <f t="shared" si="21"/>
        <v/>
      </c>
      <c r="AI196" s="36" t="str">
        <f t="shared" si="22"/>
        <v/>
      </c>
    </row>
    <row r="197" spans="1:35" ht="16.5" customHeight="1" x14ac:dyDescent="0.3">
      <c r="A197" s="316"/>
      <c r="B197" s="316"/>
      <c r="C197" s="316"/>
      <c r="D197" s="316"/>
      <c r="E197" s="246"/>
      <c r="F197" s="246"/>
      <c r="G197" s="246"/>
      <c r="H197" s="246"/>
      <c r="I197" s="246"/>
      <c r="J197" s="246"/>
      <c r="K197" s="246"/>
      <c r="L197" s="246"/>
      <c r="M197" s="246"/>
      <c r="N197" s="329"/>
      <c r="O197" s="329"/>
      <c r="P197" s="52" t="str">
        <f t="shared" si="12"/>
        <v/>
      </c>
      <c r="Q197" s="52" t="str">
        <f t="shared" si="13"/>
        <v/>
      </c>
      <c r="R197" s="150"/>
      <c r="S197" s="150"/>
      <c r="T197" s="67"/>
      <c r="U197" s="36" t="str">
        <f t="shared" si="14"/>
        <v/>
      </c>
      <c r="V197" s="36" t="str">
        <f>IFERROR(IF(R197="YES",INDEX('Audit Days'!$F:$I,MATCH('App Review'!Q197,'Audit Days'!$E:$E,0),MATCH(EMSMAXRISK,'Audit Days'!$F$1:$I$1,0)),""),"")</f>
        <v/>
      </c>
      <c r="W197" s="36" t="str">
        <f>IFERROR(IF(R197="YES",INDEX('Audit Days'!$L:$N,MATCH('App Review'!Q197,'Audit Days'!$K:$K,0),MATCH(OHSMAXRISK,'Audit Days'!$L$1:$N$1,0)),""),"")</f>
        <v/>
      </c>
      <c r="X197" s="36" t="str">
        <f t="shared" si="15"/>
        <v/>
      </c>
      <c r="Y197" s="36" t="str">
        <f t="shared" si="16"/>
        <v/>
      </c>
      <c r="Z197" s="36" t="str">
        <f t="shared" si="17"/>
        <v/>
      </c>
      <c r="AA197" s="36" t="str">
        <f>IFERROR(IF($S197="YES",INDEX('Audit Days'!$F:$I,MATCH('App Review'!$Q197,'Audit Days'!$E:$E,0),MATCH(EMSMAXRISK,'Audit Days'!$F$1:$I$1,0)),""),"")</f>
        <v/>
      </c>
      <c r="AB197" s="36" t="str">
        <f>IFERROR(IF($S197="YES",INDEX('Audit Days'!$L:$N,MATCH('App Review'!$Q197,'Audit Days'!$K:$K,0),MATCH(OHSMAXRISK,'Audit Days'!$L$1:$N$1,0)),""),"")</f>
        <v/>
      </c>
      <c r="AC197" s="36" t="str">
        <f t="shared" si="18"/>
        <v/>
      </c>
      <c r="AD197" s="36" t="str">
        <f t="shared" si="19"/>
        <v/>
      </c>
      <c r="AE197" s="36" t="str">
        <f t="shared" si="20"/>
        <v/>
      </c>
      <c r="AF197" s="36" t="str">
        <f>IFERROR(IF($T197="YES",INDEX('Audit Days'!$F:$I,MATCH('App Review'!$Q197,'Audit Days'!$E:$E,0),MATCH(EMSMAXRISK,'Audit Days'!$F$1:$I$1,0)),""),"")</f>
        <v/>
      </c>
      <c r="AG197" s="36" t="str">
        <f>IFERROR(IF($T197="YES",INDEX('Audit Days'!$L:$N,MATCH('App Review'!$Q197,'Audit Days'!$K:$K,0),MATCH(OHSMAXRISK,'Audit Days'!$L$1:$N$1,0)),""),"")</f>
        <v/>
      </c>
      <c r="AH197" s="36" t="str">
        <f t="shared" si="21"/>
        <v/>
      </c>
      <c r="AI197" s="36" t="str">
        <f t="shared" si="22"/>
        <v/>
      </c>
    </row>
    <row r="198" spans="1:35" ht="16.5" customHeight="1" x14ac:dyDescent="0.3">
      <c r="A198" s="316"/>
      <c r="B198" s="316"/>
      <c r="C198" s="316"/>
      <c r="D198" s="316"/>
      <c r="E198" s="246"/>
      <c r="F198" s="246"/>
      <c r="G198" s="246"/>
      <c r="H198" s="246"/>
      <c r="I198" s="246"/>
      <c r="J198" s="246"/>
      <c r="K198" s="246"/>
      <c r="L198" s="246"/>
      <c r="M198" s="246"/>
      <c r="N198" s="329"/>
      <c r="O198" s="329"/>
      <c r="P198" s="52" t="str">
        <f t="shared" si="12"/>
        <v/>
      </c>
      <c r="Q198" s="52" t="str">
        <f t="shared" si="13"/>
        <v/>
      </c>
      <c r="R198" s="150"/>
      <c r="S198" s="150"/>
      <c r="T198" s="67"/>
      <c r="U198" s="36" t="str">
        <f t="shared" si="14"/>
        <v/>
      </c>
      <c r="V198" s="36" t="str">
        <f>IFERROR(IF(R198="YES",INDEX('Audit Days'!$F:$I,MATCH('App Review'!Q198,'Audit Days'!$E:$E,0),MATCH(EMSMAXRISK,'Audit Days'!$F$1:$I$1,0)),""),"")</f>
        <v/>
      </c>
      <c r="W198" s="36" t="str">
        <f>IFERROR(IF(R198="YES",INDEX('Audit Days'!$L:$N,MATCH('App Review'!Q198,'Audit Days'!$K:$K,0),MATCH(OHSMAXRISK,'Audit Days'!$L$1:$N$1,0)),""),"")</f>
        <v/>
      </c>
      <c r="X198" s="36" t="str">
        <f t="shared" si="15"/>
        <v/>
      </c>
      <c r="Y198" s="36" t="str">
        <f t="shared" si="16"/>
        <v/>
      </c>
      <c r="Z198" s="36" t="str">
        <f t="shared" si="17"/>
        <v/>
      </c>
      <c r="AA198" s="36" t="str">
        <f>IFERROR(IF($S198="YES",INDEX('Audit Days'!$F:$I,MATCH('App Review'!$Q198,'Audit Days'!$E:$E,0),MATCH(EMSMAXRISK,'Audit Days'!$F$1:$I$1,0)),""),"")</f>
        <v/>
      </c>
      <c r="AB198" s="36" t="str">
        <f>IFERROR(IF($S198="YES",INDEX('Audit Days'!$L:$N,MATCH('App Review'!$Q198,'Audit Days'!$K:$K,0),MATCH(OHSMAXRISK,'Audit Days'!$L$1:$N$1,0)),""),"")</f>
        <v/>
      </c>
      <c r="AC198" s="36" t="str">
        <f t="shared" si="18"/>
        <v/>
      </c>
      <c r="AD198" s="36" t="str">
        <f t="shared" si="19"/>
        <v/>
      </c>
      <c r="AE198" s="36" t="str">
        <f t="shared" si="20"/>
        <v/>
      </c>
      <c r="AF198" s="36" t="str">
        <f>IFERROR(IF($T198="YES",INDEX('Audit Days'!$F:$I,MATCH('App Review'!$Q198,'Audit Days'!$E:$E,0),MATCH(EMSMAXRISK,'Audit Days'!$F$1:$I$1,0)),""),"")</f>
        <v/>
      </c>
      <c r="AG198" s="36" t="str">
        <f>IFERROR(IF($T198="YES",INDEX('Audit Days'!$L:$N,MATCH('App Review'!$Q198,'Audit Days'!$K:$K,0),MATCH(OHSMAXRISK,'Audit Days'!$L$1:$N$1,0)),""),"")</f>
        <v/>
      </c>
      <c r="AH198" s="36" t="str">
        <f t="shared" si="21"/>
        <v/>
      </c>
      <c r="AI198" s="36" t="str">
        <f t="shared" si="22"/>
        <v/>
      </c>
    </row>
    <row r="199" spans="1:35" ht="16.5" customHeight="1" x14ac:dyDescent="0.3">
      <c r="A199" s="316"/>
      <c r="B199" s="316"/>
      <c r="C199" s="316"/>
      <c r="D199" s="316"/>
      <c r="E199" s="246"/>
      <c r="F199" s="246"/>
      <c r="G199" s="246"/>
      <c r="H199" s="246"/>
      <c r="I199" s="246"/>
      <c r="J199" s="246"/>
      <c r="K199" s="246"/>
      <c r="L199" s="246"/>
      <c r="M199" s="246"/>
      <c r="N199" s="329"/>
      <c r="O199" s="329"/>
      <c r="P199" s="52" t="str">
        <f t="shared" si="12"/>
        <v/>
      </c>
      <c r="Q199" s="52" t="str">
        <f t="shared" si="13"/>
        <v/>
      </c>
      <c r="R199" s="150"/>
      <c r="S199" s="150"/>
      <c r="T199" s="67"/>
      <c r="U199" s="36" t="str">
        <f t="shared" si="14"/>
        <v/>
      </c>
      <c r="V199" s="36" t="str">
        <f>IFERROR(IF(R199="YES",INDEX('Audit Days'!$F:$I,MATCH('App Review'!Q199,'Audit Days'!$E:$E,0),MATCH(EMSMAXRISK,'Audit Days'!$F$1:$I$1,0)),""),"")</f>
        <v/>
      </c>
      <c r="W199" s="36" t="str">
        <f>IFERROR(IF(R199="YES",INDEX('Audit Days'!$L:$N,MATCH('App Review'!Q199,'Audit Days'!$K:$K,0),MATCH(OHSMAXRISK,'Audit Days'!$L$1:$N$1,0)),""),"")</f>
        <v/>
      </c>
      <c r="X199" s="36" t="str">
        <f t="shared" si="15"/>
        <v/>
      </c>
      <c r="Y199" s="36" t="str">
        <f t="shared" si="16"/>
        <v/>
      </c>
      <c r="Z199" s="36" t="str">
        <f t="shared" si="17"/>
        <v/>
      </c>
      <c r="AA199" s="36" t="str">
        <f>IFERROR(IF($S199="YES",INDEX('Audit Days'!$F:$I,MATCH('App Review'!$Q199,'Audit Days'!$E:$E,0),MATCH(EMSMAXRISK,'Audit Days'!$F$1:$I$1,0)),""),"")</f>
        <v/>
      </c>
      <c r="AB199" s="36" t="str">
        <f>IFERROR(IF($S199="YES",INDEX('Audit Days'!$L:$N,MATCH('App Review'!$Q199,'Audit Days'!$K:$K,0),MATCH(OHSMAXRISK,'Audit Days'!$L$1:$N$1,0)),""),"")</f>
        <v/>
      </c>
      <c r="AC199" s="36" t="str">
        <f t="shared" si="18"/>
        <v/>
      </c>
      <c r="AD199" s="36" t="str">
        <f t="shared" si="19"/>
        <v/>
      </c>
      <c r="AE199" s="36" t="str">
        <f t="shared" si="20"/>
        <v/>
      </c>
      <c r="AF199" s="36" t="str">
        <f>IFERROR(IF($T199="YES",INDEX('Audit Days'!$F:$I,MATCH('App Review'!$Q199,'Audit Days'!$E:$E,0),MATCH(EMSMAXRISK,'Audit Days'!$F$1:$I$1,0)),""),"")</f>
        <v/>
      </c>
      <c r="AG199" s="36" t="str">
        <f>IFERROR(IF($T199="YES",INDEX('Audit Days'!$L:$N,MATCH('App Review'!$Q199,'Audit Days'!$K:$K,0),MATCH(OHSMAXRISK,'Audit Days'!$L$1:$N$1,0)),""),"")</f>
        <v/>
      </c>
      <c r="AH199" s="36" t="str">
        <f t="shared" si="21"/>
        <v/>
      </c>
      <c r="AI199" s="36" t="str">
        <f t="shared" si="22"/>
        <v/>
      </c>
    </row>
    <row r="200" spans="1:35" ht="16.5" customHeight="1" x14ac:dyDescent="0.3">
      <c r="A200" s="316"/>
      <c r="B200" s="316"/>
      <c r="C200" s="316"/>
      <c r="D200" s="316"/>
      <c r="E200" s="246"/>
      <c r="F200" s="246"/>
      <c r="G200" s="246"/>
      <c r="H200" s="246"/>
      <c r="I200" s="246"/>
      <c r="J200" s="246"/>
      <c r="K200" s="246"/>
      <c r="L200" s="246"/>
      <c r="M200" s="246"/>
      <c r="N200" s="329"/>
      <c r="O200" s="329"/>
      <c r="P200" s="52" t="str">
        <f t="shared" si="12"/>
        <v/>
      </c>
      <c r="Q200" s="52" t="str">
        <f t="shared" si="13"/>
        <v/>
      </c>
      <c r="R200" s="150"/>
      <c r="S200" s="150"/>
      <c r="T200" s="67"/>
      <c r="U200" s="36" t="str">
        <f t="shared" si="14"/>
        <v/>
      </c>
      <c r="V200" s="36" t="str">
        <f>IFERROR(IF(R200="YES",INDEX('Audit Days'!$F:$I,MATCH('App Review'!Q200,'Audit Days'!$E:$E,0),MATCH(EMSMAXRISK,'Audit Days'!$F$1:$I$1,0)),""),"")</f>
        <v/>
      </c>
      <c r="W200" s="36" t="str">
        <f>IFERROR(IF(R200="YES",INDEX('Audit Days'!$L:$N,MATCH('App Review'!Q200,'Audit Days'!$K:$K,0),MATCH(OHSMAXRISK,'Audit Days'!$L$1:$N$1,0)),""),"")</f>
        <v/>
      </c>
      <c r="X200" s="36" t="str">
        <f t="shared" si="15"/>
        <v/>
      </c>
      <c r="Y200" s="36" t="str">
        <f t="shared" si="16"/>
        <v/>
      </c>
      <c r="Z200" s="36" t="str">
        <f t="shared" si="17"/>
        <v/>
      </c>
      <c r="AA200" s="36" t="str">
        <f>IFERROR(IF($S200="YES",INDEX('Audit Days'!$F:$I,MATCH('App Review'!$Q200,'Audit Days'!$E:$E,0),MATCH(EMSMAXRISK,'Audit Days'!$F$1:$I$1,0)),""),"")</f>
        <v/>
      </c>
      <c r="AB200" s="36" t="str">
        <f>IFERROR(IF($S200="YES",INDEX('Audit Days'!$L:$N,MATCH('App Review'!$Q200,'Audit Days'!$K:$K,0),MATCH(OHSMAXRISK,'Audit Days'!$L$1:$N$1,0)),""),"")</f>
        <v/>
      </c>
      <c r="AC200" s="36" t="str">
        <f t="shared" si="18"/>
        <v/>
      </c>
      <c r="AD200" s="36" t="str">
        <f t="shared" si="19"/>
        <v/>
      </c>
      <c r="AE200" s="36" t="str">
        <f t="shared" si="20"/>
        <v/>
      </c>
      <c r="AF200" s="36" t="str">
        <f>IFERROR(IF($T200="YES",INDEX('Audit Days'!$F:$I,MATCH('App Review'!$Q200,'Audit Days'!$E:$E,0),MATCH(EMSMAXRISK,'Audit Days'!$F$1:$I$1,0)),""),"")</f>
        <v/>
      </c>
      <c r="AG200" s="36" t="str">
        <f>IFERROR(IF($T200="YES",INDEX('Audit Days'!$L:$N,MATCH('App Review'!$Q200,'Audit Days'!$K:$K,0),MATCH(OHSMAXRISK,'Audit Days'!$L$1:$N$1,0)),""),"")</f>
        <v/>
      </c>
      <c r="AH200" s="36" t="str">
        <f t="shared" si="21"/>
        <v/>
      </c>
      <c r="AI200" s="36" t="str">
        <f t="shared" si="22"/>
        <v/>
      </c>
    </row>
    <row r="201" spans="1:35" ht="16.5" customHeight="1" x14ac:dyDescent="0.3">
      <c r="A201" s="316"/>
      <c r="B201" s="316"/>
      <c r="C201" s="316"/>
      <c r="D201" s="316"/>
      <c r="E201" s="246"/>
      <c r="F201" s="246"/>
      <c r="G201" s="246"/>
      <c r="H201" s="246"/>
      <c r="I201" s="246"/>
      <c r="J201" s="246"/>
      <c r="K201" s="246"/>
      <c r="L201" s="246"/>
      <c r="M201" s="246"/>
      <c r="N201" s="329"/>
      <c r="O201" s="329"/>
      <c r="P201" s="52" t="str">
        <f t="shared" si="12"/>
        <v/>
      </c>
      <c r="Q201" s="52" t="str">
        <f t="shared" si="13"/>
        <v/>
      </c>
      <c r="R201" s="150"/>
      <c r="S201" s="150"/>
      <c r="T201" s="67"/>
      <c r="U201" s="36" t="str">
        <f t="shared" si="14"/>
        <v/>
      </c>
      <c r="V201" s="36" t="str">
        <f>IFERROR(IF(R201="YES",INDEX('Audit Days'!$F:$I,MATCH('App Review'!Q201,'Audit Days'!$E:$E,0),MATCH(EMSMAXRISK,'Audit Days'!$F$1:$I$1,0)),""),"")</f>
        <v/>
      </c>
      <c r="W201" s="36" t="str">
        <f>IFERROR(IF(R201="YES",INDEX('Audit Days'!$L:$N,MATCH('App Review'!Q201,'Audit Days'!$K:$K,0),MATCH(OHSMAXRISK,'Audit Days'!$L$1:$N$1,0)),""),"")</f>
        <v/>
      </c>
      <c r="X201" s="36" t="str">
        <f t="shared" si="15"/>
        <v/>
      </c>
      <c r="Y201" s="36" t="str">
        <f t="shared" si="16"/>
        <v/>
      </c>
      <c r="Z201" s="36" t="str">
        <f t="shared" si="17"/>
        <v/>
      </c>
      <c r="AA201" s="36" t="str">
        <f>IFERROR(IF($S201="YES",INDEX('Audit Days'!$F:$I,MATCH('App Review'!$Q201,'Audit Days'!$E:$E,0),MATCH(EMSMAXRISK,'Audit Days'!$F$1:$I$1,0)),""),"")</f>
        <v/>
      </c>
      <c r="AB201" s="36" t="str">
        <f>IFERROR(IF($S201="YES",INDEX('Audit Days'!$L:$N,MATCH('App Review'!$Q201,'Audit Days'!$K:$K,0),MATCH(OHSMAXRISK,'Audit Days'!$L$1:$N$1,0)),""),"")</f>
        <v/>
      </c>
      <c r="AC201" s="36" t="str">
        <f t="shared" si="18"/>
        <v/>
      </c>
      <c r="AD201" s="36" t="str">
        <f t="shared" si="19"/>
        <v/>
      </c>
      <c r="AE201" s="36" t="str">
        <f t="shared" si="20"/>
        <v/>
      </c>
      <c r="AF201" s="36" t="str">
        <f>IFERROR(IF($T201="YES",INDEX('Audit Days'!$F:$I,MATCH('App Review'!$Q201,'Audit Days'!$E:$E,0),MATCH(EMSMAXRISK,'Audit Days'!$F$1:$I$1,0)),""),"")</f>
        <v/>
      </c>
      <c r="AG201" s="36" t="str">
        <f>IFERROR(IF($T201="YES",INDEX('Audit Days'!$L:$N,MATCH('App Review'!$Q201,'Audit Days'!$K:$K,0),MATCH(OHSMAXRISK,'Audit Days'!$L$1:$N$1,0)),""),"")</f>
        <v/>
      </c>
      <c r="AH201" s="36" t="str">
        <f t="shared" si="21"/>
        <v/>
      </c>
      <c r="AI201" s="36" t="str">
        <f t="shared" si="22"/>
        <v/>
      </c>
    </row>
    <row r="202" spans="1:35" ht="16.5" customHeight="1" x14ac:dyDescent="0.3">
      <c r="A202" s="316"/>
      <c r="B202" s="316"/>
      <c r="C202" s="316"/>
      <c r="D202" s="316"/>
      <c r="E202" s="246"/>
      <c r="F202" s="246"/>
      <c r="G202" s="246"/>
      <c r="H202" s="246"/>
      <c r="I202" s="246"/>
      <c r="J202" s="246"/>
      <c r="K202" s="246"/>
      <c r="L202" s="246"/>
      <c r="M202" s="246"/>
      <c r="N202" s="329"/>
      <c r="O202" s="329"/>
      <c r="P202" s="52" t="str">
        <f t="shared" si="12"/>
        <v/>
      </c>
      <c r="Q202" s="52" t="str">
        <f t="shared" si="13"/>
        <v/>
      </c>
      <c r="R202" s="150"/>
      <c r="S202" s="150"/>
      <c r="T202" s="67"/>
      <c r="U202" s="36" t="str">
        <f t="shared" si="14"/>
        <v/>
      </c>
      <c r="V202" s="36" t="str">
        <f>IFERROR(IF(R202="YES",INDEX('Audit Days'!$F:$I,MATCH('App Review'!Q202,'Audit Days'!$E:$E,0),MATCH(EMSMAXRISK,'Audit Days'!$F$1:$I$1,0)),""),"")</f>
        <v/>
      </c>
      <c r="W202" s="36" t="str">
        <f>IFERROR(IF(R202="YES",INDEX('Audit Days'!$L:$N,MATCH('App Review'!Q202,'Audit Days'!$K:$K,0),MATCH(OHSMAXRISK,'Audit Days'!$L$1:$N$1,0)),""),"")</f>
        <v/>
      </c>
      <c r="X202" s="36" t="str">
        <f t="shared" si="15"/>
        <v/>
      </c>
      <c r="Y202" s="36" t="str">
        <f t="shared" si="16"/>
        <v/>
      </c>
      <c r="Z202" s="36" t="str">
        <f t="shared" si="17"/>
        <v/>
      </c>
      <c r="AA202" s="36" t="str">
        <f>IFERROR(IF($S202="YES",INDEX('Audit Days'!$F:$I,MATCH('App Review'!$Q202,'Audit Days'!$E:$E,0),MATCH(EMSMAXRISK,'Audit Days'!$F$1:$I$1,0)),""),"")</f>
        <v/>
      </c>
      <c r="AB202" s="36" t="str">
        <f>IFERROR(IF($S202="YES",INDEX('Audit Days'!$L:$N,MATCH('App Review'!$Q202,'Audit Days'!$K:$K,0),MATCH(OHSMAXRISK,'Audit Days'!$L$1:$N$1,0)),""),"")</f>
        <v/>
      </c>
      <c r="AC202" s="36" t="str">
        <f t="shared" si="18"/>
        <v/>
      </c>
      <c r="AD202" s="36" t="str">
        <f t="shared" si="19"/>
        <v/>
      </c>
      <c r="AE202" s="36" t="str">
        <f t="shared" si="20"/>
        <v/>
      </c>
      <c r="AF202" s="36" t="str">
        <f>IFERROR(IF($T202="YES",INDEX('Audit Days'!$F:$I,MATCH('App Review'!$Q202,'Audit Days'!$E:$E,0),MATCH(EMSMAXRISK,'Audit Days'!$F$1:$I$1,0)),""),"")</f>
        <v/>
      </c>
      <c r="AG202" s="36" t="str">
        <f>IFERROR(IF($T202="YES",INDEX('Audit Days'!$L:$N,MATCH('App Review'!$Q202,'Audit Days'!$K:$K,0),MATCH(OHSMAXRISK,'Audit Days'!$L$1:$N$1,0)),""),"")</f>
        <v/>
      </c>
      <c r="AH202" s="36" t="str">
        <f t="shared" si="21"/>
        <v/>
      </c>
      <c r="AI202" s="36" t="str">
        <f t="shared" si="22"/>
        <v/>
      </c>
    </row>
    <row r="203" spans="1:35" ht="16.5" customHeight="1" x14ac:dyDescent="0.3">
      <c r="A203" s="316"/>
      <c r="B203" s="316"/>
      <c r="C203" s="316"/>
      <c r="D203" s="316"/>
      <c r="E203" s="246"/>
      <c r="F203" s="246"/>
      <c r="G203" s="246"/>
      <c r="H203" s="246"/>
      <c r="I203" s="246"/>
      <c r="J203" s="246"/>
      <c r="K203" s="246"/>
      <c r="L203" s="246"/>
      <c r="M203" s="246"/>
      <c r="N203" s="329"/>
      <c r="O203" s="329"/>
      <c r="P203" s="52" t="str">
        <f t="shared" si="12"/>
        <v/>
      </c>
      <c r="Q203" s="52" t="str">
        <f t="shared" si="13"/>
        <v/>
      </c>
      <c r="R203" s="150"/>
      <c r="S203" s="150"/>
      <c r="T203" s="67"/>
      <c r="U203" s="36" t="str">
        <f t="shared" si="14"/>
        <v/>
      </c>
      <c r="V203" s="36" t="str">
        <f>IFERROR(IF(R203="YES",INDEX('Audit Days'!$F:$I,MATCH('App Review'!Q203,'Audit Days'!$E:$E,0),MATCH(EMSMAXRISK,'Audit Days'!$F$1:$I$1,0)),""),"")</f>
        <v/>
      </c>
      <c r="W203" s="36" t="str">
        <f>IFERROR(IF(R203="YES",INDEX('Audit Days'!$L:$N,MATCH('App Review'!Q203,'Audit Days'!$K:$K,0),MATCH(OHSMAXRISK,'Audit Days'!$L$1:$N$1,0)),""),"")</f>
        <v/>
      </c>
      <c r="X203" s="36" t="str">
        <f t="shared" si="15"/>
        <v/>
      </c>
      <c r="Y203" s="36" t="str">
        <f t="shared" si="16"/>
        <v/>
      </c>
      <c r="Z203" s="36" t="str">
        <f t="shared" si="17"/>
        <v/>
      </c>
      <c r="AA203" s="36" t="str">
        <f>IFERROR(IF($S203="YES",INDEX('Audit Days'!$F:$I,MATCH('App Review'!$Q203,'Audit Days'!$E:$E,0),MATCH(EMSMAXRISK,'Audit Days'!$F$1:$I$1,0)),""),"")</f>
        <v/>
      </c>
      <c r="AB203" s="36" t="str">
        <f>IFERROR(IF($S203="YES",INDEX('Audit Days'!$L:$N,MATCH('App Review'!$Q203,'Audit Days'!$K:$K,0),MATCH(OHSMAXRISK,'Audit Days'!$L$1:$N$1,0)),""),"")</f>
        <v/>
      </c>
      <c r="AC203" s="36" t="str">
        <f t="shared" si="18"/>
        <v/>
      </c>
      <c r="AD203" s="36" t="str">
        <f t="shared" si="19"/>
        <v/>
      </c>
      <c r="AE203" s="36" t="str">
        <f t="shared" si="20"/>
        <v/>
      </c>
      <c r="AF203" s="36" t="str">
        <f>IFERROR(IF($T203="YES",INDEX('Audit Days'!$F:$I,MATCH('App Review'!$Q203,'Audit Days'!$E:$E,0),MATCH(EMSMAXRISK,'Audit Days'!$F$1:$I$1,0)),""),"")</f>
        <v/>
      </c>
      <c r="AG203" s="36" t="str">
        <f>IFERROR(IF($T203="YES",INDEX('Audit Days'!$L:$N,MATCH('App Review'!$Q203,'Audit Days'!$K:$K,0),MATCH(OHSMAXRISK,'Audit Days'!$L$1:$N$1,0)),""),"")</f>
        <v/>
      </c>
      <c r="AH203" s="36" t="str">
        <f t="shared" si="21"/>
        <v/>
      </c>
      <c r="AI203" s="36" t="str">
        <f t="shared" si="22"/>
        <v/>
      </c>
    </row>
    <row r="204" spans="1:35" ht="16.5" customHeight="1" x14ac:dyDescent="0.3">
      <c r="A204" s="316"/>
      <c r="B204" s="316"/>
      <c r="C204" s="316"/>
      <c r="D204" s="316"/>
      <c r="E204" s="246"/>
      <c r="F204" s="246"/>
      <c r="G204" s="246"/>
      <c r="H204" s="246"/>
      <c r="I204" s="246"/>
      <c r="J204" s="246"/>
      <c r="K204" s="246"/>
      <c r="L204" s="246"/>
      <c r="M204" s="246"/>
      <c r="N204" s="329"/>
      <c r="O204" s="329"/>
      <c r="P204" s="52" t="str">
        <f t="shared" si="12"/>
        <v/>
      </c>
      <c r="Q204" s="52" t="str">
        <f t="shared" si="13"/>
        <v/>
      </c>
      <c r="R204" s="150"/>
      <c r="S204" s="150"/>
      <c r="T204" s="67"/>
      <c r="U204" s="36" t="str">
        <f t="shared" si="14"/>
        <v/>
      </c>
      <c r="V204" s="36" t="str">
        <f>IFERROR(IF(R204="YES",INDEX('Audit Days'!$F:$I,MATCH('App Review'!Q204,'Audit Days'!$E:$E,0),MATCH(EMSMAXRISK,'Audit Days'!$F$1:$I$1,0)),""),"")</f>
        <v/>
      </c>
      <c r="W204" s="36" t="str">
        <f>IFERROR(IF(R204="YES",INDEX('Audit Days'!$L:$N,MATCH('App Review'!Q204,'Audit Days'!$K:$K,0),MATCH(OHSMAXRISK,'Audit Days'!$L$1:$N$1,0)),""),"")</f>
        <v/>
      </c>
      <c r="X204" s="36" t="str">
        <f t="shared" si="15"/>
        <v/>
      </c>
      <c r="Y204" s="36" t="str">
        <f t="shared" si="16"/>
        <v/>
      </c>
      <c r="Z204" s="36" t="str">
        <f t="shared" si="17"/>
        <v/>
      </c>
      <c r="AA204" s="36" t="str">
        <f>IFERROR(IF($S204="YES",INDEX('Audit Days'!$F:$I,MATCH('App Review'!$Q204,'Audit Days'!$E:$E,0),MATCH(EMSMAXRISK,'Audit Days'!$F$1:$I$1,0)),""),"")</f>
        <v/>
      </c>
      <c r="AB204" s="36" t="str">
        <f>IFERROR(IF($S204="YES",INDEX('Audit Days'!$L:$N,MATCH('App Review'!$Q204,'Audit Days'!$K:$K,0),MATCH(OHSMAXRISK,'Audit Days'!$L$1:$N$1,0)),""),"")</f>
        <v/>
      </c>
      <c r="AC204" s="36" t="str">
        <f t="shared" si="18"/>
        <v/>
      </c>
      <c r="AD204" s="36" t="str">
        <f t="shared" si="19"/>
        <v/>
      </c>
      <c r="AE204" s="36" t="str">
        <f t="shared" si="20"/>
        <v/>
      </c>
      <c r="AF204" s="36" t="str">
        <f>IFERROR(IF($T204="YES",INDEX('Audit Days'!$F:$I,MATCH('App Review'!$Q204,'Audit Days'!$E:$E,0),MATCH(EMSMAXRISK,'Audit Days'!$F$1:$I$1,0)),""),"")</f>
        <v/>
      </c>
      <c r="AG204" s="36" t="str">
        <f>IFERROR(IF($T204="YES",INDEX('Audit Days'!$L:$N,MATCH('App Review'!$Q204,'Audit Days'!$K:$K,0),MATCH(OHSMAXRISK,'Audit Days'!$L$1:$N$1,0)),""),"")</f>
        <v/>
      </c>
      <c r="AH204" s="36" t="str">
        <f t="shared" si="21"/>
        <v/>
      </c>
      <c r="AI204" s="36" t="str">
        <f t="shared" si="22"/>
        <v/>
      </c>
    </row>
    <row r="205" spans="1:35" ht="16.5" customHeight="1" x14ac:dyDescent="0.3">
      <c r="A205" s="316"/>
      <c r="B205" s="316"/>
      <c r="C205" s="316"/>
      <c r="D205" s="316"/>
      <c r="E205" s="246"/>
      <c r="F205" s="246"/>
      <c r="G205" s="246"/>
      <c r="H205" s="246"/>
      <c r="I205" s="246"/>
      <c r="J205" s="246"/>
      <c r="K205" s="246"/>
      <c r="L205" s="246"/>
      <c r="M205" s="246"/>
      <c r="N205" s="329"/>
      <c r="O205" s="329"/>
      <c r="P205" s="52" t="str">
        <f t="shared" si="12"/>
        <v/>
      </c>
      <c r="Q205" s="52" t="str">
        <f t="shared" si="13"/>
        <v/>
      </c>
      <c r="R205" s="150"/>
      <c r="S205" s="150"/>
      <c r="T205" s="67"/>
      <c r="U205" s="36" t="str">
        <f t="shared" si="14"/>
        <v/>
      </c>
      <c r="V205" s="36" t="str">
        <f>IFERROR(IF(R205="YES",INDEX('Audit Days'!$F:$I,MATCH('App Review'!Q205,'Audit Days'!$E:$E,0),MATCH(EMSMAXRISK,'Audit Days'!$F$1:$I$1,0)),""),"")</f>
        <v/>
      </c>
      <c r="W205" s="36" t="str">
        <f>IFERROR(IF(R205="YES",INDEX('Audit Days'!$L:$N,MATCH('App Review'!Q205,'Audit Days'!$K:$K,0),MATCH(OHSMAXRISK,'Audit Days'!$L$1:$N$1,0)),""),"")</f>
        <v/>
      </c>
      <c r="X205" s="36" t="str">
        <f t="shared" si="15"/>
        <v/>
      </c>
      <c r="Y205" s="36" t="str">
        <f t="shared" si="16"/>
        <v/>
      </c>
      <c r="Z205" s="36" t="str">
        <f t="shared" si="17"/>
        <v/>
      </c>
      <c r="AA205" s="36" t="str">
        <f>IFERROR(IF($S205="YES",INDEX('Audit Days'!$F:$I,MATCH('App Review'!$Q205,'Audit Days'!$E:$E,0),MATCH(EMSMAXRISK,'Audit Days'!$F$1:$I$1,0)),""),"")</f>
        <v/>
      </c>
      <c r="AB205" s="36" t="str">
        <f>IFERROR(IF($S205="YES",INDEX('Audit Days'!$L:$N,MATCH('App Review'!$Q205,'Audit Days'!$K:$K,0),MATCH(OHSMAXRISK,'Audit Days'!$L$1:$N$1,0)),""),"")</f>
        <v/>
      </c>
      <c r="AC205" s="36" t="str">
        <f t="shared" si="18"/>
        <v/>
      </c>
      <c r="AD205" s="36" t="str">
        <f t="shared" si="19"/>
        <v/>
      </c>
      <c r="AE205" s="36" t="str">
        <f t="shared" si="20"/>
        <v/>
      </c>
      <c r="AF205" s="36" t="str">
        <f>IFERROR(IF($T205="YES",INDEX('Audit Days'!$F:$I,MATCH('App Review'!$Q205,'Audit Days'!$E:$E,0),MATCH(EMSMAXRISK,'Audit Days'!$F$1:$I$1,0)),""),"")</f>
        <v/>
      </c>
      <c r="AG205" s="36" t="str">
        <f>IFERROR(IF($T205="YES",INDEX('Audit Days'!$L:$N,MATCH('App Review'!$Q205,'Audit Days'!$K:$K,0),MATCH(OHSMAXRISK,'Audit Days'!$L$1:$N$1,0)),""),"")</f>
        <v/>
      </c>
      <c r="AH205" s="36" t="str">
        <f t="shared" si="21"/>
        <v/>
      </c>
      <c r="AI205" s="36" t="str">
        <f t="shared" si="22"/>
        <v/>
      </c>
    </row>
    <row r="206" spans="1:35" ht="16.5" customHeight="1" x14ac:dyDescent="0.3">
      <c r="A206" s="316"/>
      <c r="B206" s="316"/>
      <c r="C206" s="316"/>
      <c r="D206" s="316"/>
      <c r="E206" s="246"/>
      <c r="F206" s="246"/>
      <c r="G206" s="246"/>
      <c r="H206" s="246"/>
      <c r="I206" s="246"/>
      <c r="J206" s="246"/>
      <c r="K206" s="246"/>
      <c r="L206" s="246"/>
      <c r="M206" s="246"/>
      <c r="N206" s="329"/>
      <c r="O206" s="329"/>
      <c r="P206" s="52" t="str">
        <f t="shared" si="12"/>
        <v/>
      </c>
      <c r="Q206" s="52" t="str">
        <f t="shared" si="13"/>
        <v/>
      </c>
      <c r="R206" s="150"/>
      <c r="S206" s="150"/>
      <c r="T206" s="67"/>
      <c r="U206" s="36" t="str">
        <f t="shared" si="14"/>
        <v/>
      </c>
      <c r="V206" s="36" t="str">
        <f>IFERROR(IF(R206="YES",INDEX('Audit Days'!$F:$I,MATCH('App Review'!Q206,'Audit Days'!$E:$E,0),MATCH(EMSMAXRISK,'Audit Days'!$F$1:$I$1,0)),""),"")</f>
        <v/>
      </c>
      <c r="W206" s="36" t="str">
        <f>IFERROR(IF(R206="YES",INDEX('Audit Days'!$L:$N,MATCH('App Review'!Q206,'Audit Days'!$K:$K,0),MATCH(OHSMAXRISK,'Audit Days'!$L$1:$N$1,0)),""),"")</f>
        <v/>
      </c>
      <c r="X206" s="36" t="str">
        <f t="shared" si="15"/>
        <v/>
      </c>
      <c r="Y206" s="36" t="str">
        <f t="shared" si="16"/>
        <v/>
      </c>
      <c r="Z206" s="36" t="str">
        <f t="shared" si="17"/>
        <v/>
      </c>
      <c r="AA206" s="36" t="str">
        <f>IFERROR(IF($S206="YES",INDEX('Audit Days'!$F:$I,MATCH('App Review'!$Q206,'Audit Days'!$E:$E,0),MATCH(EMSMAXRISK,'Audit Days'!$F$1:$I$1,0)),""),"")</f>
        <v/>
      </c>
      <c r="AB206" s="36" t="str">
        <f>IFERROR(IF($S206="YES",INDEX('Audit Days'!$L:$N,MATCH('App Review'!$Q206,'Audit Days'!$K:$K,0),MATCH(OHSMAXRISK,'Audit Days'!$L$1:$N$1,0)),""),"")</f>
        <v/>
      </c>
      <c r="AC206" s="36" t="str">
        <f t="shared" si="18"/>
        <v/>
      </c>
      <c r="AD206" s="36" t="str">
        <f t="shared" si="19"/>
        <v/>
      </c>
      <c r="AE206" s="36" t="str">
        <f t="shared" si="20"/>
        <v/>
      </c>
      <c r="AF206" s="36" t="str">
        <f>IFERROR(IF($T206="YES",INDEX('Audit Days'!$F:$I,MATCH('App Review'!$Q206,'Audit Days'!$E:$E,0),MATCH(EMSMAXRISK,'Audit Days'!$F$1:$I$1,0)),""),"")</f>
        <v/>
      </c>
      <c r="AG206" s="36" t="str">
        <f>IFERROR(IF($T206="YES",INDEX('Audit Days'!$L:$N,MATCH('App Review'!$Q206,'Audit Days'!$K:$K,0),MATCH(OHSMAXRISK,'Audit Days'!$L$1:$N$1,0)),""),"")</f>
        <v/>
      </c>
      <c r="AH206" s="36" t="str">
        <f t="shared" si="21"/>
        <v/>
      </c>
      <c r="AI206" s="36" t="str">
        <f t="shared" si="22"/>
        <v/>
      </c>
    </row>
    <row r="207" spans="1:35" ht="16.5" customHeight="1" x14ac:dyDescent="0.3">
      <c r="A207" s="316"/>
      <c r="B207" s="316"/>
      <c r="C207" s="316"/>
      <c r="D207" s="316"/>
      <c r="E207" s="246"/>
      <c r="F207" s="246"/>
      <c r="G207" s="246"/>
      <c r="H207" s="246"/>
      <c r="I207" s="246"/>
      <c r="J207" s="246"/>
      <c r="K207" s="246"/>
      <c r="L207" s="246"/>
      <c r="M207" s="246"/>
      <c r="N207" s="329"/>
      <c r="O207" s="329"/>
      <c r="P207" s="52" t="str">
        <f t="shared" si="12"/>
        <v/>
      </c>
      <c r="Q207" s="52" t="str">
        <f t="shared" si="13"/>
        <v/>
      </c>
      <c r="R207" s="150"/>
      <c r="S207" s="150"/>
      <c r="T207" s="67"/>
      <c r="U207" s="36" t="str">
        <f t="shared" si="14"/>
        <v/>
      </c>
      <c r="V207" s="36" t="str">
        <f>IFERROR(IF(R207="YES",INDEX('Audit Days'!$F:$I,MATCH('App Review'!Q207,'Audit Days'!$E:$E,0),MATCH(EMSMAXRISK,'Audit Days'!$F$1:$I$1,0)),""),"")</f>
        <v/>
      </c>
      <c r="W207" s="36" t="str">
        <f>IFERROR(IF(R207="YES",INDEX('Audit Days'!$L:$N,MATCH('App Review'!Q207,'Audit Days'!$K:$K,0),MATCH(OHSMAXRISK,'Audit Days'!$L$1:$N$1,0)),""),"")</f>
        <v/>
      </c>
      <c r="X207" s="36" t="str">
        <f t="shared" si="15"/>
        <v/>
      </c>
      <c r="Y207" s="36" t="str">
        <f t="shared" si="16"/>
        <v/>
      </c>
      <c r="Z207" s="36" t="str">
        <f t="shared" si="17"/>
        <v/>
      </c>
      <c r="AA207" s="36" t="str">
        <f>IFERROR(IF($S207="YES",INDEX('Audit Days'!$F:$I,MATCH('App Review'!$Q207,'Audit Days'!$E:$E,0),MATCH(EMSMAXRISK,'Audit Days'!$F$1:$I$1,0)),""),"")</f>
        <v/>
      </c>
      <c r="AB207" s="36" t="str">
        <f>IFERROR(IF($S207="YES",INDEX('Audit Days'!$L:$N,MATCH('App Review'!$Q207,'Audit Days'!$K:$K,0),MATCH(OHSMAXRISK,'Audit Days'!$L$1:$N$1,0)),""),"")</f>
        <v/>
      </c>
      <c r="AC207" s="36" t="str">
        <f t="shared" si="18"/>
        <v/>
      </c>
      <c r="AD207" s="36" t="str">
        <f t="shared" si="19"/>
        <v/>
      </c>
      <c r="AE207" s="36" t="str">
        <f t="shared" si="20"/>
        <v/>
      </c>
      <c r="AF207" s="36" t="str">
        <f>IFERROR(IF($T207="YES",INDEX('Audit Days'!$F:$I,MATCH('App Review'!$Q207,'Audit Days'!$E:$E,0),MATCH(EMSMAXRISK,'Audit Days'!$F$1:$I$1,0)),""),"")</f>
        <v/>
      </c>
      <c r="AG207" s="36" t="str">
        <f>IFERROR(IF($T207="YES",INDEX('Audit Days'!$L:$N,MATCH('App Review'!$Q207,'Audit Days'!$K:$K,0),MATCH(OHSMAXRISK,'Audit Days'!$L$1:$N$1,0)),""),"")</f>
        <v/>
      </c>
      <c r="AH207" s="36" t="str">
        <f t="shared" si="21"/>
        <v/>
      </c>
      <c r="AI207" s="36" t="str">
        <f t="shared" si="22"/>
        <v/>
      </c>
    </row>
    <row r="208" spans="1:35" ht="16.5" customHeight="1" x14ac:dyDescent="0.3">
      <c r="A208" s="316"/>
      <c r="B208" s="316"/>
      <c r="C208" s="316"/>
      <c r="D208" s="316"/>
      <c r="E208" s="246"/>
      <c r="F208" s="246"/>
      <c r="G208" s="246"/>
      <c r="H208" s="246"/>
      <c r="I208" s="246"/>
      <c r="J208" s="246"/>
      <c r="K208" s="246"/>
      <c r="L208" s="246"/>
      <c r="M208" s="246"/>
      <c r="N208" s="329"/>
      <c r="O208" s="329"/>
      <c r="P208" s="52" t="str">
        <f t="shared" si="12"/>
        <v/>
      </c>
      <c r="Q208" s="52" t="str">
        <f t="shared" si="13"/>
        <v/>
      </c>
      <c r="R208" s="150"/>
      <c r="S208" s="150"/>
      <c r="T208" s="67"/>
      <c r="U208" s="36" t="str">
        <f t="shared" si="14"/>
        <v/>
      </c>
      <c r="V208" s="36" t="str">
        <f>IFERROR(IF(R208="YES",INDEX('Audit Days'!$F:$I,MATCH('App Review'!Q208,'Audit Days'!$E:$E,0),MATCH(EMSMAXRISK,'Audit Days'!$F$1:$I$1,0)),""),"")</f>
        <v/>
      </c>
      <c r="W208" s="36" t="str">
        <f>IFERROR(IF(R208="YES",INDEX('Audit Days'!$L:$N,MATCH('App Review'!Q208,'Audit Days'!$K:$K,0),MATCH(OHSMAXRISK,'Audit Days'!$L$1:$N$1,0)),""),"")</f>
        <v/>
      </c>
      <c r="X208" s="36" t="str">
        <f t="shared" si="15"/>
        <v/>
      </c>
      <c r="Y208" s="36" t="str">
        <f t="shared" si="16"/>
        <v/>
      </c>
      <c r="Z208" s="36" t="str">
        <f t="shared" si="17"/>
        <v/>
      </c>
      <c r="AA208" s="36" t="str">
        <f>IFERROR(IF($S208="YES",INDEX('Audit Days'!$F:$I,MATCH('App Review'!$Q208,'Audit Days'!$E:$E,0),MATCH(EMSMAXRISK,'Audit Days'!$F$1:$I$1,0)),""),"")</f>
        <v/>
      </c>
      <c r="AB208" s="36" t="str">
        <f>IFERROR(IF($S208="YES",INDEX('Audit Days'!$L:$N,MATCH('App Review'!$Q208,'Audit Days'!$K:$K,0),MATCH(OHSMAXRISK,'Audit Days'!$L$1:$N$1,0)),""),"")</f>
        <v/>
      </c>
      <c r="AC208" s="36" t="str">
        <f t="shared" si="18"/>
        <v/>
      </c>
      <c r="AD208" s="36" t="str">
        <f t="shared" si="19"/>
        <v/>
      </c>
      <c r="AE208" s="36" t="str">
        <f t="shared" si="20"/>
        <v/>
      </c>
      <c r="AF208" s="36" t="str">
        <f>IFERROR(IF($T208="YES",INDEX('Audit Days'!$F:$I,MATCH('App Review'!$Q208,'Audit Days'!$E:$E,0),MATCH(EMSMAXRISK,'Audit Days'!$F$1:$I$1,0)),""),"")</f>
        <v/>
      </c>
      <c r="AG208" s="36" t="str">
        <f>IFERROR(IF($T208="YES",INDEX('Audit Days'!$L:$N,MATCH('App Review'!$Q208,'Audit Days'!$K:$K,0),MATCH(OHSMAXRISK,'Audit Days'!$L$1:$N$1,0)),""),"")</f>
        <v/>
      </c>
      <c r="AH208" s="36" t="str">
        <f t="shared" si="21"/>
        <v/>
      </c>
      <c r="AI208" s="36" t="str">
        <f t="shared" si="22"/>
        <v/>
      </c>
    </row>
    <row r="209" spans="1:35" ht="16.5" customHeight="1" x14ac:dyDescent="0.3">
      <c r="A209" s="316"/>
      <c r="B209" s="316"/>
      <c r="C209" s="316"/>
      <c r="D209" s="316"/>
      <c r="E209" s="246"/>
      <c r="F209" s="246"/>
      <c r="G209" s="246"/>
      <c r="H209" s="246"/>
      <c r="I209" s="246"/>
      <c r="J209" s="246"/>
      <c r="K209" s="246"/>
      <c r="L209" s="246"/>
      <c r="M209" s="246"/>
      <c r="N209" s="329"/>
      <c r="O209" s="329"/>
      <c r="P209" s="52" t="str">
        <f t="shared" si="12"/>
        <v/>
      </c>
      <c r="Q209" s="52" t="str">
        <f t="shared" si="13"/>
        <v/>
      </c>
      <c r="R209" s="150"/>
      <c r="S209" s="150"/>
      <c r="T209" s="67"/>
      <c r="U209" s="36" t="str">
        <f t="shared" si="14"/>
        <v/>
      </c>
      <c r="V209" s="36" t="str">
        <f>IFERROR(IF(R209="YES",INDEX('Audit Days'!$F:$I,MATCH('App Review'!Q209,'Audit Days'!$E:$E,0),MATCH(EMSMAXRISK,'Audit Days'!$F$1:$I$1,0)),""),"")</f>
        <v/>
      </c>
      <c r="W209" s="36" t="str">
        <f>IFERROR(IF(R209="YES",INDEX('Audit Days'!$L:$N,MATCH('App Review'!Q209,'Audit Days'!$K:$K,0),MATCH(OHSMAXRISK,'Audit Days'!$L$1:$N$1,0)),""),"")</f>
        <v/>
      </c>
      <c r="X209" s="36" t="str">
        <f t="shared" si="15"/>
        <v/>
      </c>
      <c r="Y209" s="36" t="str">
        <f t="shared" si="16"/>
        <v/>
      </c>
      <c r="Z209" s="36" t="str">
        <f t="shared" si="17"/>
        <v/>
      </c>
      <c r="AA209" s="36" t="str">
        <f>IFERROR(IF($S209="YES",INDEX('Audit Days'!$F:$I,MATCH('App Review'!$Q209,'Audit Days'!$E:$E,0),MATCH(EMSMAXRISK,'Audit Days'!$F$1:$I$1,0)),""),"")</f>
        <v/>
      </c>
      <c r="AB209" s="36" t="str">
        <f>IFERROR(IF($S209="YES",INDEX('Audit Days'!$L:$N,MATCH('App Review'!$Q209,'Audit Days'!$K:$K,0),MATCH(OHSMAXRISK,'Audit Days'!$L$1:$N$1,0)),""),"")</f>
        <v/>
      </c>
      <c r="AC209" s="36" t="str">
        <f t="shared" si="18"/>
        <v/>
      </c>
      <c r="AD209" s="36" t="str">
        <f t="shared" si="19"/>
        <v/>
      </c>
      <c r="AE209" s="36" t="str">
        <f t="shared" si="20"/>
        <v/>
      </c>
      <c r="AF209" s="36" t="str">
        <f>IFERROR(IF($T209="YES",INDEX('Audit Days'!$F:$I,MATCH('App Review'!$Q209,'Audit Days'!$E:$E,0),MATCH(EMSMAXRISK,'Audit Days'!$F$1:$I$1,0)),""),"")</f>
        <v/>
      </c>
      <c r="AG209" s="36" t="str">
        <f>IFERROR(IF($T209="YES",INDEX('Audit Days'!$L:$N,MATCH('App Review'!$Q209,'Audit Days'!$K:$K,0),MATCH(OHSMAXRISK,'Audit Days'!$L$1:$N$1,0)),""),"")</f>
        <v/>
      </c>
      <c r="AH209" s="36" t="str">
        <f t="shared" si="21"/>
        <v/>
      </c>
      <c r="AI209" s="36" t="str">
        <f t="shared" si="22"/>
        <v/>
      </c>
    </row>
    <row r="210" spans="1:35" ht="16.5" customHeight="1" x14ac:dyDescent="0.3">
      <c r="A210" s="316"/>
      <c r="B210" s="316"/>
      <c r="C210" s="316"/>
      <c r="D210" s="316"/>
      <c r="E210" s="246"/>
      <c r="F210" s="246"/>
      <c r="G210" s="246"/>
      <c r="H210" s="246"/>
      <c r="I210" s="246"/>
      <c r="J210" s="246"/>
      <c r="K210" s="246"/>
      <c r="L210" s="246"/>
      <c r="M210" s="246"/>
      <c r="N210" s="329"/>
      <c r="O210" s="329"/>
      <c r="P210" s="52" t="str">
        <f t="shared" si="12"/>
        <v/>
      </c>
      <c r="Q210" s="52" t="str">
        <f t="shared" si="13"/>
        <v/>
      </c>
      <c r="R210" s="150"/>
      <c r="S210" s="150"/>
      <c r="T210" s="67"/>
      <c r="U210" s="36" t="str">
        <f t="shared" si="14"/>
        <v/>
      </c>
      <c r="V210" s="36" t="str">
        <f>IFERROR(IF(R210="YES",INDEX('Audit Days'!$F:$I,MATCH('App Review'!Q210,'Audit Days'!$E:$E,0),MATCH(EMSMAXRISK,'Audit Days'!$F$1:$I$1,0)),""),"")</f>
        <v/>
      </c>
      <c r="W210" s="36" t="str">
        <f>IFERROR(IF(R210="YES",INDEX('Audit Days'!$L:$N,MATCH('App Review'!Q210,'Audit Days'!$K:$K,0),MATCH(OHSMAXRISK,'Audit Days'!$L$1:$N$1,0)),""),"")</f>
        <v/>
      </c>
      <c r="X210" s="36" t="str">
        <f t="shared" si="15"/>
        <v/>
      </c>
      <c r="Y210" s="36" t="str">
        <f t="shared" si="16"/>
        <v/>
      </c>
      <c r="Z210" s="36" t="str">
        <f t="shared" si="17"/>
        <v/>
      </c>
      <c r="AA210" s="36" t="str">
        <f>IFERROR(IF($S210="YES",INDEX('Audit Days'!$F:$I,MATCH('App Review'!$Q210,'Audit Days'!$E:$E,0),MATCH(EMSMAXRISK,'Audit Days'!$F$1:$I$1,0)),""),"")</f>
        <v/>
      </c>
      <c r="AB210" s="36" t="str">
        <f>IFERROR(IF($S210="YES",INDEX('Audit Days'!$L:$N,MATCH('App Review'!$Q210,'Audit Days'!$K:$K,0),MATCH(OHSMAXRISK,'Audit Days'!$L$1:$N$1,0)),""),"")</f>
        <v/>
      </c>
      <c r="AC210" s="36" t="str">
        <f t="shared" si="18"/>
        <v/>
      </c>
      <c r="AD210" s="36" t="str">
        <f t="shared" si="19"/>
        <v/>
      </c>
      <c r="AE210" s="36" t="str">
        <f t="shared" si="20"/>
        <v/>
      </c>
      <c r="AF210" s="36" t="str">
        <f>IFERROR(IF($T210="YES",INDEX('Audit Days'!$F:$I,MATCH('App Review'!$Q210,'Audit Days'!$E:$E,0),MATCH(EMSMAXRISK,'Audit Days'!$F$1:$I$1,0)),""),"")</f>
        <v/>
      </c>
      <c r="AG210" s="36" t="str">
        <f>IFERROR(IF($T210="YES",INDEX('Audit Days'!$L:$N,MATCH('App Review'!$Q210,'Audit Days'!$K:$K,0),MATCH(OHSMAXRISK,'Audit Days'!$L$1:$N$1,0)),""),"")</f>
        <v/>
      </c>
      <c r="AH210" s="36" t="str">
        <f t="shared" si="21"/>
        <v/>
      </c>
      <c r="AI210" s="36" t="str">
        <f t="shared" si="22"/>
        <v/>
      </c>
    </row>
    <row r="211" spans="1:35" ht="16.5" customHeight="1" x14ac:dyDescent="0.3">
      <c r="A211" s="316"/>
      <c r="B211" s="316"/>
      <c r="C211" s="316"/>
      <c r="D211" s="316"/>
      <c r="E211" s="246"/>
      <c r="F211" s="246"/>
      <c r="G211" s="246"/>
      <c r="H211" s="246"/>
      <c r="I211" s="246"/>
      <c r="J211" s="246"/>
      <c r="K211" s="246"/>
      <c r="L211" s="246"/>
      <c r="M211" s="246"/>
      <c r="N211" s="329"/>
      <c r="O211" s="329"/>
      <c r="P211" s="52" t="str">
        <f t="shared" si="12"/>
        <v/>
      </c>
      <c r="Q211" s="52" t="str">
        <f t="shared" si="13"/>
        <v/>
      </c>
      <c r="R211" s="150"/>
      <c r="S211" s="150"/>
      <c r="T211" s="67"/>
      <c r="U211" s="36" t="str">
        <f t="shared" si="14"/>
        <v/>
      </c>
      <c r="V211" s="36" t="str">
        <f>IFERROR(IF(R211="YES",INDEX('Audit Days'!$F:$I,MATCH('App Review'!Q211,'Audit Days'!$E:$E,0),MATCH(EMSMAXRISK,'Audit Days'!$F$1:$I$1,0)),""),"")</f>
        <v/>
      </c>
      <c r="W211" s="36" t="str">
        <f>IFERROR(IF(R211="YES",INDEX('Audit Days'!$L:$N,MATCH('App Review'!Q211,'Audit Days'!$K:$K,0),MATCH(OHSMAXRISK,'Audit Days'!$L$1:$N$1,0)),""),"")</f>
        <v/>
      </c>
      <c r="X211" s="36" t="str">
        <f t="shared" si="15"/>
        <v/>
      </c>
      <c r="Y211" s="36" t="str">
        <f t="shared" si="16"/>
        <v/>
      </c>
      <c r="Z211" s="36" t="str">
        <f t="shared" si="17"/>
        <v/>
      </c>
      <c r="AA211" s="36" t="str">
        <f>IFERROR(IF($S211="YES",INDEX('Audit Days'!$F:$I,MATCH('App Review'!$Q211,'Audit Days'!$E:$E,0),MATCH(EMSMAXRISK,'Audit Days'!$F$1:$I$1,0)),""),"")</f>
        <v/>
      </c>
      <c r="AB211" s="36" t="str">
        <f>IFERROR(IF($S211="YES",INDEX('Audit Days'!$L:$N,MATCH('App Review'!$Q211,'Audit Days'!$K:$K,0),MATCH(OHSMAXRISK,'Audit Days'!$L$1:$N$1,0)),""),"")</f>
        <v/>
      </c>
      <c r="AC211" s="36" t="str">
        <f t="shared" si="18"/>
        <v/>
      </c>
      <c r="AD211" s="36" t="str">
        <f t="shared" si="19"/>
        <v/>
      </c>
      <c r="AE211" s="36" t="str">
        <f t="shared" si="20"/>
        <v/>
      </c>
      <c r="AF211" s="36" t="str">
        <f>IFERROR(IF($T211="YES",INDEX('Audit Days'!$F:$I,MATCH('App Review'!$Q211,'Audit Days'!$E:$E,0),MATCH(EMSMAXRISK,'Audit Days'!$F$1:$I$1,0)),""),"")</f>
        <v/>
      </c>
      <c r="AG211" s="36" t="str">
        <f>IFERROR(IF($T211="YES",INDEX('Audit Days'!$L:$N,MATCH('App Review'!$Q211,'Audit Days'!$K:$K,0),MATCH(OHSMAXRISK,'Audit Days'!$L$1:$N$1,0)),""),"")</f>
        <v/>
      </c>
      <c r="AH211" s="36" t="str">
        <f t="shared" si="21"/>
        <v/>
      </c>
      <c r="AI211" s="36" t="str">
        <f t="shared" si="22"/>
        <v/>
      </c>
    </row>
    <row r="212" spans="1:35" ht="16.5" customHeight="1" x14ac:dyDescent="0.3">
      <c r="A212" s="316"/>
      <c r="B212" s="316"/>
      <c r="C212" s="316"/>
      <c r="D212" s="316"/>
      <c r="E212" s="246"/>
      <c r="F212" s="246"/>
      <c r="G212" s="246"/>
      <c r="H212" s="246"/>
      <c r="I212" s="246"/>
      <c r="J212" s="246"/>
      <c r="K212" s="246"/>
      <c r="L212" s="246"/>
      <c r="M212" s="246"/>
      <c r="N212" s="329"/>
      <c r="O212" s="329"/>
      <c r="P212" s="52" t="str">
        <f t="shared" si="12"/>
        <v/>
      </c>
      <c r="Q212" s="52" t="str">
        <f t="shared" si="13"/>
        <v/>
      </c>
      <c r="R212" s="150"/>
      <c r="S212" s="150"/>
      <c r="T212" s="67"/>
      <c r="U212" s="36" t="str">
        <f t="shared" si="14"/>
        <v/>
      </c>
      <c r="V212" s="36" t="str">
        <f>IFERROR(IF(R212="YES",INDEX('Audit Days'!$F:$I,MATCH('App Review'!Q212,'Audit Days'!$E:$E,0),MATCH(EMSMAXRISK,'Audit Days'!$F$1:$I$1,0)),""),"")</f>
        <v/>
      </c>
      <c r="W212" s="36" t="str">
        <f>IFERROR(IF(R212="YES",INDEX('Audit Days'!$L:$N,MATCH('App Review'!Q212,'Audit Days'!$K:$K,0),MATCH(OHSMAXRISK,'Audit Days'!$L$1:$N$1,0)),""),"")</f>
        <v/>
      </c>
      <c r="X212" s="36" t="str">
        <f t="shared" si="15"/>
        <v/>
      </c>
      <c r="Y212" s="36" t="str">
        <f t="shared" si="16"/>
        <v/>
      </c>
      <c r="Z212" s="36" t="str">
        <f t="shared" si="17"/>
        <v/>
      </c>
      <c r="AA212" s="36" t="str">
        <f>IFERROR(IF($S212="YES",INDEX('Audit Days'!$F:$I,MATCH('App Review'!$Q212,'Audit Days'!$E:$E,0),MATCH(EMSMAXRISK,'Audit Days'!$F$1:$I$1,0)),""),"")</f>
        <v/>
      </c>
      <c r="AB212" s="36" t="str">
        <f>IFERROR(IF($S212="YES",INDEX('Audit Days'!$L:$N,MATCH('App Review'!$Q212,'Audit Days'!$K:$K,0),MATCH(OHSMAXRISK,'Audit Days'!$L$1:$N$1,0)),""),"")</f>
        <v/>
      </c>
      <c r="AC212" s="36" t="str">
        <f t="shared" si="18"/>
        <v/>
      </c>
      <c r="AD212" s="36" t="str">
        <f t="shared" si="19"/>
        <v/>
      </c>
      <c r="AE212" s="36" t="str">
        <f t="shared" si="20"/>
        <v/>
      </c>
      <c r="AF212" s="36" t="str">
        <f>IFERROR(IF($T212="YES",INDEX('Audit Days'!$F:$I,MATCH('App Review'!$Q212,'Audit Days'!$E:$E,0),MATCH(EMSMAXRISK,'Audit Days'!$F$1:$I$1,0)),""),"")</f>
        <v/>
      </c>
      <c r="AG212" s="36" t="str">
        <f>IFERROR(IF($T212="YES",INDEX('Audit Days'!$L:$N,MATCH('App Review'!$Q212,'Audit Days'!$K:$K,0),MATCH(OHSMAXRISK,'Audit Days'!$L$1:$N$1,0)),""),"")</f>
        <v/>
      </c>
      <c r="AH212" s="36" t="str">
        <f t="shared" si="21"/>
        <v/>
      </c>
      <c r="AI212" s="36" t="str">
        <f t="shared" si="22"/>
        <v/>
      </c>
    </row>
    <row r="213" spans="1:35" ht="16.5" customHeight="1" x14ac:dyDescent="0.3">
      <c r="A213" s="316"/>
      <c r="B213" s="316"/>
      <c r="C213" s="316"/>
      <c r="D213" s="316"/>
      <c r="E213" s="246"/>
      <c r="F213" s="246"/>
      <c r="G213" s="246"/>
      <c r="H213" s="246"/>
      <c r="I213" s="246"/>
      <c r="J213" s="246"/>
      <c r="K213" s="246"/>
      <c r="L213" s="246"/>
      <c r="M213" s="246"/>
      <c r="N213" s="329"/>
      <c r="O213" s="329"/>
      <c r="P213" s="52" t="str">
        <f t="shared" si="12"/>
        <v/>
      </c>
      <c r="Q213" s="52" t="str">
        <f t="shared" si="13"/>
        <v/>
      </c>
      <c r="R213" s="150"/>
      <c r="S213" s="150"/>
      <c r="T213" s="67"/>
      <c r="U213" s="36" t="str">
        <f t="shared" si="14"/>
        <v/>
      </c>
      <c r="V213" s="36" t="str">
        <f>IFERROR(IF(R213="YES",INDEX('Audit Days'!$F:$I,MATCH('App Review'!Q213,'Audit Days'!$E:$E,0),MATCH(EMSMAXRISK,'Audit Days'!$F$1:$I$1,0)),""),"")</f>
        <v/>
      </c>
      <c r="W213" s="36" t="str">
        <f>IFERROR(IF(R213="YES",INDEX('Audit Days'!$L:$N,MATCH('App Review'!Q213,'Audit Days'!$K:$K,0),MATCH(OHSMAXRISK,'Audit Days'!$L$1:$N$1,0)),""),"")</f>
        <v/>
      </c>
      <c r="X213" s="36" t="str">
        <f t="shared" si="15"/>
        <v/>
      </c>
      <c r="Y213" s="36" t="str">
        <f t="shared" si="16"/>
        <v/>
      </c>
      <c r="Z213" s="36" t="str">
        <f t="shared" si="17"/>
        <v/>
      </c>
      <c r="AA213" s="36" t="str">
        <f>IFERROR(IF($S213="YES",INDEX('Audit Days'!$F:$I,MATCH('App Review'!$Q213,'Audit Days'!$E:$E,0),MATCH(EMSMAXRISK,'Audit Days'!$F$1:$I$1,0)),""),"")</f>
        <v/>
      </c>
      <c r="AB213" s="36" t="str">
        <f>IFERROR(IF($S213="YES",INDEX('Audit Days'!$L:$N,MATCH('App Review'!$Q213,'Audit Days'!$K:$K,0),MATCH(OHSMAXRISK,'Audit Days'!$L$1:$N$1,0)),""),"")</f>
        <v/>
      </c>
      <c r="AC213" s="36" t="str">
        <f t="shared" si="18"/>
        <v/>
      </c>
      <c r="AD213" s="36" t="str">
        <f t="shared" si="19"/>
        <v/>
      </c>
      <c r="AE213" s="36" t="str">
        <f t="shared" si="20"/>
        <v/>
      </c>
      <c r="AF213" s="36" t="str">
        <f>IFERROR(IF($T213="YES",INDEX('Audit Days'!$F:$I,MATCH('App Review'!$Q213,'Audit Days'!$E:$E,0),MATCH(EMSMAXRISK,'Audit Days'!$F$1:$I$1,0)),""),"")</f>
        <v/>
      </c>
      <c r="AG213" s="36" t="str">
        <f>IFERROR(IF($T213="YES",INDEX('Audit Days'!$L:$N,MATCH('App Review'!$Q213,'Audit Days'!$K:$K,0),MATCH(OHSMAXRISK,'Audit Days'!$L$1:$N$1,0)),""),"")</f>
        <v/>
      </c>
      <c r="AH213" s="36" t="str">
        <f t="shared" si="21"/>
        <v/>
      </c>
      <c r="AI213" s="36" t="str">
        <f t="shared" si="22"/>
        <v/>
      </c>
    </row>
    <row r="214" spans="1:35" ht="16.5" customHeight="1" x14ac:dyDescent="0.3">
      <c r="A214" s="316"/>
      <c r="B214" s="316"/>
      <c r="C214" s="316"/>
      <c r="D214" s="316"/>
      <c r="E214" s="246"/>
      <c r="F214" s="246"/>
      <c r="G214" s="246"/>
      <c r="H214" s="246"/>
      <c r="I214" s="246"/>
      <c r="J214" s="246"/>
      <c r="K214" s="246"/>
      <c r="L214" s="246"/>
      <c r="M214" s="246"/>
      <c r="N214" s="329"/>
      <c r="O214" s="329"/>
      <c r="P214" s="52" t="str">
        <f t="shared" si="12"/>
        <v/>
      </c>
      <c r="Q214" s="52" t="str">
        <f t="shared" si="13"/>
        <v/>
      </c>
      <c r="R214" s="150"/>
      <c r="S214" s="150"/>
      <c r="T214" s="67"/>
      <c r="U214" s="36" t="str">
        <f t="shared" si="14"/>
        <v/>
      </c>
      <c r="V214" s="36" t="str">
        <f>IFERROR(IF(R214="YES",INDEX('Audit Days'!$F:$I,MATCH('App Review'!Q214,'Audit Days'!$E:$E,0),MATCH(EMSMAXRISK,'Audit Days'!$F$1:$I$1,0)),""),"")</f>
        <v/>
      </c>
      <c r="W214" s="36" t="str">
        <f>IFERROR(IF(R214="YES",INDEX('Audit Days'!$L:$N,MATCH('App Review'!Q214,'Audit Days'!$K:$K,0),MATCH(OHSMAXRISK,'Audit Days'!$L$1:$N$1,0)),""),"")</f>
        <v/>
      </c>
      <c r="X214" s="36" t="str">
        <f t="shared" si="15"/>
        <v/>
      </c>
      <c r="Y214" s="36" t="str">
        <f t="shared" si="16"/>
        <v/>
      </c>
      <c r="Z214" s="36" t="str">
        <f t="shared" si="17"/>
        <v/>
      </c>
      <c r="AA214" s="36" t="str">
        <f>IFERROR(IF($S214="YES",INDEX('Audit Days'!$F:$I,MATCH('App Review'!$Q214,'Audit Days'!$E:$E,0),MATCH(EMSMAXRISK,'Audit Days'!$F$1:$I$1,0)),""),"")</f>
        <v/>
      </c>
      <c r="AB214" s="36" t="str">
        <f>IFERROR(IF($S214="YES",INDEX('Audit Days'!$L:$N,MATCH('App Review'!$Q214,'Audit Days'!$K:$K,0),MATCH(OHSMAXRISK,'Audit Days'!$L$1:$N$1,0)),""),"")</f>
        <v/>
      </c>
      <c r="AC214" s="36" t="str">
        <f t="shared" si="18"/>
        <v/>
      </c>
      <c r="AD214" s="36" t="str">
        <f t="shared" si="19"/>
        <v/>
      </c>
      <c r="AE214" s="36" t="str">
        <f t="shared" si="20"/>
        <v/>
      </c>
      <c r="AF214" s="36" t="str">
        <f>IFERROR(IF($T214="YES",INDEX('Audit Days'!$F:$I,MATCH('App Review'!$Q214,'Audit Days'!$E:$E,0),MATCH(EMSMAXRISK,'Audit Days'!$F$1:$I$1,0)),""),"")</f>
        <v/>
      </c>
      <c r="AG214" s="36" t="str">
        <f>IFERROR(IF($T214="YES",INDEX('Audit Days'!$L:$N,MATCH('App Review'!$Q214,'Audit Days'!$K:$K,0),MATCH(OHSMAXRISK,'Audit Days'!$L$1:$N$1,0)),""),"")</f>
        <v/>
      </c>
      <c r="AH214" s="36" t="str">
        <f t="shared" si="21"/>
        <v/>
      </c>
      <c r="AI214" s="36" t="str">
        <f t="shared" si="22"/>
        <v/>
      </c>
    </row>
    <row r="215" spans="1:35" ht="16.5" customHeight="1" x14ac:dyDescent="0.3">
      <c r="A215" s="316"/>
      <c r="B215" s="316"/>
      <c r="C215" s="316"/>
      <c r="D215" s="316"/>
      <c r="E215" s="246"/>
      <c r="F215" s="246"/>
      <c r="G215" s="246"/>
      <c r="H215" s="246"/>
      <c r="I215" s="246"/>
      <c r="J215" s="246"/>
      <c r="K215" s="246"/>
      <c r="L215" s="246"/>
      <c r="M215" s="246"/>
      <c r="N215" s="329"/>
      <c r="O215" s="329"/>
      <c r="P215" s="52" t="str">
        <f t="shared" si="12"/>
        <v/>
      </c>
      <c r="Q215" s="52" t="str">
        <f t="shared" si="13"/>
        <v/>
      </c>
      <c r="R215" s="150"/>
      <c r="S215" s="150"/>
      <c r="T215" s="67"/>
      <c r="U215" s="36" t="str">
        <f t="shared" si="14"/>
        <v/>
      </c>
      <c r="V215" s="36" t="str">
        <f>IFERROR(IF(R215="YES",INDEX('Audit Days'!$F:$I,MATCH('App Review'!Q215,'Audit Days'!$E:$E,0),MATCH(EMSMAXRISK,'Audit Days'!$F$1:$I$1,0)),""),"")</f>
        <v/>
      </c>
      <c r="W215" s="36" t="str">
        <f>IFERROR(IF(R215="YES",INDEX('Audit Days'!$L:$N,MATCH('App Review'!Q215,'Audit Days'!$K:$K,0),MATCH(OHSMAXRISK,'Audit Days'!$L$1:$N$1,0)),""),"")</f>
        <v/>
      </c>
      <c r="X215" s="36" t="str">
        <f t="shared" si="15"/>
        <v/>
      </c>
      <c r="Y215" s="36" t="str">
        <f t="shared" si="16"/>
        <v/>
      </c>
      <c r="Z215" s="36" t="str">
        <f t="shared" si="17"/>
        <v/>
      </c>
      <c r="AA215" s="36" t="str">
        <f>IFERROR(IF($S215="YES",INDEX('Audit Days'!$F:$I,MATCH('App Review'!$Q215,'Audit Days'!$E:$E,0),MATCH(EMSMAXRISK,'Audit Days'!$F$1:$I$1,0)),""),"")</f>
        <v/>
      </c>
      <c r="AB215" s="36" t="str">
        <f>IFERROR(IF($S215="YES",INDEX('Audit Days'!$L:$N,MATCH('App Review'!$Q215,'Audit Days'!$K:$K,0),MATCH(OHSMAXRISK,'Audit Days'!$L$1:$N$1,0)),""),"")</f>
        <v/>
      </c>
      <c r="AC215" s="36" t="str">
        <f t="shared" si="18"/>
        <v/>
      </c>
      <c r="AD215" s="36" t="str">
        <f t="shared" si="19"/>
        <v/>
      </c>
      <c r="AE215" s="36" t="str">
        <f t="shared" si="20"/>
        <v/>
      </c>
      <c r="AF215" s="36" t="str">
        <f>IFERROR(IF($T215="YES",INDEX('Audit Days'!$F:$I,MATCH('App Review'!$Q215,'Audit Days'!$E:$E,0),MATCH(EMSMAXRISK,'Audit Days'!$F$1:$I$1,0)),""),"")</f>
        <v/>
      </c>
      <c r="AG215" s="36" t="str">
        <f>IFERROR(IF($T215="YES",INDEX('Audit Days'!$L:$N,MATCH('App Review'!$Q215,'Audit Days'!$K:$K,0),MATCH(OHSMAXRISK,'Audit Days'!$L$1:$N$1,0)),""),"")</f>
        <v/>
      </c>
      <c r="AH215" s="36" t="str">
        <f t="shared" si="21"/>
        <v/>
      </c>
      <c r="AI215" s="36" t="str">
        <f t="shared" si="22"/>
        <v/>
      </c>
    </row>
    <row r="216" spans="1:35" ht="16.5" hidden="1" customHeight="1" x14ac:dyDescent="0.3">
      <c r="A216" s="316"/>
      <c r="B216" s="316"/>
      <c r="C216" s="316"/>
      <c r="D216" s="316"/>
      <c r="E216" s="246"/>
      <c r="F216" s="246"/>
      <c r="G216" s="246"/>
      <c r="H216" s="246"/>
      <c r="I216" s="246"/>
      <c r="J216" s="246"/>
      <c r="K216" s="246"/>
      <c r="L216" s="246"/>
      <c r="M216" s="246"/>
      <c r="N216" s="329"/>
      <c r="O216" s="329"/>
      <c r="P216" s="52" t="str">
        <f t="shared" si="12"/>
        <v/>
      </c>
      <c r="Q216" s="52" t="str">
        <f t="shared" si="13"/>
        <v/>
      </c>
      <c r="R216" s="150"/>
      <c r="S216" s="150"/>
      <c r="T216" s="67"/>
      <c r="U216" s="36" t="str">
        <f t="shared" si="14"/>
        <v/>
      </c>
      <c r="V216" s="36" t="str">
        <f>IFERROR(IF(R216="YES",INDEX('Audit Days'!$F:$H,MATCH('App Review'!Q216,'Audit Days'!$E:$E,0),MATCH(EMSMAXRISK,'Audit Days'!$F$1:$H$1,0)),""),"")</f>
        <v/>
      </c>
      <c r="W216" s="36" t="str">
        <f>IFERROR(IF(R216="YES",INDEX('Audit Days'!$K:$M,MATCH('App Review'!Q216,'Audit Days'!$J:$J,0),MATCH(OHSMAXRISK,'Audit Days'!$K$1:$M$1,0)),""),"")</f>
        <v/>
      </c>
      <c r="X216" s="36" t="str">
        <f t="shared" si="15"/>
        <v/>
      </c>
      <c r="Y216" s="36" t="str">
        <f t="shared" si="16"/>
        <v/>
      </c>
      <c r="Z216" s="36" t="str">
        <f t="shared" si="17"/>
        <v/>
      </c>
      <c r="AA216" s="36" t="str">
        <f>IFERROR(IF($S216="YES",INDEX('Audit Days'!$F:$H,MATCH('App Review'!$Q216,'Audit Days'!$E:$E,0),MATCH(EMSMAXRISK,'Audit Days'!$F$1:$H$1,0)),""),"")</f>
        <v/>
      </c>
      <c r="AB216" s="36" t="str">
        <f>IFERROR(IF($S216="YES",INDEX('Audit Days'!$K:$M,MATCH('App Review'!$Q216,'Audit Days'!$J:$J,0),MATCH(OHSMAXRISK,'Audit Days'!$K$1:$M$1,0)),""),"")</f>
        <v/>
      </c>
      <c r="AC216" s="36" t="str">
        <f t="shared" si="18"/>
        <v/>
      </c>
      <c r="AD216" s="36" t="str">
        <f t="shared" si="19"/>
        <v/>
      </c>
      <c r="AE216" s="36" t="str">
        <f t="shared" si="20"/>
        <v/>
      </c>
      <c r="AF216" s="36" t="str">
        <f>IFERROR(IF($T216="YES",INDEX('Audit Days'!$F:$I,MATCH('App Review'!$Q216,'Audit Days'!$E:$E,0),MATCH(EMSMAXRISK,'Audit Days'!$F$1:$I$1,0)),""),"")</f>
        <v/>
      </c>
      <c r="AG216" s="36" t="str">
        <f>IFERROR(IF($T216="YES",INDEX('Audit Days'!$K:$M,MATCH('App Review'!$Q216,'Audit Days'!$J:$J,0),MATCH(OHSMAXRISK,'Audit Days'!$K$1:$M$1,0)),""),"")</f>
        <v/>
      </c>
      <c r="AH216" s="36" t="str">
        <f t="shared" si="21"/>
        <v/>
      </c>
      <c r="AI216" s="36" t="str">
        <f t="shared" si="22"/>
        <v/>
      </c>
    </row>
    <row r="217" spans="1:35" ht="16.5" hidden="1" customHeight="1" x14ac:dyDescent="0.3">
      <c r="A217" s="316"/>
      <c r="B217" s="316"/>
      <c r="C217" s="316"/>
      <c r="D217" s="316"/>
      <c r="E217" s="246"/>
      <c r="F217" s="246"/>
      <c r="G217" s="246"/>
      <c r="H217" s="246"/>
      <c r="I217" s="246"/>
      <c r="J217" s="246"/>
      <c r="K217" s="246"/>
      <c r="L217" s="246"/>
      <c r="M217" s="246"/>
      <c r="N217" s="329"/>
      <c r="O217" s="329"/>
      <c r="P217" s="52" t="str">
        <f t="shared" si="12"/>
        <v/>
      </c>
      <c r="Q217" s="52" t="str">
        <f t="shared" si="13"/>
        <v/>
      </c>
      <c r="R217" s="150"/>
      <c r="S217" s="150"/>
      <c r="T217" s="67"/>
      <c r="U217" s="36" t="str">
        <f t="shared" si="14"/>
        <v/>
      </c>
      <c r="V217" s="36" t="str">
        <f>IFERROR(IF(R217="YES",INDEX('Audit Days'!$F:$H,MATCH('App Review'!Q217,'Audit Days'!$E:$E,0),MATCH(EMSMAXRISK,'Audit Days'!$F$1:$H$1,0)),""),"")</f>
        <v/>
      </c>
      <c r="W217" s="36" t="str">
        <f>IFERROR(IF(R217="YES",INDEX('Audit Days'!$K:$M,MATCH('App Review'!Q217,'Audit Days'!$J:$J,0),MATCH(OHSMAXRISK,'Audit Days'!$K$1:$M$1,0)),""),"")</f>
        <v/>
      </c>
      <c r="X217" s="36" t="str">
        <f t="shared" si="15"/>
        <v/>
      </c>
      <c r="Y217" s="36" t="str">
        <f t="shared" si="16"/>
        <v/>
      </c>
      <c r="Z217" s="36" t="str">
        <f t="shared" si="17"/>
        <v/>
      </c>
      <c r="AA217" s="36" t="str">
        <f>IFERROR(IF($S217="YES",INDEX('Audit Days'!$F:$H,MATCH('App Review'!$Q217,'Audit Days'!$E:$E,0),MATCH(EMSMAXRISK,'Audit Days'!$F$1:$H$1,0)),""),"")</f>
        <v/>
      </c>
      <c r="AB217" s="36" t="str">
        <f>IFERROR(IF($S217="YES",INDEX('Audit Days'!$K:$M,MATCH('App Review'!$Q217,'Audit Days'!$J:$J,0),MATCH(OHSMAXRISK,'Audit Days'!$K$1:$M$1,0)),""),"")</f>
        <v/>
      </c>
      <c r="AC217" s="36" t="str">
        <f t="shared" si="18"/>
        <v/>
      </c>
      <c r="AD217" s="36" t="str">
        <f t="shared" si="19"/>
        <v/>
      </c>
      <c r="AE217" s="36" t="str">
        <f t="shared" si="20"/>
        <v/>
      </c>
      <c r="AF217" s="36" t="str">
        <f>IFERROR(IF($T217="YES",INDEX('Audit Days'!$F:$I,MATCH('App Review'!$Q217,'Audit Days'!$E:$E,0),MATCH(EMSMAXRISK,'Audit Days'!$F$1:$I$1,0)),""),"")</f>
        <v/>
      </c>
      <c r="AG217" s="36" t="str">
        <f>IFERROR(IF($T217="YES",INDEX('Audit Days'!$K:$M,MATCH('App Review'!$Q217,'Audit Days'!$J:$J,0),MATCH(OHSMAXRISK,'Audit Days'!$K$1:$M$1,0)),""),"")</f>
        <v/>
      </c>
      <c r="AH217" s="36" t="str">
        <f t="shared" si="21"/>
        <v/>
      </c>
      <c r="AI217" s="36" t="str">
        <f t="shared" si="22"/>
        <v/>
      </c>
    </row>
    <row r="218" spans="1:35" ht="16.5" hidden="1" customHeight="1" x14ac:dyDescent="0.3">
      <c r="A218" s="316"/>
      <c r="B218" s="316"/>
      <c r="C218" s="316"/>
      <c r="D218" s="316"/>
      <c r="E218" s="246"/>
      <c r="F218" s="246"/>
      <c r="G218" s="246"/>
      <c r="H218" s="246"/>
      <c r="I218" s="246"/>
      <c r="J218" s="246"/>
      <c r="K218" s="246"/>
      <c r="L218" s="246"/>
      <c r="M218" s="246"/>
      <c r="N218" s="329"/>
      <c r="O218" s="329"/>
      <c r="P218" s="52" t="str">
        <f t="shared" si="12"/>
        <v/>
      </c>
      <c r="Q218" s="52" t="str">
        <f t="shared" si="13"/>
        <v/>
      </c>
      <c r="R218" s="150"/>
      <c r="S218" s="150"/>
      <c r="T218" s="67"/>
      <c r="U218" s="36" t="str">
        <f t="shared" si="14"/>
        <v/>
      </c>
      <c r="V218" s="36" t="str">
        <f>IFERROR(IF(R218="YES",INDEX('Audit Days'!$F:$H,MATCH('App Review'!Q218,'Audit Days'!$E:$E,0),MATCH(EMSMAXRISK,'Audit Days'!$F$1:$H$1,0)),""),"")</f>
        <v/>
      </c>
      <c r="W218" s="36" t="str">
        <f>IFERROR(IF(R218="YES",INDEX('Audit Days'!$K:$M,MATCH('App Review'!Q218,'Audit Days'!$J:$J,0),MATCH(OHSMAXRISK,'Audit Days'!$K$1:$M$1,0)),""),"")</f>
        <v/>
      </c>
      <c r="X218" s="36" t="str">
        <f t="shared" si="15"/>
        <v/>
      </c>
      <c r="Y218" s="36" t="str">
        <f t="shared" si="16"/>
        <v/>
      </c>
      <c r="Z218" s="36" t="str">
        <f t="shared" si="17"/>
        <v/>
      </c>
      <c r="AA218" s="36" t="str">
        <f>IFERROR(IF($S218="YES",INDEX('Audit Days'!$F:$H,MATCH('App Review'!$Q218,'Audit Days'!$E:$E,0),MATCH(EMSMAXRISK,'Audit Days'!$F$1:$H$1,0)),""),"")</f>
        <v/>
      </c>
      <c r="AB218" s="36" t="str">
        <f>IFERROR(IF($S218="YES",INDEX('Audit Days'!$K:$M,MATCH('App Review'!$Q218,'Audit Days'!$J:$J,0),MATCH(OHSMAXRISK,'Audit Days'!$K$1:$M$1,0)),""),"")</f>
        <v/>
      </c>
      <c r="AC218" s="36" t="str">
        <f t="shared" si="18"/>
        <v/>
      </c>
      <c r="AD218" s="36" t="str">
        <f t="shared" si="19"/>
        <v/>
      </c>
      <c r="AE218" s="36" t="str">
        <f t="shared" si="20"/>
        <v/>
      </c>
      <c r="AF218" s="36" t="str">
        <f>IFERROR(IF($T218="YES",INDEX('Audit Days'!$F:$I,MATCH('App Review'!$Q218,'Audit Days'!$E:$E,0),MATCH(EMSMAXRISK,'Audit Days'!$F$1:$I$1,0)),""),"")</f>
        <v/>
      </c>
      <c r="AG218" s="36" t="str">
        <f>IFERROR(IF($T218="YES",INDEX('Audit Days'!$K:$M,MATCH('App Review'!$Q218,'Audit Days'!$J:$J,0),MATCH(OHSMAXRISK,'Audit Days'!$K$1:$M$1,0)),""),"")</f>
        <v/>
      </c>
      <c r="AH218" s="36" t="str">
        <f t="shared" si="21"/>
        <v/>
      </c>
      <c r="AI218" s="36" t="str">
        <f t="shared" si="22"/>
        <v/>
      </c>
    </row>
    <row r="219" spans="1:35" ht="16.5" hidden="1" customHeight="1" x14ac:dyDescent="0.3">
      <c r="A219" s="316"/>
      <c r="B219" s="316"/>
      <c r="C219" s="316"/>
      <c r="D219" s="316"/>
      <c r="E219" s="246"/>
      <c r="F219" s="246"/>
      <c r="G219" s="246"/>
      <c r="H219" s="246"/>
      <c r="I219" s="246"/>
      <c r="J219" s="246"/>
      <c r="K219" s="246"/>
      <c r="L219" s="246"/>
      <c r="M219" s="246"/>
      <c r="N219" s="329"/>
      <c r="O219" s="329"/>
      <c r="P219" s="52" t="str">
        <f t="shared" si="12"/>
        <v/>
      </c>
      <c r="Q219" s="52" t="str">
        <f t="shared" si="13"/>
        <v/>
      </c>
      <c r="R219" s="150"/>
      <c r="S219" s="150"/>
      <c r="T219" s="67"/>
      <c r="U219" s="36" t="str">
        <f t="shared" si="14"/>
        <v/>
      </c>
      <c r="V219" s="36" t="str">
        <f>IFERROR(IF(R219="YES",INDEX('Audit Days'!$F:$H,MATCH('App Review'!Q219,'Audit Days'!$E:$E,0),MATCH(EMSMAXRISK,'Audit Days'!$F$1:$H$1,0)),""),"")</f>
        <v/>
      </c>
      <c r="W219" s="36" t="str">
        <f>IFERROR(IF(R219="YES",INDEX('Audit Days'!$K:$M,MATCH('App Review'!Q219,'Audit Days'!$J:$J,0),MATCH(OHSMAXRISK,'Audit Days'!$K$1:$M$1,0)),""),"")</f>
        <v/>
      </c>
      <c r="X219" s="36" t="str">
        <f t="shared" si="15"/>
        <v/>
      </c>
      <c r="Y219" s="36" t="str">
        <f t="shared" si="16"/>
        <v/>
      </c>
      <c r="Z219" s="36" t="str">
        <f t="shared" si="17"/>
        <v/>
      </c>
      <c r="AA219" s="36" t="str">
        <f>IFERROR(IF($S219="YES",INDEX('Audit Days'!$F:$H,MATCH('App Review'!$Q219,'Audit Days'!$E:$E,0),MATCH(EMSMAXRISK,'Audit Days'!$F$1:$H$1,0)),""),"")</f>
        <v/>
      </c>
      <c r="AB219" s="36" t="str">
        <f>IFERROR(IF($S219="YES",INDEX('Audit Days'!$K:$M,MATCH('App Review'!$Q219,'Audit Days'!$J:$J,0),MATCH(OHSMAXRISK,'Audit Days'!$K$1:$M$1,0)),""),"")</f>
        <v/>
      </c>
      <c r="AC219" s="36" t="str">
        <f t="shared" si="18"/>
        <v/>
      </c>
      <c r="AD219" s="36" t="str">
        <f t="shared" si="19"/>
        <v/>
      </c>
      <c r="AE219" s="36" t="str">
        <f t="shared" si="20"/>
        <v/>
      </c>
      <c r="AF219" s="36" t="str">
        <f>IFERROR(IF($T219="YES",INDEX('Audit Days'!$F:$I,MATCH('App Review'!$Q219,'Audit Days'!$E:$E,0),MATCH(EMSMAXRISK,'Audit Days'!$F$1:$I$1,0)),""),"")</f>
        <v/>
      </c>
      <c r="AG219" s="36" t="str">
        <f>IFERROR(IF($T219="YES",INDEX('Audit Days'!$K:$M,MATCH('App Review'!$Q219,'Audit Days'!$J:$J,0),MATCH(OHSMAXRISK,'Audit Days'!$K$1:$M$1,0)),""),"")</f>
        <v/>
      </c>
      <c r="AH219" s="36" t="str">
        <f t="shared" si="21"/>
        <v/>
      </c>
      <c r="AI219" s="36" t="str">
        <f t="shared" si="22"/>
        <v/>
      </c>
    </row>
    <row r="220" spans="1:35" ht="16.5" hidden="1" customHeight="1" x14ac:dyDescent="0.3">
      <c r="A220" s="316"/>
      <c r="B220" s="316"/>
      <c r="C220" s="316"/>
      <c r="D220" s="316"/>
      <c r="E220" s="246"/>
      <c r="F220" s="246"/>
      <c r="G220" s="246"/>
      <c r="H220" s="246"/>
      <c r="I220" s="246"/>
      <c r="J220" s="246"/>
      <c r="K220" s="246"/>
      <c r="L220" s="246"/>
      <c r="M220" s="246"/>
      <c r="N220" s="329"/>
      <c r="O220" s="329"/>
      <c r="P220" s="52" t="str">
        <f t="shared" si="12"/>
        <v/>
      </c>
      <c r="Q220" s="52" t="str">
        <f t="shared" si="13"/>
        <v/>
      </c>
      <c r="R220" s="150"/>
      <c r="S220" s="150"/>
      <c r="T220" s="67"/>
      <c r="U220" s="36" t="str">
        <f t="shared" si="14"/>
        <v/>
      </c>
      <c r="V220" s="36" t="str">
        <f>IFERROR(IF(R220="YES",INDEX('Audit Days'!$F:$H,MATCH('App Review'!Q220,'Audit Days'!$E:$E,0),MATCH(EMSMAXRISK,'Audit Days'!$F$1:$H$1,0)),""),"")</f>
        <v/>
      </c>
      <c r="W220" s="36" t="str">
        <f>IFERROR(IF(R220="YES",INDEX('Audit Days'!$K:$M,MATCH('App Review'!Q220,'Audit Days'!$J:$J,0),MATCH(OHSMAXRISK,'Audit Days'!$K$1:$M$1,0)),""),"")</f>
        <v/>
      </c>
      <c r="X220" s="36" t="str">
        <f t="shared" si="15"/>
        <v/>
      </c>
      <c r="Y220" s="36" t="str">
        <f t="shared" si="16"/>
        <v/>
      </c>
      <c r="Z220" s="36" t="str">
        <f t="shared" si="17"/>
        <v/>
      </c>
      <c r="AA220" s="36" t="str">
        <f>IFERROR(IF($S220="YES",INDEX('Audit Days'!$F:$H,MATCH('App Review'!$Q220,'Audit Days'!$E:$E,0),MATCH(EMSMAXRISK,'Audit Days'!$F$1:$H$1,0)),""),"")</f>
        <v/>
      </c>
      <c r="AB220" s="36" t="str">
        <f>IFERROR(IF($S220="YES",INDEX('Audit Days'!$K:$M,MATCH('App Review'!$Q220,'Audit Days'!$J:$J,0),MATCH(OHSMAXRISK,'Audit Days'!$K$1:$M$1,0)),""),"")</f>
        <v/>
      </c>
      <c r="AC220" s="36" t="str">
        <f t="shared" si="18"/>
        <v/>
      </c>
      <c r="AD220" s="36" t="str">
        <f t="shared" si="19"/>
        <v/>
      </c>
      <c r="AE220" s="36" t="str">
        <f t="shared" si="20"/>
        <v/>
      </c>
      <c r="AF220" s="36" t="str">
        <f>IFERROR(IF($T220="YES",INDEX('Audit Days'!$F:$I,MATCH('App Review'!$Q220,'Audit Days'!$E:$E,0),MATCH(EMSMAXRISK,'Audit Days'!$F$1:$I$1,0)),""),"")</f>
        <v/>
      </c>
      <c r="AG220" s="36" t="str">
        <f>IFERROR(IF($T220="YES",INDEX('Audit Days'!$K:$M,MATCH('App Review'!$Q220,'Audit Days'!$J:$J,0),MATCH(OHSMAXRISK,'Audit Days'!$K$1:$M$1,0)),""),"")</f>
        <v/>
      </c>
      <c r="AH220" s="36" t="str">
        <f t="shared" si="21"/>
        <v/>
      </c>
      <c r="AI220" s="36" t="str">
        <f t="shared" si="22"/>
        <v/>
      </c>
    </row>
    <row r="221" spans="1:35" ht="16.5" hidden="1" customHeight="1" x14ac:dyDescent="0.3">
      <c r="A221" s="316"/>
      <c r="B221" s="316"/>
      <c r="C221" s="316"/>
      <c r="D221" s="316"/>
      <c r="E221" s="246"/>
      <c r="F221" s="246"/>
      <c r="G221" s="246"/>
      <c r="H221" s="246"/>
      <c r="I221" s="246"/>
      <c r="J221" s="246"/>
      <c r="K221" s="246"/>
      <c r="L221" s="246"/>
      <c r="M221" s="246"/>
      <c r="N221" s="329"/>
      <c r="O221" s="329"/>
      <c r="P221" s="52" t="str">
        <f t="shared" si="12"/>
        <v/>
      </c>
      <c r="Q221" s="52" t="str">
        <f t="shared" si="13"/>
        <v/>
      </c>
      <c r="R221" s="150"/>
      <c r="S221" s="150"/>
      <c r="T221" s="67"/>
      <c r="U221" s="36" t="str">
        <f t="shared" si="14"/>
        <v/>
      </c>
      <c r="V221" s="36" t="str">
        <f>IFERROR(IF(R221="YES",INDEX('Audit Days'!$F:$H,MATCH('App Review'!Q221,'Audit Days'!$E:$E,0),MATCH(EMSMAXRISK,'Audit Days'!$F$1:$H$1,0)),""),"")</f>
        <v/>
      </c>
      <c r="W221" s="36" t="str">
        <f>IFERROR(IF(R221="YES",INDEX('Audit Days'!$K:$M,MATCH('App Review'!Q221,'Audit Days'!$J:$J,0),MATCH(OHSMAXRISK,'Audit Days'!$K$1:$M$1,0)),""),"")</f>
        <v/>
      </c>
      <c r="X221" s="36" t="str">
        <f t="shared" si="15"/>
        <v/>
      </c>
      <c r="Y221" s="36" t="str">
        <f t="shared" si="16"/>
        <v/>
      </c>
      <c r="Z221" s="36" t="str">
        <f t="shared" si="17"/>
        <v/>
      </c>
      <c r="AA221" s="36" t="str">
        <f>IFERROR(IF($S221="YES",INDEX('Audit Days'!$F:$H,MATCH('App Review'!$Q221,'Audit Days'!$E:$E,0),MATCH(EMSMAXRISK,'Audit Days'!$F$1:$H$1,0)),""),"")</f>
        <v/>
      </c>
      <c r="AB221" s="36" t="str">
        <f>IFERROR(IF($S221="YES",INDEX('Audit Days'!$K:$M,MATCH('App Review'!$Q221,'Audit Days'!$J:$J,0),MATCH(OHSMAXRISK,'Audit Days'!$K$1:$M$1,0)),""),"")</f>
        <v/>
      </c>
      <c r="AC221" s="36" t="str">
        <f t="shared" si="18"/>
        <v/>
      </c>
      <c r="AD221" s="36" t="str">
        <f t="shared" si="19"/>
        <v/>
      </c>
      <c r="AE221" s="36" t="str">
        <f t="shared" si="20"/>
        <v/>
      </c>
      <c r="AF221" s="36" t="str">
        <f>IFERROR(IF($T221="YES",INDEX('Audit Days'!$F:$I,MATCH('App Review'!$Q221,'Audit Days'!$E:$E,0),MATCH(EMSMAXRISK,'Audit Days'!$F$1:$I$1,0)),""),"")</f>
        <v/>
      </c>
      <c r="AG221" s="36" t="str">
        <f>IFERROR(IF($T221="YES",INDEX('Audit Days'!$K:$M,MATCH('App Review'!$Q221,'Audit Days'!$J:$J,0),MATCH(OHSMAXRISK,'Audit Days'!$K$1:$M$1,0)),""),"")</f>
        <v/>
      </c>
      <c r="AH221" s="36" t="str">
        <f t="shared" si="21"/>
        <v/>
      </c>
      <c r="AI221" s="36" t="str">
        <f t="shared" si="22"/>
        <v/>
      </c>
    </row>
    <row r="222" spans="1:35" ht="16.5" hidden="1" customHeight="1" x14ac:dyDescent="0.3">
      <c r="A222" s="316"/>
      <c r="B222" s="316"/>
      <c r="C222" s="316"/>
      <c r="D222" s="316"/>
      <c r="E222" s="246"/>
      <c r="F222" s="246"/>
      <c r="G222" s="246"/>
      <c r="H222" s="246"/>
      <c r="I222" s="246"/>
      <c r="J222" s="246"/>
      <c r="K222" s="246"/>
      <c r="L222" s="246"/>
      <c r="M222" s="246"/>
      <c r="N222" s="329"/>
      <c r="O222" s="329"/>
      <c r="P222" s="52" t="str">
        <f t="shared" si="12"/>
        <v/>
      </c>
      <c r="Q222" s="52" t="str">
        <f t="shared" si="13"/>
        <v/>
      </c>
      <c r="R222" s="150"/>
      <c r="S222" s="150"/>
      <c r="T222" s="67"/>
      <c r="U222" s="36" t="str">
        <f t="shared" si="14"/>
        <v/>
      </c>
      <c r="V222" s="36" t="str">
        <f>IFERROR(IF(R222="YES",INDEX('Audit Days'!$F:$H,MATCH('App Review'!Q222,'Audit Days'!$E:$E,0),MATCH(EMSMAXRISK,'Audit Days'!$F$1:$H$1,0)),""),"")</f>
        <v/>
      </c>
      <c r="W222" s="36" t="str">
        <f>IFERROR(IF(R222="YES",INDEX('Audit Days'!$K:$M,MATCH('App Review'!Q222,'Audit Days'!$J:$J,0),MATCH(OHSMAXRISK,'Audit Days'!$K$1:$M$1,0)),""),"")</f>
        <v/>
      </c>
      <c r="X222" s="36" t="str">
        <f t="shared" si="15"/>
        <v/>
      </c>
      <c r="Y222" s="36" t="str">
        <f t="shared" si="16"/>
        <v/>
      </c>
      <c r="Z222" s="36" t="str">
        <f t="shared" si="17"/>
        <v/>
      </c>
      <c r="AA222" s="36" t="str">
        <f>IFERROR(IF($S222="YES",INDEX('Audit Days'!$F:$H,MATCH('App Review'!$Q222,'Audit Days'!$E:$E,0),MATCH(EMSMAXRISK,'Audit Days'!$F$1:$H$1,0)),""),"")</f>
        <v/>
      </c>
      <c r="AB222" s="36" t="str">
        <f>IFERROR(IF($S222="YES",INDEX('Audit Days'!$K:$M,MATCH('App Review'!$Q222,'Audit Days'!$J:$J,0),MATCH(OHSMAXRISK,'Audit Days'!$K$1:$M$1,0)),""),"")</f>
        <v/>
      </c>
      <c r="AC222" s="36" t="str">
        <f t="shared" si="18"/>
        <v/>
      </c>
      <c r="AD222" s="36" t="str">
        <f t="shared" si="19"/>
        <v/>
      </c>
      <c r="AE222" s="36" t="str">
        <f t="shared" si="20"/>
        <v/>
      </c>
      <c r="AF222" s="36" t="str">
        <f>IFERROR(IF($T222="YES",INDEX('Audit Days'!$F:$I,MATCH('App Review'!$Q222,'Audit Days'!$E:$E,0),MATCH(EMSMAXRISK,'Audit Days'!$F$1:$I$1,0)),""),"")</f>
        <v/>
      </c>
      <c r="AG222" s="36" t="str">
        <f>IFERROR(IF($T222="YES",INDEX('Audit Days'!$K:$M,MATCH('App Review'!$Q222,'Audit Days'!$J:$J,0),MATCH(OHSMAXRISK,'Audit Days'!$K$1:$M$1,0)),""),"")</f>
        <v/>
      </c>
      <c r="AH222" s="36" t="str">
        <f t="shared" si="21"/>
        <v/>
      </c>
      <c r="AI222" s="36" t="str">
        <f t="shared" si="22"/>
        <v/>
      </c>
    </row>
    <row r="223" spans="1:35" ht="16.5" hidden="1" customHeight="1" x14ac:dyDescent="0.3">
      <c r="A223" s="316"/>
      <c r="B223" s="316"/>
      <c r="C223" s="316"/>
      <c r="D223" s="316"/>
      <c r="E223" s="246"/>
      <c r="F223" s="246"/>
      <c r="G223" s="246"/>
      <c r="H223" s="246"/>
      <c r="I223" s="246"/>
      <c r="J223" s="246"/>
      <c r="K223" s="246"/>
      <c r="L223" s="246"/>
      <c r="M223" s="246"/>
      <c r="N223" s="329"/>
      <c r="O223" s="329"/>
      <c r="P223" s="52" t="str">
        <f t="shared" si="12"/>
        <v/>
      </c>
      <c r="Q223" s="52" t="str">
        <f t="shared" si="13"/>
        <v/>
      </c>
      <c r="R223" s="150"/>
      <c r="S223" s="150"/>
      <c r="T223" s="67"/>
      <c r="U223" s="36" t="str">
        <f t="shared" si="14"/>
        <v/>
      </c>
      <c r="V223" s="36" t="str">
        <f>IFERROR(IF(R223="YES",INDEX('Audit Days'!$F:$H,MATCH('App Review'!Q223,'Audit Days'!$E:$E,0),MATCH(EMSMAXRISK,'Audit Days'!$F$1:$H$1,0)),""),"")</f>
        <v/>
      </c>
      <c r="W223" s="36" t="str">
        <f>IFERROR(IF(R223="YES",INDEX('Audit Days'!$K:$M,MATCH('App Review'!Q223,'Audit Days'!$J:$J,0),MATCH(OHSMAXRISK,'Audit Days'!$K$1:$M$1,0)),""),"")</f>
        <v/>
      </c>
      <c r="X223" s="36" t="str">
        <f t="shared" si="15"/>
        <v/>
      </c>
      <c r="Y223" s="36" t="str">
        <f t="shared" si="16"/>
        <v/>
      </c>
      <c r="Z223" s="36" t="str">
        <f t="shared" si="17"/>
        <v/>
      </c>
      <c r="AA223" s="36" t="str">
        <f>IFERROR(IF($S223="YES",INDEX('Audit Days'!$F:$H,MATCH('App Review'!$Q223,'Audit Days'!$E:$E,0),MATCH(EMSMAXRISK,'Audit Days'!$F$1:$H$1,0)),""),"")</f>
        <v/>
      </c>
      <c r="AB223" s="36" t="str">
        <f>IFERROR(IF($S223="YES",INDEX('Audit Days'!$K:$M,MATCH('App Review'!$Q223,'Audit Days'!$J:$J,0),MATCH(OHSMAXRISK,'Audit Days'!$K$1:$M$1,0)),""),"")</f>
        <v/>
      </c>
      <c r="AC223" s="36" t="str">
        <f t="shared" si="18"/>
        <v/>
      </c>
      <c r="AD223" s="36" t="str">
        <f t="shared" si="19"/>
        <v/>
      </c>
      <c r="AE223" s="36" t="str">
        <f t="shared" si="20"/>
        <v/>
      </c>
      <c r="AF223" s="36" t="str">
        <f>IFERROR(IF($T223="YES",INDEX('Audit Days'!$F:$I,MATCH('App Review'!$Q223,'Audit Days'!$E:$E,0),MATCH(EMSMAXRISK,'Audit Days'!$F$1:$I$1,0)),""),"")</f>
        <v/>
      </c>
      <c r="AG223" s="36" t="str">
        <f>IFERROR(IF($T223="YES",INDEX('Audit Days'!$K:$M,MATCH('App Review'!$Q223,'Audit Days'!$J:$J,0),MATCH(OHSMAXRISK,'Audit Days'!$K$1:$M$1,0)),""),"")</f>
        <v/>
      </c>
      <c r="AH223" s="36" t="str">
        <f t="shared" si="21"/>
        <v/>
      </c>
      <c r="AI223" s="36" t="str">
        <f t="shared" si="22"/>
        <v/>
      </c>
    </row>
    <row r="224" spans="1:35" ht="16.5" hidden="1" customHeight="1" x14ac:dyDescent="0.3">
      <c r="A224" s="316"/>
      <c r="B224" s="316"/>
      <c r="C224" s="316"/>
      <c r="D224" s="316"/>
      <c r="E224" s="246"/>
      <c r="F224" s="246"/>
      <c r="G224" s="246"/>
      <c r="H224" s="246"/>
      <c r="I224" s="246"/>
      <c r="J224" s="246"/>
      <c r="K224" s="246"/>
      <c r="L224" s="246"/>
      <c r="M224" s="246"/>
      <c r="N224" s="329"/>
      <c r="O224" s="329"/>
      <c r="P224" s="52" t="str">
        <f t="shared" si="12"/>
        <v/>
      </c>
      <c r="Q224" s="52" t="str">
        <f t="shared" si="13"/>
        <v/>
      </c>
      <c r="R224" s="150"/>
      <c r="S224" s="150"/>
      <c r="T224" s="67"/>
      <c r="U224" s="36" t="str">
        <f t="shared" si="14"/>
        <v/>
      </c>
      <c r="V224" s="36" t="str">
        <f>IFERROR(IF(R224="YES",INDEX('Audit Days'!$F:$H,MATCH('App Review'!Q224,'Audit Days'!$E:$E,0),MATCH(EMSMAXRISK,'Audit Days'!$F$1:$H$1,0)),""),"")</f>
        <v/>
      </c>
      <c r="W224" s="36" t="str">
        <f>IFERROR(IF(R224="YES",INDEX('Audit Days'!$K:$M,MATCH('App Review'!Q224,'Audit Days'!$J:$J,0),MATCH(OHSMAXRISK,'Audit Days'!$K$1:$M$1,0)),""),"")</f>
        <v/>
      </c>
      <c r="X224" s="36" t="str">
        <f t="shared" si="15"/>
        <v/>
      </c>
      <c r="Y224" s="36" t="str">
        <f t="shared" si="16"/>
        <v/>
      </c>
      <c r="Z224" s="36" t="str">
        <f t="shared" si="17"/>
        <v/>
      </c>
      <c r="AA224" s="36" t="str">
        <f>IFERROR(IF($S224="YES",INDEX('Audit Days'!$F:$H,MATCH('App Review'!$Q224,'Audit Days'!$E:$E,0),MATCH(EMSMAXRISK,'Audit Days'!$F$1:$H$1,0)),""),"")</f>
        <v/>
      </c>
      <c r="AB224" s="36" t="str">
        <f>IFERROR(IF($S224="YES",INDEX('Audit Days'!$K:$M,MATCH('App Review'!$Q224,'Audit Days'!$J:$J,0),MATCH(OHSMAXRISK,'Audit Days'!$K$1:$M$1,0)),""),"")</f>
        <v/>
      </c>
      <c r="AC224" s="36" t="str">
        <f t="shared" si="18"/>
        <v/>
      </c>
      <c r="AD224" s="36" t="str">
        <f t="shared" si="19"/>
        <v/>
      </c>
      <c r="AE224" s="36" t="str">
        <f t="shared" si="20"/>
        <v/>
      </c>
      <c r="AF224" s="36" t="str">
        <f>IFERROR(IF($T224="YES",INDEX('Audit Days'!$F:$I,MATCH('App Review'!$Q224,'Audit Days'!$E:$E,0),MATCH(EMSMAXRISK,'Audit Days'!$F$1:$I$1,0)),""),"")</f>
        <v/>
      </c>
      <c r="AG224" s="36" t="str">
        <f>IFERROR(IF($T224="YES",INDEX('Audit Days'!$K:$M,MATCH('App Review'!$Q224,'Audit Days'!$J:$J,0),MATCH(OHSMAXRISK,'Audit Days'!$K$1:$M$1,0)),""),"")</f>
        <v/>
      </c>
      <c r="AH224" s="36" t="str">
        <f t="shared" si="21"/>
        <v/>
      </c>
      <c r="AI224" s="36" t="str">
        <f t="shared" si="22"/>
        <v/>
      </c>
    </row>
    <row r="225" spans="1:35" ht="16.5" hidden="1" customHeight="1" x14ac:dyDescent="0.3">
      <c r="A225" s="316"/>
      <c r="B225" s="316"/>
      <c r="C225" s="316"/>
      <c r="D225" s="316"/>
      <c r="E225" s="246"/>
      <c r="F225" s="246"/>
      <c r="G225" s="246"/>
      <c r="H225" s="246"/>
      <c r="I225" s="246"/>
      <c r="J225" s="246"/>
      <c r="K225" s="246"/>
      <c r="L225" s="246"/>
      <c r="M225" s="246"/>
      <c r="N225" s="329"/>
      <c r="O225" s="329"/>
      <c r="P225" s="52" t="str">
        <f t="shared" si="12"/>
        <v/>
      </c>
      <c r="Q225" s="52" t="str">
        <f t="shared" si="13"/>
        <v/>
      </c>
      <c r="R225" s="150"/>
      <c r="S225" s="150"/>
      <c r="T225" s="67"/>
      <c r="U225" s="36" t="str">
        <f t="shared" si="14"/>
        <v/>
      </c>
      <c r="V225" s="36" t="str">
        <f>IFERROR(IF(R225="YES",INDEX('Audit Days'!$F:$H,MATCH('App Review'!Q225,'Audit Days'!$E:$E,0),MATCH(EMSMAXRISK,'Audit Days'!$F$1:$H$1,0)),""),"")</f>
        <v/>
      </c>
      <c r="W225" s="36" t="str">
        <f>IFERROR(IF(R225="YES",INDEX('Audit Days'!$K:$M,MATCH('App Review'!Q225,'Audit Days'!$J:$J,0),MATCH(OHSMAXRISK,'Audit Days'!$K$1:$M$1,0)),""),"")</f>
        <v/>
      </c>
      <c r="X225" s="36" t="str">
        <f t="shared" si="15"/>
        <v/>
      </c>
      <c r="Y225" s="36" t="str">
        <f t="shared" si="16"/>
        <v/>
      </c>
      <c r="Z225" s="36" t="str">
        <f t="shared" si="17"/>
        <v/>
      </c>
      <c r="AA225" s="36" t="str">
        <f>IFERROR(IF($S225="YES",INDEX('Audit Days'!$F:$H,MATCH('App Review'!$Q225,'Audit Days'!$E:$E,0),MATCH(EMSMAXRISK,'Audit Days'!$F$1:$H$1,0)),""),"")</f>
        <v/>
      </c>
      <c r="AB225" s="36" t="str">
        <f>IFERROR(IF($S225="YES",INDEX('Audit Days'!$K:$M,MATCH('App Review'!$Q225,'Audit Days'!$J:$J,0),MATCH(OHSMAXRISK,'Audit Days'!$K$1:$M$1,0)),""),"")</f>
        <v/>
      </c>
      <c r="AC225" s="36" t="str">
        <f t="shared" si="18"/>
        <v/>
      </c>
      <c r="AD225" s="36" t="str">
        <f t="shared" si="19"/>
        <v/>
      </c>
      <c r="AE225" s="36" t="str">
        <f t="shared" si="20"/>
        <v/>
      </c>
      <c r="AF225" s="36" t="str">
        <f>IFERROR(IF($T225="YES",INDEX('Audit Days'!$F:$I,MATCH('App Review'!$Q225,'Audit Days'!$E:$E,0),MATCH(EMSMAXRISK,'Audit Days'!$F$1:$I$1,0)),""),"")</f>
        <v/>
      </c>
      <c r="AG225" s="36" t="str">
        <f>IFERROR(IF($T225="YES",INDEX('Audit Days'!$K:$M,MATCH('App Review'!$Q225,'Audit Days'!$J:$J,0),MATCH(OHSMAXRISK,'Audit Days'!$K$1:$M$1,0)),""),"")</f>
        <v/>
      </c>
      <c r="AH225" s="36" t="str">
        <f t="shared" si="21"/>
        <v/>
      </c>
      <c r="AI225" s="36" t="str">
        <f t="shared" si="22"/>
        <v/>
      </c>
    </row>
    <row r="226" spans="1:35" ht="16.5" hidden="1" customHeight="1" x14ac:dyDescent="0.3">
      <c r="A226" s="316"/>
      <c r="B226" s="316"/>
      <c r="C226" s="316"/>
      <c r="D226" s="316"/>
      <c r="E226" s="246"/>
      <c r="F226" s="246"/>
      <c r="G226" s="246"/>
      <c r="H226" s="246"/>
      <c r="I226" s="246"/>
      <c r="J226" s="246"/>
      <c r="K226" s="246"/>
      <c r="L226" s="246"/>
      <c r="M226" s="246"/>
      <c r="N226" s="329"/>
      <c r="O226" s="329"/>
      <c r="P226" s="52" t="str">
        <f t="shared" si="12"/>
        <v/>
      </c>
      <c r="Q226" s="52" t="str">
        <f t="shared" si="13"/>
        <v/>
      </c>
      <c r="R226" s="150"/>
      <c r="S226" s="150"/>
      <c r="T226" s="67"/>
      <c r="U226" s="36" t="str">
        <f t="shared" si="14"/>
        <v/>
      </c>
      <c r="V226" s="36" t="str">
        <f>IFERROR(IF(R226="YES",INDEX('Audit Days'!$F:$H,MATCH('App Review'!Q226,'Audit Days'!$E:$E,0),MATCH(EMSMAXRISK,'Audit Days'!$F$1:$H$1,0)),""),"")</f>
        <v/>
      </c>
      <c r="W226" s="36" t="str">
        <f>IFERROR(IF(R226="YES",INDEX('Audit Days'!$K:$M,MATCH('App Review'!Q226,'Audit Days'!$J:$J,0),MATCH(OHSMAXRISK,'Audit Days'!$K$1:$M$1,0)),""),"")</f>
        <v/>
      </c>
      <c r="X226" s="36" t="str">
        <f t="shared" si="15"/>
        <v/>
      </c>
      <c r="Y226" s="36" t="str">
        <f t="shared" si="16"/>
        <v/>
      </c>
      <c r="Z226" s="36" t="str">
        <f t="shared" si="17"/>
        <v/>
      </c>
      <c r="AA226" s="36" t="str">
        <f>IFERROR(IF($S226="YES",INDEX('Audit Days'!$F:$H,MATCH('App Review'!$Q226,'Audit Days'!$E:$E,0),MATCH(EMSMAXRISK,'Audit Days'!$F$1:$H$1,0)),""),"")</f>
        <v/>
      </c>
      <c r="AB226" s="36" t="str">
        <f>IFERROR(IF($S226="YES",INDEX('Audit Days'!$K:$M,MATCH('App Review'!$Q226,'Audit Days'!$J:$J,0),MATCH(OHSMAXRISK,'Audit Days'!$K$1:$M$1,0)),""),"")</f>
        <v/>
      </c>
      <c r="AC226" s="36" t="str">
        <f t="shared" si="18"/>
        <v/>
      </c>
      <c r="AD226" s="36" t="str">
        <f t="shared" si="19"/>
        <v/>
      </c>
      <c r="AE226" s="36" t="str">
        <f t="shared" si="20"/>
        <v/>
      </c>
      <c r="AF226" s="36" t="str">
        <f>IFERROR(IF($T226="YES",INDEX('Audit Days'!$F:$I,MATCH('App Review'!$Q226,'Audit Days'!$E:$E,0),MATCH(EMSMAXRISK,'Audit Days'!$F$1:$I$1,0)),""),"")</f>
        <v/>
      </c>
      <c r="AG226" s="36" t="str">
        <f>IFERROR(IF($T226="YES",INDEX('Audit Days'!$K:$M,MATCH('App Review'!$Q226,'Audit Days'!$J:$J,0),MATCH(OHSMAXRISK,'Audit Days'!$K$1:$M$1,0)),""),"")</f>
        <v/>
      </c>
      <c r="AH226" s="36" t="str">
        <f t="shared" si="21"/>
        <v/>
      </c>
      <c r="AI226" s="36" t="str">
        <f t="shared" si="22"/>
        <v/>
      </c>
    </row>
    <row r="227" spans="1:35" ht="16.5" hidden="1" customHeight="1" x14ac:dyDescent="0.3">
      <c r="A227" s="316"/>
      <c r="B227" s="316"/>
      <c r="C227" s="316"/>
      <c r="D227" s="316"/>
      <c r="E227" s="246"/>
      <c r="F227" s="246"/>
      <c r="G227" s="246"/>
      <c r="H227" s="246"/>
      <c r="I227" s="246"/>
      <c r="J227" s="246"/>
      <c r="K227" s="246"/>
      <c r="L227" s="246"/>
      <c r="M227" s="246"/>
      <c r="N227" s="329"/>
      <c r="O227" s="329"/>
      <c r="P227" s="52" t="str">
        <f t="shared" si="12"/>
        <v/>
      </c>
      <c r="Q227" s="52" t="str">
        <f t="shared" si="13"/>
        <v/>
      </c>
      <c r="R227" s="150"/>
      <c r="S227" s="150"/>
      <c r="T227" s="67"/>
      <c r="U227" s="36" t="str">
        <f t="shared" si="14"/>
        <v/>
      </c>
      <c r="V227" s="36" t="str">
        <f>IFERROR(IF(R227="YES",INDEX('Audit Days'!$F:$H,MATCH('App Review'!Q227,'Audit Days'!$E:$E,0),MATCH(EMSMAXRISK,'Audit Days'!$F$1:$H$1,0)),""),"")</f>
        <v/>
      </c>
      <c r="W227" s="36" t="str">
        <f>IFERROR(IF(R227="YES",INDEX('Audit Days'!$K:$M,MATCH('App Review'!Q227,'Audit Days'!$J:$J,0),MATCH(OHSMAXRISK,'Audit Days'!$K$1:$M$1,0)),""),"")</f>
        <v/>
      </c>
      <c r="X227" s="36" t="str">
        <f t="shared" si="15"/>
        <v/>
      </c>
      <c r="Y227" s="36" t="str">
        <f t="shared" si="16"/>
        <v/>
      </c>
      <c r="Z227" s="36" t="str">
        <f t="shared" si="17"/>
        <v/>
      </c>
      <c r="AA227" s="36" t="str">
        <f>IFERROR(IF($S227="YES",INDEX('Audit Days'!$F:$H,MATCH('App Review'!$Q227,'Audit Days'!$E:$E,0),MATCH(EMSMAXRISK,'Audit Days'!$F$1:$H$1,0)),""),"")</f>
        <v/>
      </c>
      <c r="AB227" s="36" t="str">
        <f>IFERROR(IF($S227="YES",INDEX('Audit Days'!$K:$M,MATCH('App Review'!$Q227,'Audit Days'!$J:$J,0),MATCH(OHSMAXRISK,'Audit Days'!$K$1:$M$1,0)),""),"")</f>
        <v/>
      </c>
      <c r="AC227" s="36" t="str">
        <f t="shared" si="18"/>
        <v/>
      </c>
      <c r="AD227" s="36" t="str">
        <f t="shared" si="19"/>
        <v/>
      </c>
      <c r="AE227" s="36" t="str">
        <f t="shared" si="20"/>
        <v/>
      </c>
      <c r="AF227" s="36" t="str">
        <f>IFERROR(IF($T227="YES",INDEX('Audit Days'!$F:$I,MATCH('App Review'!$Q227,'Audit Days'!$E:$E,0),MATCH(EMSMAXRISK,'Audit Days'!$F$1:$I$1,0)),""),"")</f>
        <v/>
      </c>
      <c r="AG227" s="36" t="str">
        <f>IFERROR(IF($T227="YES",INDEX('Audit Days'!$K:$M,MATCH('App Review'!$Q227,'Audit Days'!$J:$J,0),MATCH(OHSMAXRISK,'Audit Days'!$K$1:$M$1,0)),""),"")</f>
        <v/>
      </c>
      <c r="AH227" s="36" t="str">
        <f t="shared" si="21"/>
        <v/>
      </c>
      <c r="AI227" s="36" t="str">
        <f t="shared" si="22"/>
        <v/>
      </c>
    </row>
    <row r="228" spans="1:35" ht="16.5" hidden="1" customHeight="1" x14ac:dyDescent="0.3">
      <c r="A228" s="316"/>
      <c r="B228" s="316"/>
      <c r="C228" s="316"/>
      <c r="D228" s="316"/>
      <c r="E228" s="246"/>
      <c r="F228" s="246"/>
      <c r="G228" s="246"/>
      <c r="H228" s="246"/>
      <c r="I228" s="246"/>
      <c r="J228" s="246"/>
      <c r="K228" s="246"/>
      <c r="L228" s="246"/>
      <c r="M228" s="246"/>
      <c r="N228" s="329"/>
      <c r="O228" s="329"/>
      <c r="P228" s="52" t="str">
        <f t="shared" si="12"/>
        <v/>
      </c>
      <c r="Q228" s="52" t="str">
        <f t="shared" si="13"/>
        <v/>
      </c>
      <c r="R228" s="150"/>
      <c r="S228" s="150"/>
      <c r="T228" s="67"/>
      <c r="U228" s="36" t="str">
        <f t="shared" si="14"/>
        <v/>
      </c>
      <c r="V228" s="36" t="str">
        <f>IFERROR(IF(R228="YES",INDEX('Audit Days'!$F:$H,MATCH('App Review'!Q228,'Audit Days'!$E:$E,0),MATCH(EMSMAXRISK,'Audit Days'!$F$1:$H$1,0)),""),"")</f>
        <v/>
      </c>
      <c r="W228" s="36" t="str">
        <f>IFERROR(IF(R228="YES",INDEX('Audit Days'!$K:$M,MATCH('App Review'!Q228,'Audit Days'!$J:$J,0),MATCH(OHSMAXRISK,'Audit Days'!$K$1:$M$1,0)),""),"")</f>
        <v/>
      </c>
      <c r="X228" s="36" t="str">
        <f t="shared" si="15"/>
        <v/>
      </c>
      <c r="Y228" s="36" t="str">
        <f t="shared" si="16"/>
        <v/>
      </c>
      <c r="Z228" s="36" t="str">
        <f t="shared" si="17"/>
        <v/>
      </c>
      <c r="AA228" s="36" t="str">
        <f>IFERROR(IF($S228="YES",INDEX('Audit Days'!$F:$H,MATCH('App Review'!$Q228,'Audit Days'!$E:$E,0),MATCH(EMSMAXRISK,'Audit Days'!$F$1:$H$1,0)),""),"")</f>
        <v/>
      </c>
      <c r="AB228" s="36" t="str">
        <f>IFERROR(IF($S228="YES",INDEX('Audit Days'!$K:$M,MATCH('App Review'!$Q228,'Audit Days'!$J:$J,0),MATCH(OHSMAXRISK,'Audit Days'!$K$1:$M$1,0)),""),"")</f>
        <v/>
      </c>
      <c r="AC228" s="36" t="str">
        <f t="shared" si="18"/>
        <v/>
      </c>
      <c r="AD228" s="36" t="str">
        <f t="shared" si="19"/>
        <v/>
      </c>
      <c r="AE228" s="36" t="str">
        <f t="shared" si="20"/>
        <v/>
      </c>
      <c r="AF228" s="36" t="str">
        <f>IFERROR(IF($T228="YES",INDEX('Audit Days'!$F:$I,MATCH('App Review'!$Q228,'Audit Days'!$E:$E,0),MATCH(EMSMAXRISK,'Audit Days'!$F$1:$I$1,0)),""),"")</f>
        <v/>
      </c>
      <c r="AG228" s="36" t="str">
        <f>IFERROR(IF($T228="YES",INDEX('Audit Days'!$K:$M,MATCH('App Review'!$Q228,'Audit Days'!$J:$J,0),MATCH(OHSMAXRISK,'Audit Days'!$K$1:$M$1,0)),""),"")</f>
        <v/>
      </c>
      <c r="AH228" s="36" t="str">
        <f t="shared" si="21"/>
        <v/>
      </c>
      <c r="AI228" s="36" t="str">
        <f t="shared" si="22"/>
        <v/>
      </c>
    </row>
    <row r="229" spans="1:35" ht="16.5" hidden="1" customHeight="1" x14ac:dyDescent="0.3">
      <c r="A229" s="316"/>
      <c r="B229" s="316"/>
      <c r="C229" s="316"/>
      <c r="D229" s="316"/>
      <c r="E229" s="246"/>
      <c r="F229" s="246"/>
      <c r="G229" s="246"/>
      <c r="H229" s="246"/>
      <c r="I229" s="246"/>
      <c r="J229" s="246"/>
      <c r="K229" s="246"/>
      <c r="L229" s="246"/>
      <c r="M229" s="246"/>
      <c r="N229" s="329"/>
      <c r="O229" s="329"/>
      <c r="P229" s="52" t="str">
        <f t="shared" si="12"/>
        <v/>
      </c>
      <c r="Q229" s="52" t="str">
        <f t="shared" si="13"/>
        <v/>
      </c>
      <c r="R229" s="150"/>
      <c r="S229" s="150"/>
      <c r="T229" s="67"/>
      <c r="U229" s="36" t="str">
        <f t="shared" si="14"/>
        <v/>
      </c>
      <c r="V229" s="36" t="str">
        <f>IFERROR(IF(R229="YES",INDEX('Audit Days'!$F:$H,MATCH('App Review'!Q229,'Audit Days'!$E:$E,0),MATCH(EMSMAXRISK,'Audit Days'!$F$1:$H$1,0)),""),"")</f>
        <v/>
      </c>
      <c r="W229" s="36" t="str">
        <f>IFERROR(IF(R229="YES",INDEX('Audit Days'!$K:$M,MATCH('App Review'!Q229,'Audit Days'!$J:$J,0),MATCH(OHSMAXRISK,'Audit Days'!$K$1:$M$1,0)),""),"")</f>
        <v/>
      </c>
      <c r="X229" s="36" t="str">
        <f t="shared" si="15"/>
        <v/>
      </c>
      <c r="Y229" s="36" t="str">
        <f t="shared" si="16"/>
        <v/>
      </c>
      <c r="Z229" s="36" t="str">
        <f t="shared" si="17"/>
        <v/>
      </c>
      <c r="AA229" s="36" t="str">
        <f>IFERROR(IF($S229="YES",INDEX('Audit Days'!$F:$H,MATCH('App Review'!$Q229,'Audit Days'!$E:$E,0),MATCH(EMSMAXRISK,'Audit Days'!$F$1:$H$1,0)),""),"")</f>
        <v/>
      </c>
      <c r="AB229" s="36" t="str">
        <f>IFERROR(IF($S229="YES",INDEX('Audit Days'!$K:$M,MATCH('App Review'!$Q229,'Audit Days'!$J:$J,0),MATCH(OHSMAXRISK,'Audit Days'!$K$1:$M$1,0)),""),"")</f>
        <v/>
      </c>
      <c r="AC229" s="36" t="str">
        <f t="shared" si="18"/>
        <v/>
      </c>
      <c r="AD229" s="36" t="str">
        <f t="shared" si="19"/>
        <v/>
      </c>
      <c r="AE229" s="36" t="str">
        <f t="shared" si="20"/>
        <v/>
      </c>
      <c r="AF229" s="36" t="str">
        <f>IFERROR(IF($T229="YES",INDEX('Audit Days'!$F:$I,MATCH('App Review'!$Q229,'Audit Days'!$E:$E,0),MATCH(EMSMAXRISK,'Audit Days'!$F$1:$I$1,0)),""),"")</f>
        <v/>
      </c>
      <c r="AG229" s="36" t="str">
        <f>IFERROR(IF($T229="YES",INDEX('Audit Days'!$K:$M,MATCH('App Review'!$Q229,'Audit Days'!$J:$J,0),MATCH(OHSMAXRISK,'Audit Days'!$K$1:$M$1,0)),""),"")</f>
        <v/>
      </c>
      <c r="AH229" s="36" t="str">
        <f t="shared" si="21"/>
        <v/>
      </c>
      <c r="AI229" s="36" t="str">
        <f t="shared" si="22"/>
        <v/>
      </c>
    </row>
    <row r="230" spans="1:35" ht="16.5" hidden="1" customHeight="1" x14ac:dyDescent="0.3">
      <c r="A230" s="316"/>
      <c r="B230" s="316"/>
      <c r="C230" s="316"/>
      <c r="D230" s="316"/>
      <c r="E230" s="246"/>
      <c r="F230" s="246"/>
      <c r="G230" s="246"/>
      <c r="H230" s="246"/>
      <c r="I230" s="246"/>
      <c r="J230" s="246"/>
      <c r="K230" s="246"/>
      <c r="L230" s="246"/>
      <c r="M230" s="246"/>
      <c r="N230" s="329"/>
      <c r="O230" s="329"/>
      <c r="P230" s="52" t="str">
        <f t="shared" si="12"/>
        <v/>
      </c>
      <c r="Q230" s="52" t="str">
        <f t="shared" si="13"/>
        <v/>
      </c>
      <c r="R230" s="150"/>
      <c r="S230" s="150"/>
      <c r="T230" s="67"/>
      <c r="U230" s="36" t="str">
        <f t="shared" si="14"/>
        <v/>
      </c>
      <c r="V230" s="36" t="str">
        <f>IFERROR(IF(R230="YES",INDEX('Audit Days'!$F:$H,MATCH('App Review'!Q230,'Audit Days'!$E:$E,0),MATCH(EMSMAXRISK,'Audit Days'!$F$1:$H$1,0)),""),"")</f>
        <v/>
      </c>
      <c r="W230" s="36" t="str">
        <f>IFERROR(IF(R230="YES",INDEX('Audit Days'!$K:$M,MATCH('App Review'!Q230,'Audit Days'!$J:$J,0),MATCH(OHSMAXRISK,'Audit Days'!$K$1:$M$1,0)),""),"")</f>
        <v/>
      </c>
      <c r="X230" s="36" t="str">
        <f t="shared" si="15"/>
        <v/>
      </c>
      <c r="Y230" s="36" t="str">
        <f t="shared" si="16"/>
        <v/>
      </c>
      <c r="Z230" s="36" t="str">
        <f t="shared" si="17"/>
        <v/>
      </c>
      <c r="AA230" s="36" t="str">
        <f>IFERROR(IF($S230="YES",INDEX('Audit Days'!$F:$H,MATCH('App Review'!$Q230,'Audit Days'!$E:$E,0),MATCH(EMSMAXRISK,'Audit Days'!$F$1:$H$1,0)),""),"")</f>
        <v/>
      </c>
      <c r="AB230" s="36" t="str">
        <f>IFERROR(IF($S230="YES",INDEX('Audit Days'!$K:$M,MATCH('App Review'!$Q230,'Audit Days'!$J:$J,0),MATCH(OHSMAXRISK,'Audit Days'!$K$1:$M$1,0)),""),"")</f>
        <v/>
      </c>
      <c r="AC230" s="36" t="str">
        <f t="shared" si="18"/>
        <v/>
      </c>
      <c r="AD230" s="36" t="str">
        <f t="shared" si="19"/>
        <v/>
      </c>
      <c r="AE230" s="36" t="str">
        <f t="shared" si="20"/>
        <v/>
      </c>
      <c r="AF230" s="36" t="str">
        <f>IFERROR(IF($T230="YES",INDEX('Audit Days'!$F:$I,MATCH('App Review'!$Q230,'Audit Days'!$E:$E,0),MATCH(EMSMAXRISK,'Audit Days'!$F$1:$I$1,0)),""),"")</f>
        <v/>
      </c>
      <c r="AG230" s="36" t="str">
        <f>IFERROR(IF($T230="YES",INDEX('Audit Days'!$K:$M,MATCH('App Review'!$Q230,'Audit Days'!$J:$J,0),MATCH(OHSMAXRISK,'Audit Days'!$K$1:$M$1,0)),""),"")</f>
        <v/>
      </c>
      <c r="AH230" s="36" t="str">
        <f t="shared" si="21"/>
        <v/>
      </c>
      <c r="AI230" s="36" t="str">
        <f t="shared" si="22"/>
        <v/>
      </c>
    </row>
    <row r="231" spans="1:35" ht="16.5" hidden="1" customHeight="1" x14ac:dyDescent="0.3">
      <c r="A231" s="316"/>
      <c r="B231" s="316"/>
      <c r="C231" s="316"/>
      <c r="D231" s="316"/>
      <c r="E231" s="246"/>
      <c r="F231" s="246"/>
      <c r="G231" s="246"/>
      <c r="H231" s="246"/>
      <c r="I231" s="246"/>
      <c r="J231" s="246"/>
      <c r="K231" s="246"/>
      <c r="L231" s="246"/>
      <c r="M231" s="246"/>
      <c r="N231" s="329"/>
      <c r="O231" s="329"/>
      <c r="P231" s="52" t="str">
        <f t="shared" si="12"/>
        <v/>
      </c>
      <c r="Q231" s="52" t="str">
        <f t="shared" si="13"/>
        <v/>
      </c>
      <c r="R231" s="150"/>
      <c r="S231" s="150"/>
      <c r="T231" s="67"/>
      <c r="U231" s="36" t="str">
        <f t="shared" si="14"/>
        <v/>
      </c>
      <c r="V231" s="36" t="str">
        <f>IFERROR(IF(R231="YES",INDEX('Audit Days'!$F:$H,MATCH('App Review'!Q231,'Audit Days'!$E:$E,0),MATCH(EMSMAXRISK,'Audit Days'!$F$1:$H$1,0)),""),"")</f>
        <v/>
      </c>
      <c r="W231" s="36" t="str">
        <f>IFERROR(IF(R231="YES",INDEX('Audit Days'!$K:$M,MATCH('App Review'!Q231,'Audit Days'!$J:$J,0),MATCH(OHSMAXRISK,'Audit Days'!$K$1:$M$1,0)),""),"")</f>
        <v/>
      </c>
      <c r="X231" s="36" t="str">
        <f t="shared" si="15"/>
        <v/>
      </c>
      <c r="Y231" s="36" t="str">
        <f t="shared" si="16"/>
        <v/>
      </c>
      <c r="Z231" s="36" t="str">
        <f t="shared" si="17"/>
        <v/>
      </c>
      <c r="AA231" s="36" t="str">
        <f>IFERROR(IF($S231="YES",INDEX('Audit Days'!$F:$H,MATCH('App Review'!$Q231,'Audit Days'!$E:$E,0),MATCH(EMSMAXRISK,'Audit Days'!$F$1:$H$1,0)),""),"")</f>
        <v/>
      </c>
      <c r="AB231" s="36" t="str">
        <f>IFERROR(IF($S231="YES",INDEX('Audit Days'!$K:$M,MATCH('App Review'!$Q231,'Audit Days'!$J:$J,0),MATCH(OHSMAXRISK,'Audit Days'!$K$1:$M$1,0)),""),"")</f>
        <v/>
      </c>
      <c r="AC231" s="36" t="str">
        <f t="shared" si="18"/>
        <v/>
      </c>
      <c r="AD231" s="36" t="str">
        <f t="shared" si="19"/>
        <v/>
      </c>
      <c r="AE231" s="36" t="str">
        <f t="shared" si="20"/>
        <v/>
      </c>
      <c r="AF231" s="36" t="str">
        <f>IFERROR(IF($T231="YES",INDEX('Audit Days'!$F:$I,MATCH('App Review'!$Q231,'Audit Days'!$E:$E,0),MATCH(EMSMAXRISK,'Audit Days'!$F$1:$I$1,0)),""),"")</f>
        <v/>
      </c>
      <c r="AG231" s="36" t="str">
        <f>IFERROR(IF($T231="YES",INDEX('Audit Days'!$K:$M,MATCH('App Review'!$Q231,'Audit Days'!$J:$J,0),MATCH(OHSMAXRISK,'Audit Days'!$K$1:$M$1,0)),""),"")</f>
        <v/>
      </c>
      <c r="AH231" s="36" t="str">
        <f t="shared" si="21"/>
        <v/>
      </c>
      <c r="AI231" s="36" t="str">
        <f t="shared" si="22"/>
        <v/>
      </c>
    </row>
    <row r="232" spans="1:35" ht="16.5" hidden="1" customHeight="1" x14ac:dyDescent="0.3">
      <c r="A232" s="316"/>
      <c r="B232" s="316"/>
      <c r="C232" s="316"/>
      <c r="D232" s="316"/>
      <c r="E232" s="246"/>
      <c r="F232" s="246"/>
      <c r="G232" s="246"/>
      <c r="H232" s="246"/>
      <c r="I232" s="246"/>
      <c r="J232" s="246"/>
      <c r="K232" s="246"/>
      <c r="L232" s="246"/>
      <c r="M232" s="246"/>
      <c r="N232" s="329"/>
      <c r="O232" s="329"/>
      <c r="P232" s="52" t="str">
        <f t="shared" si="12"/>
        <v/>
      </c>
      <c r="Q232" s="52" t="str">
        <f t="shared" si="13"/>
        <v/>
      </c>
      <c r="R232" s="150"/>
      <c r="S232" s="150"/>
      <c r="T232" s="67"/>
      <c r="U232" s="36" t="str">
        <f t="shared" si="14"/>
        <v/>
      </c>
      <c r="V232" s="36" t="str">
        <f>IFERROR(IF(R232="YES",INDEX('Audit Days'!$F:$H,MATCH('App Review'!Q232,'Audit Days'!$E:$E,0),MATCH(EMSMAXRISK,'Audit Days'!$F$1:$H$1,0)),""),"")</f>
        <v/>
      </c>
      <c r="W232" s="36" t="str">
        <f>IFERROR(IF(R232="YES",INDEX('Audit Days'!$K:$M,MATCH('App Review'!Q232,'Audit Days'!$J:$J,0),MATCH(OHSMAXRISK,'Audit Days'!$K$1:$M$1,0)),""),"")</f>
        <v/>
      </c>
      <c r="X232" s="36" t="str">
        <f t="shared" si="15"/>
        <v/>
      </c>
      <c r="Y232" s="36" t="str">
        <f t="shared" si="16"/>
        <v/>
      </c>
      <c r="Z232" s="36" t="str">
        <f t="shared" si="17"/>
        <v/>
      </c>
      <c r="AA232" s="36" t="str">
        <f>IFERROR(IF($S232="YES",INDEX('Audit Days'!$F:$H,MATCH('App Review'!$Q232,'Audit Days'!$E:$E,0),MATCH(EMSMAXRISK,'Audit Days'!$F$1:$H$1,0)),""),"")</f>
        <v/>
      </c>
      <c r="AB232" s="36" t="str">
        <f>IFERROR(IF($S232="YES",INDEX('Audit Days'!$K:$M,MATCH('App Review'!$Q232,'Audit Days'!$J:$J,0),MATCH(OHSMAXRISK,'Audit Days'!$K$1:$M$1,0)),""),"")</f>
        <v/>
      </c>
      <c r="AC232" s="36" t="str">
        <f t="shared" si="18"/>
        <v/>
      </c>
      <c r="AD232" s="36" t="str">
        <f t="shared" si="19"/>
        <v/>
      </c>
      <c r="AE232" s="36" t="str">
        <f t="shared" si="20"/>
        <v/>
      </c>
      <c r="AF232" s="36" t="str">
        <f>IFERROR(IF($T232="YES",INDEX('Audit Days'!$F:$I,MATCH('App Review'!$Q232,'Audit Days'!$E:$E,0),MATCH(EMSMAXRISK,'Audit Days'!$F$1:$I$1,0)),""),"")</f>
        <v/>
      </c>
      <c r="AG232" s="36" t="str">
        <f>IFERROR(IF($T232="YES",INDEX('Audit Days'!$K:$M,MATCH('App Review'!$Q232,'Audit Days'!$J:$J,0),MATCH(OHSMAXRISK,'Audit Days'!$K$1:$M$1,0)),""),"")</f>
        <v/>
      </c>
      <c r="AH232" s="36" t="str">
        <f t="shared" si="21"/>
        <v/>
      </c>
      <c r="AI232" s="36" t="str">
        <f t="shared" si="22"/>
        <v/>
      </c>
    </row>
    <row r="233" spans="1:35" ht="16.5" hidden="1" customHeight="1" x14ac:dyDescent="0.3">
      <c r="A233" s="316"/>
      <c r="B233" s="316"/>
      <c r="C233" s="316"/>
      <c r="D233" s="316"/>
      <c r="E233" s="246"/>
      <c r="F233" s="246"/>
      <c r="G233" s="246"/>
      <c r="H233" s="246"/>
      <c r="I233" s="246"/>
      <c r="J233" s="246"/>
      <c r="K233" s="246"/>
      <c r="L233" s="246"/>
      <c r="M233" s="246"/>
      <c r="N233" s="329"/>
      <c r="O233" s="329"/>
      <c r="P233" s="52" t="str">
        <f t="shared" si="12"/>
        <v/>
      </c>
      <c r="Q233" s="52" t="str">
        <f t="shared" si="13"/>
        <v/>
      </c>
      <c r="R233" s="150"/>
      <c r="S233" s="150"/>
      <c r="T233" s="67"/>
      <c r="U233" s="36" t="str">
        <f t="shared" si="14"/>
        <v/>
      </c>
      <c r="V233" s="36" t="str">
        <f>IFERROR(IF(R233="YES",INDEX('Audit Days'!$F:$H,MATCH('App Review'!Q233,'Audit Days'!$E:$E,0),MATCH(EMSMAXRISK,'Audit Days'!$F$1:$H$1,0)),""),"")</f>
        <v/>
      </c>
      <c r="W233" s="36" t="str">
        <f>IFERROR(IF(R233="YES",INDEX('Audit Days'!$K:$M,MATCH('App Review'!Q233,'Audit Days'!$J:$J,0),MATCH(OHSMAXRISK,'Audit Days'!$K$1:$M$1,0)),""),"")</f>
        <v/>
      </c>
      <c r="X233" s="36" t="str">
        <f t="shared" si="15"/>
        <v/>
      </c>
      <c r="Y233" s="36" t="str">
        <f t="shared" si="16"/>
        <v/>
      </c>
      <c r="Z233" s="36" t="str">
        <f t="shared" si="17"/>
        <v/>
      </c>
      <c r="AA233" s="36" t="str">
        <f>IFERROR(IF($S233="YES",INDEX('Audit Days'!$F:$H,MATCH('App Review'!$Q233,'Audit Days'!$E:$E,0),MATCH(EMSMAXRISK,'Audit Days'!$F$1:$H$1,0)),""),"")</f>
        <v/>
      </c>
      <c r="AB233" s="36" t="str">
        <f>IFERROR(IF($S233="YES",INDEX('Audit Days'!$K:$M,MATCH('App Review'!$Q233,'Audit Days'!$J:$J,0),MATCH(OHSMAXRISK,'Audit Days'!$K$1:$M$1,0)),""),"")</f>
        <v/>
      </c>
      <c r="AC233" s="36" t="str">
        <f t="shared" si="18"/>
        <v/>
      </c>
      <c r="AD233" s="36" t="str">
        <f t="shared" si="19"/>
        <v/>
      </c>
      <c r="AE233" s="36" t="str">
        <f t="shared" si="20"/>
        <v/>
      </c>
      <c r="AF233" s="36" t="str">
        <f>IFERROR(IF($T233="YES",INDEX('Audit Days'!$F:$I,MATCH('App Review'!$Q233,'Audit Days'!$E:$E,0),MATCH(EMSMAXRISK,'Audit Days'!$F$1:$I$1,0)),""),"")</f>
        <v/>
      </c>
      <c r="AG233" s="36" t="str">
        <f>IFERROR(IF($T233="YES",INDEX('Audit Days'!$K:$M,MATCH('App Review'!$Q233,'Audit Days'!$J:$J,0),MATCH(OHSMAXRISK,'Audit Days'!$K$1:$M$1,0)),""),"")</f>
        <v/>
      </c>
      <c r="AH233" s="36" t="str">
        <f t="shared" si="21"/>
        <v/>
      </c>
      <c r="AI233" s="36" t="str">
        <f t="shared" si="22"/>
        <v/>
      </c>
    </row>
    <row r="234" spans="1:35" ht="16.5" hidden="1" customHeight="1" x14ac:dyDescent="0.3">
      <c r="A234" s="316"/>
      <c r="B234" s="316"/>
      <c r="C234" s="316"/>
      <c r="D234" s="316"/>
      <c r="E234" s="246"/>
      <c r="F234" s="246"/>
      <c r="G234" s="246"/>
      <c r="H234" s="246"/>
      <c r="I234" s="246"/>
      <c r="J234" s="246"/>
      <c r="K234" s="246"/>
      <c r="L234" s="246"/>
      <c r="M234" s="246"/>
      <c r="N234" s="329"/>
      <c r="O234" s="329"/>
      <c r="P234" s="52" t="str">
        <f t="shared" si="12"/>
        <v/>
      </c>
      <c r="Q234" s="52" t="str">
        <f t="shared" si="13"/>
        <v/>
      </c>
      <c r="R234" s="150"/>
      <c r="S234" s="150"/>
      <c r="T234" s="67"/>
      <c r="U234" s="36" t="str">
        <f t="shared" si="14"/>
        <v/>
      </c>
      <c r="V234" s="36" t="str">
        <f>IFERROR(IF(R234="YES",INDEX('Audit Days'!$F:$H,MATCH('App Review'!Q234,'Audit Days'!$E:$E,0),MATCH(EMSMAXRISK,'Audit Days'!$F$1:$H$1,0)),""),"")</f>
        <v/>
      </c>
      <c r="W234" s="36" t="str">
        <f>IFERROR(IF(R234="YES",INDEX('Audit Days'!$K:$M,MATCH('App Review'!Q234,'Audit Days'!$J:$J,0),MATCH(OHSMAXRISK,'Audit Days'!$K$1:$M$1,0)),""),"")</f>
        <v/>
      </c>
      <c r="X234" s="36" t="str">
        <f t="shared" si="15"/>
        <v/>
      </c>
      <c r="Y234" s="36" t="str">
        <f t="shared" si="16"/>
        <v/>
      </c>
      <c r="Z234" s="36" t="str">
        <f t="shared" si="17"/>
        <v/>
      </c>
      <c r="AA234" s="36" t="str">
        <f>IFERROR(IF($S234="YES",INDEX('Audit Days'!$F:$H,MATCH('App Review'!$Q234,'Audit Days'!$E:$E,0),MATCH(EMSMAXRISK,'Audit Days'!$F$1:$H$1,0)),""),"")</f>
        <v/>
      </c>
      <c r="AB234" s="36" t="str">
        <f>IFERROR(IF($S234="YES",INDEX('Audit Days'!$K:$M,MATCH('App Review'!$Q234,'Audit Days'!$J:$J,0),MATCH(OHSMAXRISK,'Audit Days'!$K$1:$M$1,0)),""),"")</f>
        <v/>
      </c>
      <c r="AC234" s="36" t="str">
        <f t="shared" si="18"/>
        <v/>
      </c>
      <c r="AD234" s="36" t="str">
        <f t="shared" si="19"/>
        <v/>
      </c>
      <c r="AE234" s="36" t="str">
        <f t="shared" si="20"/>
        <v/>
      </c>
      <c r="AF234" s="36" t="str">
        <f>IFERROR(IF($T234="YES",INDEX('Audit Days'!$F:$I,MATCH('App Review'!$Q234,'Audit Days'!$E:$E,0),MATCH(EMSMAXRISK,'Audit Days'!$F$1:$I$1,0)),""),"")</f>
        <v/>
      </c>
      <c r="AG234" s="36" t="str">
        <f>IFERROR(IF($T234="YES",INDEX('Audit Days'!$K:$M,MATCH('App Review'!$Q234,'Audit Days'!$J:$J,0),MATCH(OHSMAXRISK,'Audit Days'!$K$1:$M$1,0)),""),"")</f>
        <v/>
      </c>
      <c r="AH234" s="36" t="str">
        <f t="shared" si="21"/>
        <v/>
      </c>
      <c r="AI234" s="36" t="str">
        <f t="shared" si="22"/>
        <v/>
      </c>
    </row>
    <row r="235" spans="1:35" ht="16.5" hidden="1" customHeight="1" x14ac:dyDescent="0.3">
      <c r="A235" s="316"/>
      <c r="B235" s="316"/>
      <c r="C235" s="316"/>
      <c r="D235" s="316"/>
      <c r="E235" s="246"/>
      <c r="F235" s="246"/>
      <c r="G235" s="246"/>
      <c r="H235" s="246"/>
      <c r="I235" s="246"/>
      <c r="J235" s="246"/>
      <c r="K235" s="246"/>
      <c r="L235" s="246"/>
      <c r="M235" s="246"/>
      <c r="N235" s="329"/>
      <c r="O235" s="329"/>
      <c r="P235" s="52" t="str">
        <f t="shared" si="12"/>
        <v/>
      </c>
      <c r="Q235" s="52" t="str">
        <f t="shared" si="13"/>
        <v/>
      </c>
      <c r="R235" s="150"/>
      <c r="S235" s="150"/>
      <c r="T235" s="67"/>
      <c r="U235" s="36" t="str">
        <f t="shared" si="14"/>
        <v/>
      </c>
      <c r="V235" s="36" t="str">
        <f>IFERROR(IF(R235="YES",INDEX('Audit Days'!$F:$H,MATCH('App Review'!Q235,'Audit Days'!$E:$E,0),MATCH(EMSMAXRISK,'Audit Days'!$F$1:$H$1,0)),""),"")</f>
        <v/>
      </c>
      <c r="W235" s="36" t="str">
        <f>IFERROR(IF(R235="YES",INDEX('Audit Days'!$K:$M,MATCH('App Review'!Q235,'Audit Days'!$J:$J,0),MATCH(OHSMAXRISK,'Audit Days'!$K$1:$M$1,0)),""),"")</f>
        <v/>
      </c>
      <c r="X235" s="36" t="str">
        <f t="shared" si="15"/>
        <v/>
      </c>
      <c r="Y235" s="36" t="str">
        <f t="shared" si="16"/>
        <v/>
      </c>
      <c r="Z235" s="36" t="str">
        <f t="shared" si="17"/>
        <v/>
      </c>
      <c r="AA235" s="36" t="str">
        <f>IFERROR(IF($S235="YES",INDEX('Audit Days'!$F:$H,MATCH('App Review'!$Q235,'Audit Days'!$E:$E,0),MATCH(EMSMAXRISK,'Audit Days'!$F$1:$H$1,0)),""),"")</f>
        <v/>
      </c>
      <c r="AB235" s="36" t="str">
        <f>IFERROR(IF($S235="YES",INDEX('Audit Days'!$K:$M,MATCH('App Review'!$Q235,'Audit Days'!$J:$J,0),MATCH(OHSMAXRISK,'Audit Days'!$K$1:$M$1,0)),""),"")</f>
        <v/>
      </c>
      <c r="AC235" s="36" t="str">
        <f t="shared" si="18"/>
        <v/>
      </c>
      <c r="AD235" s="36" t="str">
        <f t="shared" si="19"/>
        <v/>
      </c>
      <c r="AE235" s="36" t="str">
        <f t="shared" si="20"/>
        <v/>
      </c>
      <c r="AF235" s="36" t="str">
        <f>IFERROR(IF($T235="YES",INDEX('Audit Days'!$F:$I,MATCH('App Review'!$Q235,'Audit Days'!$E:$E,0),MATCH(EMSMAXRISK,'Audit Days'!$F$1:$I$1,0)),""),"")</f>
        <v/>
      </c>
      <c r="AG235" s="36" t="str">
        <f>IFERROR(IF($T235="YES",INDEX('Audit Days'!$K:$M,MATCH('App Review'!$Q235,'Audit Days'!$J:$J,0),MATCH(OHSMAXRISK,'Audit Days'!$K$1:$M$1,0)),""),"")</f>
        <v/>
      </c>
      <c r="AH235" s="36" t="str">
        <f t="shared" si="21"/>
        <v/>
      </c>
      <c r="AI235" s="36" t="str">
        <f t="shared" si="22"/>
        <v/>
      </c>
    </row>
    <row r="236" spans="1:35" ht="16.5" hidden="1" customHeight="1" x14ac:dyDescent="0.3">
      <c r="A236" s="316"/>
      <c r="B236" s="316"/>
      <c r="C236" s="316"/>
      <c r="D236" s="316"/>
      <c r="E236" s="246"/>
      <c r="F236" s="246"/>
      <c r="G236" s="246"/>
      <c r="H236" s="246"/>
      <c r="I236" s="246"/>
      <c r="J236" s="246"/>
      <c r="K236" s="246"/>
      <c r="L236" s="246"/>
      <c r="M236" s="246"/>
      <c r="N236" s="329"/>
      <c r="O236" s="329"/>
      <c r="P236" s="52" t="str">
        <f t="shared" si="12"/>
        <v/>
      </c>
      <c r="Q236" s="52" t="str">
        <f t="shared" si="13"/>
        <v/>
      </c>
      <c r="R236" s="150"/>
      <c r="S236" s="150"/>
      <c r="T236" s="67"/>
      <c r="U236" s="36" t="str">
        <f t="shared" si="14"/>
        <v/>
      </c>
      <c r="V236" s="36" t="str">
        <f>IFERROR(IF(R236="YES",INDEX('Audit Days'!$F:$H,MATCH('App Review'!Q236,'Audit Days'!$E:$E,0),MATCH(EMSMAXRISK,'Audit Days'!$F$1:$H$1,0)),""),"")</f>
        <v/>
      </c>
      <c r="W236" s="36" t="str">
        <f>IFERROR(IF(R236="YES",INDEX('Audit Days'!$K:$M,MATCH('App Review'!Q236,'Audit Days'!$J:$J,0),MATCH(OHSMAXRISK,'Audit Days'!$K$1:$M$1,0)),""),"")</f>
        <v/>
      </c>
      <c r="X236" s="36" t="str">
        <f t="shared" si="15"/>
        <v/>
      </c>
      <c r="Y236" s="36" t="str">
        <f t="shared" si="16"/>
        <v/>
      </c>
      <c r="Z236" s="36" t="str">
        <f t="shared" si="17"/>
        <v/>
      </c>
      <c r="AA236" s="36" t="str">
        <f>IFERROR(IF($S236="YES",INDEX('Audit Days'!$F:$H,MATCH('App Review'!$Q236,'Audit Days'!$E:$E,0),MATCH(EMSMAXRISK,'Audit Days'!$F$1:$H$1,0)),""),"")</f>
        <v/>
      </c>
      <c r="AB236" s="36" t="str">
        <f>IFERROR(IF($S236="YES",INDEX('Audit Days'!$K:$M,MATCH('App Review'!$Q236,'Audit Days'!$J:$J,0),MATCH(OHSMAXRISK,'Audit Days'!$K$1:$M$1,0)),""),"")</f>
        <v/>
      </c>
      <c r="AC236" s="36" t="str">
        <f t="shared" si="18"/>
        <v/>
      </c>
      <c r="AD236" s="36" t="str">
        <f t="shared" si="19"/>
        <v/>
      </c>
      <c r="AE236" s="36" t="str">
        <f t="shared" si="20"/>
        <v/>
      </c>
      <c r="AF236" s="36" t="str">
        <f>IFERROR(IF($T236="YES",INDEX('Audit Days'!$F:$I,MATCH('App Review'!$Q236,'Audit Days'!$E:$E,0),MATCH(EMSMAXRISK,'Audit Days'!$F$1:$I$1,0)),""),"")</f>
        <v/>
      </c>
      <c r="AG236" s="36" t="str">
        <f>IFERROR(IF($T236="YES",INDEX('Audit Days'!$K:$M,MATCH('App Review'!$Q236,'Audit Days'!$J:$J,0),MATCH(OHSMAXRISK,'Audit Days'!$K$1:$M$1,0)),""),"")</f>
        <v/>
      </c>
      <c r="AH236" s="36" t="str">
        <f t="shared" si="21"/>
        <v/>
      </c>
      <c r="AI236" s="36" t="str">
        <f t="shared" si="22"/>
        <v/>
      </c>
    </row>
    <row r="237" spans="1:35" ht="16.5" hidden="1" customHeight="1" x14ac:dyDescent="0.3">
      <c r="A237" s="316"/>
      <c r="B237" s="316"/>
      <c r="C237" s="316"/>
      <c r="D237" s="316"/>
      <c r="E237" s="246"/>
      <c r="F237" s="246"/>
      <c r="G237" s="246"/>
      <c r="H237" s="246"/>
      <c r="I237" s="246"/>
      <c r="J237" s="246"/>
      <c r="K237" s="246"/>
      <c r="L237" s="246"/>
      <c r="M237" s="246"/>
      <c r="N237" s="329"/>
      <c r="O237" s="329"/>
      <c r="P237" s="52" t="str">
        <f t="shared" si="12"/>
        <v/>
      </c>
      <c r="Q237" s="52" t="str">
        <f t="shared" si="13"/>
        <v/>
      </c>
      <c r="R237" s="150"/>
      <c r="S237" s="150"/>
      <c r="T237" s="67"/>
      <c r="U237" s="36" t="str">
        <f t="shared" si="14"/>
        <v/>
      </c>
      <c r="V237" s="36" t="str">
        <f>IFERROR(IF(R237="YES",INDEX('Audit Days'!$F:$H,MATCH('App Review'!Q237,'Audit Days'!$E:$E,0),MATCH(EMSMAXRISK,'Audit Days'!$F$1:$H$1,0)),""),"")</f>
        <v/>
      </c>
      <c r="W237" s="36" t="str">
        <f>IFERROR(IF(R237="YES",INDEX('Audit Days'!$K:$M,MATCH('App Review'!Q237,'Audit Days'!$J:$J,0),MATCH(OHSMAXRISK,'Audit Days'!$K$1:$M$1,0)),""),"")</f>
        <v/>
      </c>
      <c r="X237" s="36" t="str">
        <f t="shared" si="15"/>
        <v/>
      </c>
      <c r="Y237" s="36" t="str">
        <f t="shared" si="16"/>
        <v/>
      </c>
      <c r="Z237" s="36" t="str">
        <f t="shared" si="17"/>
        <v/>
      </c>
      <c r="AA237" s="36" t="str">
        <f>IFERROR(IF($S237="YES",INDEX('Audit Days'!$F:$H,MATCH('App Review'!$Q237,'Audit Days'!$E:$E,0),MATCH(EMSMAXRISK,'Audit Days'!$F$1:$H$1,0)),""),"")</f>
        <v/>
      </c>
      <c r="AB237" s="36" t="str">
        <f>IFERROR(IF($S237="YES",INDEX('Audit Days'!$K:$M,MATCH('App Review'!$Q237,'Audit Days'!$J:$J,0),MATCH(OHSMAXRISK,'Audit Days'!$K$1:$M$1,0)),""),"")</f>
        <v/>
      </c>
      <c r="AC237" s="36" t="str">
        <f t="shared" si="18"/>
        <v/>
      </c>
      <c r="AD237" s="36" t="str">
        <f t="shared" si="19"/>
        <v/>
      </c>
      <c r="AE237" s="36" t="str">
        <f t="shared" si="20"/>
        <v/>
      </c>
      <c r="AF237" s="36" t="str">
        <f>IFERROR(IF($T237="YES",INDEX('Audit Days'!$F:$I,MATCH('App Review'!$Q237,'Audit Days'!$E:$E,0),MATCH(EMSMAXRISK,'Audit Days'!$F$1:$I$1,0)),""),"")</f>
        <v/>
      </c>
      <c r="AG237" s="36" t="str">
        <f>IFERROR(IF($T237="YES",INDEX('Audit Days'!$K:$M,MATCH('App Review'!$Q237,'Audit Days'!$J:$J,0),MATCH(OHSMAXRISK,'Audit Days'!$K$1:$M$1,0)),""),"")</f>
        <v/>
      </c>
      <c r="AH237" s="36" t="str">
        <f t="shared" si="21"/>
        <v/>
      </c>
      <c r="AI237" s="36" t="str">
        <f t="shared" si="22"/>
        <v/>
      </c>
    </row>
    <row r="238" spans="1:35" ht="16.5" hidden="1" customHeight="1" x14ac:dyDescent="0.3">
      <c r="A238" s="316"/>
      <c r="B238" s="316"/>
      <c r="C238" s="316"/>
      <c r="D238" s="316"/>
      <c r="E238" s="246"/>
      <c r="F238" s="246"/>
      <c r="G238" s="246"/>
      <c r="H238" s="246"/>
      <c r="I238" s="246"/>
      <c r="J238" s="246"/>
      <c r="K238" s="246"/>
      <c r="L238" s="246"/>
      <c r="M238" s="246"/>
      <c r="N238" s="329"/>
      <c r="O238" s="329"/>
      <c r="P238" s="52" t="str">
        <f t="shared" si="12"/>
        <v/>
      </c>
      <c r="Q238" s="52" t="str">
        <f t="shared" si="13"/>
        <v/>
      </c>
      <c r="R238" s="150"/>
      <c r="S238" s="150"/>
      <c r="T238" s="67"/>
      <c r="U238" s="36" t="str">
        <f t="shared" si="14"/>
        <v/>
      </c>
      <c r="V238" s="36" t="str">
        <f>IFERROR(IF(R238="YES",INDEX('Audit Days'!$F:$H,MATCH('App Review'!Q238,'Audit Days'!$E:$E,0),MATCH(EMSMAXRISK,'Audit Days'!$F$1:$H$1,0)),""),"")</f>
        <v/>
      </c>
      <c r="W238" s="36" t="str">
        <f>IFERROR(IF(R238="YES",INDEX('Audit Days'!$K:$M,MATCH('App Review'!Q238,'Audit Days'!$J:$J,0),MATCH(OHSMAXRISK,'Audit Days'!$K$1:$M$1,0)),""),"")</f>
        <v/>
      </c>
      <c r="X238" s="36" t="str">
        <f t="shared" si="15"/>
        <v/>
      </c>
      <c r="Y238" s="36" t="str">
        <f t="shared" si="16"/>
        <v/>
      </c>
      <c r="Z238" s="36" t="str">
        <f t="shared" si="17"/>
        <v/>
      </c>
      <c r="AA238" s="36" t="str">
        <f>IFERROR(IF($S238="YES",INDEX('Audit Days'!$F:$H,MATCH('App Review'!$Q238,'Audit Days'!$E:$E,0),MATCH(EMSMAXRISK,'Audit Days'!$F$1:$H$1,0)),""),"")</f>
        <v/>
      </c>
      <c r="AB238" s="36" t="str">
        <f>IFERROR(IF($S238="YES",INDEX('Audit Days'!$K:$M,MATCH('App Review'!$Q238,'Audit Days'!$J:$J,0),MATCH(OHSMAXRISK,'Audit Days'!$K$1:$M$1,0)),""),"")</f>
        <v/>
      </c>
      <c r="AC238" s="36" t="str">
        <f t="shared" si="18"/>
        <v/>
      </c>
      <c r="AD238" s="36" t="str">
        <f t="shared" si="19"/>
        <v/>
      </c>
      <c r="AE238" s="36" t="str">
        <f t="shared" si="20"/>
        <v/>
      </c>
      <c r="AF238" s="36" t="str">
        <f>IFERROR(IF($T238="YES",INDEX('Audit Days'!$F:$I,MATCH('App Review'!$Q238,'Audit Days'!$E:$E,0),MATCH(EMSMAXRISK,'Audit Days'!$F$1:$I$1,0)),""),"")</f>
        <v/>
      </c>
      <c r="AG238" s="36" t="str">
        <f>IFERROR(IF($T238="YES",INDEX('Audit Days'!$K:$M,MATCH('App Review'!$Q238,'Audit Days'!$J:$J,0),MATCH(OHSMAXRISK,'Audit Days'!$K$1:$M$1,0)),""),"")</f>
        <v/>
      </c>
      <c r="AH238" s="36" t="str">
        <f t="shared" si="21"/>
        <v/>
      </c>
      <c r="AI238" s="36" t="str">
        <f t="shared" si="22"/>
        <v/>
      </c>
    </row>
    <row r="239" spans="1:35" ht="16.5" hidden="1" customHeight="1" x14ac:dyDescent="0.3">
      <c r="A239" s="316"/>
      <c r="B239" s="316"/>
      <c r="C239" s="316"/>
      <c r="D239" s="316"/>
      <c r="E239" s="246"/>
      <c r="F239" s="246"/>
      <c r="G239" s="246"/>
      <c r="H239" s="246"/>
      <c r="I239" s="246"/>
      <c r="J239" s="246"/>
      <c r="K239" s="246"/>
      <c r="L239" s="246"/>
      <c r="M239" s="246"/>
      <c r="N239" s="329"/>
      <c r="O239" s="329"/>
      <c r="P239" s="52" t="str">
        <f t="shared" si="12"/>
        <v/>
      </c>
      <c r="Q239" s="52" t="str">
        <f t="shared" si="13"/>
        <v/>
      </c>
      <c r="R239" s="150"/>
      <c r="S239" s="150"/>
      <c r="T239" s="67"/>
      <c r="U239" s="36" t="str">
        <f t="shared" si="14"/>
        <v/>
      </c>
      <c r="V239" s="36" t="str">
        <f>IFERROR(IF(R239="YES",INDEX('Audit Days'!$F:$H,MATCH('App Review'!Q239,'Audit Days'!$E:$E,0),MATCH(EMSMAXRISK,'Audit Days'!$F$1:$H$1,0)),""),"")</f>
        <v/>
      </c>
      <c r="W239" s="36" t="str">
        <f>IFERROR(IF(R239="YES",INDEX('Audit Days'!$K:$M,MATCH('App Review'!Q239,'Audit Days'!$J:$J,0),MATCH(OHSMAXRISK,'Audit Days'!$K$1:$M$1,0)),""),"")</f>
        <v/>
      </c>
      <c r="X239" s="36" t="str">
        <f t="shared" si="15"/>
        <v/>
      </c>
      <c r="Y239" s="36" t="str">
        <f t="shared" si="16"/>
        <v/>
      </c>
      <c r="Z239" s="36" t="str">
        <f t="shared" si="17"/>
        <v/>
      </c>
      <c r="AA239" s="36" t="str">
        <f>IFERROR(IF($S239="YES",INDEX('Audit Days'!$F:$H,MATCH('App Review'!$Q239,'Audit Days'!$E:$E,0),MATCH(EMSMAXRISK,'Audit Days'!$F$1:$H$1,0)),""),"")</f>
        <v/>
      </c>
      <c r="AB239" s="36" t="str">
        <f>IFERROR(IF($S239="YES",INDEX('Audit Days'!$K:$M,MATCH('App Review'!$Q239,'Audit Days'!$J:$J,0),MATCH(OHSMAXRISK,'Audit Days'!$K$1:$M$1,0)),""),"")</f>
        <v/>
      </c>
      <c r="AC239" s="36" t="str">
        <f t="shared" si="18"/>
        <v/>
      </c>
      <c r="AD239" s="36" t="str">
        <f t="shared" si="19"/>
        <v/>
      </c>
      <c r="AE239" s="36" t="str">
        <f t="shared" si="20"/>
        <v/>
      </c>
      <c r="AF239" s="36" t="str">
        <f>IFERROR(IF($T239="YES",INDEX('Audit Days'!$F:$I,MATCH('App Review'!$Q239,'Audit Days'!$E:$E,0),MATCH(EMSMAXRISK,'Audit Days'!$F$1:$I$1,0)),""),"")</f>
        <v/>
      </c>
      <c r="AG239" s="36" t="str">
        <f>IFERROR(IF($T239="YES",INDEX('Audit Days'!$K:$M,MATCH('App Review'!$Q239,'Audit Days'!$J:$J,0),MATCH(OHSMAXRISK,'Audit Days'!$K$1:$M$1,0)),""),"")</f>
        <v/>
      </c>
      <c r="AH239" s="36" t="str">
        <f t="shared" si="21"/>
        <v/>
      </c>
      <c r="AI239" s="36" t="str">
        <f t="shared" si="22"/>
        <v/>
      </c>
    </row>
    <row r="240" spans="1:35" ht="16.5" hidden="1" customHeight="1" x14ac:dyDescent="0.3">
      <c r="A240" s="316"/>
      <c r="B240" s="316"/>
      <c r="C240" s="316"/>
      <c r="D240" s="316"/>
      <c r="E240" s="246"/>
      <c r="F240" s="246"/>
      <c r="G240" s="246"/>
      <c r="H240" s="246"/>
      <c r="I240" s="246"/>
      <c r="J240" s="246"/>
      <c r="K240" s="246"/>
      <c r="L240" s="246"/>
      <c r="M240" s="246"/>
      <c r="N240" s="329"/>
      <c r="O240" s="329"/>
      <c r="P240" s="52" t="str">
        <f t="shared" si="12"/>
        <v/>
      </c>
      <c r="Q240" s="52" t="str">
        <f t="shared" si="13"/>
        <v/>
      </c>
      <c r="R240" s="150"/>
      <c r="S240" s="150"/>
      <c r="T240" s="67"/>
      <c r="U240" s="36" t="str">
        <f t="shared" si="14"/>
        <v/>
      </c>
      <c r="V240" s="36" t="str">
        <f>IFERROR(IF(R240="YES",INDEX('Audit Days'!$F:$H,MATCH('App Review'!Q240,'Audit Days'!$E:$E,0),MATCH(EMSMAXRISK,'Audit Days'!$F$1:$H$1,0)),""),"")</f>
        <v/>
      </c>
      <c r="W240" s="36" t="str">
        <f>IFERROR(IF(R240="YES",INDEX('Audit Days'!$K:$M,MATCH('App Review'!Q240,'Audit Days'!$J:$J,0),MATCH(OHSMAXRISK,'Audit Days'!$K$1:$M$1,0)),""),"")</f>
        <v/>
      </c>
      <c r="X240" s="36" t="str">
        <f t="shared" si="15"/>
        <v/>
      </c>
      <c r="Y240" s="36" t="str">
        <f t="shared" si="16"/>
        <v/>
      </c>
      <c r="Z240" s="36" t="str">
        <f t="shared" si="17"/>
        <v/>
      </c>
      <c r="AA240" s="36" t="str">
        <f>IFERROR(IF($S240="YES",INDEX('Audit Days'!$F:$H,MATCH('App Review'!$Q240,'Audit Days'!$E:$E,0),MATCH(EMSMAXRISK,'Audit Days'!$F$1:$H$1,0)),""),"")</f>
        <v/>
      </c>
      <c r="AB240" s="36" t="str">
        <f>IFERROR(IF($S240="YES",INDEX('Audit Days'!$K:$M,MATCH('App Review'!$Q240,'Audit Days'!$J:$J,0),MATCH(OHSMAXRISK,'Audit Days'!$K$1:$M$1,0)),""),"")</f>
        <v/>
      </c>
      <c r="AC240" s="36" t="str">
        <f t="shared" si="18"/>
        <v/>
      </c>
      <c r="AD240" s="36" t="str">
        <f t="shared" si="19"/>
        <v/>
      </c>
      <c r="AE240" s="36" t="str">
        <f t="shared" si="20"/>
        <v/>
      </c>
      <c r="AF240" s="36" t="str">
        <f>IFERROR(IF($T240="YES",INDEX('Audit Days'!$F:$I,MATCH('App Review'!$Q240,'Audit Days'!$E:$E,0),MATCH(EMSMAXRISK,'Audit Days'!$F$1:$I$1,0)),""),"")</f>
        <v/>
      </c>
      <c r="AG240" s="36" t="str">
        <f>IFERROR(IF($T240="YES",INDEX('Audit Days'!$K:$M,MATCH('App Review'!$Q240,'Audit Days'!$J:$J,0),MATCH(OHSMAXRISK,'Audit Days'!$K$1:$M$1,0)),""),"")</f>
        <v/>
      </c>
      <c r="AH240" s="36" t="str">
        <f t="shared" si="21"/>
        <v/>
      </c>
      <c r="AI240" s="36" t="str">
        <f t="shared" si="22"/>
        <v/>
      </c>
    </row>
    <row r="241" spans="1:35" ht="16.5" hidden="1" customHeight="1" x14ac:dyDescent="0.3">
      <c r="A241" s="316"/>
      <c r="B241" s="316"/>
      <c r="C241" s="316"/>
      <c r="D241" s="316"/>
      <c r="E241" s="246"/>
      <c r="F241" s="246"/>
      <c r="G241" s="246"/>
      <c r="H241" s="246"/>
      <c r="I241" s="246"/>
      <c r="J241" s="246"/>
      <c r="K241" s="246"/>
      <c r="L241" s="246"/>
      <c r="M241" s="246"/>
      <c r="N241" s="329"/>
      <c r="O241" s="329"/>
      <c r="P241" s="52" t="str">
        <f t="shared" si="12"/>
        <v/>
      </c>
      <c r="Q241" s="52" t="str">
        <f t="shared" si="13"/>
        <v/>
      </c>
      <c r="R241" s="150"/>
      <c r="S241" s="150"/>
      <c r="T241" s="67"/>
      <c r="U241" s="36" t="str">
        <f t="shared" si="14"/>
        <v/>
      </c>
      <c r="V241" s="36" t="str">
        <f>IFERROR(IF(R241="YES",INDEX('Audit Days'!$F:$H,MATCH('App Review'!Q241,'Audit Days'!$E:$E,0),MATCH(EMSMAXRISK,'Audit Days'!$F$1:$H$1,0)),""),"")</f>
        <v/>
      </c>
      <c r="W241" s="36" t="str">
        <f>IFERROR(IF(R241="YES",INDEX('Audit Days'!$K:$M,MATCH('App Review'!Q241,'Audit Days'!$J:$J,0),MATCH(OHSMAXRISK,'Audit Days'!$K$1:$M$1,0)),""),"")</f>
        <v/>
      </c>
      <c r="X241" s="36" t="str">
        <f t="shared" si="15"/>
        <v/>
      </c>
      <c r="Y241" s="36" t="str">
        <f t="shared" si="16"/>
        <v/>
      </c>
      <c r="Z241" s="36" t="str">
        <f t="shared" si="17"/>
        <v/>
      </c>
      <c r="AA241" s="36" t="str">
        <f>IFERROR(IF($S241="YES",INDEX('Audit Days'!$F:$H,MATCH('App Review'!$Q241,'Audit Days'!$E:$E,0),MATCH(EMSMAXRISK,'Audit Days'!$F$1:$H$1,0)),""),"")</f>
        <v/>
      </c>
      <c r="AB241" s="36" t="str">
        <f>IFERROR(IF($S241="YES",INDEX('Audit Days'!$K:$M,MATCH('App Review'!$Q241,'Audit Days'!$J:$J,0),MATCH(OHSMAXRISK,'Audit Days'!$K$1:$M$1,0)),""),"")</f>
        <v/>
      </c>
      <c r="AC241" s="36" t="str">
        <f t="shared" si="18"/>
        <v/>
      </c>
      <c r="AD241" s="36" t="str">
        <f t="shared" si="19"/>
        <v/>
      </c>
      <c r="AE241" s="36" t="str">
        <f t="shared" si="20"/>
        <v/>
      </c>
      <c r="AF241" s="36" t="str">
        <f>IFERROR(IF($T241="YES",INDEX('Audit Days'!$F:$I,MATCH('App Review'!$Q241,'Audit Days'!$E:$E,0),MATCH(EMSMAXRISK,'Audit Days'!$F$1:$I$1,0)),""),"")</f>
        <v/>
      </c>
      <c r="AG241" s="36" t="str">
        <f>IFERROR(IF($T241="YES",INDEX('Audit Days'!$K:$M,MATCH('App Review'!$Q241,'Audit Days'!$J:$J,0),MATCH(OHSMAXRISK,'Audit Days'!$K$1:$M$1,0)),""),"")</f>
        <v/>
      </c>
      <c r="AH241" s="36" t="str">
        <f t="shared" si="21"/>
        <v/>
      </c>
      <c r="AI241" s="36" t="str">
        <f t="shared" si="22"/>
        <v/>
      </c>
    </row>
    <row r="242" spans="1:35" ht="16.5" hidden="1" customHeight="1" x14ac:dyDescent="0.3">
      <c r="A242" s="316"/>
      <c r="B242" s="316"/>
      <c r="C242" s="316"/>
      <c r="D242" s="316"/>
      <c r="E242" s="246"/>
      <c r="F242" s="246"/>
      <c r="G242" s="246"/>
      <c r="H242" s="246"/>
      <c r="I242" s="246"/>
      <c r="J242" s="246"/>
      <c r="K242" s="246"/>
      <c r="L242" s="246"/>
      <c r="M242" s="246"/>
      <c r="N242" s="329"/>
      <c r="O242" s="329"/>
      <c r="P242" s="52" t="str">
        <f t="shared" si="12"/>
        <v/>
      </c>
      <c r="Q242" s="52" t="str">
        <f t="shared" si="13"/>
        <v/>
      </c>
      <c r="R242" s="150"/>
      <c r="S242" s="150"/>
      <c r="T242" s="67"/>
      <c r="U242" s="36" t="str">
        <f t="shared" si="14"/>
        <v/>
      </c>
      <c r="V242" s="36" t="str">
        <f>IFERROR(IF(R242="YES",INDEX('Audit Days'!$F:$H,MATCH('App Review'!Q242,'Audit Days'!$E:$E,0),MATCH(EMSMAXRISK,'Audit Days'!$F$1:$H$1,0)),""),"")</f>
        <v/>
      </c>
      <c r="W242" s="36" t="str">
        <f>IFERROR(IF(R242="YES",INDEX('Audit Days'!$K:$M,MATCH('App Review'!Q242,'Audit Days'!$J:$J,0),MATCH(OHSMAXRISK,'Audit Days'!$K$1:$M$1,0)),""),"")</f>
        <v/>
      </c>
      <c r="X242" s="36" t="str">
        <f t="shared" si="15"/>
        <v/>
      </c>
      <c r="Y242" s="36" t="str">
        <f t="shared" si="16"/>
        <v/>
      </c>
      <c r="Z242" s="36" t="str">
        <f t="shared" si="17"/>
        <v/>
      </c>
      <c r="AA242" s="36" t="str">
        <f>IFERROR(IF($S242="YES",INDEX('Audit Days'!$F:$H,MATCH('App Review'!$Q242,'Audit Days'!$E:$E,0),MATCH(EMSMAXRISK,'Audit Days'!$F$1:$H$1,0)),""),"")</f>
        <v/>
      </c>
      <c r="AB242" s="36" t="str">
        <f>IFERROR(IF($S242="YES",INDEX('Audit Days'!$K:$M,MATCH('App Review'!$Q242,'Audit Days'!$J:$J,0),MATCH(OHSMAXRISK,'Audit Days'!$K$1:$M$1,0)),""),"")</f>
        <v/>
      </c>
      <c r="AC242" s="36" t="str">
        <f t="shared" si="18"/>
        <v/>
      </c>
      <c r="AD242" s="36" t="str">
        <f t="shared" si="19"/>
        <v/>
      </c>
      <c r="AE242" s="36" t="str">
        <f t="shared" si="20"/>
        <v/>
      </c>
      <c r="AF242" s="36" t="str">
        <f>IFERROR(IF($T242="YES",INDEX('Audit Days'!$F:$I,MATCH('App Review'!$Q242,'Audit Days'!$E:$E,0),MATCH(EMSMAXRISK,'Audit Days'!$F$1:$I$1,0)),""),"")</f>
        <v/>
      </c>
      <c r="AG242" s="36" t="str">
        <f>IFERROR(IF($T242="YES",INDEX('Audit Days'!$K:$M,MATCH('App Review'!$Q242,'Audit Days'!$J:$J,0),MATCH(OHSMAXRISK,'Audit Days'!$K$1:$M$1,0)),""),"")</f>
        <v/>
      </c>
      <c r="AH242" s="36" t="str">
        <f t="shared" si="21"/>
        <v/>
      </c>
      <c r="AI242" s="36" t="str">
        <f t="shared" si="22"/>
        <v/>
      </c>
    </row>
    <row r="243" spans="1:35" ht="16.5" hidden="1" customHeight="1" x14ac:dyDescent="0.3">
      <c r="A243" s="316"/>
      <c r="B243" s="316"/>
      <c r="C243" s="316"/>
      <c r="D243" s="316"/>
      <c r="E243" s="246"/>
      <c r="F243" s="246"/>
      <c r="G243" s="246"/>
      <c r="H243" s="246"/>
      <c r="I243" s="246"/>
      <c r="J243" s="246"/>
      <c r="K243" s="246"/>
      <c r="L243" s="246"/>
      <c r="M243" s="246"/>
      <c r="N243" s="329"/>
      <c r="O243" s="329"/>
      <c r="P243" s="52" t="str">
        <f t="shared" si="12"/>
        <v/>
      </c>
      <c r="Q243" s="52" t="str">
        <f t="shared" si="13"/>
        <v/>
      </c>
      <c r="R243" s="150"/>
      <c r="S243" s="150"/>
      <c r="T243" s="67"/>
      <c r="U243" s="36" t="str">
        <f t="shared" si="14"/>
        <v/>
      </c>
      <c r="V243" s="36" t="str">
        <f>IFERROR(IF(R243="YES",INDEX('Audit Days'!$F:$H,MATCH('App Review'!Q243,'Audit Days'!$E:$E,0),MATCH(EMSMAXRISK,'Audit Days'!$F$1:$H$1,0)),""),"")</f>
        <v/>
      </c>
      <c r="W243" s="36" t="str">
        <f>IFERROR(IF(R243="YES",INDEX('Audit Days'!$K:$M,MATCH('App Review'!Q243,'Audit Days'!$J:$J,0),MATCH(OHSMAXRISK,'Audit Days'!$K$1:$M$1,0)),""),"")</f>
        <v/>
      </c>
      <c r="X243" s="36" t="str">
        <f t="shared" si="15"/>
        <v/>
      </c>
      <c r="Y243" s="36" t="str">
        <f t="shared" si="16"/>
        <v/>
      </c>
      <c r="Z243" s="36" t="str">
        <f t="shared" si="17"/>
        <v/>
      </c>
      <c r="AA243" s="36" t="str">
        <f>IFERROR(IF($S243="YES",INDEX('Audit Days'!$F:$H,MATCH('App Review'!$Q243,'Audit Days'!$E:$E,0),MATCH(EMSMAXRISK,'Audit Days'!$F$1:$H$1,0)),""),"")</f>
        <v/>
      </c>
      <c r="AB243" s="36" t="str">
        <f>IFERROR(IF($S243="YES",INDEX('Audit Days'!$K:$M,MATCH('App Review'!$Q243,'Audit Days'!$J:$J,0),MATCH(OHSMAXRISK,'Audit Days'!$K$1:$M$1,0)),""),"")</f>
        <v/>
      </c>
      <c r="AC243" s="36" t="str">
        <f t="shared" si="18"/>
        <v/>
      </c>
      <c r="AD243" s="36" t="str">
        <f t="shared" si="19"/>
        <v/>
      </c>
      <c r="AE243" s="36" t="str">
        <f t="shared" si="20"/>
        <v/>
      </c>
      <c r="AF243" s="36" t="str">
        <f>IFERROR(IF($T243="YES",INDEX('Audit Days'!$F:$I,MATCH('App Review'!$Q243,'Audit Days'!$E:$E,0),MATCH(EMSMAXRISK,'Audit Days'!$F$1:$I$1,0)),""),"")</f>
        <v/>
      </c>
      <c r="AG243" s="36" t="str">
        <f>IFERROR(IF($T243="YES",INDEX('Audit Days'!$K:$M,MATCH('App Review'!$Q243,'Audit Days'!$J:$J,0),MATCH(OHSMAXRISK,'Audit Days'!$K$1:$M$1,0)),""),"")</f>
        <v/>
      </c>
      <c r="AH243" s="36" t="str">
        <f t="shared" si="21"/>
        <v/>
      </c>
      <c r="AI243" s="36" t="str">
        <f t="shared" si="22"/>
        <v/>
      </c>
    </row>
    <row r="244" spans="1:35" ht="16.5" hidden="1" customHeight="1" x14ac:dyDescent="0.3">
      <c r="A244" s="316"/>
      <c r="B244" s="316"/>
      <c r="C244" s="316"/>
      <c r="D244" s="316"/>
      <c r="E244" s="246"/>
      <c r="F244" s="246"/>
      <c r="G244" s="246"/>
      <c r="H244" s="246"/>
      <c r="I244" s="246"/>
      <c r="J244" s="246"/>
      <c r="K244" s="246"/>
      <c r="L244" s="246"/>
      <c r="M244" s="246"/>
      <c r="N244" s="329"/>
      <c r="O244" s="329"/>
      <c r="P244" s="52" t="str">
        <f t="shared" si="12"/>
        <v/>
      </c>
      <c r="Q244" s="52" t="str">
        <f t="shared" si="13"/>
        <v/>
      </c>
      <c r="R244" s="150"/>
      <c r="S244" s="150"/>
      <c r="T244" s="67"/>
      <c r="U244" s="36" t="str">
        <f t="shared" si="14"/>
        <v/>
      </c>
      <c r="V244" s="36" t="str">
        <f>IFERROR(IF(R244="YES",INDEX('Audit Days'!$F:$H,MATCH('App Review'!Q244,'Audit Days'!$E:$E,0),MATCH(EMSMAXRISK,'Audit Days'!$F$1:$H$1,0)),""),"")</f>
        <v/>
      </c>
      <c r="W244" s="36" t="str">
        <f>IFERROR(IF(R244="YES",INDEX('Audit Days'!$K:$M,MATCH('App Review'!Q244,'Audit Days'!$J:$J,0),MATCH(OHSMAXRISK,'Audit Days'!$K$1:$M$1,0)),""),"")</f>
        <v/>
      </c>
      <c r="X244" s="36" t="str">
        <f t="shared" si="15"/>
        <v/>
      </c>
      <c r="Y244" s="36" t="str">
        <f t="shared" si="16"/>
        <v/>
      </c>
      <c r="Z244" s="36" t="str">
        <f t="shared" si="17"/>
        <v/>
      </c>
      <c r="AA244" s="36" t="str">
        <f>IFERROR(IF($S244="YES",INDEX('Audit Days'!$F:$H,MATCH('App Review'!$Q244,'Audit Days'!$E:$E,0),MATCH(EMSMAXRISK,'Audit Days'!$F$1:$H$1,0)),""),"")</f>
        <v/>
      </c>
      <c r="AB244" s="36" t="str">
        <f>IFERROR(IF($S244="YES",INDEX('Audit Days'!$K:$M,MATCH('App Review'!$Q244,'Audit Days'!$J:$J,0),MATCH(OHSMAXRISK,'Audit Days'!$K$1:$M$1,0)),""),"")</f>
        <v/>
      </c>
      <c r="AC244" s="36" t="str">
        <f t="shared" si="18"/>
        <v/>
      </c>
      <c r="AD244" s="36" t="str">
        <f t="shared" si="19"/>
        <v/>
      </c>
      <c r="AE244" s="36" t="str">
        <f t="shared" si="20"/>
        <v/>
      </c>
      <c r="AF244" s="36" t="str">
        <f>IFERROR(IF($T244="YES",INDEX('Audit Days'!$F:$I,MATCH('App Review'!$Q244,'Audit Days'!$E:$E,0),MATCH(EMSMAXRISK,'Audit Days'!$F$1:$I$1,0)),""),"")</f>
        <v/>
      </c>
      <c r="AG244" s="36" t="str">
        <f>IFERROR(IF($T244="YES",INDEX('Audit Days'!$K:$M,MATCH('App Review'!$Q244,'Audit Days'!$J:$J,0),MATCH(OHSMAXRISK,'Audit Days'!$K$1:$M$1,0)),""),"")</f>
        <v/>
      </c>
      <c r="AH244" s="36" t="str">
        <f t="shared" si="21"/>
        <v/>
      </c>
      <c r="AI244" s="36" t="str">
        <f t="shared" si="22"/>
        <v/>
      </c>
    </row>
    <row r="245" spans="1:35" ht="16.5" hidden="1" customHeight="1" x14ac:dyDescent="0.3">
      <c r="A245" s="316"/>
      <c r="B245" s="316"/>
      <c r="C245" s="316"/>
      <c r="D245" s="316"/>
      <c r="E245" s="246"/>
      <c r="F245" s="246"/>
      <c r="G245" s="246"/>
      <c r="H245" s="246"/>
      <c r="I245" s="246"/>
      <c r="J245" s="246"/>
      <c r="K245" s="246"/>
      <c r="L245" s="246"/>
      <c r="M245" s="246"/>
      <c r="N245" s="329"/>
      <c r="O245" s="329"/>
      <c r="P245" s="52" t="str">
        <f t="shared" si="12"/>
        <v/>
      </c>
      <c r="Q245" s="52" t="str">
        <f t="shared" si="13"/>
        <v/>
      </c>
      <c r="R245" s="150"/>
      <c r="S245" s="150"/>
      <c r="T245" s="67"/>
      <c r="U245" s="36" t="str">
        <f t="shared" si="14"/>
        <v/>
      </c>
      <c r="V245" s="36" t="str">
        <f>IFERROR(IF(R245="YES",INDEX('Audit Days'!$F:$H,MATCH('App Review'!Q245,'Audit Days'!$E:$E,0),MATCH(EMSMAXRISK,'Audit Days'!$F$1:$H$1,0)),""),"")</f>
        <v/>
      </c>
      <c r="W245" s="36" t="str">
        <f>IFERROR(IF(R245="YES",INDEX('Audit Days'!$K:$M,MATCH('App Review'!Q245,'Audit Days'!$J:$J,0),MATCH(OHSMAXRISK,'Audit Days'!$K$1:$M$1,0)),""),"")</f>
        <v/>
      </c>
      <c r="X245" s="36" t="str">
        <f t="shared" si="15"/>
        <v/>
      </c>
      <c r="Y245" s="36" t="str">
        <f t="shared" si="16"/>
        <v/>
      </c>
      <c r="Z245" s="36" t="str">
        <f t="shared" si="17"/>
        <v/>
      </c>
      <c r="AA245" s="36" t="str">
        <f>IFERROR(IF($S245="YES",INDEX('Audit Days'!$F:$H,MATCH('App Review'!$Q245,'Audit Days'!$E:$E,0),MATCH(EMSMAXRISK,'Audit Days'!$F$1:$H$1,0)),""),"")</f>
        <v/>
      </c>
      <c r="AB245" s="36" t="str">
        <f>IFERROR(IF($S245="YES",INDEX('Audit Days'!$K:$M,MATCH('App Review'!$Q245,'Audit Days'!$J:$J,0),MATCH(OHSMAXRISK,'Audit Days'!$K$1:$M$1,0)),""),"")</f>
        <v/>
      </c>
      <c r="AC245" s="36" t="str">
        <f t="shared" si="18"/>
        <v/>
      </c>
      <c r="AD245" s="36" t="str">
        <f t="shared" si="19"/>
        <v/>
      </c>
      <c r="AE245" s="36" t="str">
        <f t="shared" si="20"/>
        <v/>
      </c>
      <c r="AF245" s="36" t="str">
        <f>IFERROR(IF($T245="YES",INDEX('Audit Days'!$F:$I,MATCH('App Review'!$Q245,'Audit Days'!$E:$E,0),MATCH(EMSMAXRISK,'Audit Days'!$F$1:$I$1,0)),""),"")</f>
        <v/>
      </c>
      <c r="AG245" s="36" t="str">
        <f>IFERROR(IF($T245="YES",INDEX('Audit Days'!$K:$M,MATCH('App Review'!$Q245,'Audit Days'!$J:$J,0),MATCH(OHSMAXRISK,'Audit Days'!$K$1:$M$1,0)),""),"")</f>
        <v/>
      </c>
      <c r="AH245" s="36" t="str">
        <f t="shared" si="21"/>
        <v/>
      </c>
      <c r="AI245" s="36" t="str">
        <f t="shared" si="22"/>
        <v/>
      </c>
    </row>
    <row r="246" spans="1:35" ht="16.5" hidden="1" customHeight="1" x14ac:dyDescent="0.3">
      <c r="A246" s="316"/>
      <c r="B246" s="316"/>
      <c r="C246" s="316"/>
      <c r="D246" s="316"/>
      <c r="E246" s="246"/>
      <c r="F246" s="246"/>
      <c r="G246" s="246"/>
      <c r="H246" s="246"/>
      <c r="I246" s="246"/>
      <c r="J246" s="246"/>
      <c r="K246" s="246"/>
      <c r="L246" s="246"/>
      <c r="M246" s="246"/>
      <c r="N246" s="329"/>
      <c r="O246" s="329"/>
      <c r="P246" s="52" t="str">
        <f t="shared" si="12"/>
        <v/>
      </c>
      <c r="Q246" s="52" t="str">
        <f t="shared" si="13"/>
        <v/>
      </c>
      <c r="R246" s="150"/>
      <c r="S246" s="150"/>
      <c r="T246" s="67"/>
      <c r="U246" s="36" t="str">
        <f t="shared" si="14"/>
        <v/>
      </c>
      <c r="V246" s="36" t="str">
        <f>IFERROR(IF(R246="YES",INDEX('Audit Days'!$F:$H,MATCH('App Review'!Q246,'Audit Days'!$E:$E,0),MATCH(EMSMAXRISK,'Audit Days'!$F$1:$H$1,0)),""),"")</f>
        <v/>
      </c>
      <c r="W246" s="36" t="str">
        <f>IFERROR(IF(R246="YES",INDEX('Audit Days'!$K:$M,MATCH('App Review'!Q246,'Audit Days'!$J:$J,0),MATCH(OHSMAXRISK,'Audit Days'!$K$1:$M$1,0)),""),"")</f>
        <v/>
      </c>
      <c r="X246" s="36" t="str">
        <f t="shared" si="15"/>
        <v/>
      </c>
      <c r="Y246" s="36" t="str">
        <f t="shared" si="16"/>
        <v/>
      </c>
      <c r="Z246" s="36" t="str">
        <f t="shared" si="17"/>
        <v/>
      </c>
      <c r="AA246" s="36" t="str">
        <f>IFERROR(IF($S246="YES",INDEX('Audit Days'!$F:$H,MATCH('App Review'!$Q246,'Audit Days'!$E:$E,0),MATCH(EMSMAXRISK,'Audit Days'!$F$1:$H$1,0)),""),"")</f>
        <v/>
      </c>
      <c r="AB246" s="36" t="str">
        <f>IFERROR(IF($S246="YES",INDEX('Audit Days'!$K:$M,MATCH('App Review'!$Q246,'Audit Days'!$J:$J,0),MATCH(OHSMAXRISK,'Audit Days'!$K$1:$M$1,0)),""),"")</f>
        <v/>
      </c>
      <c r="AC246" s="36" t="str">
        <f t="shared" si="18"/>
        <v/>
      </c>
      <c r="AD246" s="36" t="str">
        <f t="shared" si="19"/>
        <v/>
      </c>
      <c r="AE246" s="36" t="str">
        <f t="shared" si="20"/>
        <v/>
      </c>
      <c r="AF246" s="36" t="str">
        <f>IFERROR(IF($T246="YES",INDEX('Audit Days'!$F:$I,MATCH('App Review'!$Q246,'Audit Days'!$E:$E,0),MATCH(EMSMAXRISK,'Audit Days'!$F$1:$I$1,0)),""),"")</f>
        <v/>
      </c>
      <c r="AG246" s="36" t="str">
        <f>IFERROR(IF($T246="YES",INDEX('Audit Days'!$K:$M,MATCH('App Review'!$Q246,'Audit Days'!$J:$J,0),MATCH(OHSMAXRISK,'Audit Days'!$K$1:$M$1,0)),""),"")</f>
        <v/>
      </c>
      <c r="AH246" s="36" t="str">
        <f t="shared" si="21"/>
        <v/>
      </c>
      <c r="AI246" s="36" t="str">
        <f t="shared" si="22"/>
        <v/>
      </c>
    </row>
    <row r="247" spans="1:35" ht="16.5" hidden="1" customHeight="1" x14ac:dyDescent="0.3">
      <c r="A247" s="316"/>
      <c r="B247" s="316"/>
      <c r="C247" s="316"/>
      <c r="D247" s="316"/>
      <c r="E247" s="246"/>
      <c r="F247" s="246"/>
      <c r="G247" s="246"/>
      <c r="H247" s="246"/>
      <c r="I247" s="246"/>
      <c r="J247" s="246"/>
      <c r="K247" s="246"/>
      <c r="L247" s="246"/>
      <c r="M247" s="246"/>
      <c r="N247" s="329"/>
      <c r="O247" s="329"/>
      <c r="P247" s="52" t="str">
        <f t="shared" si="12"/>
        <v/>
      </c>
      <c r="Q247" s="52" t="str">
        <f t="shared" si="13"/>
        <v/>
      </c>
      <c r="R247" s="150"/>
      <c r="S247" s="150"/>
      <c r="T247" s="67"/>
      <c r="U247" s="36" t="str">
        <f t="shared" si="14"/>
        <v/>
      </c>
      <c r="V247" s="36" t="str">
        <f>IFERROR(IF(R247="YES",INDEX('Audit Days'!$F:$H,MATCH('App Review'!Q247,'Audit Days'!$E:$E,0),MATCH(EMSMAXRISK,'Audit Days'!$F$1:$H$1,0)),""),"")</f>
        <v/>
      </c>
      <c r="W247" s="36" t="str">
        <f>IFERROR(IF(R247="YES",INDEX('Audit Days'!$K:$M,MATCH('App Review'!Q247,'Audit Days'!$J:$J,0),MATCH(OHSMAXRISK,'Audit Days'!$K$1:$M$1,0)),""),"")</f>
        <v/>
      </c>
      <c r="X247" s="36" t="str">
        <f t="shared" si="15"/>
        <v/>
      </c>
      <c r="Y247" s="36" t="str">
        <f t="shared" si="16"/>
        <v/>
      </c>
      <c r="Z247" s="36" t="str">
        <f t="shared" si="17"/>
        <v/>
      </c>
      <c r="AA247" s="36" t="str">
        <f>IFERROR(IF($S247="YES",INDEX('Audit Days'!$F:$H,MATCH('App Review'!$Q247,'Audit Days'!$E:$E,0),MATCH(EMSMAXRISK,'Audit Days'!$F$1:$H$1,0)),""),"")</f>
        <v/>
      </c>
      <c r="AB247" s="36" t="str">
        <f>IFERROR(IF($S247="YES",INDEX('Audit Days'!$K:$M,MATCH('App Review'!$Q247,'Audit Days'!$J:$J,0),MATCH(OHSMAXRISK,'Audit Days'!$K$1:$M$1,0)),""),"")</f>
        <v/>
      </c>
      <c r="AC247" s="36" t="str">
        <f t="shared" si="18"/>
        <v/>
      </c>
      <c r="AD247" s="36" t="str">
        <f t="shared" si="19"/>
        <v/>
      </c>
      <c r="AE247" s="36" t="str">
        <f t="shared" si="20"/>
        <v/>
      </c>
      <c r="AF247" s="36" t="str">
        <f>IFERROR(IF($T247="YES",INDEX('Audit Days'!$F:$I,MATCH('App Review'!$Q247,'Audit Days'!$E:$E,0),MATCH(EMSMAXRISK,'Audit Days'!$F$1:$I$1,0)),""),"")</f>
        <v/>
      </c>
      <c r="AG247" s="36" t="str">
        <f>IFERROR(IF($T247="YES",INDEX('Audit Days'!$K:$M,MATCH('App Review'!$Q247,'Audit Days'!$J:$J,0),MATCH(OHSMAXRISK,'Audit Days'!$K$1:$M$1,0)),""),"")</f>
        <v/>
      </c>
      <c r="AH247" s="36" t="str">
        <f t="shared" si="21"/>
        <v/>
      </c>
      <c r="AI247" s="36" t="str">
        <f t="shared" si="22"/>
        <v/>
      </c>
    </row>
    <row r="248" spans="1:35" ht="16.5" hidden="1" customHeight="1" x14ac:dyDescent="0.3">
      <c r="A248" s="316"/>
      <c r="B248" s="316"/>
      <c r="C248" s="316"/>
      <c r="D248" s="316"/>
      <c r="E248" s="246"/>
      <c r="F248" s="246"/>
      <c r="G248" s="246"/>
      <c r="H248" s="246"/>
      <c r="I248" s="246"/>
      <c r="J248" s="246"/>
      <c r="K248" s="246"/>
      <c r="L248" s="246"/>
      <c r="M248" s="246"/>
      <c r="N248" s="329"/>
      <c r="O248" s="329"/>
      <c r="P248" s="52" t="str">
        <f t="shared" si="12"/>
        <v/>
      </c>
      <c r="Q248" s="52" t="str">
        <f t="shared" si="13"/>
        <v/>
      </c>
      <c r="R248" s="150"/>
      <c r="S248" s="150"/>
      <c r="T248" s="67"/>
      <c r="U248" s="36" t="str">
        <f t="shared" si="14"/>
        <v/>
      </c>
      <c r="V248" s="36" t="str">
        <f>IFERROR(IF(R248="YES",INDEX('Audit Days'!$F:$H,MATCH('App Review'!Q248,'Audit Days'!$E:$E,0),MATCH(EMSMAXRISK,'Audit Days'!$F$1:$H$1,0)),""),"")</f>
        <v/>
      </c>
      <c r="W248" s="36" t="str">
        <f>IFERROR(IF(R248="YES",INDEX('Audit Days'!$K:$M,MATCH('App Review'!Q248,'Audit Days'!$J:$J,0),MATCH(OHSMAXRISK,'Audit Days'!$K$1:$M$1,0)),""),"")</f>
        <v/>
      </c>
      <c r="X248" s="36" t="str">
        <f t="shared" si="15"/>
        <v/>
      </c>
      <c r="Y248" s="36" t="str">
        <f t="shared" si="16"/>
        <v/>
      </c>
      <c r="Z248" s="36" t="str">
        <f t="shared" si="17"/>
        <v/>
      </c>
      <c r="AA248" s="36" t="str">
        <f>IFERROR(IF($S248="YES",INDEX('Audit Days'!$F:$H,MATCH('App Review'!$Q248,'Audit Days'!$E:$E,0),MATCH(EMSMAXRISK,'Audit Days'!$F$1:$H$1,0)),""),"")</f>
        <v/>
      </c>
      <c r="AB248" s="36" t="str">
        <f>IFERROR(IF($S248="YES",INDEX('Audit Days'!$K:$M,MATCH('App Review'!$Q248,'Audit Days'!$J:$J,0),MATCH(OHSMAXRISK,'Audit Days'!$K$1:$M$1,0)),""),"")</f>
        <v/>
      </c>
      <c r="AC248" s="36" t="str">
        <f t="shared" si="18"/>
        <v/>
      </c>
      <c r="AD248" s="36" t="str">
        <f t="shared" si="19"/>
        <v/>
      </c>
      <c r="AE248" s="36" t="str">
        <f t="shared" si="20"/>
        <v/>
      </c>
      <c r="AF248" s="36" t="str">
        <f>IFERROR(IF($T248="YES",INDEX('Audit Days'!$F:$I,MATCH('App Review'!$Q248,'Audit Days'!$E:$E,0),MATCH(EMSMAXRISK,'Audit Days'!$F$1:$I$1,0)),""),"")</f>
        <v/>
      </c>
      <c r="AG248" s="36" t="str">
        <f>IFERROR(IF($T248="YES",INDEX('Audit Days'!$K:$M,MATCH('App Review'!$Q248,'Audit Days'!$J:$J,0),MATCH(OHSMAXRISK,'Audit Days'!$K$1:$M$1,0)),""),"")</f>
        <v/>
      </c>
      <c r="AH248" s="36" t="str">
        <f t="shared" si="21"/>
        <v/>
      </c>
      <c r="AI248" s="36" t="str">
        <f t="shared" si="22"/>
        <v/>
      </c>
    </row>
    <row r="249" spans="1:35" ht="16.5" hidden="1" customHeight="1" x14ac:dyDescent="0.3">
      <c r="A249" s="316"/>
      <c r="B249" s="316"/>
      <c r="C249" s="316"/>
      <c r="D249" s="316"/>
      <c r="E249" s="246"/>
      <c r="F249" s="246"/>
      <c r="G249" s="246"/>
      <c r="H249" s="246"/>
      <c r="I249" s="246"/>
      <c r="J249" s="246"/>
      <c r="K249" s="246"/>
      <c r="L249" s="246"/>
      <c r="M249" s="246"/>
      <c r="N249" s="329"/>
      <c r="O249" s="329"/>
      <c r="P249" s="52" t="str">
        <f t="shared" si="12"/>
        <v/>
      </c>
      <c r="Q249" s="52" t="str">
        <f t="shared" si="13"/>
        <v/>
      </c>
      <c r="R249" s="150"/>
      <c r="S249" s="150"/>
      <c r="T249" s="67"/>
      <c r="U249" s="36" t="str">
        <f t="shared" si="14"/>
        <v/>
      </c>
      <c r="V249" s="36" t="str">
        <f>IFERROR(IF(R249="YES",INDEX('Audit Days'!$F:$H,MATCH('App Review'!Q249,'Audit Days'!$E:$E,0),MATCH(EMSMAXRISK,'Audit Days'!$F$1:$H$1,0)),""),"")</f>
        <v/>
      </c>
      <c r="W249" s="36" t="str">
        <f>IFERROR(IF(R249="YES",INDEX('Audit Days'!$K:$M,MATCH('App Review'!Q249,'Audit Days'!$J:$J,0),MATCH(OHSMAXRISK,'Audit Days'!$K$1:$M$1,0)),""),"")</f>
        <v/>
      </c>
      <c r="X249" s="36" t="str">
        <f t="shared" si="15"/>
        <v/>
      </c>
      <c r="Y249" s="36" t="str">
        <f t="shared" si="16"/>
        <v/>
      </c>
      <c r="Z249" s="36" t="str">
        <f t="shared" si="17"/>
        <v/>
      </c>
      <c r="AA249" s="36" t="str">
        <f>IFERROR(IF($S249="YES",INDEX('Audit Days'!$F:$H,MATCH('App Review'!$Q249,'Audit Days'!$E:$E,0),MATCH(EMSMAXRISK,'Audit Days'!$F$1:$H$1,0)),""),"")</f>
        <v/>
      </c>
      <c r="AB249" s="36" t="str">
        <f>IFERROR(IF($S249="YES",INDEX('Audit Days'!$K:$M,MATCH('App Review'!$Q249,'Audit Days'!$J:$J,0),MATCH(OHSMAXRISK,'Audit Days'!$K$1:$M$1,0)),""),"")</f>
        <v/>
      </c>
      <c r="AC249" s="36" t="str">
        <f t="shared" si="18"/>
        <v/>
      </c>
      <c r="AD249" s="36" t="str">
        <f t="shared" si="19"/>
        <v/>
      </c>
      <c r="AE249" s="36" t="str">
        <f t="shared" si="20"/>
        <v/>
      </c>
      <c r="AF249" s="36" t="str">
        <f>IFERROR(IF($T249="YES",INDEX('Audit Days'!$F:$I,MATCH('App Review'!$Q249,'Audit Days'!$E:$E,0),MATCH(EMSMAXRISK,'Audit Days'!$F$1:$I$1,0)),""),"")</f>
        <v/>
      </c>
      <c r="AG249" s="36" t="str">
        <f>IFERROR(IF($T249="YES",INDEX('Audit Days'!$K:$M,MATCH('App Review'!$Q249,'Audit Days'!$J:$J,0),MATCH(OHSMAXRISK,'Audit Days'!$K$1:$M$1,0)),""),"")</f>
        <v/>
      </c>
      <c r="AH249" s="36" t="str">
        <f t="shared" si="21"/>
        <v/>
      </c>
      <c r="AI249" s="36" t="str">
        <f t="shared" si="22"/>
        <v/>
      </c>
    </row>
    <row r="250" spans="1:35" ht="16.5" hidden="1" customHeight="1" x14ac:dyDescent="0.3">
      <c r="A250" s="316"/>
      <c r="B250" s="316"/>
      <c r="C250" s="316"/>
      <c r="D250" s="316"/>
      <c r="E250" s="246"/>
      <c r="F250" s="246"/>
      <c r="G250" s="246"/>
      <c r="H250" s="246"/>
      <c r="I250" s="246"/>
      <c r="J250" s="246"/>
      <c r="K250" s="246"/>
      <c r="L250" s="246"/>
      <c r="M250" s="246"/>
      <c r="N250" s="329"/>
      <c r="O250" s="329"/>
      <c r="P250" s="52" t="str">
        <f t="shared" si="12"/>
        <v/>
      </c>
      <c r="Q250" s="52" t="str">
        <f t="shared" si="13"/>
        <v/>
      </c>
      <c r="R250" s="150"/>
      <c r="S250" s="150"/>
      <c r="T250" s="67"/>
      <c r="U250" s="36" t="str">
        <f t="shared" si="14"/>
        <v/>
      </c>
      <c r="V250" s="36" t="str">
        <f>IFERROR(IF(R250="YES",INDEX('Audit Days'!$F:$H,MATCH('App Review'!Q250,'Audit Days'!$E:$E,0),MATCH(EMSMAXRISK,'Audit Days'!$F$1:$H$1,0)),""),"")</f>
        <v/>
      </c>
      <c r="W250" s="36" t="str">
        <f>IFERROR(IF(R250="YES",INDEX('Audit Days'!$K:$M,MATCH('App Review'!Q250,'Audit Days'!$J:$J,0),MATCH(OHSMAXRISK,'Audit Days'!$K$1:$M$1,0)),""),"")</f>
        <v/>
      </c>
      <c r="X250" s="36" t="str">
        <f t="shared" si="15"/>
        <v/>
      </c>
      <c r="Y250" s="36" t="str">
        <f t="shared" si="16"/>
        <v/>
      </c>
      <c r="Z250" s="36" t="str">
        <f t="shared" si="17"/>
        <v/>
      </c>
      <c r="AA250" s="36" t="str">
        <f>IFERROR(IF($S250="YES",INDEX('Audit Days'!$F:$H,MATCH('App Review'!$Q250,'Audit Days'!$E:$E,0),MATCH(EMSMAXRISK,'Audit Days'!$F$1:$H$1,0)),""),"")</f>
        <v/>
      </c>
      <c r="AB250" s="36" t="str">
        <f>IFERROR(IF($S250="YES",INDEX('Audit Days'!$K:$M,MATCH('App Review'!$Q250,'Audit Days'!$J:$J,0),MATCH(OHSMAXRISK,'Audit Days'!$K$1:$M$1,0)),""),"")</f>
        <v/>
      </c>
      <c r="AC250" s="36" t="str">
        <f t="shared" si="18"/>
        <v/>
      </c>
      <c r="AD250" s="36" t="str">
        <f t="shared" si="19"/>
        <v/>
      </c>
      <c r="AE250" s="36" t="str">
        <f t="shared" si="20"/>
        <v/>
      </c>
      <c r="AF250" s="36" t="str">
        <f>IFERROR(IF($T250="YES",INDEX('Audit Days'!$F:$I,MATCH('App Review'!$Q250,'Audit Days'!$E:$E,0),MATCH(EMSMAXRISK,'Audit Days'!$F$1:$I$1,0)),""),"")</f>
        <v/>
      </c>
      <c r="AG250" s="36" t="str">
        <f>IFERROR(IF($T250="YES",INDEX('Audit Days'!$K:$M,MATCH('App Review'!$Q250,'Audit Days'!$J:$J,0),MATCH(OHSMAXRISK,'Audit Days'!$K$1:$M$1,0)),""),"")</f>
        <v/>
      </c>
      <c r="AH250" s="36" t="str">
        <f t="shared" si="21"/>
        <v/>
      </c>
      <c r="AI250" s="36" t="str">
        <f t="shared" si="22"/>
        <v/>
      </c>
    </row>
    <row r="251" spans="1:35" ht="16.5" hidden="1" customHeight="1" x14ac:dyDescent="0.3">
      <c r="A251" s="316"/>
      <c r="B251" s="316"/>
      <c r="C251" s="316"/>
      <c r="D251" s="316"/>
      <c r="E251" s="246"/>
      <c r="F251" s="246"/>
      <c r="G251" s="246"/>
      <c r="H251" s="246"/>
      <c r="I251" s="246"/>
      <c r="J251" s="246"/>
      <c r="K251" s="246"/>
      <c r="L251" s="246"/>
      <c r="M251" s="246"/>
      <c r="N251" s="329"/>
      <c r="O251" s="329"/>
      <c r="P251" s="52" t="str">
        <f t="shared" si="12"/>
        <v/>
      </c>
      <c r="Q251" s="52" t="str">
        <f t="shared" si="13"/>
        <v/>
      </c>
      <c r="R251" s="150"/>
      <c r="S251" s="150"/>
      <c r="T251" s="67"/>
      <c r="U251" s="36" t="str">
        <f t="shared" si="14"/>
        <v/>
      </c>
      <c r="V251" s="36" t="str">
        <f>IFERROR(IF(R251="YES",INDEX('Audit Days'!$F:$H,MATCH('App Review'!Q251,'Audit Days'!$E:$E,0),MATCH(EMSMAXRISK,'Audit Days'!$F$1:$H$1,0)),""),"")</f>
        <v/>
      </c>
      <c r="W251" s="36" t="str">
        <f>IFERROR(IF(R251="YES",INDEX('Audit Days'!$K:$M,MATCH('App Review'!Q251,'Audit Days'!$J:$J,0),MATCH(OHSMAXRISK,'Audit Days'!$K$1:$M$1,0)),""),"")</f>
        <v/>
      </c>
      <c r="X251" s="36" t="str">
        <f t="shared" si="15"/>
        <v/>
      </c>
      <c r="Y251" s="36" t="str">
        <f t="shared" si="16"/>
        <v/>
      </c>
      <c r="Z251" s="36" t="str">
        <f t="shared" si="17"/>
        <v/>
      </c>
      <c r="AA251" s="36" t="str">
        <f>IFERROR(IF($S251="YES",INDEX('Audit Days'!$F:$H,MATCH('App Review'!$Q251,'Audit Days'!$E:$E,0),MATCH(EMSMAXRISK,'Audit Days'!$F$1:$H$1,0)),""),"")</f>
        <v/>
      </c>
      <c r="AB251" s="36" t="str">
        <f>IFERROR(IF($S251="YES",INDEX('Audit Days'!$K:$M,MATCH('App Review'!$Q251,'Audit Days'!$J:$J,0),MATCH(OHSMAXRISK,'Audit Days'!$K$1:$M$1,0)),""),"")</f>
        <v/>
      </c>
      <c r="AC251" s="36" t="str">
        <f t="shared" si="18"/>
        <v/>
      </c>
      <c r="AD251" s="36" t="str">
        <f t="shared" si="19"/>
        <v/>
      </c>
      <c r="AE251" s="36" t="str">
        <f t="shared" si="20"/>
        <v/>
      </c>
      <c r="AF251" s="36" t="str">
        <f>IFERROR(IF($T251="YES",INDEX('Audit Days'!$F:$I,MATCH('App Review'!$Q251,'Audit Days'!$E:$E,0),MATCH(EMSMAXRISK,'Audit Days'!$F$1:$I$1,0)),""),"")</f>
        <v/>
      </c>
      <c r="AG251" s="36" t="str">
        <f>IFERROR(IF($T251="YES",INDEX('Audit Days'!$K:$M,MATCH('App Review'!$Q251,'Audit Days'!$J:$J,0),MATCH(OHSMAXRISK,'Audit Days'!$K$1:$M$1,0)),""),"")</f>
        <v/>
      </c>
      <c r="AH251" s="36" t="str">
        <f t="shared" si="21"/>
        <v/>
      </c>
      <c r="AI251" s="36" t="str">
        <f t="shared" si="22"/>
        <v/>
      </c>
    </row>
    <row r="252" spans="1:35" ht="16.5" hidden="1" customHeight="1" x14ac:dyDescent="0.3">
      <c r="A252" s="316"/>
      <c r="B252" s="316"/>
      <c r="C252" s="316"/>
      <c r="D252" s="316"/>
      <c r="E252" s="246"/>
      <c r="F252" s="246"/>
      <c r="G252" s="246"/>
      <c r="H252" s="246"/>
      <c r="I252" s="246"/>
      <c r="J252" s="246"/>
      <c r="K252" s="246"/>
      <c r="L252" s="246"/>
      <c r="M252" s="246"/>
      <c r="N252" s="329"/>
      <c r="O252" s="329"/>
      <c r="P252" s="52" t="str">
        <f t="shared" si="12"/>
        <v/>
      </c>
      <c r="Q252" s="52" t="str">
        <f t="shared" si="13"/>
        <v/>
      </c>
      <c r="R252" s="150"/>
      <c r="S252" s="150"/>
      <c r="T252" s="67"/>
      <c r="U252" s="36" t="str">
        <f t="shared" si="14"/>
        <v/>
      </c>
      <c r="V252" s="36" t="str">
        <f>IFERROR(IF(R252="YES",INDEX('Audit Days'!$F:$H,MATCH('App Review'!Q252,'Audit Days'!$E:$E,0),MATCH(EMSMAXRISK,'Audit Days'!$F$1:$H$1,0)),""),"")</f>
        <v/>
      </c>
      <c r="W252" s="36" t="str">
        <f>IFERROR(IF(R252="YES",INDEX('Audit Days'!$K:$M,MATCH('App Review'!Q252,'Audit Days'!$J:$J,0),MATCH(OHSMAXRISK,'Audit Days'!$K$1:$M$1,0)),""),"")</f>
        <v/>
      </c>
      <c r="X252" s="36" t="str">
        <f t="shared" si="15"/>
        <v/>
      </c>
      <c r="Y252" s="36" t="str">
        <f t="shared" si="16"/>
        <v/>
      </c>
      <c r="Z252" s="36" t="str">
        <f t="shared" si="17"/>
        <v/>
      </c>
      <c r="AA252" s="36" t="str">
        <f>IFERROR(IF($S252="YES",INDEX('Audit Days'!$F:$H,MATCH('App Review'!$Q252,'Audit Days'!$E:$E,0),MATCH(EMSMAXRISK,'Audit Days'!$F$1:$H$1,0)),""),"")</f>
        <v/>
      </c>
      <c r="AB252" s="36" t="str">
        <f>IFERROR(IF($S252="YES",INDEX('Audit Days'!$K:$M,MATCH('App Review'!$Q252,'Audit Days'!$J:$J,0),MATCH(OHSMAXRISK,'Audit Days'!$K$1:$M$1,0)),""),"")</f>
        <v/>
      </c>
      <c r="AC252" s="36" t="str">
        <f t="shared" si="18"/>
        <v/>
      </c>
      <c r="AD252" s="36" t="str">
        <f t="shared" si="19"/>
        <v/>
      </c>
      <c r="AE252" s="36" t="str">
        <f t="shared" si="20"/>
        <v/>
      </c>
      <c r="AF252" s="36" t="str">
        <f>IFERROR(IF($T252="YES",INDEX('Audit Days'!$F:$I,MATCH('App Review'!$Q252,'Audit Days'!$E:$E,0),MATCH(EMSMAXRISK,'Audit Days'!$F$1:$I$1,0)),""),"")</f>
        <v/>
      </c>
      <c r="AG252" s="36" t="str">
        <f>IFERROR(IF($T252="YES",INDEX('Audit Days'!$K:$M,MATCH('App Review'!$Q252,'Audit Days'!$J:$J,0),MATCH(OHSMAXRISK,'Audit Days'!$K$1:$M$1,0)),""),"")</f>
        <v/>
      </c>
      <c r="AH252" s="36" t="str">
        <f t="shared" si="21"/>
        <v/>
      </c>
      <c r="AI252" s="36" t="str">
        <f t="shared" si="22"/>
        <v/>
      </c>
    </row>
    <row r="253" spans="1:35" ht="16.5" hidden="1" customHeight="1" x14ac:dyDescent="0.3">
      <c r="A253" s="316"/>
      <c r="B253" s="316"/>
      <c r="C253" s="316"/>
      <c r="D253" s="316"/>
      <c r="E253" s="246"/>
      <c r="F253" s="246"/>
      <c r="G253" s="246"/>
      <c r="H253" s="246"/>
      <c r="I253" s="246"/>
      <c r="J253" s="246"/>
      <c r="K253" s="246"/>
      <c r="L253" s="246"/>
      <c r="M253" s="246"/>
      <c r="N253" s="329"/>
      <c r="O253" s="329"/>
      <c r="P253" s="52" t="str">
        <f t="shared" si="12"/>
        <v/>
      </c>
      <c r="Q253" s="52" t="str">
        <f t="shared" si="13"/>
        <v/>
      </c>
      <c r="R253" s="150"/>
      <c r="S253" s="150"/>
      <c r="T253" s="67"/>
      <c r="U253" s="36" t="str">
        <f t="shared" si="14"/>
        <v/>
      </c>
      <c r="V253" s="36" t="str">
        <f>IFERROR(IF(R253="YES",INDEX('Audit Days'!$F:$H,MATCH('App Review'!Q253,'Audit Days'!$E:$E,0),MATCH(EMSMAXRISK,'Audit Days'!$F$1:$H$1,0)),""),"")</f>
        <v/>
      </c>
      <c r="W253" s="36" t="str">
        <f>IFERROR(IF(R253="YES",INDEX('Audit Days'!$K:$M,MATCH('App Review'!Q253,'Audit Days'!$J:$J,0),MATCH(OHSMAXRISK,'Audit Days'!$K$1:$M$1,0)),""),"")</f>
        <v/>
      </c>
      <c r="X253" s="36" t="str">
        <f t="shared" si="15"/>
        <v/>
      </c>
      <c r="Y253" s="36" t="str">
        <f t="shared" si="16"/>
        <v/>
      </c>
      <c r="Z253" s="36" t="str">
        <f t="shared" si="17"/>
        <v/>
      </c>
      <c r="AA253" s="36" t="str">
        <f>IFERROR(IF($S253="YES",INDEX('Audit Days'!$F:$H,MATCH('App Review'!$Q253,'Audit Days'!$E:$E,0),MATCH(EMSMAXRISK,'Audit Days'!$F$1:$H$1,0)),""),"")</f>
        <v/>
      </c>
      <c r="AB253" s="36" t="str">
        <f>IFERROR(IF($S253="YES",INDEX('Audit Days'!$K:$M,MATCH('App Review'!$Q253,'Audit Days'!$J:$J,0),MATCH(OHSMAXRISK,'Audit Days'!$K$1:$M$1,0)),""),"")</f>
        <v/>
      </c>
      <c r="AC253" s="36" t="str">
        <f t="shared" si="18"/>
        <v/>
      </c>
      <c r="AD253" s="36" t="str">
        <f t="shared" si="19"/>
        <v/>
      </c>
      <c r="AE253" s="36" t="str">
        <f t="shared" si="20"/>
        <v/>
      </c>
      <c r="AF253" s="36" t="str">
        <f>IFERROR(IF($T253="YES",INDEX('Audit Days'!$F:$I,MATCH('App Review'!$Q253,'Audit Days'!$E:$E,0),MATCH(EMSMAXRISK,'Audit Days'!$F$1:$I$1,0)),""),"")</f>
        <v/>
      </c>
      <c r="AG253" s="36" t="str">
        <f>IFERROR(IF($T253="YES",INDEX('Audit Days'!$K:$M,MATCH('App Review'!$Q253,'Audit Days'!$J:$J,0),MATCH(OHSMAXRISK,'Audit Days'!$K$1:$M$1,0)),""),"")</f>
        <v/>
      </c>
      <c r="AH253" s="36" t="str">
        <f t="shared" si="21"/>
        <v/>
      </c>
      <c r="AI253" s="36" t="str">
        <f t="shared" si="22"/>
        <v/>
      </c>
    </row>
    <row r="254" spans="1:35" ht="16.5" hidden="1" customHeight="1" x14ac:dyDescent="0.3">
      <c r="A254" s="316"/>
      <c r="B254" s="316"/>
      <c r="C254" s="316"/>
      <c r="D254" s="316"/>
      <c r="E254" s="246"/>
      <c r="F254" s="246"/>
      <c r="G254" s="246"/>
      <c r="H254" s="246"/>
      <c r="I254" s="246"/>
      <c r="J254" s="246"/>
      <c r="K254" s="246"/>
      <c r="L254" s="246"/>
      <c r="M254" s="246"/>
      <c r="N254" s="329"/>
      <c r="O254" s="329"/>
      <c r="P254" s="52" t="str">
        <f t="shared" si="12"/>
        <v/>
      </c>
      <c r="Q254" s="52" t="str">
        <f t="shared" si="13"/>
        <v/>
      </c>
      <c r="R254" s="150"/>
      <c r="S254" s="150"/>
      <c r="T254" s="67"/>
      <c r="U254" s="36" t="str">
        <f t="shared" si="14"/>
        <v/>
      </c>
      <c r="V254" s="36" t="str">
        <f>IFERROR(IF(R254="YES",INDEX('Audit Days'!$F:$H,MATCH('App Review'!Q254,'Audit Days'!$E:$E,0),MATCH(EMSMAXRISK,'Audit Days'!$F$1:$H$1,0)),""),"")</f>
        <v/>
      </c>
      <c r="W254" s="36" t="str">
        <f>IFERROR(IF(R254="YES",INDEX('Audit Days'!$K:$M,MATCH('App Review'!Q254,'Audit Days'!$J:$J,0),MATCH(OHSMAXRISK,'Audit Days'!$K$1:$M$1,0)),""),"")</f>
        <v/>
      </c>
      <c r="X254" s="36" t="str">
        <f t="shared" si="15"/>
        <v/>
      </c>
      <c r="Y254" s="36" t="str">
        <f t="shared" si="16"/>
        <v/>
      </c>
      <c r="Z254" s="36" t="str">
        <f t="shared" si="17"/>
        <v/>
      </c>
      <c r="AA254" s="36" t="str">
        <f>IFERROR(IF($S254="YES",INDEX('Audit Days'!$F:$H,MATCH('App Review'!$Q254,'Audit Days'!$E:$E,0),MATCH(EMSMAXRISK,'Audit Days'!$F$1:$H$1,0)),""),"")</f>
        <v/>
      </c>
      <c r="AB254" s="36" t="str">
        <f>IFERROR(IF($S254="YES",INDEX('Audit Days'!$K:$M,MATCH('App Review'!$Q254,'Audit Days'!$J:$J,0),MATCH(OHSMAXRISK,'Audit Days'!$K$1:$M$1,0)),""),"")</f>
        <v/>
      </c>
      <c r="AC254" s="36" t="str">
        <f t="shared" si="18"/>
        <v/>
      </c>
      <c r="AD254" s="36" t="str">
        <f t="shared" si="19"/>
        <v/>
      </c>
      <c r="AE254" s="36" t="str">
        <f t="shared" si="20"/>
        <v/>
      </c>
      <c r="AF254" s="36" t="str">
        <f>IFERROR(IF($T254="YES",INDEX('Audit Days'!$F:$I,MATCH('App Review'!$Q254,'Audit Days'!$E:$E,0),MATCH(EMSMAXRISK,'Audit Days'!$F$1:$I$1,0)),""),"")</f>
        <v/>
      </c>
      <c r="AG254" s="36" t="str">
        <f>IFERROR(IF($T254="YES",INDEX('Audit Days'!$K:$M,MATCH('App Review'!$Q254,'Audit Days'!$J:$J,0),MATCH(OHSMAXRISK,'Audit Days'!$K$1:$M$1,0)),""),"")</f>
        <v/>
      </c>
      <c r="AH254" s="36" t="str">
        <f t="shared" si="21"/>
        <v/>
      </c>
      <c r="AI254" s="36" t="str">
        <f t="shared" si="22"/>
        <v/>
      </c>
    </row>
    <row r="255" spans="1:35" ht="16.5" hidden="1" customHeight="1" x14ac:dyDescent="0.3">
      <c r="A255" s="316"/>
      <c r="B255" s="316"/>
      <c r="C255" s="316"/>
      <c r="D255" s="316"/>
      <c r="E255" s="246"/>
      <c r="F255" s="246"/>
      <c r="G255" s="246"/>
      <c r="H255" s="246"/>
      <c r="I255" s="246"/>
      <c r="J255" s="246"/>
      <c r="K255" s="246"/>
      <c r="L255" s="246"/>
      <c r="M255" s="246"/>
      <c r="N255" s="329"/>
      <c r="O255" s="329"/>
      <c r="P255" s="52" t="str">
        <f t="shared" si="12"/>
        <v/>
      </c>
      <c r="Q255" s="52" t="str">
        <f t="shared" si="13"/>
        <v/>
      </c>
      <c r="R255" s="150"/>
      <c r="S255" s="150"/>
      <c r="T255" s="67"/>
      <c r="U255" s="36" t="str">
        <f t="shared" si="14"/>
        <v/>
      </c>
      <c r="V255" s="36" t="str">
        <f>IFERROR(IF(R255="YES",INDEX('Audit Days'!$F:$H,MATCH('App Review'!Q255,'Audit Days'!$E:$E,0),MATCH(EMSMAXRISK,'Audit Days'!$F$1:$H$1,0)),""),"")</f>
        <v/>
      </c>
      <c r="W255" s="36" t="str">
        <f>IFERROR(IF(R255="YES",INDEX('Audit Days'!$K:$M,MATCH('App Review'!Q255,'Audit Days'!$J:$J,0),MATCH(OHSMAXRISK,'Audit Days'!$K$1:$M$1,0)),""),"")</f>
        <v/>
      </c>
      <c r="X255" s="36" t="str">
        <f t="shared" si="15"/>
        <v/>
      </c>
      <c r="Y255" s="36" t="str">
        <f t="shared" si="16"/>
        <v/>
      </c>
      <c r="Z255" s="36" t="str">
        <f t="shared" si="17"/>
        <v/>
      </c>
      <c r="AA255" s="36" t="str">
        <f>IFERROR(IF($S255="YES",INDEX('Audit Days'!$F:$H,MATCH('App Review'!$Q255,'Audit Days'!$E:$E,0),MATCH(EMSMAXRISK,'Audit Days'!$F$1:$H$1,0)),""),"")</f>
        <v/>
      </c>
      <c r="AB255" s="36" t="str">
        <f>IFERROR(IF($S255="YES",INDEX('Audit Days'!$K:$M,MATCH('App Review'!$Q255,'Audit Days'!$J:$J,0),MATCH(OHSMAXRISK,'Audit Days'!$K$1:$M$1,0)),""),"")</f>
        <v/>
      </c>
      <c r="AC255" s="36" t="str">
        <f t="shared" si="18"/>
        <v/>
      </c>
      <c r="AD255" s="36" t="str">
        <f t="shared" si="19"/>
        <v/>
      </c>
      <c r="AE255" s="36" t="str">
        <f t="shared" si="20"/>
        <v/>
      </c>
      <c r="AF255" s="36" t="str">
        <f>IFERROR(IF($T255="YES",INDEX('Audit Days'!$F:$I,MATCH('App Review'!$Q255,'Audit Days'!$E:$E,0),MATCH(EMSMAXRISK,'Audit Days'!$F$1:$I$1,0)),""),"")</f>
        <v/>
      </c>
      <c r="AG255" s="36" t="str">
        <f>IFERROR(IF($T255="YES",INDEX('Audit Days'!$K:$M,MATCH('App Review'!$Q255,'Audit Days'!$J:$J,0),MATCH(OHSMAXRISK,'Audit Days'!$K$1:$M$1,0)),""),"")</f>
        <v/>
      </c>
      <c r="AH255" s="36" t="str">
        <f t="shared" si="21"/>
        <v/>
      </c>
      <c r="AI255" s="36" t="str">
        <f t="shared" si="22"/>
        <v/>
      </c>
    </row>
    <row r="256" spans="1:35" ht="16.5" hidden="1" customHeight="1" x14ac:dyDescent="0.3">
      <c r="A256" s="316"/>
      <c r="B256" s="316"/>
      <c r="C256" s="316"/>
      <c r="D256" s="316"/>
      <c r="E256" s="246"/>
      <c r="F256" s="246"/>
      <c r="G256" s="246"/>
      <c r="H256" s="246"/>
      <c r="I256" s="246"/>
      <c r="J256" s="246"/>
      <c r="K256" s="246"/>
      <c r="L256" s="246"/>
      <c r="M256" s="246"/>
      <c r="N256" s="329"/>
      <c r="O256" s="329"/>
      <c r="P256" s="52" t="str">
        <f t="shared" si="12"/>
        <v/>
      </c>
      <c r="Q256" s="52" t="str">
        <f t="shared" si="13"/>
        <v/>
      </c>
      <c r="R256" s="150"/>
      <c r="S256" s="150"/>
      <c r="T256" s="67"/>
      <c r="U256" s="36" t="str">
        <f t="shared" si="14"/>
        <v/>
      </c>
      <c r="V256" s="36" t="str">
        <f>IFERROR(IF(R256="YES",INDEX('Audit Days'!$F:$H,MATCH('App Review'!Q256,'Audit Days'!$E:$E,0),MATCH(EMSMAXRISK,'Audit Days'!$F$1:$H$1,0)),""),"")</f>
        <v/>
      </c>
      <c r="W256" s="36" t="str">
        <f>IFERROR(IF(R256="YES",INDEX('Audit Days'!$K:$M,MATCH('App Review'!Q256,'Audit Days'!$J:$J,0),MATCH(OHSMAXRISK,'Audit Days'!$K$1:$M$1,0)),""),"")</f>
        <v/>
      </c>
      <c r="X256" s="36" t="str">
        <f t="shared" si="15"/>
        <v/>
      </c>
      <c r="Y256" s="36" t="str">
        <f t="shared" si="16"/>
        <v/>
      </c>
      <c r="Z256" s="36" t="str">
        <f t="shared" si="17"/>
        <v/>
      </c>
      <c r="AA256" s="36" t="str">
        <f>IFERROR(IF($S256="YES",INDEX('Audit Days'!$F:$H,MATCH('App Review'!$Q256,'Audit Days'!$E:$E,0),MATCH(EMSMAXRISK,'Audit Days'!$F$1:$H$1,0)),""),"")</f>
        <v/>
      </c>
      <c r="AB256" s="36" t="str">
        <f>IFERROR(IF($S256="YES",INDEX('Audit Days'!$K:$M,MATCH('App Review'!$Q256,'Audit Days'!$J:$J,0),MATCH(OHSMAXRISK,'Audit Days'!$K$1:$M$1,0)),""),"")</f>
        <v/>
      </c>
      <c r="AC256" s="36" t="str">
        <f t="shared" si="18"/>
        <v/>
      </c>
      <c r="AD256" s="36" t="str">
        <f t="shared" si="19"/>
        <v/>
      </c>
      <c r="AE256" s="36" t="str">
        <f t="shared" si="20"/>
        <v/>
      </c>
      <c r="AF256" s="36" t="str">
        <f>IFERROR(IF($T256="YES",INDEX('Audit Days'!$F:$I,MATCH('App Review'!$Q256,'Audit Days'!$E:$E,0),MATCH(EMSMAXRISK,'Audit Days'!$F$1:$I$1,0)),""),"")</f>
        <v/>
      </c>
      <c r="AG256" s="36" t="str">
        <f>IFERROR(IF($T256="YES",INDEX('Audit Days'!$K:$M,MATCH('App Review'!$Q256,'Audit Days'!$J:$J,0),MATCH(OHSMAXRISK,'Audit Days'!$K$1:$M$1,0)),""),"")</f>
        <v/>
      </c>
      <c r="AH256" s="36" t="str">
        <f t="shared" si="21"/>
        <v/>
      </c>
      <c r="AI256" s="36" t="str">
        <f t="shared" si="22"/>
        <v/>
      </c>
    </row>
    <row r="257" spans="1:35" ht="16.5" hidden="1" customHeight="1" x14ac:dyDescent="0.3">
      <c r="A257" s="316"/>
      <c r="B257" s="316"/>
      <c r="C257" s="316"/>
      <c r="D257" s="316"/>
      <c r="E257" s="246"/>
      <c r="F257" s="246"/>
      <c r="G257" s="246"/>
      <c r="H257" s="246"/>
      <c r="I257" s="246"/>
      <c r="J257" s="246"/>
      <c r="K257" s="246"/>
      <c r="L257" s="246"/>
      <c r="M257" s="246"/>
      <c r="N257" s="329"/>
      <c r="O257" s="329"/>
      <c r="P257" s="52" t="str">
        <f t="shared" si="12"/>
        <v/>
      </c>
      <c r="Q257" s="52" t="str">
        <f t="shared" si="13"/>
        <v/>
      </c>
      <c r="R257" s="150"/>
      <c r="S257" s="150"/>
      <c r="T257" s="67"/>
      <c r="U257" s="36" t="str">
        <f t="shared" si="14"/>
        <v/>
      </c>
      <c r="V257" s="36" t="str">
        <f>IFERROR(IF(R257="YES",INDEX('Audit Days'!$F:$H,MATCH('App Review'!Q257,'Audit Days'!$E:$E,0),MATCH(EMSMAXRISK,'Audit Days'!$F$1:$H$1,0)),""),"")</f>
        <v/>
      </c>
      <c r="W257" s="36" t="str">
        <f>IFERROR(IF(R257="YES",INDEX('Audit Days'!$K:$M,MATCH('App Review'!Q257,'Audit Days'!$J:$J,0),MATCH(OHSMAXRISK,'Audit Days'!$K$1:$M$1,0)),""),"")</f>
        <v/>
      </c>
      <c r="X257" s="36" t="str">
        <f t="shared" si="15"/>
        <v/>
      </c>
      <c r="Y257" s="36" t="str">
        <f t="shared" si="16"/>
        <v/>
      </c>
      <c r="Z257" s="36" t="str">
        <f t="shared" si="17"/>
        <v/>
      </c>
      <c r="AA257" s="36" t="str">
        <f>IFERROR(IF($S257="YES",INDEX('Audit Days'!$F:$H,MATCH('App Review'!$Q257,'Audit Days'!$E:$E,0),MATCH(EMSMAXRISK,'Audit Days'!$F$1:$H$1,0)),""),"")</f>
        <v/>
      </c>
      <c r="AB257" s="36" t="str">
        <f>IFERROR(IF($S257="YES",INDEX('Audit Days'!$K:$M,MATCH('App Review'!$Q257,'Audit Days'!$J:$J,0),MATCH(OHSMAXRISK,'Audit Days'!$K$1:$M$1,0)),""),"")</f>
        <v/>
      </c>
      <c r="AC257" s="36" t="str">
        <f t="shared" si="18"/>
        <v/>
      </c>
      <c r="AD257" s="36" t="str">
        <f t="shared" si="19"/>
        <v/>
      </c>
      <c r="AE257" s="36" t="str">
        <f t="shared" si="20"/>
        <v/>
      </c>
      <c r="AF257" s="36" t="str">
        <f>IFERROR(IF($T257="YES",INDEX('Audit Days'!$F:$I,MATCH('App Review'!$Q257,'Audit Days'!$E:$E,0),MATCH(EMSMAXRISK,'Audit Days'!$F$1:$I$1,0)),""),"")</f>
        <v/>
      </c>
      <c r="AG257" s="36" t="str">
        <f>IFERROR(IF($T257="YES",INDEX('Audit Days'!$K:$M,MATCH('App Review'!$Q257,'Audit Days'!$J:$J,0),MATCH(OHSMAXRISK,'Audit Days'!$K$1:$M$1,0)),""),"")</f>
        <v/>
      </c>
      <c r="AH257" s="36" t="str">
        <f t="shared" si="21"/>
        <v/>
      </c>
      <c r="AI257" s="36" t="str">
        <f t="shared" si="22"/>
        <v/>
      </c>
    </row>
    <row r="258" spans="1:35" ht="16.5" hidden="1" customHeight="1" x14ac:dyDescent="0.3">
      <c r="A258" s="316"/>
      <c r="B258" s="316"/>
      <c r="C258" s="316"/>
      <c r="D258" s="316"/>
      <c r="E258" s="246"/>
      <c r="F258" s="246"/>
      <c r="G258" s="246"/>
      <c r="H258" s="246"/>
      <c r="I258" s="246"/>
      <c r="J258" s="246"/>
      <c r="K258" s="246"/>
      <c r="L258" s="246"/>
      <c r="M258" s="246"/>
      <c r="N258" s="329"/>
      <c r="O258" s="329"/>
      <c r="P258" s="52" t="str">
        <f t="shared" si="12"/>
        <v/>
      </c>
      <c r="Q258" s="52" t="str">
        <f t="shared" si="13"/>
        <v/>
      </c>
      <c r="R258" s="150"/>
      <c r="S258" s="150"/>
      <c r="T258" s="67"/>
      <c r="U258" s="36" t="str">
        <f t="shared" si="14"/>
        <v/>
      </c>
      <c r="V258" s="36" t="str">
        <f>IFERROR(IF(R258="YES",INDEX('Audit Days'!$F:$H,MATCH('App Review'!Q258,'Audit Days'!$E:$E,0),MATCH(EMSMAXRISK,'Audit Days'!$F$1:$H$1,0)),""),"")</f>
        <v/>
      </c>
      <c r="W258" s="36" t="str">
        <f>IFERROR(IF(R258="YES",INDEX('Audit Days'!$K:$M,MATCH('App Review'!Q258,'Audit Days'!$J:$J,0),MATCH(OHSMAXRISK,'Audit Days'!$K$1:$M$1,0)),""),"")</f>
        <v/>
      </c>
      <c r="X258" s="36" t="str">
        <f t="shared" si="15"/>
        <v/>
      </c>
      <c r="Y258" s="36" t="str">
        <f t="shared" si="16"/>
        <v/>
      </c>
      <c r="Z258" s="36" t="str">
        <f t="shared" si="17"/>
        <v/>
      </c>
      <c r="AA258" s="36" t="str">
        <f>IFERROR(IF($S258="YES",INDEX('Audit Days'!$F:$H,MATCH('App Review'!$Q258,'Audit Days'!$E:$E,0),MATCH(EMSMAXRISK,'Audit Days'!$F$1:$H$1,0)),""),"")</f>
        <v/>
      </c>
      <c r="AB258" s="36" t="str">
        <f>IFERROR(IF($S258="YES",INDEX('Audit Days'!$K:$M,MATCH('App Review'!$Q258,'Audit Days'!$J:$J,0),MATCH(OHSMAXRISK,'Audit Days'!$K$1:$M$1,0)),""),"")</f>
        <v/>
      </c>
      <c r="AC258" s="36" t="str">
        <f t="shared" si="18"/>
        <v/>
      </c>
      <c r="AD258" s="36" t="str">
        <f t="shared" si="19"/>
        <v/>
      </c>
      <c r="AE258" s="36" t="str">
        <f t="shared" si="20"/>
        <v/>
      </c>
      <c r="AF258" s="36" t="str">
        <f>IFERROR(IF($T258="YES",INDEX('Audit Days'!$F:$I,MATCH('App Review'!$Q258,'Audit Days'!$E:$E,0),MATCH(EMSMAXRISK,'Audit Days'!$F$1:$I$1,0)),""),"")</f>
        <v/>
      </c>
      <c r="AG258" s="36" t="str">
        <f>IFERROR(IF($T258="YES",INDEX('Audit Days'!$K:$M,MATCH('App Review'!$Q258,'Audit Days'!$J:$J,0),MATCH(OHSMAXRISK,'Audit Days'!$K$1:$M$1,0)),""),"")</f>
        <v/>
      </c>
      <c r="AH258" s="36" t="str">
        <f t="shared" si="21"/>
        <v/>
      </c>
      <c r="AI258" s="36" t="str">
        <f t="shared" si="22"/>
        <v/>
      </c>
    </row>
    <row r="259" spans="1:35" ht="16.5" hidden="1" customHeight="1" x14ac:dyDescent="0.3">
      <c r="A259" s="316"/>
      <c r="B259" s="316"/>
      <c r="C259" s="316"/>
      <c r="D259" s="316"/>
      <c r="E259" s="246"/>
      <c r="F259" s="246"/>
      <c r="G259" s="246"/>
      <c r="H259" s="246"/>
      <c r="I259" s="246"/>
      <c r="J259" s="246"/>
      <c r="K259" s="246"/>
      <c r="L259" s="246"/>
      <c r="M259" s="246"/>
      <c r="N259" s="329"/>
      <c r="O259" s="329"/>
      <c r="P259" s="52" t="str">
        <f t="shared" si="12"/>
        <v/>
      </c>
      <c r="Q259" s="52" t="str">
        <f t="shared" si="13"/>
        <v/>
      </c>
      <c r="R259" s="150"/>
      <c r="S259" s="150"/>
      <c r="T259" s="67"/>
      <c r="U259" s="36" t="str">
        <f t="shared" si="14"/>
        <v/>
      </c>
      <c r="V259" s="36" t="str">
        <f>IFERROR(IF(R259="YES",INDEX('Audit Days'!$F:$H,MATCH('App Review'!Q259,'Audit Days'!$E:$E,0),MATCH(EMSMAXRISK,'Audit Days'!$F$1:$H$1,0)),""),"")</f>
        <v/>
      </c>
      <c r="W259" s="36" t="str">
        <f>IFERROR(IF(R259="YES",INDEX('Audit Days'!$K:$M,MATCH('App Review'!Q259,'Audit Days'!$J:$J,0),MATCH(OHSMAXRISK,'Audit Days'!$K$1:$M$1,0)),""),"")</f>
        <v/>
      </c>
      <c r="X259" s="36" t="str">
        <f t="shared" si="15"/>
        <v/>
      </c>
      <c r="Y259" s="36" t="str">
        <f t="shared" si="16"/>
        <v/>
      </c>
      <c r="Z259" s="36" t="str">
        <f t="shared" si="17"/>
        <v/>
      </c>
      <c r="AA259" s="36" t="str">
        <f>IFERROR(IF($S259="YES",INDEX('Audit Days'!$F:$H,MATCH('App Review'!$Q259,'Audit Days'!$E:$E,0),MATCH(EMSMAXRISK,'Audit Days'!$F$1:$H$1,0)),""),"")</f>
        <v/>
      </c>
      <c r="AB259" s="36" t="str">
        <f>IFERROR(IF($S259="YES",INDEX('Audit Days'!$K:$M,MATCH('App Review'!$Q259,'Audit Days'!$J:$J,0),MATCH(OHSMAXRISK,'Audit Days'!$K$1:$M$1,0)),""),"")</f>
        <v/>
      </c>
      <c r="AC259" s="36" t="str">
        <f t="shared" si="18"/>
        <v/>
      </c>
      <c r="AD259" s="36" t="str">
        <f t="shared" si="19"/>
        <v/>
      </c>
      <c r="AE259" s="36" t="str">
        <f t="shared" si="20"/>
        <v/>
      </c>
      <c r="AF259" s="36" t="str">
        <f>IFERROR(IF($T259="YES",INDEX('Audit Days'!$F:$I,MATCH('App Review'!$Q259,'Audit Days'!$E:$E,0),MATCH(EMSMAXRISK,'Audit Days'!$F$1:$I$1,0)),""),"")</f>
        <v/>
      </c>
      <c r="AG259" s="36" t="str">
        <f>IFERROR(IF($T259="YES",INDEX('Audit Days'!$K:$M,MATCH('App Review'!$Q259,'Audit Days'!$J:$J,0),MATCH(OHSMAXRISK,'Audit Days'!$K$1:$M$1,0)),""),"")</f>
        <v/>
      </c>
      <c r="AH259" s="36" t="str">
        <f t="shared" si="21"/>
        <v/>
      </c>
      <c r="AI259" s="36" t="str">
        <f t="shared" si="22"/>
        <v/>
      </c>
    </row>
    <row r="260" spans="1:35" ht="16.5" hidden="1" customHeight="1" x14ac:dyDescent="0.3">
      <c r="A260" s="316"/>
      <c r="B260" s="316"/>
      <c r="C260" s="316"/>
      <c r="D260" s="316"/>
      <c r="E260" s="246"/>
      <c r="F260" s="246"/>
      <c r="G260" s="246"/>
      <c r="H260" s="246"/>
      <c r="I260" s="246"/>
      <c r="J260" s="246"/>
      <c r="K260" s="246"/>
      <c r="L260" s="246"/>
      <c r="M260" s="246"/>
      <c r="N260" s="329"/>
      <c r="O260" s="329"/>
      <c r="P260" s="52" t="str">
        <f t="shared" si="12"/>
        <v/>
      </c>
      <c r="Q260" s="52" t="str">
        <f t="shared" si="13"/>
        <v/>
      </c>
      <c r="R260" s="150"/>
      <c r="S260" s="150"/>
      <c r="T260" s="67"/>
      <c r="U260" s="36" t="str">
        <f t="shared" si="14"/>
        <v/>
      </c>
      <c r="V260" s="36" t="str">
        <f>IFERROR(IF(R260="YES",INDEX('Audit Days'!$F:$H,MATCH('App Review'!Q260,'Audit Days'!$E:$E,0),MATCH(EMSMAXRISK,'Audit Days'!$F$1:$H$1,0)),""),"")</f>
        <v/>
      </c>
      <c r="W260" s="36" t="str">
        <f>IFERROR(IF(R260="YES",INDEX('Audit Days'!$K:$M,MATCH('App Review'!Q260,'Audit Days'!$J:$J,0),MATCH(OHSMAXRISK,'Audit Days'!$K$1:$M$1,0)),""),"")</f>
        <v/>
      </c>
      <c r="X260" s="36" t="str">
        <f t="shared" si="15"/>
        <v/>
      </c>
      <c r="Y260" s="36" t="str">
        <f t="shared" si="16"/>
        <v/>
      </c>
      <c r="Z260" s="36" t="str">
        <f t="shared" si="17"/>
        <v/>
      </c>
      <c r="AA260" s="36" t="str">
        <f>IFERROR(IF($S260="YES",INDEX('Audit Days'!$F:$H,MATCH('App Review'!$Q260,'Audit Days'!$E:$E,0),MATCH(EMSMAXRISK,'Audit Days'!$F$1:$H$1,0)),""),"")</f>
        <v/>
      </c>
      <c r="AB260" s="36" t="str">
        <f>IFERROR(IF($S260="YES",INDEX('Audit Days'!$K:$M,MATCH('App Review'!$Q260,'Audit Days'!$J:$J,0),MATCH(OHSMAXRISK,'Audit Days'!$K$1:$M$1,0)),""),"")</f>
        <v/>
      </c>
      <c r="AC260" s="36" t="str">
        <f t="shared" si="18"/>
        <v/>
      </c>
      <c r="AD260" s="36" t="str">
        <f t="shared" si="19"/>
        <v/>
      </c>
      <c r="AE260" s="36" t="str">
        <f t="shared" si="20"/>
        <v/>
      </c>
      <c r="AF260" s="36" t="str">
        <f>IFERROR(IF($T260="YES",INDEX('Audit Days'!$F:$I,MATCH('App Review'!$Q260,'Audit Days'!$E:$E,0),MATCH(EMSMAXRISK,'Audit Days'!$F$1:$I$1,0)),""),"")</f>
        <v/>
      </c>
      <c r="AG260" s="36" t="str">
        <f>IFERROR(IF($T260="YES",INDEX('Audit Days'!$K:$M,MATCH('App Review'!$Q260,'Audit Days'!$J:$J,0),MATCH(OHSMAXRISK,'Audit Days'!$K$1:$M$1,0)),""),"")</f>
        <v/>
      </c>
      <c r="AH260" s="36" t="str">
        <f t="shared" si="21"/>
        <v/>
      </c>
      <c r="AI260" s="36" t="str">
        <f t="shared" si="22"/>
        <v/>
      </c>
    </row>
    <row r="261" spans="1:35" ht="16.5" hidden="1" customHeight="1" x14ac:dyDescent="0.3">
      <c r="A261" s="316"/>
      <c r="B261" s="316"/>
      <c r="C261" s="316"/>
      <c r="D261" s="316"/>
      <c r="E261" s="246"/>
      <c r="F261" s="246"/>
      <c r="G261" s="246"/>
      <c r="H261" s="246"/>
      <c r="I261" s="246"/>
      <c r="J261" s="246"/>
      <c r="K261" s="246"/>
      <c r="L261" s="246"/>
      <c r="M261" s="246"/>
      <c r="N261" s="329"/>
      <c r="O261" s="329"/>
      <c r="P261" s="52" t="str">
        <f t="shared" si="12"/>
        <v/>
      </c>
      <c r="Q261" s="52" t="str">
        <f t="shared" si="13"/>
        <v/>
      </c>
      <c r="R261" s="150"/>
      <c r="S261" s="150"/>
      <c r="T261" s="67"/>
      <c r="U261" s="36" t="str">
        <f t="shared" si="14"/>
        <v/>
      </c>
      <c r="V261" s="36" t="str">
        <f>IFERROR(IF(R261="YES",INDEX('Audit Days'!$F:$H,MATCH('App Review'!Q261,'Audit Days'!$E:$E,0),MATCH(EMSMAXRISK,'Audit Days'!$F$1:$H$1,0)),""),"")</f>
        <v/>
      </c>
      <c r="W261" s="36" t="str">
        <f>IFERROR(IF(R261="YES",INDEX('Audit Days'!$K:$M,MATCH('App Review'!Q261,'Audit Days'!$J:$J,0),MATCH(OHSMAXRISK,'Audit Days'!$K$1:$M$1,0)),""),"")</f>
        <v/>
      </c>
      <c r="X261" s="36" t="str">
        <f t="shared" si="15"/>
        <v/>
      </c>
      <c r="Y261" s="36" t="str">
        <f t="shared" si="16"/>
        <v/>
      </c>
      <c r="Z261" s="36" t="str">
        <f t="shared" si="17"/>
        <v/>
      </c>
      <c r="AA261" s="36" t="str">
        <f>IFERROR(IF($S261="YES",INDEX('Audit Days'!$F:$H,MATCH('App Review'!$Q261,'Audit Days'!$E:$E,0),MATCH(EMSMAXRISK,'Audit Days'!$F$1:$H$1,0)),""),"")</f>
        <v/>
      </c>
      <c r="AB261" s="36" t="str">
        <f>IFERROR(IF($S261="YES",INDEX('Audit Days'!$K:$M,MATCH('App Review'!$Q261,'Audit Days'!$J:$J,0),MATCH(OHSMAXRISK,'Audit Days'!$K$1:$M$1,0)),""),"")</f>
        <v/>
      </c>
      <c r="AC261" s="36" t="str">
        <f t="shared" si="18"/>
        <v/>
      </c>
      <c r="AD261" s="36" t="str">
        <f t="shared" si="19"/>
        <v/>
      </c>
      <c r="AE261" s="36" t="str">
        <f t="shared" si="20"/>
        <v/>
      </c>
      <c r="AF261" s="36" t="str">
        <f>IFERROR(IF($T261="YES",INDEX('Audit Days'!$F:$I,MATCH('App Review'!$Q261,'Audit Days'!$E:$E,0),MATCH(EMSMAXRISK,'Audit Days'!$F$1:$I$1,0)),""),"")</f>
        <v/>
      </c>
      <c r="AG261" s="36" t="str">
        <f>IFERROR(IF($T261="YES",INDEX('Audit Days'!$K:$M,MATCH('App Review'!$Q261,'Audit Days'!$J:$J,0),MATCH(OHSMAXRISK,'Audit Days'!$K$1:$M$1,0)),""),"")</f>
        <v/>
      </c>
      <c r="AH261" s="36" t="str">
        <f t="shared" si="21"/>
        <v/>
      </c>
      <c r="AI261" s="36" t="str">
        <f t="shared" si="22"/>
        <v/>
      </c>
    </row>
    <row r="262" spans="1:35" ht="16.5" hidden="1" customHeight="1" x14ac:dyDescent="0.3">
      <c r="A262" s="316"/>
      <c r="B262" s="316"/>
      <c r="C262" s="316"/>
      <c r="D262" s="316"/>
      <c r="E262" s="246"/>
      <c r="F262" s="246"/>
      <c r="G262" s="246"/>
      <c r="H262" s="246"/>
      <c r="I262" s="246"/>
      <c r="J262" s="246"/>
      <c r="K262" s="246"/>
      <c r="L262" s="246"/>
      <c r="M262" s="246"/>
      <c r="N262" s="329"/>
      <c r="O262" s="329"/>
      <c r="P262" s="52" t="str">
        <f t="shared" si="12"/>
        <v/>
      </c>
      <c r="Q262" s="52" t="str">
        <f t="shared" si="13"/>
        <v/>
      </c>
      <c r="R262" s="150"/>
      <c r="S262" s="150"/>
      <c r="T262" s="67"/>
      <c r="U262" s="36" t="str">
        <f t="shared" si="14"/>
        <v/>
      </c>
      <c r="V262" s="36" t="str">
        <f>IFERROR(IF(R262="YES",INDEX('Audit Days'!$F:$H,MATCH('App Review'!Q262,'Audit Days'!$E:$E,0),MATCH(EMSMAXRISK,'Audit Days'!$F$1:$H$1,0)),""),"")</f>
        <v/>
      </c>
      <c r="W262" s="36" t="str">
        <f>IFERROR(IF(R262="YES",INDEX('Audit Days'!$K:$M,MATCH('App Review'!Q262,'Audit Days'!$J:$J,0),MATCH(OHSMAXRISK,'Audit Days'!$K$1:$M$1,0)),""),"")</f>
        <v/>
      </c>
      <c r="X262" s="36" t="str">
        <f t="shared" si="15"/>
        <v/>
      </c>
      <c r="Y262" s="36" t="str">
        <f t="shared" si="16"/>
        <v/>
      </c>
      <c r="Z262" s="36" t="str">
        <f t="shared" si="17"/>
        <v/>
      </c>
      <c r="AA262" s="36" t="str">
        <f>IFERROR(IF($S262="YES",INDEX('Audit Days'!$F:$H,MATCH('App Review'!$Q262,'Audit Days'!$E:$E,0),MATCH(EMSMAXRISK,'Audit Days'!$F$1:$H$1,0)),""),"")</f>
        <v/>
      </c>
      <c r="AB262" s="36" t="str">
        <f>IFERROR(IF($S262="YES",INDEX('Audit Days'!$K:$M,MATCH('App Review'!$Q262,'Audit Days'!$J:$J,0),MATCH(OHSMAXRISK,'Audit Days'!$K$1:$M$1,0)),""),"")</f>
        <v/>
      </c>
      <c r="AC262" s="36" t="str">
        <f t="shared" si="18"/>
        <v/>
      </c>
      <c r="AD262" s="36" t="str">
        <f t="shared" si="19"/>
        <v/>
      </c>
      <c r="AE262" s="36" t="str">
        <f t="shared" si="20"/>
        <v/>
      </c>
      <c r="AF262" s="36" t="str">
        <f>IFERROR(IF($T262="YES",INDEX('Audit Days'!$F:$I,MATCH('App Review'!$Q262,'Audit Days'!$E:$E,0),MATCH(EMSMAXRISK,'Audit Days'!$F$1:$I$1,0)),""),"")</f>
        <v/>
      </c>
      <c r="AG262" s="36" t="str">
        <f>IFERROR(IF($T262="YES",INDEX('Audit Days'!$K:$M,MATCH('App Review'!$Q262,'Audit Days'!$J:$J,0),MATCH(OHSMAXRISK,'Audit Days'!$K$1:$M$1,0)),""),"")</f>
        <v/>
      </c>
      <c r="AH262" s="36" t="str">
        <f t="shared" si="21"/>
        <v/>
      </c>
      <c r="AI262" s="36" t="str">
        <f t="shared" si="22"/>
        <v/>
      </c>
    </row>
    <row r="263" spans="1:35" ht="16.5" hidden="1" customHeight="1" x14ac:dyDescent="0.3">
      <c r="A263" s="316"/>
      <c r="B263" s="316"/>
      <c r="C263" s="316"/>
      <c r="D263" s="316"/>
      <c r="E263" s="246"/>
      <c r="F263" s="246"/>
      <c r="G263" s="246"/>
      <c r="H263" s="246"/>
      <c r="I263" s="246"/>
      <c r="J263" s="246"/>
      <c r="K263" s="246"/>
      <c r="L263" s="246"/>
      <c r="M263" s="246"/>
      <c r="N263" s="329"/>
      <c r="O263" s="329"/>
      <c r="P263" s="52" t="str">
        <f t="shared" si="12"/>
        <v/>
      </c>
      <c r="Q263" s="52" t="str">
        <f t="shared" si="13"/>
        <v/>
      </c>
      <c r="R263" s="150"/>
      <c r="S263" s="150"/>
      <c r="T263" s="67"/>
      <c r="U263" s="36" t="str">
        <f t="shared" si="14"/>
        <v/>
      </c>
      <c r="V263" s="36" t="str">
        <f>IFERROR(IF(R263="YES",INDEX('Audit Days'!$F:$H,MATCH('App Review'!Q263,'Audit Days'!$E:$E,0),MATCH(EMSMAXRISK,'Audit Days'!$F$1:$H$1,0)),""),"")</f>
        <v/>
      </c>
      <c r="W263" s="36" t="str">
        <f>IFERROR(IF(R263="YES",INDEX('Audit Days'!$K:$M,MATCH('App Review'!Q263,'Audit Days'!$J:$J,0),MATCH(OHSMAXRISK,'Audit Days'!$K$1:$M$1,0)),""),"")</f>
        <v/>
      </c>
      <c r="X263" s="36" t="str">
        <f t="shared" si="15"/>
        <v/>
      </c>
      <c r="Y263" s="36" t="str">
        <f t="shared" si="16"/>
        <v/>
      </c>
      <c r="Z263" s="36" t="str">
        <f t="shared" si="17"/>
        <v/>
      </c>
      <c r="AA263" s="36" t="str">
        <f>IFERROR(IF($S263="YES",INDEX('Audit Days'!$F:$H,MATCH('App Review'!$Q263,'Audit Days'!$E:$E,0),MATCH(EMSMAXRISK,'Audit Days'!$F$1:$H$1,0)),""),"")</f>
        <v/>
      </c>
      <c r="AB263" s="36" t="str">
        <f>IFERROR(IF($S263="YES",INDEX('Audit Days'!$K:$M,MATCH('App Review'!$Q263,'Audit Days'!$J:$J,0),MATCH(OHSMAXRISK,'Audit Days'!$K$1:$M$1,0)),""),"")</f>
        <v/>
      </c>
      <c r="AC263" s="36" t="str">
        <f t="shared" si="18"/>
        <v/>
      </c>
      <c r="AD263" s="36" t="str">
        <f t="shared" si="19"/>
        <v/>
      </c>
      <c r="AE263" s="36" t="str">
        <f t="shared" si="20"/>
        <v/>
      </c>
      <c r="AF263" s="36" t="str">
        <f>IFERROR(IF($T263="YES",INDEX('Audit Days'!$F:$I,MATCH('App Review'!$Q263,'Audit Days'!$E:$E,0),MATCH(EMSMAXRISK,'Audit Days'!$F$1:$I$1,0)),""),"")</f>
        <v/>
      </c>
      <c r="AG263" s="36" t="str">
        <f>IFERROR(IF($T263="YES",INDEX('Audit Days'!$K:$M,MATCH('App Review'!$Q263,'Audit Days'!$J:$J,0),MATCH(OHSMAXRISK,'Audit Days'!$K$1:$M$1,0)),""),"")</f>
        <v/>
      </c>
      <c r="AH263" s="36" t="str">
        <f t="shared" si="21"/>
        <v/>
      </c>
      <c r="AI263" s="36" t="str">
        <f t="shared" si="22"/>
        <v/>
      </c>
    </row>
    <row r="264" spans="1:35" ht="16.5" hidden="1" customHeight="1" x14ac:dyDescent="0.3">
      <c r="A264" s="316"/>
      <c r="B264" s="316"/>
      <c r="C264" s="316"/>
      <c r="D264" s="316"/>
      <c r="E264" s="246"/>
      <c r="F264" s="246"/>
      <c r="G264" s="246"/>
      <c r="H264" s="246"/>
      <c r="I264" s="246"/>
      <c r="J264" s="246"/>
      <c r="K264" s="246"/>
      <c r="L264" s="246"/>
      <c r="M264" s="246"/>
      <c r="N264" s="329"/>
      <c r="O264" s="329"/>
      <c r="P264" s="52" t="str">
        <f t="shared" si="12"/>
        <v/>
      </c>
      <c r="Q264" s="52" t="str">
        <f t="shared" si="13"/>
        <v/>
      </c>
      <c r="R264" s="150"/>
      <c r="S264" s="150"/>
      <c r="T264" s="67"/>
      <c r="U264" s="36" t="str">
        <f t="shared" si="14"/>
        <v/>
      </c>
      <c r="V264" s="36" t="str">
        <f>IFERROR(IF(R264="YES",INDEX('Audit Days'!$F:$H,MATCH('App Review'!Q264,'Audit Days'!$E:$E,0),MATCH(EMSMAXRISK,'Audit Days'!$F$1:$H$1,0)),""),"")</f>
        <v/>
      </c>
      <c r="W264" s="36" t="str">
        <f>IFERROR(IF(R264="YES",INDEX('Audit Days'!$K:$M,MATCH('App Review'!Q264,'Audit Days'!$J:$J,0),MATCH(OHSMAXRISK,'Audit Days'!$K$1:$M$1,0)),""),"")</f>
        <v/>
      </c>
      <c r="X264" s="36" t="str">
        <f t="shared" si="15"/>
        <v/>
      </c>
      <c r="Y264" s="36" t="str">
        <f t="shared" si="16"/>
        <v/>
      </c>
      <c r="Z264" s="36" t="str">
        <f t="shared" si="17"/>
        <v/>
      </c>
      <c r="AA264" s="36" t="str">
        <f>IFERROR(IF($S264="YES",INDEX('Audit Days'!$F:$H,MATCH('App Review'!$Q264,'Audit Days'!$E:$E,0),MATCH(EMSMAXRISK,'Audit Days'!$F$1:$H$1,0)),""),"")</f>
        <v/>
      </c>
      <c r="AB264" s="36" t="str">
        <f>IFERROR(IF($S264="YES",INDEX('Audit Days'!$K:$M,MATCH('App Review'!$Q264,'Audit Days'!$J:$J,0),MATCH(OHSMAXRISK,'Audit Days'!$K$1:$M$1,0)),""),"")</f>
        <v/>
      </c>
      <c r="AC264" s="36" t="str">
        <f t="shared" si="18"/>
        <v/>
      </c>
      <c r="AD264" s="36" t="str">
        <f t="shared" si="19"/>
        <v/>
      </c>
      <c r="AE264" s="36" t="str">
        <f t="shared" si="20"/>
        <v/>
      </c>
      <c r="AF264" s="36" t="str">
        <f>IFERROR(IF($T264="YES",INDEX('Audit Days'!$F:$I,MATCH('App Review'!$Q264,'Audit Days'!$E:$E,0),MATCH(EMSMAXRISK,'Audit Days'!$F$1:$I$1,0)),""),"")</f>
        <v/>
      </c>
      <c r="AG264" s="36" t="str">
        <f>IFERROR(IF($T264="YES",INDEX('Audit Days'!$K:$M,MATCH('App Review'!$Q264,'Audit Days'!$J:$J,0),MATCH(OHSMAXRISK,'Audit Days'!$K$1:$M$1,0)),""),"")</f>
        <v/>
      </c>
      <c r="AH264" s="36" t="str">
        <f t="shared" si="21"/>
        <v/>
      </c>
      <c r="AI264" s="36" t="str">
        <f t="shared" si="22"/>
        <v/>
      </c>
    </row>
    <row r="265" spans="1:35" ht="16.5" hidden="1" customHeight="1" x14ac:dyDescent="0.3">
      <c r="A265" s="316"/>
      <c r="B265" s="316"/>
      <c r="C265" s="316"/>
      <c r="D265" s="316"/>
      <c r="E265" s="246"/>
      <c r="F265" s="246"/>
      <c r="G265" s="246"/>
      <c r="H265" s="246"/>
      <c r="I265" s="246"/>
      <c r="J265" s="246"/>
      <c r="K265" s="246"/>
      <c r="L265" s="246"/>
      <c r="M265" s="246"/>
      <c r="N265" s="329"/>
      <c r="O265" s="329"/>
      <c r="P265" s="52" t="str">
        <f t="shared" si="12"/>
        <v/>
      </c>
      <c r="Q265" s="52" t="str">
        <f t="shared" si="13"/>
        <v/>
      </c>
      <c r="R265" s="150"/>
      <c r="S265" s="150"/>
      <c r="T265" s="67"/>
      <c r="U265" s="36" t="str">
        <f t="shared" si="14"/>
        <v/>
      </c>
      <c r="V265" s="36" t="str">
        <f>IFERROR(IF(R265="YES",INDEX('Audit Days'!$F:$H,MATCH('App Review'!Q265,'Audit Days'!$E:$E,0),MATCH(EMSMAXRISK,'Audit Days'!$F$1:$H$1,0)),""),"")</f>
        <v/>
      </c>
      <c r="W265" s="36" t="str">
        <f>IFERROR(IF(R265="YES",INDEX('Audit Days'!$K:$M,MATCH('App Review'!Q265,'Audit Days'!$J:$J,0),MATCH(OHSMAXRISK,'Audit Days'!$K$1:$M$1,0)),""),"")</f>
        <v/>
      </c>
      <c r="X265" s="36" t="str">
        <f t="shared" si="15"/>
        <v/>
      </c>
      <c r="Y265" s="36" t="str">
        <f t="shared" si="16"/>
        <v/>
      </c>
      <c r="Z265" s="36" t="str">
        <f t="shared" si="17"/>
        <v/>
      </c>
      <c r="AA265" s="36" t="str">
        <f>IFERROR(IF($S265="YES",INDEX('Audit Days'!$F:$H,MATCH('App Review'!$Q265,'Audit Days'!$E:$E,0),MATCH(EMSMAXRISK,'Audit Days'!$F$1:$H$1,0)),""),"")</f>
        <v/>
      </c>
      <c r="AB265" s="36" t="str">
        <f>IFERROR(IF($S265="YES",INDEX('Audit Days'!$K:$M,MATCH('App Review'!$Q265,'Audit Days'!$J:$J,0),MATCH(OHSMAXRISK,'Audit Days'!$K$1:$M$1,0)),""),"")</f>
        <v/>
      </c>
      <c r="AC265" s="36" t="str">
        <f t="shared" si="18"/>
        <v/>
      </c>
      <c r="AD265" s="36" t="str">
        <f t="shared" si="19"/>
        <v/>
      </c>
      <c r="AE265" s="36" t="str">
        <f t="shared" si="20"/>
        <v/>
      </c>
      <c r="AF265" s="36" t="str">
        <f>IFERROR(IF($T265="YES",INDEX('Audit Days'!$F:$I,MATCH('App Review'!$Q265,'Audit Days'!$E:$E,0),MATCH(EMSMAXRISK,'Audit Days'!$F$1:$I$1,0)),""),"")</f>
        <v/>
      </c>
      <c r="AG265" s="36" t="str">
        <f>IFERROR(IF($T265="YES",INDEX('Audit Days'!$K:$M,MATCH('App Review'!$Q265,'Audit Days'!$J:$J,0),MATCH(OHSMAXRISK,'Audit Days'!$K$1:$M$1,0)),""),"")</f>
        <v/>
      </c>
      <c r="AH265" s="36" t="str">
        <f t="shared" si="21"/>
        <v/>
      </c>
      <c r="AI265" s="36" t="str">
        <f t="shared" si="22"/>
        <v/>
      </c>
    </row>
    <row r="266" spans="1:35" ht="16.5" hidden="1" customHeight="1" x14ac:dyDescent="0.3">
      <c r="A266" s="316"/>
      <c r="B266" s="316"/>
      <c r="C266" s="316"/>
      <c r="D266" s="316"/>
      <c r="E266" s="246"/>
      <c r="F266" s="246"/>
      <c r="G266" s="246"/>
      <c r="H266" s="246"/>
      <c r="I266" s="246"/>
      <c r="J266" s="246"/>
      <c r="K266" s="246"/>
      <c r="L266" s="246"/>
      <c r="M266" s="246"/>
      <c r="N266" s="329"/>
      <c r="O266" s="329"/>
      <c r="P266" s="52" t="str">
        <f t="shared" si="12"/>
        <v/>
      </c>
      <c r="Q266" s="52" t="str">
        <f t="shared" si="13"/>
        <v/>
      </c>
      <c r="R266" s="150"/>
      <c r="S266" s="150"/>
      <c r="T266" s="67"/>
      <c r="U266" s="36" t="str">
        <f t="shared" si="14"/>
        <v/>
      </c>
      <c r="V266" s="36" t="str">
        <f>IFERROR(IF(R266="YES",INDEX('Audit Days'!$F:$H,MATCH('App Review'!Q266,'Audit Days'!$E:$E,0),MATCH(EMSMAXRISK,'Audit Days'!$F$1:$H$1,0)),""),"")</f>
        <v/>
      </c>
      <c r="W266" s="36" t="str">
        <f>IFERROR(IF(R266="YES",INDEX('Audit Days'!$K:$M,MATCH('App Review'!Q266,'Audit Days'!$J:$J,0),MATCH(OHSMAXRISK,'Audit Days'!$K$1:$M$1,0)),""),"")</f>
        <v/>
      </c>
      <c r="X266" s="36" t="str">
        <f t="shared" si="15"/>
        <v/>
      </c>
      <c r="Y266" s="36" t="str">
        <f t="shared" si="16"/>
        <v/>
      </c>
      <c r="Z266" s="36" t="str">
        <f t="shared" si="17"/>
        <v/>
      </c>
      <c r="AA266" s="36" t="str">
        <f>IFERROR(IF($S266="YES",INDEX('Audit Days'!$F:$H,MATCH('App Review'!$Q266,'Audit Days'!$E:$E,0),MATCH(EMSMAXRISK,'Audit Days'!$F$1:$H$1,0)),""),"")</f>
        <v/>
      </c>
      <c r="AB266" s="36" t="str">
        <f>IFERROR(IF($S266="YES",INDEX('Audit Days'!$K:$M,MATCH('App Review'!$Q266,'Audit Days'!$J:$J,0),MATCH(OHSMAXRISK,'Audit Days'!$K$1:$M$1,0)),""),"")</f>
        <v/>
      </c>
      <c r="AC266" s="36" t="str">
        <f t="shared" si="18"/>
        <v/>
      </c>
      <c r="AD266" s="36" t="str">
        <f t="shared" si="19"/>
        <v/>
      </c>
      <c r="AE266" s="36" t="str">
        <f t="shared" si="20"/>
        <v/>
      </c>
      <c r="AF266" s="36" t="str">
        <f>IFERROR(IF($T266="YES",INDEX('Audit Days'!$F:$I,MATCH('App Review'!$Q266,'Audit Days'!$E:$E,0),MATCH(EMSMAXRISK,'Audit Days'!$F$1:$I$1,0)),""),"")</f>
        <v/>
      </c>
      <c r="AG266" s="36" t="str">
        <f>IFERROR(IF($T266="YES",INDEX('Audit Days'!$K:$M,MATCH('App Review'!$Q266,'Audit Days'!$J:$J,0),MATCH(OHSMAXRISK,'Audit Days'!$K$1:$M$1,0)),""),"")</f>
        <v/>
      </c>
      <c r="AH266" s="36" t="str">
        <f t="shared" si="21"/>
        <v/>
      </c>
      <c r="AI266" s="36" t="str">
        <f t="shared" si="22"/>
        <v/>
      </c>
    </row>
    <row r="267" spans="1:35" ht="16.5" hidden="1" customHeight="1" x14ac:dyDescent="0.3">
      <c r="A267" s="316"/>
      <c r="B267" s="316"/>
      <c r="C267" s="316"/>
      <c r="D267" s="316"/>
      <c r="E267" s="246"/>
      <c r="F267" s="246"/>
      <c r="G267" s="246"/>
      <c r="H267" s="246"/>
      <c r="I267" s="246"/>
      <c r="J267" s="246"/>
      <c r="K267" s="246"/>
      <c r="L267" s="246"/>
      <c r="M267" s="246"/>
      <c r="N267" s="329"/>
      <c r="O267" s="329"/>
      <c r="P267" s="52" t="str">
        <f t="shared" si="12"/>
        <v/>
      </c>
      <c r="Q267" s="52" t="str">
        <f t="shared" si="13"/>
        <v/>
      </c>
      <c r="R267" s="150"/>
      <c r="S267" s="150"/>
      <c r="T267" s="67"/>
      <c r="U267" s="36" t="str">
        <f t="shared" si="14"/>
        <v/>
      </c>
      <c r="V267" s="36" t="str">
        <f>IFERROR(IF(R267="YES",INDEX('Audit Days'!$F:$H,MATCH('App Review'!Q267,'Audit Days'!$E:$E,0),MATCH(EMSMAXRISK,'Audit Days'!$F$1:$H$1,0)),""),"")</f>
        <v/>
      </c>
      <c r="W267" s="36" t="str">
        <f>IFERROR(IF(R267="YES",INDEX('Audit Days'!$K:$M,MATCH('App Review'!Q267,'Audit Days'!$J:$J,0),MATCH(OHSMAXRISK,'Audit Days'!$K$1:$M$1,0)),""),"")</f>
        <v/>
      </c>
      <c r="X267" s="36" t="str">
        <f t="shared" si="15"/>
        <v/>
      </c>
      <c r="Y267" s="36" t="str">
        <f t="shared" si="16"/>
        <v/>
      </c>
      <c r="Z267" s="36" t="str">
        <f t="shared" si="17"/>
        <v/>
      </c>
      <c r="AA267" s="36" t="str">
        <f>IFERROR(IF($S267="YES",INDEX('Audit Days'!$F:$H,MATCH('App Review'!$Q267,'Audit Days'!$E:$E,0),MATCH(EMSMAXRISK,'Audit Days'!$F$1:$H$1,0)),""),"")</f>
        <v/>
      </c>
      <c r="AB267" s="36" t="str">
        <f>IFERROR(IF($S267="YES",INDEX('Audit Days'!$K:$M,MATCH('App Review'!$Q267,'Audit Days'!$J:$J,0),MATCH(OHSMAXRISK,'Audit Days'!$K$1:$M$1,0)),""),"")</f>
        <v/>
      </c>
      <c r="AC267" s="36" t="str">
        <f t="shared" si="18"/>
        <v/>
      </c>
      <c r="AD267" s="36" t="str">
        <f t="shared" si="19"/>
        <v/>
      </c>
      <c r="AE267" s="36" t="str">
        <f t="shared" si="20"/>
        <v/>
      </c>
      <c r="AF267" s="36" t="str">
        <f>IFERROR(IF($T267="YES",INDEX('Audit Days'!$F:$I,MATCH('App Review'!$Q267,'Audit Days'!$E:$E,0),MATCH(EMSMAXRISK,'Audit Days'!$F$1:$I$1,0)),""),"")</f>
        <v/>
      </c>
      <c r="AG267" s="36" t="str">
        <f>IFERROR(IF($T267="YES",INDEX('Audit Days'!$K:$M,MATCH('App Review'!$Q267,'Audit Days'!$J:$J,0),MATCH(OHSMAXRISK,'Audit Days'!$K$1:$M$1,0)),""),"")</f>
        <v/>
      </c>
      <c r="AH267" s="36" t="str">
        <f t="shared" si="21"/>
        <v/>
      </c>
      <c r="AI267" s="36" t="str">
        <f t="shared" si="22"/>
        <v/>
      </c>
    </row>
    <row r="268" spans="1:35" ht="16.5" hidden="1" customHeight="1" x14ac:dyDescent="0.3">
      <c r="A268" s="316"/>
      <c r="B268" s="316"/>
      <c r="C268" s="316"/>
      <c r="D268" s="316"/>
      <c r="E268" s="246"/>
      <c r="F268" s="246"/>
      <c r="G268" s="246"/>
      <c r="H268" s="246"/>
      <c r="I268" s="246"/>
      <c r="J268" s="246"/>
      <c r="K268" s="246"/>
      <c r="L268" s="246"/>
      <c r="M268" s="246"/>
      <c r="N268" s="329"/>
      <c r="O268" s="329"/>
      <c r="P268" s="52" t="str">
        <f t="shared" si="12"/>
        <v/>
      </c>
      <c r="Q268" s="52" t="str">
        <f t="shared" si="13"/>
        <v/>
      </c>
      <c r="R268" s="150"/>
      <c r="S268" s="150"/>
      <c r="T268" s="67"/>
      <c r="U268" s="36" t="str">
        <f t="shared" si="14"/>
        <v/>
      </c>
      <c r="V268" s="36" t="str">
        <f>IFERROR(IF(R268="YES",INDEX('Audit Days'!$F:$H,MATCH('App Review'!Q268,'Audit Days'!$E:$E,0),MATCH(EMSMAXRISK,'Audit Days'!$F$1:$H$1,0)),""),"")</f>
        <v/>
      </c>
      <c r="W268" s="36" t="str">
        <f>IFERROR(IF(R268="YES",INDEX('Audit Days'!$K:$M,MATCH('App Review'!Q268,'Audit Days'!$J:$J,0),MATCH(OHSMAXRISK,'Audit Days'!$K$1:$M$1,0)),""),"")</f>
        <v/>
      </c>
      <c r="X268" s="36" t="str">
        <f t="shared" si="15"/>
        <v/>
      </c>
      <c r="Y268" s="36" t="str">
        <f t="shared" si="16"/>
        <v/>
      </c>
      <c r="Z268" s="36" t="str">
        <f t="shared" si="17"/>
        <v/>
      </c>
      <c r="AA268" s="36" t="str">
        <f>IFERROR(IF($S268="YES",INDEX('Audit Days'!$F:$H,MATCH('App Review'!$Q268,'Audit Days'!$E:$E,0),MATCH(EMSMAXRISK,'Audit Days'!$F$1:$H$1,0)),""),"")</f>
        <v/>
      </c>
      <c r="AB268" s="36" t="str">
        <f>IFERROR(IF($S268="YES",INDEX('Audit Days'!$K:$M,MATCH('App Review'!$Q268,'Audit Days'!$J:$J,0),MATCH(OHSMAXRISK,'Audit Days'!$K$1:$M$1,0)),""),"")</f>
        <v/>
      </c>
      <c r="AC268" s="36" t="str">
        <f t="shared" si="18"/>
        <v/>
      </c>
      <c r="AD268" s="36" t="str">
        <f t="shared" si="19"/>
        <v/>
      </c>
      <c r="AE268" s="36" t="str">
        <f t="shared" si="20"/>
        <v/>
      </c>
      <c r="AF268" s="36" t="str">
        <f>IFERROR(IF($T268="YES",INDEX('Audit Days'!$F:$I,MATCH('App Review'!$Q268,'Audit Days'!$E:$E,0),MATCH(EMSMAXRISK,'Audit Days'!$F$1:$I$1,0)),""),"")</f>
        <v/>
      </c>
      <c r="AG268" s="36" t="str">
        <f>IFERROR(IF($T268="YES",INDEX('Audit Days'!$K:$M,MATCH('App Review'!$Q268,'Audit Days'!$J:$J,0),MATCH(OHSMAXRISK,'Audit Days'!$K$1:$M$1,0)),""),"")</f>
        <v/>
      </c>
      <c r="AH268" s="36" t="str">
        <f t="shared" si="21"/>
        <v/>
      </c>
      <c r="AI268" s="36" t="str">
        <f t="shared" si="22"/>
        <v/>
      </c>
    </row>
    <row r="269" spans="1:35" ht="16.5" hidden="1" customHeight="1" x14ac:dyDescent="0.3">
      <c r="A269" s="316"/>
      <c r="B269" s="316"/>
      <c r="C269" s="316"/>
      <c r="D269" s="316"/>
      <c r="E269" s="246"/>
      <c r="F269" s="246"/>
      <c r="G269" s="246"/>
      <c r="H269" s="246"/>
      <c r="I269" s="246"/>
      <c r="J269" s="246"/>
      <c r="K269" s="246"/>
      <c r="L269" s="246"/>
      <c r="M269" s="246"/>
      <c r="N269" s="329"/>
      <c r="O269" s="329"/>
      <c r="P269" s="52" t="str">
        <f t="shared" si="12"/>
        <v/>
      </c>
      <c r="Q269" s="52" t="str">
        <f t="shared" si="13"/>
        <v/>
      </c>
      <c r="R269" s="150"/>
      <c r="S269" s="150"/>
      <c r="T269" s="67"/>
      <c r="U269" s="36" t="str">
        <f t="shared" si="14"/>
        <v/>
      </c>
      <c r="V269" s="36" t="str">
        <f>IFERROR(IF(R269="YES",INDEX('Audit Days'!$F:$H,MATCH('App Review'!Q269,'Audit Days'!$E:$E,0),MATCH(EMSMAXRISK,'Audit Days'!$F$1:$H$1,0)),""),"")</f>
        <v/>
      </c>
      <c r="W269" s="36" t="str">
        <f>IFERROR(IF(R269="YES",INDEX('Audit Days'!$K:$M,MATCH('App Review'!Q269,'Audit Days'!$J:$J,0),MATCH(OHSMAXRISK,'Audit Days'!$K$1:$M$1,0)),""),"")</f>
        <v/>
      </c>
      <c r="X269" s="36" t="str">
        <f t="shared" si="15"/>
        <v/>
      </c>
      <c r="Y269" s="36" t="str">
        <f t="shared" si="16"/>
        <v/>
      </c>
      <c r="Z269" s="36" t="str">
        <f t="shared" si="17"/>
        <v/>
      </c>
      <c r="AA269" s="36" t="str">
        <f>IFERROR(IF($S269="YES",INDEX('Audit Days'!$F:$H,MATCH('App Review'!$Q269,'Audit Days'!$E:$E,0),MATCH(EMSMAXRISK,'Audit Days'!$F$1:$H$1,0)),""),"")</f>
        <v/>
      </c>
      <c r="AB269" s="36" t="str">
        <f>IFERROR(IF($S269="YES",INDEX('Audit Days'!$K:$M,MATCH('App Review'!$Q269,'Audit Days'!$J:$J,0),MATCH(OHSMAXRISK,'Audit Days'!$K$1:$M$1,0)),""),"")</f>
        <v/>
      </c>
      <c r="AC269" s="36" t="str">
        <f t="shared" si="18"/>
        <v/>
      </c>
      <c r="AD269" s="36" t="str">
        <f t="shared" si="19"/>
        <v/>
      </c>
      <c r="AE269" s="36" t="str">
        <f t="shared" si="20"/>
        <v/>
      </c>
      <c r="AF269" s="36" t="str">
        <f>IFERROR(IF($T269="YES",INDEX('Audit Days'!$F:$I,MATCH('App Review'!$Q269,'Audit Days'!$E:$E,0),MATCH(EMSMAXRISK,'Audit Days'!$F$1:$I$1,0)),""),"")</f>
        <v/>
      </c>
      <c r="AG269" s="36" t="str">
        <f>IFERROR(IF($T269="YES",INDEX('Audit Days'!$K:$M,MATCH('App Review'!$Q269,'Audit Days'!$J:$J,0),MATCH(OHSMAXRISK,'Audit Days'!$K$1:$M$1,0)),""),"")</f>
        <v/>
      </c>
      <c r="AH269" s="36" t="str">
        <f t="shared" si="21"/>
        <v/>
      </c>
      <c r="AI269" s="36" t="str">
        <f t="shared" si="22"/>
        <v/>
      </c>
    </row>
    <row r="270" spans="1:35" ht="16.5" hidden="1" customHeight="1" x14ac:dyDescent="0.3">
      <c r="A270" s="316"/>
      <c r="B270" s="316"/>
      <c r="C270" s="316"/>
      <c r="D270" s="316"/>
      <c r="E270" s="246"/>
      <c r="F270" s="246"/>
      <c r="G270" s="246"/>
      <c r="H270" s="246"/>
      <c r="I270" s="246"/>
      <c r="J270" s="246"/>
      <c r="K270" s="246"/>
      <c r="L270" s="246"/>
      <c r="M270" s="246"/>
      <c r="N270" s="329"/>
      <c r="O270" s="329"/>
      <c r="P270" s="52" t="str">
        <f t="shared" si="12"/>
        <v/>
      </c>
      <c r="Q270" s="52" t="str">
        <f t="shared" si="13"/>
        <v/>
      </c>
      <c r="R270" s="150"/>
      <c r="S270" s="150"/>
      <c r="T270" s="67"/>
      <c r="U270" s="36" t="str">
        <f t="shared" si="14"/>
        <v/>
      </c>
      <c r="V270" s="36" t="str">
        <f>IFERROR(IF(R270="YES",INDEX('Audit Days'!$F:$H,MATCH('App Review'!Q270,'Audit Days'!$E:$E,0),MATCH(EMSMAXRISK,'Audit Days'!$F$1:$H$1,0)),""),"")</f>
        <v/>
      </c>
      <c r="W270" s="36" t="str">
        <f>IFERROR(IF(R270="YES",INDEX('Audit Days'!$K:$M,MATCH('App Review'!Q270,'Audit Days'!$J:$J,0),MATCH(OHSMAXRISK,'Audit Days'!$K$1:$M$1,0)),""),"")</f>
        <v/>
      </c>
      <c r="X270" s="36" t="str">
        <f t="shared" si="15"/>
        <v/>
      </c>
      <c r="Y270" s="36" t="str">
        <f t="shared" si="16"/>
        <v/>
      </c>
      <c r="Z270" s="36" t="str">
        <f t="shared" si="17"/>
        <v/>
      </c>
      <c r="AA270" s="36" t="str">
        <f>IFERROR(IF($S270="YES",INDEX('Audit Days'!$F:$H,MATCH('App Review'!$Q270,'Audit Days'!$E:$E,0),MATCH(EMSMAXRISK,'Audit Days'!$F$1:$H$1,0)),""),"")</f>
        <v/>
      </c>
      <c r="AB270" s="36" t="str">
        <f>IFERROR(IF($S270="YES",INDEX('Audit Days'!$K:$M,MATCH('App Review'!$Q270,'Audit Days'!$J:$J,0),MATCH(OHSMAXRISK,'Audit Days'!$K$1:$M$1,0)),""),"")</f>
        <v/>
      </c>
      <c r="AC270" s="36" t="str">
        <f t="shared" si="18"/>
        <v/>
      </c>
      <c r="AD270" s="36" t="str">
        <f t="shared" si="19"/>
        <v/>
      </c>
      <c r="AE270" s="36" t="str">
        <f t="shared" si="20"/>
        <v/>
      </c>
      <c r="AF270" s="36" t="str">
        <f>IFERROR(IF($T270="YES",INDEX('Audit Days'!$F:$I,MATCH('App Review'!$Q270,'Audit Days'!$E:$E,0),MATCH(EMSMAXRISK,'Audit Days'!$F$1:$I$1,0)),""),"")</f>
        <v/>
      </c>
      <c r="AG270" s="36" t="str">
        <f>IFERROR(IF($T270="YES",INDEX('Audit Days'!$K:$M,MATCH('App Review'!$Q270,'Audit Days'!$J:$J,0),MATCH(OHSMAXRISK,'Audit Days'!$K$1:$M$1,0)),""),"")</f>
        <v/>
      </c>
      <c r="AH270" s="36" t="str">
        <f t="shared" si="21"/>
        <v/>
      </c>
      <c r="AI270" s="36" t="str">
        <f t="shared" si="22"/>
        <v/>
      </c>
    </row>
    <row r="271" spans="1:35" ht="16.5" hidden="1" customHeight="1" x14ac:dyDescent="0.3">
      <c r="A271" s="316"/>
      <c r="B271" s="316"/>
      <c r="C271" s="316"/>
      <c r="D271" s="316"/>
      <c r="E271" s="246"/>
      <c r="F271" s="246"/>
      <c r="G271" s="246"/>
      <c r="H271" s="246"/>
      <c r="I271" s="246"/>
      <c r="J271" s="246"/>
      <c r="K271" s="246"/>
      <c r="L271" s="246"/>
      <c r="M271" s="246"/>
      <c r="N271" s="329"/>
      <c r="O271" s="329"/>
      <c r="P271" s="52" t="str">
        <f t="shared" si="12"/>
        <v/>
      </c>
      <c r="Q271" s="52" t="str">
        <f t="shared" si="13"/>
        <v/>
      </c>
      <c r="R271" s="150"/>
      <c r="S271" s="150"/>
      <c r="T271" s="67"/>
      <c r="U271" s="36" t="str">
        <f t="shared" si="14"/>
        <v/>
      </c>
      <c r="V271" s="36" t="str">
        <f>IFERROR(IF(R271="YES",INDEX('Audit Days'!$F:$H,MATCH('App Review'!Q271,'Audit Days'!$E:$E,0),MATCH(EMSMAXRISK,'Audit Days'!$F$1:$H$1,0)),""),"")</f>
        <v/>
      </c>
      <c r="W271" s="36" t="str">
        <f>IFERROR(IF(R271="YES",INDEX('Audit Days'!$K:$M,MATCH('App Review'!Q271,'Audit Days'!$J:$J,0),MATCH(OHSMAXRISK,'Audit Days'!$K$1:$M$1,0)),""),"")</f>
        <v/>
      </c>
      <c r="X271" s="36" t="str">
        <f t="shared" si="15"/>
        <v/>
      </c>
      <c r="Y271" s="36" t="str">
        <f t="shared" si="16"/>
        <v/>
      </c>
      <c r="Z271" s="36" t="str">
        <f t="shared" si="17"/>
        <v/>
      </c>
      <c r="AA271" s="36" t="str">
        <f>IFERROR(IF($S271="YES",INDEX('Audit Days'!$F:$H,MATCH('App Review'!$Q271,'Audit Days'!$E:$E,0),MATCH(EMSMAXRISK,'Audit Days'!$F$1:$H$1,0)),""),"")</f>
        <v/>
      </c>
      <c r="AB271" s="36" t="str">
        <f>IFERROR(IF($S271="YES",INDEX('Audit Days'!$K:$M,MATCH('App Review'!$Q271,'Audit Days'!$J:$J,0),MATCH(OHSMAXRISK,'Audit Days'!$K$1:$M$1,0)),""),"")</f>
        <v/>
      </c>
      <c r="AC271" s="36" t="str">
        <f t="shared" si="18"/>
        <v/>
      </c>
      <c r="AD271" s="36" t="str">
        <f t="shared" si="19"/>
        <v/>
      </c>
      <c r="AE271" s="36" t="str">
        <f t="shared" si="20"/>
        <v/>
      </c>
      <c r="AF271" s="36" t="str">
        <f>IFERROR(IF($T271="YES",INDEX('Audit Days'!$F:$I,MATCH('App Review'!$Q271,'Audit Days'!$E:$E,0),MATCH(EMSMAXRISK,'Audit Days'!$F$1:$I$1,0)),""),"")</f>
        <v/>
      </c>
      <c r="AG271" s="36" t="str">
        <f>IFERROR(IF($T271="YES",INDEX('Audit Days'!$K:$M,MATCH('App Review'!$Q271,'Audit Days'!$J:$J,0),MATCH(OHSMAXRISK,'Audit Days'!$K$1:$M$1,0)),""),"")</f>
        <v/>
      </c>
      <c r="AH271" s="36" t="str">
        <f t="shared" si="21"/>
        <v/>
      </c>
      <c r="AI271" s="36" t="str">
        <f t="shared" si="22"/>
        <v/>
      </c>
    </row>
    <row r="272" spans="1:35" ht="16.5" hidden="1" customHeight="1" x14ac:dyDescent="0.3">
      <c r="A272" s="316"/>
      <c r="B272" s="316"/>
      <c r="C272" s="316"/>
      <c r="D272" s="316"/>
      <c r="E272" s="246"/>
      <c r="F272" s="246"/>
      <c r="G272" s="246"/>
      <c r="H272" s="246"/>
      <c r="I272" s="246"/>
      <c r="J272" s="246"/>
      <c r="K272" s="246"/>
      <c r="L272" s="246"/>
      <c r="M272" s="246"/>
      <c r="N272" s="329"/>
      <c r="O272" s="329"/>
      <c r="P272" s="52" t="str">
        <f t="shared" si="12"/>
        <v/>
      </c>
      <c r="Q272" s="52" t="str">
        <f t="shared" si="13"/>
        <v/>
      </c>
      <c r="R272" s="150"/>
      <c r="S272" s="150"/>
      <c r="T272" s="67"/>
      <c r="U272" s="36" t="str">
        <f t="shared" si="14"/>
        <v/>
      </c>
      <c r="V272" s="36" t="str">
        <f>IFERROR(IF(R272="YES",INDEX('Audit Days'!$F:$H,MATCH('App Review'!Q272,'Audit Days'!$E:$E,0),MATCH(EMSMAXRISK,'Audit Days'!$F$1:$H$1,0)),""),"")</f>
        <v/>
      </c>
      <c r="W272" s="36" t="str">
        <f>IFERROR(IF(R272="YES",INDEX('Audit Days'!$K:$M,MATCH('App Review'!Q272,'Audit Days'!$J:$J,0),MATCH(OHSMAXRISK,'Audit Days'!$K$1:$M$1,0)),""),"")</f>
        <v/>
      </c>
      <c r="X272" s="36" t="str">
        <f t="shared" si="15"/>
        <v/>
      </c>
      <c r="Y272" s="36" t="str">
        <f t="shared" si="16"/>
        <v/>
      </c>
      <c r="Z272" s="36" t="str">
        <f t="shared" si="17"/>
        <v/>
      </c>
      <c r="AA272" s="36" t="str">
        <f>IFERROR(IF($S272="YES",INDEX('Audit Days'!$F:$H,MATCH('App Review'!$Q272,'Audit Days'!$E:$E,0),MATCH(EMSMAXRISK,'Audit Days'!$F$1:$H$1,0)),""),"")</f>
        <v/>
      </c>
      <c r="AB272" s="36" t="str">
        <f>IFERROR(IF($S272="YES",INDEX('Audit Days'!$K:$M,MATCH('App Review'!$Q272,'Audit Days'!$J:$J,0),MATCH(OHSMAXRISK,'Audit Days'!$K$1:$M$1,0)),""),"")</f>
        <v/>
      </c>
      <c r="AC272" s="36" t="str">
        <f t="shared" si="18"/>
        <v/>
      </c>
      <c r="AD272" s="36" t="str">
        <f t="shared" si="19"/>
        <v/>
      </c>
      <c r="AE272" s="36" t="str">
        <f t="shared" si="20"/>
        <v/>
      </c>
      <c r="AF272" s="36" t="str">
        <f>IFERROR(IF($T272="YES",INDEX('Audit Days'!$F:$I,MATCH('App Review'!$Q272,'Audit Days'!$E:$E,0),MATCH(EMSMAXRISK,'Audit Days'!$F$1:$I$1,0)),""),"")</f>
        <v/>
      </c>
      <c r="AG272" s="36" t="str">
        <f>IFERROR(IF($T272="YES",INDEX('Audit Days'!$K:$M,MATCH('App Review'!$Q272,'Audit Days'!$J:$J,0),MATCH(OHSMAXRISK,'Audit Days'!$K$1:$M$1,0)),""),"")</f>
        <v/>
      </c>
      <c r="AH272" s="36" t="str">
        <f t="shared" si="21"/>
        <v/>
      </c>
      <c r="AI272" s="36" t="str">
        <f t="shared" si="22"/>
        <v/>
      </c>
    </row>
    <row r="273" spans="1:35" ht="16.5" hidden="1" customHeight="1" x14ac:dyDescent="0.3">
      <c r="A273" s="316"/>
      <c r="B273" s="316"/>
      <c r="C273" s="316"/>
      <c r="D273" s="316"/>
      <c r="E273" s="246"/>
      <c r="F273" s="246"/>
      <c r="G273" s="246"/>
      <c r="H273" s="246"/>
      <c r="I273" s="246"/>
      <c r="J273" s="246"/>
      <c r="K273" s="246"/>
      <c r="L273" s="246"/>
      <c r="M273" s="246"/>
      <c r="N273" s="329"/>
      <c r="O273" s="329"/>
      <c r="P273" s="52" t="str">
        <f t="shared" si="12"/>
        <v/>
      </c>
      <c r="Q273" s="52" t="str">
        <f t="shared" si="13"/>
        <v/>
      </c>
      <c r="R273" s="150"/>
      <c r="S273" s="150"/>
      <c r="T273" s="67"/>
      <c r="U273" s="36" t="str">
        <f t="shared" si="14"/>
        <v/>
      </c>
      <c r="V273" s="36" t="str">
        <f>IFERROR(IF(R273="YES",INDEX('Audit Days'!$F:$H,MATCH('App Review'!Q273,'Audit Days'!$E:$E,0),MATCH(EMSMAXRISK,'Audit Days'!$F$1:$H$1,0)),""),"")</f>
        <v/>
      </c>
      <c r="W273" s="36" t="str">
        <f>IFERROR(IF(R273="YES",INDEX('Audit Days'!$K:$M,MATCH('App Review'!Q273,'Audit Days'!$J:$J,0),MATCH(OHSMAXRISK,'Audit Days'!$K$1:$M$1,0)),""),"")</f>
        <v/>
      </c>
      <c r="X273" s="36" t="str">
        <f t="shared" si="15"/>
        <v/>
      </c>
      <c r="Y273" s="36" t="str">
        <f t="shared" si="16"/>
        <v/>
      </c>
      <c r="Z273" s="36" t="str">
        <f t="shared" si="17"/>
        <v/>
      </c>
      <c r="AA273" s="36" t="str">
        <f>IFERROR(IF($S273="YES",INDEX('Audit Days'!$F:$H,MATCH('App Review'!$Q273,'Audit Days'!$E:$E,0),MATCH(EMSMAXRISK,'Audit Days'!$F$1:$H$1,0)),""),"")</f>
        <v/>
      </c>
      <c r="AB273" s="36" t="str">
        <f>IFERROR(IF($S273="YES",INDEX('Audit Days'!$K:$M,MATCH('App Review'!$Q273,'Audit Days'!$J:$J,0),MATCH(OHSMAXRISK,'Audit Days'!$K$1:$M$1,0)),""),"")</f>
        <v/>
      </c>
      <c r="AC273" s="36" t="str">
        <f t="shared" si="18"/>
        <v/>
      </c>
      <c r="AD273" s="36" t="str">
        <f t="shared" si="19"/>
        <v/>
      </c>
      <c r="AE273" s="36" t="str">
        <f t="shared" si="20"/>
        <v/>
      </c>
      <c r="AF273" s="36" t="str">
        <f>IFERROR(IF($T273="YES",INDEX('Audit Days'!$F:$I,MATCH('App Review'!$Q273,'Audit Days'!$E:$E,0),MATCH(EMSMAXRISK,'Audit Days'!$F$1:$I$1,0)),""),"")</f>
        <v/>
      </c>
      <c r="AG273" s="36" t="str">
        <f>IFERROR(IF($T273="YES",INDEX('Audit Days'!$K:$M,MATCH('App Review'!$Q273,'Audit Days'!$J:$J,0),MATCH(OHSMAXRISK,'Audit Days'!$K$1:$M$1,0)),""),"")</f>
        <v/>
      </c>
      <c r="AH273" s="36" t="str">
        <f t="shared" si="21"/>
        <v/>
      </c>
      <c r="AI273" s="36" t="str">
        <f t="shared" si="22"/>
        <v/>
      </c>
    </row>
    <row r="274" spans="1:35" ht="16.5" hidden="1" customHeight="1" x14ac:dyDescent="0.3">
      <c r="A274" s="316"/>
      <c r="B274" s="316"/>
      <c r="C274" s="316"/>
      <c r="D274" s="316"/>
      <c r="E274" s="246"/>
      <c r="F274" s="246"/>
      <c r="G274" s="246"/>
      <c r="H274" s="246"/>
      <c r="I274" s="246"/>
      <c r="J274" s="246"/>
      <c r="K274" s="246"/>
      <c r="L274" s="246"/>
      <c r="M274" s="246"/>
      <c r="N274" s="329"/>
      <c r="O274" s="329"/>
      <c r="P274" s="52" t="str">
        <f t="shared" si="12"/>
        <v/>
      </c>
      <c r="Q274" s="52" t="str">
        <f t="shared" si="13"/>
        <v/>
      </c>
      <c r="R274" s="150"/>
      <c r="S274" s="150"/>
      <c r="T274" s="67"/>
      <c r="U274" s="36" t="str">
        <f t="shared" si="14"/>
        <v/>
      </c>
      <c r="V274" s="36" t="str">
        <f>IFERROR(IF(R274="YES",INDEX('Audit Days'!$F:$H,MATCH('App Review'!Q274,'Audit Days'!$E:$E,0),MATCH(EMSMAXRISK,'Audit Days'!$F$1:$H$1,0)),""),"")</f>
        <v/>
      </c>
      <c r="W274" s="36" t="str">
        <f>IFERROR(IF(R274="YES",INDEX('Audit Days'!$K:$M,MATCH('App Review'!Q274,'Audit Days'!$J:$J,0),MATCH(OHSMAXRISK,'Audit Days'!$K$1:$M$1,0)),""),"")</f>
        <v/>
      </c>
      <c r="X274" s="36" t="str">
        <f t="shared" si="15"/>
        <v/>
      </c>
      <c r="Y274" s="36" t="str">
        <f t="shared" si="16"/>
        <v/>
      </c>
      <c r="Z274" s="36" t="str">
        <f t="shared" si="17"/>
        <v/>
      </c>
      <c r="AA274" s="36" t="str">
        <f>IFERROR(IF($S274="YES",INDEX('Audit Days'!$F:$H,MATCH('App Review'!$Q274,'Audit Days'!$E:$E,0),MATCH(EMSMAXRISK,'Audit Days'!$F$1:$H$1,0)),""),"")</f>
        <v/>
      </c>
      <c r="AB274" s="36" t="str">
        <f>IFERROR(IF($S274="YES",INDEX('Audit Days'!$K:$M,MATCH('App Review'!$Q274,'Audit Days'!$J:$J,0),MATCH(OHSMAXRISK,'Audit Days'!$K$1:$M$1,0)),""),"")</f>
        <v/>
      </c>
      <c r="AC274" s="36" t="str">
        <f t="shared" si="18"/>
        <v/>
      </c>
      <c r="AD274" s="36" t="str">
        <f t="shared" si="19"/>
        <v/>
      </c>
      <c r="AE274" s="36" t="str">
        <f t="shared" si="20"/>
        <v/>
      </c>
      <c r="AF274" s="36" t="str">
        <f>IFERROR(IF($T274="YES",INDEX('Audit Days'!$F:$I,MATCH('App Review'!$Q274,'Audit Days'!$E:$E,0),MATCH(EMSMAXRISK,'Audit Days'!$F$1:$I$1,0)),""),"")</f>
        <v/>
      </c>
      <c r="AG274" s="36" t="str">
        <f>IFERROR(IF($T274="YES",INDEX('Audit Days'!$K:$M,MATCH('App Review'!$Q274,'Audit Days'!$J:$J,0),MATCH(OHSMAXRISK,'Audit Days'!$K$1:$M$1,0)),""),"")</f>
        <v/>
      </c>
      <c r="AH274" s="36" t="str">
        <f t="shared" si="21"/>
        <v/>
      </c>
      <c r="AI274" s="36" t="str">
        <f t="shared" si="22"/>
        <v/>
      </c>
    </row>
    <row r="275" spans="1:35" ht="16.5" hidden="1" customHeight="1" x14ac:dyDescent="0.3">
      <c r="A275" s="316"/>
      <c r="B275" s="316"/>
      <c r="C275" s="316"/>
      <c r="D275" s="316"/>
      <c r="E275" s="246"/>
      <c r="F275" s="246"/>
      <c r="G275" s="246"/>
      <c r="H275" s="246"/>
      <c r="I275" s="246"/>
      <c r="J275" s="246"/>
      <c r="K275" s="246"/>
      <c r="L275" s="246"/>
      <c r="M275" s="246"/>
      <c r="N275" s="329"/>
      <c r="O275" s="329"/>
      <c r="P275" s="52" t="str">
        <f t="shared" si="12"/>
        <v/>
      </c>
      <c r="Q275" s="52" t="str">
        <f t="shared" si="13"/>
        <v/>
      </c>
      <c r="R275" s="150"/>
      <c r="S275" s="150"/>
      <c r="T275" s="67"/>
      <c r="U275" s="36" t="str">
        <f t="shared" si="14"/>
        <v/>
      </c>
      <c r="V275" s="36" t="str">
        <f>IFERROR(IF(R275="YES",INDEX('Audit Days'!$F:$H,MATCH('App Review'!Q275,'Audit Days'!$E:$E,0),MATCH(EMSMAXRISK,'Audit Days'!$F$1:$H$1,0)),""),"")</f>
        <v/>
      </c>
      <c r="W275" s="36" t="str">
        <f>IFERROR(IF(R275="YES",INDEX('Audit Days'!$K:$M,MATCH('App Review'!Q275,'Audit Days'!$J:$J,0),MATCH(OHSMAXRISK,'Audit Days'!$K$1:$M$1,0)),""),"")</f>
        <v/>
      </c>
      <c r="X275" s="36" t="str">
        <f t="shared" si="15"/>
        <v/>
      </c>
      <c r="Y275" s="36" t="str">
        <f t="shared" si="16"/>
        <v/>
      </c>
      <c r="Z275" s="36" t="str">
        <f t="shared" si="17"/>
        <v/>
      </c>
      <c r="AA275" s="36" t="str">
        <f>IFERROR(IF($S275="YES",INDEX('Audit Days'!$F:$H,MATCH('App Review'!$Q275,'Audit Days'!$E:$E,0),MATCH(EMSMAXRISK,'Audit Days'!$F$1:$H$1,0)),""),"")</f>
        <v/>
      </c>
      <c r="AB275" s="36" t="str">
        <f>IFERROR(IF($S275="YES",INDEX('Audit Days'!$K:$M,MATCH('App Review'!$Q275,'Audit Days'!$J:$J,0),MATCH(OHSMAXRISK,'Audit Days'!$K$1:$M$1,0)),""),"")</f>
        <v/>
      </c>
      <c r="AC275" s="36" t="str">
        <f t="shared" si="18"/>
        <v/>
      </c>
      <c r="AD275" s="36" t="str">
        <f t="shared" si="19"/>
        <v/>
      </c>
      <c r="AE275" s="36" t="str">
        <f t="shared" si="20"/>
        <v/>
      </c>
      <c r="AF275" s="36" t="str">
        <f>IFERROR(IF($T275="YES",INDEX('Audit Days'!$F:$I,MATCH('App Review'!$Q275,'Audit Days'!$E:$E,0),MATCH(EMSMAXRISK,'Audit Days'!$F$1:$I$1,0)),""),"")</f>
        <v/>
      </c>
      <c r="AG275" s="36" t="str">
        <f>IFERROR(IF($T275="YES",INDEX('Audit Days'!$K:$M,MATCH('App Review'!$Q275,'Audit Days'!$J:$J,0),MATCH(OHSMAXRISK,'Audit Days'!$K$1:$M$1,0)),""),"")</f>
        <v/>
      </c>
      <c r="AH275" s="36" t="str">
        <f t="shared" si="21"/>
        <v/>
      </c>
      <c r="AI275" s="36" t="str">
        <f t="shared" si="22"/>
        <v/>
      </c>
    </row>
    <row r="276" spans="1:35" ht="16.5" hidden="1" customHeight="1" x14ac:dyDescent="0.3">
      <c r="A276" s="316"/>
      <c r="B276" s="316"/>
      <c r="C276" s="316"/>
      <c r="D276" s="316"/>
      <c r="E276" s="246"/>
      <c r="F276" s="246"/>
      <c r="G276" s="246"/>
      <c r="H276" s="246"/>
      <c r="I276" s="246"/>
      <c r="J276" s="246"/>
      <c r="K276" s="246"/>
      <c r="L276" s="246"/>
      <c r="M276" s="246"/>
      <c r="N276" s="329"/>
      <c r="O276" s="329"/>
      <c r="P276" s="52" t="str">
        <f t="shared" si="12"/>
        <v/>
      </c>
      <c r="Q276" s="52" t="str">
        <f t="shared" si="13"/>
        <v/>
      </c>
      <c r="R276" s="150"/>
      <c r="S276" s="150"/>
      <c r="T276" s="67"/>
      <c r="U276" s="36" t="str">
        <f t="shared" si="14"/>
        <v/>
      </c>
      <c r="V276" s="36" t="str">
        <f>IFERROR(IF(R276="YES",INDEX('Audit Days'!$F:$H,MATCH('App Review'!Q276,'Audit Days'!$E:$E,0),MATCH(EMSMAXRISK,'Audit Days'!$F$1:$H$1,0)),""),"")</f>
        <v/>
      </c>
      <c r="W276" s="36" t="str">
        <f>IFERROR(IF(R276="YES",INDEX('Audit Days'!$K:$M,MATCH('App Review'!Q276,'Audit Days'!$J:$J,0),MATCH(OHSMAXRISK,'Audit Days'!$K$1:$M$1,0)),""),"")</f>
        <v/>
      </c>
      <c r="X276" s="36" t="str">
        <f t="shared" si="15"/>
        <v/>
      </c>
      <c r="Y276" s="36" t="str">
        <f t="shared" si="16"/>
        <v/>
      </c>
      <c r="Z276" s="36" t="str">
        <f t="shared" si="17"/>
        <v/>
      </c>
      <c r="AA276" s="36" t="str">
        <f>IFERROR(IF($S276="YES",INDEX('Audit Days'!$F:$H,MATCH('App Review'!$Q276,'Audit Days'!$E:$E,0),MATCH(EMSMAXRISK,'Audit Days'!$F$1:$H$1,0)),""),"")</f>
        <v/>
      </c>
      <c r="AB276" s="36" t="str">
        <f>IFERROR(IF($S276="YES",INDEX('Audit Days'!$K:$M,MATCH('App Review'!$Q276,'Audit Days'!$J:$J,0),MATCH(OHSMAXRISK,'Audit Days'!$K$1:$M$1,0)),""),"")</f>
        <v/>
      </c>
      <c r="AC276" s="36" t="str">
        <f t="shared" si="18"/>
        <v/>
      </c>
      <c r="AD276" s="36" t="str">
        <f t="shared" si="19"/>
        <v/>
      </c>
      <c r="AE276" s="36" t="str">
        <f t="shared" si="20"/>
        <v/>
      </c>
      <c r="AF276" s="36" t="str">
        <f>IFERROR(IF($T276="YES",INDEX('Audit Days'!$F:$I,MATCH('App Review'!$Q276,'Audit Days'!$E:$E,0),MATCH(EMSMAXRISK,'Audit Days'!$F$1:$I$1,0)),""),"")</f>
        <v/>
      </c>
      <c r="AG276" s="36" t="str">
        <f>IFERROR(IF($T276="YES",INDEX('Audit Days'!$K:$M,MATCH('App Review'!$Q276,'Audit Days'!$J:$J,0),MATCH(OHSMAXRISK,'Audit Days'!$K$1:$M$1,0)),""),"")</f>
        <v/>
      </c>
      <c r="AH276" s="36" t="str">
        <f t="shared" si="21"/>
        <v/>
      </c>
      <c r="AI276" s="36" t="str">
        <f t="shared" si="22"/>
        <v/>
      </c>
    </row>
    <row r="277" spans="1:35" ht="16.5" hidden="1" customHeight="1" x14ac:dyDescent="0.3">
      <c r="A277" s="316"/>
      <c r="B277" s="316"/>
      <c r="C277" s="316"/>
      <c r="D277" s="316"/>
      <c r="E277" s="246"/>
      <c r="F277" s="246"/>
      <c r="G277" s="246"/>
      <c r="H277" s="246"/>
      <c r="I277" s="246"/>
      <c r="J277" s="246"/>
      <c r="K277" s="246"/>
      <c r="L277" s="246"/>
      <c r="M277" s="246"/>
      <c r="N277" s="329"/>
      <c r="O277" s="329"/>
      <c r="P277" s="52" t="str">
        <f t="shared" si="12"/>
        <v/>
      </c>
      <c r="Q277" s="52" t="str">
        <f t="shared" si="13"/>
        <v/>
      </c>
      <c r="R277" s="150"/>
      <c r="S277" s="150"/>
      <c r="T277" s="67"/>
      <c r="U277" s="36" t="str">
        <f t="shared" si="14"/>
        <v/>
      </c>
      <c r="V277" s="36" t="str">
        <f>IFERROR(IF(R277="YES",INDEX('Audit Days'!$F:$H,MATCH('App Review'!Q277,'Audit Days'!$E:$E,0),MATCH(EMSMAXRISK,'Audit Days'!$F$1:$H$1,0)),""),"")</f>
        <v/>
      </c>
      <c r="W277" s="36" t="str">
        <f>IFERROR(IF(R277="YES",INDEX('Audit Days'!$K:$M,MATCH('App Review'!Q277,'Audit Days'!$J:$J,0),MATCH(OHSMAXRISK,'Audit Days'!$K$1:$M$1,0)),""),"")</f>
        <v/>
      </c>
      <c r="X277" s="36" t="str">
        <f t="shared" si="15"/>
        <v/>
      </c>
      <c r="Y277" s="36" t="str">
        <f t="shared" si="16"/>
        <v/>
      </c>
      <c r="Z277" s="36" t="str">
        <f t="shared" si="17"/>
        <v/>
      </c>
      <c r="AA277" s="36" t="str">
        <f>IFERROR(IF($S277="YES",INDEX('Audit Days'!$F:$H,MATCH('App Review'!$Q277,'Audit Days'!$E:$E,0),MATCH(EMSMAXRISK,'Audit Days'!$F$1:$H$1,0)),""),"")</f>
        <v/>
      </c>
      <c r="AB277" s="36" t="str">
        <f>IFERROR(IF($S277="YES",INDEX('Audit Days'!$K:$M,MATCH('App Review'!$Q277,'Audit Days'!$J:$J,0),MATCH(OHSMAXRISK,'Audit Days'!$K$1:$M$1,0)),""),"")</f>
        <v/>
      </c>
      <c r="AC277" s="36" t="str">
        <f t="shared" si="18"/>
        <v/>
      </c>
      <c r="AD277" s="36" t="str">
        <f t="shared" si="19"/>
        <v/>
      </c>
      <c r="AE277" s="36" t="str">
        <f t="shared" si="20"/>
        <v/>
      </c>
      <c r="AF277" s="36" t="str">
        <f>IFERROR(IF($T277="YES",INDEX('Audit Days'!$F:$I,MATCH('App Review'!$Q277,'Audit Days'!$E:$E,0),MATCH(EMSMAXRISK,'Audit Days'!$F$1:$I$1,0)),""),"")</f>
        <v/>
      </c>
      <c r="AG277" s="36" t="str">
        <f>IFERROR(IF($T277="YES",INDEX('Audit Days'!$K:$M,MATCH('App Review'!$Q277,'Audit Days'!$J:$J,0),MATCH(OHSMAXRISK,'Audit Days'!$K$1:$M$1,0)),""),"")</f>
        <v/>
      </c>
      <c r="AH277" s="36" t="str">
        <f t="shared" si="21"/>
        <v/>
      </c>
      <c r="AI277" s="36" t="str">
        <f t="shared" si="22"/>
        <v/>
      </c>
    </row>
    <row r="278" spans="1:35" ht="16.5" hidden="1" customHeight="1" x14ac:dyDescent="0.3">
      <c r="A278" s="316"/>
      <c r="B278" s="316"/>
      <c r="C278" s="316"/>
      <c r="D278" s="316"/>
      <c r="E278" s="246"/>
      <c r="F278" s="246"/>
      <c r="G278" s="246"/>
      <c r="H278" s="246"/>
      <c r="I278" s="246"/>
      <c r="J278" s="246"/>
      <c r="K278" s="246"/>
      <c r="L278" s="246"/>
      <c r="M278" s="246"/>
      <c r="N278" s="329"/>
      <c r="O278" s="329"/>
      <c r="P278" s="52" t="str">
        <f t="shared" si="12"/>
        <v/>
      </c>
      <c r="Q278" s="52" t="str">
        <f t="shared" si="13"/>
        <v/>
      </c>
      <c r="R278" s="150"/>
      <c r="S278" s="150"/>
      <c r="T278" s="67"/>
      <c r="U278" s="36" t="str">
        <f t="shared" si="14"/>
        <v/>
      </c>
      <c r="V278" s="36" t="str">
        <f>IFERROR(IF(R278="YES",INDEX('Audit Days'!$F:$H,MATCH('App Review'!Q278,'Audit Days'!$E:$E,0),MATCH(EMSMAXRISK,'Audit Days'!$F$1:$H$1,0)),""),"")</f>
        <v/>
      </c>
      <c r="W278" s="36" t="str">
        <f>IFERROR(IF(R278="YES",INDEX('Audit Days'!$K:$M,MATCH('App Review'!Q278,'Audit Days'!$J:$J,0),MATCH(OHSMAXRISK,'Audit Days'!$K$1:$M$1,0)),""),"")</f>
        <v/>
      </c>
      <c r="X278" s="36" t="str">
        <f t="shared" si="15"/>
        <v/>
      </c>
      <c r="Y278" s="36" t="str">
        <f t="shared" si="16"/>
        <v/>
      </c>
      <c r="Z278" s="36" t="str">
        <f t="shared" si="17"/>
        <v/>
      </c>
      <c r="AA278" s="36" t="str">
        <f>IFERROR(IF($S278="YES",INDEX('Audit Days'!$F:$H,MATCH('App Review'!$Q278,'Audit Days'!$E:$E,0),MATCH(EMSMAXRISK,'Audit Days'!$F$1:$H$1,0)),""),"")</f>
        <v/>
      </c>
      <c r="AB278" s="36" t="str">
        <f>IFERROR(IF($S278="YES",INDEX('Audit Days'!$K:$M,MATCH('App Review'!$Q278,'Audit Days'!$J:$J,0),MATCH(OHSMAXRISK,'Audit Days'!$K$1:$M$1,0)),""),"")</f>
        <v/>
      </c>
      <c r="AC278" s="36" t="str">
        <f t="shared" si="18"/>
        <v/>
      </c>
      <c r="AD278" s="36" t="str">
        <f t="shared" si="19"/>
        <v/>
      </c>
      <c r="AE278" s="36" t="str">
        <f t="shared" si="20"/>
        <v/>
      </c>
      <c r="AF278" s="36" t="str">
        <f>IFERROR(IF($T278="YES",INDEX('Audit Days'!$F:$I,MATCH('App Review'!$Q278,'Audit Days'!$E:$E,0),MATCH(EMSMAXRISK,'Audit Days'!$F$1:$I$1,0)),""),"")</f>
        <v/>
      </c>
      <c r="AG278" s="36" t="str">
        <f>IFERROR(IF($T278="YES",INDEX('Audit Days'!$K:$M,MATCH('App Review'!$Q278,'Audit Days'!$J:$J,0),MATCH(OHSMAXRISK,'Audit Days'!$K$1:$M$1,0)),""),"")</f>
        <v/>
      </c>
      <c r="AH278" s="36" t="str">
        <f t="shared" si="21"/>
        <v/>
      </c>
      <c r="AI278" s="36" t="str">
        <f t="shared" si="22"/>
        <v/>
      </c>
    </row>
    <row r="279" spans="1:35" ht="16.5" hidden="1" customHeight="1" x14ac:dyDescent="0.3">
      <c r="A279" s="316"/>
      <c r="B279" s="316"/>
      <c r="C279" s="316"/>
      <c r="D279" s="316"/>
      <c r="E279" s="246"/>
      <c r="F279" s="246"/>
      <c r="G279" s="246"/>
      <c r="H279" s="246"/>
      <c r="I279" s="246"/>
      <c r="J279" s="246"/>
      <c r="K279" s="246"/>
      <c r="L279" s="246"/>
      <c r="M279" s="246"/>
      <c r="N279" s="329"/>
      <c r="O279" s="329"/>
      <c r="P279" s="52" t="str">
        <f t="shared" si="12"/>
        <v/>
      </c>
      <c r="Q279" s="52" t="str">
        <f t="shared" si="13"/>
        <v/>
      </c>
      <c r="R279" s="150"/>
      <c r="S279" s="150"/>
      <c r="T279" s="67"/>
      <c r="U279" s="36" t="str">
        <f t="shared" si="14"/>
        <v/>
      </c>
      <c r="V279" s="36" t="str">
        <f>IFERROR(IF(R279="YES",INDEX('Audit Days'!$F:$H,MATCH('App Review'!Q279,'Audit Days'!$E:$E,0),MATCH(EMSMAXRISK,'Audit Days'!$F$1:$H$1,0)),""),"")</f>
        <v/>
      </c>
      <c r="W279" s="36" t="str">
        <f>IFERROR(IF(R279="YES",INDEX('Audit Days'!$K:$M,MATCH('App Review'!Q279,'Audit Days'!$J:$J,0),MATCH(OHSMAXRISK,'Audit Days'!$K$1:$M$1,0)),""),"")</f>
        <v/>
      </c>
      <c r="X279" s="36" t="str">
        <f t="shared" si="15"/>
        <v/>
      </c>
      <c r="Y279" s="36" t="str">
        <f t="shared" si="16"/>
        <v/>
      </c>
      <c r="Z279" s="36" t="str">
        <f t="shared" si="17"/>
        <v/>
      </c>
      <c r="AA279" s="36" t="str">
        <f>IFERROR(IF($S279="YES",INDEX('Audit Days'!$F:$H,MATCH('App Review'!$Q279,'Audit Days'!$E:$E,0),MATCH(EMSMAXRISK,'Audit Days'!$F$1:$H$1,0)),""),"")</f>
        <v/>
      </c>
      <c r="AB279" s="36" t="str">
        <f>IFERROR(IF($S279="YES",INDEX('Audit Days'!$K:$M,MATCH('App Review'!$Q279,'Audit Days'!$J:$J,0),MATCH(OHSMAXRISK,'Audit Days'!$K$1:$M$1,0)),""),"")</f>
        <v/>
      </c>
      <c r="AC279" s="36" t="str">
        <f t="shared" si="18"/>
        <v/>
      </c>
      <c r="AD279" s="36" t="str">
        <f t="shared" si="19"/>
        <v/>
      </c>
      <c r="AE279" s="36" t="str">
        <f t="shared" si="20"/>
        <v/>
      </c>
      <c r="AF279" s="36" t="str">
        <f>IFERROR(IF($T279="YES",INDEX('Audit Days'!$F:$I,MATCH('App Review'!$Q279,'Audit Days'!$E:$E,0),MATCH(EMSMAXRISK,'Audit Days'!$F$1:$I$1,0)),""),"")</f>
        <v/>
      </c>
      <c r="AG279" s="36" t="str">
        <f>IFERROR(IF($T279="YES",INDEX('Audit Days'!$K:$M,MATCH('App Review'!$Q279,'Audit Days'!$J:$J,0),MATCH(OHSMAXRISK,'Audit Days'!$K$1:$M$1,0)),""),"")</f>
        <v/>
      </c>
      <c r="AH279" s="36" t="str">
        <f t="shared" si="21"/>
        <v/>
      </c>
      <c r="AI279" s="36" t="str">
        <f t="shared" si="22"/>
        <v/>
      </c>
    </row>
    <row r="280" spans="1:35" ht="16.5" hidden="1" customHeight="1" x14ac:dyDescent="0.3">
      <c r="A280" s="316"/>
      <c r="B280" s="316"/>
      <c r="C280" s="316"/>
      <c r="D280" s="316"/>
      <c r="E280" s="246"/>
      <c r="F280" s="246"/>
      <c r="G280" s="246"/>
      <c r="H280" s="246"/>
      <c r="I280" s="246"/>
      <c r="J280" s="246"/>
      <c r="K280" s="246"/>
      <c r="L280" s="246"/>
      <c r="M280" s="246"/>
      <c r="N280" s="329"/>
      <c r="O280" s="329"/>
      <c r="P280" s="52" t="str">
        <f t="shared" si="12"/>
        <v/>
      </c>
      <c r="Q280" s="52" t="str">
        <f t="shared" si="13"/>
        <v/>
      </c>
      <c r="R280" s="150"/>
      <c r="S280" s="150"/>
      <c r="T280" s="67"/>
      <c r="U280" s="36" t="str">
        <f t="shared" si="14"/>
        <v/>
      </c>
      <c r="V280" s="36" t="str">
        <f>IFERROR(IF(R280="YES",INDEX('Audit Days'!$F:$H,MATCH('App Review'!Q280,'Audit Days'!$E:$E,0),MATCH(EMSMAXRISK,'Audit Days'!$F$1:$H$1,0)),""),"")</f>
        <v/>
      </c>
      <c r="W280" s="36" t="str">
        <f>IFERROR(IF(R280="YES",INDEX('Audit Days'!$K:$M,MATCH('App Review'!Q280,'Audit Days'!$J:$J,0),MATCH(OHSMAXRISK,'Audit Days'!$K$1:$M$1,0)),""),"")</f>
        <v/>
      </c>
      <c r="X280" s="36" t="str">
        <f t="shared" si="15"/>
        <v/>
      </c>
      <c r="Y280" s="36" t="str">
        <f t="shared" si="16"/>
        <v/>
      </c>
      <c r="Z280" s="36" t="str">
        <f t="shared" si="17"/>
        <v/>
      </c>
      <c r="AA280" s="36" t="str">
        <f>IFERROR(IF($S280="YES",INDEX('Audit Days'!$F:$H,MATCH('App Review'!$Q280,'Audit Days'!$E:$E,0),MATCH(EMSMAXRISK,'Audit Days'!$F$1:$H$1,0)),""),"")</f>
        <v/>
      </c>
      <c r="AB280" s="36" t="str">
        <f>IFERROR(IF($S280="YES",INDEX('Audit Days'!$K:$M,MATCH('App Review'!$Q280,'Audit Days'!$J:$J,0),MATCH(OHSMAXRISK,'Audit Days'!$K$1:$M$1,0)),""),"")</f>
        <v/>
      </c>
      <c r="AC280" s="36" t="str">
        <f t="shared" si="18"/>
        <v/>
      </c>
      <c r="AD280" s="36" t="str">
        <f t="shared" si="19"/>
        <v/>
      </c>
      <c r="AE280" s="36" t="str">
        <f t="shared" si="20"/>
        <v/>
      </c>
      <c r="AF280" s="36" t="str">
        <f>IFERROR(IF($T280="YES",INDEX('Audit Days'!$F:$I,MATCH('App Review'!$Q280,'Audit Days'!$E:$E,0),MATCH(EMSMAXRISK,'Audit Days'!$F$1:$I$1,0)),""),"")</f>
        <v/>
      </c>
      <c r="AG280" s="36" t="str">
        <f>IFERROR(IF($T280="YES",INDEX('Audit Days'!$K:$M,MATCH('App Review'!$Q280,'Audit Days'!$J:$J,0),MATCH(OHSMAXRISK,'Audit Days'!$K$1:$M$1,0)),""),"")</f>
        <v/>
      </c>
      <c r="AH280" s="36" t="str">
        <f t="shared" si="21"/>
        <v/>
      </c>
      <c r="AI280" s="36" t="str">
        <f t="shared" si="22"/>
        <v/>
      </c>
    </row>
    <row r="281" spans="1:35" ht="16.5" hidden="1" customHeight="1" x14ac:dyDescent="0.3">
      <c r="A281" s="316"/>
      <c r="B281" s="316"/>
      <c r="C281" s="316"/>
      <c r="D281" s="316"/>
      <c r="E281" s="246"/>
      <c r="F281" s="246"/>
      <c r="G281" s="246"/>
      <c r="H281" s="246"/>
      <c r="I281" s="246"/>
      <c r="J281" s="246"/>
      <c r="K281" s="246"/>
      <c r="L281" s="246"/>
      <c r="M281" s="246"/>
      <c r="N281" s="329"/>
      <c r="O281" s="329"/>
      <c r="P281" s="52" t="str">
        <f t="shared" si="12"/>
        <v/>
      </c>
      <c r="Q281" s="52" t="str">
        <f t="shared" si="13"/>
        <v/>
      </c>
      <c r="R281" s="150"/>
      <c r="S281" s="150"/>
      <c r="T281" s="67"/>
      <c r="U281" s="36" t="str">
        <f t="shared" si="14"/>
        <v/>
      </c>
      <c r="V281" s="36" t="str">
        <f>IFERROR(IF(R281="YES",INDEX('Audit Days'!$F:$H,MATCH('App Review'!Q281,'Audit Days'!$E:$E,0),MATCH(EMSMAXRISK,'Audit Days'!$F$1:$H$1,0)),""),"")</f>
        <v/>
      </c>
      <c r="W281" s="36" t="str">
        <f>IFERROR(IF(R281="YES",INDEX('Audit Days'!$K:$M,MATCH('App Review'!Q281,'Audit Days'!$J:$J,0),MATCH(OHSMAXRISK,'Audit Days'!$K$1:$M$1,0)),""),"")</f>
        <v/>
      </c>
      <c r="X281" s="36" t="str">
        <f t="shared" si="15"/>
        <v/>
      </c>
      <c r="Y281" s="36" t="str">
        <f t="shared" si="16"/>
        <v/>
      </c>
      <c r="Z281" s="36" t="str">
        <f t="shared" si="17"/>
        <v/>
      </c>
      <c r="AA281" s="36" t="str">
        <f>IFERROR(IF($S281="YES",INDEX('Audit Days'!$F:$H,MATCH('App Review'!$Q281,'Audit Days'!$E:$E,0),MATCH(EMSMAXRISK,'Audit Days'!$F$1:$H$1,0)),""),"")</f>
        <v/>
      </c>
      <c r="AB281" s="36" t="str">
        <f>IFERROR(IF($S281="YES",INDEX('Audit Days'!$K:$M,MATCH('App Review'!$Q281,'Audit Days'!$J:$J,0),MATCH(OHSMAXRISK,'Audit Days'!$K$1:$M$1,0)),""),"")</f>
        <v/>
      </c>
      <c r="AC281" s="36" t="str">
        <f t="shared" si="18"/>
        <v/>
      </c>
      <c r="AD281" s="36" t="str">
        <f t="shared" si="19"/>
        <v/>
      </c>
      <c r="AE281" s="36" t="str">
        <f t="shared" si="20"/>
        <v/>
      </c>
      <c r="AF281" s="36" t="str">
        <f>IFERROR(IF($T281="YES",INDEX('Audit Days'!$F:$I,MATCH('App Review'!$Q281,'Audit Days'!$E:$E,0),MATCH(EMSMAXRISK,'Audit Days'!$F$1:$I$1,0)),""),"")</f>
        <v/>
      </c>
      <c r="AG281" s="36" t="str">
        <f>IFERROR(IF($T281="YES",INDEX('Audit Days'!$K:$M,MATCH('App Review'!$Q281,'Audit Days'!$J:$J,0),MATCH(OHSMAXRISK,'Audit Days'!$K$1:$M$1,0)),""),"")</f>
        <v/>
      </c>
      <c r="AH281" s="36" t="str">
        <f t="shared" si="21"/>
        <v/>
      </c>
      <c r="AI281" s="36" t="str">
        <f t="shared" si="22"/>
        <v/>
      </c>
    </row>
    <row r="282" spans="1:35" ht="16.5" hidden="1" customHeight="1" x14ac:dyDescent="0.3">
      <c r="A282" s="316"/>
      <c r="B282" s="316"/>
      <c r="C282" s="316"/>
      <c r="D282" s="316"/>
      <c r="E282" s="246"/>
      <c r="F282" s="246"/>
      <c r="G282" s="246"/>
      <c r="H282" s="246"/>
      <c r="I282" s="246"/>
      <c r="J282" s="246"/>
      <c r="K282" s="246"/>
      <c r="L282" s="246"/>
      <c r="M282" s="246"/>
      <c r="N282" s="329"/>
      <c r="O282" s="329"/>
      <c r="P282" s="52" t="str">
        <f t="shared" si="12"/>
        <v/>
      </c>
      <c r="Q282" s="52" t="str">
        <f t="shared" si="13"/>
        <v/>
      </c>
      <c r="R282" s="150"/>
      <c r="S282" s="150"/>
      <c r="T282" s="67"/>
      <c r="U282" s="36" t="str">
        <f t="shared" si="14"/>
        <v/>
      </c>
      <c r="V282" s="36" t="str">
        <f>IFERROR(IF(R282="YES",INDEX('Audit Days'!$F:$H,MATCH('App Review'!Q282,'Audit Days'!$E:$E,0),MATCH(EMSMAXRISK,'Audit Days'!$F$1:$H$1,0)),""),"")</f>
        <v/>
      </c>
      <c r="W282" s="36" t="str">
        <f>IFERROR(IF(R282="YES",INDEX('Audit Days'!$K:$M,MATCH('App Review'!Q282,'Audit Days'!$J:$J,0),MATCH(OHSMAXRISK,'Audit Days'!$K$1:$M$1,0)),""),"")</f>
        <v/>
      </c>
      <c r="X282" s="36" t="str">
        <f t="shared" si="15"/>
        <v/>
      </c>
      <c r="Y282" s="36" t="str">
        <f t="shared" si="16"/>
        <v/>
      </c>
      <c r="Z282" s="36" t="str">
        <f t="shared" si="17"/>
        <v/>
      </c>
      <c r="AA282" s="36" t="str">
        <f>IFERROR(IF($S282="YES",INDEX('Audit Days'!$F:$H,MATCH('App Review'!$Q282,'Audit Days'!$E:$E,0),MATCH(EMSMAXRISK,'Audit Days'!$F$1:$H$1,0)),""),"")</f>
        <v/>
      </c>
      <c r="AB282" s="36" t="str">
        <f>IFERROR(IF($S282="YES",INDEX('Audit Days'!$K:$M,MATCH('App Review'!$Q282,'Audit Days'!$J:$J,0),MATCH(OHSMAXRISK,'Audit Days'!$K$1:$M$1,0)),""),"")</f>
        <v/>
      </c>
      <c r="AC282" s="36" t="str">
        <f t="shared" si="18"/>
        <v/>
      </c>
      <c r="AD282" s="36" t="str">
        <f t="shared" si="19"/>
        <v/>
      </c>
      <c r="AE282" s="36" t="str">
        <f t="shared" si="20"/>
        <v/>
      </c>
      <c r="AF282" s="36" t="str">
        <f>IFERROR(IF($T282="YES",INDEX('Audit Days'!$F:$I,MATCH('App Review'!$Q282,'Audit Days'!$E:$E,0),MATCH(EMSMAXRISK,'Audit Days'!$F$1:$I$1,0)),""),"")</f>
        <v/>
      </c>
      <c r="AG282" s="36" t="str">
        <f>IFERROR(IF($T282="YES",INDEX('Audit Days'!$K:$M,MATCH('App Review'!$Q282,'Audit Days'!$J:$J,0),MATCH(OHSMAXRISK,'Audit Days'!$K$1:$M$1,0)),""),"")</f>
        <v/>
      </c>
      <c r="AH282" s="36" t="str">
        <f t="shared" si="21"/>
        <v/>
      </c>
      <c r="AI282" s="36" t="str">
        <f t="shared" si="22"/>
        <v/>
      </c>
    </row>
    <row r="283" spans="1:35" ht="16.5" hidden="1" customHeight="1" x14ac:dyDescent="0.3">
      <c r="A283" s="316"/>
      <c r="B283" s="316"/>
      <c r="C283" s="316"/>
      <c r="D283" s="316"/>
      <c r="E283" s="246"/>
      <c r="F283" s="246"/>
      <c r="G283" s="246"/>
      <c r="H283" s="246"/>
      <c r="I283" s="246"/>
      <c r="J283" s="246"/>
      <c r="K283" s="246"/>
      <c r="L283" s="246"/>
      <c r="M283" s="246"/>
      <c r="N283" s="329"/>
      <c r="O283" s="329"/>
      <c r="P283" s="52" t="str">
        <f t="shared" si="12"/>
        <v/>
      </c>
      <c r="Q283" s="52" t="str">
        <f t="shared" si="13"/>
        <v/>
      </c>
      <c r="R283" s="150"/>
      <c r="S283" s="150"/>
      <c r="T283" s="67"/>
      <c r="U283" s="36" t="str">
        <f t="shared" si="14"/>
        <v/>
      </c>
      <c r="V283" s="36" t="str">
        <f>IFERROR(IF(R283="YES",INDEX('Audit Days'!$F:$H,MATCH('App Review'!Q283,'Audit Days'!$E:$E,0),MATCH(EMSMAXRISK,'Audit Days'!$F$1:$H$1,0)),""),"")</f>
        <v/>
      </c>
      <c r="W283" s="36" t="str">
        <f>IFERROR(IF(R283="YES",INDEX('Audit Days'!$K:$M,MATCH('App Review'!Q283,'Audit Days'!$J:$J,0),MATCH(OHSMAXRISK,'Audit Days'!$K$1:$M$1,0)),""),"")</f>
        <v/>
      </c>
      <c r="X283" s="36" t="str">
        <f t="shared" si="15"/>
        <v/>
      </c>
      <c r="Y283" s="36" t="str">
        <f t="shared" si="16"/>
        <v/>
      </c>
      <c r="Z283" s="36" t="str">
        <f t="shared" si="17"/>
        <v/>
      </c>
      <c r="AA283" s="36" t="str">
        <f>IFERROR(IF($S283="YES",INDEX('Audit Days'!$F:$H,MATCH('App Review'!$Q283,'Audit Days'!$E:$E,0),MATCH(EMSMAXRISK,'Audit Days'!$F$1:$H$1,0)),""),"")</f>
        <v/>
      </c>
      <c r="AB283" s="36" t="str">
        <f>IFERROR(IF($S283="YES",INDEX('Audit Days'!$K:$M,MATCH('App Review'!$Q283,'Audit Days'!$J:$J,0),MATCH(OHSMAXRISK,'Audit Days'!$K$1:$M$1,0)),""),"")</f>
        <v/>
      </c>
      <c r="AC283" s="36" t="str">
        <f t="shared" si="18"/>
        <v/>
      </c>
      <c r="AD283" s="36" t="str">
        <f t="shared" si="19"/>
        <v/>
      </c>
      <c r="AE283" s="36" t="str">
        <f t="shared" si="20"/>
        <v/>
      </c>
      <c r="AF283" s="36" t="str">
        <f>IFERROR(IF($T283="YES",INDEX('Audit Days'!$F:$I,MATCH('App Review'!$Q283,'Audit Days'!$E:$E,0),MATCH(EMSMAXRISK,'Audit Days'!$F$1:$I$1,0)),""),"")</f>
        <v/>
      </c>
      <c r="AG283" s="36" t="str">
        <f>IFERROR(IF($T283="YES",INDEX('Audit Days'!$K:$M,MATCH('App Review'!$Q283,'Audit Days'!$J:$J,0),MATCH(OHSMAXRISK,'Audit Days'!$K$1:$M$1,0)),""),"")</f>
        <v/>
      </c>
      <c r="AH283" s="36" t="str">
        <f t="shared" si="21"/>
        <v/>
      </c>
      <c r="AI283" s="36" t="str">
        <f t="shared" si="22"/>
        <v/>
      </c>
    </row>
    <row r="284" spans="1:35" ht="16.5" hidden="1" customHeight="1" x14ac:dyDescent="0.3">
      <c r="A284" s="316"/>
      <c r="B284" s="316"/>
      <c r="C284" s="316"/>
      <c r="D284" s="316"/>
      <c r="E284" s="246"/>
      <c r="F284" s="246"/>
      <c r="G284" s="246"/>
      <c r="H284" s="246"/>
      <c r="I284" s="246"/>
      <c r="J284" s="246"/>
      <c r="K284" s="246"/>
      <c r="L284" s="246"/>
      <c r="M284" s="246"/>
      <c r="N284" s="329"/>
      <c r="O284" s="329"/>
      <c r="P284" s="52" t="str">
        <f t="shared" si="12"/>
        <v/>
      </c>
      <c r="Q284" s="52" t="str">
        <f t="shared" si="13"/>
        <v/>
      </c>
      <c r="R284" s="150"/>
      <c r="S284" s="150"/>
      <c r="T284" s="67"/>
      <c r="U284" s="36" t="str">
        <f t="shared" si="14"/>
        <v/>
      </c>
      <c r="V284" s="36" t="str">
        <f>IFERROR(IF(R284="YES",INDEX('Audit Days'!$F:$H,MATCH('App Review'!Q284,'Audit Days'!$E:$E,0),MATCH(EMSMAXRISK,'Audit Days'!$F$1:$H$1,0)),""),"")</f>
        <v/>
      </c>
      <c r="W284" s="36" t="str">
        <f>IFERROR(IF(R284="YES",INDEX('Audit Days'!$K:$M,MATCH('App Review'!Q284,'Audit Days'!$J:$J,0),MATCH(OHSMAXRISK,'Audit Days'!$K$1:$M$1,0)),""),"")</f>
        <v/>
      </c>
      <c r="X284" s="36" t="str">
        <f t="shared" si="15"/>
        <v/>
      </c>
      <c r="Y284" s="36" t="str">
        <f t="shared" si="16"/>
        <v/>
      </c>
      <c r="Z284" s="36" t="str">
        <f t="shared" si="17"/>
        <v/>
      </c>
      <c r="AA284" s="36" t="str">
        <f>IFERROR(IF($S284="YES",INDEX('Audit Days'!$F:$H,MATCH('App Review'!$Q284,'Audit Days'!$E:$E,0),MATCH(EMSMAXRISK,'Audit Days'!$F$1:$H$1,0)),""),"")</f>
        <v/>
      </c>
      <c r="AB284" s="36" t="str">
        <f>IFERROR(IF($S284="YES",INDEX('Audit Days'!$K:$M,MATCH('App Review'!$Q284,'Audit Days'!$J:$J,0),MATCH(OHSMAXRISK,'Audit Days'!$K$1:$M$1,0)),""),"")</f>
        <v/>
      </c>
      <c r="AC284" s="36" t="str">
        <f t="shared" si="18"/>
        <v/>
      </c>
      <c r="AD284" s="36" t="str">
        <f t="shared" si="19"/>
        <v/>
      </c>
      <c r="AE284" s="36" t="str">
        <f t="shared" si="20"/>
        <v/>
      </c>
      <c r="AF284" s="36" t="str">
        <f>IFERROR(IF($T284="YES",INDEX('Audit Days'!$F:$I,MATCH('App Review'!$Q284,'Audit Days'!$E:$E,0),MATCH(EMSMAXRISK,'Audit Days'!$F$1:$I$1,0)),""),"")</f>
        <v/>
      </c>
      <c r="AG284" s="36" t="str">
        <f>IFERROR(IF($T284="YES",INDEX('Audit Days'!$K:$M,MATCH('App Review'!$Q284,'Audit Days'!$J:$J,0),MATCH(OHSMAXRISK,'Audit Days'!$K$1:$M$1,0)),""),"")</f>
        <v/>
      </c>
      <c r="AH284" s="36" t="str">
        <f t="shared" si="21"/>
        <v/>
      </c>
      <c r="AI284" s="36" t="str">
        <f t="shared" si="22"/>
        <v/>
      </c>
    </row>
    <row r="285" spans="1:35" ht="16.5" hidden="1" customHeight="1" x14ac:dyDescent="0.3">
      <c r="A285" s="316"/>
      <c r="B285" s="316"/>
      <c r="C285" s="316"/>
      <c r="D285" s="316"/>
      <c r="E285" s="246"/>
      <c r="F285" s="246"/>
      <c r="G285" s="246"/>
      <c r="H285" s="246"/>
      <c r="I285" s="246"/>
      <c r="J285" s="246"/>
      <c r="K285" s="246"/>
      <c r="L285" s="246"/>
      <c r="M285" s="246"/>
      <c r="N285" s="329"/>
      <c r="O285" s="329"/>
      <c r="P285" s="52" t="str">
        <f t="shared" si="12"/>
        <v/>
      </c>
      <c r="Q285" s="52" t="str">
        <f t="shared" si="13"/>
        <v/>
      </c>
      <c r="R285" s="150"/>
      <c r="S285" s="150"/>
      <c r="T285" s="67"/>
      <c r="U285" s="36" t="str">
        <f t="shared" si="14"/>
        <v/>
      </c>
      <c r="V285" s="36" t="str">
        <f>IFERROR(IF(R285="YES",INDEX('Audit Days'!$F:$H,MATCH('App Review'!Q285,'Audit Days'!$E:$E,0),MATCH(EMSMAXRISK,'Audit Days'!$F$1:$H$1,0)),""),"")</f>
        <v/>
      </c>
      <c r="W285" s="36" t="str">
        <f>IFERROR(IF(R285="YES",INDEX('Audit Days'!$K:$M,MATCH('App Review'!Q285,'Audit Days'!$J:$J,0),MATCH(OHSMAXRISK,'Audit Days'!$K$1:$M$1,0)),""),"")</f>
        <v/>
      </c>
      <c r="X285" s="36" t="str">
        <f t="shared" si="15"/>
        <v/>
      </c>
      <c r="Y285" s="36" t="str">
        <f t="shared" si="16"/>
        <v/>
      </c>
      <c r="Z285" s="36" t="str">
        <f t="shared" si="17"/>
        <v/>
      </c>
      <c r="AA285" s="36" t="str">
        <f>IFERROR(IF($S285="YES",INDEX('Audit Days'!$F:$H,MATCH('App Review'!$Q285,'Audit Days'!$E:$E,0),MATCH(EMSMAXRISK,'Audit Days'!$F$1:$H$1,0)),""),"")</f>
        <v/>
      </c>
      <c r="AB285" s="36" t="str">
        <f>IFERROR(IF($S285="YES",INDEX('Audit Days'!$K:$M,MATCH('App Review'!$Q285,'Audit Days'!$J:$J,0),MATCH(OHSMAXRISK,'Audit Days'!$K$1:$M$1,0)),""),"")</f>
        <v/>
      </c>
      <c r="AC285" s="36" t="str">
        <f t="shared" si="18"/>
        <v/>
      </c>
      <c r="AD285" s="36" t="str">
        <f t="shared" si="19"/>
        <v/>
      </c>
      <c r="AE285" s="36" t="str">
        <f t="shared" si="20"/>
        <v/>
      </c>
      <c r="AF285" s="36" t="str">
        <f>IFERROR(IF($T285="YES",INDEX('Audit Days'!$F:$I,MATCH('App Review'!$Q285,'Audit Days'!$E:$E,0),MATCH(EMSMAXRISK,'Audit Days'!$F$1:$I$1,0)),""),"")</f>
        <v/>
      </c>
      <c r="AG285" s="36" t="str">
        <f>IFERROR(IF($T285="YES",INDEX('Audit Days'!$K:$M,MATCH('App Review'!$Q285,'Audit Days'!$J:$J,0),MATCH(OHSMAXRISK,'Audit Days'!$K$1:$M$1,0)),""),"")</f>
        <v/>
      </c>
      <c r="AH285" s="36" t="str">
        <f t="shared" si="21"/>
        <v/>
      </c>
      <c r="AI285" s="36" t="str">
        <f t="shared" si="22"/>
        <v/>
      </c>
    </row>
    <row r="286" spans="1:35" ht="16.5" hidden="1" customHeight="1" x14ac:dyDescent="0.3">
      <c r="A286" s="316"/>
      <c r="B286" s="316"/>
      <c r="C286" s="316"/>
      <c r="D286" s="316"/>
      <c r="E286" s="246"/>
      <c r="F286" s="246"/>
      <c r="G286" s="246"/>
      <c r="H286" s="246"/>
      <c r="I286" s="246"/>
      <c r="J286" s="246"/>
      <c r="K286" s="246"/>
      <c r="L286" s="246"/>
      <c r="M286" s="246"/>
      <c r="N286" s="329"/>
      <c r="O286" s="329"/>
      <c r="P286" s="52" t="str">
        <f t="shared" si="12"/>
        <v/>
      </c>
      <c r="Q286" s="52" t="str">
        <f t="shared" si="13"/>
        <v/>
      </c>
      <c r="R286" s="150"/>
      <c r="S286" s="150"/>
      <c r="T286" s="67"/>
      <c r="U286" s="36" t="str">
        <f t="shared" si="14"/>
        <v/>
      </c>
      <c r="V286" s="36" t="str">
        <f>IFERROR(IF(R286="YES",INDEX('Audit Days'!$F:$H,MATCH('App Review'!Q286,'Audit Days'!$E:$E,0),MATCH(EMSMAXRISK,'Audit Days'!$F$1:$H$1,0)),""),"")</f>
        <v/>
      </c>
      <c r="W286" s="36" t="str">
        <f>IFERROR(IF(R286="YES",INDEX('Audit Days'!$K:$M,MATCH('App Review'!Q286,'Audit Days'!$J:$J,0),MATCH(OHSMAXRISK,'Audit Days'!$K$1:$M$1,0)),""),"")</f>
        <v/>
      </c>
      <c r="X286" s="36" t="str">
        <f t="shared" si="15"/>
        <v/>
      </c>
      <c r="Y286" s="36" t="str">
        <f t="shared" si="16"/>
        <v/>
      </c>
      <c r="Z286" s="36" t="str">
        <f t="shared" si="17"/>
        <v/>
      </c>
      <c r="AA286" s="36" t="str">
        <f>IFERROR(IF($S286="YES",INDEX('Audit Days'!$F:$H,MATCH('App Review'!$Q286,'Audit Days'!$E:$E,0),MATCH(EMSMAXRISK,'Audit Days'!$F$1:$H$1,0)),""),"")</f>
        <v/>
      </c>
      <c r="AB286" s="36" t="str">
        <f>IFERROR(IF($S286="YES",INDEX('Audit Days'!$K:$M,MATCH('App Review'!$Q286,'Audit Days'!$J:$J,0),MATCH(OHSMAXRISK,'Audit Days'!$K$1:$M$1,0)),""),"")</f>
        <v/>
      </c>
      <c r="AC286" s="36" t="str">
        <f t="shared" si="18"/>
        <v/>
      </c>
      <c r="AD286" s="36" t="str">
        <f t="shared" si="19"/>
        <v/>
      </c>
      <c r="AE286" s="36" t="str">
        <f t="shared" si="20"/>
        <v/>
      </c>
      <c r="AF286" s="36" t="str">
        <f>IFERROR(IF($T286="YES",INDEX('Audit Days'!$F:$I,MATCH('App Review'!$Q286,'Audit Days'!$E:$E,0),MATCH(EMSMAXRISK,'Audit Days'!$F$1:$I$1,0)),""),"")</f>
        <v/>
      </c>
      <c r="AG286" s="36" t="str">
        <f>IFERROR(IF($T286="YES",INDEX('Audit Days'!$K:$M,MATCH('App Review'!$Q286,'Audit Days'!$J:$J,0),MATCH(OHSMAXRISK,'Audit Days'!$K$1:$M$1,0)),""),"")</f>
        <v/>
      </c>
      <c r="AH286" s="36" t="str">
        <f t="shared" si="21"/>
        <v/>
      </c>
      <c r="AI286" s="36" t="str">
        <f t="shared" si="22"/>
        <v/>
      </c>
    </row>
    <row r="287" spans="1:35" ht="16.5" hidden="1" customHeight="1" x14ac:dyDescent="0.3">
      <c r="A287" s="316"/>
      <c r="B287" s="316"/>
      <c r="C287" s="316"/>
      <c r="D287" s="316"/>
      <c r="E287" s="246"/>
      <c r="F287" s="246"/>
      <c r="G287" s="246"/>
      <c r="H287" s="246"/>
      <c r="I287" s="246"/>
      <c r="J287" s="246"/>
      <c r="K287" s="246"/>
      <c r="L287" s="246"/>
      <c r="M287" s="246"/>
      <c r="N287" s="329"/>
      <c r="O287" s="329"/>
      <c r="P287" s="52" t="str">
        <f t="shared" si="12"/>
        <v/>
      </c>
      <c r="Q287" s="52" t="str">
        <f t="shared" si="13"/>
        <v/>
      </c>
      <c r="R287" s="150"/>
      <c r="S287" s="150"/>
      <c r="T287" s="67"/>
      <c r="U287" s="36" t="str">
        <f t="shared" si="14"/>
        <v/>
      </c>
      <c r="V287" s="36" t="str">
        <f>IFERROR(IF(R287="YES",INDEX('Audit Days'!$F:$H,MATCH('App Review'!Q287,'Audit Days'!$E:$E,0),MATCH(EMSMAXRISK,'Audit Days'!$F$1:$H$1,0)),""),"")</f>
        <v/>
      </c>
      <c r="W287" s="36" t="str">
        <f>IFERROR(IF(R287="YES",INDEX('Audit Days'!$K:$M,MATCH('App Review'!Q287,'Audit Days'!$J:$J,0),MATCH(OHSMAXRISK,'Audit Days'!$K$1:$M$1,0)),""),"")</f>
        <v/>
      </c>
      <c r="X287" s="36" t="str">
        <f t="shared" si="15"/>
        <v/>
      </c>
      <c r="Y287" s="36" t="str">
        <f t="shared" si="16"/>
        <v/>
      </c>
      <c r="Z287" s="36" t="str">
        <f t="shared" si="17"/>
        <v/>
      </c>
      <c r="AA287" s="36" t="str">
        <f>IFERROR(IF($S287="YES",INDEX('Audit Days'!$F:$H,MATCH('App Review'!$Q287,'Audit Days'!$E:$E,0),MATCH(EMSMAXRISK,'Audit Days'!$F$1:$H$1,0)),""),"")</f>
        <v/>
      </c>
      <c r="AB287" s="36" t="str">
        <f>IFERROR(IF($S287="YES",INDEX('Audit Days'!$K:$M,MATCH('App Review'!$Q287,'Audit Days'!$J:$J,0),MATCH(OHSMAXRISK,'Audit Days'!$K$1:$M$1,0)),""),"")</f>
        <v/>
      </c>
      <c r="AC287" s="36" t="str">
        <f t="shared" si="18"/>
        <v/>
      </c>
      <c r="AD287" s="36" t="str">
        <f t="shared" si="19"/>
        <v/>
      </c>
      <c r="AE287" s="36" t="str">
        <f t="shared" si="20"/>
        <v/>
      </c>
      <c r="AF287" s="36" t="str">
        <f>IFERROR(IF($T287="YES",INDEX('Audit Days'!$F:$I,MATCH('App Review'!$Q287,'Audit Days'!$E:$E,0),MATCH(EMSMAXRISK,'Audit Days'!$F$1:$I$1,0)),""),"")</f>
        <v/>
      </c>
      <c r="AG287" s="36" t="str">
        <f>IFERROR(IF($T287="YES",INDEX('Audit Days'!$K:$M,MATCH('App Review'!$Q287,'Audit Days'!$J:$J,0),MATCH(OHSMAXRISK,'Audit Days'!$K$1:$M$1,0)),""),"")</f>
        <v/>
      </c>
      <c r="AH287" s="36" t="str">
        <f t="shared" si="21"/>
        <v/>
      </c>
      <c r="AI287" s="36" t="str">
        <f t="shared" si="22"/>
        <v/>
      </c>
    </row>
    <row r="288" spans="1:35" ht="16.5" hidden="1" customHeight="1" x14ac:dyDescent="0.3">
      <c r="A288" s="316"/>
      <c r="B288" s="316"/>
      <c r="C288" s="316"/>
      <c r="D288" s="316"/>
      <c r="E288" s="246"/>
      <c r="F288" s="246"/>
      <c r="G288" s="246"/>
      <c r="H288" s="246"/>
      <c r="I288" s="246"/>
      <c r="J288" s="246"/>
      <c r="K288" s="246"/>
      <c r="L288" s="246"/>
      <c r="M288" s="246"/>
      <c r="N288" s="329"/>
      <c r="O288" s="329"/>
      <c r="P288" s="52" t="str">
        <f t="shared" si="12"/>
        <v/>
      </c>
      <c r="Q288" s="52" t="str">
        <f t="shared" si="13"/>
        <v/>
      </c>
      <c r="R288" s="150"/>
      <c r="S288" s="150"/>
      <c r="T288" s="67"/>
      <c r="U288" s="36" t="str">
        <f t="shared" si="14"/>
        <v/>
      </c>
      <c r="V288" s="36" t="str">
        <f>IFERROR(IF(R288="YES",INDEX('Audit Days'!$F:$H,MATCH('App Review'!Q288,'Audit Days'!$E:$E,0),MATCH(EMSMAXRISK,'Audit Days'!$F$1:$H$1,0)),""),"")</f>
        <v/>
      </c>
      <c r="W288" s="36" t="str">
        <f>IFERROR(IF(R288="YES",INDEX('Audit Days'!$K:$M,MATCH('App Review'!Q288,'Audit Days'!$J:$J,0),MATCH(OHSMAXRISK,'Audit Days'!$K$1:$M$1,0)),""),"")</f>
        <v/>
      </c>
      <c r="X288" s="36" t="str">
        <f t="shared" si="15"/>
        <v/>
      </c>
      <c r="Y288" s="36" t="str">
        <f t="shared" si="16"/>
        <v/>
      </c>
      <c r="Z288" s="36" t="str">
        <f t="shared" si="17"/>
        <v/>
      </c>
      <c r="AA288" s="36" t="str">
        <f>IFERROR(IF($S288="YES",INDEX('Audit Days'!$F:$H,MATCH('App Review'!$Q288,'Audit Days'!$E:$E,0),MATCH(EMSMAXRISK,'Audit Days'!$F$1:$H$1,0)),""),"")</f>
        <v/>
      </c>
      <c r="AB288" s="36" t="str">
        <f>IFERROR(IF($S288="YES",INDEX('Audit Days'!$K:$M,MATCH('App Review'!$Q288,'Audit Days'!$J:$J,0),MATCH(OHSMAXRISK,'Audit Days'!$K$1:$M$1,0)),""),"")</f>
        <v/>
      </c>
      <c r="AC288" s="36" t="str">
        <f t="shared" si="18"/>
        <v/>
      </c>
      <c r="AD288" s="36" t="str">
        <f t="shared" si="19"/>
        <v/>
      </c>
      <c r="AE288" s="36" t="str">
        <f t="shared" si="20"/>
        <v/>
      </c>
      <c r="AF288" s="36" t="str">
        <f>IFERROR(IF($T288="YES",INDEX('Audit Days'!$F:$I,MATCH('App Review'!$Q288,'Audit Days'!$E:$E,0),MATCH(EMSMAXRISK,'Audit Days'!$F$1:$I$1,0)),""),"")</f>
        <v/>
      </c>
      <c r="AG288" s="36" t="str">
        <f>IFERROR(IF($T288="YES",INDEX('Audit Days'!$K:$M,MATCH('App Review'!$Q288,'Audit Days'!$J:$J,0),MATCH(OHSMAXRISK,'Audit Days'!$K$1:$M$1,0)),""),"")</f>
        <v/>
      </c>
      <c r="AH288" s="36" t="str">
        <f t="shared" si="21"/>
        <v/>
      </c>
      <c r="AI288" s="36" t="str">
        <f t="shared" si="22"/>
        <v/>
      </c>
    </row>
    <row r="289" spans="1:35" ht="16.5" hidden="1" customHeight="1" x14ac:dyDescent="0.3">
      <c r="A289" s="316"/>
      <c r="B289" s="316"/>
      <c r="C289" s="316"/>
      <c r="D289" s="316"/>
      <c r="E289" s="246"/>
      <c r="F289" s="246"/>
      <c r="G289" s="246"/>
      <c r="H289" s="246"/>
      <c r="I289" s="246"/>
      <c r="J289" s="246"/>
      <c r="K289" s="246"/>
      <c r="L289" s="246"/>
      <c r="M289" s="246"/>
      <c r="N289" s="329"/>
      <c r="O289" s="329"/>
      <c r="P289" s="52" t="str">
        <f t="shared" si="12"/>
        <v/>
      </c>
      <c r="Q289" s="52" t="str">
        <f t="shared" si="13"/>
        <v/>
      </c>
      <c r="R289" s="150"/>
      <c r="S289" s="150"/>
      <c r="T289" s="67"/>
      <c r="U289" s="36" t="str">
        <f t="shared" si="14"/>
        <v/>
      </c>
      <c r="V289" s="36" t="str">
        <f>IFERROR(IF(R289="YES",INDEX('Audit Days'!$F:$H,MATCH('App Review'!Q289,'Audit Days'!$E:$E,0),MATCH(EMSMAXRISK,'Audit Days'!$F$1:$H$1,0)),""),"")</f>
        <v/>
      </c>
      <c r="W289" s="36" t="str">
        <f>IFERROR(IF(R289="YES",INDEX('Audit Days'!$K:$M,MATCH('App Review'!Q289,'Audit Days'!$J:$J,0),MATCH(OHSMAXRISK,'Audit Days'!$K$1:$M$1,0)),""),"")</f>
        <v/>
      </c>
      <c r="X289" s="36" t="str">
        <f t="shared" si="15"/>
        <v/>
      </c>
      <c r="Y289" s="36" t="str">
        <f t="shared" si="16"/>
        <v/>
      </c>
      <c r="Z289" s="36" t="str">
        <f t="shared" si="17"/>
        <v/>
      </c>
      <c r="AA289" s="36" t="str">
        <f>IFERROR(IF($S289="YES",INDEX('Audit Days'!$F:$H,MATCH('App Review'!$Q289,'Audit Days'!$E:$E,0),MATCH(EMSMAXRISK,'Audit Days'!$F$1:$H$1,0)),""),"")</f>
        <v/>
      </c>
      <c r="AB289" s="36" t="str">
        <f>IFERROR(IF($S289="YES",INDEX('Audit Days'!$K:$M,MATCH('App Review'!$Q289,'Audit Days'!$J:$J,0),MATCH(OHSMAXRISK,'Audit Days'!$K$1:$M$1,0)),""),"")</f>
        <v/>
      </c>
      <c r="AC289" s="36" t="str">
        <f t="shared" si="18"/>
        <v/>
      </c>
      <c r="AD289" s="36" t="str">
        <f t="shared" si="19"/>
        <v/>
      </c>
      <c r="AE289" s="36" t="str">
        <f t="shared" si="20"/>
        <v/>
      </c>
      <c r="AF289" s="36" t="str">
        <f>IFERROR(IF($T289="YES",INDEX('Audit Days'!$F:$I,MATCH('App Review'!$Q289,'Audit Days'!$E:$E,0),MATCH(EMSMAXRISK,'Audit Days'!$F$1:$I$1,0)),""),"")</f>
        <v/>
      </c>
      <c r="AG289" s="36" t="str">
        <f>IFERROR(IF($T289="YES",INDEX('Audit Days'!$K:$M,MATCH('App Review'!$Q289,'Audit Days'!$J:$J,0),MATCH(OHSMAXRISK,'Audit Days'!$K$1:$M$1,0)),""),"")</f>
        <v/>
      </c>
      <c r="AH289" s="36" t="str">
        <f t="shared" si="21"/>
        <v/>
      </c>
      <c r="AI289" s="36" t="str">
        <f t="shared" si="22"/>
        <v/>
      </c>
    </row>
    <row r="290" spans="1:35" ht="16.5" hidden="1" customHeight="1" x14ac:dyDescent="0.3">
      <c r="A290" s="316"/>
      <c r="B290" s="316"/>
      <c r="C290" s="316"/>
      <c r="D290" s="316"/>
      <c r="E290" s="246"/>
      <c r="F290" s="246"/>
      <c r="G290" s="246"/>
      <c r="H290" s="246"/>
      <c r="I290" s="246"/>
      <c r="J290" s="246"/>
      <c r="K290" s="246"/>
      <c r="L290" s="246"/>
      <c r="M290" s="246"/>
      <c r="N290" s="329"/>
      <c r="O290" s="329"/>
      <c r="P290" s="52" t="str">
        <f t="shared" si="12"/>
        <v/>
      </c>
      <c r="Q290" s="52" t="str">
        <f t="shared" si="13"/>
        <v/>
      </c>
      <c r="R290" s="150"/>
      <c r="S290" s="150"/>
      <c r="T290" s="67"/>
      <c r="U290" s="36" t="str">
        <f t="shared" si="14"/>
        <v/>
      </c>
      <c r="V290" s="36" t="str">
        <f>IFERROR(IF(R290="YES",INDEX('Audit Days'!$F:$H,MATCH('App Review'!Q290,'Audit Days'!$E:$E,0),MATCH(EMSMAXRISK,'Audit Days'!$F$1:$H$1,0)),""),"")</f>
        <v/>
      </c>
      <c r="W290" s="36" t="str">
        <f>IFERROR(IF(R290="YES",INDEX('Audit Days'!$K:$M,MATCH('App Review'!Q290,'Audit Days'!$J:$J,0),MATCH(OHSMAXRISK,'Audit Days'!$K$1:$M$1,0)),""),"")</f>
        <v/>
      </c>
      <c r="X290" s="36" t="str">
        <f t="shared" si="15"/>
        <v/>
      </c>
      <c r="Y290" s="36" t="str">
        <f t="shared" si="16"/>
        <v/>
      </c>
      <c r="Z290" s="36" t="str">
        <f t="shared" si="17"/>
        <v/>
      </c>
      <c r="AA290" s="36" t="str">
        <f>IFERROR(IF($S290="YES",INDEX('Audit Days'!$F:$H,MATCH('App Review'!$Q290,'Audit Days'!$E:$E,0),MATCH(EMSMAXRISK,'Audit Days'!$F$1:$H$1,0)),""),"")</f>
        <v/>
      </c>
      <c r="AB290" s="36" t="str">
        <f>IFERROR(IF($S290="YES",INDEX('Audit Days'!$K:$M,MATCH('App Review'!$Q290,'Audit Days'!$J:$J,0),MATCH(OHSMAXRISK,'Audit Days'!$K$1:$M$1,0)),""),"")</f>
        <v/>
      </c>
      <c r="AC290" s="36" t="str">
        <f t="shared" si="18"/>
        <v/>
      </c>
      <c r="AD290" s="36" t="str">
        <f t="shared" si="19"/>
        <v/>
      </c>
      <c r="AE290" s="36" t="str">
        <f t="shared" si="20"/>
        <v/>
      </c>
      <c r="AF290" s="36" t="str">
        <f>IFERROR(IF($T290="YES",INDEX('Audit Days'!$F:$I,MATCH('App Review'!$Q290,'Audit Days'!$E:$E,0),MATCH(EMSMAXRISK,'Audit Days'!$F$1:$I$1,0)),""),"")</f>
        <v/>
      </c>
      <c r="AG290" s="36" t="str">
        <f>IFERROR(IF($T290="YES",INDEX('Audit Days'!$K:$M,MATCH('App Review'!$Q290,'Audit Days'!$J:$J,0),MATCH(OHSMAXRISK,'Audit Days'!$K$1:$M$1,0)),""),"")</f>
        <v/>
      </c>
      <c r="AH290" s="36" t="str">
        <f t="shared" si="21"/>
        <v/>
      </c>
      <c r="AI290" s="36" t="str">
        <f t="shared" si="22"/>
        <v/>
      </c>
    </row>
    <row r="291" spans="1:35" ht="16.5" hidden="1" customHeight="1" x14ac:dyDescent="0.3">
      <c r="A291" s="316"/>
      <c r="B291" s="316"/>
      <c r="C291" s="316"/>
      <c r="D291" s="316"/>
      <c r="E291" s="246"/>
      <c r="F291" s="246"/>
      <c r="G291" s="246"/>
      <c r="H291" s="246"/>
      <c r="I291" s="246"/>
      <c r="J291" s="246"/>
      <c r="K291" s="246"/>
      <c r="L291" s="246"/>
      <c r="M291" s="246"/>
      <c r="N291" s="329"/>
      <c r="O291" s="329"/>
      <c r="P291" s="52" t="str">
        <f t="shared" si="12"/>
        <v/>
      </c>
      <c r="Q291" s="52" t="str">
        <f t="shared" si="13"/>
        <v/>
      </c>
      <c r="R291" s="150"/>
      <c r="S291" s="150"/>
      <c r="T291" s="67"/>
      <c r="U291" s="36" t="str">
        <f t="shared" si="14"/>
        <v/>
      </c>
      <c r="V291" s="36" t="str">
        <f>IFERROR(IF(R291="YES",INDEX('Audit Days'!$F:$H,MATCH('App Review'!Q291,'Audit Days'!$E:$E,0),MATCH(EMSMAXRISK,'Audit Days'!$F$1:$H$1,0)),""),"")</f>
        <v/>
      </c>
      <c r="W291" s="36" t="str">
        <f>IFERROR(IF(R291="YES",INDEX('Audit Days'!$K:$M,MATCH('App Review'!Q291,'Audit Days'!$J:$J,0),MATCH(OHSMAXRISK,'Audit Days'!$K$1:$M$1,0)),""),"")</f>
        <v/>
      </c>
      <c r="X291" s="36" t="str">
        <f t="shared" si="15"/>
        <v/>
      </c>
      <c r="Y291" s="36" t="str">
        <f t="shared" si="16"/>
        <v/>
      </c>
      <c r="Z291" s="36" t="str">
        <f t="shared" si="17"/>
        <v/>
      </c>
      <c r="AA291" s="36" t="str">
        <f>IFERROR(IF($S291="YES",INDEX('Audit Days'!$F:$H,MATCH('App Review'!$Q291,'Audit Days'!$E:$E,0),MATCH(EMSMAXRISK,'Audit Days'!$F$1:$H$1,0)),""),"")</f>
        <v/>
      </c>
      <c r="AB291" s="36" t="str">
        <f>IFERROR(IF($S291="YES",INDEX('Audit Days'!$K:$M,MATCH('App Review'!$Q291,'Audit Days'!$J:$J,0),MATCH(OHSMAXRISK,'Audit Days'!$K$1:$M$1,0)),""),"")</f>
        <v/>
      </c>
      <c r="AC291" s="36" t="str">
        <f t="shared" si="18"/>
        <v/>
      </c>
      <c r="AD291" s="36" t="str">
        <f t="shared" si="19"/>
        <v/>
      </c>
      <c r="AE291" s="36" t="str">
        <f t="shared" si="20"/>
        <v/>
      </c>
      <c r="AF291" s="36" t="str">
        <f>IFERROR(IF($T291="YES",INDEX('Audit Days'!$F:$I,MATCH('App Review'!$Q291,'Audit Days'!$E:$E,0),MATCH(EMSMAXRISK,'Audit Days'!$F$1:$I$1,0)),""),"")</f>
        <v/>
      </c>
      <c r="AG291" s="36" t="str">
        <f>IFERROR(IF($T291="YES",INDEX('Audit Days'!$K:$M,MATCH('App Review'!$Q291,'Audit Days'!$J:$J,0),MATCH(OHSMAXRISK,'Audit Days'!$K$1:$M$1,0)),""),"")</f>
        <v/>
      </c>
      <c r="AH291" s="36" t="str">
        <f t="shared" si="21"/>
        <v/>
      </c>
      <c r="AI291" s="36" t="str">
        <f t="shared" si="22"/>
        <v/>
      </c>
    </row>
    <row r="292" spans="1:35" ht="16.5" hidden="1" customHeight="1" x14ac:dyDescent="0.3">
      <c r="A292" s="316"/>
      <c r="B292" s="316"/>
      <c r="C292" s="316"/>
      <c r="D292" s="316"/>
      <c r="E292" s="246"/>
      <c r="F292" s="246"/>
      <c r="G292" s="246"/>
      <c r="H292" s="246"/>
      <c r="I292" s="246"/>
      <c r="J292" s="246"/>
      <c r="K292" s="246"/>
      <c r="L292" s="246"/>
      <c r="M292" s="246"/>
      <c r="N292" s="329"/>
      <c r="O292" s="329"/>
      <c r="P292" s="52" t="str">
        <f t="shared" si="12"/>
        <v/>
      </c>
      <c r="Q292" s="52" t="str">
        <f t="shared" si="13"/>
        <v/>
      </c>
      <c r="R292" s="150"/>
      <c r="S292" s="150"/>
      <c r="T292" s="67"/>
      <c r="U292" s="36" t="str">
        <f t="shared" si="14"/>
        <v/>
      </c>
      <c r="V292" s="36" t="str">
        <f>IFERROR(IF(R292="YES",INDEX('Audit Days'!$F:$H,MATCH('App Review'!Q292,'Audit Days'!$E:$E,0),MATCH(EMSMAXRISK,'Audit Days'!$F$1:$H$1,0)),""),"")</f>
        <v/>
      </c>
      <c r="W292" s="36" t="str">
        <f>IFERROR(IF(R292="YES",INDEX('Audit Days'!$K:$M,MATCH('App Review'!Q292,'Audit Days'!$J:$J,0),MATCH(OHSMAXRISK,'Audit Days'!$K$1:$M$1,0)),""),"")</f>
        <v/>
      </c>
      <c r="X292" s="36" t="str">
        <f t="shared" si="15"/>
        <v/>
      </c>
      <c r="Y292" s="36" t="str">
        <f t="shared" si="16"/>
        <v/>
      </c>
      <c r="Z292" s="36" t="str">
        <f t="shared" si="17"/>
        <v/>
      </c>
      <c r="AA292" s="36" t="str">
        <f>IFERROR(IF($S292="YES",INDEX('Audit Days'!$F:$H,MATCH('App Review'!$Q292,'Audit Days'!$E:$E,0),MATCH(EMSMAXRISK,'Audit Days'!$F$1:$H$1,0)),""),"")</f>
        <v/>
      </c>
      <c r="AB292" s="36" t="str">
        <f>IFERROR(IF($S292="YES",INDEX('Audit Days'!$K:$M,MATCH('App Review'!$Q292,'Audit Days'!$J:$J,0),MATCH(OHSMAXRISK,'Audit Days'!$K$1:$M$1,0)),""),"")</f>
        <v/>
      </c>
      <c r="AC292" s="36" t="str">
        <f t="shared" si="18"/>
        <v/>
      </c>
      <c r="AD292" s="36" t="str">
        <f t="shared" si="19"/>
        <v/>
      </c>
      <c r="AE292" s="36" t="str">
        <f t="shared" si="20"/>
        <v/>
      </c>
      <c r="AF292" s="36" t="str">
        <f>IFERROR(IF($T292="YES",INDEX('Audit Days'!$F:$I,MATCH('App Review'!$Q292,'Audit Days'!$E:$E,0),MATCH(EMSMAXRISK,'Audit Days'!$F$1:$I$1,0)),""),"")</f>
        <v/>
      </c>
      <c r="AG292" s="36" t="str">
        <f>IFERROR(IF($T292="YES",INDEX('Audit Days'!$K:$M,MATCH('App Review'!$Q292,'Audit Days'!$J:$J,0),MATCH(OHSMAXRISK,'Audit Days'!$K$1:$M$1,0)),""),"")</f>
        <v/>
      </c>
      <c r="AH292" s="36" t="str">
        <f t="shared" si="21"/>
        <v/>
      </c>
      <c r="AI292" s="36" t="str">
        <f t="shared" si="22"/>
        <v/>
      </c>
    </row>
    <row r="293" spans="1:35" ht="16.5" hidden="1" customHeight="1" x14ac:dyDescent="0.3">
      <c r="A293" s="316"/>
      <c r="B293" s="316"/>
      <c r="C293" s="316"/>
      <c r="D293" s="316"/>
      <c r="E293" s="246"/>
      <c r="F293" s="246"/>
      <c r="G293" s="246"/>
      <c r="H293" s="246"/>
      <c r="I293" s="246"/>
      <c r="J293" s="246"/>
      <c r="K293" s="246"/>
      <c r="L293" s="246"/>
      <c r="M293" s="246"/>
      <c r="N293" s="329"/>
      <c r="O293" s="329"/>
      <c r="P293" s="52" t="str">
        <f t="shared" si="12"/>
        <v/>
      </c>
      <c r="Q293" s="52" t="str">
        <f t="shared" si="13"/>
        <v/>
      </c>
      <c r="R293" s="150"/>
      <c r="S293" s="150"/>
      <c r="T293" s="67"/>
      <c r="U293" s="36" t="str">
        <f t="shared" si="14"/>
        <v/>
      </c>
      <c r="V293" s="36" t="str">
        <f>IFERROR(IF(R293="YES",INDEX('Audit Days'!$F:$H,MATCH('App Review'!Q293,'Audit Days'!$E:$E,0),MATCH(EMSMAXRISK,'Audit Days'!$F$1:$H$1,0)),""),"")</f>
        <v/>
      </c>
      <c r="W293" s="36" t="str">
        <f>IFERROR(IF(R293="YES",INDEX('Audit Days'!$K:$M,MATCH('App Review'!Q293,'Audit Days'!$J:$J,0),MATCH(OHSMAXRISK,'Audit Days'!$K$1:$M$1,0)),""),"")</f>
        <v/>
      </c>
      <c r="X293" s="36" t="str">
        <f t="shared" si="15"/>
        <v/>
      </c>
      <c r="Y293" s="36" t="str">
        <f t="shared" si="16"/>
        <v/>
      </c>
      <c r="Z293" s="36" t="str">
        <f t="shared" si="17"/>
        <v/>
      </c>
      <c r="AA293" s="36" t="str">
        <f>IFERROR(IF($S293="YES",INDEX('Audit Days'!$F:$H,MATCH('App Review'!$Q293,'Audit Days'!$E:$E,0),MATCH(EMSMAXRISK,'Audit Days'!$F$1:$H$1,0)),""),"")</f>
        <v/>
      </c>
      <c r="AB293" s="36" t="str">
        <f>IFERROR(IF($S293="YES",INDEX('Audit Days'!$K:$M,MATCH('App Review'!$Q293,'Audit Days'!$J:$J,0),MATCH(OHSMAXRISK,'Audit Days'!$K$1:$M$1,0)),""),"")</f>
        <v/>
      </c>
      <c r="AC293" s="36" t="str">
        <f t="shared" si="18"/>
        <v/>
      </c>
      <c r="AD293" s="36" t="str">
        <f t="shared" si="19"/>
        <v/>
      </c>
      <c r="AE293" s="36" t="str">
        <f t="shared" si="20"/>
        <v/>
      </c>
      <c r="AF293" s="36" t="str">
        <f>IFERROR(IF($T293="YES",INDEX('Audit Days'!$F:$I,MATCH('App Review'!$Q293,'Audit Days'!$E:$E,0),MATCH(EMSMAXRISK,'Audit Days'!$F$1:$I$1,0)),""),"")</f>
        <v/>
      </c>
      <c r="AG293" s="36" t="str">
        <f>IFERROR(IF($T293="YES",INDEX('Audit Days'!$K:$M,MATCH('App Review'!$Q293,'Audit Days'!$J:$J,0),MATCH(OHSMAXRISK,'Audit Days'!$K$1:$M$1,0)),""),"")</f>
        <v/>
      </c>
      <c r="AH293" s="36" t="str">
        <f t="shared" si="21"/>
        <v/>
      </c>
      <c r="AI293" s="36" t="str">
        <f t="shared" si="22"/>
        <v/>
      </c>
    </row>
    <row r="294" spans="1:35" ht="16.5" hidden="1" customHeight="1" x14ac:dyDescent="0.3">
      <c r="A294" s="316"/>
      <c r="B294" s="316"/>
      <c r="C294" s="316"/>
      <c r="D294" s="316"/>
      <c r="E294" s="246"/>
      <c r="F294" s="246"/>
      <c r="G294" s="246"/>
      <c r="H294" s="246"/>
      <c r="I294" s="246"/>
      <c r="J294" s="246"/>
      <c r="K294" s="246"/>
      <c r="L294" s="246"/>
      <c r="M294" s="246"/>
      <c r="N294" s="329"/>
      <c r="O294" s="329"/>
      <c r="P294" s="52" t="str">
        <f t="shared" si="12"/>
        <v/>
      </c>
      <c r="Q294" s="52" t="str">
        <f t="shared" si="13"/>
        <v/>
      </c>
      <c r="R294" s="150"/>
      <c r="S294" s="150"/>
      <c r="T294" s="67"/>
      <c r="U294" s="36" t="str">
        <f t="shared" si="14"/>
        <v/>
      </c>
      <c r="V294" s="36" t="str">
        <f>IFERROR(IF(R294="YES",INDEX('Audit Days'!$F:$H,MATCH('App Review'!Q294,'Audit Days'!$E:$E,0),MATCH(EMSMAXRISK,'Audit Days'!$F$1:$H$1,0)),""),"")</f>
        <v/>
      </c>
      <c r="W294" s="36" t="str">
        <f>IFERROR(IF(R294="YES",INDEX('Audit Days'!$K:$M,MATCH('App Review'!Q294,'Audit Days'!$J:$J,0),MATCH(OHSMAXRISK,'Audit Days'!$K$1:$M$1,0)),""),"")</f>
        <v/>
      </c>
      <c r="X294" s="36" t="str">
        <f t="shared" si="15"/>
        <v/>
      </c>
      <c r="Y294" s="36" t="str">
        <f t="shared" si="16"/>
        <v/>
      </c>
      <c r="Z294" s="36" t="str">
        <f t="shared" si="17"/>
        <v/>
      </c>
      <c r="AA294" s="36" t="str">
        <f>IFERROR(IF($S294="YES",INDEX('Audit Days'!$F:$H,MATCH('App Review'!$Q294,'Audit Days'!$E:$E,0),MATCH(EMSMAXRISK,'Audit Days'!$F$1:$H$1,0)),""),"")</f>
        <v/>
      </c>
      <c r="AB294" s="36" t="str">
        <f>IFERROR(IF($S294="YES",INDEX('Audit Days'!$K:$M,MATCH('App Review'!$Q294,'Audit Days'!$J:$J,0),MATCH(OHSMAXRISK,'Audit Days'!$K$1:$M$1,0)),""),"")</f>
        <v/>
      </c>
      <c r="AC294" s="36" t="str">
        <f t="shared" si="18"/>
        <v/>
      </c>
      <c r="AD294" s="36" t="str">
        <f t="shared" si="19"/>
        <v/>
      </c>
      <c r="AE294" s="36" t="str">
        <f t="shared" si="20"/>
        <v/>
      </c>
      <c r="AF294" s="36" t="str">
        <f>IFERROR(IF($T294="YES",INDEX('Audit Days'!$F:$I,MATCH('App Review'!$Q294,'Audit Days'!$E:$E,0),MATCH(EMSMAXRISK,'Audit Days'!$F$1:$I$1,0)),""),"")</f>
        <v/>
      </c>
      <c r="AG294" s="36" t="str">
        <f>IFERROR(IF($T294="YES",INDEX('Audit Days'!$K:$M,MATCH('App Review'!$Q294,'Audit Days'!$J:$J,0),MATCH(OHSMAXRISK,'Audit Days'!$K$1:$M$1,0)),""),"")</f>
        <v/>
      </c>
      <c r="AH294" s="36" t="str">
        <f t="shared" si="21"/>
        <v/>
      </c>
      <c r="AI294" s="36" t="str">
        <f t="shared" si="22"/>
        <v/>
      </c>
    </row>
    <row r="295" spans="1:35" ht="16.5" hidden="1" customHeight="1" x14ac:dyDescent="0.3">
      <c r="A295" s="316"/>
      <c r="B295" s="316"/>
      <c r="C295" s="316"/>
      <c r="D295" s="316"/>
      <c r="E295" s="246"/>
      <c r="F295" s="246"/>
      <c r="G295" s="246"/>
      <c r="H295" s="246"/>
      <c r="I295" s="246"/>
      <c r="J295" s="246"/>
      <c r="K295" s="246"/>
      <c r="L295" s="246"/>
      <c r="M295" s="246"/>
      <c r="N295" s="329"/>
      <c r="O295" s="329"/>
      <c r="P295" s="52" t="str">
        <f t="shared" si="12"/>
        <v/>
      </c>
      <c r="Q295" s="52" t="str">
        <f t="shared" si="13"/>
        <v/>
      </c>
      <c r="R295" s="150"/>
      <c r="S295" s="150"/>
      <c r="T295" s="67"/>
      <c r="U295" s="36" t="str">
        <f t="shared" si="14"/>
        <v/>
      </c>
      <c r="V295" s="36" t="str">
        <f>IFERROR(IF(R295="YES",INDEX('Audit Days'!$F:$H,MATCH('App Review'!Q295,'Audit Days'!$E:$E,0),MATCH(EMSMAXRISK,'Audit Days'!$F$1:$H$1,0)),""),"")</f>
        <v/>
      </c>
      <c r="W295" s="36" t="str">
        <f>IFERROR(IF(R295="YES",INDEX('Audit Days'!$K:$M,MATCH('App Review'!Q295,'Audit Days'!$J:$J,0),MATCH(OHSMAXRISK,'Audit Days'!$K$1:$M$1,0)),""),"")</f>
        <v/>
      </c>
      <c r="X295" s="36" t="str">
        <f t="shared" si="15"/>
        <v/>
      </c>
      <c r="Y295" s="36" t="str">
        <f t="shared" si="16"/>
        <v/>
      </c>
      <c r="Z295" s="36" t="str">
        <f t="shared" si="17"/>
        <v/>
      </c>
      <c r="AA295" s="36" t="str">
        <f>IFERROR(IF($S295="YES",INDEX('Audit Days'!$F:$H,MATCH('App Review'!$Q295,'Audit Days'!$E:$E,0),MATCH(EMSMAXRISK,'Audit Days'!$F$1:$H$1,0)),""),"")</f>
        <v/>
      </c>
      <c r="AB295" s="36" t="str">
        <f>IFERROR(IF($S295="YES",INDEX('Audit Days'!$K:$M,MATCH('App Review'!$Q295,'Audit Days'!$J:$J,0),MATCH(OHSMAXRISK,'Audit Days'!$K$1:$M$1,0)),""),"")</f>
        <v/>
      </c>
      <c r="AC295" s="36" t="str">
        <f t="shared" si="18"/>
        <v/>
      </c>
      <c r="AD295" s="36" t="str">
        <f t="shared" si="19"/>
        <v/>
      </c>
      <c r="AE295" s="36" t="str">
        <f t="shared" si="20"/>
        <v/>
      </c>
      <c r="AF295" s="36" t="str">
        <f>IFERROR(IF($T295="YES",INDEX('Audit Days'!$F:$I,MATCH('App Review'!$Q295,'Audit Days'!$E:$E,0),MATCH(EMSMAXRISK,'Audit Days'!$F$1:$I$1,0)),""),"")</f>
        <v/>
      </c>
      <c r="AG295" s="36" t="str">
        <f>IFERROR(IF($T295="YES",INDEX('Audit Days'!$K:$M,MATCH('App Review'!$Q295,'Audit Days'!$J:$J,0),MATCH(OHSMAXRISK,'Audit Days'!$K$1:$M$1,0)),""),"")</f>
        <v/>
      </c>
      <c r="AH295" s="36" t="str">
        <f t="shared" si="21"/>
        <v/>
      </c>
      <c r="AI295" s="36" t="str">
        <f t="shared" si="22"/>
        <v/>
      </c>
    </row>
    <row r="296" spans="1:35" ht="16.5" hidden="1" customHeight="1" x14ac:dyDescent="0.3">
      <c r="A296" s="316"/>
      <c r="B296" s="316"/>
      <c r="C296" s="316"/>
      <c r="D296" s="316"/>
      <c r="E296" s="246"/>
      <c r="F296" s="246"/>
      <c r="G296" s="246"/>
      <c r="H296" s="246"/>
      <c r="I296" s="246"/>
      <c r="J296" s="246"/>
      <c r="K296" s="246"/>
      <c r="L296" s="246"/>
      <c r="M296" s="246"/>
      <c r="N296" s="329"/>
      <c r="O296" s="329"/>
      <c r="P296" s="52" t="str">
        <f t="shared" si="12"/>
        <v/>
      </c>
      <c r="Q296" s="52" t="str">
        <f t="shared" si="13"/>
        <v/>
      </c>
      <c r="R296" s="150"/>
      <c r="S296" s="150"/>
      <c r="T296" s="67"/>
      <c r="U296" s="36" t="str">
        <f t="shared" si="14"/>
        <v/>
      </c>
      <c r="V296" s="36" t="str">
        <f>IFERROR(IF(R296="YES",INDEX('Audit Days'!$F:$H,MATCH('App Review'!Q296,'Audit Days'!$E:$E,0),MATCH(EMSMAXRISK,'Audit Days'!$F$1:$H$1,0)),""),"")</f>
        <v/>
      </c>
      <c r="W296" s="36" t="str">
        <f>IFERROR(IF(R296="YES",INDEX('Audit Days'!$K:$M,MATCH('App Review'!Q296,'Audit Days'!$J:$J,0),MATCH(OHSMAXRISK,'Audit Days'!$K$1:$M$1,0)),""),"")</f>
        <v/>
      </c>
      <c r="X296" s="36" t="str">
        <f t="shared" si="15"/>
        <v/>
      </c>
      <c r="Y296" s="36" t="str">
        <f t="shared" si="16"/>
        <v/>
      </c>
      <c r="Z296" s="36" t="str">
        <f t="shared" si="17"/>
        <v/>
      </c>
      <c r="AA296" s="36" t="str">
        <f>IFERROR(IF($S296="YES",INDEX('Audit Days'!$F:$H,MATCH('App Review'!$Q296,'Audit Days'!$E:$E,0),MATCH(EMSMAXRISK,'Audit Days'!$F$1:$H$1,0)),""),"")</f>
        <v/>
      </c>
      <c r="AB296" s="36" t="str">
        <f>IFERROR(IF($S296="YES",INDEX('Audit Days'!$K:$M,MATCH('App Review'!$Q296,'Audit Days'!$J:$J,0),MATCH(OHSMAXRISK,'Audit Days'!$K$1:$M$1,0)),""),"")</f>
        <v/>
      </c>
      <c r="AC296" s="36" t="str">
        <f t="shared" si="18"/>
        <v/>
      </c>
      <c r="AD296" s="36" t="str">
        <f t="shared" si="19"/>
        <v/>
      </c>
      <c r="AE296" s="36" t="str">
        <f t="shared" si="20"/>
        <v/>
      </c>
      <c r="AF296" s="36" t="str">
        <f>IFERROR(IF($T296="YES",INDEX('Audit Days'!$F:$I,MATCH('App Review'!$Q296,'Audit Days'!$E:$E,0),MATCH(EMSMAXRISK,'Audit Days'!$F$1:$I$1,0)),""),"")</f>
        <v/>
      </c>
      <c r="AG296" s="36" t="str">
        <f>IFERROR(IF($T296="YES",INDEX('Audit Days'!$K:$M,MATCH('App Review'!$Q296,'Audit Days'!$J:$J,0),MATCH(OHSMAXRISK,'Audit Days'!$K$1:$M$1,0)),""),"")</f>
        <v/>
      </c>
      <c r="AH296" s="36" t="str">
        <f t="shared" si="21"/>
        <v/>
      </c>
      <c r="AI296" s="36" t="str">
        <f t="shared" si="22"/>
        <v/>
      </c>
    </row>
    <row r="297" spans="1:35" ht="16.5" hidden="1" customHeight="1" x14ac:dyDescent="0.3">
      <c r="A297" s="316"/>
      <c r="B297" s="316"/>
      <c r="C297" s="316"/>
      <c r="D297" s="316"/>
      <c r="E297" s="246"/>
      <c r="F297" s="246"/>
      <c r="G297" s="246"/>
      <c r="H297" s="246"/>
      <c r="I297" s="246"/>
      <c r="J297" s="246"/>
      <c r="K297" s="246"/>
      <c r="L297" s="246"/>
      <c r="M297" s="246"/>
      <c r="N297" s="329"/>
      <c r="O297" s="329"/>
      <c r="P297" s="52" t="str">
        <f t="shared" si="12"/>
        <v/>
      </c>
      <c r="Q297" s="52" t="str">
        <f t="shared" si="13"/>
        <v/>
      </c>
      <c r="R297" s="150"/>
      <c r="S297" s="150"/>
      <c r="T297" s="67"/>
      <c r="U297" s="36" t="str">
        <f t="shared" si="14"/>
        <v/>
      </c>
      <c r="V297" s="36" t="str">
        <f>IFERROR(IF(R297="YES",INDEX('Audit Days'!$F:$H,MATCH('App Review'!Q297,'Audit Days'!$E:$E,0),MATCH(EMSMAXRISK,'Audit Days'!$F$1:$H$1,0)),""),"")</f>
        <v/>
      </c>
      <c r="W297" s="36" t="str">
        <f>IFERROR(IF(R297="YES",INDEX('Audit Days'!$K:$M,MATCH('App Review'!Q297,'Audit Days'!$J:$J,0),MATCH(OHSMAXRISK,'Audit Days'!$K$1:$M$1,0)),""),"")</f>
        <v/>
      </c>
      <c r="X297" s="36" t="str">
        <f t="shared" si="15"/>
        <v/>
      </c>
      <c r="Y297" s="36" t="str">
        <f t="shared" si="16"/>
        <v/>
      </c>
      <c r="Z297" s="36" t="str">
        <f t="shared" si="17"/>
        <v/>
      </c>
      <c r="AA297" s="36" t="str">
        <f>IFERROR(IF($S297="YES",INDEX('Audit Days'!$F:$H,MATCH('App Review'!$Q297,'Audit Days'!$E:$E,0),MATCH(EMSMAXRISK,'Audit Days'!$F$1:$H$1,0)),""),"")</f>
        <v/>
      </c>
      <c r="AB297" s="36" t="str">
        <f>IFERROR(IF($S297="YES",INDEX('Audit Days'!$K:$M,MATCH('App Review'!$Q297,'Audit Days'!$J:$J,0),MATCH(OHSMAXRISK,'Audit Days'!$K$1:$M$1,0)),""),"")</f>
        <v/>
      </c>
      <c r="AC297" s="36" t="str">
        <f t="shared" si="18"/>
        <v/>
      </c>
      <c r="AD297" s="36" t="str">
        <f t="shared" si="19"/>
        <v/>
      </c>
      <c r="AE297" s="36" t="str">
        <f t="shared" si="20"/>
        <v/>
      </c>
      <c r="AF297" s="36" t="str">
        <f>IFERROR(IF($T297="YES",INDEX('Audit Days'!$F:$I,MATCH('App Review'!$Q297,'Audit Days'!$E:$E,0),MATCH(EMSMAXRISK,'Audit Days'!$F$1:$I$1,0)),""),"")</f>
        <v/>
      </c>
      <c r="AG297" s="36" t="str">
        <f>IFERROR(IF($T297="YES",INDEX('Audit Days'!$K:$M,MATCH('App Review'!$Q297,'Audit Days'!$J:$J,0),MATCH(OHSMAXRISK,'Audit Days'!$K$1:$M$1,0)),""),"")</f>
        <v/>
      </c>
      <c r="AH297" s="36" t="str">
        <f t="shared" si="21"/>
        <v/>
      </c>
      <c r="AI297" s="36" t="str">
        <f t="shared" si="22"/>
        <v/>
      </c>
    </row>
    <row r="298" spans="1:35" ht="16.5" hidden="1" customHeight="1" x14ac:dyDescent="0.3">
      <c r="A298" s="316"/>
      <c r="B298" s="316"/>
      <c r="C298" s="316"/>
      <c r="D298" s="316"/>
      <c r="E298" s="246"/>
      <c r="F298" s="246"/>
      <c r="G298" s="246"/>
      <c r="H298" s="246"/>
      <c r="I298" s="246"/>
      <c r="J298" s="246"/>
      <c r="K298" s="246"/>
      <c r="L298" s="246"/>
      <c r="M298" s="246"/>
      <c r="N298" s="329"/>
      <c r="O298" s="329"/>
      <c r="P298" s="52" t="str">
        <f t="shared" si="12"/>
        <v/>
      </c>
      <c r="Q298" s="52" t="str">
        <f t="shared" si="13"/>
        <v/>
      </c>
      <c r="R298" s="150"/>
      <c r="S298" s="150"/>
      <c r="T298" s="67"/>
      <c r="U298" s="36" t="str">
        <f t="shared" si="14"/>
        <v/>
      </c>
      <c r="V298" s="36" t="str">
        <f>IFERROR(IF(R298="YES",INDEX('Audit Days'!$F:$H,MATCH('App Review'!Q298,'Audit Days'!$E:$E,0),MATCH(EMSMAXRISK,'Audit Days'!$F$1:$H$1,0)),""),"")</f>
        <v/>
      </c>
      <c r="W298" s="36" t="str">
        <f>IFERROR(IF(R298="YES",INDEX('Audit Days'!$K:$M,MATCH('App Review'!Q298,'Audit Days'!$J:$J,0),MATCH(OHSMAXRISK,'Audit Days'!$K$1:$M$1,0)),""),"")</f>
        <v/>
      </c>
      <c r="X298" s="36" t="str">
        <f t="shared" si="15"/>
        <v/>
      </c>
      <c r="Y298" s="36" t="str">
        <f t="shared" si="16"/>
        <v/>
      </c>
      <c r="Z298" s="36" t="str">
        <f t="shared" si="17"/>
        <v/>
      </c>
      <c r="AA298" s="36" t="str">
        <f>IFERROR(IF($S298="YES",INDEX('Audit Days'!$F:$H,MATCH('App Review'!$Q298,'Audit Days'!$E:$E,0),MATCH(EMSMAXRISK,'Audit Days'!$F$1:$H$1,0)),""),"")</f>
        <v/>
      </c>
      <c r="AB298" s="36" t="str">
        <f>IFERROR(IF($S298="YES",INDEX('Audit Days'!$K:$M,MATCH('App Review'!$Q298,'Audit Days'!$J:$J,0),MATCH(OHSMAXRISK,'Audit Days'!$K$1:$M$1,0)),""),"")</f>
        <v/>
      </c>
      <c r="AC298" s="36" t="str">
        <f t="shared" si="18"/>
        <v/>
      </c>
      <c r="AD298" s="36" t="str">
        <f t="shared" si="19"/>
        <v/>
      </c>
      <c r="AE298" s="36" t="str">
        <f t="shared" si="20"/>
        <v/>
      </c>
      <c r="AF298" s="36" t="str">
        <f>IFERROR(IF($T298="YES",INDEX('Audit Days'!$F:$I,MATCH('App Review'!$Q298,'Audit Days'!$E:$E,0),MATCH(EMSMAXRISK,'Audit Days'!$F$1:$I$1,0)),""),"")</f>
        <v/>
      </c>
      <c r="AG298" s="36" t="str">
        <f>IFERROR(IF($T298="YES",INDEX('Audit Days'!$K:$M,MATCH('App Review'!$Q298,'Audit Days'!$J:$J,0),MATCH(OHSMAXRISK,'Audit Days'!$K$1:$M$1,0)),""),"")</f>
        <v/>
      </c>
      <c r="AH298" s="36" t="str">
        <f t="shared" si="21"/>
        <v/>
      </c>
      <c r="AI298" s="36" t="str">
        <f t="shared" si="22"/>
        <v/>
      </c>
    </row>
    <row r="299" spans="1:35" ht="16.5" hidden="1" customHeight="1" x14ac:dyDescent="0.3">
      <c r="A299" s="316"/>
      <c r="B299" s="316"/>
      <c r="C299" s="316"/>
      <c r="D299" s="316"/>
      <c r="E299" s="246"/>
      <c r="F299" s="246"/>
      <c r="G299" s="246"/>
      <c r="H299" s="246"/>
      <c r="I299" s="246"/>
      <c r="J299" s="246"/>
      <c r="K299" s="246"/>
      <c r="L299" s="246"/>
      <c r="M299" s="246"/>
      <c r="N299" s="329"/>
      <c r="O299" s="329"/>
      <c r="P299" s="52" t="str">
        <f t="shared" si="12"/>
        <v/>
      </c>
      <c r="Q299" s="52" t="str">
        <f t="shared" si="13"/>
        <v/>
      </c>
      <c r="R299" s="150"/>
      <c r="S299" s="150"/>
      <c r="T299" s="67"/>
      <c r="U299" s="36" t="str">
        <f t="shared" si="14"/>
        <v/>
      </c>
      <c r="V299" s="36" t="str">
        <f>IFERROR(IF(R299="YES",INDEX('Audit Days'!$F:$H,MATCH('App Review'!Q299,'Audit Days'!$E:$E,0),MATCH(EMSMAXRISK,'Audit Days'!$F$1:$H$1,0)),""),"")</f>
        <v/>
      </c>
      <c r="W299" s="36" t="str">
        <f>IFERROR(IF(R299="YES",INDEX('Audit Days'!$K:$M,MATCH('App Review'!Q299,'Audit Days'!$J:$J,0),MATCH(OHSMAXRISK,'Audit Days'!$K$1:$M$1,0)),""),"")</f>
        <v/>
      </c>
      <c r="X299" s="36" t="str">
        <f t="shared" si="15"/>
        <v/>
      </c>
      <c r="Y299" s="36" t="str">
        <f t="shared" si="16"/>
        <v/>
      </c>
      <c r="Z299" s="36" t="str">
        <f t="shared" si="17"/>
        <v/>
      </c>
      <c r="AA299" s="36" t="str">
        <f>IFERROR(IF($S299="YES",INDEX('Audit Days'!$F:$H,MATCH('App Review'!$Q299,'Audit Days'!$E:$E,0),MATCH(EMSMAXRISK,'Audit Days'!$F$1:$H$1,0)),""),"")</f>
        <v/>
      </c>
      <c r="AB299" s="36" t="str">
        <f>IFERROR(IF($S299="YES",INDEX('Audit Days'!$K:$M,MATCH('App Review'!$Q299,'Audit Days'!$J:$J,0),MATCH(OHSMAXRISK,'Audit Days'!$K$1:$M$1,0)),""),"")</f>
        <v/>
      </c>
      <c r="AC299" s="36" t="str">
        <f t="shared" si="18"/>
        <v/>
      </c>
      <c r="AD299" s="36" t="str">
        <f t="shared" si="19"/>
        <v/>
      </c>
      <c r="AE299" s="36" t="str">
        <f t="shared" si="20"/>
        <v/>
      </c>
      <c r="AF299" s="36" t="str">
        <f>IFERROR(IF($T299="YES",INDEX('Audit Days'!$F:$I,MATCH('App Review'!$Q299,'Audit Days'!$E:$E,0),MATCH(EMSMAXRISK,'Audit Days'!$F$1:$I$1,0)),""),"")</f>
        <v/>
      </c>
      <c r="AG299" s="36" t="str">
        <f>IFERROR(IF($T299="YES",INDEX('Audit Days'!$K:$M,MATCH('App Review'!$Q299,'Audit Days'!$J:$J,0),MATCH(OHSMAXRISK,'Audit Days'!$K$1:$M$1,0)),""),"")</f>
        <v/>
      </c>
      <c r="AH299" s="36" t="str">
        <f t="shared" si="21"/>
        <v/>
      </c>
      <c r="AI299" s="36" t="str">
        <f t="shared" si="22"/>
        <v/>
      </c>
    </row>
    <row r="300" spans="1:35" ht="16.5" hidden="1" customHeight="1" x14ac:dyDescent="0.3">
      <c r="A300" s="316"/>
      <c r="B300" s="316"/>
      <c r="C300" s="316"/>
      <c r="D300" s="316"/>
      <c r="E300" s="246"/>
      <c r="F300" s="246"/>
      <c r="G300" s="246"/>
      <c r="H300" s="246"/>
      <c r="I300" s="246"/>
      <c r="J300" s="246"/>
      <c r="K300" s="246"/>
      <c r="L300" s="246"/>
      <c r="M300" s="246"/>
      <c r="N300" s="329"/>
      <c r="O300" s="329"/>
      <c r="P300" s="52" t="str">
        <f t="shared" si="12"/>
        <v/>
      </c>
      <c r="Q300" s="52" t="str">
        <f t="shared" si="13"/>
        <v/>
      </c>
      <c r="R300" s="150"/>
      <c r="S300" s="150"/>
      <c r="T300" s="67"/>
      <c r="U300" s="36" t="str">
        <f t="shared" si="14"/>
        <v/>
      </c>
      <c r="V300" s="36" t="str">
        <f>IFERROR(IF(R300="YES",INDEX('Audit Days'!$F:$H,MATCH('App Review'!Q300,'Audit Days'!$E:$E,0),MATCH(EMSMAXRISK,'Audit Days'!$F$1:$H$1,0)),""),"")</f>
        <v/>
      </c>
      <c r="W300" s="36" t="str">
        <f>IFERROR(IF(R300="YES",INDEX('Audit Days'!$K:$M,MATCH('App Review'!Q300,'Audit Days'!$J:$J,0),MATCH(OHSMAXRISK,'Audit Days'!$K$1:$M$1,0)),""),"")</f>
        <v/>
      </c>
      <c r="X300" s="36" t="str">
        <f t="shared" si="15"/>
        <v/>
      </c>
      <c r="Y300" s="36" t="str">
        <f t="shared" si="16"/>
        <v/>
      </c>
      <c r="Z300" s="36" t="str">
        <f t="shared" si="17"/>
        <v/>
      </c>
      <c r="AA300" s="36" t="str">
        <f>IFERROR(IF($S300="YES",INDEX('Audit Days'!$F:$H,MATCH('App Review'!$Q300,'Audit Days'!$E:$E,0),MATCH(EMSMAXRISK,'Audit Days'!$F$1:$H$1,0)),""),"")</f>
        <v/>
      </c>
      <c r="AB300" s="36" t="str">
        <f>IFERROR(IF($S300="YES",INDEX('Audit Days'!$K:$M,MATCH('App Review'!$Q300,'Audit Days'!$J:$J,0),MATCH(OHSMAXRISK,'Audit Days'!$K$1:$M$1,0)),""),"")</f>
        <v/>
      </c>
      <c r="AC300" s="36" t="str">
        <f t="shared" si="18"/>
        <v/>
      </c>
      <c r="AD300" s="36" t="str">
        <f t="shared" si="19"/>
        <v/>
      </c>
      <c r="AE300" s="36" t="str">
        <f t="shared" si="20"/>
        <v/>
      </c>
      <c r="AF300" s="36" t="str">
        <f>IFERROR(IF($T300="YES",INDEX('Audit Days'!$F:$I,MATCH('App Review'!$Q300,'Audit Days'!$E:$E,0),MATCH(EMSMAXRISK,'Audit Days'!$F$1:$I$1,0)),""),"")</f>
        <v/>
      </c>
      <c r="AG300" s="36" t="str">
        <f>IFERROR(IF($T300="YES",INDEX('Audit Days'!$K:$M,MATCH('App Review'!$Q300,'Audit Days'!$J:$J,0),MATCH(OHSMAXRISK,'Audit Days'!$K$1:$M$1,0)),""),"")</f>
        <v/>
      </c>
      <c r="AH300" s="36" t="str">
        <f t="shared" si="21"/>
        <v/>
      </c>
      <c r="AI300" s="36" t="str">
        <f t="shared" si="22"/>
        <v/>
      </c>
    </row>
    <row r="301" spans="1:35" ht="16.5" hidden="1" customHeight="1" x14ac:dyDescent="0.3">
      <c r="A301" s="316"/>
      <c r="B301" s="316"/>
      <c r="C301" s="316"/>
      <c r="D301" s="316"/>
      <c r="E301" s="246"/>
      <c r="F301" s="246"/>
      <c r="G301" s="246"/>
      <c r="H301" s="246"/>
      <c r="I301" s="246"/>
      <c r="J301" s="246"/>
      <c r="K301" s="246"/>
      <c r="L301" s="246"/>
      <c r="M301" s="246"/>
      <c r="N301" s="329"/>
      <c r="O301" s="329"/>
      <c r="P301" s="52" t="str">
        <f t="shared" si="12"/>
        <v/>
      </c>
      <c r="Q301" s="52" t="str">
        <f t="shared" si="13"/>
        <v/>
      </c>
      <c r="R301" s="150"/>
      <c r="S301" s="150"/>
      <c r="T301" s="67"/>
      <c r="U301" s="36" t="str">
        <f t="shared" si="14"/>
        <v/>
      </c>
      <c r="V301" s="36" t="str">
        <f>IFERROR(IF(R301="YES",INDEX('Audit Days'!$F:$H,MATCH('App Review'!Q301,'Audit Days'!$E:$E,0),MATCH(EMSMAXRISK,'Audit Days'!$F$1:$H$1,0)),""),"")</f>
        <v/>
      </c>
      <c r="W301" s="36" t="str">
        <f>IFERROR(IF(R301="YES",INDEX('Audit Days'!$K:$M,MATCH('App Review'!Q301,'Audit Days'!$J:$J,0),MATCH(OHSMAXRISK,'Audit Days'!$K$1:$M$1,0)),""),"")</f>
        <v/>
      </c>
      <c r="X301" s="36" t="str">
        <f t="shared" si="15"/>
        <v/>
      </c>
      <c r="Y301" s="36" t="str">
        <f t="shared" si="16"/>
        <v/>
      </c>
      <c r="Z301" s="36" t="str">
        <f t="shared" si="17"/>
        <v/>
      </c>
      <c r="AA301" s="36" t="str">
        <f>IFERROR(IF($S301="YES",INDEX('Audit Days'!$F:$H,MATCH('App Review'!$Q301,'Audit Days'!$E:$E,0),MATCH(EMSMAXRISK,'Audit Days'!$F$1:$H$1,0)),""),"")</f>
        <v/>
      </c>
      <c r="AB301" s="36" t="str">
        <f>IFERROR(IF($S301="YES",INDEX('Audit Days'!$K:$M,MATCH('App Review'!$Q301,'Audit Days'!$J:$J,0),MATCH(OHSMAXRISK,'Audit Days'!$K$1:$M$1,0)),""),"")</f>
        <v/>
      </c>
      <c r="AC301" s="36" t="str">
        <f t="shared" si="18"/>
        <v/>
      </c>
      <c r="AD301" s="36" t="str">
        <f t="shared" si="19"/>
        <v/>
      </c>
      <c r="AE301" s="36" t="str">
        <f t="shared" si="20"/>
        <v/>
      </c>
      <c r="AF301" s="36" t="str">
        <f>IFERROR(IF($T301="YES",INDEX('Audit Days'!$F:$I,MATCH('App Review'!$Q301,'Audit Days'!$E:$E,0),MATCH(EMSMAXRISK,'Audit Days'!$F$1:$I$1,0)),""),"")</f>
        <v/>
      </c>
      <c r="AG301" s="36" t="str">
        <f>IFERROR(IF($T301="YES",INDEX('Audit Days'!$K:$M,MATCH('App Review'!$Q301,'Audit Days'!$J:$J,0),MATCH(OHSMAXRISK,'Audit Days'!$K$1:$M$1,0)),""),"")</f>
        <v/>
      </c>
      <c r="AH301" s="36" t="str">
        <f t="shared" si="21"/>
        <v/>
      </c>
      <c r="AI301" s="36" t="str">
        <f t="shared" si="22"/>
        <v/>
      </c>
    </row>
    <row r="302" spans="1:35" ht="16.5" hidden="1" customHeight="1" x14ac:dyDescent="0.3">
      <c r="A302" s="316"/>
      <c r="B302" s="316"/>
      <c r="C302" s="316"/>
      <c r="D302" s="316"/>
      <c r="E302" s="246"/>
      <c r="F302" s="246"/>
      <c r="G302" s="246"/>
      <c r="H302" s="246"/>
      <c r="I302" s="246"/>
      <c r="J302" s="246"/>
      <c r="K302" s="246"/>
      <c r="L302" s="246"/>
      <c r="M302" s="246"/>
      <c r="N302" s="329"/>
      <c r="O302" s="329"/>
      <c r="P302" s="52" t="str">
        <f t="shared" si="12"/>
        <v/>
      </c>
      <c r="Q302" s="52" t="str">
        <f t="shared" si="13"/>
        <v/>
      </c>
      <c r="R302" s="150"/>
      <c r="S302" s="150"/>
      <c r="T302" s="67"/>
      <c r="U302" s="36" t="str">
        <f t="shared" si="14"/>
        <v/>
      </c>
      <c r="V302" s="36" t="str">
        <f>IFERROR(IF(R302="YES",INDEX('Audit Days'!$F:$H,MATCH('App Review'!Q302,'Audit Days'!$E:$E,0),MATCH(EMSMAXRISK,'Audit Days'!$F$1:$H$1,0)),""),"")</f>
        <v/>
      </c>
      <c r="W302" s="36" t="str">
        <f>IFERROR(IF(R302="YES",INDEX('Audit Days'!$K:$M,MATCH('App Review'!Q302,'Audit Days'!$J:$J,0),MATCH(OHSMAXRISK,'Audit Days'!$K$1:$M$1,0)),""),"")</f>
        <v/>
      </c>
      <c r="X302" s="36" t="str">
        <f t="shared" si="15"/>
        <v/>
      </c>
      <c r="Y302" s="36" t="str">
        <f t="shared" si="16"/>
        <v/>
      </c>
      <c r="Z302" s="36" t="str">
        <f t="shared" si="17"/>
        <v/>
      </c>
      <c r="AA302" s="36" t="str">
        <f>IFERROR(IF($S302="YES",INDEX('Audit Days'!$F:$H,MATCH('App Review'!$Q302,'Audit Days'!$E:$E,0),MATCH(EMSMAXRISK,'Audit Days'!$F$1:$H$1,0)),""),"")</f>
        <v/>
      </c>
      <c r="AB302" s="36" t="str">
        <f>IFERROR(IF($S302="YES",INDEX('Audit Days'!$K:$M,MATCH('App Review'!$Q302,'Audit Days'!$J:$J,0),MATCH(OHSMAXRISK,'Audit Days'!$K$1:$M$1,0)),""),"")</f>
        <v/>
      </c>
      <c r="AC302" s="36" t="str">
        <f t="shared" si="18"/>
        <v/>
      </c>
      <c r="AD302" s="36" t="str">
        <f t="shared" si="19"/>
        <v/>
      </c>
      <c r="AE302" s="36" t="str">
        <f t="shared" si="20"/>
        <v/>
      </c>
      <c r="AF302" s="36" t="str">
        <f>IFERROR(IF($T302="YES",INDEX('Audit Days'!$F:$I,MATCH('App Review'!$Q302,'Audit Days'!$E:$E,0),MATCH(EMSMAXRISK,'Audit Days'!$F$1:$I$1,0)),""),"")</f>
        <v/>
      </c>
      <c r="AG302" s="36" t="str">
        <f>IFERROR(IF($T302="YES",INDEX('Audit Days'!$K:$M,MATCH('App Review'!$Q302,'Audit Days'!$J:$J,0),MATCH(OHSMAXRISK,'Audit Days'!$K$1:$M$1,0)),""),"")</f>
        <v/>
      </c>
      <c r="AH302" s="36" t="str">
        <f t="shared" si="21"/>
        <v/>
      </c>
      <c r="AI302" s="36" t="str">
        <f t="shared" si="22"/>
        <v/>
      </c>
    </row>
    <row r="303" spans="1:35" ht="16.5" hidden="1" customHeight="1" x14ac:dyDescent="0.3">
      <c r="A303" s="316"/>
      <c r="B303" s="316"/>
      <c r="C303" s="316"/>
      <c r="D303" s="316"/>
      <c r="E303" s="246"/>
      <c r="F303" s="246"/>
      <c r="G303" s="246"/>
      <c r="H303" s="246"/>
      <c r="I303" s="246"/>
      <c r="J303" s="246"/>
      <c r="K303" s="246"/>
      <c r="L303" s="246"/>
      <c r="M303" s="246"/>
      <c r="N303" s="329"/>
      <c r="O303" s="329"/>
      <c r="P303" s="52" t="str">
        <f t="shared" si="12"/>
        <v/>
      </c>
      <c r="Q303" s="52" t="str">
        <f t="shared" si="13"/>
        <v/>
      </c>
      <c r="R303" s="150"/>
      <c r="S303" s="150"/>
      <c r="T303" s="67"/>
      <c r="U303" s="36" t="str">
        <f t="shared" si="14"/>
        <v/>
      </c>
      <c r="V303" s="36" t="str">
        <f>IFERROR(IF(R303="YES",INDEX('Audit Days'!$F:$H,MATCH('App Review'!Q303,'Audit Days'!$E:$E,0),MATCH(EMSMAXRISK,'Audit Days'!$F$1:$H$1,0)),""),"")</f>
        <v/>
      </c>
      <c r="W303" s="36" t="str">
        <f>IFERROR(IF(R303="YES",INDEX('Audit Days'!$K:$M,MATCH('App Review'!Q303,'Audit Days'!$J:$J,0),MATCH(OHSMAXRISK,'Audit Days'!$K$1:$M$1,0)),""),"")</f>
        <v/>
      </c>
      <c r="X303" s="36" t="str">
        <f t="shared" si="15"/>
        <v/>
      </c>
      <c r="Y303" s="36" t="str">
        <f t="shared" si="16"/>
        <v/>
      </c>
      <c r="Z303" s="36" t="str">
        <f t="shared" si="17"/>
        <v/>
      </c>
      <c r="AA303" s="36" t="str">
        <f>IFERROR(IF($S303="YES",INDEX('Audit Days'!$F:$H,MATCH('App Review'!$Q303,'Audit Days'!$E:$E,0),MATCH(EMSMAXRISK,'Audit Days'!$F$1:$H$1,0)),""),"")</f>
        <v/>
      </c>
      <c r="AB303" s="36" t="str">
        <f>IFERROR(IF($S303="YES",INDEX('Audit Days'!$K:$M,MATCH('App Review'!$Q303,'Audit Days'!$J:$J,0),MATCH(OHSMAXRISK,'Audit Days'!$K$1:$M$1,0)),""),"")</f>
        <v/>
      </c>
      <c r="AC303" s="36" t="str">
        <f t="shared" si="18"/>
        <v/>
      </c>
      <c r="AD303" s="36" t="str">
        <f t="shared" si="19"/>
        <v/>
      </c>
      <c r="AE303" s="36" t="str">
        <f t="shared" si="20"/>
        <v/>
      </c>
      <c r="AF303" s="36" t="str">
        <f>IFERROR(IF($T303="YES",INDEX('Audit Days'!$F:$I,MATCH('App Review'!$Q303,'Audit Days'!$E:$E,0),MATCH(EMSMAXRISK,'Audit Days'!$F$1:$I$1,0)),""),"")</f>
        <v/>
      </c>
      <c r="AG303" s="36" t="str">
        <f>IFERROR(IF($T303="YES",INDEX('Audit Days'!$K:$M,MATCH('App Review'!$Q303,'Audit Days'!$J:$J,0),MATCH(OHSMAXRISK,'Audit Days'!$K$1:$M$1,0)),""),"")</f>
        <v/>
      </c>
      <c r="AH303" s="36" t="str">
        <f t="shared" si="21"/>
        <v/>
      </c>
      <c r="AI303" s="36" t="str">
        <f t="shared" si="22"/>
        <v/>
      </c>
    </row>
    <row r="304" spans="1:35" ht="16.5" hidden="1" customHeight="1" x14ac:dyDescent="0.3">
      <c r="A304" s="316"/>
      <c r="B304" s="316"/>
      <c r="C304" s="316"/>
      <c r="D304" s="316"/>
      <c r="E304" s="246"/>
      <c r="F304" s="246"/>
      <c r="G304" s="246"/>
      <c r="H304" s="246"/>
      <c r="I304" s="246"/>
      <c r="J304" s="246"/>
      <c r="K304" s="246"/>
      <c r="L304" s="246"/>
      <c r="M304" s="246"/>
      <c r="N304" s="329"/>
      <c r="O304" s="329"/>
      <c r="P304" s="52" t="str">
        <f t="shared" si="12"/>
        <v/>
      </c>
      <c r="Q304" s="52" t="str">
        <f t="shared" si="13"/>
        <v/>
      </c>
      <c r="R304" s="150"/>
      <c r="S304" s="150"/>
      <c r="T304" s="67"/>
      <c r="U304" s="36" t="str">
        <f t="shared" si="14"/>
        <v/>
      </c>
      <c r="V304" s="36" t="str">
        <f>IFERROR(IF(R304="YES",INDEX('Audit Days'!$F:$H,MATCH('App Review'!Q304,'Audit Days'!$E:$E,0),MATCH(EMSMAXRISK,'Audit Days'!$F$1:$H$1,0)),""),"")</f>
        <v/>
      </c>
      <c r="W304" s="36" t="str">
        <f>IFERROR(IF(R304="YES",INDEX('Audit Days'!$K:$M,MATCH('App Review'!Q304,'Audit Days'!$J:$J,0),MATCH(OHSMAXRISK,'Audit Days'!$K$1:$M$1,0)),""),"")</f>
        <v/>
      </c>
      <c r="X304" s="36" t="str">
        <f t="shared" si="15"/>
        <v/>
      </c>
      <c r="Y304" s="36" t="str">
        <f t="shared" si="16"/>
        <v/>
      </c>
      <c r="Z304" s="36" t="str">
        <f t="shared" si="17"/>
        <v/>
      </c>
      <c r="AA304" s="36" t="str">
        <f>IFERROR(IF($S304="YES",INDEX('Audit Days'!$F:$H,MATCH('App Review'!$Q304,'Audit Days'!$E:$E,0),MATCH(EMSMAXRISK,'Audit Days'!$F$1:$H$1,0)),""),"")</f>
        <v/>
      </c>
      <c r="AB304" s="36" t="str">
        <f>IFERROR(IF($S304="YES",INDEX('Audit Days'!$K:$M,MATCH('App Review'!$Q304,'Audit Days'!$J:$J,0),MATCH(OHSMAXRISK,'Audit Days'!$K$1:$M$1,0)),""),"")</f>
        <v/>
      </c>
      <c r="AC304" s="36" t="str">
        <f t="shared" si="18"/>
        <v/>
      </c>
      <c r="AD304" s="36" t="str">
        <f t="shared" si="19"/>
        <v/>
      </c>
      <c r="AE304" s="36" t="str">
        <f t="shared" si="20"/>
        <v/>
      </c>
      <c r="AF304" s="36" t="str">
        <f>IFERROR(IF($T304="YES",INDEX('Audit Days'!$F:$I,MATCH('App Review'!$Q304,'Audit Days'!$E:$E,0),MATCH(EMSMAXRISK,'Audit Days'!$F$1:$I$1,0)),""),"")</f>
        <v/>
      </c>
      <c r="AG304" s="36" t="str">
        <f>IFERROR(IF($T304="YES",INDEX('Audit Days'!$K:$M,MATCH('App Review'!$Q304,'Audit Days'!$J:$J,0),MATCH(OHSMAXRISK,'Audit Days'!$K$1:$M$1,0)),""),"")</f>
        <v/>
      </c>
      <c r="AH304" s="36" t="str">
        <f t="shared" si="21"/>
        <v/>
      </c>
      <c r="AI304" s="36" t="str">
        <f t="shared" si="22"/>
        <v/>
      </c>
    </row>
    <row r="305" spans="1:35" ht="16.5" hidden="1" customHeight="1" x14ac:dyDescent="0.3">
      <c r="A305" s="316"/>
      <c r="B305" s="316"/>
      <c r="C305" s="316"/>
      <c r="D305" s="316"/>
      <c r="E305" s="246"/>
      <c r="F305" s="246"/>
      <c r="G305" s="246"/>
      <c r="H305" s="246"/>
      <c r="I305" s="246"/>
      <c r="J305" s="246"/>
      <c r="K305" s="246"/>
      <c r="L305" s="246"/>
      <c r="M305" s="246"/>
      <c r="N305" s="329"/>
      <c r="O305" s="329"/>
      <c r="P305" s="52" t="str">
        <f t="shared" si="12"/>
        <v/>
      </c>
      <c r="Q305" s="52" t="str">
        <f t="shared" si="13"/>
        <v/>
      </c>
      <c r="R305" s="150"/>
      <c r="S305" s="150"/>
      <c r="T305" s="67"/>
      <c r="U305" s="36" t="str">
        <f t="shared" si="14"/>
        <v/>
      </c>
      <c r="V305" s="36" t="str">
        <f>IFERROR(IF(R305="YES",INDEX('Audit Days'!$F:$H,MATCH('App Review'!Q305,'Audit Days'!$E:$E,0),MATCH(EMSMAXRISK,'Audit Days'!$F$1:$H$1,0)),""),"")</f>
        <v/>
      </c>
      <c r="W305" s="36" t="str">
        <f>IFERROR(IF(R305="YES",INDEX('Audit Days'!$K:$M,MATCH('App Review'!Q305,'Audit Days'!$J:$J,0),MATCH(OHSMAXRISK,'Audit Days'!$K$1:$M$1,0)),""),"")</f>
        <v/>
      </c>
      <c r="X305" s="36" t="str">
        <f t="shared" si="15"/>
        <v/>
      </c>
      <c r="Y305" s="36" t="str">
        <f t="shared" si="16"/>
        <v/>
      </c>
      <c r="Z305" s="36" t="str">
        <f t="shared" si="17"/>
        <v/>
      </c>
      <c r="AA305" s="36" t="str">
        <f>IFERROR(IF($S305="YES",INDEX('Audit Days'!$F:$H,MATCH('App Review'!$Q305,'Audit Days'!$E:$E,0),MATCH(EMSMAXRISK,'Audit Days'!$F$1:$H$1,0)),""),"")</f>
        <v/>
      </c>
      <c r="AB305" s="36" t="str">
        <f>IFERROR(IF($S305="YES",INDEX('Audit Days'!$K:$M,MATCH('App Review'!$Q305,'Audit Days'!$J:$J,0),MATCH(OHSMAXRISK,'Audit Days'!$K$1:$M$1,0)),""),"")</f>
        <v/>
      </c>
      <c r="AC305" s="36" t="str">
        <f t="shared" si="18"/>
        <v/>
      </c>
      <c r="AD305" s="36" t="str">
        <f t="shared" si="19"/>
        <v/>
      </c>
      <c r="AE305" s="36" t="str">
        <f t="shared" si="20"/>
        <v/>
      </c>
      <c r="AF305" s="36" t="str">
        <f>IFERROR(IF($T305="YES",INDEX('Audit Days'!$F:$I,MATCH('App Review'!$Q305,'Audit Days'!$E:$E,0),MATCH(EMSMAXRISK,'Audit Days'!$F$1:$I$1,0)),""),"")</f>
        <v/>
      </c>
      <c r="AG305" s="36" t="str">
        <f>IFERROR(IF($T305="YES",INDEX('Audit Days'!$K:$M,MATCH('App Review'!$Q305,'Audit Days'!$J:$J,0),MATCH(OHSMAXRISK,'Audit Days'!$K$1:$M$1,0)),""),"")</f>
        <v/>
      </c>
      <c r="AH305" s="36" t="str">
        <f t="shared" si="21"/>
        <v/>
      </c>
      <c r="AI305" s="36" t="str">
        <f t="shared" si="22"/>
        <v/>
      </c>
    </row>
    <row r="306" spans="1:35" ht="16.5" hidden="1" customHeight="1" x14ac:dyDescent="0.3">
      <c r="A306" s="316"/>
      <c r="B306" s="316"/>
      <c r="C306" s="316"/>
      <c r="D306" s="316"/>
      <c r="E306" s="246"/>
      <c r="F306" s="246"/>
      <c r="G306" s="246"/>
      <c r="H306" s="246"/>
      <c r="I306" s="246"/>
      <c r="J306" s="246"/>
      <c r="K306" s="246"/>
      <c r="L306" s="246"/>
      <c r="M306" s="246"/>
      <c r="N306" s="329"/>
      <c r="O306" s="329"/>
      <c r="P306" s="52" t="str">
        <f t="shared" si="12"/>
        <v/>
      </c>
      <c r="Q306" s="52" t="str">
        <f t="shared" si="13"/>
        <v/>
      </c>
      <c r="R306" s="150"/>
      <c r="S306" s="150"/>
      <c r="T306" s="67"/>
      <c r="U306" s="36" t="str">
        <f t="shared" si="14"/>
        <v/>
      </c>
      <c r="V306" s="36" t="str">
        <f>IFERROR(IF(R306="YES",INDEX('Audit Days'!$F:$H,MATCH('App Review'!Q306,'Audit Days'!$E:$E,0),MATCH(EMSMAXRISK,'Audit Days'!$F$1:$H$1,0)),""),"")</f>
        <v/>
      </c>
      <c r="W306" s="36" t="str">
        <f>IFERROR(IF(R306="YES",INDEX('Audit Days'!$K:$M,MATCH('App Review'!Q306,'Audit Days'!$J:$J,0),MATCH(OHSMAXRISK,'Audit Days'!$K$1:$M$1,0)),""),"")</f>
        <v/>
      </c>
      <c r="X306" s="36" t="str">
        <f t="shared" si="15"/>
        <v/>
      </c>
      <c r="Y306" s="36" t="str">
        <f t="shared" si="16"/>
        <v/>
      </c>
      <c r="Z306" s="36" t="str">
        <f t="shared" si="17"/>
        <v/>
      </c>
      <c r="AA306" s="36" t="str">
        <f>IFERROR(IF($S306="YES",INDEX('Audit Days'!$F:$H,MATCH('App Review'!$Q306,'Audit Days'!$E:$E,0),MATCH(EMSMAXRISK,'Audit Days'!$F$1:$H$1,0)),""),"")</f>
        <v/>
      </c>
      <c r="AB306" s="36" t="str">
        <f>IFERROR(IF($S306="YES",INDEX('Audit Days'!$K:$M,MATCH('App Review'!$Q306,'Audit Days'!$J:$J,0),MATCH(OHSMAXRISK,'Audit Days'!$K$1:$M$1,0)),""),"")</f>
        <v/>
      </c>
      <c r="AC306" s="36" t="str">
        <f t="shared" si="18"/>
        <v/>
      </c>
      <c r="AD306" s="36" t="str">
        <f t="shared" si="19"/>
        <v/>
      </c>
      <c r="AE306" s="36" t="str">
        <f t="shared" si="20"/>
        <v/>
      </c>
      <c r="AF306" s="36" t="str">
        <f>IFERROR(IF($T306="YES",INDEX('Audit Days'!$F:$I,MATCH('App Review'!$Q306,'Audit Days'!$E:$E,0),MATCH(EMSMAXRISK,'Audit Days'!$F$1:$I$1,0)),""),"")</f>
        <v/>
      </c>
      <c r="AG306" s="36" t="str">
        <f>IFERROR(IF($T306="YES",INDEX('Audit Days'!$K:$M,MATCH('App Review'!$Q306,'Audit Days'!$J:$J,0),MATCH(OHSMAXRISK,'Audit Days'!$K$1:$M$1,0)),""),"")</f>
        <v/>
      </c>
      <c r="AH306" s="36" t="str">
        <f t="shared" si="21"/>
        <v/>
      </c>
      <c r="AI306" s="36" t="str">
        <f t="shared" si="22"/>
        <v/>
      </c>
    </row>
    <row r="307" spans="1:35" ht="16.5" hidden="1" customHeight="1" x14ac:dyDescent="0.3">
      <c r="A307" s="316"/>
      <c r="B307" s="316"/>
      <c r="C307" s="316"/>
      <c r="D307" s="316"/>
      <c r="E307" s="246"/>
      <c r="F307" s="246"/>
      <c r="G307" s="246"/>
      <c r="H307" s="246"/>
      <c r="I307" s="246"/>
      <c r="J307" s="246"/>
      <c r="K307" s="246"/>
      <c r="L307" s="246"/>
      <c r="M307" s="246"/>
      <c r="N307" s="329"/>
      <c r="O307" s="329"/>
      <c r="P307" s="52" t="str">
        <f t="shared" si="12"/>
        <v/>
      </c>
      <c r="Q307" s="52" t="str">
        <f t="shared" si="13"/>
        <v/>
      </c>
      <c r="R307" s="150"/>
      <c r="S307" s="150"/>
      <c r="T307" s="67"/>
      <c r="U307" s="36" t="str">
        <f t="shared" si="14"/>
        <v/>
      </c>
      <c r="V307" s="36" t="str">
        <f>IFERROR(IF(R307="YES",INDEX('Audit Days'!$F:$H,MATCH('App Review'!Q307,'Audit Days'!$E:$E,0),MATCH(EMSMAXRISK,'Audit Days'!$F$1:$H$1,0)),""),"")</f>
        <v/>
      </c>
      <c r="W307" s="36" t="str">
        <f>IFERROR(IF(R307="YES",INDEX('Audit Days'!$K:$M,MATCH('App Review'!Q307,'Audit Days'!$J:$J,0),MATCH(OHSMAXRISK,'Audit Days'!$K$1:$M$1,0)),""),"")</f>
        <v/>
      </c>
      <c r="X307" s="36" t="str">
        <f t="shared" si="15"/>
        <v/>
      </c>
      <c r="Y307" s="36" t="str">
        <f t="shared" si="16"/>
        <v/>
      </c>
      <c r="Z307" s="36" t="str">
        <f t="shared" si="17"/>
        <v/>
      </c>
      <c r="AA307" s="36" t="str">
        <f>IFERROR(IF($S307="YES",INDEX('Audit Days'!$F:$H,MATCH('App Review'!$Q307,'Audit Days'!$E:$E,0),MATCH(EMSMAXRISK,'Audit Days'!$F$1:$H$1,0)),""),"")</f>
        <v/>
      </c>
      <c r="AB307" s="36" t="str">
        <f>IFERROR(IF($S307="YES",INDEX('Audit Days'!$K:$M,MATCH('App Review'!$Q307,'Audit Days'!$J:$J,0),MATCH(OHSMAXRISK,'Audit Days'!$K$1:$M$1,0)),""),"")</f>
        <v/>
      </c>
      <c r="AC307" s="36" t="str">
        <f t="shared" si="18"/>
        <v/>
      </c>
      <c r="AD307" s="36" t="str">
        <f t="shared" si="19"/>
        <v/>
      </c>
      <c r="AE307" s="36" t="str">
        <f t="shared" si="20"/>
        <v/>
      </c>
      <c r="AF307" s="36" t="str">
        <f>IFERROR(IF($T307="YES",INDEX('Audit Days'!$F:$I,MATCH('App Review'!$Q307,'Audit Days'!$E:$E,0),MATCH(EMSMAXRISK,'Audit Days'!$F$1:$I$1,0)),""),"")</f>
        <v/>
      </c>
      <c r="AG307" s="36" t="str">
        <f>IFERROR(IF($T307="YES",INDEX('Audit Days'!$K:$M,MATCH('App Review'!$Q307,'Audit Days'!$J:$J,0),MATCH(OHSMAXRISK,'Audit Days'!$K$1:$M$1,0)),""),"")</f>
        <v/>
      </c>
      <c r="AH307" s="36" t="str">
        <f t="shared" si="21"/>
        <v/>
      </c>
      <c r="AI307" s="36" t="str">
        <f t="shared" si="22"/>
        <v/>
      </c>
    </row>
    <row r="308" spans="1:35" ht="16.5" hidden="1" customHeight="1" x14ac:dyDescent="0.3">
      <c r="A308" s="316"/>
      <c r="B308" s="316"/>
      <c r="C308" s="316"/>
      <c r="D308" s="316"/>
      <c r="E308" s="246"/>
      <c r="F308" s="246"/>
      <c r="G308" s="246"/>
      <c r="H308" s="246"/>
      <c r="I308" s="246"/>
      <c r="J308" s="246"/>
      <c r="K308" s="246"/>
      <c r="L308" s="246"/>
      <c r="M308" s="246"/>
      <c r="N308" s="329"/>
      <c r="O308" s="329"/>
      <c r="P308" s="52" t="str">
        <f t="shared" si="12"/>
        <v/>
      </c>
      <c r="Q308" s="52" t="str">
        <f t="shared" si="13"/>
        <v/>
      </c>
      <c r="R308" s="150"/>
      <c r="S308" s="150"/>
      <c r="T308" s="67"/>
      <c r="U308" s="36" t="str">
        <f t="shared" si="14"/>
        <v/>
      </c>
      <c r="V308" s="36" t="str">
        <f>IFERROR(IF(R308="YES",INDEX('Audit Days'!$F:$H,MATCH('App Review'!Q308,'Audit Days'!$E:$E,0),MATCH(EMSMAXRISK,'Audit Days'!$F$1:$H$1,0)),""),"")</f>
        <v/>
      </c>
      <c r="W308" s="36" t="str">
        <f>IFERROR(IF(R308="YES",INDEX('Audit Days'!$K:$M,MATCH('App Review'!Q308,'Audit Days'!$J:$J,0),MATCH(OHSMAXRISK,'Audit Days'!$K$1:$M$1,0)),""),"")</f>
        <v/>
      </c>
      <c r="X308" s="36" t="str">
        <f t="shared" si="15"/>
        <v/>
      </c>
      <c r="Y308" s="36" t="str">
        <f t="shared" si="16"/>
        <v/>
      </c>
      <c r="Z308" s="36" t="str">
        <f t="shared" si="17"/>
        <v/>
      </c>
      <c r="AA308" s="36" t="str">
        <f>IFERROR(IF($S308="YES",INDEX('Audit Days'!$F:$H,MATCH('App Review'!$Q308,'Audit Days'!$E:$E,0),MATCH(EMSMAXRISK,'Audit Days'!$F$1:$H$1,0)),""),"")</f>
        <v/>
      </c>
      <c r="AB308" s="36" t="str">
        <f>IFERROR(IF($S308="YES",INDEX('Audit Days'!$K:$M,MATCH('App Review'!$Q308,'Audit Days'!$J:$J,0),MATCH(OHSMAXRISK,'Audit Days'!$K$1:$M$1,0)),""),"")</f>
        <v/>
      </c>
      <c r="AC308" s="36" t="str">
        <f t="shared" si="18"/>
        <v/>
      </c>
      <c r="AD308" s="36" t="str">
        <f t="shared" si="19"/>
        <v/>
      </c>
      <c r="AE308" s="36" t="str">
        <f t="shared" si="20"/>
        <v/>
      </c>
      <c r="AF308" s="36" t="str">
        <f>IFERROR(IF($T308="YES",INDEX('Audit Days'!$F:$I,MATCH('App Review'!$Q308,'Audit Days'!$E:$E,0),MATCH(EMSMAXRISK,'Audit Days'!$F$1:$I$1,0)),""),"")</f>
        <v/>
      </c>
      <c r="AG308" s="36" t="str">
        <f>IFERROR(IF($T308="YES",INDEX('Audit Days'!$K:$M,MATCH('App Review'!$Q308,'Audit Days'!$J:$J,0),MATCH(OHSMAXRISK,'Audit Days'!$K$1:$M$1,0)),""),"")</f>
        <v/>
      </c>
      <c r="AH308" s="36" t="str">
        <f t="shared" si="21"/>
        <v/>
      </c>
      <c r="AI308" s="36" t="str">
        <f t="shared" si="22"/>
        <v/>
      </c>
    </row>
    <row r="309" spans="1:35" ht="16.5" hidden="1" customHeight="1" x14ac:dyDescent="0.3">
      <c r="A309" s="316"/>
      <c r="B309" s="316"/>
      <c r="C309" s="316"/>
      <c r="D309" s="316"/>
      <c r="E309" s="246"/>
      <c r="F309" s="246"/>
      <c r="G309" s="246"/>
      <c r="H309" s="246"/>
      <c r="I309" s="246"/>
      <c r="J309" s="246"/>
      <c r="K309" s="246"/>
      <c r="L309" s="246"/>
      <c r="M309" s="246"/>
      <c r="N309" s="329"/>
      <c r="O309" s="329"/>
      <c r="P309" s="52" t="str">
        <f t="shared" si="12"/>
        <v/>
      </c>
      <c r="Q309" s="52" t="str">
        <f t="shared" si="13"/>
        <v/>
      </c>
      <c r="R309" s="150"/>
      <c r="S309" s="150"/>
      <c r="T309" s="67"/>
      <c r="U309" s="36" t="str">
        <f t="shared" si="14"/>
        <v/>
      </c>
      <c r="V309" s="36" t="str">
        <f>IFERROR(IF(R309="YES",INDEX('Audit Days'!$F:$H,MATCH('App Review'!Q309,'Audit Days'!$E:$E,0),MATCH(EMSMAXRISK,'Audit Days'!$F$1:$H$1,0)),""),"")</f>
        <v/>
      </c>
      <c r="W309" s="36" t="str">
        <f>IFERROR(IF(R309="YES",INDEX('Audit Days'!$K:$M,MATCH('App Review'!Q309,'Audit Days'!$J:$J,0),MATCH(OHSMAXRISK,'Audit Days'!$K$1:$M$1,0)),""),"")</f>
        <v/>
      </c>
      <c r="X309" s="36" t="str">
        <f t="shared" si="15"/>
        <v/>
      </c>
      <c r="Y309" s="36" t="str">
        <f t="shared" si="16"/>
        <v/>
      </c>
      <c r="Z309" s="36" t="str">
        <f t="shared" si="17"/>
        <v/>
      </c>
      <c r="AA309" s="36" t="str">
        <f>IFERROR(IF($S309="YES",INDEX('Audit Days'!$F:$H,MATCH('App Review'!$Q309,'Audit Days'!$E:$E,0),MATCH(EMSMAXRISK,'Audit Days'!$F$1:$H$1,0)),""),"")</f>
        <v/>
      </c>
      <c r="AB309" s="36" t="str">
        <f>IFERROR(IF($S309="YES",INDEX('Audit Days'!$K:$M,MATCH('App Review'!$Q309,'Audit Days'!$J:$J,0),MATCH(OHSMAXRISK,'Audit Days'!$K$1:$M$1,0)),""),"")</f>
        <v/>
      </c>
      <c r="AC309" s="36" t="str">
        <f t="shared" si="18"/>
        <v/>
      </c>
      <c r="AD309" s="36" t="str">
        <f t="shared" si="19"/>
        <v/>
      </c>
      <c r="AE309" s="36" t="str">
        <f t="shared" si="20"/>
        <v/>
      </c>
      <c r="AF309" s="36" t="str">
        <f>IFERROR(IF($T309="YES",INDEX('Audit Days'!$F:$I,MATCH('App Review'!$Q309,'Audit Days'!$E:$E,0),MATCH(EMSMAXRISK,'Audit Days'!$F$1:$I$1,0)),""),"")</f>
        <v/>
      </c>
      <c r="AG309" s="36" t="str">
        <f>IFERROR(IF($T309="YES",INDEX('Audit Days'!$K:$M,MATCH('App Review'!$Q309,'Audit Days'!$J:$J,0),MATCH(OHSMAXRISK,'Audit Days'!$K$1:$M$1,0)),""),"")</f>
        <v/>
      </c>
      <c r="AH309" s="36" t="str">
        <f t="shared" si="21"/>
        <v/>
      </c>
      <c r="AI309" s="36" t="str">
        <f t="shared" si="22"/>
        <v/>
      </c>
    </row>
    <row r="310" spans="1:35" ht="16.5" hidden="1" customHeight="1" x14ac:dyDescent="0.3">
      <c r="A310" s="316"/>
      <c r="B310" s="316"/>
      <c r="C310" s="316"/>
      <c r="D310" s="316"/>
      <c r="E310" s="246"/>
      <c r="F310" s="246"/>
      <c r="G310" s="246"/>
      <c r="H310" s="246"/>
      <c r="I310" s="246"/>
      <c r="J310" s="246"/>
      <c r="K310" s="246"/>
      <c r="L310" s="246"/>
      <c r="M310" s="246"/>
      <c r="N310" s="329"/>
      <c r="O310" s="329"/>
      <c r="P310" s="52" t="str">
        <f t="shared" si="12"/>
        <v/>
      </c>
      <c r="Q310" s="52" t="str">
        <f t="shared" si="13"/>
        <v/>
      </c>
      <c r="R310" s="150"/>
      <c r="S310" s="150"/>
      <c r="T310" s="67"/>
      <c r="U310" s="36" t="str">
        <f t="shared" si="14"/>
        <v/>
      </c>
      <c r="V310" s="36" t="str">
        <f>IFERROR(IF(R310="YES",INDEX('Audit Days'!$F:$H,MATCH('App Review'!Q310,'Audit Days'!$E:$E,0),MATCH(EMSMAXRISK,'Audit Days'!$F$1:$H$1,0)),""),"")</f>
        <v/>
      </c>
      <c r="W310" s="36" t="str">
        <f>IFERROR(IF(R310="YES",INDEX('Audit Days'!$K:$M,MATCH('App Review'!Q310,'Audit Days'!$J:$J,0),MATCH(OHSMAXRISK,'Audit Days'!$K$1:$M$1,0)),""),"")</f>
        <v/>
      </c>
      <c r="X310" s="36" t="str">
        <f t="shared" si="15"/>
        <v/>
      </c>
      <c r="Y310" s="36" t="str">
        <f t="shared" si="16"/>
        <v/>
      </c>
      <c r="Z310" s="36" t="str">
        <f t="shared" si="17"/>
        <v/>
      </c>
      <c r="AA310" s="36" t="str">
        <f>IFERROR(IF($S310="YES",INDEX('Audit Days'!$F:$H,MATCH('App Review'!$Q310,'Audit Days'!$E:$E,0),MATCH(EMSMAXRISK,'Audit Days'!$F$1:$H$1,0)),""),"")</f>
        <v/>
      </c>
      <c r="AB310" s="36" t="str">
        <f>IFERROR(IF($S310="YES",INDEX('Audit Days'!$K:$M,MATCH('App Review'!$Q310,'Audit Days'!$J:$J,0),MATCH(OHSMAXRISK,'Audit Days'!$K$1:$M$1,0)),""),"")</f>
        <v/>
      </c>
      <c r="AC310" s="36" t="str">
        <f t="shared" si="18"/>
        <v/>
      </c>
      <c r="AD310" s="36" t="str">
        <f t="shared" si="19"/>
        <v/>
      </c>
      <c r="AE310" s="36" t="str">
        <f t="shared" si="20"/>
        <v/>
      </c>
      <c r="AF310" s="36" t="str">
        <f>IFERROR(IF($T310="YES",INDEX('Audit Days'!$F:$I,MATCH('App Review'!$Q310,'Audit Days'!$E:$E,0),MATCH(EMSMAXRISK,'Audit Days'!$F$1:$I$1,0)),""),"")</f>
        <v/>
      </c>
      <c r="AG310" s="36" t="str">
        <f>IFERROR(IF($T310="YES",INDEX('Audit Days'!$K:$M,MATCH('App Review'!$Q310,'Audit Days'!$J:$J,0),MATCH(OHSMAXRISK,'Audit Days'!$K$1:$M$1,0)),""),"")</f>
        <v/>
      </c>
      <c r="AH310" s="36" t="str">
        <f t="shared" si="21"/>
        <v/>
      </c>
      <c r="AI310" s="36" t="str">
        <f t="shared" si="22"/>
        <v/>
      </c>
    </row>
    <row r="311" spans="1:35" ht="16.5" hidden="1" customHeight="1" x14ac:dyDescent="0.3">
      <c r="A311" s="316"/>
      <c r="B311" s="316"/>
      <c r="C311" s="316"/>
      <c r="D311" s="316"/>
      <c r="E311" s="246"/>
      <c r="F311" s="246"/>
      <c r="G311" s="246"/>
      <c r="H311" s="246"/>
      <c r="I311" s="246"/>
      <c r="J311" s="246"/>
      <c r="K311" s="246"/>
      <c r="L311" s="246"/>
      <c r="M311" s="246"/>
      <c r="N311" s="329"/>
      <c r="O311" s="329"/>
      <c r="P311" s="52" t="str">
        <f t="shared" si="12"/>
        <v/>
      </c>
      <c r="Q311" s="52" t="str">
        <f t="shared" si="13"/>
        <v/>
      </c>
      <c r="R311" s="150"/>
      <c r="S311" s="150"/>
      <c r="T311" s="67"/>
      <c r="U311" s="36" t="str">
        <f t="shared" si="14"/>
        <v/>
      </c>
      <c r="V311" s="36" t="str">
        <f>IFERROR(IF(R311="YES",INDEX('Audit Days'!$F:$H,MATCH('App Review'!Q311,'Audit Days'!$E:$E,0),MATCH(EMSMAXRISK,'Audit Days'!$F$1:$H$1,0)),""),"")</f>
        <v/>
      </c>
      <c r="W311" s="36" t="str">
        <f>IFERROR(IF(R311="YES",INDEX('Audit Days'!$K:$M,MATCH('App Review'!Q311,'Audit Days'!$J:$J,0),MATCH(OHSMAXRISK,'Audit Days'!$K$1:$M$1,0)),""),"")</f>
        <v/>
      </c>
      <c r="X311" s="36" t="str">
        <f t="shared" si="15"/>
        <v/>
      </c>
      <c r="Y311" s="36" t="str">
        <f t="shared" si="16"/>
        <v/>
      </c>
      <c r="Z311" s="36" t="str">
        <f t="shared" si="17"/>
        <v/>
      </c>
      <c r="AA311" s="36" t="str">
        <f>IFERROR(IF($S311="YES",INDEX('Audit Days'!$F:$H,MATCH('App Review'!$Q311,'Audit Days'!$E:$E,0),MATCH(EMSMAXRISK,'Audit Days'!$F$1:$H$1,0)),""),"")</f>
        <v/>
      </c>
      <c r="AB311" s="36" t="str">
        <f>IFERROR(IF($S311="YES",INDEX('Audit Days'!$K:$M,MATCH('App Review'!$Q311,'Audit Days'!$J:$J,0),MATCH(OHSMAXRISK,'Audit Days'!$K$1:$M$1,0)),""),"")</f>
        <v/>
      </c>
      <c r="AC311" s="36" t="str">
        <f t="shared" si="18"/>
        <v/>
      </c>
      <c r="AD311" s="36" t="str">
        <f t="shared" si="19"/>
        <v/>
      </c>
      <c r="AE311" s="36" t="str">
        <f t="shared" si="20"/>
        <v/>
      </c>
      <c r="AF311" s="36" t="str">
        <f>IFERROR(IF($T311="YES",INDEX('Audit Days'!$F:$I,MATCH('App Review'!$Q311,'Audit Days'!$E:$E,0),MATCH(EMSMAXRISK,'Audit Days'!$F$1:$I$1,0)),""),"")</f>
        <v/>
      </c>
      <c r="AG311" s="36" t="str">
        <f>IFERROR(IF($T311="YES",INDEX('Audit Days'!$K:$M,MATCH('App Review'!$Q311,'Audit Days'!$J:$J,0),MATCH(OHSMAXRISK,'Audit Days'!$K$1:$M$1,0)),""),"")</f>
        <v/>
      </c>
      <c r="AH311" s="36" t="str">
        <f t="shared" si="21"/>
        <v/>
      </c>
      <c r="AI311" s="36" t="str">
        <f t="shared" si="22"/>
        <v/>
      </c>
    </row>
    <row r="312" spans="1:35" ht="16.5" hidden="1" customHeight="1" x14ac:dyDescent="0.3">
      <c r="A312" s="316"/>
      <c r="B312" s="316"/>
      <c r="C312" s="316"/>
      <c r="D312" s="316"/>
      <c r="E312" s="246"/>
      <c r="F312" s="246"/>
      <c r="G312" s="246"/>
      <c r="H312" s="246"/>
      <c r="I312" s="246"/>
      <c r="J312" s="246"/>
      <c r="K312" s="246"/>
      <c r="L312" s="246"/>
      <c r="M312" s="246"/>
      <c r="N312" s="329"/>
      <c r="O312" s="329"/>
      <c r="P312" s="52" t="str">
        <f t="shared" si="12"/>
        <v/>
      </c>
      <c r="Q312" s="52" t="str">
        <f t="shared" si="13"/>
        <v/>
      </c>
      <c r="R312" s="150"/>
      <c r="S312" s="150"/>
      <c r="T312" s="67"/>
      <c r="U312" s="36" t="str">
        <f t="shared" si="14"/>
        <v/>
      </c>
      <c r="V312" s="36" t="str">
        <f>IFERROR(IF(R312="YES",INDEX('Audit Days'!$F:$H,MATCH('App Review'!Q312,'Audit Days'!$E:$E,0),MATCH(EMSMAXRISK,'Audit Days'!$F$1:$H$1,0)),""),"")</f>
        <v/>
      </c>
      <c r="W312" s="36" t="str">
        <f>IFERROR(IF(R312="YES",INDEX('Audit Days'!$K:$M,MATCH('App Review'!Q312,'Audit Days'!$J:$J,0),MATCH(OHSMAXRISK,'Audit Days'!$K$1:$M$1,0)),""),"")</f>
        <v/>
      </c>
      <c r="X312" s="36" t="str">
        <f t="shared" si="15"/>
        <v/>
      </c>
      <c r="Y312" s="36" t="str">
        <f t="shared" si="16"/>
        <v/>
      </c>
      <c r="Z312" s="36" t="str">
        <f t="shared" si="17"/>
        <v/>
      </c>
      <c r="AA312" s="36" t="str">
        <f>IFERROR(IF($S312="YES",INDEX('Audit Days'!$F:$H,MATCH('App Review'!$Q312,'Audit Days'!$E:$E,0),MATCH(EMSMAXRISK,'Audit Days'!$F$1:$H$1,0)),""),"")</f>
        <v/>
      </c>
      <c r="AB312" s="36" t="str">
        <f>IFERROR(IF($S312="YES",INDEX('Audit Days'!$K:$M,MATCH('App Review'!$Q312,'Audit Days'!$J:$J,0),MATCH(OHSMAXRISK,'Audit Days'!$K$1:$M$1,0)),""),"")</f>
        <v/>
      </c>
      <c r="AC312" s="36" t="str">
        <f t="shared" si="18"/>
        <v/>
      </c>
      <c r="AD312" s="36" t="str">
        <f t="shared" si="19"/>
        <v/>
      </c>
      <c r="AE312" s="36" t="str">
        <f t="shared" si="20"/>
        <v/>
      </c>
      <c r="AF312" s="36" t="str">
        <f>IFERROR(IF($T312="YES",INDEX('Audit Days'!$F:$I,MATCH('App Review'!$Q312,'Audit Days'!$E:$E,0),MATCH(EMSMAXRISK,'Audit Days'!$F$1:$I$1,0)),""),"")</f>
        <v/>
      </c>
      <c r="AG312" s="36" t="str">
        <f>IFERROR(IF($T312="YES",INDEX('Audit Days'!$K:$M,MATCH('App Review'!$Q312,'Audit Days'!$J:$J,0),MATCH(OHSMAXRISK,'Audit Days'!$K$1:$M$1,0)),""),"")</f>
        <v/>
      </c>
      <c r="AH312" s="36" t="str">
        <f t="shared" si="21"/>
        <v/>
      </c>
      <c r="AI312" s="36" t="str">
        <f t="shared" si="22"/>
        <v/>
      </c>
    </row>
    <row r="313" spans="1:35" ht="16.5" hidden="1" customHeight="1" x14ac:dyDescent="0.3">
      <c r="A313" s="316"/>
      <c r="B313" s="316"/>
      <c r="C313" s="316"/>
      <c r="D313" s="316"/>
      <c r="E313" s="246"/>
      <c r="F313" s="246"/>
      <c r="G313" s="246"/>
      <c r="H313" s="246"/>
      <c r="I313" s="246"/>
      <c r="J313" s="246"/>
      <c r="K313" s="246"/>
      <c r="L313" s="246"/>
      <c r="M313" s="246"/>
      <c r="N313" s="329"/>
      <c r="O313" s="329"/>
      <c r="P313" s="52" t="str">
        <f t="shared" si="12"/>
        <v/>
      </c>
      <c r="Q313" s="52" t="str">
        <f t="shared" si="13"/>
        <v/>
      </c>
      <c r="R313" s="150"/>
      <c r="S313" s="150"/>
      <c r="T313" s="67"/>
      <c r="U313" s="36" t="str">
        <f t="shared" si="14"/>
        <v/>
      </c>
      <c r="V313" s="36" t="str">
        <f>IFERROR(IF(R313="YES",INDEX('Audit Days'!$F:$H,MATCH('App Review'!Q313,'Audit Days'!$E:$E,0),MATCH(EMSMAXRISK,'Audit Days'!$F$1:$H$1,0)),""),"")</f>
        <v/>
      </c>
      <c r="W313" s="36" t="str">
        <f>IFERROR(IF(R313="YES",INDEX('Audit Days'!$K:$M,MATCH('App Review'!Q313,'Audit Days'!$J:$J,0),MATCH(OHSMAXRISK,'Audit Days'!$K$1:$M$1,0)),""),"")</f>
        <v/>
      </c>
      <c r="X313" s="36" t="str">
        <f t="shared" si="15"/>
        <v/>
      </c>
      <c r="Y313" s="36" t="str">
        <f t="shared" si="16"/>
        <v/>
      </c>
      <c r="Z313" s="36" t="str">
        <f t="shared" si="17"/>
        <v/>
      </c>
      <c r="AA313" s="36" t="str">
        <f>IFERROR(IF($S313="YES",INDEX('Audit Days'!$F:$H,MATCH('App Review'!$Q313,'Audit Days'!$E:$E,0),MATCH(EMSMAXRISK,'Audit Days'!$F$1:$H$1,0)),""),"")</f>
        <v/>
      </c>
      <c r="AB313" s="36" t="str">
        <f>IFERROR(IF($S313="YES",INDEX('Audit Days'!$K:$M,MATCH('App Review'!$Q313,'Audit Days'!$J:$J,0),MATCH(OHSMAXRISK,'Audit Days'!$K$1:$M$1,0)),""),"")</f>
        <v/>
      </c>
      <c r="AC313" s="36" t="str">
        <f t="shared" si="18"/>
        <v/>
      </c>
      <c r="AD313" s="36" t="str">
        <f t="shared" si="19"/>
        <v/>
      </c>
      <c r="AE313" s="36" t="str">
        <f t="shared" si="20"/>
        <v/>
      </c>
      <c r="AF313" s="36" t="str">
        <f>IFERROR(IF($T313="YES",INDEX('Audit Days'!$F:$I,MATCH('App Review'!$Q313,'Audit Days'!$E:$E,0),MATCH(EMSMAXRISK,'Audit Days'!$F$1:$I$1,0)),""),"")</f>
        <v/>
      </c>
      <c r="AG313" s="36" t="str">
        <f>IFERROR(IF($T313="YES",INDEX('Audit Days'!$K:$M,MATCH('App Review'!$Q313,'Audit Days'!$J:$J,0),MATCH(OHSMAXRISK,'Audit Days'!$K$1:$M$1,0)),""),"")</f>
        <v/>
      </c>
      <c r="AH313" s="36" t="str">
        <f t="shared" si="21"/>
        <v/>
      </c>
      <c r="AI313" s="36" t="str">
        <f t="shared" si="22"/>
        <v/>
      </c>
    </row>
    <row r="314" spans="1:35" ht="16.5" hidden="1" customHeight="1" x14ac:dyDescent="0.3">
      <c r="A314" s="316"/>
      <c r="B314" s="316"/>
      <c r="C314" s="316"/>
      <c r="D314" s="316"/>
      <c r="E314" s="246"/>
      <c r="F314" s="246"/>
      <c r="G314" s="246"/>
      <c r="H314" s="246"/>
      <c r="I314" s="246"/>
      <c r="J314" s="246"/>
      <c r="K314" s="246"/>
      <c r="L314" s="246"/>
      <c r="M314" s="246"/>
      <c r="N314" s="329"/>
      <c r="O314" s="329"/>
      <c r="P314" s="52" t="str">
        <f t="shared" si="12"/>
        <v/>
      </c>
      <c r="Q314" s="52" t="str">
        <f t="shared" si="13"/>
        <v/>
      </c>
      <c r="R314" s="150"/>
      <c r="S314" s="150"/>
      <c r="T314" s="67"/>
      <c r="U314" s="36" t="str">
        <f t="shared" si="14"/>
        <v/>
      </c>
      <c r="V314" s="36" t="str">
        <f>IFERROR(IF(R314="YES",INDEX('Audit Days'!$F:$H,MATCH('App Review'!Q314,'Audit Days'!$E:$E,0),MATCH(EMSMAXRISK,'Audit Days'!$F$1:$H$1,0)),""),"")</f>
        <v/>
      </c>
      <c r="W314" s="36" t="str">
        <f>IFERROR(IF(R314="YES",INDEX('Audit Days'!$K:$M,MATCH('App Review'!Q314,'Audit Days'!$J:$J,0),MATCH(OHSMAXRISK,'Audit Days'!$K$1:$M$1,0)),""),"")</f>
        <v/>
      </c>
      <c r="X314" s="36" t="str">
        <f t="shared" si="15"/>
        <v/>
      </c>
      <c r="Y314" s="36" t="str">
        <f t="shared" si="16"/>
        <v/>
      </c>
      <c r="Z314" s="36" t="str">
        <f t="shared" si="17"/>
        <v/>
      </c>
      <c r="AA314" s="36" t="str">
        <f>IFERROR(IF($S314="YES",INDEX('Audit Days'!$F:$H,MATCH('App Review'!$Q314,'Audit Days'!$E:$E,0),MATCH(EMSMAXRISK,'Audit Days'!$F$1:$H$1,0)),""),"")</f>
        <v/>
      </c>
      <c r="AB314" s="36" t="str">
        <f>IFERROR(IF($S314="YES",INDEX('Audit Days'!$K:$M,MATCH('App Review'!$Q314,'Audit Days'!$J:$J,0),MATCH(OHSMAXRISK,'Audit Days'!$K$1:$M$1,0)),""),"")</f>
        <v/>
      </c>
      <c r="AC314" s="36" t="str">
        <f t="shared" si="18"/>
        <v/>
      </c>
      <c r="AD314" s="36" t="str">
        <f t="shared" si="19"/>
        <v/>
      </c>
      <c r="AE314" s="36" t="str">
        <f t="shared" si="20"/>
        <v/>
      </c>
      <c r="AF314" s="36" t="str">
        <f>IFERROR(IF($T314="YES",INDEX('Audit Days'!$F:$I,MATCH('App Review'!$Q314,'Audit Days'!$E:$E,0),MATCH(EMSMAXRISK,'Audit Days'!$F$1:$I$1,0)),""),"")</f>
        <v/>
      </c>
      <c r="AG314" s="36" t="str">
        <f>IFERROR(IF($T314="YES",INDEX('Audit Days'!$K:$M,MATCH('App Review'!$Q314,'Audit Days'!$J:$J,0),MATCH(OHSMAXRISK,'Audit Days'!$K$1:$M$1,0)),""),"")</f>
        <v/>
      </c>
      <c r="AH314" s="36" t="str">
        <f t="shared" si="21"/>
        <v/>
      </c>
      <c r="AI314" s="36" t="str">
        <f t="shared" si="22"/>
        <v/>
      </c>
    </row>
    <row r="315" spans="1:35" ht="16.5" hidden="1" customHeight="1" x14ac:dyDescent="0.3">
      <c r="A315" s="316"/>
      <c r="B315" s="316"/>
      <c r="C315" s="316"/>
      <c r="D315" s="316"/>
      <c r="E315" s="246"/>
      <c r="F315" s="246"/>
      <c r="G315" s="246"/>
      <c r="H315" s="246"/>
      <c r="I315" s="246"/>
      <c r="J315" s="246"/>
      <c r="K315" s="246"/>
      <c r="L315" s="246"/>
      <c r="M315" s="246"/>
      <c r="N315" s="329"/>
      <c r="O315" s="329"/>
      <c r="P315" s="52" t="str">
        <f t="shared" si="12"/>
        <v/>
      </c>
      <c r="Q315" s="52" t="str">
        <f t="shared" si="13"/>
        <v/>
      </c>
      <c r="R315" s="150"/>
      <c r="S315" s="150"/>
      <c r="T315" s="67"/>
      <c r="U315" s="36" t="str">
        <f t="shared" si="14"/>
        <v/>
      </c>
      <c r="V315" s="36" t="str">
        <f>IFERROR(IF(R315="YES",INDEX('Audit Days'!$F:$H,MATCH('App Review'!Q315,'Audit Days'!$E:$E,0),MATCH(EMSMAXRISK,'Audit Days'!$F$1:$H$1,0)),""),"")</f>
        <v/>
      </c>
      <c r="W315" s="36" t="str">
        <f>IFERROR(IF(R315="YES",INDEX('Audit Days'!$K:$M,MATCH('App Review'!Q315,'Audit Days'!$J:$J,0),MATCH(OHSMAXRISK,'Audit Days'!$K$1:$M$1,0)),""),"")</f>
        <v/>
      </c>
      <c r="X315" s="36" t="str">
        <f t="shared" si="15"/>
        <v/>
      </c>
      <c r="Y315" s="36" t="str">
        <f t="shared" si="16"/>
        <v/>
      </c>
      <c r="Z315" s="36" t="str">
        <f t="shared" si="17"/>
        <v/>
      </c>
      <c r="AA315" s="36" t="str">
        <f>IFERROR(IF($S315="YES",INDEX('Audit Days'!$F:$H,MATCH('App Review'!$Q315,'Audit Days'!$E:$E,0),MATCH(EMSMAXRISK,'Audit Days'!$F$1:$H$1,0)),""),"")</f>
        <v/>
      </c>
      <c r="AB315" s="36" t="str">
        <f>IFERROR(IF($S315="YES",INDEX('Audit Days'!$K:$M,MATCH('App Review'!$Q315,'Audit Days'!$J:$J,0),MATCH(OHSMAXRISK,'Audit Days'!$K$1:$M$1,0)),""),"")</f>
        <v/>
      </c>
      <c r="AC315" s="36" t="str">
        <f t="shared" si="18"/>
        <v/>
      </c>
      <c r="AD315" s="36" t="str">
        <f t="shared" si="19"/>
        <v/>
      </c>
      <c r="AE315" s="36" t="str">
        <f t="shared" si="20"/>
        <v/>
      </c>
      <c r="AF315" s="36" t="str">
        <f>IFERROR(IF($T315="YES",INDEX('Audit Days'!$F:$I,MATCH('App Review'!$Q315,'Audit Days'!$E:$E,0),MATCH(EMSMAXRISK,'Audit Days'!$F$1:$I$1,0)),""),"")</f>
        <v/>
      </c>
      <c r="AG315" s="36" t="str">
        <f>IFERROR(IF($T315="YES",INDEX('Audit Days'!$K:$M,MATCH('App Review'!$Q315,'Audit Days'!$J:$J,0),MATCH(OHSMAXRISK,'Audit Days'!$K$1:$M$1,0)),""),"")</f>
        <v/>
      </c>
      <c r="AH315" s="36" t="str">
        <f t="shared" si="21"/>
        <v/>
      </c>
      <c r="AI315" s="36" t="str">
        <f t="shared" si="22"/>
        <v/>
      </c>
    </row>
    <row r="316" spans="1:35" ht="16.5" hidden="1" customHeight="1" x14ac:dyDescent="0.3">
      <c r="A316" s="316"/>
      <c r="B316" s="316"/>
      <c r="C316" s="316"/>
      <c r="D316" s="316"/>
      <c r="E316" s="246"/>
      <c r="F316" s="246"/>
      <c r="G316" s="246"/>
      <c r="H316" s="246"/>
      <c r="I316" s="246"/>
      <c r="J316" s="246"/>
      <c r="K316" s="246"/>
      <c r="L316" s="246"/>
      <c r="M316" s="246"/>
      <c r="N316" s="329"/>
      <c r="O316" s="329"/>
      <c r="P316" s="52" t="str">
        <f t="shared" si="12"/>
        <v/>
      </c>
      <c r="Q316" s="52" t="str">
        <f t="shared" si="13"/>
        <v/>
      </c>
      <c r="R316" s="150"/>
      <c r="S316" s="150"/>
      <c r="T316" s="67"/>
      <c r="U316" s="36" t="str">
        <f t="shared" si="14"/>
        <v/>
      </c>
      <c r="V316" s="36" t="str">
        <f>IFERROR(IF(R316="YES",INDEX('Audit Days'!$F:$H,MATCH('App Review'!Q316,'Audit Days'!$E:$E,0),MATCH(EMSMAXRISK,'Audit Days'!$F$1:$H$1,0)),""),"")</f>
        <v/>
      </c>
      <c r="W316" s="36" t="str">
        <f>IFERROR(IF(R316="YES",INDEX('Audit Days'!$K:$M,MATCH('App Review'!Q316,'Audit Days'!$J:$J,0),MATCH(OHSMAXRISK,'Audit Days'!$K$1:$M$1,0)),""),"")</f>
        <v/>
      </c>
      <c r="X316" s="36" t="str">
        <f t="shared" si="15"/>
        <v/>
      </c>
      <c r="Y316" s="36" t="str">
        <f t="shared" si="16"/>
        <v/>
      </c>
      <c r="Z316" s="36" t="str">
        <f t="shared" si="17"/>
        <v/>
      </c>
      <c r="AA316" s="36" t="str">
        <f>IFERROR(IF($S316="YES",INDEX('Audit Days'!$F:$H,MATCH('App Review'!$Q316,'Audit Days'!$E:$E,0),MATCH(EMSMAXRISK,'Audit Days'!$F$1:$H$1,0)),""),"")</f>
        <v/>
      </c>
      <c r="AB316" s="36" t="str">
        <f>IFERROR(IF($S316="YES",INDEX('Audit Days'!$K:$M,MATCH('App Review'!$Q316,'Audit Days'!$J:$J,0),MATCH(OHSMAXRISK,'Audit Days'!$K$1:$M$1,0)),""),"")</f>
        <v/>
      </c>
      <c r="AC316" s="36" t="str">
        <f t="shared" si="18"/>
        <v/>
      </c>
      <c r="AD316" s="36" t="str">
        <f t="shared" si="19"/>
        <v/>
      </c>
      <c r="AE316" s="36" t="str">
        <f t="shared" si="20"/>
        <v/>
      </c>
      <c r="AF316" s="36" t="str">
        <f>IFERROR(IF($T316="YES",INDEX('Audit Days'!$F:$I,MATCH('App Review'!$Q316,'Audit Days'!$E:$E,0),MATCH(EMSMAXRISK,'Audit Days'!$F$1:$I$1,0)),""),"")</f>
        <v/>
      </c>
      <c r="AG316" s="36" t="str">
        <f>IFERROR(IF($T316="YES",INDEX('Audit Days'!$K:$M,MATCH('App Review'!$Q316,'Audit Days'!$J:$J,0),MATCH(OHSMAXRISK,'Audit Days'!$K$1:$M$1,0)),""),"")</f>
        <v/>
      </c>
      <c r="AH316" s="36" t="str">
        <f t="shared" si="21"/>
        <v/>
      </c>
      <c r="AI316" s="36" t="str">
        <f t="shared" si="22"/>
        <v/>
      </c>
    </row>
    <row r="317" spans="1:35" ht="16.5" hidden="1" customHeight="1" x14ac:dyDescent="0.3">
      <c r="A317" s="316"/>
      <c r="B317" s="316"/>
      <c r="C317" s="316"/>
      <c r="D317" s="316"/>
      <c r="E317" s="246"/>
      <c r="F317" s="246"/>
      <c r="G317" s="246"/>
      <c r="H317" s="246"/>
      <c r="I317" s="246"/>
      <c r="J317" s="246"/>
      <c r="K317" s="246"/>
      <c r="L317" s="246"/>
      <c r="M317" s="246"/>
      <c r="N317" s="329"/>
      <c r="O317" s="329"/>
      <c r="P317" s="52" t="str">
        <f t="shared" si="12"/>
        <v/>
      </c>
      <c r="Q317" s="52" t="str">
        <f t="shared" si="13"/>
        <v/>
      </c>
      <c r="R317" s="150"/>
      <c r="S317" s="150"/>
      <c r="T317" s="67"/>
      <c r="U317" s="36" t="str">
        <f t="shared" si="14"/>
        <v/>
      </c>
      <c r="V317" s="36" t="str">
        <f>IFERROR(IF(R317="YES",INDEX('Audit Days'!$F:$H,MATCH('App Review'!Q317,'Audit Days'!$E:$E,0),MATCH(EMSMAXRISK,'Audit Days'!$F$1:$H$1,0)),""),"")</f>
        <v/>
      </c>
      <c r="W317" s="36" t="str">
        <f>IFERROR(IF(R317="YES",INDEX('Audit Days'!$K:$M,MATCH('App Review'!Q317,'Audit Days'!$J:$J,0),MATCH(OHSMAXRISK,'Audit Days'!$K$1:$M$1,0)),""),"")</f>
        <v/>
      </c>
      <c r="X317" s="36" t="str">
        <f t="shared" si="15"/>
        <v/>
      </c>
      <c r="Y317" s="36" t="str">
        <f t="shared" si="16"/>
        <v/>
      </c>
      <c r="Z317" s="36" t="str">
        <f t="shared" si="17"/>
        <v/>
      </c>
      <c r="AA317" s="36" t="str">
        <f>IFERROR(IF($S317="YES",INDEX('Audit Days'!$F:$H,MATCH('App Review'!$Q317,'Audit Days'!$E:$E,0),MATCH(EMSMAXRISK,'Audit Days'!$F$1:$H$1,0)),""),"")</f>
        <v/>
      </c>
      <c r="AB317" s="36" t="str">
        <f>IFERROR(IF($S317="YES",INDEX('Audit Days'!$K:$M,MATCH('App Review'!$Q317,'Audit Days'!$J:$J,0),MATCH(OHSMAXRISK,'Audit Days'!$K$1:$M$1,0)),""),"")</f>
        <v/>
      </c>
      <c r="AC317" s="36" t="str">
        <f t="shared" si="18"/>
        <v/>
      </c>
      <c r="AD317" s="36" t="str">
        <f t="shared" si="19"/>
        <v/>
      </c>
      <c r="AE317" s="36" t="str">
        <f t="shared" si="20"/>
        <v/>
      </c>
      <c r="AF317" s="36" t="str">
        <f>IFERROR(IF($T317="YES",INDEX('Audit Days'!$F:$I,MATCH('App Review'!$Q317,'Audit Days'!$E:$E,0),MATCH(EMSMAXRISK,'Audit Days'!$F$1:$I$1,0)),""),"")</f>
        <v/>
      </c>
      <c r="AG317" s="36" t="str">
        <f>IFERROR(IF($T317="YES",INDEX('Audit Days'!$K:$M,MATCH('App Review'!$Q317,'Audit Days'!$J:$J,0),MATCH(OHSMAXRISK,'Audit Days'!$K$1:$M$1,0)),""),"")</f>
        <v/>
      </c>
      <c r="AH317" s="36" t="str">
        <f t="shared" si="21"/>
        <v/>
      </c>
      <c r="AI317" s="36" t="str">
        <f t="shared" si="22"/>
        <v/>
      </c>
    </row>
    <row r="318" spans="1:35" ht="16.5" hidden="1" customHeight="1" x14ac:dyDescent="0.3">
      <c r="A318" s="316"/>
      <c r="B318" s="316"/>
      <c r="C318" s="316"/>
      <c r="D318" s="316"/>
      <c r="E318" s="246"/>
      <c r="F318" s="246"/>
      <c r="G318" s="246"/>
      <c r="H318" s="246"/>
      <c r="I318" s="246"/>
      <c r="J318" s="246"/>
      <c r="K318" s="246"/>
      <c r="L318" s="246"/>
      <c r="M318" s="246"/>
      <c r="N318" s="329"/>
      <c r="O318" s="329"/>
      <c r="P318" s="52" t="str">
        <f t="shared" si="12"/>
        <v/>
      </c>
      <c r="Q318" s="52" t="str">
        <f t="shared" si="13"/>
        <v/>
      </c>
      <c r="R318" s="150"/>
      <c r="S318" s="150"/>
      <c r="T318" s="67"/>
      <c r="U318" s="36" t="str">
        <f t="shared" si="14"/>
        <v/>
      </c>
      <c r="V318" s="36" t="str">
        <f>IFERROR(IF(R318="YES",INDEX('Audit Days'!$F:$H,MATCH('App Review'!Q318,'Audit Days'!$E:$E,0),MATCH(EMSMAXRISK,'Audit Days'!$F$1:$H$1,0)),""),"")</f>
        <v/>
      </c>
      <c r="W318" s="36" t="str">
        <f>IFERROR(IF(R318="YES",INDEX('Audit Days'!$K:$M,MATCH('App Review'!Q318,'Audit Days'!$J:$J,0),MATCH(OHSMAXRISK,'Audit Days'!$K$1:$M$1,0)),""),"")</f>
        <v/>
      </c>
      <c r="X318" s="36" t="str">
        <f t="shared" si="15"/>
        <v/>
      </c>
      <c r="Y318" s="36" t="str">
        <f t="shared" si="16"/>
        <v/>
      </c>
      <c r="Z318" s="36" t="str">
        <f t="shared" si="17"/>
        <v/>
      </c>
      <c r="AA318" s="36" t="str">
        <f>IFERROR(IF($S318="YES",INDEX('Audit Days'!$F:$H,MATCH('App Review'!$Q318,'Audit Days'!$E:$E,0),MATCH(EMSMAXRISK,'Audit Days'!$F$1:$H$1,0)),""),"")</f>
        <v/>
      </c>
      <c r="AB318" s="36" t="str">
        <f>IFERROR(IF($S318="YES",INDEX('Audit Days'!$K:$M,MATCH('App Review'!$Q318,'Audit Days'!$J:$J,0),MATCH(OHSMAXRISK,'Audit Days'!$K$1:$M$1,0)),""),"")</f>
        <v/>
      </c>
      <c r="AC318" s="36" t="str">
        <f t="shared" si="18"/>
        <v/>
      </c>
      <c r="AD318" s="36" t="str">
        <f t="shared" si="19"/>
        <v/>
      </c>
      <c r="AE318" s="36" t="str">
        <f t="shared" si="20"/>
        <v/>
      </c>
      <c r="AF318" s="36" t="str">
        <f>IFERROR(IF($T318="YES",INDEX('Audit Days'!$F:$I,MATCH('App Review'!$Q318,'Audit Days'!$E:$E,0),MATCH(EMSMAXRISK,'Audit Days'!$F$1:$I$1,0)),""),"")</f>
        <v/>
      </c>
      <c r="AG318" s="36" t="str">
        <f>IFERROR(IF($T318="YES",INDEX('Audit Days'!$K:$M,MATCH('App Review'!$Q318,'Audit Days'!$J:$J,0),MATCH(OHSMAXRISK,'Audit Days'!$K$1:$M$1,0)),""),"")</f>
        <v/>
      </c>
      <c r="AH318" s="36" t="str">
        <f t="shared" si="21"/>
        <v/>
      </c>
      <c r="AI318" s="36" t="str">
        <f t="shared" si="22"/>
        <v/>
      </c>
    </row>
    <row r="319" spans="1:35" ht="16.5" hidden="1" customHeight="1" x14ac:dyDescent="0.3">
      <c r="A319" s="316"/>
      <c r="B319" s="316"/>
      <c r="C319" s="316"/>
      <c r="D319" s="316"/>
      <c r="E319" s="246"/>
      <c r="F319" s="246"/>
      <c r="G319" s="246"/>
      <c r="H319" s="246"/>
      <c r="I319" s="246"/>
      <c r="J319" s="246"/>
      <c r="K319" s="246"/>
      <c r="L319" s="246"/>
      <c r="M319" s="246"/>
      <c r="N319" s="329"/>
      <c r="O319" s="329"/>
      <c r="P319" s="52" t="str">
        <f t="shared" si="12"/>
        <v/>
      </c>
      <c r="Q319" s="52" t="str">
        <f t="shared" si="13"/>
        <v/>
      </c>
      <c r="R319" s="150"/>
      <c r="S319" s="150"/>
      <c r="T319" s="67"/>
      <c r="U319" s="36" t="str">
        <f t="shared" si="14"/>
        <v/>
      </c>
      <c r="V319" s="36" t="str">
        <f>IFERROR(IF(R319="YES",INDEX('Audit Days'!$F:$H,MATCH('App Review'!Q319,'Audit Days'!$E:$E,0),MATCH(EMSMAXRISK,'Audit Days'!$F$1:$H$1,0)),""),"")</f>
        <v/>
      </c>
      <c r="W319" s="36" t="str">
        <f>IFERROR(IF(R319="YES",INDEX('Audit Days'!$K:$M,MATCH('App Review'!Q319,'Audit Days'!$J:$J,0),MATCH(OHSMAXRISK,'Audit Days'!$K$1:$M$1,0)),""),"")</f>
        <v/>
      </c>
      <c r="X319" s="36" t="str">
        <f t="shared" si="15"/>
        <v/>
      </c>
      <c r="Y319" s="36" t="str">
        <f t="shared" si="16"/>
        <v/>
      </c>
      <c r="Z319" s="36" t="str">
        <f t="shared" si="17"/>
        <v/>
      </c>
      <c r="AA319" s="36" t="str">
        <f>IFERROR(IF($S319="YES",INDEX('Audit Days'!$F:$H,MATCH('App Review'!$Q319,'Audit Days'!$E:$E,0),MATCH(EMSMAXRISK,'Audit Days'!$F$1:$H$1,0)),""),"")</f>
        <v/>
      </c>
      <c r="AB319" s="36" t="str">
        <f>IFERROR(IF($S319="YES",INDEX('Audit Days'!$K:$M,MATCH('App Review'!$Q319,'Audit Days'!$J:$J,0),MATCH(OHSMAXRISK,'Audit Days'!$K$1:$M$1,0)),""),"")</f>
        <v/>
      </c>
      <c r="AC319" s="36" t="str">
        <f t="shared" si="18"/>
        <v/>
      </c>
      <c r="AD319" s="36" t="str">
        <f t="shared" si="19"/>
        <v/>
      </c>
      <c r="AE319" s="36" t="str">
        <f t="shared" si="20"/>
        <v/>
      </c>
      <c r="AF319" s="36" t="str">
        <f>IFERROR(IF($T319="YES",INDEX('Audit Days'!$F:$I,MATCH('App Review'!$Q319,'Audit Days'!$E:$E,0),MATCH(EMSMAXRISK,'Audit Days'!$F$1:$I$1,0)),""),"")</f>
        <v/>
      </c>
      <c r="AG319" s="36" t="str">
        <f>IFERROR(IF($T319="YES",INDEX('Audit Days'!$K:$M,MATCH('App Review'!$Q319,'Audit Days'!$J:$J,0),MATCH(OHSMAXRISK,'Audit Days'!$K$1:$M$1,0)),""),"")</f>
        <v/>
      </c>
      <c r="AH319" s="36" t="str">
        <f t="shared" si="21"/>
        <v/>
      </c>
      <c r="AI319" s="36" t="str">
        <f t="shared" si="22"/>
        <v/>
      </c>
    </row>
    <row r="320" spans="1:35" ht="16.5" hidden="1" customHeight="1" x14ac:dyDescent="0.3">
      <c r="A320" s="316"/>
      <c r="B320" s="316"/>
      <c r="C320" s="316"/>
      <c r="D320" s="316"/>
      <c r="E320" s="246"/>
      <c r="F320" s="246"/>
      <c r="G320" s="246"/>
      <c r="H320" s="246"/>
      <c r="I320" s="246"/>
      <c r="J320" s="246"/>
      <c r="K320" s="246"/>
      <c r="L320" s="246"/>
      <c r="M320" s="246"/>
      <c r="N320" s="329"/>
      <c r="O320" s="329"/>
      <c r="P320" s="52" t="str">
        <f t="shared" si="12"/>
        <v/>
      </c>
      <c r="Q320" s="52" t="str">
        <f t="shared" si="13"/>
        <v/>
      </c>
      <c r="R320" s="150"/>
      <c r="S320" s="150"/>
      <c r="T320" s="67"/>
      <c r="U320" s="36" t="str">
        <f t="shared" si="14"/>
        <v/>
      </c>
      <c r="V320" s="36" t="str">
        <f>IFERROR(IF(R320="YES",INDEX('Audit Days'!$F:$H,MATCH('App Review'!Q320,'Audit Days'!$E:$E,0),MATCH(EMSMAXRISK,'Audit Days'!$F$1:$H$1,0)),""),"")</f>
        <v/>
      </c>
      <c r="W320" s="36" t="str">
        <f>IFERROR(IF(R320="YES",INDEX('Audit Days'!$K:$M,MATCH('App Review'!Q320,'Audit Days'!$J:$J,0),MATCH(OHSMAXRISK,'Audit Days'!$K$1:$M$1,0)),""),"")</f>
        <v/>
      </c>
      <c r="X320" s="36" t="str">
        <f t="shared" si="15"/>
        <v/>
      </c>
      <c r="Y320" s="36" t="str">
        <f t="shared" si="16"/>
        <v/>
      </c>
      <c r="Z320" s="36" t="str">
        <f t="shared" si="17"/>
        <v/>
      </c>
      <c r="AA320" s="36" t="str">
        <f>IFERROR(IF($S320="YES",INDEX('Audit Days'!$F:$H,MATCH('App Review'!$Q320,'Audit Days'!$E:$E,0),MATCH(EMSMAXRISK,'Audit Days'!$F$1:$H$1,0)),""),"")</f>
        <v/>
      </c>
      <c r="AB320" s="36" t="str">
        <f>IFERROR(IF($S320="YES",INDEX('Audit Days'!$K:$M,MATCH('App Review'!$Q320,'Audit Days'!$J:$J,0),MATCH(OHSMAXRISK,'Audit Days'!$K$1:$M$1,0)),""),"")</f>
        <v/>
      </c>
      <c r="AC320" s="36" t="str">
        <f t="shared" si="18"/>
        <v/>
      </c>
      <c r="AD320" s="36" t="str">
        <f t="shared" si="19"/>
        <v/>
      </c>
      <c r="AE320" s="36" t="str">
        <f t="shared" si="20"/>
        <v/>
      </c>
      <c r="AF320" s="36" t="str">
        <f>IFERROR(IF($T320="YES",INDEX('Audit Days'!$F:$I,MATCH('App Review'!$Q320,'Audit Days'!$E:$E,0),MATCH(EMSMAXRISK,'Audit Days'!$F$1:$I$1,0)),""),"")</f>
        <v/>
      </c>
      <c r="AG320" s="36" t="str">
        <f>IFERROR(IF($T320="YES",INDEX('Audit Days'!$K:$M,MATCH('App Review'!$Q320,'Audit Days'!$J:$J,0),MATCH(OHSMAXRISK,'Audit Days'!$K$1:$M$1,0)),""),"")</f>
        <v/>
      </c>
      <c r="AH320" s="36" t="str">
        <f t="shared" si="21"/>
        <v/>
      </c>
      <c r="AI320" s="36" t="str">
        <f t="shared" si="22"/>
        <v/>
      </c>
    </row>
    <row r="321" spans="1:35" ht="16.5" hidden="1" customHeight="1" x14ac:dyDescent="0.3">
      <c r="A321" s="316"/>
      <c r="B321" s="316"/>
      <c r="C321" s="316"/>
      <c r="D321" s="316"/>
      <c r="E321" s="246"/>
      <c r="F321" s="246"/>
      <c r="G321" s="246"/>
      <c r="H321" s="246"/>
      <c r="I321" s="246"/>
      <c r="J321" s="246"/>
      <c r="K321" s="246"/>
      <c r="L321" s="246"/>
      <c r="M321" s="246"/>
      <c r="N321" s="329"/>
      <c r="O321" s="329"/>
      <c r="P321" s="52" t="str">
        <f t="shared" si="12"/>
        <v/>
      </c>
      <c r="Q321" s="52" t="str">
        <f t="shared" si="13"/>
        <v/>
      </c>
      <c r="R321" s="150"/>
      <c r="S321" s="150"/>
      <c r="T321" s="67"/>
      <c r="U321" s="36" t="str">
        <f t="shared" si="14"/>
        <v/>
      </c>
      <c r="V321" s="36" t="str">
        <f>IFERROR(IF(R321="YES",INDEX('Audit Days'!$F:$H,MATCH('App Review'!Q321,'Audit Days'!$E:$E,0),MATCH(EMSMAXRISK,'Audit Days'!$F$1:$H$1,0)),""),"")</f>
        <v/>
      </c>
      <c r="W321" s="36" t="str">
        <f>IFERROR(IF(R321="YES",INDEX('Audit Days'!$K:$M,MATCH('App Review'!Q321,'Audit Days'!$J:$J,0),MATCH(OHSMAXRISK,'Audit Days'!$K$1:$M$1,0)),""),"")</f>
        <v/>
      </c>
      <c r="X321" s="36" t="str">
        <f t="shared" si="15"/>
        <v/>
      </c>
      <c r="Y321" s="36" t="str">
        <f t="shared" si="16"/>
        <v/>
      </c>
      <c r="Z321" s="36" t="str">
        <f t="shared" si="17"/>
        <v/>
      </c>
      <c r="AA321" s="36" t="str">
        <f>IFERROR(IF($S321="YES",INDEX('Audit Days'!$F:$H,MATCH('App Review'!$Q321,'Audit Days'!$E:$E,0),MATCH(EMSMAXRISK,'Audit Days'!$F$1:$H$1,0)),""),"")</f>
        <v/>
      </c>
      <c r="AB321" s="36" t="str">
        <f>IFERROR(IF($S321="YES",INDEX('Audit Days'!$K:$M,MATCH('App Review'!$Q321,'Audit Days'!$J:$J,0),MATCH(OHSMAXRISK,'Audit Days'!$K$1:$M$1,0)),""),"")</f>
        <v/>
      </c>
      <c r="AC321" s="36" t="str">
        <f t="shared" si="18"/>
        <v/>
      </c>
      <c r="AD321" s="36" t="str">
        <f t="shared" si="19"/>
        <v/>
      </c>
      <c r="AE321" s="36" t="str">
        <f t="shared" si="20"/>
        <v/>
      </c>
      <c r="AF321" s="36" t="str">
        <f>IFERROR(IF($T321="YES",INDEX('Audit Days'!$F:$I,MATCH('App Review'!$Q321,'Audit Days'!$E:$E,0),MATCH(EMSMAXRISK,'Audit Days'!$F$1:$I$1,0)),""),"")</f>
        <v/>
      </c>
      <c r="AG321" s="36" t="str">
        <f>IFERROR(IF($T321="YES",INDEX('Audit Days'!$K:$M,MATCH('App Review'!$Q321,'Audit Days'!$J:$J,0),MATCH(OHSMAXRISK,'Audit Days'!$K$1:$M$1,0)),""),"")</f>
        <v/>
      </c>
      <c r="AH321" s="36" t="str">
        <f t="shared" si="21"/>
        <v/>
      </c>
      <c r="AI321" s="36" t="str">
        <f t="shared" si="22"/>
        <v/>
      </c>
    </row>
    <row r="322" spans="1:35" ht="16.5" hidden="1" customHeight="1" x14ac:dyDescent="0.3">
      <c r="A322" s="316"/>
      <c r="B322" s="316"/>
      <c r="C322" s="316"/>
      <c r="D322" s="316"/>
      <c r="E322" s="246"/>
      <c r="F322" s="246"/>
      <c r="G322" s="246"/>
      <c r="H322" s="246"/>
      <c r="I322" s="246"/>
      <c r="J322" s="246"/>
      <c r="K322" s="246"/>
      <c r="L322" s="246"/>
      <c r="M322" s="246"/>
      <c r="N322" s="329"/>
      <c r="O322" s="329"/>
      <c r="P322" s="52" t="str">
        <f t="shared" si="12"/>
        <v/>
      </c>
      <c r="Q322" s="52" t="str">
        <f t="shared" si="13"/>
        <v/>
      </c>
      <c r="R322" s="150"/>
      <c r="S322" s="150"/>
      <c r="T322" s="67"/>
      <c r="U322" s="36" t="str">
        <f t="shared" si="14"/>
        <v/>
      </c>
      <c r="V322" s="36" t="str">
        <f>IFERROR(IF(R322="YES",INDEX('Audit Days'!$F:$H,MATCH('App Review'!Q322,'Audit Days'!$E:$E,0),MATCH(EMSMAXRISK,'Audit Days'!$F$1:$H$1,0)),""),"")</f>
        <v/>
      </c>
      <c r="W322" s="36" t="str">
        <f>IFERROR(IF(R322="YES",INDEX('Audit Days'!$K:$M,MATCH('App Review'!Q322,'Audit Days'!$J:$J,0),MATCH(OHSMAXRISK,'Audit Days'!$K$1:$M$1,0)),""),"")</f>
        <v/>
      </c>
      <c r="X322" s="36" t="str">
        <f t="shared" si="15"/>
        <v/>
      </c>
      <c r="Y322" s="36" t="str">
        <f t="shared" si="16"/>
        <v/>
      </c>
      <c r="Z322" s="36" t="str">
        <f t="shared" si="17"/>
        <v/>
      </c>
      <c r="AA322" s="36" t="str">
        <f>IFERROR(IF($S322="YES",INDEX('Audit Days'!$F:$H,MATCH('App Review'!$Q322,'Audit Days'!$E:$E,0),MATCH(EMSMAXRISK,'Audit Days'!$F$1:$H$1,0)),""),"")</f>
        <v/>
      </c>
      <c r="AB322" s="36" t="str">
        <f>IFERROR(IF($S322="YES",INDEX('Audit Days'!$K:$M,MATCH('App Review'!$Q322,'Audit Days'!$J:$J,0),MATCH(OHSMAXRISK,'Audit Days'!$K$1:$M$1,0)),""),"")</f>
        <v/>
      </c>
      <c r="AC322" s="36" t="str">
        <f t="shared" si="18"/>
        <v/>
      </c>
      <c r="AD322" s="36" t="str">
        <f t="shared" si="19"/>
        <v/>
      </c>
      <c r="AE322" s="36" t="str">
        <f t="shared" si="20"/>
        <v/>
      </c>
      <c r="AF322" s="36" t="str">
        <f>IFERROR(IF($T322="YES",INDEX('Audit Days'!$F:$I,MATCH('App Review'!$Q322,'Audit Days'!$E:$E,0),MATCH(EMSMAXRISK,'Audit Days'!$F$1:$I$1,0)),""),"")</f>
        <v/>
      </c>
      <c r="AG322" s="36" t="str">
        <f>IFERROR(IF($T322="YES",INDEX('Audit Days'!$K:$M,MATCH('App Review'!$Q322,'Audit Days'!$J:$J,0),MATCH(OHSMAXRISK,'Audit Days'!$K$1:$M$1,0)),""),"")</f>
        <v/>
      </c>
      <c r="AH322" s="36" t="str">
        <f t="shared" si="21"/>
        <v/>
      </c>
      <c r="AI322" s="36" t="str">
        <f t="shared" si="22"/>
        <v/>
      </c>
    </row>
    <row r="323" spans="1:35" ht="16.5" hidden="1" customHeight="1" x14ac:dyDescent="0.3">
      <c r="A323" s="316"/>
      <c r="B323" s="316"/>
      <c r="C323" s="316"/>
      <c r="D323" s="316"/>
      <c r="E323" s="246"/>
      <c r="F323" s="246"/>
      <c r="G323" s="246"/>
      <c r="H323" s="246"/>
      <c r="I323" s="246"/>
      <c r="J323" s="246"/>
      <c r="K323" s="246"/>
      <c r="L323" s="246"/>
      <c r="M323" s="246"/>
      <c r="N323" s="329"/>
      <c r="O323" s="329"/>
      <c r="P323" s="52" t="str">
        <f t="shared" si="12"/>
        <v/>
      </c>
      <c r="Q323" s="52" t="str">
        <f t="shared" si="13"/>
        <v/>
      </c>
      <c r="R323" s="150"/>
      <c r="S323" s="150"/>
      <c r="T323" s="67"/>
      <c r="U323" s="36" t="str">
        <f t="shared" si="14"/>
        <v/>
      </c>
      <c r="V323" s="36" t="str">
        <f>IFERROR(IF(R323="YES",INDEX('Audit Days'!$F:$H,MATCH('App Review'!Q323,'Audit Days'!$E:$E,0),MATCH(EMSMAXRISK,'Audit Days'!$F$1:$H$1,0)),""),"")</f>
        <v/>
      </c>
      <c r="W323" s="36" t="str">
        <f>IFERROR(IF(R323="YES",INDEX('Audit Days'!$K:$M,MATCH('App Review'!Q323,'Audit Days'!$J:$J,0),MATCH(OHSMAXRISK,'Audit Days'!$K$1:$M$1,0)),""),"")</f>
        <v/>
      </c>
      <c r="X323" s="36" t="str">
        <f t="shared" si="15"/>
        <v/>
      </c>
      <c r="Y323" s="36" t="str">
        <f t="shared" si="16"/>
        <v/>
      </c>
      <c r="Z323" s="36" t="str">
        <f t="shared" si="17"/>
        <v/>
      </c>
      <c r="AA323" s="36" t="str">
        <f>IFERROR(IF($S323="YES",INDEX('Audit Days'!$F:$H,MATCH('App Review'!$Q323,'Audit Days'!$E:$E,0),MATCH(EMSMAXRISK,'Audit Days'!$F$1:$H$1,0)),""),"")</f>
        <v/>
      </c>
      <c r="AB323" s="36" t="str">
        <f>IFERROR(IF($S323="YES",INDEX('Audit Days'!$K:$M,MATCH('App Review'!$Q323,'Audit Days'!$J:$J,0),MATCH(OHSMAXRISK,'Audit Days'!$K$1:$M$1,0)),""),"")</f>
        <v/>
      </c>
      <c r="AC323" s="36" t="str">
        <f t="shared" si="18"/>
        <v/>
      </c>
      <c r="AD323" s="36" t="str">
        <f t="shared" si="19"/>
        <v/>
      </c>
      <c r="AE323" s="36" t="str">
        <f t="shared" si="20"/>
        <v/>
      </c>
      <c r="AF323" s="36" t="str">
        <f>IFERROR(IF($T323="YES",INDEX('Audit Days'!$F:$I,MATCH('App Review'!$Q323,'Audit Days'!$E:$E,0),MATCH(EMSMAXRISK,'Audit Days'!$F$1:$I$1,0)),""),"")</f>
        <v/>
      </c>
      <c r="AG323" s="36" t="str">
        <f>IFERROR(IF($T323="YES",INDEX('Audit Days'!$K:$M,MATCH('App Review'!$Q323,'Audit Days'!$J:$J,0),MATCH(OHSMAXRISK,'Audit Days'!$K$1:$M$1,0)),""),"")</f>
        <v/>
      </c>
      <c r="AH323" s="36" t="str">
        <f t="shared" si="21"/>
        <v/>
      </c>
      <c r="AI323" s="36" t="str">
        <f t="shared" si="22"/>
        <v/>
      </c>
    </row>
    <row r="324" spans="1:35" ht="16.5" hidden="1" customHeight="1" x14ac:dyDescent="0.3">
      <c r="A324" s="316"/>
      <c r="B324" s="316"/>
      <c r="C324" s="316"/>
      <c r="D324" s="316"/>
      <c r="E324" s="246"/>
      <c r="F324" s="246"/>
      <c r="G324" s="246"/>
      <c r="H324" s="246"/>
      <c r="I324" s="246"/>
      <c r="J324" s="246"/>
      <c r="K324" s="246"/>
      <c r="L324" s="246"/>
      <c r="M324" s="246"/>
      <c r="N324" s="329"/>
      <c r="O324" s="329"/>
      <c r="P324" s="52" t="str">
        <f t="shared" si="12"/>
        <v/>
      </c>
      <c r="Q324" s="52" t="str">
        <f t="shared" si="13"/>
        <v/>
      </c>
      <c r="R324" s="150"/>
      <c r="S324" s="150"/>
      <c r="T324" s="67"/>
      <c r="U324" s="36" t="str">
        <f t="shared" si="14"/>
        <v/>
      </c>
      <c r="V324" s="36" t="str">
        <f>IFERROR(IF(R324="YES",INDEX('Audit Days'!$F:$H,MATCH('App Review'!Q324,'Audit Days'!$E:$E,0),MATCH(EMSMAXRISK,'Audit Days'!$F$1:$H$1,0)),""),"")</f>
        <v/>
      </c>
      <c r="W324" s="36" t="str">
        <f>IFERROR(IF(R324="YES",INDEX('Audit Days'!$K:$M,MATCH('App Review'!Q324,'Audit Days'!$J:$J,0),MATCH(OHSMAXRISK,'Audit Days'!$K$1:$M$1,0)),""),"")</f>
        <v/>
      </c>
      <c r="X324" s="36" t="str">
        <f t="shared" si="15"/>
        <v/>
      </c>
      <c r="Y324" s="36" t="str">
        <f t="shared" si="16"/>
        <v/>
      </c>
      <c r="Z324" s="36" t="str">
        <f t="shared" si="17"/>
        <v/>
      </c>
      <c r="AA324" s="36" t="str">
        <f>IFERROR(IF($S324="YES",INDEX('Audit Days'!$F:$H,MATCH('App Review'!$Q324,'Audit Days'!$E:$E,0),MATCH(EMSMAXRISK,'Audit Days'!$F$1:$H$1,0)),""),"")</f>
        <v/>
      </c>
      <c r="AB324" s="36" t="str">
        <f>IFERROR(IF($S324="YES",INDEX('Audit Days'!$K:$M,MATCH('App Review'!$Q324,'Audit Days'!$J:$J,0),MATCH(OHSMAXRISK,'Audit Days'!$K$1:$M$1,0)),""),"")</f>
        <v/>
      </c>
      <c r="AC324" s="36" t="str">
        <f t="shared" si="18"/>
        <v/>
      </c>
      <c r="AD324" s="36" t="str">
        <f t="shared" si="19"/>
        <v/>
      </c>
      <c r="AE324" s="36" t="str">
        <f t="shared" si="20"/>
        <v/>
      </c>
      <c r="AF324" s="36" t="str">
        <f>IFERROR(IF($T324="YES",INDEX('Audit Days'!$F:$I,MATCH('App Review'!$Q324,'Audit Days'!$E:$E,0),MATCH(EMSMAXRISK,'Audit Days'!$F$1:$I$1,0)),""),"")</f>
        <v/>
      </c>
      <c r="AG324" s="36" t="str">
        <f>IFERROR(IF($T324="YES",INDEX('Audit Days'!$K:$M,MATCH('App Review'!$Q324,'Audit Days'!$J:$J,0),MATCH(OHSMAXRISK,'Audit Days'!$K$1:$M$1,0)),""),"")</f>
        <v/>
      </c>
      <c r="AH324" s="36" t="str">
        <f t="shared" si="21"/>
        <v/>
      </c>
      <c r="AI324" s="36" t="str">
        <f t="shared" si="22"/>
        <v/>
      </c>
    </row>
    <row r="325" spans="1:35" ht="16.5" hidden="1" customHeight="1" x14ac:dyDescent="0.3">
      <c r="A325" s="316"/>
      <c r="B325" s="316"/>
      <c r="C325" s="316"/>
      <c r="D325" s="316"/>
      <c r="E325" s="246"/>
      <c r="F325" s="246"/>
      <c r="G325" s="246"/>
      <c r="H325" s="246"/>
      <c r="I325" s="246"/>
      <c r="J325" s="246"/>
      <c r="K325" s="246"/>
      <c r="L325" s="246"/>
      <c r="M325" s="246"/>
      <c r="N325" s="329"/>
      <c r="O325" s="329"/>
      <c r="P325" s="52" t="str">
        <f t="shared" si="12"/>
        <v/>
      </c>
      <c r="Q325" s="52" t="str">
        <f t="shared" si="13"/>
        <v/>
      </c>
      <c r="R325" s="150"/>
      <c r="S325" s="150"/>
      <c r="T325" s="67"/>
      <c r="U325" s="36" t="str">
        <f t="shared" si="14"/>
        <v/>
      </c>
      <c r="V325" s="36" t="str">
        <f>IFERROR(IF(R325="YES",INDEX('Audit Days'!$F:$H,MATCH('App Review'!Q325,'Audit Days'!$E:$E,0),MATCH(EMSMAXRISK,'Audit Days'!$F$1:$H$1,0)),""),"")</f>
        <v/>
      </c>
      <c r="W325" s="36" t="str">
        <f>IFERROR(IF(R325="YES",INDEX('Audit Days'!$K:$M,MATCH('App Review'!Q325,'Audit Days'!$J:$J,0),MATCH(OHSMAXRISK,'Audit Days'!$K$1:$M$1,0)),""),"")</f>
        <v/>
      </c>
      <c r="X325" s="36" t="str">
        <f t="shared" si="15"/>
        <v/>
      </c>
      <c r="Y325" s="36" t="str">
        <f t="shared" si="16"/>
        <v/>
      </c>
      <c r="Z325" s="36" t="str">
        <f t="shared" si="17"/>
        <v/>
      </c>
      <c r="AA325" s="36" t="str">
        <f>IFERROR(IF($S325="YES",INDEX('Audit Days'!$F:$H,MATCH('App Review'!$Q325,'Audit Days'!$E:$E,0),MATCH(EMSMAXRISK,'Audit Days'!$F$1:$H$1,0)),""),"")</f>
        <v/>
      </c>
      <c r="AB325" s="36" t="str">
        <f>IFERROR(IF($S325="YES",INDEX('Audit Days'!$K:$M,MATCH('App Review'!$Q325,'Audit Days'!$J:$J,0),MATCH(OHSMAXRISK,'Audit Days'!$K$1:$M$1,0)),""),"")</f>
        <v/>
      </c>
      <c r="AC325" s="36" t="str">
        <f t="shared" si="18"/>
        <v/>
      </c>
      <c r="AD325" s="36" t="str">
        <f t="shared" si="19"/>
        <v/>
      </c>
      <c r="AE325" s="36" t="str">
        <f t="shared" si="20"/>
        <v/>
      </c>
      <c r="AF325" s="36" t="str">
        <f>IFERROR(IF($T325="YES",INDEX('Audit Days'!$F:$I,MATCH('App Review'!$Q325,'Audit Days'!$E:$E,0),MATCH(EMSMAXRISK,'Audit Days'!$F$1:$I$1,0)),""),"")</f>
        <v/>
      </c>
      <c r="AG325" s="36" t="str">
        <f>IFERROR(IF($T325="YES",INDEX('Audit Days'!$K:$M,MATCH('App Review'!$Q325,'Audit Days'!$J:$J,0),MATCH(OHSMAXRISK,'Audit Days'!$K$1:$M$1,0)),""),"")</f>
        <v/>
      </c>
      <c r="AH325" s="36" t="str">
        <f t="shared" si="21"/>
        <v/>
      </c>
      <c r="AI325" s="36" t="str">
        <f t="shared" si="22"/>
        <v/>
      </c>
    </row>
    <row r="326" spans="1:35" ht="16.5" hidden="1" customHeight="1" x14ac:dyDescent="0.3">
      <c r="A326" s="316"/>
      <c r="B326" s="316"/>
      <c r="C326" s="316"/>
      <c r="D326" s="316"/>
      <c r="E326" s="246"/>
      <c r="F326" s="246"/>
      <c r="G326" s="246"/>
      <c r="H326" s="246"/>
      <c r="I326" s="246"/>
      <c r="J326" s="246"/>
      <c r="K326" s="246"/>
      <c r="L326" s="246"/>
      <c r="M326" s="246"/>
      <c r="N326" s="329"/>
      <c r="O326" s="329"/>
      <c r="P326" s="52" t="str">
        <f t="shared" si="12"/>
        <v/>
      </c>
      <c r="Q326" s="52" t="str">
        <f t="shared" si="13"/>
        <v/>
      </c>
      <c r="R326" s="150"/>
      <c r="S326" s="150"/>
      <c r="T326" s="67"/>
      <c r="U326" s="36" t="str">
        <f t="shared" si="14"/>
        <v/>
      </c>
      <c r="V326" s="36" t="str">
        <f>IFERROR(IF(R326="YES",INDEX('Audit Days'!$F:$H,MATCH('App Review'!Q326,'Audit Days'!$E:$E,0),MATCH(EMSMAXRISK,'Audit Days'!$F$1:$H$1,0)),""),"")</f>
        <v/>
      </c>
      <c r="W326" s="36" t="str">
        <f>IFERROR(IF(R326="YES",INDEX('Audit Days'!$K:$M,MATCH('App Review'!Q326,'Audit Days'!$J:$J,0),MATCH(OHSMAXRISK,'Audit Days'!$K$1:$M$1,0)),""),"")</f>
        <v/>
      </c>
      <c r="X326" s="36" t="str">
        <f t="shared" si="15"/>
        <v/>
      </c>
      <c r="Y326" s="36" t="str">
        <f t="shared" si="16"/>
        <v/>
      </c>
      <c r="Z326" s="36" t="str">
        <f t="shared" si="17"/>
        <v/>
      </c>
      <c r="AA326" s="36" t="str">
        <f>IFERROR(IF($S326="YES",INDEX('Audit Days'!$F:$H,MATCH('App Review'!$Q326,'Audit Days'!$E:$E,0),MATCH(EMSMAXRISK,'Audit Days'!$F$1:$H$1,0)),""),"")</f>
        <v/>
      </c>
      <c r="AB326" s="36" t="str">
        <f>IFERROR(IF($S326="YES",INDEX('Audit Days'!$K:$M,MATCH('App Review'!$Q326,'Audit Days'!$J:$J,0),MATCH(OHSMAXRISK,'Audit Days'!$K$1:$M$1,0)),""),"")</f>
        <v/>
      </c>
      <c r="AC326" s="36" t="str">
        <f t="shared" si="18"/>
        <v/>
      </c>
      <c r="AD326" s="36" t="str">
        <f t="shared" si="19"/>
        <v/>
      </c>
      <c r="AE326" s="36" t="str">
        <f t="shared" si="20"/>
        <v/>
      </c>
      <c r="AF326" s="36" t="str">
        <f>IFERROR(IF($T326="YES",INDEX('Audit Days'!$F:$I,MATCH('App Review'!$Q326,'Audit Days'!$E:$E,0),MATCH(EMSMAXRISK,'Audit Days'!$F$1:$I$1,0)),""),"")</f>
        <v/>
      </c>
      <c r="AG326" s="36" t="str">
        <f>IFERROR(IF($T326="YES",INDEX('Audit Days'!$K:$M,MATCH('App Review'!$Q326,'Audit Days'!$J:$J,0),MATCH(OHSMAXRISK,'Audit Days'!$K$1:$M$1,0)),""),"")</f>
        <v/>
      </c>
      <c r="AH326" s="36" t="str">
        <f t="shared" si="21"/>
        <v/>
      </c>
      <c r="AI326" s="36" t="str">
        <f t="shared" si="22"/>
        <v/>
      </c>
    </row>
    <row r="327" spans="1:35" ht="16.5" hidden="1" customHeight="1" x14ac:dyDescent="0.3">
      <c r="A327" s="316"/>
      <c r="B327" s="316"/>
      <c r="C327" s="316"/>
      <c r="D327" s="316"/>
      <c r="E327" s="246"/>
      <c r="F327" s="246"/>
      <c r="G327" s="246"/>
      <c r="H327" s="246"/>
      <c r="I327" s="246"/>
      <c r="J327" s="246"/>
      <c r="K327" s="246"/>
      <c r="L327" s="246"/>
      <c r="M327" s="246"/>
      <c r="N327" s="329"/>
      <c r="O327" s="329"/>
      <c r="P327" s="52" t="str">
        <f t="shared" si="12"/>
        <v/>
      </c>
      <c r="Q327" s="52" t="str">
        <f t="shared" si="13"/>
        <v/>
      </c>
      <c r="R327" s="150"/>
      <c r="S327" s="150"/>
      <c r="T327" s="67"/>
      <c r="U327" s="36" t="str">
        <f t="shared" si="14"/>
        <v/>
      </c>
      <c r="V327" s="36" t="str">
        <f>IFERROR(IF(R327="YES",INDEX('Audit Days'!$F:$H,MATCH('App Review'!Q327,'Audit Days'!$E:$E,0),MATCH(EMSMAXRISK,'Audit Days'!$F$1:$H$1,0)),""),"")</f>
        <v/>
      </c>
      <c r="W327" s="36" t="str">
        <f>IFERROR(IF(R327="YES",INDEX('Audit Days'!$K:$M,MATCH('App Review'!Q327,'Audit Days'!$J:$J,0),MATCH(OHSMAXRISK,'Audit Days'!$K$1:$M$1,0)),""),"")</f>
        <v/>
      </c>
      <c r="X327" s="36" t="str">
        <f t="shared" si="15"/>
        <v/>
      </c>
      <c r="Y327" s="36" t="str">
        <f t="shared" si="16"/>
        <v/>
      </c>
      <c r="Z327" s="36" t="str">
        <f t="shared" si="17"/>
        <v/>
      </c>
      <c r="AA327" s="36" t="str">
        <f>IFERROR(IF($S327="YES",INDEX('Audit Days'!$F:$H,MATCH('App Review'!$Q327,'Audit Days'!$E:$E,0),MATCH(EMSMAXRISK,'Audit Days'!$F$1:$H$1,0)),""),"")</f>
        <v/>
      </c>
      <c r="AB327" s="36" t="str">
        <f>IFERROR(IF($S327="YES",INDEX('Audit Days'!$K:$M,MATCH('App Review'!$Q327,'Audit Days'!$J:$J,0),MATCH(OHSMAXRISK,'Audit Days'!$K$1:$M$1,0)),""),"")</f>
        <v/>
      </c>
      <c r="AC327" s="36" t="str">
        <f t="shared" si="18"/>
        <v/>
      </c>
      <c r="AD327" s="36" t="str">
        <f t="shared" si="19"/>
        <v/>
      </c>
      <c r="AE327" s="36" t="str">
        <f t="shared" si="20"/>
        <v/>
      </c>
      <c r="AF327" s="36" t="str">
        <f>IFERROR(IF($T327="YES",INDEX('Audit Days'!$F:$I,MATCH('App Review'!$Q327,'Audit Days'!$E:$E,0),MATCH(EMSMAXRISK,'Audit Days'!$F$1:$I$1,0)),""),"")</f>
        <v/>
      </c>
      <c r="AG327" s="36" t="str">
        <f>IFERROR(IF($T327="YES",INDEX('Audit Days'!$K:$M,MATCH('App Review'!$Q327,'Audit Days'!$J:$J,0),MATCH(OHSMAXRISK,'Audit Days'!$K$1:$M$1,0)),""),"")</f>
        <v/>
      </c>
      <c r="AH327" s="36" t="str">
        <f t="shared" si="21"/>
        <v/>
      </c>
      <c r="AI327" s="36" t="str">
        <f t="shared" si="22"/>
        <v/>
      </c>
    </row>
    <row r="328" spans="1:35" ht="16.5" hidden="1" customHeight="1" x14ac:dyDescent="0.3">
      <c r="A328" s="316"/>
      <c r="B328" s="316"/>
      <c r="C328" s="316"/>
      <c r="D328" s="316"/>
      <c r="E328" s="246"/>
      <c r="F328" s="246"/>
      <c r="G328" s="246"/>
      <c r="H328" s="246"/>
      <c r="I328" s="246"/>
      <c r="J328" s="246"/>
      <c r="K328" s="246"/>
      <c r="L328" s="246"/>
      <c r="M328" s="246"/>
      <c r="N328" s="329"/>
      <c r="O328" s="329"/>
      <c r="P328" s="52" t="str">
        <f t="shared" si="12"/>
        <v/>
      </c>
      <c r="Q328" s="52" t="str">
        <f t="shared" si="13"/>
        <v/>
      </c>
      <c r="R328" s="150"/>
      <c r="S328" s="150"/>
      <c r="T328" s="67"/>
      <c r="U328" s="36" t="str">
        <f t="shared" si="14"/>
        <v/>
      </c>
      <c r="V328" s="36" t="str">
        <f>IFERROR(IF(R328="YES",INDEX('Audit Days'!$F:$H,MATCH('App Review'!Q328,'Audit Days'!$E:$E,0),MATCH(EMSMAXRISK,'Audit Days'!$F$1:$H$1,0)),""),"")</f>
        <v/>
      </c>
      <c r="W328" s="36" t="str">
        <f>IFERROR(IF(R328="YES",INDEX('Audit Days'!$K:$M,MATCH('App Review'!Q328,'Audit Days'!$J:$J,0),MATCH(OHSMAXRISK,'Audit Days'!$K$1:$M$1,0)),""),"")</f>
        <v/>
      </c>
      <c r="X328" s="36" t="str">
        <f t="shared" si="15"/>
        <v/>
      </c>
      <c r="Y328" s="36" t="str">
        <f t="shared" si="16"/>
        <v/>
      </c>
      <c r="Z328" s="36" t="str">
        <f t="shared" si="17"/>
        <v/>
      </c>
      <c r="AA328" s="36" t="str">
        <f>IFERROR(IF($S328="YES",INDEX('Audit Days'!$F:$H,MATCH('App Review'!$Q328,'Audit Days'!$E:$E,0),MATCH(EMSMAXRISK,'Audit Days'!$F$1:$H$1,0)),""),"")</f>
        <v/>
      </c>
      <c r="AB328" s="36" t="str">
        <f>IFERROR(IF($S328="YES",INDEX('Audit Days'!$K:$M,MATCH('App Review'!$Q328,'Audit Days'!$J:$J,0),MATCH(OHSMAXRISK,'Audit Days'!$K$1:$M$1,0)),""),"")</f>
        <v/>
      </c>
      <c r="AC328" s="36" t="str">
        <f t="shared" si="18"/>
        <v/>
      </c>
      <c r="AD328" s="36" t="str">
        <f t="shared" si="19"/>
        <v/>
      </c>
      <c r="AE328" s="36" t="str">
        <f t="shared" si="20"/>
        <v/>
      </c>
      <c r="AF328" s="36" t="str">
        <f>IFERROR(IF($T328="YES",INDEX('Audit Days'!$F:$I,MATCH('App Review'!$Q328,'Audit Days'!$E:$E,0),MATCH(EMSMAXRISK,'Audit Days'!$F$1:$I$1,0)),""),"")</f>
        <v/>
      </c>
      <c r="AG328" s="36" t="str">
        <f>IFERROR(IF($T328="YES",INDEX('Audit Days'!$K:$M,MATCH('App Review'!$Q328,'Audit Days'!$J:$J,0),MATCH(OHSMAXRISK,'Audit Days'!$K$1:$M$1,0)),""),"")</f>
        <v/>
      </c>
      <c r="AH328" s="36" t="str">
        <f t="shared" si="21"/>
        <v/>
      </c>
      <c r="AI328" s="36" t="str">
        <f t="shared" si="22"/>
        <v/>
      </c>
    </row>
    <row r="329" spans="1:35" ht="16.5" hidden="1" customHeight="1" x14ac:dyDescent="0.3">
      <c r="A329" s="316"/>
      <c r="B329" s="316"/>
      <c r="C329" s="316"/>
      <c r="D329" s="316"/>
      <c r="E329" s="246"/>
      <c r="F329" s="246"/>
      <c r="G329" s="246"/>
      <c r="H329" s="246"/>
      <c r="I329" s="246"/>
      <c r="J329" s="246"/>
      <c r="K329" s="246"/>
      <c r="L329" s="246"/>
      <c r="M329" s="246"/>
      <c r="N329" s="329"/>
      <c r="O329" s="329"/>
      <c r="P329" s="52" t="str">
        <f t="shared" si="12"/>
        <v/>
      </c>
      <c r="Q329" s="52" t="str">
        <f t="shared" si="13"/>
        <v/>
      </c>
      <c r="R329" s="150"/>
      <c r="S329" s="150"/>
      <c r="T329" s="67"/>
      <c r="U329" s="36" t="str">
        <f t="shared" si="14"/>
        <v/>
      </c>
      <c r="V329" s="36" t="str">
        <f>IFERROR(IF(R329="YES",INDEX('Audit Days'!$F:$H,MATCH('App Review'!Q329,'Audit Days'!$E:$E,0),MATCH(EMSMAXRISK,'Audit Days'!$F$1:$H$1,0)),""),"")</f>
        <v/>
      </c>
      <c r="W329" s="36" t="str">
        <f>IFERROR(IF(R329="YES",INDEX('Audit Days'!$K:$M,MATCH('App Review'!Q329,'Audit Days'!$J:$J,0),MATCH(OHSMAXRISK,'Audit Days'!$K$1:$M$1,0)),""),"")</f>
        <v/>
      </c>
      <c r="X329" s="36" t="str">
        <f t="shared" si="15"/>
        <v/>
      </c>
      <c r="Y329" s="36" t="str">
        <f t="shared" si="16"/>
        <v/>
      </c>
      <c r="Z329" s="36" t="str">
        <f t="shared" si="17"/>
        <v/>
      </c>
      <c r="AA329" s="36" t="str">
        <f>IFERROR(IF($S329="YES",INDEX('Audit Days'!$F:$H,MATCH('App Review'!$Q329,'Audit Days'!$E:$E,0),MATCH(EMSMAXRISK,'Audit Days'!$F$1:$H$1,0)),""),"")</f>
        <v/>
      </c>
      <c r="AB329" s="36" t="str">
        <f>IFERROR(IF($S329="YES",INDEX('Audit Days'!$K:$M,MATCH('App Review'!$Q329,'Audit Days'!$J:$J,0),MATCH(OHSMAXRISK,'Audit Days'!$K$1:$M$1,0)),""),"")</f>
        <v/>
      </c>
      <c r="AC329" s="36" t="str">
        <f t="shared" si="18"/>
        <v/>
      </c>
      <c r="AD329" s="36" t="str">
        <f t="shared" si="19"/>
        <v/>
      </c>
      <c r="AE329" s="36" t="str">
        <f t="shared" si="20"/>
        <v/>
      </c>
      <c r="AF329" s="36" t="str">
        <f>IFERROR(IF($T329="YES",INDEX('Audit Days'!$F:$I,MATCH('App Review'!$Q329,'Audit Days'!$E:$E,0),MATCH(EMSMAXRISK,'Audit Days'!$F$1:$I$1,0)),""),"")</f>
        <v/>
      </c>
      <c r="AG329" s="36" t="str">
        <f>IFERROR(IF($T329="YES",INDEX('Audit Days'!$K:$M,MATCH('App Review'!$Q329,'Audit Days'!$J:$J,0),MATCH(OHSMAXRISK,'Audit Days'!$K$1:$M$1,0)),""),"")</f>
        <v/>
      </c>
      <c r="AH329" s="36" t="str">
        <f t="shared" si="21"/>
        <v/>
      </c>
      <c r="AI329" s="36" t="str">
        <f t="shared" si="22"/>
        <v/>
      </c>
    </row>
    <row r="330" spans="1:35" ht="16.5" hidden="1" customHeight="1" x14ac:dyDescent="0.3">
      <c r="A330" s="316"/>
      <c r="B330" s="316"/>
      <c r="C330" s="316"/>
      <c r="D330" s="316"/>
      <c r="E330" s="246"/>
      <c r="F330" s="246"/>
      <c r="G330" s="246"/>
      <c r="H330" s="246"/>
      <c r="I330" s="246"/>
      <c r="J330" s="246"/>
      <c r="K330" s="246"/>
      <c r="L330" s="246"/>
      <c r="M330" s="246"/>
      <c r="N330" s="329"/>
      <c r="O330" s="329"/>
      <c r="P330" s="52" t="str">
        <f t="shared" si="12"/>
        <v/>
      </c>
      <c r="Q330" s="52" t="str">
        <f t="shared" si="13"/>
        <v/>
      </c>
      <c r="R330" s="150"/>
      <c r="S330" s="150"/>
      <c r="T330" s="67"/>
      <c r="U330" s="36" t="str">
        <f t="shared" si="14"/>
        <v/>
      </c>
      <c r="V330" s="36" t="str">
        <f>IFERROR(IF(R330="YES",INDEX('Audit Days'!$F:$H,MATCH('App Review'!Q330,'Audit Days'!$E:$E,0),MATCH(EMSMAXRISK,'Audit Days'!$F$1:$H$1,0)),""),"")</f>
        <v/>
      </c>
      <c r="W330" s="36" t="str">
        <f>IFERROR(IF(R330="YES",INDEX('Audit Days'!$K:$M,MATCH('App Review'!Q330,'Audit Days'!$J:$J,0),MATCH(OHSMAXRISK,'Audit Days'!$K$1:$M$1,0)),""),"")</f>
        <v/>
      </c>
      <c r="X330" s="36" t="str">
        <f t="shared" si="15"/>
        <v/>
      </c>
      <c r="Y330" s="36" t="str">
        <f t="shared" si="16"/>
        <v/>
      </c>
      <c r="Z330" s="36" t="str">
        <f t="shared" si="17"/>
        <v/>
      </c>
      <c r="AA330" s="36" t="str">
        <f>IFERROR(IF($S330="YES",INDEX('Audit Days'!$F:$H,MATCH('App Review'!$Q330,'Audit Days'!$E:$E,0),MATCH(EMSMAXRISK,'Audit Days'!$F$1:$H$1,0)),""),"")</f>
        <v/>
      </c>
      <c r="AB330" s="36" t="str">
        <f>IFERROR(IF($S330="YES",INDEX('Audit Days'!$K:$M,MATCH('App Review'!$Q330,'Audit Days'!$J:$J,0),MATCH(OHSMAXRISK,'Audit Days'!$K$1:$M$1,0)),""),"")</f>
        <v/>
      </c>
      <c r="AC330" s="36" t="str">
        <f t="shared" si="18"/>
        <v/>
      </c>
      <c r="AD330" s="36" t="str">
        <f t="shared" si="19"/>
        <v/>
      </c>
      <c r="AE330" s="36" t="str">
        <f t="shared" si="20"/>
        <v/>
      </c>
      <c r="AF330" s="36" t="str">
        <f>IFERROR(IF($T330="YES",INDEX('Audit Days'!$F:$I,MATCH('App Review'!$Q330,'Audit Days'!$E:$E,0),MATCH(EMSMAXRISK,'Audit Days'!$F$1:$I$1,0)),""),"")</f>
        <v/>
      </c>
      <c r="AG330" s="36" t="str">
        <f>IFERROR(IF($T330="YES",INDEX('Audit Days'!$K:$M,MATCH('App Review'!$Q330,'Audit Days'!$J:$J,0),MATCH(OHSMAXRISK,'Audit Days'!$K$1:$M$1,0)),""),"")</f>
        <v/>
      </c>
      <c r="AH330" s="36" t="str">
        <f t="shared" si="21"/>
        <v/>
      </c>
      <c r="AI330" s="36" t="str">
        <f t="shared" si="22"/>
        <v/>
      </c>
    </row>
    <row r="331" spans="1:35" ht="16.5" hidden="1" customHeight="1" x14ac:dyDescent="0.3">
      <c r="A331" s="316"/>
      <c r="B331" s="316"/>
      <c r="C331" s="316"/>
      <c r="D331" s="316"/>
      <c r="E331" s="246"/>
      <c r="F331" s="246"/>
      <c r="G331" s="246"/>
      <c r="H331" s="246"/>
      <c r="I331" s="246"/>
      <c r="J331" s="246"/>
      <c r="K331" s="246"/>
      <c r="L331" s="246"/>
      <c r="M331" s="246"/>
      <c r="N331" s="329"/>
      <c r="O331" s="329"/>
      <c r="P331" s="52" t="str">
        <f t="shared" si="12"/>
        <v/>
      </c>
      <c r="Q331" s="52" t="str">
        <f t="shared" si="13"/>
        <v/>
      </c>
      <c r="R331" s="150"/>
      <c r="S331" s="150"/>
      <c r="T331" s="67"/>
      <c r="U331" s="36" t="str">
        <f t="shared" si="14"/>
        <v/>
      </c>
      <c r="V331" s="36" t="str">
        <f>IFERROR(IF(R331="YES",INDEX('Audit Days'!$F:$H,MATCH('App Review'!Q331,'Audit Days'!$E:$E,0),MATCH(EMSMAXRISK,'Audit Days'!$F$1:$H$1,0)),""),"")</f>
        <v/>
      </c>
      <c r="W331" s="36" t="str">
        <f>IFERROR(IF(R331="YES",INDEX('Audit Days'!$K:$M,MATCH('App Review'!Q331,'Audit Days'!$J:$J,0),MATCH(OHSMAXRISK,'Audit Days'!$K$1:$M$1,0)),""),"")</f>
        <v/>
      </c>
      <c r="X331" s="36" t="str">
        <f t="shared" si="15"/>
        <v/>
      </c>
      <c r="Y331" s="36" t="str">
        <f t="shared" si="16"/>
        <v/>
      </c>
      <c r="Z331" s="36" t="str">
        <f t="shared" si="17"/>
        <v/>
      </c>
      <c r="AA331" s="36" t="str">
        <f>IFERROR(IF($S331="YES",INDEX('Audit Days'!$F:$H,MATCH('App Review'!$Q331,'Audit Days'!$E:$E,0),MATCH(EMSMAXRISK,'Audit Days'!$F$1:$H$1,0)),""),"")</f>
        <v/>
      </c>
      <c r="AB331" s="36" t="str">
        <f>IFERROR(IF($S331="YES",INDEX('Audit Days'!$K:$M,MATCH('App Review'!$Q331,'Audit Days'!$J:$J,0),MATCH(OHSMAXRISK,'Audit Days'!$K$1:$M$1,0)),""),"")</f>
        <v/>
      </c>
      <c r="AC331" s="36" t="str">
        <f t="shared" si="18"/>
        <v/>
      </c>
      <c r="AD331" s="36" t="str">
        <f t="shared" si="19"/>
        <v/>
      </c>
      <c r="AE331" s="36" t="str">
        <f t="shared" si="20"/>
        <v/>
      </c>
      <c r="AF331" s="36" t="str">
        <f>IFERROR(IF($T331="YES",INDEX('Audit Days'!$F:$I,MATCH('App Review'!$Q331,'Audit Days'!$E:$E,0),MATCH(EMSMAXRISK,'Audit Days'!$F$1:$I$1,0)),""),"")</f>
        <v/>
      </c>
      <c r="AG331" s="36" t="str">
        <f>IFERROR(IF($T331="YES",INDEX('Audit Days'!$K:$M,MATCH('App Review'!$Q331,'Audit Days'!$J:$J,0),MATCH(OHSMAXRISK,'Audit Days'!$K$1:$M$1,0)),""),"")</f>
        <v/>
      </c>
      <c r="AH331" s="36" t="str">
        <f t="shared" si="21"/>
        <v/>
      </c>
      <c r="AI331" s="36" t="str">
        <f t="shared" si="22"/>
        <v/>
      </c>
    </row>
    <row r="332" spans="1:35" ht="16.5" hidden="1" customHeight="1" x14ac:dyDescent="0.3">
      <c r="A332" s="316"/>
      <c r="B332" s="316"/>
      <c r="C332" s="316"/>
      <c r="D332" s="316"/>
      <c r="E332" s="246"/>
      <c r="F332" s="246"/>
      <c r="G332" s="246"/>
      <c r="H332" s="246"/>
      <c r="I332" s="246"/>
      <c r="J332" s="246"/>
      <c r="K332" s="246"/>
      <c r="L332" s="246"/>
      <c r="M332" s="246"/>
      <c r="N332" s="329"/>
      <c r="O332" s="329"/>
      <c r="P332" s="52" t="str">
        <f t="shared" si="12"/>
        <v/>
      </c>
      <c r="Q332" s="52" t="str">
        <f t="shared" si="13"/>
        <v/>
      </c>
      <c r="R332" s="150"/>
      <c r="S332" s="150"/>
      <c r="T332" s="67"/>
      <c r="U332" s="36" t="str">
        <f t="shared" si="14"/>
        <v/>
      </c>
      <c r="V332" s="36" t="str">
        <f>IFERROR(IF(R332="YES",INDEX('Audit Days'!$F:$H,MATCH('App Review'!Q332,'Audit Days'!$E:$E,0),MATCH(EMSMAXRISK,'Audit Days'!$F$1:$H$1,0)),""),"")</f>
        <v/>
      </c>
      <c r="W332" s="36" t="str">
        <f>IFERROR(IF(R332="YES",INDEX('Audit Days'!$K:$M,MATCH('App Review'!Q332,'Audit Days'!$J:$J,0),MATCH(OHSMAXRISK,'Audit Days'!$K$1:$M$1,0)),""),"")</f>
        <v/>
      </c>
      <c r="X332" s="36" t="str">
        <f t="shared" si="15"/>
        <v/>
      </c>
      <c r="Y332" s="36" t="str">
        <f t="shared" si="16"/>
        <v/>
      </c>
      <c r="Z332" s="36" t="str">
        <f t="shared" si="17"/>
        <v/>
      </c>
      <c r="AA332" s="36" t="str">
        <f>IFERROR(IF($S332="YES",INDEX('Audit Days'!$F:$H,MATCH('App Review'!$Q332,'Audit Days'!$E:$E,0),MATCH(EMSMAXRISK,'Audit Days'!$F$1:$H$1,0)),""),"")</f>
        <v/>
      </c>
      <c r="AB332" s="36" t="str">
        <f>IFERROR(IF($S332="YES",INDEX('Audit Days'!$K:$M,MATCH('App Review'!$Q332,'Audit Days'!$J:$J,0),MATCH(OHSMAXRISK,'Audit Days'!$K$1:$M$1,0)),""),"")</f>
        <v/>
      </c>
      <c r="AC332" s="36" t="str">
        <f t="shared" si="18"/>
        <v/>
      </c>
      <c r="AD332" s="36" t="str">
        <f t="shared" si="19"/>
        <v/>
      </c>
      <c r="AE332" s="36" t="str">
        <f t="shared" si="20"/>
        <v/>
      </c>
      <c r="AF332" s="36" t="str">
        <f>IFERROR(IF($T332="YES",INDEX('Audit Days'!$F:$I,MATCH('App Review'!$Q332,'Audit Days'!$E:$E,0),MATCH(EMSMAXRISK,'Audit Days'!$F$1:$I$1,0)),""),"")</f>
        <v/>
      </c>
      <c r="AG332" s="36" t="str">
        <f>IFERROR(IF($T332="YES",INDEX('Audit Days'!$K:$M,MATCH('App Review'!$Q332,'Audit Days'!$J:$J,0),MATCH(OHSMAXRISK,'Audit Days'!$K$1:$M$1,0)),""),"")</f>
        <v/>
      </c>
      <c r="AH332" s="36" t="str">
        <f t="shared" si="21"/>
        <v/>
      </c>
      <c r="AI332" s="36" t="str">
        <f t="shared" si="22"/>
        <v/>
      </c>
    </row>
    <row r="333" spans="1:35" ht="16.5" hidden="1" customHeight="1" x14ac:dyDescent="0.3">
      <c r="A333" s="316"/>
      <c r="B333" s="316"/>
      <c r="C333" s="316"/>
      <c r="D333" s="316"/>
      <c r="E333" s="246"/>
      <c r="F333" s="246"/>
      <c r="G333" s="246"/>
      <c r="H333" s="246"/>
      <c r="I333" s="246"/>
      <c r="J333" s="246"/>
      <c r="K333" s="246"/>
      <c r="L333" s="246"/>
      <c r="M333" s="246"/>
      <c r="N333" s="329"/>
      <c r="O333" s="329"/>
      <c r="P333" s="52" t="str">
        <f t="shared" si="12"/>
        <v/>
      </c>
      <c r="Q333" s="52" t="str">
        <f t="shared" si="13"/>
        <v/>
      </c>
      <c r="R333" s="150"/>
      <c r="S333" s="150"/>
      <c r="T333" s="67"/>
      <c r="U333" s="36" t="str">
        <f t="shared" si="14"/>
        <v/>
      </c>
      <c r="V333" s="36" t="str">
        <f>IFERROR(IF(R333="YES",INDEX('Audit Days'!$F:$H,MATCH('App Review'!Q333,'Audit Days'!$E:$E,0),MATCH(EMSMAXRISK,'Audit Days'!$F$1:$H$1,0)),""),"")</f>
        <v/>
      </c>
      <c r="W333" s="36" t="str">
        <f>IFERROR(IF(R333="YES",INDEX('Audit Days'!$K:$M,MATCH('App Review'!Q333,'Audit Days'!$J:$J,0),MATCH(OHSMAXRISK,'Audit Days'!$K$1:$M$1,0)),""),"")</f>
        <v/>
      </c>
      <c r="X333" s="36" t="str">
        <f t="shared" si="15"/>
        <v/>
      </c>
      <c r="Y333" s="36" t="str">
        <f t="shared" si="16"/>
        <v/>
      </c>
      <c r="Z333" s="36" t="str">
        <f t="shared" si="17"/>
        <v/>
      </c>
      <c r="AA333" s="36" t="str">
        <f>IFERROR(IF($S333="YES",INDEX('Audit Days'!$F:$H,MATCH('App Review'!$Q333,'Audit Days'!$E:$E,0),MATCH(EMSMAXRISK,'Audit Days'!$F$1:$H$1,0)),""),"")</f>
        <v/>
      </c>
      <c r="AB333" s="36" t="str">
        <f>IFERROR(IF($S333="YES",INDEX('Audit Days'!$K:$M,MATCH('App Review'!$Q333,'Audit Days'!$J:$J,0),MATCH(OHSMAXRISK,'Audit Days'!$K$1:$M$1,0)),""),"")</f>
        <v/>
      </c>
      <c r="AC333" s="36" t="str">
        <f t="shared" si="18"/>
        <v/>
      </c>
      <c r="AD333" s="36" t="str">
        <f t="shared" si="19"/>
        <v/>
      </c>
      <c r="AE333" s="36" t="str">
        <f t="shared" si="20"/>
        <v/>
      </c>
      <c r="AF333" s="36" t="str">
        <f>IFERROR(IF($T333="YES",INDEX('Audit Days'!$F:$I,MATCH('App Review'!$Q333,'Audit Days'!$E:$E,0),MATCH(EMSMAXRISK,'Audit Days'!$F$1:$I$1,0)),""),"")</f>
        <v/>
      </c>
      <c r="AG333" s="36" t="str">
        <f>IFERROR(IF($T333="YES",INDEX('Audit Days'!$K:$M,MATCH('App Review'!$Q333,'Audit Days'!$J:$J,0),MATCH(OHSMAXRISK,'Audit Days'!$K$1:$M$1,0)),""),"")</f>
        <v/>
      </c>
      <c r="AH333" s="36" t="str">
        <f t="shared" si="21"/>
        <v/>
      </c>
      <c r="AI333" s="36" t="str">
        <f t="shared" si="22"/>
        <v/>
      </c>
    </row>
    <row r="334" spans="1:35" ht="16.5" hidden="1" customHeight="1" x14ac:dyDescent="0.3">
      <c r="A334" s="316"/>
      <c r="B334" s="316"/>
      <c r="C334" s="316"/>
      <c r="D334" s="316"/>
      <c r="E334" s="246"/>
      <c r="F334" s="246"/>
      <c r="G334" s="246"/>
      <c r="H334" s="246"/>
      <c r="I334" s="246"/>
      <c r="J334" s="246"/>
      <c r="K334" s="246"/>
      <c r="L334" s="246"/>
      <c r="M334" s="246"/>
      <c r="N334" s="329"/>
      <c r="O334" s="329"/>
      <c r="P334" s="52" t="str">
        <f t="shared" si="12"/>
        <v/>
      </c>
      <c r="Q334" s="52" t="str">
        <f t="shared" si="13"/>
        <v/>
      </c>
      <c r="R334" s="150"/>
      <c r="S334" s="150"/>
      <c r="T334" s="67"/>
      <c r="U334" s="36" t="str">
        <f t="shared" si="14"/>
        <v/>
      </c>
      <c r="V334" s="36" t="str">
        <f>IFERROR(IF(R334="YES",INDEX('Audit Days'!$F:$H,MATCH('App Review'!Q334,'Audit Days'!$E:$E,0),MATCH(EMSMAXRISK,'Audit Days'!$F$1:$H$1,0)),""),"")</f>
        <v/>
      </c>
      <c r="W334" s="36" t="str">
        <f>IFERROR(IF(R334="YES",INDEX('Audit Days'!$K:$M,MATCH('App Review'!Q334,'Audit Days'!$J:$J,0),MATCH(OHSMAXRISK,'Audit Days'!$K$1:$M$1,0)),""),"")</f>
        <v/>
      </c>
      <c r="X334" s="36" t="str">
        <f t="shared" si="15"/>
        <v/>
      </c>
      <c r="Y334" s="36" t="str">
        <f t="shared" si="16"/>
        <v/>
      </c>
      <c r="Z334" s="36" t="str">
        <f t="shared" si="17"/>
        <v/>
      </c>
      <c r="AA334" s="36" t="str">
        <f>IFERROR(IF($S334="YES",INDEX('Audit Days'!$F:$H,MATCH('App Review'!$Q334,'Audit Days'!$E:$E,0),MATCH(EMSMAXRISK,'Audit Days'!$F$1:$H$1,0)),""),"")</f>
        <v/>
      </c>
      <c r="AB334" s="36" t="str">
        <f>IFERROR(IF($S334="YES",INDEX('Audit Days'!$K:$M,MATCH('App Review'!$Q334,'Audit Days'!$J:$J,0),MATCH(OHSMAXRISK,'Audit Days'!$K$1:$M$1,0)),""),"")</f>
        <v/>
      </c>
      <c r="AC334" s="36" t="str">
        <f t="shared" si="18"/>
        <v/>
      </c>
      <c r="AD334" s="36" t="str">
        <f t="shared" si="19"/>
        <v/>
      </c>
      <c r="AE334" s="36" t="str">
        <f t="shared" si="20"/>
        <v/>
      </c>
      <c r="AF334" s="36" t="str">
        <f>IFERROR(IF($T334="YES",INDEX('Audit Days'!$F:$I,MATCH('App Review'!$Q334,'Audit Days'!$E:$E,0),MATCH(EMSMAXRISK,'Audit Days'!$F$1:$I$1,0)),""),"")</f>
        <v/>
      </c>
      <c r="AG334" s="36" t="str">
        <f>IFERROR(IF($T334="YES",INDEX('Audit Days'!$K:$M,MATCH('App Review'!$Q334,'Audit Days'!$J:$J,0),MATCH(OHSMAXRISK,'Audit Days'!$K$1:$M$1,0)),""),"")</f>
        <v/>
      </c>
      <c r="AH334" s="36" t="str">
        <f t="shared" si="21"/>
        <v/>
      </c>
      <c r="AI334" s="36" t="str">
        <f t="shared" si="22"/>
        <v/>
      </c>
    </row>
    <row r="335" spans="1:35" ht="16.5" hidden="1" customHeight="1" x14ac:dyDescent="0.3">
      <c r="A335" s="316"/>
      <c r="B335" s="316"/>
      <c r="C335" s="316"/>
      <c r="D335" s="316"/>
      <c r="E335" s="246"/>
      <c r="F335" s="246"/>
      <c r="G335" s="246"/>
      <c r="H335" s="246"/>
      <c r="I335" s="246"/>
      <c r="J335" s="246"/>
      <c r="K335" s="246"/>
      <c r="L335" s="246"/>
      <c r="M335" s="246"/>
      <c r="N335" s="329"/>
      <c r="O335" s="329"/>
      <c r="P335" s="52" t="str">
        <f t="shared" si="12"/>
        <v/>
      </c>
      <c r="Q335" s="52" t="str">
        <f t="shared" si="13"/>
        <v/>
      </c>
      <c r="R335" s="150"/>
      <c r="S335" s="150"/>
      <c r="T335" s="67"/>
      <c r="U335" s="36" t="str">
        <f t="shared" si="14"/>
        <v/>
      </c>
      <c r="V335" s="36" t="str">
        <f>IFERROR(IF(R335="YES",INDEX('Audit Days'!$F:$H,MATCH('App Review'!Q335,'Audit Days'!$E:$E,0),MATCH(EMSMAXRISK,'Audit Days'!$F$1:$H$1,0)),""),"")</f>
        <v/>
      </c>
      <c r="W335" s="36" t="str">
        <f>IFERROR(IF(R335="YES",INDEX('Audit Days'!$K:$M,MATCH('App Review'!Q335,'Audit Days'!$J:$J,0),MATCH(OHSMAXRISK,'Audit Days'!$K$1:$M$1,0)),""),"")</f>
        <v/>
      </c>
      <c r="X335" s="36" t="str">
        <f t="shared" si="15"/>
        <v/>
      </c>
      <c r="Y335" s="36" t="str">
        <f t="shared" si="16"/>
        <v/>
      </c>
      <c r="Z335" s="36" t="str">
        <f t="shared" si="17"/>
        <v/>
      </c>
      <c r="AA335" s="36" t="str">
        <f>IFERROR(IF($S335="YES",INDEX('Audit Days'!$F:$H,MATCH('App Review'!$Q335,'Audit Days'!$E:$E,0),MATCH(EMSMAXRISK,'Audit Days'!$F$1:$H$1,0)),""),"")</f>
        <v/>
      </c>
      <c r="AB335" s="36" t="str">
        <f>IFERROR(IF($S335="YES",INDEX('Audit Days'!$K:$M,MATCH('App Review'!$Q335,'Audit Days'!$J:$J,0),MATCH(OHSMAXRISK,'Audit Days'!$K$1:$M$1,0)),""),"")</f>
        <v/>
      </c>
      <c r="AC335" s="36" t="str">
        <f t="shared" si="18"/>
        <v/>
      </c>
      <c r="AD335" s="36" t="str">
        <f t="shared" si="19"/>
        <v/>
      </c>
      <c r="AE335" s="36" t="str">
        <f t="shared" si="20"/>
        <v/>
      </c>
      <c r="AF335" s="36" t="str">
        <f>IFERROR(IF($T335="YES",INDEX('Audit Days'!$F:$I,MATCH('App Review'!$Q335,'Audit Days'!$E:$E,0),MATCH(EMSMAXRISK,'Audit Days'!$F$1:$I$1,0)),""),"")</f>
        <v/>
      </c>
      <c r="AG335" s="36" t="str">
        <f>IFERROR(IF($T335="YES",INDEX('Audit Days'!$K:$M,MATCH('App Review'!$Q335,'Audit Days'!$J:$J,0),MATCH(OHSMAXRISK,'Audit Days'!$K$1:$M$1,0)),""),"")</f>
        <v/>
      </c>
      <c r="AH335" s="36" t="str">
        <f t="shared" si="21"/>
        <v/>
      </c>
      <c r="AI335" s="36" t="str">
        <f t="shared" si="22"/>
        <v/>
      </c>
    </row>
    <row r="336" spans="1:35" ht="16.5" hidden="1" customHeight="1" x14ac:dyDescent="0.3">
      <c r="A336" s="316"/>
      <c r="B336" s="316"/>
      <c r="C336" s="316"/>
      <c r="D336" s="316"/>
      <c r="E336" s="246"/>
      <c r="F336" s="246"/>
      <c r="G336" s="246"/>
      <c r="H336" s="246"/>
      <c r="I336" s="246"/>
      <c r="J336" s="246"/>
      <c r="K336" s="246"/>
      <c r="L336" s="246"/>
      <c r="M336" s="246"/>
      <c r="N336" s="329"/>
      <c r="O336" s="329"/>
      <c r="P336" s="52" t="str">
        <f t="shared" si="12"/>
        <v/>
      </c>
      <c r="Q336" s="52" t="str">
        <f t="shared" si="13"/>
        <v/>
      </c>
      <c r="R336" s="150"/>
      <c r="S336" s="150"/>
      <c r="T336" s="67"/>
      <c r="U336" s="36" t="str">
        <f t="shared" si="14"/>
        <v/>
      </c>
      <c r="V336" s="36" t="str">
        <f>IFERROR(IF(R336="YES",INDEX('Audit Days'!$F:$H,MATCH('App Review'!Q336,'Audit Days'!$E:$E,0),MATCH(EMSMAXRISK,'Audit Days'!$F$1:$H$1,0)),""),"")</f>
        <v/>
      </c>
      <c r="W336" s="36" t="str">
        <f>IFERROR(IF(R336="YES",INDEX('Audit Days'!$K:$M,MATCH('App Review'!Q336,'Audit Days'!$J:$J,0),MATCH(OHSMAXRISK,'Audit Days'!$K$1:$M$1,0)),""),"")</f>
        <v/>
      </c>
      <c r="X336" s="36" t="str">
        <f t="shared" si="15"/>
        <v/>
      </c>
      <c r="Y336" s="36" t="str">
        <f t="shared" si="16"/>
        <v/>
      </c>
      <c r="Z336" s="36" t="str">
        <f t="shared" si="17"/>
        <v/>
      </c>
      <c r="AA336" s="36" t="str">
        <f>IFERROR(IF($S336="YES",INDEX('Audit Days'!$F:$H,MATCH('App Review'!$Q336,'Audit Days'!$E:$E,0),MATCH(EMSMAXRISK,'Audit Days'!$F$1:$H$1,0)),""),"")</f>
        <v/>
      </c>
      <c r="AB336" s="36" t="str">
        <f>IFERROR(IF($S336="YES",INDEX('Audit Days'!$K:$M,MATCH('App Review'!$Q336,'Audit Days'!$J:$J,0),MATCH(OHSMAXRISK,'Audit Days'!$K$1:$M$1,0)),""),"")</f>
        <v/>
      </c>
      <c r="AC336" s="36" t="str">
        <f t="shared" si="18"/>
        <v/>
      </c>
      <c r="AD336" s="36" t="str">
        <f t="shared" si="19"/>
        <v/>
      </c>
      <c r="AE336" s="36" t="str">
        <f t="shared" si="20"/>
        <v/>
      </c>
      <c r="AF336" s="36" t="str">
        <f>IFERROR(IF($T336="YES",INDEX('Audit Days'!$F:$I,MATCH('App Review'!$Q336,'Audit Days'!$E:$E,0),MATCH(EMSMAXRISK,'Audit Days'!$F$1:$I$1,0)),""),"")</f>
        <v/>
      </c>
      <c r="AG336" s="36" t="str">
        <f>IFERROR(IF($T336="YES",INDEX('Audit Days'!$K:$M,MATCH('App Review'!$Q336,'Audit Days'!$J:$J,0),MATCH(OHSMAXRISK,'Audit Days'!$K$1:$M$1,0)),""),"")</f>
        <v/>
      </c>
      <c r="AH336" s="36" t="str">
        <f t="shared" si="21"/>
        <v/>
      </c>
      <c r="AI336" s="36" t="str">
        <f t="shared" si="22"/>
        <v/>
      </c>
    </row>
    <row r="337" spans="1:35" ht="16.5" hidden="1" customHeight="1" x14ac:dyDescent="0.3">
      <c r="A337" s="316"/>
      <c r="B337" s="316"/>
      <c r="C337" s="316"/>
      <c r="D337" s="316"/>
      <c r="E337" s="246"/>
      <c r="F337" s="246"/>
      <c r="G337" s="246"/>
      <c r="H337" s="246"/>
      <c r="I337" s="246"/>
      <c r="J337" s="246"/>
      <c r="K337" s="246"/>
      <c r="L337" s="246"/>
      <c r="M337" s="246"/>
      <c r="N337" s="329"/>
      <c r="O337" s="329"/>
      <c r="P337" s="52" t="str">
        <f t="shared" si="12"/>
        <v/>
      </c>
      <c r="Q337" s="52" t="str">
        <f t="shared" si="13"/>
        <v/>
      </c>
      <c r="R337" s="150"/>
      <c r="S337" s="150"/>
      <c r="T337" s="67"/>
      <c r="U337" s="36" t="str">
        <f t="shared" si="14"/>
        <v/>
      </c>
      <c r="V337" s="36" t="str">
        <f>IFERROR(IF(R337="YES",INDEX('Audit Days'!$F:$H,MATCH('App Review'!Q337,'Audit Days'!$E:$E,0),MATCH(EMSMAXRISK,'Audit Days'!$F$1:$H$1,0)),""),"")</f>
        <v/>
      </c>
      <c r="W337" s="36" t="str">
        <f>IFERROR(IF(R337="YES",INDEX('Audit Days'!$K:$M,MATCH('App Review'!Q337,'Audit Days'!$J:$J,0),MATCH(OHSMAXRISK,'Audit Days'!$K$1:$M$1,0)),""),"")</f>
        <v/>
      </c>
      <c r="X337" s="36" t="str">
        <f t="shared" si="15"/>
        <v/>
      </c>
      <c r="Y337" s="36" t="str">
        <f t="shared" si="16"/>
        <v/>
      </c>
      <c r="Z337" s="36" t="str">
        <f t="shared" si="17"/>
        <v/>
      </c>
      <c r="AA337" s="36" t="str">
        <f>IFERROR(IF($S337="YES",INDEX('Audit Days'!$F:$H,MATCH('App Review'!$Q337,'Audit Days'!$E:$E,0),MATCH(EMSMAXRISK,'Audit Days'!$F$1:$H$1,0)),""),"")</f>
        <v/>
      </c>
      <c r="AB337" s="36" t="str">
        <f>IFERROR(IF($S337="YES",INDEX('Audit Days'!$K:$M,MATCH('App Review'!$Q337,'Audit Days'!$J:$J,0),MATCH(OHSMAXRISK,'Audit Days'!$K$1:$M$1,0)),""),"")</f>
        <v/>
      </c>
      <c r="AC337" s="36" t="str">
        <f t="shared" si="18"/>
        <v/>
      </c>
      <c r="AD337" s="36" t="str">
        <f t="shared" si="19"/>
        <v/>
      </c>
      <c r="AE337" s="36" t="str">
        <f t="shared" si="20"/>
        <v/>
      </c>
      <c r="AF337" s="36" t="str">
        <f>IFERROR(IF($T337="YES",INDEX('Audit Days'!$F:$I,MATCH('App Review'!$Q337,'Audit Days'!$E:$E,0),MATCH(EMSMAXRISK,'Audit Days'!$F$1:$I$1,0)),""),"")</f>
        <v/>
      </c>
      <c r="AG337" s="36" t="str">
        <f>IFERROR(IF($T337="YES",INDEX('Audit Days'!$K:$M,MATCH('App Review'!$Q337,'Audit Days'!$J:$J,0),MATCH(OHSMAXRISK,'Audit Days'!$K$1:$M$1,0)),""),"")</f>
        <v/>
      </c>
      <c r="AH337" s="36" t="str">
        <f t="shared" si="21"/>
        <v/>
      </c>
      <c r="AI337" s="36" t="str">
        <f t="shared" si="22"/>
        <v/>
      </c>
    </row>
    <row r="338" spans="1:35" ht="16.5" hidden="1" customHeight="1" x14ac:dyDescent="0.3">
      <c r="A338" s="316"/>
      <c r="B338" s="316"/>
      <c r="C338" s="316"/>
      <c r="D338" s="316"/>
      <c r="E338" s="246"/>
      <c r="F338" s="246"/>
      <c r="G338" s="246"/>
      <c r="H338" s="246"/>
      <c r="I338" s="246"/>
      <c r="J338" s="246"/>
      <c r="K338" s="246"/>
      <c r="L338" s="246"/>
      <c r="M338" s="246"/>
      <c r="N338" s="329"/>
      <c r="O338" s="329"/>
      <c r="P338" s="52" t="str">
        <f t="shared" si="12"/>
        <v/>
      </c>
      <c r="Q338" s="52" t="str">
        <f t="shared" si="13"/>
        <v/>
      </c>
      <c r="R338" s="150"/>
      <c r="S338" s="150"/>
      <c r="T338" s="67"/>
      <c r="U338" s="36" t="str">
        <f t="shared" si="14"/>
        <v/>
      </c>
      <c r="V338" s="36" t="str">
        <f>IFERROR(IF(R338="YES",INDEX('Audit Days'!$F:$H,MATCH('App Review'!Q338,'Audit Days'!$E:$E,0),MATCH(EMSMAXRISK,'Audit Days'!$F$1:$H$1,0)),""),"")</f>
        <v/>
      </c>
      <c r="W338" s="36" t="str">
        <f>IFERROR(IF(R338="YES",INDEX('Audit Days'!$K:$M,MATCH('App Review'!Q338,'Audit Days'!$J:$J,0),MATCH(OHSMAXRISK,'Audit Days'!$K$1:$M$1,0)),""),"")</f>
        <v/>
      </c>
      <c r="X338" s="36" t="str">
        <f t="shared" si="15"/>
        <v/>
      </c>
      <c r="Y338" s="36" t="str">
        <f t="shared" si="16"/>
        <v/>
      </c>
      <c r="Z338" s="36" t="str">
        <f t="shared" si="17"/>
        <v/>
      </c>
      <c r="AA338" s="36" t="str">
        <f>IFERROR(IF($S338="YES",INDEX('Audit Days'!$F:$H,MATCH('App Review'!$Q338,'Audit Days'!$E:$E,0),MATCH(EMSMAXRISK,'Audit Days'!$F$1:$H$1,0)),""),"")</f>
        <v/>
      </c>
      <c r="AB338" s="36" t="str">
        <f>IFERROR(IF($S338="YES",INDEX('Audit Days'!$K:$M,MATCH('App Review'!$Q338,'Audit Days'!$J:$J,0),MATCH(OHSMAXRISK,'Audit Days'!$K$1:$M$1,0)),""),"")</f>
        <v/>
      </c>
      <c r="AC338" s="36" t="str">
        <f t="shared" si="18"/>
        <v/>
      </c>
      <c r="AD338" s="36" t="str">
        <f t="shared" si="19"/>
        <v/>
      </c>
      <c r="AE338" s="36" t="str">
        <f t="shared" si="20"/>
        <v/>
      </c>
      <c r="AF338" s="36" t="str">
        <f>IFERROR(IF($T338="YES",INDEX('Audit Days'!$F:$I,MATCH('App Review'!$Q338,'Audit Days'!$E:$E,0),MATCH(EMSMAXRISK,'Audit Days'!$F$1:$I$1,0)),""),"")</f>
        <v/>
      </c>
      <c r="AG338" s="36" t="str">
        <f>IFERROR(IF($T338="YES",INDEX('Audit Days'!$K:$M,MATCH('App Review'!$Q338,'Audit Days'!$J:$J,0),MATCH(OHSMAXRISK,'Audit Days'!$K$1:$M$1,0)),""),"")</f>
        <v/>
      </c>
      <c r="AH338" s="36" t="str">
        <f t="shared" si="21"/>
        <v/>
      </c>
      <c r="AI338" s="36" t="str">
        <f t="shared" si="22"/>
        <v/>
      </c>
    </row>
    <row r="339" spans="1:35" ht="16.5" hidden="1" customHeight="1" x14ac:dyDescent="0.3">
      <c r="A339" s="316"/>
      <c r="B339" s="316"/>
      <c r="C339" s="316"/>
      <c r="D339" s="316"/>
      <c r="E339" s="246"/>
      <c r="F339" s="246"/>
      <c r="G339" s="246"/>
      <c r="H339" s="246"/>
      <c r="I339" s="246"/>
      <c r="J339" s="246"/>
      <c r="K339" s="246"/>
      <c r="L339" s="246"/>
      <c r="M339" s="246"/>
      <c r="N339" s="329"/>
      <c r="O339" s="329"/>
      <c r="P339" s="52" t="str">
        <f t="shared" si="12"/>
        <v/>
      </c>
      <c r="Q339" s="52" t="str">
        <f t="shared" si="13"/>
        <v/>
      </c>
      <c r="R339" s="150"/>
      <c r="S339" s="150"/>
      <c r="T339" s="67"/>
      <c r="U339" s="36" t="str">
        <f t="shared" si="14"/>
        <v/>
      </c>
      <c r="V339" s="36" t="str">
        <f>IFERROR(IF(R339="YES",INDEX('Audit Days'!$F:$H,MATCH('App Review'!Q339,'Audit Days'!$E:$E,0),MATCH(EMSMAXRISK,'Audit Days'!$F$1:$H$1,0)),""),"")</f>
        <v/>
      </c>
      <c r="W339" s="36" t="str">
        <f>IFERROR(IF(R339="YES",INDEX('Audit Days'!$K:$M,MATCH('App Review'!Q339,'Audit Days'!$J:$J,0),MATCH(OHSMAXRISK,'Audit Days'!$K$1:$M$1,0)),""),"")</f>
        <v/>
      </c>
      <c r="X339" s="36" t="str">
        <f t="shared" si="15"/>
        <v/>
      </c>
      <c r="Y339" s="36" t="str">
        <f t="shared" si="16"/>
        <v/>
      </c>
      <c r="Z339" s="36" t="str">
        <f t="shared" si="17"/>
        <v/>
      </c>
      <c r="AA339" s="36" t="str">
        <f>IFERROR(IF($S339="YES",INDEX('Audit Days'!$F:$H,MATCH('App Review'!$Q339,'Audit Days'!$E:$E,0),MATCH(EMSMAXRISK,'Audit Days'!$F$1:$H$1,0)),""),"")</f>
        <v/>
      </c>
      <c r="AB339" s="36" t="str">
        <f>IFERROR(IF($S339="YES",INDEX('Audit Days'!$K:$M,MATCH('App Review'!$Q339,'Audit Days'!$J:$J,0),MATCH(OHSMAXRISK,'Audit Days'!$K$1:$M$1,0)),""),"")</f>
        <v/>
      </c>
      <c r="AC339" s="36" t="str">
        <f t="shared" si="18"/>
        <v/>
      </c>
      <c r="AD339" s="36" t="str">
        <f t="shared" si="19"/>
        <v/>
      </c>
      <c r="AE339" s="36" t="str">
        <f t="shared" si="20"/>
        <v/>
      </c>
      <c r="AF339" s="36" t="str">
        <f>IFERROR(IF($T339="YES",INDEX('Audit Days'!$F:$I,MATCH('App Review'!$Q339,'Audit Days'!$E:$E,0),MATCH(EMSMAXRISK,'Audit Days'!$F$1:$I$1,0)),""),"")</f>
        <v/>
      </c>
      <c r="AG339" s="36" t="str">
        <f>IFERROR(IF($T339="YES",INDEX('Audit Days'!$K:$M,MATCH('App Review'!$Q339,'Audit Days'!$J:$J,0),MATCH(OHSMAXRISK,'Audit Days'!$K$1:$M$1,0)),""),"")</f>
        <v/>
      </c>
      <c r="AH339" s="36" t="str">
        <f t="shared" si="21"/>
        <v/>
      </c>
      <c r="AI339" s="36" t="str">
        <f t="shared" si="22"/>
        <v/>
      </c>
    </row>
    <row r="340" spans="1:35" ht="16.5" hidden="1" customHeight="1" x14ac:dyDescent="0.3">
      <c r="A340" s="316"/>
      <c r="B340" s="316"/>
      <c r="C340" s="316"/>
      <c r="D340" s="316"/>
      <c r="E340" s="246"/>
      <c r="F340" s="246"/>
      <c r="G340" s="246"/>
      <c r="H340" s="246"/>
      <c r="I340" s="246"/>
      <c r="J340" s="246"/>
      <c r="K340" s="246"/>
      <c r="L340" s="246"/>
      <c r="M340" s="246"/>
      <c r="N340" s="329"/>
      <c r="O340" s="329"/>
      <c r="P340" s="52" t="str">
        <f t="shared" si="12"/>
        <v/>
      </c>
      <c r="Q340" s="52" t="str">
        <f t="shared" si="13"/>
        <v/>
      </c>
      <c r="R340" s="150"/>
      <c r="S340" s="150"/>
      <c r="T340" s="67"/>
      <c r="U340" s="36" t="str">
        <f t="shared" si="14"/>
        <v/>
      </c>
      <c r="V340" s="36" t="str">
        <f>IFERROR(IF(R340="YES",INDEX('Audit Days'!$F:$H,MATCH('App Review'!Q340,'Audit Days'!$E:$E,0),MATCH(EMSMAXRISK,'Audit Days'!$F$1:$H$1,0)),""),"")</f>
        <v/>
      </c>
      <c r="W340" s="36" t="str">
        <f>IFERROR(IF(R340="YES",INDEX('Audit Days'!$K:$M,MATCH('App Review'!Q340,'Audit Days'!$J:$J,0),MATCH(OHSMAXRISK,'Audit Days'!$K$1:$M$1,0)),""),"")</f>
        <v/>
      </c>
      <c r="X340" s="36" t="str">
        <f t="shared" si="15"/>
        <v/>
      </c>
      <c r="Y340" s="36" t="str">
        <f t="shared" si="16"/>
        <v/>
      </c>
      <c r="Z340" s="36" t="str">
        <f t="shared" si="17"/>
        <v/>
      </c>
      <c r="AA340" s="36" t="str">
        <f>IFERROR(IF($S340="YES",INDEX('Audit Days'!$F:$H,MATCH('App Review'!$Q340,'Audit Days'!$E:$E,0),MATCH(EMSMAXRISK,'Audit Days'!$F$1:$H$1,0)),""),"")</f>
        <v/>
      </c>
      <c r="AB340" s="36" t="str">
        <f>IFERROR(IF($S340="YES",INDEX('Audit Days'!$K:$M,MATCH('App Review'!$Q340,'Audit Days'!$J:$J,0),MATCH(OHSMAXRISK,'Audit Days'!$K$1:$M$1,0)),""),"")</f>
        <v/>
      </c>
      <c r="AC340" s="36" t="str">
        <f t="shared" si="18"/>
        <v/>
      </c>
      <c r="AD340" s="36" t="str">
        <f t="shared" si="19"/>
        <v/>
      </c>
      <c r="AE340" s="36" t="str">
        <f t="shared" si="20"/>
        <v/>
      </c>
      <c r="AF340" s="36" t="str">
        <f>IFERROR(IF($T340="YES",INDEX('Audit Days'!$F:$I,MATCH('App Review'!$Q340,'Audit Days'!$E:$E,0),MATCH(EMSMAXRISK,'Audit Days'!$F$1:$I$1,0)),""),"")</f>
        <v/>
      </c>
      <c r="AG340" s="36" t="str">
        <f>IFERROR(IF($T340="YES",INDEX('Audit Days'!$K:$M,MATCH('App Review'!$Q340,'Audit Days'!$J:$J,0),MATCH(OHSMAXRISK,'Audit Days'!$K$1:$M$1,0)),""),"")</f>
        <v/>
      </c>
      <c r="AH340" s="36" t="str">
        <f t="shared" si="21"/>
        <v/>
      </c>
      <c r="AI340" s="36" t="str">
        <f t="shared" si="22"/>
        <v/>
      </c>
    </row>
    <row r="341" spans="1:35" ht="16.5" hidden="1" customHeight="1" x14ac:dyDescent="0.3">
      <c r="A341" s="316"/>
      <c r="B341" s="316"/>
      <c r="C341" s="316"/>
      <c r="D341" s="316"/>
      <c r="E341" s="246"/>
      <c r="F341" s="246"/>
      <c r="G341" s="246"/>
      <c r="H341" s="246"/>
      <c r="I341" s="246"/>
      <c r="J341" s="246"/>
      <c r="K341" s="246"/>
      <c r="L341" s="246"/>
      <c r="M341" s="246"/>
      <c r="N341" s="329"/>
      <c r="O341" s="329"/>
      <c r="P341" s="52" t="str">
        <f t="shared" si="12"/>
        <v/>
      </c>
      <c r="Q341" s="52" t="str">
        <f t="shared" si="13"/>
        <v/>
      </c>
      <c r="R341" s="150"/>
      <c r="S341" s="150"/>
      <c r="T341" s="67"/>
      <c r="U341" s="36" t="str">
        <f t="shared" si="14"/>
        <v/>
      </c>
      <c r="V341" s="36" t="str">
        <f>IFERROR(IF(R341="YES",INDEX('Audit Days'!$F:$H,MATCH('App Review'!Q341,'Audit Days'!$E:$E,0),MATCH(EMSMAXRISK,'Audit Days'!$F$1:$H$1,0)),""),"")</f>
        <v/>
      </c>
      <c r="W341" s="36" t="str">
        <f>IFERROR(IF(R341="YES",INDEX('Audit Days'!$K:$M,MATCH('App Review'!Q341,'Audit Days'!$J:$J,0),MATCH(OHSMAXRISK,'Audit Days'!$K$1:$M$1,0)),""),"")</f>
        <v/>
      </c>
      <c r="X341" s="36" t="str">
        <f t="shared" si="15"/>
        <v/>
      </c>
      <c r="Y341" s="36" t="str">
        <f t="shared" si="16"/>
        <v/>
      </c>
      <c r="Z341" s="36" t="str">
        <f t="shared" si="17"/>
        <v/>
      </c>
      <c r="AA341" s="36" t="str">
        <f>IFERROR(IF($S341="YES",INDEX('Audit Days'!$F:$H,MATCH('App Review'!$Q341,'Audit Days'!$E:$E,0),MATCH(EMSMAXRISK,'Audit Days'!$F$1:$H$1,0)),""),"")</f>
        <v/>
      </c>
      <c r="AB341" s="36" t="str">
        <f>IFERROR(IF($S341="YES",INDEX('Audit Days'!$K:$M,MATCH('App Review'!$Q341,'Audit Days'!$J:$J,0),MATCH(OHSMAXRISK,'Audit Days'!$K$1:$M$1,0)),""),"")</f>
        <v/>
      </c>
      <c r="AC341" s="36" t="str">
        <f t="shared" si="18"/>
        <v/>
      </c>
      <c r="AD341" s="36" t="str">
        <f t="shared" si="19"/>
        <v/>
      </c>
      <c r="AE341" s="36" t="str">
        <f t="shared" si="20"/>
        <v/>
      </c>
      <c r="AF341" s="36" t="str">
        <f>IFERROR(IF($T341="YES",INDEX('Audit Days'!$F:$I,MATCH('App Review'!$Q341,'Audit Days'!$E:$E,0),MATCH(EMSMAXRISK,'Audit Days'!$F$1:$I$1,0)),""),"")</f>
        <v/>
      </c>
      <c r="AG341" s="36" t="str">
        <f>IFERROR(IF($T341="YES",INDEX('Audit Days'!$K:$M,MATCH('App Review'!$Q341,'Audit Days'!$J:$J,0),MATCH(OHSMAXRISK,'Audit Days'!$K$1:$M$1,0)),""),"")</f>
        <v/>
      </c>
      <c r="AH341" s="36" t="str">
        <f t="shared" si="21"/>
        <v/>
      </c>
      <c r="AI341" s="36" t="str">
        <f t="shared" si="22"/>
        <v/>
      </c>
    </row>
    <row r="342" spans="1:35" ht="16.5" hidden="1" customHeight="1" x14ac:dyDescent="0.3">
      <c r="A342" s="316"/>
      <c r="B342" s="316"/>
      <c r="C342" s="316"/>
      <c r="D342" s="316"/>
      <c r="E342" s="246"/>
      <c r="F342" s="246"/>
      <c r="G342" s="246"/>
      <c r="H342" s="246"/>
      <c r="I342" s="246"/>
      <c r="J342" s="246"/>
      <c r="K342" s="246"/>
      <c r="L342" s="246"/>
      <c r="M342" s="246"/>
      <c r="N342" s="329"/>
      <c r="O342" s="329"/>
      <c r="P342" s="52" t="str">
        <f t="shared" si="12"/>
        <v/>
      </c>
      <c r="Q342" s="52" t="str">
        <f t="shared" si="13"/>
        <v/>
      </c>
      <c r="R342" s="150"/>
      <c r="S342" s="150"/>
      <c r="T342" s="67"/>
      <c r="U342" s="36" t="str">
        <f t="shared" si="14"/>
        <v/>
      </c>
      <c r="V342" s="36" t="str">
        <f>IFERROR(IF(R342="YES",INDEX('Audit Days'!$F:$H,MATCH('App Review'!Q342,'Audit Days'!$E:$E,0),MATCH(EMSMAXRISK,'Audit Days'!$F$1:$H$1,0)),""),"")</f>
        <v/>
      </c>
      <c r="W342" s="36" t="str">
        <f>IFERROR(IF(R342="YES",INDEX('Audit Days'!$K:$M,MATCH('App Review'!Q342,'Audit Days'!$J:$J,0),MATCH(OHSMAXRISK,'Audit Days'!$K$1:$M$1,0)),""),"")</f>
        <v/>
      </c>
      <c r="X342" s="36" t="str">
        <f t="shared" si="15"/>
        <v/>
      </c>
      <c r="Y342" s="36" t="str">
        <f t="shared" si="16"/>
        <v/>
      </c>
      <c r="Z342" s="36" t="str">
        <f t="shared" si="17"/>
        <v/>
      </c>
      <c r="AA342" s="36" t="str">
        <f>IFERROR(IF($S342="YES",INDEX('Audit Days'!$F:$H,MATCH('App Review'!$Q342,'Audit Days'!$E:$E,0),MATCH(EMSMAXRISK,'Audit Days'!$F$1:$H$1,0)),""),"")</f>
        <v/>
      </c>
      <c r="AB342" s="36" t="str">
        <f>IFERROR(IF($S342="YES",INDEX('Audit Days'!$K:$M,MATCH('App Review'!$Q342,'Audit Days'!$J:$J,0),MATCH(OHSMAXRISK,'Audit Days'!$K$1:$M$1,0)),""),"")</f>
        <v/>
      </c>
      <c r="AC342" s="36" t="str">
        <f t="shared" si="18"/>
        <v/>
      </c>
      <c r="AD342" s="36" t="str">
        <f t="shared" si="19"/>
        <v/>
      </c>
      <c r="AE342" s="36" t="str">
        <f t="shared" si="20"/>
        <v/>
      </c>
      <c r="AF342" s="36" t="str">
        <f>IFERROR(IF($T342="YES",INDEX('Audit Days'!$F:$I,MATCH('App Review'!$Q342,'Audit Days'!$E:$E,0),MATCH(EMSMAXRISK,'Audit Days'!$F$1:$I$1,0)),""),"")</f>
        <v/>
      </c>
      <c r="AG342" s="36" t="str">
        <f>IFERROR(IF($T342="YES",INDEX('Audit Days'!$K:$M,MATCH('App Review'!$Q342,'Audit Days'!$J:$J,0),MATCH(OHSMAXRISK,'Audit Days'!$K$1:$M$1,0)),""),"")</f>
        <v/>
      </c>
      <c r="AH342" s="36" t="str">
        <f t="shared" si="21"/>
        <v/>
      </c>
      <c r="AI342" s="36" t="str">
        <f t="shared" si="22"/>
        <v/>
      </c>
    </row>
    <row r="343" spans="1:35" ht="16.5" hidden="1" customHeight="1" x14ac:dyDescent="0.3">
      <c r="A343" s="316"/>
      <c r="B343" s="316"/>
      <c r="C343" s="316"/>
      <c r="D343" s="316"/>
      <c r="E343" s="246"/>
      <c r="F343" s="246"/>
      <c r="G343" s="246"/>
      <c r="H343" s="246"/>
      <c r="I343" s="246"/>
      <c r="J343" s="246"/>
      <c r="K343" s="246"/>
      <c r="L343" s="246"/>
      <c r="M343" s="246"/>
      <c r="N343" s="329"/>
      <c r="O343" s="329"/>
      <c r="P343" s="52" t="str">
        <f t="shared" si="12"/>
        <v/>
      </c>
      <c r="Q343" s="52" t="str">
        <f t="shared" si="13"/>
        <v/>
      </c>
      <c r="R343" s="150"/>
      <c r="S343" s="150"/>
      <c r="T343" s="67"/>
      <c r="U343" s="36" t="str">
        <f t="shared" si="14"/>
        <v/>
      </c>
      <c r="V343" s="36" t="str">
        <f>IFERROR(IF(R343="YES",INDEX('Audit Days'!$F:$H,MATCH('App Review'!Q343,'Audit Days'!$E:$E,0),MATCH(EMSMAXRISK,'Audit Days'!$F$1:$H$1,0)),""),"")</f>
        <v/>
      </c>
      <c r="W343" s="36" t="str">
        <f>IFERROR(IF(R343="YES",INDEX('Audit Days'!$K:$M,MATCH('App Review'!Q343,'Audit Days'!$J:$J,0),MATCH(OHSMAXRISK,'Audit Days'!$K$1:$M$1,0)),""),"")</f>
        <v/>
      </c>
      <c r="X343" s="36" t="str">
        <f t="shared" si="15"/>
        <v/>
      </c>
      <c r="Y343" s="36" t="str">
        <f t="shared" si="16"/>
        <v/>
      </c>
      <c r="Z343" s="36" t="str">
        <f t="shared" si="17"/>
        <v/>
      </c>
      <c r="AA343" s="36" t="str">
        <f>IFERROR(IF($S343="YES",INDEX('Audit Days'!$F:$H,MATCH('App Review'!$Q343,'Audit Days'!$E:$E,0),MATCH(EMSMAXRISK,'Audit Days'!$F$1:$H$1,0)),""),"")</f>
        <v/>
      </c>
      <c r="AB343" s="36" t="str">
        <f>IFERROR(IF($S343="YES",INDEX('Audit Days'!$K:$M,MATCH('App Review'!$Q343,'Audit Days'!$J:$J,0),MATCH(OHSMAXRISK,'Audit Days'!$K$1:$M$1,0)),""),"")</f>
        <v/>
      </c>
      <c r="AC343" s="36" t="str">
        <f t="shared" si="18"/>
        <v/>
      </c>
      <c r="AD343" s="36" t="str">
        <f t="shared" si="19"/>
        <v/>
      </c>
      <c r="AE343" s="36" t="str">
        <f t="shared" si="20"/>
        <v/>
      </c>
      <c r="AF343" s="36" t="str">
        <f>IFERROR(IF($T343="YES",INDEX('Audit Days'!$F:$I,MATCH('App Review'!$Q343,'Audit Days'!$E:$E,0),MATCH(EMSMAXRISK,'Audit Days'!$F$1:$I$1,0)),""),"")</f>
        <v/>
      </c>
      <c r="AG343" s="36" t="str">
        <f>IFERROR(IF($T343="YES",INDEX('Audit Days'!$K:$M,MATCH('App Review'!$Q343,'Audit Days'!$J:$J,0),MATCH(OHSMAXRISK,'Audit Days'!$K$1:$M$1,0)),""),"")</f>
        <v/>
      </c>
      <c r="AH343" s="36" t="str">
        <f t="shared" si="21"/>
        <v/>
      </c>
      <c r="AI343" s="36" t="str">
        <f t="shared" si="22"/>
        <v/>
      </c>
    </row>
    <row r="344" spans="1:35" ht="16.5" hidden="1" customHeight="1" x14ac:dyDescent="0.3">
      <c r="A344" s="316"/>
      <c r="B344" s="316"/>
      <c r="C344" s="316"/>
      <c r="D344" s="316"/>
      <c r="E344" s="246"/>
      <c r="F344" s="246"/>
      <c r="G344" s="246"/>
      <c r="H344" s="246"/>
      <c r="I344" s="246"/>
      <c r="J344" s="246"/>
      <c r="K344" s="246"/>
      <c r="L344" s="246"/>
      <c r="M344" s="246"/>
      <c r="N344" s="329"/>
      <c r="O344" s="329"/>
      <c r="P344" s="52" t="str">
        <f t="shared" si="12"/>
        <v/>
      </c>
      <c r="Q344" s="52" t="str">
        <f t="shared" si="13"/>
        <v/>
      </c>
      <c r="R344" s="150"/>
      <c r="S344" s="150"/>
      <c r="T344" s="67"/>
      <c r="U344" s="36" t="str">
        <f t="shared" si="14"/>
        <v/>
      </c>
      <c r="V344" s="36" t="str">
        <f>IFERROR(IF(R344="YES",INDEX('Audit Days'!$F:$H,MATCH('App Review'!Q344,'Audit Days'!$E:$E,0),MATCH(EMSMAXRISK,'Audit Days'!$F$1:$H$1,0)),""),"")</f>
        <v/>
      </c>
      <c r="W344" s="36" t="str">
        <f>IFERROR(IF(R344="YES",INDEX('Audit Days'!$K:$M,MATCH('App Review'!Q344,'Audit Days'!$J:$J,0),MATCH(OHSMAXRISK,'Audit Days'!$K$1:$M$1,0)),""),"")</f>
        <v/>
      </c>
      <c r="X344" s="36" t="str">
        <f t="shared" si="15"/>
        <v/>
      </c>
      <c r="Y344" s="36" t="str">
        <f t="shared" si="16"/>
        <v/>
      </c>
      <c r="Z344" s="36" t="str">
        <f t="shared" si="17"/>
        <v/>
      </c>
      <c r="AA344" s="36" t="str">
        <f>IFERROR(IF($S344="YES",INDEX('Audit Days'!$F:$H,MATCH('App Review'!$Q344,'Audit Days'!$E:$E,0),MATCH(EMSMAXRISK,'Audit Days'!$F$1:$H$1,0)),""),"")</f>
        <v/>
      </c>
      <c r="AB344" s="36" t="str">
        <f>IFERROR(IF($S344="YES",INDEX('Audit Days'!$K:$M,MATCH('App Review'!$Q344,'Audit Days'!$J:$J,0),MATCH(OHSMAXRISK,'Audit Days'!$K$1:$M$1,0)),""),"")</f>
        <v/>
      </c>
      <c r="AC344" s="36" t="str">
        <f t="shared" si="18"/>
        <v/>
      </c>
      <c r="AD344" s="36" t="str">
        <f t="shared" si="19"/>
        <v/>
      </c>
      <c r="AE344" s="36" t="str">
        <f t="shared" si="20"/>
        <v/>
      </c>
      <c r="AF344" s="36" t="str">
        <f>IFERROR(IF($T344="YES",INDEX('Audit Days'!$F:$I,MATCH('App Review'!$Q344,'Audit Days'!$E:$E,0),MATCH(EMSMAXRISK,'Audit Days'!$F$1:$I$1,0)),""),"")</f>
        <v/>
      </c>
      <c r="AG344" s="36" t="str">
        <f>IFERROR(IF($T344="YES",INDEX('Audit Days'!$K:$M,MATCH('App Review'!$Q344,'Audit Days'!$J:$J,0),MATCH(OHSMAXRISK,'Audit Days'!$K$1:$M$1,0)),""),"")</f>
        <v/>
      </c>
      <c r="AH344" s="36" t="str">
        <f t="shared" si="21"/>
        <v/>
      </c>
      <c r="AI344" s="36" t="str">
        <f t="shared" si="22"/>
        <v/>
      </c>
    </row>
    <row r="345" spans="1:35" ht="16.5" hidden="1" customHeight="1" x14ac:dyDescent="0.3">
      <c r="A345" s="316"/>
      <c r="B345" s="316"/>
      <c r="C345" s="316"/>
      <c r="D345" s="316"/>
      <c r="E345" s="246"/>
      <c r="F345" s="246"/>
      <c r="G345" s="246"/>
      <c r="H345" s="246"/>
      <c r="I345" s="246"/>
      <c r="J345" s="246"/>
      <c r="K345" s="246"/>
      <c r="L345" s="246"/>
      <c r="M345" s="246"/>
      <c r="N345" s="329"/>
      <c r="O345" s="329"/>
      <c r="P345" s="52" t="str">
        <f t="shared" si="12"/>
        <v/>
      </c>
      <c r="Q345" s="52" t="str">
        <f t="shared" si="13"/>
        <v/>
      </c>
      <c r="R345" s="150"/>
      <c r="S345" s="150"/>
      <c r="T345" s="67"/>
      <c r="U345" s="36" t="str">
        <f t="shared" si="14"/>
        <v/>
      </c>
      <c r="V345" s="36" t="str">
        <f>IFERROR(IF(R345="YES",INDEX('Audit Days'!$F:$H,MATCH('App Review'!Q345,'Audit Days'!$E:$E,0),MATCH(EMSMAXRISK,'Audit Days'!$F$1:$H$1,0)),""),"")</f>
        <v/>
      </c>
      <c r="W345" s="36" t="str">
        <f>IFERROR(IF(R345="YES",INDEX('Audit Days'!$K:$M,MATCH('App Review'!Q345,'Audit Days'!$J:$J,0),MATCH(OHSMAXRISK,'Audit Days'!$K$1:$M$1,0)),""),"")</f>
        <v/>
      </c>
      <c r="X345" s="36" t="str">
        <f t="shared" si="15"/>
        <v/>
      </c>
      <c r="Y345" s="36" t="str">
        <f t="shared" si="16"/>
        <v/>
      </c>
      <c r="Z345" s="36" t="str">
        <f t="shared" si="17"/>
        <v/>
      </c>
      <c r="AA345" s="36" t="str">
        <f>IFERROR(IF($S345="YES",INDEX('Audit Days'!$F:$H,MATCH('App Review'!$Q345,'Audit Days'!$E:$E,0),MATCH(EMSMAXRISK,'Audit Days'!$F$1:$H$1,0)),""),"")</f>
        <v/>
      </c>
      <c r="AB345" s="36" t="str">
        <f>IFERROR(IF($S345="YES",INDEX('Audit Days'!$K:$M,MATCH('App Review'!$Q345,'Audit Days'!$J:$J,0),MATCH(OHSMAXRISK,'Audit Days'!$K$1:$M$1,0)),""),"")</f>
        <v/>
      </c>
      <c r="AC345" s="36" t="str">
        <f t="shared" si="18"/>
        <v/>
      </c>
      <c r="AD345" s="36" t="str">
        <f t="shared" si="19"/>
        <v/>
      </c>
      <c r="AE345" s="36" t="str">
        <f t="shared" si="20"/>
        <v/>
      </c>
      <c r="AF345" s="36" t="str">
        <f>IFERROR(IF($T345="YES",INDEX('Audit Days'!$F:$I,MATCH('App Review'!$Q345,'Audit Days'!$E:$E,0),MATCH(EMSMAXRISK,'Audit Days'!$F$1:$I$1,0)),""),"")</f>
        <v/>
      </c>
      <c r="AG345" s="36" t="str">
        <f>IFERROR(IF($T345="YES",INDEX('Audit Days'!$K:$M,MATCH('App Review'!$Q345,'Audit Days'!$J:$J,0),MATCH(OHSMAXRISK,'Audit Days'!$K$1:$M$1,0)),""),"")</f>
        <v/>
      </c>
      <c r="AH345" s="36" t="str">
        <f t="shared" si="21"/>
        <v/>
      </c>
      <c r="AI345" s="36" t="str">
        <f t="shared" si="22"/>
        <v/>
      </c>
    </row>
    <row r="346" spans="1:35" ht="16.5" hidden="1" customHeight="1" x14ac:dyDescent="0.3">
      <c r="A346" s="316"/>
      <c r="B346" s="316"/>
      <c r="C346" s="316"/>
      <c r="D346" s="316"/>
      <c r="E346" s="246"/>
      <c r="F346" s="246"/>
      <c r="G346" s="246"/>
      <c r="H346" s="246"/>
      <c r="I346" s="246"/>
      <c r="J346" s="246"/>
      <c r="K346" s="246"/>
      <c r="L346" s="246"/>
      <c r="M346" s="246"/>
      <c r="N346" s="329"/>
      <c r="O346" s="329"/>
      <c r="P346" s="52" t="str">
        <f t="shared" si="12"/>
        <v/>
      </c>
      <c r="Q346" s="52" t="str">
        <f t="shared" si="13"/>
        <v/>
      </c>
      <c r="R346" s="150"/>
      <c r="S346" s="150"/>
      <c r="T346" s="67"/>
      <c r="U346" s="36" t="str">
        <f t="shared" si="14"/>
        <v/>
      </c>
      <c r="V346" s="36" t="str">
        <f>IFERROR(IF(R346="YES",INDEX('Audit Days'!$F:$H,MATCH('App Review'!Q346,'Audit Days'!$E:$E,0),MATCH(EMSMAXRISK,'Audit Days'!$F$1:$H$1,0)),""),"")</f>
        <v/>
      </c>
      <c r="W346" s="36" t="str">
        <f>IFERROR(IF(R346="YES",INDEX('Audit Days'!$K:$M,MATCH('App Review'!Q346,'Audit Days'!$J:$J,0),MATCH(OHSMAXRISK,'Audit Days'!$K$1:$M$1,0)),""),"")</f>
        <v/>
      </c>
      <c r="X346" s="36" t="str">
        <f t="shared" si="15"/>
        <v/>
      </c>
      <c r="Y346" s="36" t="str">
        <f t="shared" si="16"/>
        <v/>
      </c>
      <c r="Z346" s="36" t="str">
        <f t="shared" si="17"/>
        <v/>
      </c>
      <c r="AA346" s="36" t="str">
        <f>IFERROR(IF($S346="YES",INDEX('Audit Days'!$F:$H,MATCH('App Review'!$Q346,'Audit Days'!$E:$E,0),MATCH(EMSMAXRISK,'Audit Days'!$F$1:$H$1,0)),""),"")</f>
        <v/>
      </c>
      <c r="AB346" s="36" t="str">
        <f>IFERROR(IF($S346="YES",INDEX('Audit Days'!$K:$M,MATCH('App Review'!$Q346,'Audit Days'!$J:$J,0),MATCH(OHSMAXRISK,'Audit Days'!$K$1:$M$1,0)),""),"")</f>
        <v/>
      </c>
      <c r="AC346" s="36" t="str">
        <f t="shared" si="18"/>
        <v/>
      </c>
      <c r="AD346" s="36" t="str">
        <f t="shared" si="19"/>
        <v/>
      </c>
      <c r="AE346" s="36" t="str">
        <f t="shared" si="20"/>
        <v/>
      </c>
      <c r="AF346" s="36" t="str">
        <f>IFERROR(IF($T346="YES",INDEX('Audit Days'!$F:$I,MATCH('App Review'!$Q346,'Audit Days'!$E:$E,0),MATCH(EMSMAXRISK,'Audit Days'!$F$1:$I$1,0)),""),"")</f>
        <v/>
      </c>
      <c r="AG346" s="36" t="str">
        <f>IFERROR(IF($T346="YES",INDEX('Audit Days'!$K:$M,MATCH('App Review'!$Q346,'Audit Days'!$J:$J,0),MATCH(OHSMAXRISK,'Audit Days'!$K$1:$M$1,0)),""),"")</f>
        <v/>
      </c>
      <c r="AH346" s="36" t="str">
        <f t="shared" si="21"/>
        <v/>
      </c>
      <c r="AI346" s="36" t="str">
        <f t="shared" si="22"/>
        <v/>
      </c>
    </row>
    <row r="347" spans="1:35" ht="16.5" hidden="1" customHeight="1" x14ac:dyDescent="0.3">
      <c r="A347" s="316"/>
      <c r="B347" s="316"/>
      <c r="C347" s="316"/>
      <c r="D347" s="316"/>
      <c r="E347" s="246"/>
      <c r="F347" s="246"/>
      <c r="G347" s="246"/>
      <c r="H347" s="246"/>
      <c r="I347" s="246"/>
      <c r="J347" s="246"/>
      <c r="K347" s="246"/>
      <c r="L347" s="246"/>
      <c r="M347" s="246"/>
      <c r="N347" s="329"/>
      <c r="O347" s="329"/>
      <c r="P347" s="52" t="str">
        <f t="shared" si="12"/>
        <v/>
      </c>
      <c r="Q347" s="52" t="str">
        <f t="shared" si="13"/>
        <v/>
      </c>
      <c r="R347" s="150"/>
      <c r="S347" s="150"/>
      <c r="T347" s="67"/>
      <c r="U347" s="36" t="str">
        <f t="shared" si="14"/>
        <v/>
      </c>
      <c r="V347" s="36" t="str">
        <f>IFERROR(IF(R347="YES",INDEX('Audit Days'!$F:$H,MATCH('App Review'!Q347,'Audit Days'!$E:$E,0),MATCH(EMSMAXRISK,'Audit Days'!$F$1:$H$1,0)),""),"")</f>
        <v/>
      </c>
      <c r="W347" s="36" t="str">
        <f>IFERROR(IF(R347="YES",INDEX('Audit Days'!$K:$M,MATCH('App Review'!Q347,'Audit Days'!$J:$J,0),MATCH(OHSMAXRISK,'Audit Days'!$K$1:$M$1,0)),""),"")</f>
        <v/>
      </c>
      <c r="X347" s="36" t="str">
        <f t="shared" si="15"/>
        <v/>
      </c>
      <c r="Y347" s="36" t="str">
        <f t="shared" si="16"/>
        <v/>
      </c>
      <c r="Z347" s="36" t="str">
        <f t="shared" si="17"/>
        <v/>
      </c>
      <c r="AA347" s="36" t="str">
        <f>IFERROR(IF($S347="YES",INDEX('Audit Days'!$F:$H,MATCH('App Review'!$Q347,'Audit Days'!$E:$E,0),MATCH(EMSMAXRISK,'Audit Days'!$F$1:$H$1,0)),""),"")</f>
        <v/>
      </c>
      <c r="AB347" s="36" t="str">
        <f>IFERROR(IF($S347="YES",INDEX('Audit Days'!$K:$M,MATCH('App Review'!$Q347,'Audit Days'!$J:$J,0),MATCH(OHSMAXRISK,'Audit Days'!$K$1:$M$1,0)),""),"")</f>
        <v/>
      </c>
      <c r="AC347" s="36" t="str">
        <f t="shared" si="18"/>
        <v/>
      </c>
      <c r="AD347" s="36" t="str">
        <f t="shared" si="19"/>
        <v/>
      </c>
      <c r="AE347" s="36" t="str">
        <f t="shared" si="20"/>
        <v/>
      </c>
      <c r="AF347" s="36" t="str">
        <f>IFERROR(IF($T347="YES",INDEX('Audit Days'!$F:$I,MATCH('App Review'!$Q347,'Audit Days'!$E:$E,0),MATCH(EMSMAXRISK,'Audit Days'!$F$1:$I$1,0)),""),"")</f>
        <v/>
      </c>
      <c r="AG347" s="36" t="str">
        <f>IFERROR(IF($T347="YES",INDEX('Audit Days'!$K:$M,MATCH('App Review'!$Q347,'Audit Days'!$J:$J,0),MATCH(OHSMAXRISK,'Audit Days'!$K$1:$M$1,0)),""),"")</f>
        <v/>
      </c>
      <c r="AH347" s="36" t="str">
        <f t="shared" si="21"/>
        <v/>
      </c>
      <c r="AI347" s="36" t="str">
        <f t="shared" si="22"/>
        <v/>
      </c>
    </row>
    <row r="348" spans="1:35" ht="16.5" hidden="1" customHeight="1" x14ac:dyDescent="0.3">
      <c r="A348" s="316"/>
      <c r="B348" s="316"/>
      <c r="C348" s="316"/>
      <c r="D348" s="316"/>
      <c r="E348" s="246"/>
      <c r="F348" s="246"/>
      <c r="G348" s="246"/>
      <c r="H348" s="246"/>
      <c r="I348" s="246"/>
      <c r="J348" s="246"/>
      <c r="K348" s="246"/>
      <c r="L348" s="246"/>
      <c r="M348" s="246"/>
      <c r="N348" s="329"/>
      <c r="O348" s="329"/>
      <c r="P348" s="52" t="str">
        <f t="shared" si="12"/>
        <v/>
      </c>
      <c r="Q348" s="52" t="str">
        <f t="shared" si="13"/>
        <v/>
      </c>
      <c r="R348" s="150"/>
      <c r="S348" s="150"/>
      <c r="T348" s="67"/>
      <c r="U348" s="36" t="str">
        <f t="shared" si="14"/>
        <v/>
      </c>
      <c r="V348" s="36" t="str">
        <f>IFERROR(IF(R348="YES",INDEX('Audit Days'!$F:$H,MATCH('App Review'!Q348,'Audit Days'!$E:$E,0),MATCH(EMSMAXRISK,'Audit Days'!$F$1:$H$1,0)),""),"")</f>
        <v/>
      </c>
      <c r="W348" s="36" t="str">
        <f>IFERROR(IF(R348="YES",INDEX('Audit Days'!$K:$M,MATCH('App Review'!Q348,'Audit Days'!$J:$J,0),MATCH(OHSMAXRISK,'Audit Days'!$K$1:$M$1,0)),""),"")</f>
        <v/>
      </c>
      <c r="X348" s="36" t="str">
        <f t="shared" si="15"/>
        <v/>
      </c>
      <c r="Y348" s="36" t="str">
        <f t="shared" si="16"/>
        <v/>
      </c>
      <c r="Z348" s="36" t="str">
        <f t="shared" si="17"/>
        <v/>
      </c>
      <c r="AA348" s="36" t="str">
        <f>IFERROR(IF($S348="YES",INDEX('Audit Days'!$F:$H,MATCH('App Review'!$Q348,'Audit Days'!$E:$E,0),MATCH(EMSMAXRISK,'Audit Days'!$F$1:$H$1,0)),""),"")</f>
        <v/>
      </c>
      <c r="AB348" s="36" t="str">
        <f>IFERROR(IF($S348="YES",INDEX('Audit Days'!$K:$M,MATCH('App Review'!$Q348,'Audit Days'!$J:$J,0),MATCH(OHSMAXRISK,'Audit Days'!$K$1:$M$1,0)),""),"")</f>
        <v/>
      </c>
      <c r="AC348" s="36" t="str">
        <f t="shared" si="18"/>
        <v/>
      </c>
      <c r="AD348" s="36" t="str">
        <f t="shared" si="19"/>
        <v/>
      </c>
      <c r="AE348" s="36" t="str">
        <f t="shared" si="20"/>
        <v/>
      </c>
      <c r="AF348" s="36" t="str">
        <f>IFERROR(IF($T348="YES",INDEX('Audit Days'!$F:$I,MATCH('App Review'!$Q348,'Audit Days'!$E:$E,0),MATCH(EMSMAXRISK,'Audit Days'!$F$1:$I$1,0)),""),"")</f>
        <v/>
      </c>
      <c r="AG348" s="36" t="str">
        <f>IFERROR(IF($T348="YES",INDEX('Audit Days'!$K:$M,MATCH('App Review'!$Q348,'Audit Days'!$J:$J,0),MATCH(OHSMAXRISK,'Audit Days'!$K$1:$M$1,0)),""),"")</f>
        <v/>
      </c>
      <c r="AH348" s="36" t="str">
        <f t="shared" si="21"/>
        <v/>
      </c>
      <c r="AI348" s="36" t="str">
        <f t="shared" si="22"/>
        <v/>
      </c>
    </row>
    <row r="349" spans="1:35" ht="16.5" hidden="1" customHeight="1" x14ac:dyDescent="0.3">
      <c r="A349" s="316"/>
      <c r="B349" s="316"/>
      <c r="C349" s="316"/>
      <c r="D349" s="316"/>
      <c r="E349" s="246"/>
      <c r="F349" s="246"/>
      <c r="G349" s="246"/>
      <c r="H349" s="246"/>
      <c r="I349" s="246"/>
      <c r="J349" s="246"/>
      <c r="K349" s="246"/>
      <c r="L349" s="246"/>
      <c r="M349" s="246"/>
      <c r="N349" s="329"/>
      <c r="O349" s="329"/>
      <c r="P349" s="52" t="str">
        <f t="shared" si="12"/>
        <v/>
      </c>
      <c r="Q349" s="52" t="str">
        <f t="shared" si="13"/>
        <v/>
      </c>
      <c r="R349" s="150"/>
      <c r="S349" s="150"/>
      <c r="T349" s="67"/>
      <c r="U349" s="36" t="str">
        <f t="shared" si="14"/>
        <v/>
      </c>
      <c r="V349" s="36" t="str">
        <f>IFERROR(IF(R349="YES",INDEX('Audit Days'!$F:$H,MATCH('App Review'!Q349,'Audit Days'!$E:$E,0),MATCH(EMSMAXRISK,'Audit Days'!$F$1:$H$1,0)),""),"")</f>
        <v/>
      </c>
      <c r="W349" s="36" t="str">
        <f>IFERROR(IF(R349="YES",INDEX('Audit Days'!$K:$M,MATCH('App Review'!Q349,'Audit Days'!$J:$J,0),MATCH(OHSMAXRISK,'Audit Days'!$K$1:$M$1,0)),""),"")</f>
        <v/>
      </c>
      <c r="X349" s="36" t="str">
        <f t="shared" si="15"/>
        <v/>
      </c>
      <c r="Y349" s="36" t="str">
        <f t="shared" si="16"/>
        <v/>
      </c>
      <c r="Z349" s="36" t="str">
        <f t="shared" si="17"/>
        <v/>
      </c>
      <c r="AA349" s="36" t="str">
        <f>IFERROR(IF($S349="YES",INDEX('Audit Days'!$F:$H,MATCH('App Review'!$Q349,'Audit Days'!$E:$E,0),MATCH(EMSMAXRISK,'Audit Days'!$F$1:$H$1,0)),""),"")</f>
        <v/>
      </c>
      <c r="AB349" s="36" t="str">
        <f>IFERROR(IF($S349="YES",INDEX('Audit Days'!$K:$M,MATCH('App Review'!$Q349,'Audit Days'!$J:$J,0),MATCH(OHSMAXRISK,'Audit Days'!$K$1:$M$1,0)),""),"")</f>
        <v/>
      </c>
      <c r="AC349" s="36" t="str">
        <f t="shared" si="18"/>
        <v/>
      </c>
      <c r="AD349" s="36" t="str">
        <f t="shared" si="19"/>
        <v/>
      </c>
      <c r="AE349" s="36" t="str">
        <f t="shared" si="20"/>
        <v/>
      </c>
      <c r="AF349" s="36" t="str">
        <f>IFERROR(IF($T349="YES",INDEX('Audit Days'!$F:$I,MATCH('App Review'!$Q349,'Audit Days'!$E:$E,0),MATCH(EMSMAXRISK,'Audit Days'!$F$1:$I$1,0)),""),"")</f>
        <v/>
      </c>
      <c r="AG349" s="36" t="str">
        <f>IFERROR(IF($T349="YES",INDEX('Audit Days'!$K:$M,MATCH('App Review'!$Q349,'Audit Days'!$J:$J,0),MATCH(OHSMAXRISK,'Audit Days'!$K$1:$M$1,0)),""),"")</f>
        <v/>
      </c>
      <c r="AH349" s="36" t="str">
        <f t="shared" si="21"/>
        <v/>
      </c>
      <c r="AI349" s="36" t="str">
        <f t="shared" si="22"/>
        <v/>
      </c>
    </row>
    <row r="350" spans="1:35" ht="16.5" hidden="1" customHeight="1" x14ac:dyDescent="0.3">
      <c r="A350" s="316"/>
      <c r="B350" s="316"/>
      <c r="C350" s="316"/>
      <c r="D350" s="316"/>
      <c r="E350" s="246"/>
      <c r="F350" s="246"/>
      <c r="G350" s="246"/>
      <c r="H350" s="246"/>
      <c r="I350" s="246"/>
      <c r="J350" s="246"/>
      <c r="K350" s="246"/>
      <c r="L350" s="246"/>
      <c r="M350" s="246"/>
      <c r="N350" s="329"/>
      <c r="O350" s="329"/>
      <c r="P350" s="52" t="str">
        <f t="shared" si="12"/>
        <v/>
      </c>
      <c r="Q350" s="52" t="str">
        <f t="shared" si="13"/>
        <v/>
      </c>
      <c r="R350" s="150"/>
      <c r="S350" s="150"/>
      <c r="T350" s="67"/>
      <c r="U350" s="36" t="str">
        <f t="shared" si="14"/>
        <v/>
      </c>
      <c r="V350" s="36" t="str">
        <f>IFERROR(IF(R350="YES",INDEX('Audit Days'!$F:$H,MATCH('App Review'!Q350,'Audit Days'!$E:$E,0),MATCH(EMSMAXRISK,'Audit Days'!$F$1:$H$1,0)),""),"")</f>
        <v/>
      </c>
      <c r="W350" s="36" t="str">
        <f>IFERROR(IF(R350="YES",INDEX('Audit Days'!$K:$M,MATCH('App Review'!Q350,'Audit Days'!$J:$J,0),MATCH(OHSMAXRISK,'Audit Days'!$K$1:$M$1,0)),""),"")</f>
        <v/>
      </c>
      <c r="X350" s="36" t="str">
        <f t="shared" si="15"/>
        <v/>
      </c>
      <c r="Y350" s="36" t="str">
        <f t="shared" si="16"/>
        <v/>
      </c>
      <c r="Z350" s="36" t="str">
        <f t="shared" si="17"/>
        <v/>
      </c>
      <c r="AA350" s="36" t="str">
        <f>IFERROR(IF($S350="YES",INDEX('Audit Days'!$F:$H,MATCH('App Review'!$Q350,'Audit Days'!$E:$E,0),MATCH(EMSMAXRISK,'Audit Days'!$F$1:$H$1,0)),""),"")</f>
        <v/>
      </c>
      <c r="AB350" s="36" t="str">
        <f>IFERROR(IF($S350="YES",INDEX('Audit Days'!$K:$M,MATCH('App Review'!$Q350,'Audit Days'!$J:$J,0),MATCH(OHSMAXRISK,'Audit Days'!$K$1:$M$1,0)),""),"")</f>
        <v/>
      </c>
      <c r="AC350" s="36" t="str">
        <f t="shared" si="18"/>
        <v/>
      </c>
      <c r="AD350" s="36" t="str">
        <f t="shared" si="19"/>
        <v/>
      </c>
      <c r="AE350" s="36" t="str">
        <f t="shared" si="20"/>
        <v/>
      </c>
      <c r="AF350" s="36" t="str">
        <f>IFERROR(IF($T350="YES",INDEX('Audit Days'!$F:$I,MATCH('App Review'!$Q350,'Audit Days'!$E:$E,0),MATCH(EMSMAXRISK,'Audit Days'!$F$1:$I$1,0)),""),"")</f>
        <v/>
      </c>
      <c r="AG350" s="36" t="str">
        <f>IFERROR(IF($T350="YES",INDEX('Audit Days'!$K:$M,MATCH('App Review'!$Q350,'Audit Days'!$J:$J,0),MATCH(OHSMAXRISK,'Audit Days'!$K$1:$M$1,0)),""),"")</f>
        <v/>
      </c>
      <c r="AH350" s="36" t="str">
        <f t="shared" si="21"/>
        <v/>
      </c>
      <c r="AI350" s="36" t="str">
        <f t="shared" si="22"/>
        <v/>
      </c>
    </row>
    <row r="351" spans="1:35" ht="16.5" hidden="1" customHeight="1" x14ac:dyDescent="0.3">
      <c r="A351" s="316"/>
      <c r="B351" s="316"/>
      <c r="C351" s="316"/>
      <c r="D351" s="316"/>
      <c r="E351" s="246"/>
      <c r="F351" s="246"/>
      <c r="G351" s="246"/>
      <c r="H351" s="246"/>
      <c r="I351" s="246"/>
      <c r="J351" s="246"/>
      <c r="K351" s="246"/>
      <c r="L351" s="246"/>
      <c r="M351" s="246"/>
      <c r="N351" s="329"/>
      <c r="O351" s="329"/>
      <c r="P351" s="52" t="str">
        <f t="shared" si="12"/>
        <v/>
      </c>
      <c r="Q351" s="52" t="str">
        <f t="shared" si="13"/>
        <v/>
      </c>
      <c r="R351" s="150"/>
      <c r="S351" s="150"/>
      <c r="T351" s="67"/>
      <c r="U351" s="36" t="str">
        <f t="shared" si="14"/>
        <v/>
      </c>
      <c r="V351" s="36" t="str">
        <f>IFERROR(IF(R351="YES",INDEX('Audit Days'!$F:$H,MATCH('App Review'!Q351,'Audit Days'!$E:$E,0),MATCH(EMSMAXRISK,'Audit Days'!$F$1:$H$1,0)),""),"")</f>
        <v/>
      </c>
      <c r="W351" s="36" t="str">
        <f>IFERROR(IF(R351="YES",INDEX('Audit Days'!$K:$M,MATCH('App Review'!Q351,'Audit Days'!$J:$J,0),MATCH(OHSMAXRISK,'Audit Days'!$K$1:$M$1,0)),""),"")</f>
        <v/>
      </c>
      <c r="X351" s="36" t="str">
        <f t="shared" si="15"/>
        <v/>
      </c>
      <c r="Y351" s="36" t="str">
        <f t="shared" si="16"/>
        <v/>
      </c>
      <c r="Z351" s="36" t="str">
        <f t="shared" si="17"/>
        <v/>
      </c>
      <c r="AA351" s="36" t="str">
        <f>IFERROR(IF($S351="YES",INDEX('Audit Days'!$F:$H,MATCH('App Review'!$Q351,'Audit Days'!$E:$E,0),MATCH(EMSMAXRISK,'Audit Days'!$F$1:$H$1,0)),""),"")</f>
        <v/>
      </c>
      <c r="AB351" s="36" t="str">
        <f>IFERROR(IF($S351="YES",INDEX('Audit Days'!$K:$M,MATCH('App Review'!$Q351,'Audit Days'!$J:$J,0),MATCH(OHSMAXRISK,'Audit Days'!$K$1:$M$1,0)),""),"")</f>
        <v/>
      </c>
      <c r="AC351" s="36" t="str">
        <f t="shared" si="18"/>
        <v/>
      </c>
      <c r="AD351" s="36" t="str">
        <f t="shared" si="19"/>
        <v/>
      </c>
      <c r="AE351" s="36" t="str">
        <f t="shared" si="20"/>
        <v/>
      </c>
      <c r="AF351" s="36" t="str">
        <f>IFERROR(IF($T351="YES",INDEX('Audit Days'!$F:$I,MATCH('App Review'!$Q351,'Audit Days'!$E:$E,0),MATCH(EMSMAXRISK,'Audit Days'!$F$1:$I$1,0)),""),"")</f>
        <v/>
      </c>
      <c r="AG351" s="36" t="str">
        <f>IFERROR(IF($T351="YES",INDEX('Audit Days'!$K:$M,MATCH('App Review'!$Q351,'Audit Days'!$J:$J,0),MATCH(OHSMAXRISK,'Audit Days'!$K$1:$M$1,0)),""),"")</f>
        <v/>
      </c>
      <c r="AH351" s="36" t="str">
        <f t="shared" si="21"/>
        <v/>
      </c>
      <c r="AI351" s="36" t="str">
        <f t="shared" si="22"/>
        <v/>
      </c>
    </row>
    <row r="352" spans="1:35" ht="16.5" hidden="1" customHeight="1" x14ac:dyDescent="0.3">
      <c r="A352" s="316"/>
      <c r="B352" s="316"/>
      <c r="C352" s="316"/>
      <c r="D352" s="316"/>
      <c r="E352" s="246"/>
      <c r="F352" s="246"/>
      <c r="G352" s="246"/>
      <c r="H352" s="246"/>
      <c r="I352" s="246"/>
      <c r="J352" s="246"/>
      <c r="K352" s="246"/>
      <c r="L352" s="246"/>
      <c r="M352" s="246"/>
      <c r="N352" s="329"/>
      <c r="O352" s="329"/>
      <c r="P352" s="52" t="str">
        <f t="shared" si="12"/>
        <v/>
      </c>
      <c r="Q352" s="52" t="str">
        <f t="shared" si="13"/>
        <v/>
      </c>
      <c r="R352" s="150"/>
      <c r="S352" s="150"/>
      <c r="T352" s="67"/>
      <c r="U352" s="36" t="str">
        <f t="shared" si="14"/>
        <v/>
      </c>
      <c r="V352" s="36" t="str">
        <f>IFERROR(IF(R352="YES",INDEX('Audit Days'!$F:$H,MATCH('App Review'!Q352,'Audit Days'!$E:$E,0),MATCH(EMSMAXRISK,'Audit Days'!$F$1:$H$1,0)),""),"")</f>
        <v/>
      </c>
      <c r="W352" s="36" t="str">
        <f>IFERROR(IF(R352="YES",INDEX('Audit Days'!$K:$M,MATCH('App Review'!Q352,'Audit Days'!$J:$J,0),MATCH(OHSMAXRISK,'Audit Days'!$K$1:$M$1,0)),""),"")</f>
        <v/>
      </c>
      <c r="X352" s="36" t="str">
        <f t="shared" si="15"/>
        <v/>
      </c>
      <c r="Y352" s="36" t="str">
        <f t="shared" si="16"/>
        <v/>
      </c>
      <c r="Z352" s="36" t="str">
        <f t="shared" si="17"/>
        <v/>
      </c>
      <c r="AA352" s="36" t="str">
        <f>IFERROR(IF($S352="YES",INDEX('Audit Days'!$F:$H,MATCH('App Review'!$Q352,'Audit Days'!$E:$E,0),MATCH(EMSMAXRISK,'Audit Days'!$F$1:$H$1,0)),""),"")</f>
        <v/>
      </c>
      <c r="AB352" s="36" t="str">
        <f>IFERROR(IF($S352="YES",INDEX('Audit Days'!$K:$M,MATCH('App Review'!$Q352,'Audit Days'!$J:$J,0),MATCH(OHSMAXRISK,'Audit Days'!$K$1:$M$1,0)),""),"")</f>
        <v/>
      </c>
      <c r="AC352" s="36" t="str">
        <f t="shared" si="18"/>
        <v/>
      </c>
      <c r="AD352" s="36" t="str">
        <f t="shared" si="19"/>
        <v/>
      </c>
      <c r="AE352" s="36" t="str">
        <f t="shared" si="20"/>
        <v/>
      </c>
      <c r="AF352" s="36" t="str">
        <f>IFERROR(IF($T352="YES",INDEX('Audit Days'!$F:$I,MATCH('App Review'!$Q352,'Audit Days'!$E:$E,0),MATCH(EMSMAXRISK,'Audit Days'!$F$1:$I$1,0)),""),"")</f>
        <v/>
      </c>
      <c r="AG352" s="36" t="str">
        <f>IFERROR(IF($T352="YES",INDEX('Audit Days'!$K:$M,MATCH('App Review'!$Q352,'Audit Days'!$J:$J,0),MATCH(OHSMAXRISK,'Audit Days'!$K$1:$M$1,0)),""),"")</f>
        <v/>
      </c>
      <c r="AH352" s="36" t="str">
        <f t="shared" si="21"/>
        <v/>
      </c>
      <c r="AI352" s="36" t="str">
        <f t="shared" si="22"/>
        <v/>
      </c>
    </row>
    <row r="353" spans="1:35" ht="16.5" hidden="1" customHeight="1" x14ac:dyDescent="0.3">
      <c r="A353" s="316"/>
      <c r="B353" s="316"/>
      <c r="C353" s="316"/>
      <c r="D353" s="316"/>
      <c r="E353" s="246"/>
      <c r="F353" s="246"/>
      <c r="G353" s="246"/>
      <c r="H353" s="246"/>
      <c r="I353" s="246"/>
      <c r="J353" s="246"/>
      <c r="K353" s="246"/>
      <c r="L353" s="246"/>
      <c r="M353" s="246"/>
      <c r="N353" s="329"/>
      <c r="O353" s="329"/>
      <c r="P353" s="52" t="str">
        <f t="shared" si="12"/>
        <v/>
      </c>
      <c r="Q353" s="52" t="str">
        <f t="shared" si="13"/>
        <v/>
      </c>
      <c r="R353" s="150"/>
      <c r="S353" s="150"/>
      <c r="T353" s="67"/>
      <c r="U353" s="36" t="str">
        <f t="shared" si="14"/>
        <v/>
      </c>
      <c r="V353" s="36" t="str">
        <f>IFERROR(IF(R353="YES",INDEX('Audit Days'!$F:$H,MATCH('App Review'!Q353,'Audit Days'!$E:$E,0),MATCH(EMSMAXRISK,'Audit Days'!$F$1:$H$1,0)),""),"")</f>
        <v/>
      </c>
      <c r="W353" s="36" t="str">
        <f>IFERROR(IF(R353="YES",INDEX('Audit Days'!$K:$M,MATCH('App Review'!Q353,'Audit Days'!$J:$J,0),MATCH(OHSMAXRISK,'Audit Days'!$K$1:$M$1,0)),""),"")</f>
        <v/>
      </c>
      <c r="X353" s="36" t="str">
        <f t="shared" si="15"/>
        <v/>
      </c>
      <c r="Y353" s="36" t="str">
        <f t="shared" si="16"/>
        <v/>
      </c>
      <c r="Z353" s="36" t="str">
        <f t="shared" si="17"/>
        <v/>
      </c>
      <c r="AA353" s="36" t="str">
        <f>IFERROR(IF($S353="YES",INDEX('Audit Days'!$F:$H,MATCH('App Review'!$Q353,'Audit Days'!$E:$E,0),MATCH(EMSMAXRISK,'Audit Days'!$F$1:$H$1,0)),""),"")</f>
        <v/>
      </c>
      <c r="AB353" s="36" t="str">
        <f>IFERROR(IF($S353="YES",INDEX('Audit Days'!$K:$M,MATCH('App Review'!$Q353,'Audit Days'!$J:$J,0),MATCH(OHSMAXRISK,'Audit Days'!$K$1:$M$1,0)),""),"")</f>
        <v/>
      </c>
      <c r="AC353" s="36" t="str">
        <f t="shared" si="18"/>
        <v/>
      </c>
      <c r="AD353" s="36" t="str">
        <f t="shared" si="19"/>
        <v/>
      </c>
      <c r="AE353" s="36" t="str">
        <f t="shared" si="20"/>
        <v/>
      </c>
      <c r="AF353" s="36" t="str">
        <f>IFERROR(IF($T353="YES",INDEX('Audit Days'!$F:$I,MATCH('App Review'!$Q353,'Audit Days'!$E:$E,0),MATCH(EMSMAXRISK,'Audit Days'!$F$1:$I$1,0)),""),"")</f>
        <v/>
      </c>
      <c r="AG353" s="36" t="str">
        <f>IFERROR(IF($T353="YES",INDEX('Audit Days'!$K:$M,MATCH('App Review'!$Q353,'Audit Days'!$J:$J,0),MATCH(OHSMAXRISK,'Audit Days'!$K$1:$M$1,0)),""),"")</f>
        <v/>
      </c>
      <c r="AH353" s="36" t="str">
        <f t="shared" si="21"/>
        <v/>
      </c>
      <c r="AI353" s="36" t="str">
        <f t="shared" si="22"/>
        <v/>
      </c>
    </row>
    <row r="354" spans="1:35" ht="16.5" hidden="1" customHeight="1" x14ac:dyDescent="0.3">
      <c r="A354" s="316"/>
      <c r="B354" s="316"/>
      <c r="C354" s="316"/>
      <c r="D354" s="316"/>
      <c r="E354" s="246"/>
      <c r="F354" s="246"/>
      <c r="G354" s="246"/>
      <c r="H354" s="246"/>
      <c r="I354" s="246"/>
      <c r="J354" s="246"/>
      <c r="K354" s="246"/>
      <c r="L354" s="246"/>
      <c r="M354" s="246"/>
      <c r="N354" s="329"/>
      <c r="O354" s="329"/>
      <c r="P354" s="52" t="str">
        <f t="shared" si="12"/>
        <v/>
      </c>
      <c r="Q354" s="52" t="str">
        <f t="shared" si="13"/>
        <v/>
      </c>
      <c r="R354" s="150"/>
      <c r="S354" s="150"/>
      <c r="T354" s="67"/>
      <c r="U354" s="36" t="str">
        <f t="shared" si="14"/>
        <v/>
      </c>
      <c r="V354" s="36" t="str">
        <f>IFERROR(IF(R354="YES",INDEX('Audit Days'!$F:$H,MATCH('App Review'!Q354,'Audit Days'!$E:$E,0),MATCH(EMSMAXRISK,'Audit Days'!$F$1:$H$1,0)),""),"")</f>
        <v/>
      </c>
      <c r="W354" s="36" t="str">
        <f>IFERROR(IF(R354="YES",INDEX('Audit Days'!$K:$M,MATCH('App Review'!Q354,'Audit Days'!$J:$J,0),MATCH(OHSMAXRISK,'Audit Days'!$K$1:$M$1,0)),""),"")</f>
        <v/>
      </c>
      <c r="X354" s="36" t="str">
        <f t="shared" si="15"/>
        <v/>
      </c>
      <c r="Y354" s="36" t="str">
        <f t="shared" si="16"/>
        <v/>
      </c>
      <c r="Z354" s="36" t="str">
        <f t="shared" si="17"/>
        <v/>
      </c>
      <c r="AA354" s="36" t="str">
        <f>IFERROR(IF($S354="YES",INDEX('Audit Days'!$F:$H,MATCH('App Review'!$Q354,'Audit Days'!$E:$E,0),MATCH(EMSMAXRISK,'Audit Days'!$F$1:$H$1,0)),""),"")</f>
        <v/>
      </c>
      <c r="AB354" s="36" t="str">
        <f>IFERROR(IF($S354="YES",INDEX('Audit Days'!$K:$M,MATCH('App Review'!$Q354,'Audit Days'!$J:$J,0),MATCH(OHSMAXRISK,'Audit Days'!$K$1:$M$1,0)),""),"")</f>
        <v/>
      </c>
      <c r="AC354" s="36" t="str">
        <f t="shared" si="18"/>
        <v/>
      </c>
      <c r="AD354" s="36" t="str">
        <f t="shared" si="19"/>
        <v/>
      </c>
      <c r="AE354" s="36" t="str">
        <f t="shared" si="20"/>
        <v/>
      </c>
      <c r="AF354" s="36" t="str">
        <f>IFERROR(IF($T354="YES",INDEX('Audit Days'!$F:$I,MATCH('App Review'!$Q354,'Audit Days'!$E:$E,0),MATCH(EMSMAXRISK,'Audit Days'!$F$1:$I$1,0)),""),"")</f>
        <v/>
      </c>
      <c r="AG354" s="36" t="str">
        <f>IFERROR(IF($T354="YES",INDEX('Audit Days'!$K:$M,MATCH('App Review'!$Q354,'Audit Days'!$J:$J,0),MATCH(OHSMAXRISK,'Audit Days'!$K$1:$M$1,0)),""),"")</f>
        <v/>
      </c>
      <c r="AH354" s="36" t="str">
        <f t="shared" si="21"/>
        <v/>
      </c>
      <c r="AI354" s="36" t="str">
        <f t="shared" si="22"/>
        <v/>
      </c>
    </row>
    <row r="355" spans="1:35" ht="16.5" hidden="1" customHeight="1" x14ac:dyDescent="0.3">
      <c r="A355" s="316"/>
      <c r="B355" s="316"/>
      <c r="C355" s="316"/>
      <c r="D355" s="316"/>
      <c r="E355" s="246"/>
      <c r="F355" s="246"/>
      <c r="G355" s="246"/>
      <c r="H355" s="246"/>
      <c r="I355" s="246"/>
      <c r="J355" s="246"/>
      <c r="K355" s="246"/>
      <c r="L355" s="246"/>
      <c r="M355" s="246"/>
      <c r="N355" s="329"/>
      <c r="O355" s="329"/>
      <c r="P355" s="52" t="str">
        <f t="shared" si="12"/>
        <v/>
      </c>
      <c r="Q355" s="52" t="str">
        <f t="shared" si="13"/>
        <v/>
      </c>
      <c r="R355" s="150"/>
      <c r="S355" s="150"/>
      <c r="T355" s="67"/>
      <c r="U355" s="36" t="str">
        <f t="shared" si="14"/>
        <v/>
      </c>
      <c r="V355" s="36" t="str">
        <f>IFERROR(IF(R355="YES",INDEX('Audit Days'!$F:$H,MATCH('App Review'!Q355,'Audit Days'!$E:$E,0),MATCH(EMSMAXRISK,'Audit Days'!$F$1:$H$1,0)),""),"")</f>
        <v/>
      </c>
      <c r="W355" s="36" t="str">
        <f>IFERROR(IF(R355="YES",INDEX('Audit Days'!$K:$M,MATCH('App Review'!Q355,'Audit Days'!$J:$J,0),MATCH(OHSMAXRISK,'Audit Days'!$K$1:$M$1,0)),""),"")</f>
        <v/>
      </c>
      <c r="X355" s="36" t="str">
        <f t="shared" si="15"/>
        <v/>
      </c>
      <c r="Y355" s="36" t="str">
        <f t="shared" si="16"/>
        <v/>
      </c>
      <c r="Z355" s="36" t="str">
        <f t="shared" si="17"/>
        <v/>
      </c>
      <c r="AA355" s="36" t="str">
        <f>IFERROR(IF($S355="YES",INDEX('Audit Days'!$F:$H,MATCH('App Review'!$Q355,'Audit Days'!$E:$E,0),MATCH(EMSMAXRISK,'Audit Days'!$F$1:$H$1,0)),""),"")</f>
        <v/>
      </c>
      <c r="AB355" s="36" t="str">
        <f>IFERROR(IF($S355="YES",INDEX('Audit Days'!$K:$M,MATCH('App Review'!$Q355,'Audit Days'!$J:$J,0),MATCH(OHSMAXRISK,'Audit Days'!$K$1:$M$1,0)),""),"")</f>
        <v/>
      </c>
      <c r="AC355" s="36" t="str">
        <f t="shared" si="18"/>
        <v/>
      </c>
      <c r="AD355" s="36" t="str">
        <f t="shared" si="19"/>
        <v/>
      </c>
      <c r="AE355" s="36" t="str">
        <f t="shared" si="20"/>
        <v/>
      </c>
      <c r="AF355" s="36" t="str">
        <f>IFERROR(IF($T355="YES",INDEX('Audit Days'!$F:$I,MATCH('App Review'!$Q355,'Audit Days'!$E:$E,0),MATCH(EMSMAXRISK,'Audit Days'!$F$1:$I$1,0)),""),"")</f>
        <v/>
      </c>
      <c r="AG355" s="36" t="str">
        <f>IFERROR(IF($T355="YES",INDEX('Audit Days'!$K:$M,MATCH('App Review'!$Q355,'Audit Days'!$J:$J,0),MATCH(OHSMAXRISK,'Audit Days'!$K$1:$M$1,0)),""),"")</f>
        <v/>
      </c>
      <c r="AH355" s="36" t="str">
        <f t="shared" si="21"/>
        <v/>
      </c>
      <c r="AI355" s="36" t="str">
        <f t="shared" si="22"/>
        <v/>
      </c>
    </row>
    <row r="356" spans="1:35" ht="16.5" hidden="1" customHeight="1" x14ac:dyDescent="0.3">
      <c r="A356" s="316"/>
      <c r="B356" s="316"/>
      <c r="C356" s="316"/>
      <c r="D356" s="316"/>
      <c r="E356" s="246"/>
      <c r="F356" s="246"/>
      <c r="G356" s="246"/>
      <c r="H356" s="246"/>
      <c r="I356" s="246"/>
      <c r="J356" s="246"/>
      <c r="K356" s="246"/>
      <c r="L356" s="246"/>
      <c r="M356" s="246"/>
      <c r="N356" s="329"/>
      <c r="O356" s="329"/>
      <c r="P356" s="52" t="str">
        <f t="shared" si="12"/>
        <v/>
      </c>
      <c r="Q356" s="52" t="str">
        <f t="shared" si="13"/>
        <v/>
      </c>
      <c r="R356" s="150"/>
      <c r="S356" s="150"/>
      <c r="T356" s="67"/>
      <c r="U356" s="36" t="str">
        <f t="shared" si="14"/>
        <v/>
      </c>
      <c r="V356" s="36" t="str">
        <f>IFERROR(IF(R356="YES",INDEX('Audit Days'!$F:$H,MATCH('App Review'!Q356,'Audit Days'!$E:$E,0),MATCH(EMSMAXRISK,'Audit Days'!$F$1:$H$1,0)),""),"")</f>
        <v/>
      </c>
      <c r="W356" s="36" t="str">
        <f>IFERROR(IF(R356="YES",INDEX('Audit Days'!$K:$M,MATCH('App Review'!Q356,'Audit Days'!$J:$J,0),MATCH(OHSMAXRISK,'Audit Days'!$K$1:$M$1,0)),""),"")</f>
        <v/>
      </c>
      <c r="X356" s="36" t="str">
        <f t="shared" si="15"/>
        <v/>
      </c>
      <c r="Y356" s="36" t="str">
        <f t="shared" si="16"/>
        <v/>
      </c>
      <c r="Z356" s="36" t="str">
        <f t="shared" si="17"/>
        <v/>
      </c>
      <c r="AA356" s="36" t="str">
        <f>IFERROR(IF($S356="YES",INDEX('Audit Days'!$F:$H,MATCH('App Review'!$Q356,'Audit Days'!$E:$E,0),MATCH(EMSMAXRISK,'Audit Days'!$F$1:$H$1,0)),""),"")</f>
        <v/>
      </c>
      <c r="AB356" s="36" t="str">
        <f>IFERROR(IF($S356="YES",INDEX('Audit Days'!$K:$M,MATCH('App Review'!$Q356,'Audit Days'!$J:$J,0),MATCH(OHSMAXRISK,'Audit Days'!$K$1:$M$1,0)),""),"")</f>
        <v/>
      </c>
      <c r="AC356" s="36" t="str">
        <f t="shared" si="18"/>
        <v/>
      </c>
      <c r="AD356" s="36" t="str">
        <f t="shared" si="19"/>
        <v/>
      </c>
      <c r="AE356" s="36" t="str">
        <f t="shared" si="20"/>
        <v/>
      </c>
      <c r="AF356" s="36" t="str">
        <f>IFERROR(IF($T356="YES",INDEX('Audit Days'!$F:$I,MATCH('App Review'!$Q356,'Audit Days'!$E:$E,0),MATCH(EMSMAXRISK,'Audit Days'!$F$1:$I$1,0)),""),"")</f>
        <v/>
      </c>
      <c r="AG356" s="36" t="str">
        <f>IFERROR(IF($T356="YES",INDEX('Audit Days'!$K:$M,MATCH('App Review'!$Q356,'Audit Days'!$J:$J,0),MATCH(OHSMAXRISK,'Audit Days'!$K$1:$M$1,0)),""),"")</f>
        <v/>
      </c>
      <c r="AH356" s="36" t="str">
        <f t="shared" si="21"/>
        <v/>
      </c>
      <c r="AI356" s="36" t="str">
        <f t="shared" si="22"/>
        <v/>
      </c>
    </row>
    <row r="357" spans="1:35" ht="16.5" hidden="1" customHeight="1" x14ac:dyDescent="0.3">
      <c r="A357" s="316"/>
      <c r="B357" s="316"/>
      <c r="C357" s="316"/>
      <c r="D357" s="316"/>
      <c r="E357" s="246"/>
      <c r="F357" s="246"/>
      <c r="G357" s="246"/>
      <c r="H357" s="246"/>
      <c r="I357" s="246"/>
      <c r="J357" s="246"/>
      <c r="K357" s="246"/>
      <c r="L357" s="246"/>
      <c r="M357" s="246"/>
      <c r="N357" s="329"/>
      <c r="O357" s="329"/>
      <c r="P357" s="52" t="str">
        <f t="shared" si="12"/>
        <v/>
      </c>
      <c r="Q357" s="52" t="str">
        <f t="shared" si="13"/>
        <v/>
      </c>
      <c r="R357" s="150"/>
      <c r="S357" s="150"/>
      <c r="T357" s="67"/>
      <c r="U357" s="36" t="str">
        <f t="shared" si="14"/>
        <v/>
      </c>
      <c r="V357" s="36" t="str">
        <f>IFERROR(IF(R357="YES",INDEX('Audit Days'!$F:$H,MATCH('App Review'!Q357,'Audit Days'!$E:$E,0),MATCH(EMSMAXRISK,'Audit Days'!$F$1:$H$1,0)),""),"")</f>
        <v/>
      </c>
      <c r="W357" s="36" t="str">
        <f>IFERROR(IF(R357="YES",INDEX('Audit Days'!$K:$M,MATCH('App Review'!Q357,'Audit Days'!$J:$J,0),MATCH(OHSMAXRISK,'Audit Days'!$K$1:$M$1,0)),""),"")</f>
        <v/>
      </c>
      <c r="X357" s="36" t="str">
        <f t="shared" si="15"/>
        <v/>
      </c>
      <c r="Y357" s="36" t="str">
        <f t="shared" si="16"/>
        <v/>
      </c>
      <c r="Z357" s="36" t="str">
        <f t="shared" si="17"/>
        <v/>
      </c>
      <c r="AA357" s="36" t="str">
        <f>IFERROR(IF($S357="YES",INDEX('Audit Days'!$F:$H,MATCH('App Review'!$Q357,'Audit Days'!$E:$E,0),MATCH(EMSMAXRISK,'Audit Days'!$F$1:$H$1,0)),""),"")</f>
        <v/>
      </c>
      <c r="AB357" s="36" t="str">
        <f>IFERROR(IF($S357="YES",INDEX('Audit Days'!$K:$M,MATCH('App Review'!$Q357,'Audit Days'!$J:$J,0),MATCH(OHSMAXRISK,'Audit Days'!$K$1:$M$1,0)),""),"")</f>
        <v/>
      </c>
      <c r="AC357" s="36" t="str">
        <f t="shared" si="18"/>
        <v/>
      </c>
      <c r="AD357" s="36" t="str">
        <f t="shared" si="19"/>
        <v/>
      </c>
      <c r="AE357" s="36" t="str">
        <f t="shared" si="20"/>
        <v/>
      </c>
      <c r="AF357" s="36" t="str">
        <f>IFERROR(IF($T357="YES",INDEX('Audit Days'!$F:$I,MATCH('App Review'!$Q357,'Audit Days'!$E:$E,0),MATCH(EMSMAXRISK,'Audit Days'!$F$1:$I$1,0)),""),"")</f>
        <v/>
      </c>
      <c r="AG357" s="36" t="str">
        <f>IFERROR(IF($T357="YES",INDEX('Audit Days'!$K:$M,MATCH('App Review'!$Q357,'Audit Days'!$J:$J,0),MATCH(OHSMAXRISK,'Audit Days'!$K$1:$M$1,0)),""),"")</f>
        <v/>
      </c>
      <c r="AH357" s="36" t="str">
        <f t="shared" si="21"/>
        <v/>
      </c>
      <c r="AI357" s="36" t="str">
        <f t="shared" si="22"/>
        <v/>
      </c>
    </row>
    <row r="358" spans="1:35" ht="16.5" hidden="1" customHeight="1" x14ac:dyDescent="0.3">
      <c r="A358" s="316"/>
      <c r="B358" s="316"/>
      <c r="C358" s="316"/>
      <c r="D358" s="316"/>
      <c r="E358" s="246"/>
      <c r="F358" s="246"/>
      <c r="G358" s="246"/>
      <c r="H358" s="246"/>
      <c r="I358" s="246"/>
      <c r="J358" s="246"/>
      <c r="K358" s="246"/>
      <c r="L358" s="246"/>
      <c r="M358" s="246"/>
      <c r="N358" s="329"/>
      <c r="O358" s="329"/>
      <c r="P358" s="52" t="str">
        <f t="shared" si="12"/>
        <v/>
      </c>
      <c r="Q358" s="52" t="str">
        <f t="shared" si="13"/>
        <v/>
      </c>
      <c r="R358" s="150"/>
      <c r="S358" s="150"/>
      <c r="T358" s="67"/>
      <c r="U358" s="36" t="str">
        <f t="shared" si="14"/>
        <v/>
      </c>
      <c r="V358" s="36" t="str">
        <f>IFERROR(IF(R358="YES",INDEX('Audit Days'!$F:$H,MATCH('App Review'!Q358,'Audit Days'!$E:$E,0),MATCH(EMSMAXRISK,'Audit Days'!$F$1:$H$1,0)),""),"")</f>
        <v/>
      </c>
      <c r="W358" s="36" t="str">
        <f>IFERROR(IF(R358="YES",INDEX('Audit Days'!$K:$M,MATCH('App Review'!Q358,'Audit Days'!$J:$J,0),MATCH(OHSMAXRISK,'Audit Days'!$K$1:$M$1,0)),""),"")</f>
        <v/>
      </c>
      <c r="X358" s="36" t="str">
        <f t="shared" si="15"/>
        <v/>
      </c>
      <c r="Y358" s="36" t="str">
        <f t="shared" si="16"/>
        <v/>
      </c>
      <c r="Z358" s="36" t="str">
        <f t="shared" si="17"/>
        <v/>
      </c>
      <c r="AA358" s="36" t="str">
        <f>IFERROR(IF($S358="YES",INDEX('Audit Days'!$F:$H,MATCH('App Review'!$Q358,'Audit Days'!$E:$E,0),MATCH(EMSMAXRISK,'Audit Days'!$F$1:$H$1,0)),""),"")</f>
        <v/>
      </c>
      <c r="AB358" s="36" t="str">
        <f>IFERROR(IF($S358="YES",INDEX('Audit Days'!$K:$M,MATCH('App Review'!$Q358,'Audit Days'!$J:$J,0),MATCH(OHSMAXRISK,'Audit Days'!$K$1:$M$1,0)),""),"")</f>
        <v/>
      </c>
      <c r="AC358" s="36" t="str">
        <f t="shared" si="18"/>
        <v/>
      </c>
      <c r="AD358" s="36" t="str">
        <f t="shared" si="19"/>
        <v/>
      </c>
      <c r="AE358" s="36" t="str">
        <f t="shared" si="20"/>
        <v/>
      </c>
      <c r="AF358" s="36" t="str">
        <f>IFERROR(IF($T358="YES",INDEX('Audit Days'!$F:$I,MATCH('App Review'!$Q358,'Audit Days'!$E:$E,0),MATCH(EMSMAXRISK,'Audit Days'!$F$1:$I$1,0)),""),"")</f>
        <v/>
      </c>
      <c r="AG358" s="36" t="str">
        <f>IFERROR(IF($T358="YES",INDEX('Audit Days'!$K:$M,MATCH('App Review'!$Q358,'Audit Days'!$J:$J,0),MATCH(OHSMAXRISK,'Audit Days'!$K$1:$M$1,0)),""),"")</f>
        <v/>
      </c>
      <c r="AH358" s="36" t="str">
        <f t="shared" si="21"/>
        <v/>
      </c>
      <c r="AI358" s="36" t="str">
        <f t="shared" si="22"/>
        <v/>
      </c>
    </row>
    <row r="359" spans="1:35" ht="16.5" hidden="1" customHeight="1" x14ac:dyDescent="0.3">
      <c r="A359" s="316"/>
      <c r="B359" s="316"/>
      <c r="C359" s="316"/>
      <c r="D359" s="316"/>
      <c r="E359" s="246"/>
      <c r="F359" s="246"/>
      <c r="G359" s="246"/>
      <c r="H359" s="246"/>
      <c r="I359" s="246"/>
      <c r="J359" s="246"/>
      <c r="K359" s="246"/>
      <c r="L359" s="246"/>
      <c r="M359" s="246"/>
      <c r="N359" s="329"/>
      <c r="O359" s="329"/>
      <c r="P359" s="52" t="str">
        <f t="shared" si="12"/>
        <v/>
      </c>
      <c r="Q359" s="52" t="str">
        <f t="shared" si="13"/>
        <v/>
      </c>
      <c r="R359" s="150"/>
      <c r="S359" s="150"/>
      <c r="T359" s="67"/>
      <c r="U359" s="36" t="str">
        <f t="shared" si="14"/>
        <v/>
      </c>
      <c r="V359" s="36" t="str">
        <f>IFERROR(IF(R359="YES",INDEX('Audit Days'!$F:$H,MATCH('App Review'!Q359,'Audit Days'!$E:$E,0),MATCH(EMSMAXRISK,'Audit Days'!$F$1:$H$1,0)),""),"")</f>
        <v/>
      </c>
      <c r="W359" s="36" t="str">
        <f>IFERROR(IF(R359="YES",INDEX('Audit Days'!$K:$M,MATCH('App Review'!Q359,'Audit Days'!$J:$J,0),MATCH(OHSMAXRISK,'Audit Days'!$K$1:$M$1,0)),""),"")</f>
        <v/>
      </c>
      <c r="X359" s="36" t="str">
        <f t="shared" si="15"/>
        <v/>
      </c>
      <c r="Y359" s="36" t="str">
        <f t="shared" si="16"/>
        <v/>
      </c>
      <c r="Z359" s="36" t="str">
        <f t="shared" si="17"/>
        <v/>
      </c>
      <c r="AA359" s="36" t="str">
        <f>IFERROR(IF($S359="YES",INDEX('Audit Days'!$F:$H,MATCH('App Review'!$Q359,'Audit Days'!$E:$E,0),MATCH(EMSMAXRISK,'Audit Days'!$F$1:$H$1,0)),""),"")</f>
        <v/>
      </c>
      <c r="AB359" s="36" t="str">
        <f>IFERROR(IF($S359="YES",INDEX('Audit Days'!$K:$M,MATCH('App Review'!$Q359,'Audit Days'!$J:$J,0),MATCH(OHSMAXRISK,'Audit Days'!$K$1:$M$1,0)),""),"")</f>
        <v/>
      </c>
      <c r="AC359" s="36" t="str">
        <f t="shared" si="18"/>
        <v/>
      </c>
      <c r="AD359" s="36" t="str">
        <f t="shared" si="19"/>
        <v/>
      </c>
      <c r="AE359" s="36" t="str">
        <f t="shared" si="20"/>
        <v/>
      </c>
      <c r="AF359" s="36" t="str">
        <f>IFERROR(IF($T359="YES",INDEX('Audit Days'!$F:$I,MATCH('App Review'!$Q359,'Audit Days'!$E:$E,0),MATCH(EMSMAXRISK,'Audit Days'!$F$1:$I$1,0)),""),"")</f>
        <v/>
      </c>
      <c r="AG359" s="36" t="str">
        <f>IFERROR(IF($T359="YES",INDEX('Audit Days'!$K:$M,MATCH('App Review'!$Q359,'Audit Days'!$J:$J,0),MATCH(OHSMAXRISK,'Audit Days'!$K$1:$M$1,0)),""),"")</f>
        <v/>
      </c>
      <c r="AH359" s="36" t="str">
        <f t="shared" si="21"/>
        <v/>
      </c>
      <c r="AI359" s="36" t="str">
        <f t="shared" si="22"/>
        <v/>
      </c>
    </row>
    <row r="360" spans="1:35" ht="16.5" hidden="1" customHeight="1" x14ac:dyDescent="0.3">
      <c r="A360" s="316"/>
      <c r="B360" s="316"/>
      <c r="C360" s="316"/>
      <c r="D360" s="316"/>
      <c r="E360" s="246"/>
      <c r="F360" s="246"/>
      <c r="G360" s="246"/>
      <c r="H360" s="246"/>
      <c r="I360" s="246"/>
      <c r="J360" s="246"/>
      <c r="K360" s="246"/>
      <c r="L360" s="246"/>
      <c r="M360" s="246"/>
      <c r="N360" s="329"/>
      <c r="O360" s="329"/>
      <c r="P360" s="52" t="str">
        <f t="shared" si="12"/>
        <v/>
      </c>
      <c r="Q360" s="52" t="str">
        <f t="shared" si="13"/>
        <v/>
      </c>
      <c r="R360" s="150"/>
      <c r="S360" s="150"/>
      <c r="T360" s="67"/>
      <c r="U360" s="36" t="str">
        <f t="shared" si="14"/>
        <v/>
      </c>
      <c r="V360" s="36" t="str">
        <f>IFERROR(IF(R360="YES",INDEX('Audit Days'!$F:$H,MATCH('App Review'!Q360,'Audit Days'!$E:$E,0),MATCH(EMSMAXRISK,'Audit Days'!$F$1:$H$1,0)),""),"")</f>
        <v/>
      </c>
      <c r="W360" s="36" t="str">
        <f>IFERROR(IF(R360="YES",INDEX('Audit Days'!$K:$M,MATCH('App Review'!Q360,'Audit Days'!$J:$J,0),MATCH(OHSMAXRISK,'Audit Days'!$K$1:$M$1,0)),""),"")</f>
        <v/>
      </c>
      <c r="X360" s="36" t="str">
        <f t="shared" si="15"/>
        <v/>
      </c>
      <c r="Y360" s="36" t="str">
        <f t="shared" si="16"/>
        <v/>
      </c>
      <c r="Z360" s="36" t="str">
        <f t="shared" si="17"/>
        <v/>
      </c>
      <c r="AA360" s="36" t="str">
        <f>IFERROR(IF($S360="YES",INDEX('Audit Days'!$F:$H,MATCH('App Review'!$Q360,'Audit Days'!$E:$E,0),MATCH(EMSMAXRISK,'Audit Days'!$F$1:$H$1,0)),""),"")</f>
        <v/>
      </c>
      <c r="AB360" s="36" t="str">
        <f>IFERROR(IF($S360="YES",INDEX('Audit Days'!$K:$M,MATCH('App Review'!$Q360,'Audit Days'!$J:$J,0),MATCH(OHSMAXRISK,'Audit Days'!$K$1:$M$1,0)),""),"")</f>
        <v/>
      </c>
      <c r="AC360" s="36" t="str">
        <f t="shared" si="18"/>
        <v/>
      </c>
      <c r="AD360" s="36" t="str">
        <f t="shared" si="19"/>
        <v/>
      </c>
      <c r="AE360" s="36" t="str">
        <f t="shared" si="20"/>
        <v/>
      </c>
      <c r="AF360" s="36" t="str">
        <f>IFERROR(IF($T360="YES",INDEX('Audit Days'!$F:$I,MATCH('App Review'!$Q360,'Audit Days'!$E:$E,0),MATCH(EMSMAXRISK,'Audit Days'!$F$1:$I$1,0)),""),"")</f>
        <v/>
      </c>
      <c r="AG360" s="36" t="str">
        <f>IFERROR(IF($T360="YES",INDEX('Audit Days'!$K:$M,MATCH('App Review'!$Q360,'Audit Days'!$J:$J,0),MATCH(OHSMAXRISK,'Audit Days'!$K$1:$M$1,0)),""),"")</f>
        <v/>
      </c>
      <c r="AH360" s="36" t="str">
        <f t="shared" si="21"/>
        <v/>
      </c>
      <c r="AI360" s="36" t="str">
        <f t="shared" si="22"/>
        <v/>
      </c>
    </row>
    <row r="361" spans="1:35" ht="16.5" hidden="1" customHeight="1" x14ac:dyDescent="0.3">
      <c r="A361" s="316"/>
      <c r="B361" s="316"/>
      <c r="C361" s="316"/>
      <c r="D361" s="316"/>
      <c r="E361" s="246"/>
      <c r="F361" s="246"/>
      <c r="G361" s="246"/>
      <c r="H361" s="246"/>
      <c r="I361" s="246"/>
      <c r="J361" s="246"/>
      <c r="K361" s="246"/>
      <c r="L361" s="246"/>
      <c r="M361" s="246"/>
      <c r="N361" s="329"/>
      <c r="O361" s="329"/>
      <c r="P361" s="52" t="str">
        <f t="shared" si="12"/>
        <v/>
      </c>
      <c r="Q361" s="52" t="str">
        <f t="shared" si="13"/>
        <v/>
      </c>
      <c r="R361" s="150"/>
      <c r="S361" s="150"/>
      <c r="T361" s="67"/>
      <c r="U361" s="36" t="str">
        <f t="shared" si="14"/>
        <v/>
      </c>
      <c r="V361" s="36" t="str">
        <f>IFERROR(IF(R361="YES",INDEX('Audit Days'!$F:$H,MATCH('App Review'!Q361,'Audit Days'!$E:$E,0),MATCH(EMSMAXRISK,'Audit Days'!$F$1:$H$1,0)),""),"")</f>
        <v/>
      </c>
      <c r="W361" s="36" t="str">
        <f>IFERROR(IF(R361="YES",INDEX('Audit Days'!$K:$M,MATCH('App Review'!Q361,'Audit Days'!$J:$J,0),MATCH(OHSMAXRISK,'Audit Days'!$K$1:$M$1,0)),""),"")</f>
        <v/>
      </c>
      <c r="X361" s="36" t="str">
        <f t="shared" si="15"/>
        <v/>
      </c>
      <c r="Y361" s="36" t="str">
        <f t="shared" si="16"/>
        <v/>
      </c>
      <c r="Z361" s="36" t="str">
        <f t="shared" si="17"/>
        <v/>
      </c>
      <c r="AA361" s="36" t="str">
        <f>IFERROR(IF($S361="YES",INDEX('Audit Days'!$F:$H,MATCH('App Review'!$Q361,'Audit Days'!$E:$E,0),MATCH(EMSMAXRISK,'Audit Days'!$F$1:$H$1,0)),""),"")</f>
        <v/>
      </c>
      <c r="AB361" s="36" t="str">
        <f>IFERROR(IF($S361="YES",INDEX('Audit Days'!$K:$M,MATCH('App Review'!$Q361,'Audit Days'!$J:$J,0),MATCH(OHSMAXRISK,'Audit Days'!$K$1:$M$1,0)),""),"")</f>
        <v/>
      </c>
      <c r="AC361" s="36" t="str">
        <f t="shared" si="18"/>
        <v/>
      </c>
      <c r="AD361" s="36" t="str">
        <f t="shared" si="19"/>
        <v/>
      </c>
      <c r="AE361" s="36" t="str">
        <f t="shared" si="20"/>
        <v/>
      </c>
      <c r="AF361" s="36" t="str">
        <f>IFERROR(IF($T361="YES",INDEX('Audit Days'!$F:$I,MATCH('App Review'!$Q361,'Audit Days'!$E:$E,0),MATCH(EMSMAXRISK,'Audit Days'!$F$1:$I$1,0)),""),"")</f>
        <v/>
      </c>
      <c r="AG361" s="36" t="str">
        <f>IFERROR(IF($T361="YES",INDEX('Audit Days'!$K:$M,MATCH('App Review'!$Q361,'Audit Days'!$J:$J,0),MATCH(OHSMAXRISK,'Audit Days'!$K$1:$M$1,0)),""),"")</f>
        <v/>
      </c>
      <c r="AH361" s="36" t="str">
        <f t="shared" si="21"/>
        <v/>
      </c>
      <c r="AI361" s="36" t="str">
        <f t="shared" si="22"/>
        <v/>
      </c>
    </row>
    <row r="362" spans="1:35" ht="16.5" hidden="1" customHeight="1" x14ac:dyDescent="0.3">
      <c r="A362" s="316"/>
      <c r="B362" s="316"/>
      <c r="C362" s="316"/>
      <c r="D362" s="316"/>
      <c r="E362" s="246"/>
      <c r="F362" s="246"/>
      <c r="G362" s="246"/>
      <c r="H362" s="246"/>
      <c r="I362" s="246"/>
      <c r="J362" s="246"/>
      <c r="K362" s="246"/>
      <c r="L362" s="246"/>
      <c r="M362" s="246"/>
      <c r="N362" s="329"/>
      <c r="O362" s="329"/>
      <c r="P362" s="52" t="str">
        <f t="shared" si="12"/>
        <v/>
      </c>
      <c r="Q362" s="52" t="str">
        <f t="shared" si="13"/>
        <v/>
      </c>
      <c r="R362" s="150"/>
      <c r="S362" s="150"/>
      <c r="T362" s="67"/>
      <c r="U362" s="36" t="str">
        <f t="shared" si="14"/>
        <v/>
      </c>
      <c r="V362" s="36" t="str">
        <f>IFERROR(IF(R362="YES",INDEX('Audit Days'!$F:$H,MATCH('App Review'!Q362,'Audit Days'!$E:$E,0),MATCH(EMSMAXRISK,'Audit Days'!$F$1:$H$1,0)),""),"")</f>
        <v/>
      </c>
      <c r="W362" s="36" t="str">
        <f>IFERROR(IF(R362="YES",INDEX('Audit Days'!$K:$M,MATCH('App Review'!Q362,'Audit Days'!$J:$J,0),MATCH(OHSMAXRISK,'Audit Days'!$K$1:$M$1,0)),""),"")</f>
        <v/>
      </c>
      <c r="X362" s="36" t="str">
        <f t="shared" si="15"/>
        <v/>
      </c>
      <c r="Y362" s="36" t="str">
        <f t="shared" si="16"/>
        <v/>
      </c>
      <c r="Z362" s="36" t="str">
        <f t="shared" si="17"/>
        <v/>
      </c>
      <c r="AA362" s="36" t="str">
        <f>IFERROR(IF($S362="YES",INDEX('Audit Days'!$F:$H,MATCH('App Review'!$Q362,'Audit Days'!$E:$E,0),MATCH(EMSMAXRISK,'Audit Days'!$F$1:$H$1,0)),""),"")</f>
        <v/>
      </c>
      <c r="AB362" s="36" t="str">
        <f>IFERROR(IF($S362="YES",INDEX('Audit Days'!$K:$M,MATCH('App Review'!$Q362,'Audit Days'!$J:$J,0),MATCH(OHSMAXRISK,'Audit Days'!$K$1:$M$1,0)),""),"")</f>
        <v/>
      </c>
      <c r="AC362" s="36" t="str">
        <f t="shared" si="18"/>
        <v/>
      </c>
      <c r="AD362" s="36" t="str">
        <f t="shared" si="19"/>
        <v/>
      </c>
      <c r="AE362" s="36" t="str">
        <f t="shared" si="20"/>
        <v/>
      </c>
      <c r="AF362" s="36" t="str">
        <f>IFERROR(IF($T362="YES",INDEX('Audit Days'!$F:$I,MATCH('App Review'!$Q362,'Audit Days'!$E:$E,0),MATCH(EMSMAXRISK,'Audit Days'!$F$1:$I$1,0)),""),"")</f>
        <v/>
      </c>
      <c r="AG362" s="36" t="str">
        <f>IFERROR(IF($T362="YES",INDEX('Audit Days'!$K:$M,MATCH('App Review'!$Q362,'Audit Days'!$J:$J,0),MATCH(OHSMAXRISK,'Audit Days'!$K$1:$M$1,0)),""),"")</f>
        <v/>
      </c>
      <c r="AH362" s="36" t="str">
        <f t="shared" si="21"/>
        <v/>
      </c>
      <c r="AI362" s="36" t="str">
        <f t="shared" si="22"/>
        <v/>
      </c>
    </row>
    <row r="363" spans="1:35" ht="16.5" hidden="1" customHeight="1" x14ac:dyDescent="0.3">
      <c r="A363" s="316"/>
      <c r="B363" s="316"/>
      <c r="C363" s="316"/>
      <c r="D363" s="316"/>
      <c r="E363" s="246"/>
      <c r="F363" s="246"/>
      <c r="G363" s="246"/>
      <c r="H363" s="246"/>
      <c r="I363" s="246"/>
      <c r="J363" s="246"/>
      <c r="K363" s="246"/>
      <c r="L363" s="246"/>
      <c r="M363" s="246"/>
      <c r="N363" s="329"/>
      <c r="O363" s="329"/>
      <c r="P363" s="52" t="str">
        <f t="shared" si="12"/>
        <v/>
      </c>
      <c r="Q363" s="52" t="str">
        <f t="shared" si="13"/>
        <v/>
      </c>
      <c r="R363" s="150"/>
      <c r="S363" s="150"/>
      <c r="T363" s="67"/>
      <c r="U363" s="36" t="str">
        <f t="shared" si="14"/>
        <v/>
      </c>
      <c r="V363" s="36" t="str">
        <f>IFERROR(IF(R363="YES",INDEX('Audit Days'!$F:$H,MATCH('App Review'!Q363,'Audit Days'!$E:$E,0),MATCH(EMSMAXRISK,'Audit Days'!$F$1:$H$1,0)),""),"")</f>
        <v/>
      </c>
      <c r="W363" s="36" t="str">
        <f>IFERROR(IF(R363="YES",INDEX('Audit Days'!$K:$M,MATCH('App Review'!Q363,'Audit Days'!$J:$J,0),MATCH(OHSMAXRISK,'Audit Days'!$K$1:$M$1,0)),""),"")</f>
        <v/>
      </c>
      <c r="X363" s="36" t="str">
        <f t="shared" si="15"/>
        <v/>
      </c>
      <c r="Y363" s="36" t="str">
        <f t="shared" si="16"/>
        <v/>
      </c>
      <c r="Z363" s="36" t="str">
        <f t="shared" si="17"/>
        <v/>
      </c>
      <c r="AA363" s="36" t="str">
        <f>IFERROR(IF($S363="YES",INDEX('Audit Days'!$F:$H,MATCH('App Review'!$Q363,'Audit Days'!$E:$E,0),MATCH(EMSMAXRISK,'Audit Days'!$F$1:$H$1,0)),""),"")</f>
        <v/>
      </c>
      <c r="AB363" s="36" t="str">
        <f>IFERROR(IF($S363="YES",INDEX('Audit Days'!$K:$M,MATCH('App Review'!$Q363,'Audit Days'!$J:$J,0),MATCH(OHSMAXRISK,'Audit Days'!$K$1:$M$1,0)),""),"")</f>
        <v/>
      </c>
      <c r="AC363" s="36" t="str">
        <f t="shared" si="18"/>
        <v/>
      </c>
      <c r="AD363" s="36" t="str">
        <f t="shared" si="19"/>
        <v/>
      </c>
      <c r="AE363" s="36" t="str">
        <f t="shared" si="20"/>
        <v/>
      </c>
      <c r="AF363" s="36" t="str">
        <f>IFERROR(IF($T363="YES",INDEX('Audit Days'!$F:$I,MATCH('App Review'!$Q363,'Audit Days'!$E:$E,0),MATCH(EMSMAXRISK,'Audit Days'!$F$1:$I$1,0)),""),"")</f>
        <v/>
      </c>
      <c r="AG363" s="36" t="str">
        <f>IFERROR(IF($T363="YES",INDEX('Audit Days'!$K:$M,MATCH('App Review'!$Q363,'Audit Days'!$J:$J,0),MATCH(OHSMAXRISK,'Audit Days'!$K$1:$M$1,0)),""),"")</f>
        <v/>
      </c>
      <c r="AH363" s="36" t="str">
        <f t="shared" si="21"/>
        <v/>
      </c>
      <c r="AI363" s="36" t="str">
        <f t="shared" si="22"/>
        <v/>
      </c>
    </row>
    <row r="364" spans="1:35" ht="16.5" hidden="1" customHeight="1" x14ac:dyDescent="0.3">
      <c r="A364" s="316"/>
      <c r="B364" s="316"/>
      <c r="C364" s="316"/>
      <c r="D364" s="316"/>
      <c r="E364" s="246"/>
      <c r="F364" s="246"/>
      <c r="G364" s="246"/>
      <c r="H364" s="246"/>
      <c r="I364" s="246"/>
      <c r="J364" s="246"/>
      <c r="K364" s="246"/>
      <c r="L364" s="246"/>
      <c r="M364" s="246"/>
      <c r="N364" s="329"/>
      <c r="O364" s="329"/>
      <c r="P364" s="52" t="str">
        <f t="shared" si="12"/>
        <v/>
      </c>
      <c r="Q364" s="52" t="str">
        <f t="shared" si="13"/>
        <v/>
      </c>
      <c r="R364" s="150"/>
      <c r="S364" s="150"/>
      <c r="T364" s="67"/>
      <c r="U364" s="36" t="str">
        <f t="shared" si="14"/>
        <v/>
      </c>
      <c r="V364" s="36" t="str">
        <f>IFERROR(IF(R364="YES",INDEX('Audit Days'!$F:$H,MATCH('App Review'!Q364,'Audit Days'!$E:$E,0),MATCH(EMSMAXRISK,'Audit Days'!$F$1:$H$1,0)),""),"")</f>
        <v/>
      </c>
      <c r="W364" s="36" t="str">
        <f>IFERROR(IF(R364="YES",INDEX('Audit Days'!$K:$M,MATCH('App Review'!Q364,'Audit Days'!$J:$J,0),MATCH(OHSMAXRISK,'Audit Days'!$K$1:$M$1,0)),""),"")</f>
        <v/>
      </c>
      <c r="X364" s="36" t="str">
        <f t="shared" si="15"/>
        <v/>
      </c>
      <c r="Y364" s="36" t="str">
        <f t="shared" si="16"/>
        <v/>
      </c>
      <c r="Z364" s="36" t="str">
        <f t="shared" si="17"/>
        <v/>
      </c>
      <c r="AA364" s="36" t="str">
        <f>IFERROR(IF($S364="YES",INDEX('Audit Days'!$F:$H,MATCH('App Review'!$Q364,'Audit Days'!$E:$E,0),MATCH(EMSMAXRISK,'Audit Days'!$F$1:$H$1,0)),""),"")</f>
        <v/>
      </c>
      <c r="AB364" s="36" t="str">
        <f>IFERROR(IF($S364="YES",INDEX('Audit Days'!$K:$M,MATCH('App Review'!$Q364,'Audit Days'!$J:$J,0),MATCH(OHSMAXRISK,'Audit Days'!$K$1:$M$1,0)),""),"")</f>
        <v/>
      </c>
      <c r="AC364" s="36" t="str">
        <f t="shared" si="18"/>
        <v/>
      </c>
      <c r="AD364" s="36" t="str">
        <f t="shared" si="19"/>
        <v/>
      </c>
      <c r="AE364" s="36" t="str">
        <f t="shared" si="20"/>
        <v/>
      </c>
      <c r="AF364" s="36" t="str">
        <f>IFERROR(IF($T364="YES",INDEX('Audit Days'!$F:$I,MATCH('App Review'!$Q364,'Audit Days'!$E:$E,0),MATCH(EMSMAXRISK,'Audit Days'!$F$1:$I$1,0)),""),"")</f>
        <v/>
      </c>
      <c r="AG364" s="36" t="str">
        <f>IFERROR(IF($T364="YES",INDEX('Audit Days'!$K:$M,MATCH('App Review'!$Q364,'Audit Days'!$J:$J,0),MATCH(OHSMAXRISK,'Audit Days'!$K$1:$M$1,0)),""),"")</f>
        <v/>
      </c>
      <c r="AH364" s="36" t="str">
        <f t="shared" si="21"/>
        <v/>
      </c>
      <c r="AI364" s="36" t="str">
        <f t="shared" si="22"/>
        <v/>
      </c>
    </row>
    <row r="365" spans="1:35" ht="16.5" hidden="1" customHeight="1" x14ac:dyDescent="0.3">
      <c r="A365" s="316"/>
      <c r="B365" s="316"/>
      <c r="C365" s="316"/>
      <c r="D365" s="316"/>
      <c r="E365" s="246"/>
      <c r="F365" s="246"/>
      <c r="G365" s="246"/>
      <c r="H365" s="246"/>
      <c r="I365" s="246"/>
      <c r="J365" s="246"/>
      <c r="K365" s="246"/>
      <c r="L365" s="246"/>
      <c r="M365" s="246"/>
      <c r="N365" s="329"/>
      <c r="O365" s="329"/>
      <c r="P365" s="52" t="str">
        <f t="shared" si="12"/>
        <v/>
      </c>
      <c r="Q365" s="52" t="str">
        <f t="shared" si="13"/>
        <v/>
      </c>
      <c r="R365" s="150"/>
      <c r="S365" s="150"/>
      <c r="T365" s="67"/>
      <c r="U365" s="36" t="str">
        <f t="shared" si="14"/>
        <v/>
      </c>
      <c r="V365" s="36" t="str">
        <f>IFERROR(IF(R365="YES",INDEX('Audit Days'!$F:$H,MATCH('App Review'!Q365,'Audit Days'!$E:$E,0),MATCH(EMSMAXRISK,'Audit Days'!$F$1:$H$1,0)),""),"")</f>
        <v/>
      </c>
      <c r="W365" s="36" t="str">
        <f>IFERROR(IF(R365="YES",INDEX('Audit Days'!$K:$M,MATCH('App Review'!Q365,'Audit Days'!$J:$J,0),MATCH(OHSMAXRISK,'Audit Days'!$K$1:$M$1,0)),""),"")</f>
        <v/>
      </c>
      <c r="X365" s="36" t="str">
        <f t="shared" si="15"/>
        <v/>
      </c>
      <c r="Y365" s="36" t="str">
        <f t="shared" si="16"/>
        <v/>
      </c>
      <c r="Z365" s="36" t="str">
        <f t="shared" si="17"/>
        <v/>
      </c>
      <c r="AA365" s="36" t="str">
        <f>IFERROR(IF($S365="YES",INDEX('Audit Days'!$F:$H,MATCH('App Review'!$Q365,'Audit Days'!$E:$E,0),MATCH(EMSMAXRISK,'Audit Days'!$F$1:$H$1,0)),""),"")</f>
        <v/>
      </c>
      <c r="AB365" s="36" t="str">
        <f>IFERROR(IF($S365="YES",INDEX('Audit Days'!$K:$M,MATCH('App Review'!$Q365,'Audit Days'!$J:$J,0),MATCH(OHSMAXRISK,'Audit Days'!$K$1:$M$1,0)),""),"")</f>
        <v/>
      </c>
      <c r="AC365" s="36" t="str">
        <f t="shared" si="18"/>
        <v/>
      </c>
      <c r="AD365" s="36" t="str">
        <f t="shared" si="19"/>
        <v/>
      </c>
      <c r="AE365" s="36" t="str">
        <f t="shared" si="20"/>
        <v/>
      </c>
      <c r="AF365" s="36" t="str">
        <f>IFERROR(IF($T365="YES",INDEX('Audit Days'!$F:$I,MATCH('App Review'!$Q365,'Audit Days'!$E:$E,0),MATCH(EMSMAXRISK,'Audit Days'!$F$1:$I$1,0)),""),"")</f>
        <v/>
      </c>
      <c r="AG365" s="36" t="str">
        <f>IFERROR(IF($T365="YES",INDEX('Audit Days'!$K:$M,MATCH('App Review'!$Q365,'Audit Days'!$J:$J,0),MATCH(OHSMAXRISK,'Audit Days'!$K$1:$M$1,0)),""),"")</f>
        <v/>
      </c>
      <c r="AH365" s="36" t="str">
        <f t="shared" si="21"/>
        <v/>
      </c>
      <c r="AI365" s="36" t="str">
        <f t="shared" si="22"/>
        <v/>
      </c>
    </row>
    <row r="366" spans="1:35" ht="16.5" hidden="1" customHeight="1" x14ac:dyDescent="0.3">
      <c r="A366" s="316"/>
      <c r="B366" s="316"/>
      <c r="C366" s="316"/>
      <c r="D366" s="316"/>
      <c r="E366" s="246"/>
      <c r="F366" s="246"/>
      <c r="G366" s="246"/>
      <c r="H366" s="246"/>
      <c r="I366" s="246"/>
      <c r="J366" s="246"/>
      <c r="K366" s="246"/>
      <c r="L366" s="246"/>
      <c r="M366" s="246"/>
      <c r="N366" s="329"/>
      <c r="O366" s="329"/>
      <c r="P366" s="52" t="str">
        <f t="shared" si="12"/>
        <v/>
      </c>
      <c r="Q366" s="52" t="str">
        <f t="shared" si="13"/>
        <v/>
      </c>
      <c r="R366" s="150"/>
      <c r="S366" s="150"/>
      <c r="T366" s="67"/>
      <c r="U366" s="36" t="str">
        <f t="shared" si="14"/>
        <v/>
      </c>
      <c r="V366" s="36" t="str">
        <f>IFERROR(IF(R366="YES",INDEX('Audit Days'!$F:$H,MATCH('App Review'!Q366,'Audit Days'!$E:$E,0),MATCH(EMSMAXRISK,'Audit Days'!$F$1:$H$1,0)),""),"")</f>
        <v/>
      </c>
      <c r="W366" s="36" t="str">
        <f>IFERROR(IF(R366="YES",INDEX('Audit Days'!$K:$M,MATCH('App Review'!Q366,'Audit Days'!$J:$J,0),MATCH(OHSMAXRISK,'Audit Days'!$K$1:$M$1,0)),""),"")</f>
        <v/>
      </c>
      <c r="X366" s="36" t="str">
        <f t="shared" si="15"/>
        <v/>
      </c>
      <c r="Y366" s="36" t="str">
        <f t="shared" si="16"/>
        <v/>
      </c>
      <c r="Z366" s="36" t="str">
        <f t="shared" si="17"/>
        <v/>
      </c>
      <c r="AA366" s="36" t="str">
        <f>IFERROR(IF($S366="YES",INDEX('Audit Days'!$F:$H,MATCH('App Review'!$Q366,'Audit Days'!$E:$E,0),MATCH(EMSMAXRISK,'Audit Days'!$F$1:$H$1,0)),""),"")</f>
        <v/>
      </c>
      <c r="AB366" s="36" t="str">
        <f>IFERROR(IF($S366="YES",INDEX('Audit Days'!$K:$M,MATCH('App Review'!$Q366,'Audit Days'!$J:$J,0),MATCH(OHSMAXRISK,'Audit Days'!$K$1:$M$1,0)),""),"")</f>
        <v/>
      </c>
      <c r="AC366" s="36" t="str">
        <f t="shared" si="18"/>
        <v/>
      </c>
      <c r="AD366" s="36" t="str">
        <f t="shared" si="19"/>
        <v/>
      </c>
      <c r="AE366" s="36" t="str">
        <f t="shared" si="20"/>
        <v/>
      </c>
      <c r="AF366" s="36" t="str">
        <f>IFERROR(IF($T366="YES",INDEX('Audit Days'!$F:$I,MATCH('App Review'!$Q366,'Audit Days'!$E:$E,0),MATCH(EMSMAXRISK,'Audit Days'!$F$1:$I$1,0)),""),"")</f>
        <v/>
      </c>
      <c r="AG366" s="36" t="str">
        <f>IFERROR(IF($T366="YES",INDEX('Audit Days'!$K:$M,MATCH('App Review'!$Q366,'Audit Days'!$J:$J,0),MATCH(OHSMAXRISK,'Audit Days'!$K$1:$M$1,0)),""),"")</f>
        <v/>
      </c>
      <c r="AH366" s="36" t="str">
        <f t="shared" si="21"/>
        <v/>
      </c>
      <c r="AI366" s="36" t="str">
        <f t="shared" si="22"/>
        <v/>
      </c>
    </row>
    <row r="367" spans="1:35" ht="16.5" hidden="1" customHeight="1" x14ac:dyDescent="0.3">
      <c r="A367" s="316"/>
      <c r="B367" s="316"/>
      <c r="C367" s="316"/>
      <c r="D367" s="316"/>
      <c r="E367" s="246"/>
      <c r="F367" s="246"/>
      <c r="G367" s="246"/>
      <c r="H367" s="246"/>
      <c r="I367" s="246"/>
      <c r="J367" s="246"/>
      <c r="K367" s="246"/>
      <c r="L367" s="246"/>
      <c r="M367" s="246"/>
      <c r="N367" s="329"/>
      <c r="O367" s="329"/>
      <c r="P367" s="52" t="str">
        <f t="shared" si="12"/>
        <v/>
      </c>
      <c r="Q367" s="52" t="str">
        <f t="shared" si="13"/>
        <v/>
      </c>
      <c r="R367" s="150"/>
      <c r="S367" s="150"/>
      <c r="T367" s="67"/>
      <c r="U367" s="36" t="str">
        <f t="shared" si="14"/>
        <v/>
      </c>
      <c r="V367" s="36" t="str">
        <f>IFERROR(IF(R367="YES",INDEX('Audit Days'!$F:$H,MATCH('App Review'!Q367,'Audit Days'!$E:$E,0),MATCH(EMSMAXRISK,'Audit Days'!$F$1:$H$1,0)),""),"")</f>
        <v/>
      </c>
      <c r="W367" s="36" t="str">
        <f>IFERROR(IF(R367="YES",INDEX('Audit Days'!$K:$M,MATCH('App Review'!Q367,'Audit Days'!$J:$J,0),MATCH(OHSMAXRISK,'Audit Days'!$K$1:$M$1,0)),""),"")</f>
        <v/>
      </c>
      <c r="X367" s="36" t="str">
        <f t="shared" si="15"/>
        <v/>
      </c>
      <c r="Y367" s="36" t="str">
        <f t="shared" si="16"/>
        <v/>
      </c>
      <c r="Z367" s="36" t="str">
        <f t="shared" si="17"/>
        <v/>
      </c>
      <c r="AA367" s="36" t="str">
        <f>IFERROR(IF($S367="YES",INDEX('Audit Days'!$F:$H,MATCH('App Review'!$Q367,'Audit Days'!$E:$E,0),MATCH(EMSMAXRISK,'Audit Days'!$F$1:$H$1,0)),""),"")</f>
        <v/>
      </c>
      <c r="AB367" s="36" t="str">
        <f>IFERROR(IF($S367="YES",INDEX('Audit Days'!$K:$M,MATCH('App Review'!$Q367,'Audit Days'!$J:$J,0),MATCH(OHSMAXRISK,'Audit Days'!$K$1:$M$1,0)),""),"")</f>
        <v/>
      </c>
      <c r="AC367" s="36" t="str">
        <f t="shared" si="18"/>
        <v/>
      </c>
      <c r="AD367" s="36" t="str">
        <f t="shared" si="19"/>
        <v/>
      </c>
      <c r="AE367" s="36" t="str">
        <f t="shared" si="20"/>
        <v/>
      </c>
      <c r="AF367" s="36" t="str">
        <f>IFERROR(IF($T367="YES",INDEX('Audit Days'!$F:$I,MATCH('App Review'!$Q367,'Audit Days'!$E:$E,0),MATCH(EMSMAXRISK,'Audit Days'!$F$1:$I$1,0)),""),"")</f>
        <v/>
      </c>
      <c r="AG367" s="36" t="str">
        <f>IFERROR(IF($T367="YES",INDEX('Audit Days'!$K:$M,MATCH('App Review'!$Q367,'Audit Days'!$J:$J,0),MATCH(OHSMAXRISK,'Audit Days'!$K$1:$M$1,0)),""),"")</f>
        <v/>
      </c>
      <c r="AH367" s="36" t="str">
        <f t="shared" si="21"/>
        <v/>
      </c>
      <c r="AI367" s="36" t="str">
        <f t="shared" si="22"/>
        <v/>
      </c>
    </row>
    <row r="368" spans="1:35" ht="16.5" hidden="1" customHeight="1" x14ac:dyDescent="0.3">
      <c r="A368" s="316"/>
      <c r="B368" s="316"/>
      <c r="C368" s="316"/>
      <c r="D368" s="316"/>
      <c r="E368" s="246"/>
      <c r="F368" s="246"/>
      <c r="G368" s="246"/>
      <c r="H368" s="246"/>
      <c r="I368" s="246"/>
      <c r="J368" s="246"/>
      <c r="K368" s="246"/>
      <c r="L368" s="246"/>
      <c r="M368" s="246"/>
      <c r="N368" s="329"/>
      <c r="O368" s="329"/>
      <c r="P368" s="52" t="str">
        <f t="shared" si="12"/>
        <v/>
      </c>
      <c r="Q368" s="52" t="str">
        <f t="shared" si="13"/>
        <v/>
      </c>
      <c r="R368" s="150"/>
      <c r="S368" s="150"/>
      <c r="T368" s="67"/>
      <c r="U368" s="36" t="str">
        <f t="shared" si="14"/>
        <v/>
      </c>
      <c r="V368" s="36" t="str">
        <f>IFERROR(IF(R368="YES",INDEX('Audit Days'!$F:$H,MATCH('App Review'!Q368,'Audit Days'!$E:$E,0),MATCH(EMSMAXRISK,'Audit Days'!$F$1:$H$1,0)),""),"")</f>
        <v/>
      </c>
      <c r="W368" s="36" t="str">
        <f>IFERROR(IF(R368="YES",INDEX('Audit Days'!$K:$M,MATCH('App Review'!Q368,'Audit Days'!$J:$J,0),MATCH(OHSMAXRISK,'Audit Days'!$K$1:$M$1,0)),""),"")</f>
        <v/>
      </c>
      <c r="X368" s="36" t="str">
        <f t="shared" si="15"/>
        <v/>
      </c>
      <c r="Y368" s="36" t="str">
        <f t="shared" si="16"/>
        <v/>
      </c>
      <c r="Z368" s="36" t="str">
        <f t="shared" si="17"/>
        <v/>
      </c>
      <c r="AA368" s="36" t="str">
        <f>IFERROR(IF($S368="YES",INDEX('Audit Days'!$F:$H,MATCH('App Review'!$Q368,'Audit Days'!$E:$E,0),MATCH(EMSMAXRISK,'Audit Days'!$F$1:$H$1,0)),""),"")</f>
        <v/>
      </c>
      <c r="AB368" s="36" t="str">
        <f>IFERROR(IF($S368="YES",INDEX('Audit Days'!$K:$M,MATCH('App Review'!$Q368,'Audit Days'!$J:$J,0),MATCH(OHSMAXRISK,'Audit Days'!$K$1:$M$1,0)),""),"")</f>
        <v/>
      </c>
      <c r="AC368" s="36" t="str">
        <f t="shared" si="18"/>
        <v/>
      </c>
      <c r="AD368" s="36" t="str">
        <f t="shared" si="19"/>
        <v/>
      </c>
      <c r="AE368" s="36" t="str">
        <f t="shared" si="20"/>
        <v/>
      </c>
      <c r="AF368" s="36" t="str">
        <f>IFERROR(IF($T368="YES",INDEX('Audit Days'!$F:$I,MATCH('App Review'!$Q368,'Audit Days'!$E:$E,0),MATCH(EMSMAXRISK,'Audit Days'!$F$1:$I$1,0)),""),"")</f>
        <v/>
      </c>
      <c r="AG368" s="36" t="str">
        <f>IFERROR(IF($T368="YES",INDEX('Audit Days'!$K:$M,MATCH('App Review'!$Q368,'Audit Days'!$J:$J,0),MATCH(OHSMAXRISK,'Audit Days'!$K$1:$M$1,0)),""),"")</f>
        <v/>
      </c>
      <c r="AH368" s="36" t="str">
        <f t="shared" si="21"/>
        <v/>
      </c>
      <c r="AI368" s="36" t="str">
        <f t="shared" si="22"/>
        <v/>
      </c>
    </row>
    <row r="369" spans="1:35" ht="16.5" hidden="1" customHeight="1" x14ac:dyDescent="0.3">
      <c r="A369" s="316"/>
      <c r="B369" s="316"/>
      <c r="C369" s="316"/>
      <c r="D369" s="316"/>
      <c r="E369" s="246"/>
      <c r="F369" s="246"/>
      <c r="G369" s="246"/>
      <c r="H369" s="246"/>
      <c r="I369" s="246"/>
      <c r="J369" s="246"/>
      <c r="K369" s="246"/>
      <c r="L369" s="246"/>
      <c r="M369" s="246"/>
      <c r="N369" s="329"/>
      <c r="O369" s="329"/>
      <c r="P369" s="52" t="str">
        <f t="shared" si="12"/>
        <v/>
      </c>
      <c r="Q369" s="52" t="str">
        <f t="shared" si="13"/>
        <v/>
      </c>
      <c r="R369" s="150"/>
      <c r="S369" s="150"/>
      <c r="T369" s="67"/>
      <c r="U369" s="36" t="str">
        <f t="shared" si="14"/>
        <v/>
      </c>
      <c r="V369" s="36" t="str">
        <f>IFERROR(IF(R369="YES",INDEX('Audit Days'!$F:$H,MATCH('App Review'!Q369,'Audit Days'!$E:$E,0),MATCH(EMSMAXRISK,'Audit Days'!$F$1:$H$1,0)),""),"")</f>
        <v/>
      </c>
      <c r="W369" s="36" t="str">
        <f>IFERROR(IF(R369="YES",INDEX('Audit Days'!$K:$M,MATCH('App Review'!Q369,'Audit Days'!$J:$J,0),MATCH(OHSMAXRISK,'Audit Days'!$K$1:$M$1,0)),""),"")</f>
        <v/>
      </c>
      <c r="X369" s="36" t="str">
        <f t="shared" si="15"/>
        <v/>
      </c>
      <c r="Y369" s="36" t="str">
        <f t="shared" si="16"/>
        <v/>
      </c>
      <c r="Z369" s="36" t="str">
        <f t="shared" si="17"/>
        <v/>
      </c>
      <c r="AA369" s="36" t="str">
        <f>IFERROR(IF($S369="YES",INDEX('Audit Days'!$F:$H,MATCH('App Review'!$Q369,'Audit Days'!$E:$E,0),MATCH(EMSMAXRISK,'Audit Days'!$F$1:$H$1,0)),""),"")</f>
        <v/>
      </c>
      <c r="AB369" s="36" t="str">
        <f>IFERROR(IF($S369="YES",INDEX('Audit Days'!$K:$M,MATCH('App Review'!$Q369,'Audit Days'!$J:$J,0),MATCH(OHSMAXRISK,'Audit Days'!$K$1:$M$1,0)),""),"")</f>
        <v/>
      </c>
      <c r="AC369" s="36" t="str">
        <f t="shared" si="18"/>
        <v/>
      </c>
      <c r="AD369" s="36" t="str">
        <f t="shared" si="19"/>
        <v/>
      </c>
      <c r="AE369" s="36" t="str">
        <f t="shared" si="20"/>
        <v/>
      </c>
      <c r="AF369" s="36" t="str">
        <f>IFERROR(IF($T369="YES",INDEX('Audit Days'!$F:$I,MATCH('App Review'!$Q369,'Audit Days'!$E:$E,0),MATCH(EMSMAXRISK,'Audit Days'!$F$1:$I$1,0)),""),"")</f>
        <v/>
      </c>
      <c r="AG369" s="36" t="str">
        <f>IFERROR(IF($T369="YES",INDEX('Audit Days'!$K:$M,MATCH('App Review'!$Q369,'Audit Days'!$J:$J,0),MATCH(OHSMAXRISK,'Audit Days'!$K$1:$M$1,0)),""),"")</f>
        <v/>
      </c>
      <c r="AH369" s="36" t="str">
        <f t="shared" si="21"/>
        <v/>
      </c>
      <c r="AI369" s="36" t="str">
        <f t="shared" si="22"/>
        <v/>
      </c>
    </row>
    <row r="370" spans="1:35" ht="16.5" hidden="1" customHeight="1" x14ac:dyDescent="0.3">
      <c r="A370" s="316"/>
      <c r="B370" s="316"/>
      <c r="C370" s="316"/>
      <c r="D370" s="316"/>
      <c r="E370" s="246"/>
      <c r="F370" s="246"/>
      <c r="G370" s="246"/>
      <c r="H370" s="246"/>
      <c r="I370" s="246"/>
      <c r="J370" s="246"/>
      <c r="K370" s="246"/>
      <c r="L370" s="246"/>
      <c r="M370" s="246"/>
      <c r="N370" s="329"/>
      <c r="O370" s="329"/>
      <c r="P370" s="52" t="str">
        <f t="shared" si="12"/>
        <v/>
      </c>
      <c r="Q370" s="52" t="str">
        <f t="shared" si="13"/>
        <v/>
      </c>
      <c r="R370" s="150"/>
      <c r="S370" s="150"/>
      <c r="T370" s="67"/>
      <c r="U370" s="36" t="str">
        <f t="shared" si="14"/>
        <v/>
      </c>
      <c r="V370" s="36" t="str">
        <f>IFERROR(IF(R370="YES",INDEX('Audit Days'!$F:$H,MATCH('App Review'!Q370,'Audit Days'!$E:$E,0),MATCH(EMSMAXRISK,'Audit Days'!$F$1:$H$1,0)),""),"")</f>
        <v/>
      </c>
      <c r="W370" s="36" t="str">
        <f>IFERROR(IF(R370="YES",INDEX('Audit Days'!$K:$M,MATCH('App Review'!Q370,'Audit Days'!$J:$J,0),MATCH(OHSMAXRISK,'Audit Days'!$K$1:$M$1,0)),""),"")</f>
        <v/>
      </c>
      <c r="X370" s="36" t="str">
        <f t="shared" si="15"/>
        <v/>
      </c>
      <c r="Y370" s="36" t="str">
        <f t="shared" si="16"/>
        <v/>
      </c>
      <c r="Z370" s="36" t="str">
        <f t="shared" si="17"/>
        <v/>
      </c>
      <c r="AA370" s="36" t="str">
        <f>IFERROR(IF($S370="YES",INDEX('Audit Days'!$F:$H,MATCH('App Review'!$Q370,'Audit Days'!$E:$E,0),MATCH(EMSMAXRISK,'Audit Days'!$F$1:$H$1,0)),""),"")</f>
        <v/>
      </c>
      <c r="AB370" s="36" t="str">
        <f>IFERROR(IF($S370="YES",INDEX('Audit Days'!$K:$M,MATCH('App Review'!$Q370,'Audit Days'!$J:$J,0),MATCH(OHSMAXRISK,'Audit Days'!$K$1:$M$1,0)),""),"")</f>
        <v/>
      </c>
      <c r="AC370" s="36" t="str">
        <f t="shared" si="18"/>
        <v/>
      </c>
      <c r="AD370" s="36" t="str">
        <f t="shared" si="19"/>
        <v/>
      </c>
      <c r="AE370" s="36" t="str">
        <f t="shared" si="20"/>
        <v/>
      </c>
      <c r="AF370" s="36" t="str">
        <f>IFERROR(IF($T370="YES",INDEX('Audit Days'!$F:$I,MATCH('App Review'!$Q370,'Audit Days'!$E:$E,0),MATCH(EMSMAXRISK,'Audit Days'!$F$1:$I$1,0)),""),"")</f>
        <v/>
      </c>
      <c r="AG370" s="36" t="str">
        <f>IFERROR(IF($T370="YES",INDEX('Audit Days'!$K:$M,MATCH('App Review'!$Q370,'Audit Days'!$J:$J,0),MATCH(OHSMAXRISK,'Audit Days'!$K$1:$M$1,0)),""),"")</f>
        <v/>
      </c>
      <c r="AH370" s="36" t="str">
        <f t="shared" si="21"/>
        <v/>
      </c>
      <c r="AI370" s="36" t="str">
        <f t="shared" si="22"/>
        <v/>
      </c>
    </row>
    <row r="371" spans="1:35" ht="16.5" hidden="1" customHeight="1" x14ac:dyDescent="0.3">
      <c r="A371" s="316"/>
      <c r="B371" s="316"/>
      <c r="C371" s="316"/>
      <c r="D371" s="316"/>
      <c r="E371" s="246"/>
      <c r="F371" s="246"/>
      <c r="G371" s="246"/>
      <c r="H371" s="246"/>
      <c r="I371" s="246"/>
      <c r="J371" s="246"/>
      <c r="K371" s="246"/>
      <c r="L371" s="246"/>
      <c r="M371" s="246"/>
      <c r="N371" s="329"/>
      <c r="O371" s="329"/>
      <c r="P371" s="52" t="str">
        <f t="shared" si="12"/>
        <v/>
      </c>
      <c r="Q371" s="52" t="str">
        <f t="shared" si="13"/>
        <v/>
      </c>
      <c r="R371" s="150"/>
      <c r="S371" s="150"/>
      <c r="T371" s="67"/>
      <c r="U371" s="36" t="str">
        <f t="shared" si="14"/>
        <v/>
      </c>
      <c r="V371" s="36" t="str">
        <f>IFERROR(IF(R371="YES",INDEX('Audit Days'!$F:$H,MATCH('App Review'!Q371,'Audit Days'!$E:$E,0),MATCH(EMSMAXRISK,'Audit Days'!$F$1:$H$1,0)),""),"")</f>
        <v/>
      </c>
      <c r="W371" s="36" t="str">
        <f>IFERROR(IF(R371="YES",INDEX('Audit Days'!$K:$M,MATCH('App Review'!Q371,'Audit Days'!$J:$J,0),MATCH(OHSMAXRISK,'Audit Days'!$K$1:$M$1,0)),""),"")</f>
        <v/>
      </c>
      <c r="X371" s="36" t="str">
        <f t="shared" si="15"/>
        <v/>
      </c>
      <c r="Y371" s="36" t="str">
        <f t="shared" si="16"/>
        <v/>
      </c>
      <c r="Z371" s="36" t="str">
        <f t="shared" si="17"/>
        <v/>
      </c>
      <c r="AA371" s="36" t="str">
        <f>IFERROR(IF($S371="YES",INDEX('Audit Days'!$F:$H,MATCH('App Review'!$Q371,'Audit Days'!$E:$E,0),MATCH(EMSMAXRISK,'Audit Days'!$F$1:$H$1,0)),""),"")</f>
        <v/>
      </c>
      <c r="AB371" s="36" t="str">
        <f>IFERROR(IF($S371="YES",INDEX('Audit Days'!$K:$M,MATCH('App Review'!$Q371,'Audit Days'!$J:$J,0),MATCH(OHSMAXRISK,'Audit Days'!$K$1:$M$1,0)),""),"")</f>
        <v/>
      </c>
      <c r="AC371" s="36" t="str">
        <f t="shared" si="18"/>
        <v/>
      </c>
      <c r="AD371" s="36" t="str">
        <f t="shared" si="19"/>
        <v/>
      </c>
      <c r="AE371" s="36" t="str">
        <f t="shared" si="20"/>
        <v/>
      </c>
      <c r="AF371" s="36" t="str">
        <f>IFERROR(IF($T371="YES",INDEX('Audit Days'!$F:$I,MATCH('App Review'!$Q371,'Audit Days'!$E:$E,0),MATCH(EMSMAXRISK,'Audit Days'!$F$1:$I$1,0)),""),"")</f>
        <v/>
      </c>
      <c r="AG371" s="36" t="str">
        <f>IFERROR(IF($T371="YES",INDEX('Audit Days'!$K:$M,MATCH('App Review'!$Q371,'Audit Days'!$J:$J,0),MATCH(OHSMAXRISK,'Audit Days'!$K$1:$M$1,0)),""),"")</f>
        <v/>
      </c>
      <c r="AH371" s="36" t="str">
        <f t="shared" si="21"/>
        <v/>
      </c>
      <c r="AI371" s="36" t="str">
        <f t="shared" si="22"/>
        <v/>
      </c>
    </row>
    <row r="372" spans="1:35" ht="16.5" hidden="1" customHeight="1" x14ac:dyDescent="0.3">
      <c r="A372" s="316"/>
      <c r="B372" s="316"/>
      <c r="C372" s="316"/>
      <c r="D372" s="316"/>
      <c r="E372" s="246"/>
      <c r="F372" s="246"/>
      <c r="G372" s="246"/>
      <c r="H372" s="246"/>
      <c r="I372" s="246"/>
      <c r="J372" s="246"/>
      <c r="K372" s="246"/>
      <c r="L372" s="246"/>
      <c r="M372" s="246"/>
      <c r="N372" s="329"/>
      <c r="O372" s="329"/>
      <c r="P372" s="52" t="str">
        <f t="shared" si="12"/>
        <v/>
      </c>
      <c r="Q372" s="52" t="str">
        <f t="shared" si="13"/>
        <v/>
      </c>
      <c r="R372" s="150"/>
      <c r="S372" s="150"/>
      <c r="T372" s="67"/>
      <c r="U372" s="36" t="str">
        <f t="shared" si="14"/>
        <v/>
      </c>
      <c r="V372" s="36" t="str">
        <f>IFERROR(IF(R372="YES",INDEX('Audit Days'!$F:$H,MATCH('App Review'!Q372,'Audit Days'!$E:$E,0),MATCH(EMSMAXRISK,'Audit Days'!$F$1:$H$1,0)),""),"")</f>
        <v/>
      </c>
      <c r="W372" s="36" t="str">
        <f>IFERROR(IF(R372="YES",INDEX('Audit Days'!$K:$M,MATCH('App Review'!Q372,'Audit Days'!$J:$J,0),MATCH(OHSMAXRISK,'Audit Days'!$K$1:$M$1,0)),""),"")</f>
        <v/>
      </c>
      <c r="X372" s="36" t="str">
        <f t="shared" si="15"/>
        <v/>
      </c>
      <c r="Y372" s="36" t="str">
        <f t="shared" si="16"/>
        <v/>
      </c>
      <c r="Z372" s="36" t="str">
        <f t="shared" si="17"/>
        <v/>
      </c>
      <c r="AA372" s="36" t="str">
        <f>IFERROR(IF($S372="YES",INDEX('Audit Days'!$F:$H,MATCH('App Review'!$Q372,'Audit Days'!$E:$E,0),MATCH(EMSMAXRISK,'Audit Days'!$F$1:$H$1,0)),""),"")</f>
        <v/>
      </c>
      <c r="AB372" s="36" t="str">
        <f>IFERROR(IF($S372="YES",INDEX('Audit Days'!$K:$M,MATCH('App Review'!$Q372,'Audit Days'!$J:$J,0),MATCH(OHSMAXRISK,'Audit Days'!$K$1:$M$1,0)),""),"")</f>
        <v/>
      </c>
      <c r="AC372" s="36" t="str">
        <f t="shared" si="18"/>
        <v/>
      </c>
      <c r="AD372" s="36" t="str">
        <f t="shared" si="19"/>
        <v/>
      </c>
      <c r="AE372" s="36" t="str">
        <f t="shared" si="20"/>
        <v/>
      </c>
      <c r="AF372" s="36" t="str">
        <f>IFERROR(IF($T372="YES",INDEX('Audit Days'!$F:$I,MATCH('App Review'!$Q372,'Audit Days'!$E:$E,0),MATCH(EMSMAXRISK,'Audit Days'!$F$1:$I$1,0)),""),"")</f>
        <v/>
      </c>
      <c r="AG372" s="36" t="str">
        <f>IFERROR(IF($T372="YES",INDEX('Audit Days'!$K:$M,MATCH('App Review'!$Q372,'Audit Days'!$J:$J,0),MATCH(OHSMAXRISK,'Audit Days'!$K$1:$M$1,0)),""),"")</f>
        <v/>
      </c>
      <c r="AH372" s="36" t="str">
        <f t="shared" si="21"/>
        <v/>
      </c>
      <c r="AI372" s="36" t="str">
        <f t="shared" si="22"/>
        <v/>
      </c>
    </row>
    <row r="373" spans="1:35" ht="16.5" hidden="1" customHeight="1" x14ac:dyDescent="0.3">
      <c r="A373" s="316"/>
      <c r="B373" s="316"/>
      <c r="C373" s="316"/>
      <c r="D373" s="316"/>
      <c r="E373" s="246"/>
      <c r="F373" s="246"/>
      <c r="G373" s="246"/>
      <c r="H373" s="246"/>
      <c r="I373" s="246"/>
      <c r="J373" s="246"/>
      <c r="K373" s="246"/>
      <c r="L373" s="246"/>
      <c r="M373" s="246"/>
      <c r="N373" s="329"/>
      <c r="O373" s="329"/>
      <c r="P373" s="52" t="str">
        <f t="shared" si="12"/>
        <v/>
      </c>
      <c r="Q373" s="52" t="str">
        <f t="shared" si="13"/>
        <v/>
      </c>
      <c r="R373" s="150"/>
      <c r="S373" s="150"/>
      <c r="T373" s="67"/>
      <c r="U373" s="36" t="str">
        <f t="shared" si="14"/>
        <v/>
      </c>
      <c r="V373" s="36" t="str">
        <f>IFERROR(IF(R373="YES",INDEX('Audit Days'!$F:$H,MATCH('App Review'!Q373,'Audit Days'!$E:$E,0),MATCH(EMSMAXRISK,'Audit Days'!$F$1:$H$1,0)),""),"")</f>
        <v/>
      </c>
      <c r="W373" s="36" t="str">
        <f>IFERROR(IF(R373="YES",INDEX('Audit Days'!$K:$M,MATCH('App Review'!Q373,'Audit Days'!$J:$J,0),MATCH(OHSMAXRISK,'Audit Days'!$K$1:$M$1,0)),""),"")</f>
        <v/>
      </c>
      <c r="X373" s="36" t="str">
        <f t="shared" si="15"/>
        <v/>
      </c>
      <c r="Y373" s="36" t="str">
        <f t="shared" si="16"/>
        <v/>
      </c>
      <c r="Z373" s="36" t="str">
        <f t="shared" si="17"/>
        <v/>
      </c>
      <c r="AA373" s="36" t="str">
        <f>IFERROR(IF($S373="YES",INDEX('Audit Days'!$F:$H,MATCH('App Review'!$Q373,'Audit Days'!$E:$E,0),MATCH(EMSMAXRISK,'Audit Days'!$F$1:$H$1,0)),""),"")</f>
        <v/>
      </c>
      <c r="AB373" s="36" t="str">
        <f>IFERROR(IF($S373="YES",INDEX('Audit Days'!$K:$M,MATCH('App Review'!$Q373,'Audit Days'!$J:$J,0),MATCH(OHSMAXRISK,'Audit Days'!$K$1:$M$1,0)),""),"")</f>
        <v/>
      </c>
      <c r="AC373" s="36" t="str">
        <f t="shared" si="18"/>
        <v/>
      </c>
      <c r="AD373" s="36" t="str">
        <f t="shared" si="19"/>
        <v/>
      </c>
      <c r="AE373" s="36" t="str">
        <f t="shared" si="20"/>
        <v/>
      </c>
      <c r="AF373" s="36" t="str">
        <f>IFERROR(IF($T373="YES",INDEX('Audit Days'!$F:$I,MATCH('App Review'!$Q373,'Audit Days'!$E:$E,0),MATCH(EMSMAXRISK,'Audit Days'!$F$1:$I$1,0)),""),"")</f>
        <v/>
      </c>
      <c r="AG373" s="36" t="str">
        <f>IFERROR(IF($T373="YES",INDEX('Audit Days'!$K:$M,MATCH('App Review'!$Q373,'Audit Days'!$J:$J,0),MATCH(OHSMAXRISK,'Audit Days'!$K$1:$M$1,0)),""),"")</f>
        <v/>
      </c>
      <c r="AH373" s="36" t="str">
        <f t="shared" si="21"/>
        <v/>
      </c>
      <c r="AI373" s="36" t="str">
        <f t="shared" si="22"/>
        <v/>
      </c>
    </row>
    <row r="374" spans="1:35" ht="16.5" hidden="1" customHeight="1" x14ac:dyDescent="0.3">
      <c r="A374" s="316"/>
      <c r="B374" s="316"/>
      <c r="C374" s="316"/>
      <c r="D374" s="316"/>
      <c r="E374" s="246"/>
      <c r="F374" s="246"/>
      <c r="G374" s="246"/>
      <c r="H374" s="246"/>
      <c r="I374" s="246"/>
      <c r="J374" s="246"/>
      <c r="K374" s="246"/>
      <c r="L374" s="246"/>
      <c r="M374" s="246"/>
      <c r="N374" s="329"/>
      <c r="O374" s="329"/>
      <c r="P374" s="52" t="str">
        <f t="shared" si="12"/>
        <v/>
      </c>
      <c r="Q374" s="52" t="str">
        <f t="shared" si="13"/>
        <v/>
      </c>
      <c r="R374" s="150"/>
      <c r="S374" s="150"/>
      <c r="T374" s="67"/>
      <c r="U374" s="36" t="str">
        <f t="shared" si="14"/>
        <v/>
      </c>
      <c r="V374" s="36" t="str">
        <f>IFERROR(IF(R374="YES",INDEX('Audit Days'!$F:$H,MATCH('App Review'!Q374,'Audit Days'!$E:$E,0),MATCH(EMSMAXRISK,'Audit Days'!$F$1:$H$1,0)),""),"")</f>
        <v/>
      </c>
      <c r="W374" s="36" t="str">
        <f>IFERROR(IF(R374="YES",INDEX('Audit Days'!$K:$M,MATCH('App Review'!Q374,'Audit Days'!$J:$J,0),MATCH(OHSMAXRISK,'Audit Days'!$K$1:$M$1,0)),""),"")</f>
        <v/>
      </c>
      <c r="X374" s="36" t="str">
        <f t="shared" si="15"/>
        <v/>
      </c>
      <c r="Y374" s="36" t="str">
        <f t="shared" si="16"/>
        <v/>
      </c>
      <c r="Z374" s="36" t="str">
        <f t="shared" si="17"/>
        <v/>
      </c>
      <c r="AA374" s="36" t="str">
        <f>IFERROR(IF($S374="YES",INDEX('Audit Days'!$F:$H,MATCH('App Review'!$Q374,'Audit Days'!$E:$E,0),MATCH(EMSMAXRISK,'Audit Days'!$F$1:$H$1,0)),""),"")</f>
        <v/>
      </c>
      <c r="AB374" s="36" t="str">
        <f>IFERROR(IF($S374="YES",INDEX('Audit Days'!$K:$M,MATCH('App Review'!$Q374,'Audit Days'!$J:$J,0),MATCH(OHSMAXRISK,'Audit Days'!$K$1:$M$1,0)),""),"")</f>
        <v/>
      </c>
      <c r="AC374" s="36" t="str">
        <f t="shared" si="18"/>
        <v/>
      </c>
      <c r="AD374" s="36" t="str">
        <f t="shared" si="19"/>
        <v/>
      </c>
      <c r="AE374" s="36" t="str">
        <f t="shared" si="20"/>
        <v/>
      </c>
      <c r="AF374" s="36" t="str">
        <f>IFERROR(IF($T374="YES",INDEX('Audit Days'!$F:$I,MATCH('App Review'!$Q374,'Audit Days'!$E:$E,0),MATCH(EMSMAXRISK,'Audit Days'!$F$1:$I$1,0)),""),"")</f>
        <v/>
      </c>
      <c r="AG374" s="36" t="str">
        <f>IFERROR(IF($T374="YES",INDEX('Audit Days'!$K:$M,MATCH('App Review'!$Q374,'Audit Days'!$J:$J,0),MATCH(OHSMAXRISK,'Audit Days'!$K$1:$M$1,0)),""),"")</f>
        <v/>
      </c>
      <c r="AH374" s="36" t="str">
        <f t="shared" si="21"/>
        <v/>
      </c>
      <c r="AI374" s="36" t="str">
        <f t="shared" si="22"/>
        <v/>
      </c>
    </row>
    <row r="375" spans="1:35" ht="16.5" hidden="1" customHeight="1" x14ac:dyDescent="0.3">
      <c r="A375" s="316"/>
      <c r="B375" s="316"/>
      <c r="C375" s="316"/>
      <c r="D375" s="316"/>
      <c r="E375" s="246"/>
      <c r="F375" s="246"/>
      <c r="G375" s="246"/>
      <c r="H375" s="246"/>
      <c r="I375" s="246"/>
      <c r="J375" s="246"/>
      <c r="K375" s="246"/>
      <c r="L375" s="246"/>
      <c r="M375" s="246"/>
      <c r="N375" s="329"/>
      <c r="O375" s="329"/>
      <c r="P375" s="52" t="str">
        <f t="shared" si="12"/>
        <v/>
      </c>
      <c r="Q375" s="52" t="str">
        <f t="shared" si="13"/>
        <v/>
      </c>
      <c r="R375" s="150"/>
      <c r="S375" s="150"/>
      <c r="T375" s="67"/>
      <c r="U375" s="36" t="str">
        <f t="shared" si="14"/>
        <v/>
      </c>
      <c r="V375" s="36" t="str">
        <f>IFERROR(IF(R375="YES",INDEX('Audit Days'!$F:$H,MATCH('App Review'!Q375,'Audit Days'!$E:$E,0),MATCH(EMSMAXRISK,'Audit Days'!$F$1:$H$1,0)),""),"")</f>
        <v/>
      </c>
      <c r="W375" s="36" t="str">
        <f>IFERROR(IF(R375="YES",INDEX('Audit Days'!$K:$M,MATCH('App Review'!Q375,'Audit Days'!$J:$J,0),MATCH(OHSMAXRISK,'Audit Days'!$K$1:$M$1,0)),""),"")</f>
        <v/>
      </c>
      <c r="X375" s="36" t="str">
        <f t="shared" si="15"/>
        <v/>
      </c>
      <c r="Y375" s="36" t="str">
        <f t="shared" si="16"/>
        <v/>
      </c>
      <c r="Z375" s="36" t="str">
        <f t="shared" si="17"/>
        <v/>
      </c>
      <c r="AA375" s="36" t="str">
        <f>IFERROR(IF($S375="YES",INDEX('Audit Days'!$F:$H,MATCH('App Review'!$Q375,'Audit Days'!$E:$E,0),MATCH(EMSMAXRISK,'Audit Days'!$F$1:$H$1,0)),""),"")</f>
        <v/>
      </c>
      <c r="AB375" s="36" t="str">
        <f>IFERROR(IF($S375="YES",INDEX('Audit Days'!$K:$M,MATCH('App Review'!$Q375,'Audit Days'!$J:$J,0),MATCH(OHSMAXRISK,'Audit Days'!$K$1:$M$1,0)),""),"")</f>
        <v/>
      </c>
      <c r="AC375" s="36" t="str">
        <f t="shared" si="18"/>
        <v/>
      </c>
      <c r="AD375" s="36" t="str">
        <f t="shared" si="19"/>
        <v/>
      </c>
      <c r="AE375" s="36" t="str">
        <f t="shared" si="20"/>
        <v/>
      </c>
      <c r="AF375" s="36" t="str">
        <f>IFERROR(IF($T375="YES",INDEX('Audit Days'!$F:$I,MATCH('App Review'!$Q375,'Audit Days'!$E:$E,0),MATCH(EMSMAXRISK,'Audit Days'!$F$1:$I$1,0)),""),"")</f>
        <v/>
      </c>
      <c r="AG375" s="36" t="str">
        <f>IFERROR(IF($T375="YES",INDEX('Audit Days'!$K:$M,MATCH('App Review'!$Q375,'Audit Days'!$J:$J,0),MATCH(OHSMAXRISK,'Audit Days'!$K$1:$M$1,0)),""),"")</f>
        <v/>
      </c>
      <c r="AH375" s="36" t="str">
        <f t="shared" si="21"/>
        <v/>
      </c>
      <c r="AI375" s="36" t="str">
        <f t="shared" si="22"/>
        <v/>
      </c>
    </row>
    <row r="376" spans="1:35" ht="16.5" hidden="1" customHeight="1" x14ac:dyDescent="0.3">
      <c r="A376" s="316"/>
      <c r="B376" s="316"/>
      <c r="C376" s="316"/>
      <c r="D376" s="316"/>
      <c r="E376" s="246"/>
      <c r="F376" s="246"/>
      <c r="G376" s="246"/>
      <c r="H376" s="246"/>
      <c r="I376" s="246"/>
      <c r="J376" s="246"/>
      <c r="K376" s="246"/>
      <c r="L376" s="246"/>
      <c r="M376" s="246"/>
      <c r="N376" s="329"/>
      <c r="O376" s="329"/>
      <c r="P376" s="52" t="str">
        <f t="shared" si="12"/>
        <v/>
      </c>
      <c r="Q376" s="52" t="str">
        <f t="shared" si="13"/>
        <v/>
      </c>
      <c r="R376" s="150"/>
      <c r="S376" s="150"/>
      <c r="T376" s="67"/>
      <c r="U376" s="36" t="str">
        <f t="shared" si="14"/>
        <v/>
      </c>
      <c r="V376" s="36" t="str">
        <f>IFERROR(IF(R376="YES",INDEX('Audit Days'!$F:$H,MATCH('App Review'!Q376,'Audit Days'!$E:$E,0),MATCH(EMSMAXRISK,'Audit Days'!$F$1:$H$1,0)),""),"")</f>
        <v/>
      </c>
      <c r="W376" s="36" t="str">
        <f>IFERROR(IF(R376="YES",INDEX('Audit Days'!$K:$M,MATCH('App Review'!Q376,'Audit Days'!$J:$J,0),MATCH(OHSMAXRISK,'Audit Days'!$K$1:$M$1,0)),""),"")</f>
        <v/>
      </c>
      <c r="X376" s="36" t="str">
        <f t="shared" si="15"/>
        <v/>
      </c>
      <c r="Y376" s="36" t="str">
        <f t="shared" si="16"/>
        <v/>
      </c>
      <c r="Z376" s="36" t="str">
        <f t="shared" si="17"/>
        <v/>
      </c>
      <c r="AA376" s="36" t="str">
        <f>IFERROR(IF($S376="YES",INDEX('Audit Days'!$F:$H,MATCH('App Review'!$Q376,'Audit Days'!$E:$E,0),MATCH(EMSMAXRISK,'Audit Days'!$F$1:$H$1,0)),""),"")</f>
        <v/>
      </c>
      <c r="AB376" s="36" t="str">
        <f>IFERROR(IF($S376="YES",INDEX('Audit Days'!$K:$M,MATCH('App Review'!$Q376,'Audit Days'!$J:$J,0),MATCH(OHSMAXRISK,'Audit Days'!$K$1:$M$1,0)),""),"")</f>
        <v/>
      </c>
      <c r="AC376" s="36" t="str">
        <f t="shared" si="18"/>
        <v/>
      </c>
      <c r="AD376" s="36" t="str">
        <f t="shared" si="19"/>
        <v/>
      </c>
      <c r="AE376" s="36" t="str">
        <f t="shared" si="20"/>
        <v/>
      </c>
      <c r="AF376" s="36" t="str">
        <f>IFERROR(IF($T376="YES",INDEX('Audit Days'!$F:$I,MATCH('App Review'!$Q376,'Audit Days'!$E:$E,0),MATCH(EMSMAXRISK,'Audit Days'!$F$1:$I$1,0)),""),"")</f>
        <v/>
      </c>
      <c r="AG376" s="36" t="str">
        <f>IFERROR(IF($T376="YES",INDEX('Audit Days'!$K:$M,MATCH('App Review'!$Q376,'Audit Days'!$J:$J,0),MATCH(OHSMAXRISK,'Audit Days'!$K$1:$M$1,0)),""),"")</f>
        <v/>
      </c>
      <c r="AH376" s="36" t="str">
        <f t="shared" si="21"/>
        <v/>
      </c>
      <c r="AI376" s="36" t="str">
        <f t="shared" si="22"/>
        <v/>
      </c>
    </row>
    <row r="377" spans="1:35" ht="16.5" hidden="1" customHeight="1" x14ac:dyDescent="0.3">
      <c r="A377" s="316"/>
      <c r="B377" s="316"/>
      <c r="C377" s="316"/>
      <c r="D377" s="316"/>
      <c r="E377" s="246"/>
      <c r="F377" s="246"/>
      <c r="G377" s="246"/>
      <c r="H377" s="246"/>
      <c r="I377" s="246"/>
      <c r="J377" s="246"/>
      <c r="K377" s="246"/>
      <c r="L377" s="246"/>
      <c r="M377" s="246"/>
      <c r="N377" s="329"/>
      <c r="O377" s="329"/>
      <c r="P377" s="52" t="str">
        <f t="shared" si="12"/>
        <v/>
      </c>
      <c r="Q377" s="52" t="str">
        <f t="shared" si="13"/>
        <v/>
      </c>
      <c r="R377" s="150"/>
      <c r="S377" s="150"/>
      <c r="T377" s="67"/>
      <c r="U377" s="36" t="str">
        <f t="shared" si="14"/>
        <v/>
      </c>
      <c r="V377" s="36" t="str">
        <f>IFERROR(IF(R377="YES",INDEX('Audit Days'!$F:$H,MATCH('App Review'!Q377,'Audit Days'!$E:$E,0),MATCH(EMSMAXRISK,'Audit Days'!$F$1:$H$1,0)),""),"")</f>
        <v/>
      </c>
      <c r="W377" s="36" t="str">
        <f>IFERROR(IF(R377="YES",INDEX('Audit Days'!$K:$M,MATCH('App Review'!Q377,'Audit Days'!$J:$J,0),MATCH(OHSMAXRISK,'Audit Days'!$K$1:$M$1,0)),""),"")</f>
        <v/>
      </c>
      <c r="X377" s="36" t="str">
        <f t="shared" si="15"/>
        <v/>
      </c>
      <c r="Y377" s="36" t="str">
        <f t="shared" si="16"/>
        <v/>
      </c>
      <c r="Z377" s="36" t="str">
        <f t="shared" si="17"/>
        <v/>
      </c>
      <c r="AA377" s="36" t="str">
        <f>IFERROR(IF($S377="YES",INDEX('Audit Days'!$F:$H,MATCH('App Review'!$Q377,'Audit Days'!$E:$E,0),MATCH(EMSMAXRISK,'Audit Days'!$F$1:$H$1,0)),""),"")</f>
        <v/>
      </c>
      <c r="AB377" s="36" t="str">
        <f>IFERROR(IF($S377="YES",INDEX('Audit Days'!$K:$M,MATCH('App Review'!$Q377,'Audit Days'!$J:$J,0),MATCH(OHSMAXRISK,'Audit Days'!$K$1:$M$1,0)),""),"")</f>
        <v/>
      </c>
      <c r="AC377" s="36" t="str">
        <f t="shared" si="18"/>
        <v/>
      </c>
      <c r="AD377" s="36" t="str">
        <f t="shared" si="19"/>
        <v/>
      </c>
      <c r="AE377" s="36" t="str">
        <f t="shared" si="20"/>
        <v/>
      </c>
      <c r="AF377" s="36" t="str">
        <f>IFERROR(IF($T377="YES",INDEX('Audit Days'!$F:$I,MATCH('App Review'!$Q377,'Audit Days'!$E:$E,0),MATCH(EMSMAXRISK,'Audit Days'!$F$1:$I$1,0)),""),"")</f>
        <v/>
      </c>
      <c r="AG377" s="36" t="str">
        <f>IFERROR(IF($T377="YES",INDEX('Audit Days'!$K:$M,MATCH('App Review'!$Q377,'Audit Days'!$J:$J,0),MATCH(OHSMAXRISK,'Audit Days'!$K$1:$M$1,0)),""),"")</f>
        <v/>
      </c>
      <c r="AH377" s="36" t="str">
        <f t="shared" si="21"/>
        <v/>
      </c>
      <c r="AI377" s="36" t="str">
        <f t="shared" si="22"/>
        <v/>
      </c>
    </row>
    <row r="378" spans="1:35" ht="16.5" hidden="1" customHeight="1" x14ac:dyDescent="0.3">
      <c r="A378" s="316"/>
      <c r="B378" s="316"/>
      <c r="C378" s="316"/>
      <c r="D378" s="316"/>
      <c r="E378" s="246"/>
      <c r="F378" s="246"/>
      <c r="G378" s="246"/>
      <c r="H378" s="246"/>
      <c r="I378" s="246"/>
      <c r="J378" s="246"/>
      <c r="K378" s="246"/>
      <c r="L378" s="246"/>
      <c r="M378" s="246"/>
      <c r="N378" s="329"/>
      <c r="O378" s="329"/>
      <c r="P378" s="52" t="str">
        <f t="shared" si="12"/>
        <v/>
      </c>
      <c r="Q378" s="52" t="str">
        <f t="shared" si="13"/>
        <v/>
      </c>
      <c r="R378" s="150"/>
      <c r="S378" s="150"/>
      <c r="T378" s="67"/>
      <c r="U378" s="36" t="str">
        <f t="shared" si="14"/>
        <v/>
      </c>
      <c r="V378" s="36" t="str">
        <f>IFERROR(IF(R378="YES",INDEX('Audit Days'!$F:$H,MATCH('App Review'!Q378,'Audit Days'!$E:$E,0),MATCH(EMSMAXRISK,'Audit Days'!$F$1:$H$1,0)),""),"")</f>
        <v/>
      </c>
      <c r="W378" s="36" t="str">
        <f>IFERROR(IF(R378="YES",INDEX('Audit Days'!$K:$M,MATCH('App Review'!Q378,'Audit Days'!$J:$J,0),MATCH(OHSMAXRISK,'Audit Days'!$K$1:$M$1,0)),""),"")</f>
        <v/>
      </c>
      <c r="X378" s="36" t="str">
        <f t="shared" si="15"/>
        <v/>
      </c>
      <c r="Y378" s="36" t="str">
        <f t="shared" si="16"/>
        <v/>
      </c>
      <c r="Z378" s="36" t="str">
        <f t="shared" si="17"/>
        <v/>
      </c>
      <c r="AA378" s="36" t="str">
        <f>IFERROR(IF($S378="YES",INDEX('Audit Days'!$F:$H,MATCH('App Review'!$Q378,'Audit Days'!$E:$E,0),MATCH(EMSMAXRISK,'Audit Days'!$F$1:$H$1,0)),""),"")</f>
        <v/>
      </c>
      <c r="AB378" s="36" t="str">
        <f>IFERROR(IF($S378="YES",INDEX('Audit Days'!$K:$M,MATCH('App Review'!$Q378,'Audit Days'!$J:$J,0),MATCH(OHSMAXRISK,'Audit Days'!$K$1:$M$1,0)),""),"")</f>
        <v/>
      </c>
      <c r="AC378" s="36" t="str">
        <f t="shared" si="18"/>
        <v/>
      </c>
      <c r="AD378" s="36" t="str">
        <f t="shared" si="19"/>
        <v/>
      </c>
      <c r="AE378" s="36" t="str">
        <f t="shared" si="20"/>
        <v/>
      </c>
      <c r="AF378" s="36" t="str">
        <f>IFERROR(IF($T378="YES",INDEX('Audit Days'!$F:$I,MATCH('App Review'!$Q378,'Audit Days'!$E:$E,0),MATCH(EMSMAXRISK,'Audit Days'!$F$1:$I$1,0)),""),"")</f>
        <v/>
      </c>
      <c r="AG378" s="36" t="str">
        <f>IFERROR(IF($T378="YES",INDEX('Audit Days'!$K:$M,MATCH('App Review'!$Q378,'Audit Days'!$J:$J,0),MATCH(OHSMAXRISK,'Audit Days'!$K$1:$M$1,0)),""),"")</f>
        <v/>
      </c>
      <c r="AH378" s="36" t="str">
        <f t="shared" si="21"/>
        <v/>
      </c>
      <c r="AI378" s="36" t="str">
        <f t="shared" si="22"/>
        <v/>
      </c>
    </row>
    <row r="379" spans="1:35" ht="16.5" hidden="1" customHeight="1" x14ac:dyDescent="0.3">
      <c r="A379" s="316"/>
      <c r="B379" s="316"/>
      <c r="C379" s="316"/>
      <c r="D379" s="316"/>
      <c r="E379" s="246"/>
      <c r="F379" s="246"/>
      <c r="G379" s="246"/>
      <c r="H379" s="246"/>
      <c r="I379" s="246"/>
      <c r="J379" s="246"/>
      <c r="K379" s="246"/>
      <c r="L379" s="246"/>
      <c r="M379" s="246"/>
      <c r="N379" s="329"/>
      <c r="O379" s="329"/>
      <c r="P379" s="52" t="str">
        <f t="shared" si="12"/>
        <v/>
      </c>
      <c r="Q379" s="52" t="str">
        <f t="shared" si="13"/>
        <v/>
      </c>
      <c r="R379" s="150"/>
      <c r="S379" s="150"/>
      <c r="T379" s="67"/>
      <c r="U379" s="36" t="str">
        <f t="shared" si="14"/>
        <v/>
      </c>
      <c r="V379" s="36" t="str">
        <f>IFERROR(IF(R379="YES",INDEX('Audit Days'!$F:$H,MATCH('App Review'!Q379,'Audit Days'!$E:$E,0),MATCH(EMSMAXRISK,'Audit Days'!$F$1:$H$1,0)),""),"")</f>
        <v/>
      </c>
      <c r="W379" s="36" t="str">
        <f>IFERROR(IF(R379="YES",INDEX('Audit Days'!$K:$M,MATCH('App Review'!Q379,'Audit Days'!$J:$J,0),MATCH(OHSMAXRISK,'Audit Days'!$K$1:$M$1,0)),""),"")</f>
        <v/>
      </c>
      <c r="X379" s="36" t="str">
        <f t="shared" si="15"/>
        <v/>
      </c>
      <c r="Y379" s="36" t="str">
        <f t="shared" si="16"/>
        <v/>
      </c>
      <c r="Z379" s="36" t="str">
        <f t="shared" si="17"/>
        <v/>
      </c>
      <c r="AA379" s="36" t="str">
        <f>IFERROR(IF($S379="YES",INDEX('Audit Days'!$F:$H,MATCH('App Review'!$Q379,'Audit Days'!$E:$E,0),MATCH(EMSMAXRISK,'Audit Days'!$F$1:$H$1,0)),""),"")</f>
        <v/>
      </c>
      <c r="AB379" s="36" t="str">
        <f>IFERROR(IF($S379="YES",INDEX('Audit Days'!$K:$M,MATCH('App Review'!$Q379,'Audit Days'!$J:$J,0),MATCH(OHSMAXRISK,'Audit Days'!$K$1:$M$1,0)),""),"")</f>
        <v/>
      </c>
      <c r="AC379" s="36" t="str">
        <f t="shared" si="18"/>
        <v/>
      </c>
      <c r="AD379" s="36" t="str">
        <f t="shared" si="19"/>
        <v/>
      </c>
      <c r="AE379" s="36" t="str">
        <f t="shared" si="20"/>
        <v/>
      </c>
      <c r="AF379" s="36" t="str">
        <f>IFERROR(IF($T379="YES",INDEX('Audit Days'!$F:$I,MATCH('App Review'!$Q379,'Audit Days'!$E:$E,0),MATCH(EMSMAXRISK,'Audit Days'!$F$1:$I$1,0)),""),"")</f>
        <v/>
      </c>
      <c r="AG379" s="36" t="str">
        <f>IFERROR(IF($T379="YES",INDEX('Audit Days'!$K:$M,MATCH('App Review'!$Q379,'Audit Days'!$J:$J,0),MATCH(OHSMAXRISK,'Audit Days'!$K$1:$M$1,0)),""),"")</f>
        <v/>
      </c>
      <c r="AH379" s="36" t="str">
        <f t="shared" si="21"/>
        <v/>
      </c>
      <c r="AI379" s="36" t="str">
        <f t="shared" si="22"/>
        <v/>
      </c>
    </row>
    <row r="380" spans="1:35" ht="16.5" hidden="1" customHeight="1" x14ac:dyDescent="0.3">
      <c r="A380" s="316"/>
      <c r="B380" s="316"/>
      <c r="C380" s="316"/>
      <c r="D380" s="316"/>
      <c r="E380" s="246"/>
      <c r="F380" s="246"/>
      <c r="G380" s="246"/>
      <c r="H380" s="246"/>
      <c r="I380" s="246"/>
      <c r="J380" s="246"/>
      <c r="K380" s="246"/>
      <c r="L380" s="246"/>
      <c r="M380" s="246"/>
      <c r="N380" s="329"/>
      <c r="O380" s="329"/>
      <c r="P380" s="52" t="str">
        <f t="shared" si="12"/>
        <v/>
      </c>
      <c r="Q380" s="52" t="str">
        <f t="shared" si="13"/>
        <v/>
      </c>
      <c r="R380" s="150"/>
      <c r="S380" s="150"/>
      <c r="T380" s="67"/>
      <c r="U380" s="36" t="str">
        <f t="shared" si="14"/>
        <v/>
      </c>
      <c r="V380" s="36" t="str">
        <f>IFERROR(IF(R380="YES",INDEX('Audit Days'!$F:$H,MATCH('App Review'!Q380,'Audit Days'!$E:$E,0),MATCH(EMSMAXRISK,'Audit Days'!$F$1:$H$1,0)),""),"")</f>
        <v/>
      </c>
      <c r="W380" s="36" t="str">
        <f>IFERROR(IF(R380="YES",INDEX('Audit Days'!$K:$M,MATCH('App Review'!Q380,'Audit Days'!$J:$J,0),MATCH(OHSMAXRISK,'Audit Days'!$K$1:$M$1,0)),""),"")</f>
        <v/>
      </c>
      <c r="X380" s="36" t="str">
        <f t="shared" si="15"/>
        <v/>
      </c>
      <c r="Y380" s="36" t="str">
        <f t="shared" si="16"/>
        <v/>
      </c>
      <c r="Z380" s="36" t="str">
        <f t="shared" si="17"/>
        <v/>
      </c>
      <c r="AA380" s="36" t="str">
        <f>IFERROR(IF($S380="YES",INDEX('Audit Days'!$F:$H,MATCH('App Review'!$Q380,'Audit Days'!$E:$E,0),MATCH(EMSMAXRISK,'Audit Days'!$F$1:$H$1,0)),""),"")</f>
        <v/>
      </c>
      <c r="AB380" s="36" t="str">
        <f>IFERROR(IF($S380="YES",INDEX('Audit Days'!$K:$M,MATCH('App Review'!$Q380,'Audit Days'!$J:$J,0),MATCH(OHSMAXRISK,'Audit Days'!$K$1:$M$1,0)),""),"")</f>
        <v/>
      </c>
      <c r="AC380" s="36" t="str">
        <f t="shared" si="18"/>
        <v/>
      </c>
      <c r="AD380" s="36" t="str">
        <f t="shared" si="19"/>
        <v/>
      </c>
      <c r="AE380" s="36" t="str">
        <f t="shared" si="20"/>
        <v/>
      </c>
      <c r="AF380" s="36" t="str">
        <f>IFERROR(IF($T380="YES",INDEX('Audit Days'!$F:$I,MATCH('App Review'!$Q380,'Audit Days'!$E:$E,0),MATCH(EMSMAXRISK,'Audit Days'!$F$1:$I$1,0)),""),"")</f>
        <v/>
      </c>
      <c r="AG380" s="36" t="str">
        <f>IFERROR(IF($T380="YES",INDEX('Audit Days'!$K:$M,MATCH('App Review'!$Q380,'Audit Days'!$J:$J,0),MATCH(OHSMAXRISK,'Audit Days'!$K$1:$M$1,0)),""),"")</f>
        <v/>
      </c>
      <c r="AH380" s="36" t="str">
        <f t="shared" si="21"/>
        <v/>
      </c>
      <c r="AI380" s="36" t="str">
        <f t="shared" si="22"/>
        <v/>
      </c>
    </row>
    <row r="381" spans="1:35" ht="16.5" hidden="1" customHeight="1" x14ac:dyDescent="0.3">
      <c r="A381" s="316"/>
      <c r="B381" s="316"/>
      <c r="C381" s="316"/>
      <c r="D381" s="316"/>
      <c r="E381" s="246"/>
      <c r="F381" s="246"/>
      <c r="G381" s="246"/>
      <c r="H381" s="246"/>
      <c r="I381" s="246"/>
      <c r="J381" s="246"/>
      <c r="K381" s="246"/>
      <c r="L381" s="246"/>
      <c r="M381" s="246"/>
      <c r="N381" s="329"/>
      <c r="O381" s="329"/>
      <c r="P381" s="52" t="str">
        <f t="shared" si="12"/>
        <v/>
      </c>
      <c r="Q381" s="52" t="str">
        <f t="shared" si="13"/>
        <v/>
      </c>
      <c r="R381" s="150"/>
      <c r="S381" s="150"/>
      <c r="T381" s="67"/>
      <c r="U381" s="36" t="str">
        <f t="shared" si="14"/>
        <v/>
      </c>
      <c r="V381" s="36" t="str">
        <f>IFERROR(IF(R381="YES",INDEX('Audit Days'!$F:$H,MATCH('App Review'!Q381,'Audit Days'!$E:$E,0),MATCH(EMSMAXRISK,'Audit Days'!$F$1:$H$1,0)),""),"")</f>
        <v/>
      </c>
      <c r="W381" s="36" t="str">
        <f>IFERROR(IF(R381="YES",INDEX('Audit Days'!$K:$M,MATCH('App Review'!Q381,'Audit Days'!$J:$J,0),MATCH(OHSMAXRISK,'Audit Days'!$K$1:$M$1,0)),""),"")</f>
        <v/>
      </c>
      <c r="X381" s="36" t="str">
        <f t="shared" si="15"/>
        <v/>
      </c>
      <c r="Y381" s="36" t="str">
        <f t="shared" si="16"/>
        <v/>
      </c>
      <c r="Z381" s="36" t="str">
        <f t="shared" si="17"/>
        <v/>
      </c>
      <c r="AA381" s="36" t="str">
        <f>IFERROR(IF($S381="YES",INDEX('Audit Days'!$F:$H,MATCH('App Review'!$Q381,'Audit Days'!$E:$E,0),MATCH(EMSMAXRISK,'Audit Days'!$F$1:$H$1,0)),""),"")</f>
        <v/>
      </c>
      <c r="AB381" s="36" t="str">
        <f>IFERROR(IF($S381="YES",INDEX('Audit Days'!$K:$M,MATCH('App Review'!$Q381,'Audit Days'!$J:$J,0),MATCH(OHSMAXRISK,'Audit Days'!$K$1:$M$1,0)),""),"")</f>
        <v/>
      </c>
      <c r="AC381" s="36" t="str">
        <f t="shared" si="18"/>
        <v/>
      </c>
      <c r="AD381" s="36" t="str">
        <f t="shared" si="19"/>
        <v/>
      </c>
      <c r="AE381" s="36" t="str">
        <f t="shared" si="20"/>
        <v/>
      </c>
      <c r="AF381" s="36" t="str">
        <f>IFERROR(IF($T381="YES",INDEX('Audit Days'!$F:$I,MATCH('App Review'!$Q381,'Audit Days'!$E:$E,0),MATCH(EMSMAXRISK,'Audit Days'!$F$1:$I$1,0)),""),"")</f>
        <v/>
      </c>
      <c r="AG381" s="36" t="str">
        <f>IFERROR(IF($T381="YES",INDEX('Audit Days'!$K:$M,MATCH('App Review'!$Q381,'Audit Days'!$J:$J,0),MATCH(OHSMAXRISK,'Audit Days'!$K$1:$M$1,0)),""),"")</f>
        <v/>
      </c>
      <c r="AH381" s="36" t="str">
        <f t="shared" si="21"/>
        <v/>
      </c>
      <c r="AI381" s="36" t="str">
        <f t="shared" si="22"/>
        <v/>
      </c>
    </row>
    <row r="382" spans="1:35" ht="16.5" hidden="1" customHeight="1" x14ac:dyDescent="0.3">
      <c r="A382" s="316"/>
      <c r="B382" s="316"/>
      <c r="C382" s="316"/>
      <c r="D382" s="316"/>
      <c r="E382" s="246"/>
      <c r="F382" s="246"/>
      <c r="G382" s="246"/>
      <c r="H382" s="246"/>
      <c r="I382" s="246"/>
      <c r="J382" s="246"/>
      <c r="K382" s="246"/>
      <c r="L382" s="246"/>
      <c r="M382" s="246"/>
      <c r="N382" s="329"/>
      <c r="O382" s="329"/>
      <c r="P382" s="52" t="str">
        <f t="shared" si="12"/>
        <v/>
      </c>
      <c r="Q382" s="52" t="str">
        <f t="shared" si="13"/>
        <v/>
      </c>
      <c r="R382" s="150"/>
      <c r="S382" s="150"/>
      <c r="T382" s="67"/>
      <c r="U382" s="36" t="str">
        <f t="shared" si="14"/>
        <v/>
      </c>
      <c r="V382" s="36" t="str">
        <f>IFERROR(IF(R382="YES",INDEX('Audit Days'!$F:$H,MATCH('App Review'!Q382,'Audit Days'!$E:$E,0),MATCH(EMSMAXRISK,'Audit Days'!$F$1:$H$1,0)),""),"")</f>
        <v/>
      </c>
      <c r="W382" s="36" t="str">
        <f>IFERROR(IF(R382="YES",INDEX('Audit Days'!$K:$M,MATCH('App Review'!Q382,'Audit Days'!$J:$J,0),MATCH(OHSMAXRISK,'Audit Days'!$K$1:$M$1,0)),""),"")</f>
        <v/>
      </c>
      <c r="X382" s="36" t="str">
        <f t="shared" si="15"/>
        <v/>
      </c>
      <c r="Y382" s="36" t="str">
        <f t="shared" si="16"/>
        <v/>
      </c>
      <c r="Z382" s="36" t="str">
        <f t="shared" si="17"/>
        <v/>
      </c>
      <c r="AA382" s="36" t="str">
        <f>IFERROR(IF($S382="YES",INDEX('Audit Days'!$F:$H,MATCH('App Review'!$Q382,'Audit Days'!$E:$E,0),MATCH(EMSMAXRISK,'Audit Days'!$F$1:$H$1,0)),""),"")</f>
        <v/>
      </c>
      <c r="AB382" s="36" t="str">
        <f>IFERROR(IF($S382="YES",INDEX('Audit Days'!$K:$M,MATCH('App Review'!$Q382,'Audit Days'!$J:$J,0),MATCH(OHSMAXRISK,'Audit Days'!$K$1:$M$1,0)),""),"")</f>
        <v/>
      </c>
      <c r="AC382" s="36" t="str">
        <f t="shared" si="18"/>
        <v/>
      </c>
      <c r="AD382" s="36" t="str">
        <f t="shared" si="19"/>
        <v/>
      </c>
      <c r="AE382" s="36" t="str">
        <f t="shared" si="20"/>
        <v/>
      </c>
      <c r="AF382" s="36" t="str">
        <f>IFERROR(IF($T382="YES",INDEX('Audit Days'!$F:$I,MATCH('App Review'!$Q382,'Audit Days'!$E:$E,0),MATCH(EMSMAXRISK,'Audit Days'!$F$1:$I$1,0)),""),"")</f>
        <v/>
      </c>
      <c r="AG382" s="36" t="str">
        <f>IFERROR(IF($T382="YES",INDEX('Audit Days'!$K:$M,MATCH('App Review'!$Q382,'Audit Days'!$J:$J,0),MATCH(OHSMAXRISK,'Audit Days'!$K$1:$M$1,0)),""),"")</f>
        <v/>
      </c>
      <c r="AH382" s="36" t="str">
        <f t="shared" si="21"/>
        <v/>
      </c>
      <c r="AI382" s="36" t="str">
        <f t="shared" si="22"/>
        <v/>
      </c>
    </row>
    <row r="383" spans="1:35" ht="16.5" hidden="1" customHeight="1" x14ac:dyDescent="0.3">
      <c r="A383" s="316"/>
      <c r="B383" s="316"/>
      <c r="C383" s="316"/>
      <c r="D383" s="316"/>
      <c r="E383" s="246"/>
      <c r="F383" s="246"/>
      <c r="G383" s="246"/>
      <c r="H383" s="246"/>
      <c r="I383" s="246"/>
      <c r="J383" s="246"/>
      <c r="K383" s="246"/>
      <c r="L383" s="246"/>
      <c r="M383" s="246"/>
      <c r="N383" s="329"/>
      <c r="O383" s="329"/>
      <c r="P383" s="52" t="str">
        <f t="shared" si="12"/>
        <v/>
      </c>
      <c r="Q383" s="52" t="str">
        <f t="shared" si="13"/>
        <v/>
      </c>
      <c r="R383" s="150"/>
      <c r="S383" s="150"/>
      <c r="T383" s="67"/>
      <c r="U383" s="36" t="str">
        <f t="shared" si="14"/>
        <v/>
      </c>
      <c r="V383" s="36" t="str">
        <f>IFERROR(IF(R383="YES",INDEX('Audit Days'!$F:$H,MATCH('App Review'!Q383,'Audit Days'!$E:$E,0),MATCH(EMSMAXRISK,'Audit Days'!$F$1:$H$1,0)),""),"")</f>
        <v/>
      </c>
      <c r="W383" s="36" t="str">
        <f>IFERROR(IF(R383="YES",INDEX('Audit Days'!$K:$M,MATCH('App Review'!Q383,'Audit Days'!$J:$J,0),MATCH(OHSMAXRISK,'Audit Days'!$K$1:$M$1,0)),""),"")</f>
        <v/>
      </c>
      <c r="X383" s="36" t="str">
        <f t="shared" si="15"/>
        <v/>
      </c>
      <c r="Y383" s="36" t="str">
        <f t="shared" si="16"/>
        <v/>
      </c>
      <c r="Z383" s="36" t="str">
        <f t="shared" si="17"/>
        <v/>
      </c>
      <c r="AA383" s="36" t="str">
        <f>IFERROR(IF($S383="YES",INDEX('Audit Days'!$F:$H,MATCH('App Review'!$Q383,'Audit Days'!$E:$E,0),MATCH(EMSMAXRISK,'Audit Days'!$F$1:$H$1,0)),""),"")</f>
        <v/>
      </c>
      <c r="AB383" s="36" t="str">
        <f>IFERROR(IF($S383="YES",INDEX('Audit Days'!$K:$M,MATCH('App Review'!$Q383,'Audit Days'!$J:$J,0),MATCH(OHSMAXRISK,'Audit Days'!$K$1:$M$1,0)),""),"")</f>
        <v/>
      </c>
      <c r="AC383" s="36" t="str">
        <f t="shared" si="18"/>
        <v/>
      </c>
      <c r="AD383" s="36" t="str">
        <f t="shared" si="19"/>
        <v/>
      </c>
      <c r="AE383" s="36" t="str">
        <f t="shared" si="20"/>
        <v/>
      </c>
      <c r="AF383" s="36" t="str">
        <f>IFERROR(IF($T383="YES",INDEX('Audit Days'!$F:$I,MATCH('App Review'!$Q383,'Audit Days'!$E:$E,0),MATCH(EMSMAXRISK,'Audit Days'!$F$1:$I$1,0)),""),"")</f>
        <v/>
      </c>
      <c r="AG383" s="36" t="str">
        <f>IFERROR(IF($T383="YES",INDEX('Audit Days'!$K:$M,MATCH('App Review'!$Q383,'Audit Days'!$J:$J,0),MATCH(OHSMAXRISK,'Audit Days'!$K$1:$M$1,0)),""),"")</f>
        <v/>
      </c>
      <c r="AH383" s="36" t="str">
        <f t="shared" si="21"/>
        <v/>
      </c>
      <c r="AI383" s="36" t="str">
        <f t="shared" si="22"/>
        <v/>
      </c>
    </row>
    <row r="384" spans="1:35" ht="16.5" hidden="1" customHeight="1" x14ac:dyDescent="0.3">
      <c r="A384" s="316"/>
      <c r="B384" s="316"/>
      <c r="C384" s="316"/>
      <c r="D384" s="316"/>
      <c r="E384" s="246"/>
      <c r="F384" s="246"/>
      <c r="G384" s="246"/>
      <c r="H384" s="246"/>
      <c r="I384" s="246"/>
      <c r="J384" s="246"/>
      <c r="K384" s="246"/>
      <c r="L384" s="246"/>
      <c r="M384" s="246"/>
      <c r="N384" s="329"/>
      <c r="O384" s="329"/>
      <c r="P384" s="52" t="str">
        <f t="shared" si="12"/>
        <v/>
      </c>
      <c r="Q384" s="52" t="str">
        <f t="shared" si="13"/>
        <v/>
      </c>
      <c r="R384" s="150"/>
      <c r="S384" s="150"/>
      <c r="T384" s="67"/>
      <c r="U384" s="36" t="str">
        <f t="shared" si="14"/>
        <v/>
      </c>
      <c r="V384" s="36" t="str">
        <f>IFERROR(IF(R384="YES",INDEX('Audit Days'!$F:$H,MATCH('App Review'!Q384,'Audit Days'!$E:$E,0),MATCH(EMSMAXRISK,'Audit Days'!$F$1:$H$1,0)),""),"")</f>
        <v/>
      </c>
      <c r="W384" s="36" t="str">
        <f>IFERROR(IF(R384="YES",INDEX('Audit Days'!$K:$M,MATCH('App Review'!Q384,'Audit Days'!$J:$J,0),MATCH(OHSMAXRISK,'Audit Days'!$K$1:$M$1,0)),""),"")</f>
        <v/>
      </c>
      <c r="X384" s="36" t="str">
        <f t="shared" si="15"/>
        <v/>
      </c>
      <c r="Y384" s="36" t="str">
        <f t="shared" si="16"/>
        <v/>
      </c>
      <c r="Z384" s="36" t="str">
        <f t="shared" si="17"/>
        <v/>
      </c>
      <c r="AA384" s="36" t="str">
        <f>IFERROR(IF($S384="YES",INDEX('Audit Days'!$F:$H,MATCH('App Review'!$Q384,'Audit Days'!$E:$E,0),MATCH(EMSMAXRISK,'Audit Days'!$F$1:$H$1,0)),""),"")</f>
        <v/>
      </c>
      <c r="AB384" s="36" t="str">
        <f>IFERROR(IF($S384="YES",INDEX('Audit Days'!$K:$M,MATCH('App Review'!$Q384,'Audit Days'!$J:$J,0),MATCH(OHSMAXRISK,'Audit Days'!$K$1:$M$1,0)),""),"")</f>
        <v/>
      </c>
      <c r="AC384" s="36" t="str">
        <f t="shared" si="18"/>
        <v/>
      </c>
      <c r="AD384" s="36" t="str">
        <f t="shared" si="19"/>
        <v/>
      </c>
      <c r="AE384" s="36" t="str">
        <f t="shared" si="20"/>
        <v/>
      </c>
      <c r="AF384" s="36" t="str">
        <f>IFERROR(IF($T384="YES",INDEX('Audit Days'!$F:$I,MATCH('App Review'!$Q384,'Audit Days'!$E:$E,0),MATCH(EMSMAXRISK,'Audit Days'!$F$1:$I$1,0)),""),"")</f>
        <v/>
      </c>
      <c r="AG384" s="36" t="str">
        <f>IFERROR(IF($T384="YES",INDEX('Audit Days'!$K:$M,MATCH('App Review'!$Q384,'Audit Days'!$J:$J,0),MATCH(OHSMAXRISK,'Audit Days'!$K$1:$M$1,0)),""),"")</f>
        <v/>
      </c>
      <c r="AH384" s="36" t="str">
        <f t="shared" si="21"/>
        <v/>
      </c>
      <c r="AI384" s="36" t="str">
        <f t="shared" si="22"/>
        <v/>
      </c>
    </row>
    <row r="385" spans="1:35" ht="16.5" hidden="1" customHeight="1" x14ac:dyDescent="0.3">
      <c r="A385" s="316"/>
      <c r="B385" s="316"/>
      <c r="C385" s="316"/>
      <c r="D385" s="316"/>
      <c r="E385" s="246"/>
      <c r="F385" s="246"/>
      <c r="G385" s="246"/>
      <c r="H385" s="246"/>
      <c r="I385" s="246"/>
      <c r="J385" s="246"/>
      <c r="K385" s="246"/>
      <c r="L385" s="246"/>
      <c r="M385" s="246"/>
      <c r="N385" s="329"/>
      <c r="O385" s="329"/>
      <c r="P385" s="52" t="str">
        <f t="shared" si="12"/>
        <v/>
      </c>
      <c r="Q385" s="52" t="str">
        <f t="shared" si="13"/>
        <v/>
      </c>
      <c r="R385" s="150"/>
      <c r="S385" s="150"/>
      <c r="T385" s="67"/>
      <c r="U385" s="36" t="str">
        <f t="shared" si="14"/>
        <v/>
      </c>
      <c r="V385" s="36" t="str">
        <f>IFERROR(IF(R385="YES",INDEX('Audit Days'!$F:$H,MATCH('App Review'!Q385,'Audit Days'!$E:$E,0),MATCH(EMSMAXRISK,'Audit Days'!$F$1:$H$1,0)),""),"")</f>
        <v/>
      </c>
      <c r="W385" s="36" t="str">
        <f>IFERROR(IF(R385="YES",INDEX('Audit Days'!$K:$M,MATCH('App Review'!Q385,'Audit Days'!$J:$J,0),MATCH(OHSMAXRISK,'Audit Days'!$K$1:$M$1,0)),""),"")</f>
        <v/>
      </c>
      <c r="X385" s="36" t="str">
        <f t="shared" si="15"/>
        <v/>
      </c>
      <c r="Y385" s="36" t="str">
        <f t="shared" si="16"/>
        <v/>
      </c>
      <c r="Z385" s="36" t="str">
        <f t="shared" si="17"/>
        <v/>
      </c>
      <c r="AA385" s="36" t="str">
        <f>IFERROR(IF($S385="YES",INDEX('Audit Days'!$F:$H,MATCH('App Review'!$Q385,'Audit Days'!$E:$E,0),MATCH(EMSMAXRISK,'Audit Days'!$F$1:$H$1,0)),""),"")</f>
        <v/>
      </c>
      <c r="AB385" s="36" t="str">
        <f>IFERROR(IF($S385="YES",INDEX('Audit Days'!$K:$M,MATCH('App Review'!$Q385,'Audit Days'!$J:$J,0),MATCH(OHSMAXRISK,'Audit Days'!$K$1:$M$1,0)),""),"")</f>
        <v/>
      </c>
      <c r="AC385" s="36" t="str">
        <f t="shared" si="18"/>
        <v/>
      </c>
      <c r="AD385" s="36" t="str">
        <f t="shared" si="19"/>
        <v/>
      </c>
      <c r="AE385" s="36" t="str">
        <f t="shared" si="20"/>
        <v/>
      </c>
      <c r="AF385" s="36" t="str">
        <f>IFERROR(IF($T385="YES",INDEX('Audit Days'!$F:$I,MATCH('App Review'!$Q385,'Audit Days'!$E:$E,0),MATCH(EMSMAXRISK,'Audit Days'!$F$1:$I$1,0)),""),"")</f>
        <v/>
      </c>
      <c r="AG385" s="36" t="str">
        <f>IFERROR(IF($T385="YES",INDEX('Audit Days'!$K:$M,MATCH('App Review'!$Q385,'Audit Days'!$J:$J,0),MATCH(OHSMAXRISK,'Audit Days'!$K$1:$M$1,0)),""),"")</f>
        <v/>
      </c>
      <c r="AH385" s="36" t="str">
        <f t="shared" si="21"/>
        <v/>
      </c>
      <c r="AI385" s="36" t="str">
        <f t="shared" si="22"/>
        <v/>
      </c>
    </row>
    <row r="386" spans="1:35" ht="16.5" hidden="1" customHeight="1" x14ac:dyDescent="0.3">
      <c r="A386" s="316"/>
      <c r="B386" s="316"/>
      <c r="C386" s="316"/>
      <c r="D386" s="316"/>
      <c r="E386" s="246"/>
      <c r="F386" s="246"/>
      <c r="G386" s="246"/>
      <c r="H386" s="246"/>
      <c r="I386" s="246"/>
      <c r="J386" s="246"/>
      <c r="K386" s="246"/>
      <c r="L386" s="246"/>
      <c r="M386" s="246"/>
      <c r="N386" s="329"/>
      <c r="O386" s="329"/>
      <c r="P386" s="52" t="str">
        <f t="shared" si="12"/>
        <v/>
      </c>
      <c r="Q386" s="52" t="str">
        <f t="shared" si="13"/>
        <v/>
      </c>
      <c r="R386" s="150"/>
      <c r="S386" s="150"/>
      <c r="T386" s="67"/>
      <c r="U386" s="36" t="str">
        <f t="shared" si="14"/>
        <v/>
      </c>
      <c r="V386" s="36" t="str">
        <f>IFERROR(IF(R386="YES",INDEX('Audit Days'!$F:$H,MATCH('App Review'!Q386,'Audit Days'!$E:$E,0),MATCH(EMSMAXRISK,'Audit Days'!$F$1:$H$1,0)),""),"")</f>
        <v/>
      </c>
      <c r="W386" s="36" t="str">
        <f>IFERROR(IF(R386="YES",INDEX('Audit Days'!$K:$M,MATCH('App Review'!Q386,'Audit Days'!$J:$J,0),MATCH(OHSMAXRISK,'Audit Days'!$K$1:$M$1,0)),""),"")</f>
        <v/>
      </c>
      <c r="X386" s="36" t="str">
        <f t="shared" si="15"/>
        <v/>
      </c>
      <c r="Y386" s="36" t="str">
        <f t="shared" si="16"/>
        <v/>
      </c>
      <c r="Z386" s="36" t="str">
        <f t="shared" si="17"/>
        <v/>
      </c>
      <c r="AA386" s="36" t="str">
        <f>IFERROR(IF($S386="YES",INDEX('Audit Days'!$F:$H,MATCH('App Review'!$Q386,'Audit Days'!$E:$E,0),MATCH(EMSMAXRISK,'Audit Days'!$F$1:$H$1,0)),""),"")</f>
        <v/>
      </c>
      <c r="AB386" s="36" t="str">
        <f>IFERROR(IF($S386="YES",INDEX('Audit Days'!$K:$M,MATCH('App Review'!$Q386,'Audit Days'!$J:$J,0),MATCH(OHSMAXRISK,'Audit Days'!$K$1:$M$1,0)),""),"")</f>
        <v/>
      </c>
      <c r="AC386" s="36" t="str">
        <f t="shared" si="18"/>
        <v/>
      </c>
      <c r="AD386" s="36" t="str">
        <f t="shared" si="19"/>
        <v/>
      </c>
      <c r="AE386" s="36" t="str">
        <f t="shared" si="20"/>
        <v/>
      </c>
      <c r="AF386" s="36" t="str">
        <f>IFERROR(IF($T386="YES",INDEX('Audit Days'!$F:$I,MATCH('App Review'!$Q386,'Audit Days'!$E:$E,0),MATCH(EMSMAXRISK,'Audit Days'!$F$1:$I$1,0)),""),"")</f>
        <v/>
      </c>
      <c r="AG386" s="36" t="str">
        <f>IFERROR(IF($T386="YES",INDEX('Audit Days'!$K:$M,MATCH('App Review'!$Q386,'Audit Days'!$J:$J,0),MATCH(OHSMAXRISK,'Audit Days'!$K$1:$M$1,0)),""),"")</f>
        <v/>
      </c>
      <c r="AH386" s="36" t="str">
        <f t="shared" si="21"/>
        <v/>
      </c>
      <c r="AI386" s="36" t="str">
        <f t="shared" si="22"/>
        <v/>
      </c>
    </row>
    <row r="387" spans="1:35" ht="16.5" hidden="1" customHeight="1" x14ac:dyDescent="0.3">
      <c r="A387" s="316"/>
      <c r="B387" s="316"/>
      <c r="C387" s="316"/>
      <c r="D387" s="316"/>
      <c r="E387" s="246"/>
      <c r="F387" s="246"/>
      <c r="G387" s="246"/>
      <c r="H387" s="246"/>
      <c r="I387" s="246"/>
      <c r="J387" s="246"/>
      <c r="K387" s="246"/>
      <c r="L387" s="246"/>
      <c r="M387" s="246"/>
      <c r="N387" s="329"/>
      <c r="O387" s="329"/>
      <c r="P387" s="52" t="str">
        <f t="shared" si="12"/>
        <v/>
      </c>
      <c r="Q387" s="52" t="str">
        <f t="shared" si="13"/>
        <v/>
      </c>
      <c r="R387" s="150"/>
      <c r="S387" s="150"/>
      <c r="T387" s="67"/>
      <c r="U387" s="36" t="str">
        <f t="shared" si="14"/>
        <v/>
      </c>
      <c r="V387" s="36" t="str">
        <f>IFERROR(IF(R387="YES",INDEX('Audit Days'!$F:$H,MATCH('App Review'!Q387,'Audit Days'!$E:$E,0),MATCH(EMSMAXRISK,'Audit Days'!$F$1:$H$1,0)),""),"")</f>
        <v/>
      </c>
      <c r="W387" s="36" t="str">
        <f>IFERROR(IF(R387="YES",INDEX('Audit Days'!$K:$M,MATCH('App Review'!Q387,'Audit Days'!$J:$J,0),MATCH(OHSMAXRISK,'Audit Days'!$K$1:$M$1,0)),""),"")</f>
        <v/>
      </c>
      <c r="X387" s="36" t="str">
        <f t="shared" si="15"/>
        <v/>
      </c>
      <c r="Y387" s="36" t="str">
        <f t="shared" si="16"/>
        <v/>
      </c>
      <c r="Z387" s="36" t="str">
        <f t="shared" si="17"/>
        <v/>
      </c>
      <c r="AA387" s="36" t="str">
        <f>IFERROR(IF($S387="YES",INDEX('Audit Days'!$F:$H,MATCH('App Review'!$Q387,'Audit Days'!$E:$E,0),MATCH(EMSMAXRISK,'Audit Days'!$F$1:$H$1,0)),""),"")</f>
        <v/>
      </c>
      <c r="AB387" s="36" t="str">
        <f>IFERROR(IF($S387="YES",INDEX('Audit Days'!$K:$M,MATCH('App Review'!$Q387,'Audit Days'!$J:$J,0),MATCH(OHSMAXRISK,'Audit Days'!$K$1:$M$1,0)),""),"")</f>
        <v/>
      </c>
      <c r="AC387" s="36" t="str">
        <f t="shared" si="18"/>
        <v/>
      </c>
      <c r="AD387" s="36" t="str">
        <f t="shared" si="19"/>
        <v/>
      </c>
      <c r="AE387" s="36" t="str">
        <f t="shared" si="20"/>
        <v/>
      </c>
      <c r="AF387" s="36" t="str">
        <f>IFERROR(IF($T387="YES",INDEX('Audit Days'!$F:$I,MATCH('App Review'!$Q387,'Audit Days'!$E:$E,0),MATCH(EMSMAXRISK,'Audit Days'!$F$1:$I$1,0)),""),"")</f>
        <v/>
      </c>
      <c r="AG387" s="36" t="str">
        <f>IFERROR(IF($T387="YES",INDEX('Audit Days'!$K:$M,MATCH('App Review'!$Q387,'Audit Days'!$J:$J,0),MATCH(OHSMAXRISK,'Audit Days'!$K$1:$M$1,0)),""),"")</f>
        <v/>
      </c>
      <c r="AH387" s="36" t="str">
        <f t="shared" si="21"/>
        <v/>
      </c>
      <c r="AI387" s="36" t="str">
        <f t="shared" si="22"/>
        <v/>
      </c>
    </row>
    <row r="388" spans="1:35" ht="16.5" hidden="1" customHeight="1" x14ac:dyDescent="0.3">
      <c r="A388" s="316"/>
      <c r="B388" s="316"/>
      <c r="C388" s="316"/>
      <c r="D388" s="316"/>
      <c r="E388" s="246"/>
      <c r="F388" s="246"/>
      <c r="G388" s="246"/>
      <c r="H388" s="246"/>
      <c r="I388" s="246"/>
      <c r="J388" s="246"/>
      <c r="K388" s="246"/>
      <c r="L388" s="246"/>
      <c r="M388" s="246"/>
      <c r="N388" s="329"/>
      <c r="O388" s="329"/>
      <c r="P388" s="52" t="str">
        <f t="shared" si="12"/>
        <v/>
      </c>
      <c r="Q388" s="52" t="str">
        <f t="shared" si="13"/>
        <v/>
      </c>
      <c r="R388" s="150"/>
      <c r="S388" s="150"/>
      <c r="T388" s="67"/>
      <c r="U388" s="36" t="str">
        <f t="shared" si="14"/>
        <v/>
      </c>
      <c r="V388" s="36" t="str">
        <f>IFERROR(IF(R388="YES",INDEX('Audit Days'!$F:$H,MATCH('App Review'!Q388,'Audit Days'!$E:$E,0),MATCH(EMSMAXRISK,'Audit Days'!$F$1:$H$1,0)),""),"")</f>
        <v/>
      </c>
      <c r="W388" s="36" t="str">
        <f>IFERROR(IF(R388="YES",INDEX('Audit Days'!$K:$M,MATCH('App Review'!Q388,'Audit Days'!$J:$J,0),MATCH(OHSMAXRISK,'Audit Days'!$K$1:$M$1,0)),""),"")</f>
        <v/>
      </c>
      <c r="X388" s="36" t="str">
        <f t="shared" si="15"/>
        <v/>
      </c>
      <c r="Y388" s="36" t="str">
        <f t="shared" si="16"/>
        <v/>
      </c>
      <c r="Z388" s="36" t="str">
        <f t="shared" si="17"/>
        <v/>
      </c>
      <c r="AA388" s="36" t="str">
        <f>IFERROR(IF($S388="YES",INDEX('Audit Days'!$F:$H,MATCH('App Review'!$Q388,'Audit Days'!$E:$E,0),MATCH(EMSMAXRISK,'Audit Days'!$F$1:$H$1,0)),""),"")</f>
        <v/>
      </c>
      <c r="AB388" s="36" t="str">
        <f>IFERROR(IF($S388="YES",INDEX('Audit Days'!$K:$M,MATCH('App Review'!$Q388,'Audit Days'!$J:$J,0),MATCH(OHSMAXRISK,'Audit Days'!$K$1:$M$1,0)),""),"")</f>
        <v/>
      </c>
      <c r="AC388" s="36" t="str">
        <f t="shared" si="18"/>
        <v/>
      </c>
      <c r="AD388" s="36" t="str">
        <f t="shared" si="19"/>
        <v/>
      </c>
      <c r="AE388" s="36" t="str">
        <f t="shared" si="20"/>
        <v/>
      </c>
      <c r="AF388" s="36" t="str">
        <f>IFERROR(IF($T388="YES",INDEX('Audit Days'!$F:$I,MATCH('App Review'!$Q388,'Audit Days'!$E:$E,0),MATCH(EMSMAXRISK,'Audit Days'!$F$1:$I$1,0)),""),"")</f>
        <v/>
      </c>
      <c r="AG388" s="36" t="str">
        <f>IFERROR(IF($T388="YES",INDEX('Audit Days'!$K:$M,MATCH('App Review'!$Q388,'Audit Days'!$J:$J,0),MATCH(OHSMAXRISK,'Audit Days'!$K$1:$M$1,0)),""),"")</f>
        <v/>
      </c>
      <c r="AH388" s="36" t="str">
        <f t="shared" si="21"/>
        <v/>
      </c>
      <c r="AI388" s="36" t="str">
        <f t="shared" si="22"/>
        <v/>
      </c>
    </row>
    <row r="389" spans="1:35" ht="16.5" hidden="1" customHeight="1" x14ac:dyDescent="0.3">
      <c r="A389" s="316"/>
      <c r="B389" s="316"/>
      <c r="C389" s="316"/>
      <c r="D389" s="316"/>
      <c r="E389" s="246"/>
      <c r="F389" s="246"/>
      <c r="G389" s="246"/>
      <c r="H389" s="246"/>
      <c r="I389" s="246"/>
      <c r="J389" s="246"/>
      <c r="K389" s="246"/>
      <c r="L389" s="246"/>
      <c r="M389" s="246"/>
      <c r="N389" s="329"/>
      <c r="O389" s="329"/>
      <c r="P389" s="52" t="str">
        <f t="shared" si="12"/>
        <v/>
      </c>
      <c r="Q389" s="52" t="str">
        <f t="shared" si="13"/>
        <v/>
      </c>
      <c r="R389" s="150"/>
      <c r="S389" s="150"/>
      <c r="T389" s="67"/>
      <c r="U389" s="36" t="str">
        <f t="shared" si="14"/>
        <v/>
      </c>
      <c r="V389" s="36" t="str">
        <f>IFERROR(IF(R389="YES",INDEX('Audit Days'!$F:$H,MATCH('App Review'!Q389,'Audit Days'!$E:$E,0),MATCH(EMSMAXRISK,'Audit Days'!$F$1:$H$1,0)),""),"")</f>
        <v/>
      </c>
      <c r="W389" s="36" t="str">
        <f>IFERROR(IF(R389="YES",INDEX('Audit Days'!$K:$M,MATCH('App Review'!Q389,'Audit Days'!$J:$J,0),MATCH(OHSMAXRISK,'Audit Days'!$K$1:$M$1,0)),""),"")</f>
        <v/>
      </c>
      <c r="X389" s="36" t="str">
        <f t="shared" si="15"/>
        <v/>
      </c>
      <c r="Y389" s="36" t="str">
        <f t="shared" si="16"/>
        <v/>
      </c>
      <c r="Z389" s="36" t="str">
        <f t="shared" si="17"/>
        <v/>
      </c>
      <c r="AA389" s="36" t="str">
        <f>IFERROR(IF($S389="YES",INDEX('Audit Days'!$F:$H,MATCH('App Review'!$Q389,'Audit Days'!$E:$E,0),MATCH(EMSMAXRISK,'Audit Days'!$F$1:$H$1,0)),""),"")</f>
        <v/>
      </c>
      <c r="AB389" s="36" t="str">
        <f>IFERROR(IF($S389="YES",INDEX('Audit Days'!$K:$M,MATCH('App Review'!$Q389,'Audit Days'!$J:$J,0),MATCH(OHSMAXRISK,'Audit Days'!$K$1:$M$1,0)),""),"")</f>
        <v/>
      </c>
      <c r="AC389" s="36" t="str">
        <f t="shared" si="18"/>
        <v/>
      </c>
      <c r="AD389" s="36" t="str">
        <f t="shared" si="19"/>
        <v/>
      </c>
      <c r="AE389" s="36" t="str">
        <f t="shared" si="20"/>
        <v/>
      </c>
      <c r="AF389" s="36" t="str">
        <f>IFERROR(IF($T389="YES",INDEX('Audit Days'!$F:$I,MATCH('App Review'!$Q389,'Audit Days'!$E:$E,0),MATCH(EMSMAXRISK,'Audit Days'!$F$1:$I$1,0)),""),"")</f>
        <v/>
      </c>
      <c r="AG389" s="36" t="str">
        <f>IFERROR(IF($T389="YES",INDEX('Audit Days'!$K:$M,MATCH('App Review'!$Q389,'Audit Days'!$J:$J,0),MATCH(OHSMAXRISK,'Audit Days'!$K$1:$M$1,0)),""),"")</f>
        <v/>
      </c>
      <c r="AH389" s="36" t="str">
        <f t="shared" si="21"/>
        <v/>
      </c>
      <c r="AI389" s="36" t="str">
        <f t="shared" si="22"/>
        <v/>
      </c>
    </row>
    <row r="390" spans="1:35" ht="16.5" hidden="1" customHeight="1" x14ac:dyDescent="0.3">
      <c r="A390" s="316"/>
      <c r="B390" s="316"/>
      <c r="C390" s="316"/>
      <c r="D390" s="316"/>
      <c r="E390" s="246"/>
      <c r="F390" s="246"/>
      <c r="G390" s="246"/>
      <c r="H390" s="246"/>
      <c r="I390" s="246"/>
      <c r="J390" s="246"/>
      <c r="K390" s="246"/>
      <c r="L390" s="246"/>
      <c r="M390" s="246"/>
      <c r="N390" s="329"/>
      <c r="O390" s="329"/>
      <c r="P390" s="52" t="str">
        <f t="shared" si="12"/>
        <v/>
      </c>
      <c r="Q390" s="52" t="str">
        <f t="shared" si="13"/>
        <v/>
      </c>
      <c r="R390" s="150"/>
      <c r="S390" s="150"/>
      <c r="T390" s="67"/>
      <c r="U390" s="36" t="str">
        <f t="shared" si="14"/>
        <v/>
      </c>
      <c r="V390" s="36" t="str">
        <f>IFERROR(IF(R390="YES",INDEX('Audit Days'!$F:$H,MATCH('App Review'!Q390,'Audit Days'!$E:$E,0),MATCH(EMSMAXRISK,'Audit Days'!$F$1:$H$1,0)),""),"")</f>
        <v/>
      </c>
      <c r="W390" s="36" t="str">
        <f>IFERROR(IF(R390="YES",INDEX('Audit Days'!$K:$M,MATCH('App Review'!Q390,'Audit Days'!$J:$J,0),MATCH(OHSMAXRISK,'Audit Days'!$K$1:$M$1,0)),""),"")</f>
        <v/>
      </c>
      <c r="X390" s="36" t="str">
        <f t="shared" si="15"/>
        <v/>
      </c>
      <c r="Y390" s="36" t="str">
        <f t="shared" si="16"/>
        <v/>
      </c>
      <c r="Z390" s="36" t="str">
        <f t="shared" si="17"/>
        <v/>
      </c>
      <c r="AA390" s="36" t="str">
        <f>IFERROR(IF($S390="YES",INDEX('Audit Days'!$F:$H,MATCH('App Review'!$Q390,'Audit Days'!$E:$E,0),MATCH(EMSMAXRISK,'Audit Days'!$F$1:$H$1,0)),""),"")</f>
        <v/>
      </c>
      <c r="AB390" s="36" t="str">
        <f>IFERROR(IF($S390="YES",INDEX('Audit Days'!$K:$M,MATCH('App Review'!$Q390,'Audit Days'!$J:$J,0),MATCH(OHSMAXRISK,'Audit Days'!$K$1:$M$1,0)),""),"")</f>
        <v/>
      </c>
      <c r="AC390" s="36" t="str">
        <f t="shared" si="18"/>
        <v/>
      </c>
      <c r="AD390" s="36" t="str">
        <f t="shared" si="19"/>
        <v/>
      </c>
      <c r="AE390" s="36" t="str">
        <f t="shared" si="20"/>
        <v/>
      </c>
      <c r="AF390" s="36" t="str">
        <f>IFERROR(IF($T390="YES",INDEX('Audit Days'!$F:$I,MATCH('App Review'!$Q390,'Audit Days'!$E:$E,0),MATCH(EMSMAXRISK,'Audit Days'!$F$1:$I$1,0)),""),"")</f>
        <v/>
      </c>
      <c r="AG390" s="36" t="str">
        <f>IFERROR(IF($T390="YES",INDEX('Audit Days'!$K:$M,MATCH('App Review'!$Q390,'Audit Days'!$J:$J,0),MATCH(OHSMAXRISK,'Audit Days'!$K$1:$M$1,0)),""),"")</f>
        <v/>
      </c>
      <c r="AH390" s="36" t="str">
        <f t="shared" si="21"/>
        <v/>
      </c>
      <c r="AI390" s="36" t="str">
        <f t="shared" si="22"/>
        <v/>
      </c>
    </row>
    <row r="391" spans="1:35" ht="16.5" hidden="1" customHeight="1" x14ac:dyDescent="0.3">
      <c r="A391" s="316"/>
      <c r="B391" s="316"/>
      <c r="C391" s="316"/>
      <c r="D391" s="316"/>
      <c r="E391" s="246"/>
      <c r="F391" s="246"/>
      <c r="G391" s="246"/>
      <c r="H391" s="246"/>
      <c r="I391" s="246"/>
      <c r="J391" s="246"/>
      <c r="K391" s="246"/>
      <c r="L391" s="246"/>
      <c r="M391" s="246"/>
      <c r="N391" s="329"/>
      <c r="O391" s="329"/>
      <c r="P391" s="52" t="str">
        <f t="shared" si="12"/>
        <v/>
      </c>
      <c r="Q391" s="52" t="str">
        <f t="shared" si="13"/>
        <v/>
      </c>
      <c r="R391" s="150"/>
      <c r="S391" s="150"/>
      <c r="T391" s="67"/>
      <c r="U391" s="36" t="str">
        <f t="shared" si="14"/>
        <v/>
      </c>
      <c r="V391" s="36" t="str">
        <f>IFERROR(IF(R391="YES",INDEX('Audit Days'!$F:$H,MATCH('App Review'!Q391,'Audit Days'!$E:$E,0),MATCH(EMSMAXRISK,'Audit Days'!$F$1:$H$1,0)),""),"")</f>
        <v/>
      </c>
      <c r="W391" s="36" t="str">
        <f>IFERROR(IF(R391="YES",INDEX('Audit Days'!$K:$M,MATCH('App Review'!Q391,'Audit Days'!$J:$J,0),MATCH(OHSMAXRISK,'Audit Days'!$K$1:$M$1,0)),""),"")</f>
        <v/>
      </c>
      <c r="X391" s="36" t="str">
        <f t="shared" si="15"/>
        <v/>
      </c>
      <c r="Y391" s="36" t="str">
        <f t="shared" si="16"/>
        <v/>
      </c>
      <c r="Z391" s="36" t="str">
        <f t="shared" si="17"/>
        <v/>
      </c>
      <c r="AA391" s="36" t="str">
        <f>IFERROR(IF($S391="YES",INDEX('Audit Days'!$F:$H,MATCH('App Review'!$Q391,'Audit Days'!$E:$E,0),MATCH(EMSMAXRISK,'Audit Days'!$F$1:$H$1,0)),""),"")</f>
        <v/>
      </c>
      <c r="AB391" s="36" t="str">
        <f>IFERROR(IF($S391="YES",INDEX('Audit Days'!$K:$M,MATCH('App Review'!$Q391,'Audit Days'!$J:$J,0),MATCH(OHSMAXRISK,'Audit Days'!$K$1:$M$1,0)),""),"")</f>
        <v/>
      </c>
      <c r="AC391" s="36" t="str">
        <f t="shared" si="18"/>
        <v/>
      </c>
      <c r="AD391" s="36" t="str">
        <f t="shared" si="19"/>
        <v/>
      </c>
      <c r="AE391" s="36" t="str">
        <f t="shared" si="20"/>
        <v/>
      </c>
      <c r="AF391" s="36" t="str">
        <f>IFERROR(IF($T391="YES",INDEX('Audit Days'!$F:$I,MATCH('App Review'!$Q391,'Audit Days'!$E:$E,0),MATCH(EMSMAXRISK,'Audit Days'!$F$1:$I$1,0)),""),"")</f>
        <v/>
      </c>
      <c r="AG391" s="36" t="str">
        <f>IFERROR(IF($T391="YES",INDEX('Audit Days'!$K:$M,MATCH('App Review'!$Q391,'Audit Days'!$J:$J,0),MATCH(OHSMAXRISK,'Audit Days'!$K$1:$M$1,0)),""),"")</f>
        <v/>
      </c>
      <c r="AH391" s="36" t="str">
        <f t="shared" si="21"/>
        <v/>
      </c>
      <c r="AI391" s="36" t="str">
        <f t="shared" si="22"/>
        <v/>
      </c>
    </row>
    <row r="392" spans="1:35" ht="16.5" hidden="1" customHeight="1" x14ac:dyDescent="0.3">
      <c r="A392" s="316"/>
      <c r="B392" s="316"/>
      <c r="C392" s="316"/>
      <c r="D392" s="316"/>
      <c r="E392" s="246"/>
      <c r="F392" s="246"/>
      <c r="G392" s="246"/>
      <c r="H392" s="246"/>
      <c r="I392" s="246"/>
      <c r="J392" s="246"/>
      <c r="K392" s="246"/>
      <c r="L392" s="246"/>
      <c r="M392" s="246"/>
      <c r="N392" s="329"/>
      <c r="O392" s="329"/>
      <c r="P392" s="52" t="str">
        <f t="shared" si="12"/>
        <v/>
      </c>
      <c r="Q392" s="52" t="str">
        <f t="shared" si="13"/>
        <v/>
      </c>
      <c r="R392" s="150"/>
      <c r="S392" s="150"/>
      <c r="T392" s="67"/>
      <c r="U392" s="36" t="str">
        <f t="shared" si="14"/>
        <v/>
      </c>
      <c r="V392" s="36" t="str">
        <f>IFERROR(IF(R392="YES",INDEX('Audit Days'!$F:$H,MATCH('App Review'!Q392,'Audit Days'!$E:$E,0),MATCH(EMSMAXRISK,'Audit Days'!$F$1:$H$1,0)),""),"")</f>
        <v/>
      </c>
      <c r="W392" s="36" t="str">
        <f>IFERROR(IF(R392="YES",INDEX('Audit Days'!$K:$M,MATCH('App Review'!Q392,'Audit Days'!$J:$J,0),MATCH(OHSMAXRISK,'Audit Days'!$K$1:$M$1,0)),""),"")</f>
        <v/>
      </c>
      <c r="X392" s="36" t="str">
        <f t="shared" si="15"/>
        <v/>
      </c>
      <c r="Y392" s="36" t="str">
        <f t="shared" si="16"/>
        <v/>
      </c>
      <c r="Z392" s="36" t="str">
        <f t="shared" si="17"/>
        <v/>
      </c>
      <c r="AA392" s="36" t="str">
        <f>IFERROR(IF($S392="YES",INDEX('Audit Days'!$F:$H,MATCH('App Review'!$Q392,'Audit Days'!$E:$E,0),MATCH(EMSMAXRISK,'Audit Days'!$F$1:$H$1,0)),""),"")</f>
        <v/>
      </c>
      <c r="AB392" s="36" t="str">
        <f>IFERROR(IF($S392="YES",INDEX('Audit Days'!$K:$M,MATCH('App Review'!$Q392,'Audit Days'!$J:$J,0),MATCH(OHSMAXRISK,'Audit Days'!$K$1:$M$1,0)),""),"")</f>
        <v/>
      </c>
      <c r="AC392" s="36" t="str">
        <f t="shared" si="18"/>
        <v/>
      </c>
      <c r="AD392" s="36" t="str">
        <f t="shared" si="19"/>
        <v/>
      </c>
      <c r="AE392" s="36" t="str">
        <f t="shared" si="20"/>
        <v/>
      </c>
      <c r="AF392" s="36" t="str">
        <f>IFERROR(IF($T392="YES",INDEX('Audit Days'!$F:$I,MATCH('App Review'!$Q392,'Audit Days'!$E:$E,0),MATCH(EMSMAXRISK,'Audit Days'!$F$1:$I$1,0)),""),"")</f>
        <v/>
      </c>
      <c r="AG392" s="36" t="str">
        <f>IFERROR(IF($T392="YES",INDEX('Audit Days'!$K:$M,MATCH('App Review'!$Q392,'Audit Days'!$J:$J,0),MATCH(OHSMAXRISK,'Audit Days'!$K$1:$M$1,0)),""),"")</f>
        <v/>
      </c>
      <c r="AH392" s="36" t="str">
        <f t="shared" si="21"/>
        <v/>
      </c>
      <c r="AI392" s="36" t="str">
        <f t="shared" si="22"/>
        <v/>
      </c>
    </row>
    <row r="393" spans="1:35" ht="16.5" hidden="1" customHeight="1" x14ac:dyDescent="0.3">
      <c r="A393" s="316"/>
      <c r="B393" s="316"/>
      <c r="C393" s="316"/>
      <c r="D393" s="316"/>
      <c r="E393" s="246"/>
      <c r="F393" s="246"/>
      <c r="G393" s="246"/>
      <c r="H393" s="246"/>
      <c r="I393" s="246"/>
      <c r="J393" s="246"/>
      <c r="K393" s="246"/>
      <c r="L393" s="246"/>
      <c r="M393" s="246"/>
      <c r="N393" s="329"/>
      <c r="O393" s="329"/>
      <c r="P393" s="52" t="str">
        <f t="shared" si="12"/>
        <v/>
      </c>
      <c r="Q393" s="52" t="str">
        <f t="shared" si="13"/>
        <v/>
      </c>
      <c r="R393" s="150"/>
      <c r="S393" s="150"/>
      <c r="T393" s="67"/>
      <c r="U393" s="36" t="str">
        <f t="shared" si="14"/>
        <v/>
      </c>
      <c r="V393" s="36" t="str">
        <f>IFERROR(IF(R393="YES",INDEX('Audit Days'!$F:$H,MATCH('App Review'!Q393,'Audit Days'!$E:$E,0),MATCH(EMSMAXRISK,'Audit Days'!$F$1:$H$1,0)),""),"")</f>
        <v/>
      </c>
      <c r="W393" s="36" t="str">
        <f>IFERROR(IF(R393="YES",INDEX('Audit Days'!$K:$M,MATCH('App Review'!Q393,'Audit Days'!$J:$J,0),MATCH(OHSMAXRISK,'Audit Days'!$K$1:$M$1,0)),""),"")</f>
        <v/>
      </c>
      <c r="X393" s="36" t="str">
        <f t="shared" si="15"/>
        <v/>
      </c>
      <c r="Y393" s="36" t="str">
        <f t="shared" si="16"/>
        <v/>
      </c>
      <c r="Z393" s="36" t="str">
        <f t="shared" si="17"/>
        <v/>
      </c>
      <c r="AA393" s="36" t="str">
        <f>IFERROR(IF($S393="YES",INDEX('Audit Days'!$F:$H,MATCH('App Review'!$Q393,'Audit Days'!$E:$E,0),MATCH(EMSMAXRISK,'Audit Days'!$F$1:$H$1,0)),""),"")</f>
        <v/>
      </c>
      <c r="AB393" s="36" t="str">
        <f>IFERROR(IF($S393="YES",INDEX('Audit Days'!$K:$M,MATCH('App Review'!$Q393,'Audit Days'!$J:$J,0),MATCH(OHSMAXRISK,'Audit Days'!$K$1:$M$1,0)),""),"")</f>
        <v/>
      </c>
      <c r="AC393" s="36" t="str">
        <f t="shared" si="18"/>
        <v/>
      </c>
      <c r="AD393" s="36" t="str">
        <f t="shared" si="19"/>
        <v/>
      </c>
      <c r="AE393" s="36" t="str">
        <f t="shared" si="20"/>
        <v/>
      </c>
      <c r="AF393" s="36" t="str">
        <f>IFERROR(IF($T393="YES",INDEX('Audit Days'!$F:$I,MATCH('App Review'!$Q393,'Audit Days'!$E:$E,0),MATCH(EMSMAXRISK,'Audit Days'!$F$1:$I$1,0)),""),"")</f>
        <v/>
      </c>
      <c r="AG393" s="36" t="str">
        <f>IFERROR(IF($T393="YES",INDEX('Audit Days'!$K:$M,MATCH('App Review'!$Q393,'Audit Days'!$J:$J,0),MATCH(OHSMAXRISK,'Audit Days'!$K$1:$M$1,0)),""),"")</f>
        <v/>
      </c>
      <c r="AH393" s="36" t="str">
        <f t="shared" si="21"/>
        <v/>
      </c>
      <c r="AI393" s="36" t="str">
        <f t="shared" si="22"/>
        <v/>
      </c>
    </row>
    <row r="394" spans="1:35" ht="16.5" hidden="1" customHeight="1" x14ac:dyDescent="0.3">
      <c r="A394" s="316"/>
      <c r="B394" s="316"/>
      <c r="C394" s="316"/>
      <c r="D394" s="316"/>
      <c r="E394" s="246"/>
      <c r="F394" s="246"/>
      <c r="G394" s="246"/>
      <c r="H394" s="246"/>
      <c r="I394" s="246"/>
      <c r="J394" s="246"/>
      <c r="K394" s="246"/>
      <c r="L394" s="246"/>
      <c r="M394" s="246"/>
      <c r="N394" s="329"/>
      <c r="O394" s="329"/>
      <c r="P394" s="52" t="str">
        <f t="shared" si="12"/>
        <v/>
      </c>
      <c r="Q394" s="52" t="str">
        <f t="shared" si="13"/>
        <v/>
      </c>
      <c r="R394" s="150"/>
      <c r="S394" s="150"/>
      <c r="T394" s="67"/>
      <c r="U394" s="36" t="str">
        <f t="shared" si="14"/>
        <v/>
      </c>
      <c r="V394" s="36" t="str">
        <f>IFERROR(IF(R394="YES",INDEX('Audit Days'!$F:$H,MATCH('App Review'!Q394,'Audit Days'!$E:$E,0),MATCH(EMSMAXRISK,'Audit Days'!$F$1:$H$1,0)),""),"")</f>
        <v/>
      </c>
      <c r="W394" s="36" t="str">
        <f>IFERROR(IF(R394="YES",INDEX('Audit Days'!$K:$M,MATCH('App Review'!Q394,'Audit Days'!$J:$J,0),MATCH(OHSMAXRISK,'Audit Days'!$K$1:$M$1,0)),""),"")</f>
        <v/>
      </c>
      <c r="X394" s="36" t="str">
        <f t="shared" si="15"/>
        <v/>
      </c>
      <c r="Y394" s="36" t="str">
        <f t="shared" si="16"/>
        <v/>
      </c>
      <c r="Z394" s="36" t="str">
        <f t="shared" si="17"/>
        <v/>
      </c>
      <c r="AA394" s="36" t="str">
        <f>IFERROR(IF($S394="YES",INDEX('Audit Days'!$F:$H,MATCH('App Review'!$Q394,'Audit Days'!$E:$E,0),MATCH(EMSMAXRISK,'Audit Days'!$F$1:$H$1,0)),""),"")</f>
        <v/>
      </c>
      <c r="AB394" s="36" t="str">
        <f>IFERROR(IF($S394="YES",INDEX('Audit Days'!$K:$M,MATCH('App Review'!$Q394,'Audit Days'!$J:$J,0),MATCH(OHSMAXRISK,'Audit Days'!$K$1:$M$1,0)),""),"")</f>
        <v/>
      </c>
      <c r="AC394" s="36" t="str">
        <f t="shared" si="18"/>
        <v/>
      </c>
      <c r="AD394" s="36" t="str">
        <f t="shared" si="19"/>
        <v/>
      </c>
      <c r="AE394" s="36" t="str">
        <f t="shared" si="20"/>
        <v/>
      </c>
      <c r="AF394" s="36" t="str">
        <f>IFERROR(IF($T394="YES",INDEX('Audit Days'!$F:$I,MATCH('App Review'!$Q394,'Audit Days'!$E:$E,0),MATCH(EMSMAXRISK,'Audit Days'!$F$1:$I$1,0)),""),"")</f>
        <v/>
      </c>
      <c r="AG394" s="36" t="str">
        <f>IFERROR(IF($T394="YES",INDEX('Audit Days'!$K:$M,MATCH('App Review'!$Q394,'Audit Days'!$J:$J,0),MATCH(OHSMAXRISK,'Audit Days'!$K$1:$M$1,0)),""),"")</f>
        <v/>
      </c>
      <c r="AH394" s="36" t="str">
        <f t="shared" si="21"/>
        <v/>
      </c>
      <c r="AI394" s="36" t="str">
        <f t="shared" si="22"/>
        <v/>
      </c>
    </row>
    <row r="395" spans="1:35" ht="16.5" hidden="1" customHeight="1" x14ac:dyDescent="0.3">
      <c r="A395" s="316"/>
      <c r="B395" s="316"/>
      <c r="C395" s="316"/>
      <c r="D395" s="316"/>
      <c r="E395" s="246"/>
      <c r="F395" s="246"/>
      <c r="G395" s="246"/>
      <c r="H395" s="246"/>
      <c r="I395" s="246"/>
      <c r="J395" s="246"/>
      <c r="K395" s="246"/>
      <c r="L395" s="246"/>
      <c r="M395" s="246"/>
      <c r="N395" s="329"/>
      <c r="O395" s="329"/>
      <c r="P395" s="52" t="str">
        <f t="shared" si="12"/>
        <v/>
      </c>
      <c r="Q395" s="52" t="str">
        <f t="shared" si="13"/>
        <v/>
      </c>
      <c r="R395" s="150"/>
      <c r="S395" s="150"/>
      <c r="T395" s="67"/>
      <c r="U395" s="36" t="str">
        <f t="shared" si="14"/>
        <v/>
      </c>
      <c r="V395" s="36" t="str">
        <f>IFERROR(IF(R395="YES",INDEX('Audit Days'!$F:$H,MATCH('App Review'!Q395,'Audit Days'!$E:$E,0),MATCH(EMSMAXRISK,'Audit Days'!$F$1:$H$1,0)),""),"")</f>
        <v/>
      </c>
      <c r="W395" s="36" t="str">
        <f>IFERROR(IF(R395="YES",INDEX('Audit Days'!$K:$M,MATCH('App Review'!Q395,'Audit Days'!$J:$J,0),MATCH(OHSMAXRISK,'Audit Days'!$K$1:$M$1,0)),""),"")</f>
        <v/>
      </c>
      <c r="X395" s="36" t="str">
        <f t="shared" si="15"/>
        <v/>
      </c>
      <c r="Y395" s="36" t="str">
        <f t="shared" si="16"/>
        <v/>
      </c>
      <c r="Z395" s="36" t="str">
        <f t="shared" si="17"/>
        <v/>
      </c>
      <c r="AA395" s="36" t="str">
        <f>IFERROR(IF($S395="YES",INDEX('Audit Days'!$F:$H,MATCH('App Review'!$Q395,'Audit Days'!$E:$E,0),MATCH(EMSMAXRISK,'Audit Days'!$F$1:$H$1,0)),""),"")</f>
        <v/>
      </c>
      <c r="AB395" s="36" t="str">
        <f>IFERROR(IF($S395="YES",INDEX('Audit Days'!$K:$M,MATCH('App Review'!$Q395,'Audit Days'!$J:$J,0),MATCH(OHSMAXRISK,'Audit Days'!$K$1:$M$1,0)),""),"")</f>
        <v/>
      </c>
      <c r="AC395" s="36" t="str">
        <f t="shared" si="18"/>
        <v/>
      </c>
      <c r="AD395" s="36" t="str">
        <f t="shared" si="19"/>
        <v/>
      </c>
      <c r="AE395" s="36" t="str">
        <f t="shared" si="20"/>
        <v/>
      </c>
      <c r="AF395" s="36" t="str">
        <f>IFERROR(IF($T395="YES",INDEX('Audit Days'!$F:$I,MATCH('App Review'!$Q395,'Audit Days'!$E:$E,0),MATCH(EMSMAXRISK,'Audit Days'!$F$1:$I$1,0)),""),"")</f>
        <v/>
      </c>
      <c r="AG395" s="36" t="str">
        <f>IFERROR(IF($T395="YES",INDEX('Audit Days'!$K:$M,MATCH('App Review'!$Q395,'Audit Days'!$J:$J,0),MATCH(OHSMAXRISK,'Audit Days'!$K$1:$M$1,0)),""),"")</f>
        <v/>
      </c>
      <c r="AH395" s="36" t="str">
        <f t="shared" si="21"/>
        <v/>
      </c>
      <c r="AI395" s="36" t="str">
        <f t="shared" si="22"/>
        <v/>
      </c>
    </row>
    <row r="396" spans="1:35" ht="16.5" hidden="1" customHeight="1" x14ac:dyDescent="0.3">
      <c r="A396" s="316"/>
      <c r="B396" s="316"/>
      <c r="C396" s="316"/>
      <c r="D396" s="316"/>
      <c r="E396" s="246"/>
      <c r="F396" s="246"/>
      <c r="G396" s="246"/>
      <c r="H396" s="246"/>
      <c r="I396" s="246"/>
      <c r="J396" s="246"/>
      <c r="K396" s="246"/>
      <c r="L396" s="246"/>
      <c r="M396" s="246"/>
      <c r="N396" s="329"/>
      <c r="O396" s="329"/>
      <c r="P396" s="52" t="str">
        <f t="shared" si="12"/>
        <v/>
      </c>
      <c r="Q396" s="52" t="str">
        <f t="shared" si="13"/>
        <v/>
      </c>
      <c r="R396" s="150"/>
      <c r="S396" s="150"/>
      <c r="T396" s="67"/>
      <c r="U396" s="36" t="str">
        <f t="shared" si="14"/>
        <v/>
      </c>
      <c r="V396" s="36" t="str">
        <f>IFERROR(IF(R396="YES",INDEX('Audit Days'!$F:$H,MATCH('App Review'!Q396,'Audit Days'!$E:$E,0),MATCH(EMSMAXRISK,'Audit Days'!$F$1:$H$1,0)),""),"")</f>
        <v/>
      </c>
      <c r="W396" s="36" t="str">
        <f>IFERROR(IF(R396="YES",INDEX('Audit Days'!$K:$M,MATCH('App Review'!Q396,'Audit Days'!$J:$J,0),MATCH(OHSMAXRISK,'Audit Days'!$K$1:$M$1,0)),""),"")</f>
        <v/>
      </c>
      <c r="X396" s="36" t="str">
        <f t="shared" si="15"/>
        <v/>
      </c>
      <c r="Y396" s="36" t="str">
        <f t="shared" si="16"/>
        <v/>
      </c>
      <c r="Z396" s="36" t="str">
        <f t="shared" si="17"/>
        <v/>
      </c>
      <c r="AA396" s="36" t="str">
        <f>IFERROR(IF($S396="YES",INDEX('Audit Days'!$F:$H,MATCH('App Review'!$Q396,'Audit Days'!$E:$E,0),MATCH(EMSMAXRISK,'Audit Days'!$F$1:$H$1,0)),""),"")</f>
        <v/>
      </c>
      <c r="AB396" s="36" t="str">
        <f>IFERROR(IF($S396="YES",INDEX('Audit Days'!$K:$M,MATCH('App Review'!$Q396,'Audit Days'!$J:$J,0),MATCH(OHSMAXRISK,'Audit Days'!$K$1:$M$1,0)),""),"")</f>
        <v/>
      </c>
      <c r="AC396" s="36" t="str">
        <f t="shared" si="18"/>
        <v/>
      </c>
      <c r="AD396" s="36" t="str">
        <f t="shared" si="19"/>
        <v/>
      </c>
      <c r="AE396" s="36" t="str">
        <f t="shared" si="20"/>
        <v/>
      </c>
      <c r="AF396" s="36" t="str">
        <f>IFERROR(IF($T396="YES",INDEX('Audit Days'!$F:$I,MATCH('App Review'!$Q396,'Audit Days'!$E:$E,0),MATCH(EMSMAXRISK,'Audit Days'!$F$1:$I$1,0)),""),"")</f>
        <v/>
      </c>
      <c r="AG396" s="36" t="str">
        <f>IFERROR(IF($T396="YES",INDEX('Audit Days'!$K:$M,MATCH('App Review'!$Q396,'Audit Days'!$J:$J,0),MATCH(OHSMAXRISK,'Audit Days'!$K$1:$M$1,0)),""),"")</f>
        <v/>
      </c>
      <c r="AH396" s="36" t="str">
        <f t="shared" si="21"/>
        <v/>
      </c>
      <c r="AI396" s="36" t="str">
        <f t="shared" si="22"/>
        <v/>
      </c>
    </row>
    <row r="397" spans="1:35" ht="16.5" hidden="1" customHeight="1" x14ac:dyDescent="0.3">
      <c r="A397" s="316"/>
      <c r="B397" s="316"/>
      <c r="C397" s="316"/>
      <c r="D397" s="316"/>
      <c r="E397" s="246"/>
      <c r="F397" s="246"/>
      <c r="G397" s="246"/>
      <c r="H397" s="246"/>
      <c r="I397" s="246"/>
      <c r="J397" s="246"/>
      <c r="K397" s="246"/>
      <c r="L397" s="246"/>
      <c r="M397" s="246"/>
      <c r="N397" s="329"/>
      <c r="O397" s="329"/>
      <c r="P397" s="52" t="str">
        <f t="shared" si="12"/>
        <v/>
      </c>
      <c r="Q397" s="52" t="str">
        <f t="shared" si="13"/>
        <v/>
      </c>
      <c r="R397" s="150"/>
      <c r="S397" s="150"/>
      <c r="T397" s="67"/>
      <c r="U397" s="36" t="str">
        <f t="shared" si="14"/>
        <v/>
      </c>
      <c r="V397" s="36" t="str">
        <f>IFERROR(IF(R397="YES",INDEX('Audit Days'!$F:$H,MATCH('App Review'!Q397,'Audit Days'!$E:$E,0),MATCH(EMSMAXRISK,'Audit Days'!$F$1:$H$1,0)),""),"")</f>
        <v/>
      </c>
      <c r="W397" s="36" t="str">
        <f>IFERROR(IF(R397="YES",INDEX('Audit Days'!$K:$M,MATCH('App Review'!Q397,'Audit Days'!$J:$J,0),MATCH(OHSMAXRISK,'Audit Days'!$K$1:$M$1,0)),""),"")</f>
        <v/>
      </c>
      <c r="X397" s="36" t="str">
        <f t="shared" si="15"/>
        <v/>
      </c>
      <c r="Y397" s="36" t="str">
        <f t="shared" si="16"/>
        <v/>
      </c>
      <c r="Z397" s="36" t="str">
        <f t="shared" si="17"/>
        <v/>
      </c>
      <c r="AA397" s="36" t="str">
        <f>IFERROR(IF($S397="YES",INDEX('Audit Days'!$F:$H,MATCH('App Review'!$Q397,'Audit Days'!$E:$E,0),MATCH(EMSMAXRISK,'Audit Days'!$F$1:$H$1,0)),""),"")</f>
        <v/>
      </c>
      <c r="AB397" s="36" t="str">
        <f>IFERROR(IF($S397="YES",INDEX('Audit Days'!$K:$M,MATCH('App Review'!$Q397,'Audit Days'!$J:$J,0),MATCH(OHSMAXRISK,'Audit Days'!$K$1:$M$1,0)),""),"")</f>
        <v/>
      </c>
      <c r="AC397" s="36" t="str">
        <f t="shared" si="18"/>
        <v/>
      </c>
      <c r="AD397" s="36" t="str">
        <f t="shared" si="19"/>
        <v/>
      </c>
      <c r="AE397" s="36" t="str">
        <f t="shared" si="20"/>
        <v/>
      </c>
      <c r="AF397" s="36" t="str">
        <f>IFERROR(IF($T397="YES",INDEX('Audit Days'!$F:$I,MATCH('App Review'!$Q397,'Audit Days'!$E:$E,0),MATCH(EMSMAXRISK,'Audit Days'!$F$1:$I$1,0)),""),"")</f>
        <v/>
      </c>
      <c r="AG397" s="36" t="str">
        <f>IFERROR(IF($T397="YES",INDEX('Audit Days'!$K:$M,MATCH('App Review'!$Q397,'Audit Days'!$J:$J,0),MATCH(OHSMAXRISK,'Audit Days'!$K$1:$M$1,0)),""),"")</f>
        <v/>
      </c>
      <c r="AH397" s="36" t="str">
        <f t="shared" si="21"/>
        <v/>
      </c>
      <c r="AI397" s="36" t="str">
        <f t="shared" si="22"/>
        <v/>
      </c>
    </row>
    <row r="398" spans="1:35" ht="16.5" hidden="1" customHeight="1" x14ac:dyDescent="0.3">
      <c r="A398" s="316"/>
      <c r="B398" s="316"/>
      <c r="C398" s="316"/>
      <c r="D398" s="316"/>
      <c r="E398" s="246"/>
      <c r="F398" s="246"/>
      <c r="G398" s="246"/>
      <c r="H398" s="246"/>
      <c r="I398" s="246"/>
      <c r="J398" s="246"/>
      <c r="K398" s="246"/>
      <c r="L398" s="246"/>
      <c r="M398" s="246"/>
      <c r="N398" s="329"/>
      <c r="O398" s="329"/>
      <c r="P398" s="52" t="str">
        <f t="shared" si="12"/>
        <v/>
      </c>
      <c r="Q398" s="52" t="str">
        <f t="shared" si="13"/>
        <v/>
      </c>
      <c r="R398" s="150"/>
      <c r="S398" s="150"/>
      <c r="T398" s="67"/>
      <c r="U398" s="36" t="str">
        <f t="shared" si="14"/>
        <v/>
      </c>
      <c r="V398" s="36" t="str">
        <f>IFERROR(IF(R398="YES",INDEX('Audit Days'!$F:$H,MATCH('App Review'!Q398,'Audit Days'!$E:$E,0),MATCH(EMSMAXRISK,'Audit Days'!$F$1:$H$1,0)),""),"")</f>
        <v/>
      </c>
      <c r="W398" s="36" t="str">
        <f>IFERROR(IF(R398="YES",INDEX('Audit Days'!$K:$M,MATCH('App Review'!Q398,'Audit Days'!$J:$J,0),MATCH(OHSMAXRISK,'Audit Days'!$K$1:$M$1,0)),""),"")</f>
        <v/>
      </c>
      <c r="X398" s="36" t="str">
        <f t="shared" si="15"/>
        <v/>
      </c>
      <c r="Y398" s="36" t="str">
        <f t="shared" si="16"/>
        <v/>
      </c>
      <c r="Z398" s="36" t="str">
        <f t="shared" si="17"/>
        <v/>
      </c>
      <c r="AA398" s="36" t="str">
        <f>IFERROR(IF($S398="YES",INDEX('Audit Days'!$F:$H,MATCH('App Review'!$Q398,'Audit Days'!$E:$E,0),MATCH(EMSMAXRISK,'Audit Days'!$F$1:$H$1,0)),""),"")</f>
        <v/>
      </c>
      <c r="AB398" s="36" t="str">
        <f>IFERROR(IF($S398="YES",INDEX('Audit Days'!$K:$M,MATCH('App Review'!$Q398,'Audit Days'!$J:$J,0),MATCH(OHSMAXRISK,'Audit Days'!$K$1:$M$1,0)),""),"")</f>
        <v/>
      </c>
      <c r="AC398" s="36" t="str">
        <f t="shared" si="18"/>
        <v/>
      </c>
      <c r="AD398" s="36" t="str">
        <f t="shared" si="19"/>
        <v/>
      </c>
      <c r="AE398" s="36" t="str">
        <f t="shared" si="20"/>
        <v/>
      </c>
      <c r="AF398" s="36" t="str">
        <f>IFERROR(IF($T398="YES",INDEX('Audit Days'!$F:$I,MATCH('App Review'!$Q398,'Audit Days'!$E:$E,0),MATCH(EMSMAXRISK,'Audit Days'!$F$1:$I$1,0)),""),"")</f>
        <v/>
      </c>
      <c r="AG398" s="36" t="str">
        <f>IFERROR(IF($T398="YES",INDEX('Audit Days'!$K:$M,MATCH('App Review'!$Q398,'Audit Days'!$J:$J,0),MATCH(OHSMAXRISK,'Audit Days'!$K$1:$M$1,0)),""),"")</f>
        <v/>
      </c>
      <c r="AH398" s="36" t="str">
        <f t="shared" si="21"/>
        <v/>
      </c>
      <c r="AI398" s="36" t="str">
        <f t="shared" si="22"/>
        <v/>
      </c>
    </row>
    <row r="399" spans="1:35" ht="16.5" hidden="1" customHeight="1" x14ac:dyDescent="0.3">
      <c r="A399" s="316"/>
      <c r="B399" s="316"/>
      <c r="C399" s="316"/>
      <c r="D399" s="316"/>
      <c r="E399" s="246"/>
      <c r="F399" s="246"/>
      <c r="G399" s="246"/>
      <c r="H399" s="246"/>
      <c r="I399" s="246"/>
      <c r="J399" s="246"/>
      <c r="K399" s="246"/>
      <c r="L399" s="246"/>
      <c r="M399" s="246"/>
      <c r="N399" s="329"/>
      <c r="O399" s="329"/>
      <c r="P399" s="52" t="str">
        <f t="shared" si="12"/>
        <v/>
      </c>
      <c r="Q399" s="52" t="str">
        <f t="shared" si="13"/>
        <v/>
      </c>
      <c r="R399" s="150"/>
      <c r="S399" s="150"/>
      <c r="T399" s="67"/>
      <c r="U399" s="36" t="str">
        <f t="shared" si="14"/>
        <v/>
      </c>
      <c r="V399" s="36" t="str">
        <f>IFERROR(IF(R399="YES",INDEX('Audit Days'!$F:$H,MATCH('App Review'!Q399,'Audit Days'!$E:$E,0),MATCH(EMSMAXRISK,'Audit Days'!$F$1:$H$1,0)),""),"")</f>
        <v/>
      </c>
      <c r="W399" s="36" t="str">
        <f>IFERROR(IF(R399="YES",INDEX('Audit Days'!$K:$M,MATCH('App Review'!Q399,'Audit Days'!$J:$J,0),MATCH(OHSMAXRISK,'Audit Days'!$K$1:$M$1,0)),""),"")</f>
        <v/>
      </c>
      <c r="X399" s="36" t="str">
        <f t="shared" si="15"/>
        <v/>
      </c>
      <c r="Y399" s="36" t="str">
        <f t="shared" si="16"/>
        <v/>
      </c>
      <c r="Z399" s="36" t="str">
        <f t="shared" si="17"/>
        <v/>
      </c>
      <c r="AA399" s="36" t="str">
        <f>IFERROR(IF($S399="YES",INDEX('Audit Days'!$F:$H,MATCH('App Review'!$Q399,'Audit Days'!$E:$E,0),MATCH(EMSMAXRISK,'Audit Days'!$F$1:$H$1,0)),""),"")</f>
        <v/>
      </c>
      <c r="AB399" s="36" t="str">
        <f>IFERROR(IF($S399="YES",INDEX('Audit Days'!$K:$M,MATCH('App Review'!$Q399,'Audit Days'!$J:$J,0),MATCH(OHSMAXRISK,'Audit Days'!$K$1:$M$1,0)),""),"")</f>
        <v/>
      </c>
      <c r="AC399" s="36" t="str">
        <f t="shared" si="18"/>
        <v/>
      </c>
      <c r="AD399" s="36" t="str">
        <f t="shared" si="19"/>
        <v/>
      </c>
      <c r="AE399" s="36" t="str">
        <f t="shared" si="20"/>
        <v/>
      </c>
      <c r="AF399" s="36" t="str">
        <f>IFERROR(IF($T399="YES",INDEX('Audit Days'!$F:$I,MATCH('App Review'!$Q399,'Audit Days'!$E:$E,0),MATCH(EMSMAXRISK,'Audit Days'!$F$1:$I$1,0)),""),"")</f>
        <v/>
      </c>
      <c r="AG399" s="36" t="str">
        <f>IFERROR(IF($T399="YES",INDEX('Audit Days'!$K:$M,MATCH('App Review'!$Q399,'Audit Days'!$J:$J,0),MATCH(OHSMAXRISK,'Audit Days'!$K$1:$M$1,0)),""),"")</f>
        <v/>
      </c>
      <c r="AH399" s="36" t="str">
        <f t="shared" si="21"/>
        <v/>
      </c>
      <c r="AI399" s="36" t="str">
        <f t="shared" si="22"/>
        <v/>
      </c>
    </row>
    <row r="400" spans="1:35" ht="16.5" hidden="1" customHeight="1" x14ac:dyDescent="0.3">
      <c r="A400" s="316"/>
      <c r="B400" s="316"/>
      <c r="C400" s="316"/>
      <c r="D400" s="316"/>
      <c r="E400" s="246"/>
      <c r="F400" s="246"/>
      <c r="G400" s="246"/>
      <c r="H400" s="246"/>
      <c r="I400" s="246"/>
      <c r="J400" s="246"/>
      <c r="K400" s="246"/>
      <c r="L400" s="246"/>
      <c r="M400" s="246"/>
      <c r="N400" s="329"/>
      <c r="O400" s="329"/>
      <c r="P400" s="52" t="str">
        <f t="shared" si="12"/>
        <v/>
      </c>
      <c r="Q400" s="52" t="str">
        <f t="shared" si="13"/>
        <v/>
      </c>
      <c r="R400" s="150"/>
      <c r="S400" s="150"/>
      <c r="T400" s="67"/>
      <c r="U400" s="36" t="str">
        <f t="shared" si="14"/>
        <v/>
      </c>
      <c r="V400" s="36" t="str">
        <f>IFERROR(IF(R400="YES",INDEX('Audit Days'!$F:$H,MATCH('App Review'!Q400,'Audit Days'!$E:$E,0),MATCH(EMSMAXRISK,'Audit Days'!$F$1:$H$1,0)),""),"")</f>
        <v/>
      </c>
      <c r="W400" s="36" t="str">
        <f>IFERROR(IF(R400="YES",INDEX('Audit Days'!$K:$M,MATCH('App Review'!Q400,'Audit Days'!$J:$J,0),MATCH(OHSMAXRISK,'Audit Days'!$K$1:$M$1,0)),""),"")</f>
        <v/>
      </c>
      <c r="X400" s="36" t="str">
        <f t="shared" si="15"/>
        <v/>
      </c>
      <c r="Y400" s="36" t="str">
        <f t="shared" si="16"/>
        <v/>
      </c>
      <c r="Z400" s="36" t="str">
        <f t="shared" si="17"/>
        <v/>
      </c>
      <c r="AA400" s="36" t="str">
        <f>IFERROR(IF($S400="YES",INDEX('Audit Days'!$F:$H,MATCH('App Review'!$Q400,'Audit Days'!$E:$E,0),MATCH(EMSMAXRISK,'Audit Days'!$F$1:$H$1,0)),""),"")</f>
        <v/>
      </c>
      <c r="AB400" s="36" t="str">
        <f>IFERROR(IF($S400="YES",INDEX('Audit Days'!$K:$M,MATCH('App Review'!$Q400,'Audit Days'!$J:$J,0),MATCH(OHSMAXRISK,'Audit Days'!$K$1:$M$1,0)),""),"")</f>
        <v/>
      </c>
      <c r="AC400" s="36" t="str">
        <f t="shared" si="18"/>
        <v/>
      </c>
      <c r="AD400" s="36" t="str">
        <f t="shared" si="19"/>
        <v/>
      </c>
      <c r="AE400" s="36" t="str">
        <f t="shared" si="20"/>
        <v/>
      </c>
      <c r="AF400" s="36" t="str">
        <f>IFERROR(IF($T400="YES",INDEX('Audit Days'!$F:$I,MATCH('App Review'!$Q400,'Audit Days'!$E:$E,0),MATCH(EMSMAXRISK,'Audit Days'!$F$1:$I$1,0)),""),"")</f>
        <v/>
      </c>
      <c r="AG400" s="36" t="str">
        <f>IFERROR(IF($T400="YES",INDEX('Audit Days'!$K:$M,MATCH('App Review'!$Q400,'Audit Days'!$J:$J,0),MATCH(OHSMAXRISK,'Audit Days'!$K$1:$M$1,0)),""),"")</f>
        <v/>
      </c>
      <c r="AH400" s="36" t="str">
        <f t="shared" si="21"/>
        <v/>
      </c>
      <c r="AI400" s="36" t="str">
        <f t="shared" si="22"/>
        <v/>
      </c>
    </row>
    <row r="401" spans="1:35" ht="16.5" hidden="1" customHeight="1" x14ac:dyDescent="0.3">
      <c r="A401" s="316"/>
      <c r="B401" s="316"/>
      <c r="C401" s="316"/>
      <c r="D401" s="316"/>
      <c r="E401" s="246"/>
      <c r="F401" s="246"/>
      <c r="G401" s="246"/>
      <c r="H401" s="246"/>
      <c r="I401" s="246"/>
      <c r="J401" s="246"/>
      <c r="K401" s="246"/>
      <c r="L401" s="246"/>
      <c r="M401" s="246"/>
      <c r="N401" s="329"/>
      <c r="O401" s="329"/>
      <c r="P401" s="52" t="str">
        <f t="shared" si="12"/>
        <v/>
      </c>
      <c r="Q401" s="52" t="str">
        <f t="shared" si="13"/>
        <v/>
      </c>
      <c r="R401" s="150"/>
      <c r="S401" s="150"/>
      <c r="T401" s="67"/>
      <c r="U401" s="36" t="str">
        <f t="shared" si="14"/>
        <v/>
      </c>
      <c r="V401" s="36" t="str">
        <f>IFERROR(IF(R401="YES",INDEX('Audit Days'!$F:$H,MATCH('App Review'!Q401,'Audit Days'!$E:$E,0),MATCH(EMSMAXRISK,'Audit Days'!$F$1:$H$1,0)),""),"")</f>
        <v/>
      </c>
      <c r="W401" s="36" t="str">
        <f>IFERROR(IF(R401="YES",INDEX('Audit Days'!$K:$M,MATCH('App Review'!Q401,'Audit Days'!$J:$J,0),MATCH(OHSMAXRISK,'Audit Days'!$K$1:$M$1,0)),""),"")</f>
        <v/>
      </c>
      <c r="X401" s="36" t="str">
        <f t="shared" si="15"/>
        <v/>
      </c>
      <c r="Y401" s="36" t="str">
        <f t="shared" si="16"/>
        <v/>
      </c>
      <c r="Z401" s="36" t="str">
        <f t="shared" si="17"/>
        <v/>
      </c>
      <c r="AA401" s="36" t="str">
        <f>IFERROR(IF($S401="YES",INDEX('Audit Days'!$F:$H,MATCH('App Review'!$Q401,'Audit Days'!$E:$E,0),MATCH(EMSMAXRISK,'Audit Days'!$F$1:$H$1,0)),""),"")</f>
        <v/>
      </c>
      <c r="AB401" s="36" t="str">
        <f>IFERROR(IF($S401="YES",INDEX('Audit Days'!$K:$M,MATCH('App Review'!$Q401,'Audit Days'!$J:$J,0),MATCH(OHSMAXRISK,'Audit Days'!$K$1:$M$1,0)),""),"")</f>
        <v/>
      </c>
      <c r="AC401" s="36" t="str">
        <f t="shared" si="18"/>
        <v/>
      </c>
      <c r="AD401" s="36" t="str">
        <f t="shared" si="19"/>
        <v/>
      </c>
      <c r="AE401" s="36" t="str">
        <f t="shared" si="20"/>
        <v/>
      </c>
      <c r="AF401" s="36" t="str">
        <f>IFERROR(IF($T401="YES",INDEX('Audit Days'!$F:$I,MATCH('App Review'!$Q401,'Audit Days'!$E:$E,0),MATCH(EMSMAXRISK,'Audit Days'!$F$1:$I$1,0)),""),"")</f>
        <v/>
      </c>
      <c r="AG401" s="36" t="str">
        <f>IFERROR(IF($T401="YES",INDEX('Audit Days'!$K:$M,MATCH('App Review'!$Q401,'Audit Days'!$J:$J,0),MATCH(OHSMAXRISK,'Audit Days'!$K$1:$M$1,0)),""),"")</f>
        <v/>
      </c>
      <c r="AH401" s="36" t="str">
        <f t="shared" si="21"/>
        <v/>
      </c>
      <c r="AI401" s="36" t="str">
        <f t="shared" si="22"/>
        <v/>
      </c>
    </row>
    <row r="402" spans="1:35" ht="16.5" hidden="1" customHeight="1" x14ac:dyDescent="0.3">
      <c r="A402" s="316"/>
      <c r="B402" s="316"/>
      <c r="C402" s="316"/>
      <c r="D402" s="316"/>
      <c r="E402" s="246"/>
      <c r="F402" s="246"/>
      <c r="G402" s="246"/>
      <c r="H402" s="246"/>
      <c r="I402" s="246"/>
      <c r="J402" s="246"/>
      <c r="K402" s="246"/>
      <c r="L402" s="246"/>
      <c r="M402" s="246"/>
      <c r="N402" s="329"/>
      <c r="O402" s="329"/>
      <c r="P402" s="52" t="str">
        <f t="shared" si="12"/>
        <v/>
      </c>
      <c r="Q402" s="52" t="str">
        <f t="shared" si="13"/>
        <v/>
      </c>
      <c r="R402" s="150"/>
      <c r="S402" s="150"/>
      <c r="T402" s="67"/>
      <c r="U402" s="36" t="str">
        <f t="shared" si="14"/>
        <v/>
      </c>
      <c r="V402" s="36" t="str">
        <f>IFERROR(IF(R402="YES",INDEX('Audit Days'!$F:$H,MATCH('App Review'!Q402,'Audit Days'!$E:$E,0),MATCH(EMSMAXRISK,'Audit Days'!$F$1:$H$1,0)),""),"")</f>
        <v/>
      </c>
      <c r="W402" s="36" t="str">
        <f>IFERROR(IF(R402="YES",INDEX('Audit Days'!$K:$M,MATCH('App Review'!Q402,'Audit Days'!$J:$J,0),MATCH(OHSMAXRISK,'Audit Days'!$K$1:$M$1,0)),""),"")</f>
        <v/>
      </c>
      <c r="X402" s="36" t="str">
        <f t="shared" si="15"/>
        <v/>
      </c>
      <c r="Y402" s="36" t="str">
        <f t="shared" si="16"/>
        <v/>
      </c>
      <c r="Z402" s="36" t="str">
        <f t="shared" si="17"/>
        <v/>
      </c>
      <c r="AA402" s="36" t="str">
        <f>IFERROR(IF($S402="YES",INDEX('Audit Days'!$F:$H,MATCH('App Review'!$Q402,'Audit Days'!$E:$E,0),MATCH(EMSMAXRISK,'Audit Days'!$F$1:$H$1,0)),""),"")</f>
        <v/>
      </c>
      <c r="AB402" s="36" t="str">
        <f>IFERROR(IF($S402="YES",INDEX('Audit Days'!$K:$M,MATCH('App Review'!$Q402,'Audit Days'!$J:$J,0),MATCH(OHSMAXRISK,'Audit Days'!$K$1:$M$1,0)),""),"")</f>
        <v/>
      </c>
      <c r="AC402" s="36" t="str">
        <f t="shared" si="18"/>
        <v/>
      </c>
      <c r="AD402" s="36" t="str">
        <f t="shared" si="19"/>
        <v/>
      </c>
      <c r="AE402" s="36" t="str">
        <f t="shared" si="20"/>
        <v/>
      </c>
      <c r="AF402" s="36" t="str">
        <f>IFERROR(IF($T402="YES",INDEX('Audit Days'!$F:$I,MATCH('App Review'!$Q402,'Audit Days'!$E:$E,0),MATCH(EMSMAXRISK,'Audit Days'!$F$1:$I$1,0)),""),"")</f>
        <v/>
      </c>
      <c r="AG402" s="36" t="str">
        <f>IFERROR(IF($T402="YES",INDEX('Audit Days'!$K:$M,MATCH('App Review'!$Q402,'Audit Days'!$J:$J,0),MATCH(OHSMAXRISK,'Audit Days'!$K$1:$M$1,0)),""),"")</f>
        <v/>
      </c>
      <c r="AH402" s="36" t="str">
        <f t="shared" si="21"/>
        <v/>
      </c>
      <c r="AI402" s="36" t="str">
        <f t="shared" si="22"/>
        <v/>
      </c>
    </row>
    <row r="403" spans="1:35" ht="16.5" hidden="1" customHeight="1" x14ac:dyDescent="0.3">
      <c r="A403" s="316"/>
      <c r="B403" s="316"/>
      <c r="C403" s="316"/>
      <c r="D403" s="316"/>
      <c r="E403" s="246"/>
      <c r="F403" s="246"/>
      <c r="G403" s="246"/>
      <c r="H403" s="246"/>
      <c r="I403" s="246"/>
      <c r="J403" s="246"/>
      <c r="K403" s="246"/>
      <c r="L403" s="246"/>
      <c r="M403" s="246"/>
      <c r="N403" s="329"/>
      <c r="O403" s="329"/>
      <c r="P403" s="52" t="str">
        <f t="shared" si="12"/>
        <v/>
      </c>
      <c r="Q403" s="52" t="str">
        <f t="shared" si="13"/>
        <v/>
      </c>
      <c r="R403" s="150"/>
      <c r="S403" s="150"/>
      <c r="T403" s="67"/>
      <c r="U403" s="36" t="str">
        <f t="shared" si="14"/>
        <v/>
      </c>
      <c r="V403" s="36" t="str">
        <f>IFERROR(IF(R403="YES",INDEX('Audit Days'!$F:$H,MATCH('App Review'!Q403,'Audit Days'!$E:$E,0),MATCH(EMSMAXRISK,'Audit Days'!$F$1:$H$1,0)),""),"")</f>
        <v/>
      </c>
      <c r="W403" s="36" t="str">
        <f>IFERROR(IF(R403="YES",INDEX('Audit Days'!$K:$M,MATCH('App Review'!Q403,'Audit Days'!$J:$J,0),MATCH(OHSMAXRISK,'Audit Days'!$K$1:$M$1,0)),""),"")</f>
        <v/>
      </c>
      <c r="X403" s="36" t="str">
        <f t="shared" si="15"/>
        <v/>
      </c>
      <c r="Y403" s="36" t="str">
        <f t="shared" si="16"/>
        <v/>
      </c>
      <c r="Z403" s="36" t="str">
        <f t="shared" si="17"/>
        <v/>
      </c>
      <c r="AA403" s="36" t="str">
        <f>IFERROR(IF($S403="YES",INDEX('Audit Days'!$F:$H,MATCH('App Review'!$Q403,'Audit Days'!$E:$E,0),MATCH(EMSMAXRISK,'Audit Days'!$F$1:$H$1,0)),""),"")</f>
        <v/>
      </c>
      <c r="AB403" s="36" t="str">
        <f>IFERROR(IF($S403="YES",INDEX('Audit Days'!$K:$M,MATCH('App Review'!$Q403,'Audit Days'!$J:$J,0),MATCH(OHSMAXRISK,'Audit Days'!$K$1:$M$1,0)),""),"")</f>
        <v/>
      </c>
      <c r="AC403" s="36" t="str">
        <f t="shared" si="18"/>
        <v/>
      </c>
      <c r="AD403" s="36" t="str">
        <f t="shared" si="19"/>
        <v/>
      </c>
      <c r="AE403" s="36" t="str">
        <f t="shared" si="20"/>
        <v/>
      </c>
      <c r="AF403" s="36" t="str">
        <f>IFERROR(IF($T403="YES",INDEX('Audit Days'!$F:$I,MATCH('App Review'!$Q403,'Audit Days'!$E:$E,0),MATCH(EMSMAXRISK,'Audit Days'!$F$1:$I$1,0)),""),"")</f>
        <v/>
      </c>
      <c r="AG403" s="36" t="str">
        <f>IFERROR(IF($T403="YES",INDEX('Audit Days'!$K:$M,MATCH('App Review'!$Q403,'Audit Days'!$J:$J,0),MATCH(OHSMAXRISK,'Audit Days'!$K$1:$M$1,0)),""),"")</f>
        <v/>
      </c>
      <c r="AH403" s="36" t="str">
        <f t="shared" si="21"/>
        <v/>
      </c>
      <c r="AI403" s="36" t="str">
        <f t="shared" si="22"/>
        <v/>
      </c>
    </row>
    <row r="404" spans="1:35" ht="16.5" hidden="1" customHeight="1" x14ac:dyDescent="0.3">
      <c r="A404" s="316"/>
      <c r="B404" s="316"/>
      <c r="C404" s="316"/>
      <c r="D404" s="316"/>
      <c r="E404" s="246"/>
      <c r="F404" s="246"/>
      <c r="G404" s="246"/>
      <c r="H404" s="246"/>
      <c r="I404" s="246"/>
      <c r="J404" s="246"/>
      <c r="K404" s="246"/>
      <c r="L404" s="246"/>
      <c r="M404" s="246"/>
      <c r="N404" s="329"/>
      <c r="O404" s="329"/>
      <c r="P404" s="52" t="str">
        <f t="shared" si="12"/>
        <v/>
      </c>
      <c r="Q404" s="52" t="str">
        <f t="shared" si="13"/>
        <v/>
      </c>
      <c r="R404" s="150"/>
      <c r="S404" s="150"/>
      <c r="T404" s="67"/>
      <c r="U404" s="36" t="str">
        <f t="shared" si="14"/>
        <v/>
      </c>
      <c r="V404" s="36" t="str">
        <f>IFERROR(IF(R404="YES",INDEX('Audit Days'!$F:$H,MATCH('App Review'!Q404,'Audit Days'!$E:$E,0),MATCH(EMSMAXRISK,'Audit Days'!$F$1:$H$1,0)),""),"")</f>
        <v/>
      </c>
      <c r="W404" s="36" t="str">
        <f>IFERROR(IF(R404="YES",INDEX('Audit Days'!$K:$M,MATCH('App Review'!Q404,'Audit Days'!$J:$J,0),MATCH(OHSMAXRISK,'Audit Days'!$K$1:$M$1,0)),""),"")</f>
        <v/>
      </c>
      <c r="X404" s="36" t="str">
        <f t="shared" si="15"/>
        <v/>
      </c>
      <c r="Y404" s="36" t="str">
        <f t="shared" si="16"/>
        <v/>
      </c>
      <c r="Z404" s="36" t="str">
        <f t="shared" si="17"/>
        <v/>
      </c>
      <c r="AA404" s="36" t="str">
        <f>IFERROR(IF($S404="YES",INDEX('Audit Days'!$F:$H,MATCH('App Review'!$Q404,'Audit Days'!$E:$E,0),MATCH(EMSMAXRISK,'Audit Days'!$F$1:$H$1,0)),""),"")</f>
        <v/>
      </c>
      <c r="AB404" s="36" t="str">
        <f>IFERROR(IF($S404="YES",INDEX('Audit Days'!$K:$M,MATCH('App Review'!$Q404,'Audit Days'!$J:$J,0),MATCH(OHSMAXRISK,'Audit Days'!$K$1:$M$1,0)),""),"")</f>
        <v/>
      </c>
      <c r="AC404" s="36" t="str">
        <f t="shared" si="18"/>
        <v/>
      </c>
      <c r="AD404" s="36" t="str">
        <f t="shared" si="19"/>
        <v/>
      </c>
      <c r="AE404" s="36" t="str">
        <f t="shared" si="20"/>
        <v/>
      </c>
      <c r="AF404" s="36" t="str">
        <f>IFERROR(IF($T404="YES",INDEX('Audit Days'!$F:$I,MATCH('App Review'!$Q404,'Audit Days'!$E:$E,0),MATCH(EMSMAXRISK,'Audit Days'!$F$1:$I$1,0)),""),"")</f>
        <v/>
      </c>
      <c r="AG404" s="36" t="str">
        <f>IFERROR(IF($T404="YES",INDEX('Audit Days'!$K:$M,MATCH('App Review'!$Q404,'Audit Days'!$J:$J,0),MATCH(OHSMAXRISK,'Audit Days'!$K$1:$M$1,0)),""),"")</f>
        <v/>
      </c>
      <c r="AH404" s="36" t="str">
        <f t="shared" si="21"/>
        <v/>
      </c>
      <c r="AI404" s="36" t="str">
        <f t="shared" si="22"/>
        <v/>
      </c>
    </row>
    <row r="405" spans="1:35" ht="16.5" hidden="1" customHeight="1" x14ac:dyDescent="0.3">
      <c r="A405" s="316"/>
      <c r="B405" s="316"/>
      <c r="C405" s="316"/>
      <c r="D405" s="316"/>
      <c r="E405" s="246"/>
      <c r="F405" s="246"/>
      <c r="G405" s="246"/>
      <c r="H405" s="246"/>
      <c r="I405" s="246"/>
      <c r="J405" s="246"/>
      <c r="K405" s="246"/>
      <c r="L405" s="246"/>
      <c r="M405" s="246"/>
      <c r="N405" s="329"/>
      <c r="O405" s="329"/>
      <c r="P405" s="52" t="str">
        <f t="shared" si="12"/>
        <v/>
      </c>
      <c r="Q405" s="52" t="str">
        <f t="shared" si="13"/>
        <v/>
      </c>
      <c r="R405" s="150"/>
      <c r="S405" s="150"/>
      <c r="T405" s="67"/>
      <c r="U405" s="36" t="str">
        <f t="shared" si="14"/>
        <v/>
      </c>
      <c r="V405" s="36" t="str">
        <f>IFERROR(IF(R405="YES",INDEX('Audit Days'!$F:$H,MATCH('App Review'!Q405,'Audit Days'!$E:$E,0),MATCH(EMSMAXRISK,'Audit Days'!$F$1:$H$1,0)),""),"")</f>
        <v/>
      </c>
      <c r="W405" s="36" t="str">
        <f>IFERROR(IF(R405="YES",INDEX('Audit Days'!$K:$M,MATCH('App Review'!Q405,'Audit Days'!$J:$J,0),MATCH(OHSMAXRISK,'Audit Days'!$K$1:$M$1,0)),""),"")</f>
        <v/>
      </c>
      <c r="X405" s="36" t="str">
        <f t="shared" si="15"/>
        <v/>
      </c>
      <c r="Y405" s="36" t="str">
        <f t="shared" si="16"/>
        <v/>
      </c>
      <c r="Z405" s="36" t="str">
        <f t="shared" si="17"/>
        <v/>
      </c>
      <c r="AA405" s="36" t="str">
        <f>IFERROR(IF($S405="YES",INDEX('Audit Days'!$F:$H,MATCH('App Review'!$Q405,'Audit Days'!$E:$E,0),MATCH(EMSMAXRISK,'Audit Days'!$F$1:$H$1,0)),""),"")</f>
        <v/>
      </c>
      <c r="AB405" s="36" t="str">
        <f>IFERROR(IF($S405="YES",INDEX('Audit Days'!$K:$M,MATCH('App Review'!$Q405,'Audit Days'!$J:$J,0),MATCH(OHSMAXRISK,'Audit Days'!$K$1:$M$1,0)),""),"")</f>
        <v/>
      </c>
      <c r="AC405" s="36" t="str">
        <f t="shared" si="18"/>
        <v/>
      </c>
      <c r="AD405" s="36" t="str">
        <f t="shared" si="19"/>
        <v/>
      </c>
      <c r="AE405" s="36" t="str">
        <f t="shared" si="20"/>
        <v/>
      </c>
      <c r="AF405" s="36" t="str">
        <f>IFERROR(IF($T405="YES",INDEX('Audit Days'!$F:$I,MATCH('App Review'!$Q405,'Audit Days'!$E:$E,0),MATCH(EMSMAXRISK,'Audit Days'!$F$1:$I$1,0)),""),"")</f>
        <v/>
      </c>
      <c r="AG405" s="36" t="str">
        <f>IFERROR(IF($T405="YES",INDEX('Audit Days'!$K:$M,MATCH('App Review'!$Q405,'Audit Days'!$J:$J,0),MATCH(OHSMAXRISK,'Audit Days'!$K$1:$M$1,0)),""),"")</f>
        <v/>
      </c>
      <c r="AH405" s="36" t="str">
        <f t="shared" si="21"/>
        <v/>
      </c>
      <c r="AI405" s="36" t="str">
        <f t="shared" si="22"/>
        <v/>
      </c>
    </row>
    <row r="406" spans="1:35" ht="16.5" hidden="1" customHeight="1" x14ac:dyDescent="0.3">
      <c r="A406" s="316"/>
      <c r="B406" s="316"/>
      <c r="C406" s="316"/>
      <c r="D406" s="316"/>
      <c r="E406" s="246"/>
      <c r="F406" s="246"/>
      <c r="G406" s="246"/>
      <c r="H406" s="246"/>
      <c r="I406" s="246"/>
      <c r="J406" s="246"/>
      <c r="K406" s="246"/>
      <c r="L406" s="246"/>
      <c r="M406" s="246"/>
      <c r="N406" s="329"/>
      <c r="O406" s="329"/>
      <c r="P406" s="52" t="str">
        <f t="shared" si="12"/>
        <v/>
      </c>
      <c r="Q406" s="52" t="str">
        <f t="shared" si="13"/>
        <v/>
      </c>
      <c r="R406" s="150"/>
      <c r="S406" s="150"/>
      <c r="T406" s="67"/>
      <c r="U406" s="36" t="str">
        <f t="shared" si="14"/>
        <v/>
      </c>
      <c r="V406" s="36" t="str">
        <f>IFERROR(IF(R406="YES",INDEX('Audit Days'!$F:$H,MATCH('App Review'!Q406,'Audit Days'!$E:$E,0),MATCH(EMSMAXRISK,'Audit Days'!$F$1:$H$1,0)),""),"")</f>
        <v/>
      </c>
      <c r="W406" s="36" t="str">
        <f>IFERROR(IF(R406="YES",INDEX('Audit Days'!$K:$M,MATCH('App Review'!Q406,'Audit Days'!$J:$J,0),MATCH(OHSMAXRISK,'Audit Days'!$K$1:$M$1,0)),""),"")</f>
        <v/>
      </c>
      <c r="X406" s="36" t="str">
        <f t="shared" si="15"/>
        <v/>
      </c>
      <c r="Y406" s="36" t="str">
        <f t="shared" si="16"/>
        <v/>
      </c>
      <c r="Z406" s="36" t="str">
        <f t="shared" si="17"/>
        <v/>
      </c>
      <c r="AA406" s="36" t="str">
        <f>IFERROR(IF($S406="YES",INDEX('Audit Days'!$F:$H,MATCH('App Review'!$Q406,'Audit Days'!$E:$E,0),MATCH(EMSMAXRISK,'Audit Days'!$F$1:$H$1,0)),""),"")</f>
        <v/>
      </c>
      <c r="AB406" s="36" t="str">
        <f>IFERROR(IF($S406="YES",INDEX('Audit Days'!$K:$M,MATCH('App Review'!$Q406,'Audit Days'!$J:$J,0),MATCH(OHSMAXRISK,'Audit Days'!$K$1:$M$1,0)),""),"")</f>
        <v/>
      </c>
      <c r="AC406" s="36" t="str">
        <f t="shared" si="18"/>
        <v/>
      </c>
      <c r="AD406" s="36" t="str">
        <f t="shared" si="19"/>
        <v/>
      </c>
      <c r="AE406" s="36" t="str">
        <f t="shared" si="20"/>
        <v/>
      </c>
      <c r="AF406" s="36" t="str">
        <f>IFERROR(IF($T406="YES",INDEX('Audit Days'!$F:$I,MATCH('App Review'!$Q406,'Audit Days'!$E:$E,0),MATCH(EMSMAXRISK,'Audit Days'!$F$1:$I$1,0)),""),"")</f>
        <v/>
      </c>
      <c r="AG406" s="36" t="str">
        <f>IFERROR(IF($T406="YES",INDEX('Audit Days'!$K:$M,MATCH('App Review'!$Q406,'Audit Days'!$J:$J,0),MATCH(OHSMAXRISK,'Audit Days'!$K$1:$M$1,0)),""),"")</f>
        <v/>
      </c>
      <c r="AH406" s="36" t="str">
        <f t="shared" si="21"/>
        <v/>
      </c>
      <c r="AI406" s="36" t="str">
        <f t="shared" si="22"/>
        <v/>
      </c>
    </row>
    <row r="407" spans="1:35" ht="16.5" hidden="1" customHeight="1" x14ac:dyDescent="0.3">
      <c r="A407" s="316"/>
      <c r="B407" s="316"/>
      <c r="C407" s="316"/>
      <c r="D407" s="316"/>
      <c r="E407" s="246"/>
      <c r="F407" s="246"/>
      <c r="G407" s="246"/>
      <c r="H407" s="246"/>
      <c r="I407" s="246"/>
      <c r="J407" s="246"/>
      <c r="K407" s="246"/>
      <c r="L407" s="246"/>
      <c r="M407" s="246"/>
      <c r="N407" s="329"/>
      <c r="O407" s="329"/>
      <c r="P407" s="52" t="str">
        <f t="shared" si="12"/>
        <v/>
      </c>
      <c r="Q407" s="52" t="str">
        <f t="shared" si="13"/>
        <v/>
      </c>
      <c r="R407" s="150"/>
      <c r="S407" s="150"/>
      <c r="T407" s="67"/>
      <c r="U407" s="36" t="str">
        <f t="shared" si="14"/>
        <v/>
      </c>
      <c r="V407" s="36" t="str">
        <f>IFERROR(IF(R407="YES",INDEX('Audit Days'!$F:$H,MATCH('App Review'!Q407,'Audit Days'!$E:$E,0),MATCH(EMSMAXRISK,'Audit Days'!$F$1:$H$1,0)),""),"")</f>
        <v/>
      </c>
      <c r="W407" s="36" t="str">
        <f>IFERROR(IF(R407="YES",INDEX('Audit Days'!$K:$M,MATCH('App Review'!Q407,'Audit Days'!$J:$J,0),MATCH(OHSMAXRISK,'Audit Days'!$K$1:$M$1,0)),""),"")</f>
        <v/>
      </c>
      <c r="X407" s="36" t="str">
        <f t="shared" si="15"/>
        <v/>
      </c>
      <c r="Y407" s="36" t="str">
        <f t="shared" si="16"/>
        <v/>
      </c>
      <c r="Z407" s="36" t="str">
        <f t="shared" si="17"/>
        <v/>
      </c>
      <c r="AA407" s="36" t="str">
        <f>IFERROR(IF($S407="YES",INDEX('Audit Days'!$F:$H,MATCH('App Review'!$Q407,'Audit Days'!$E:$E,0),MATCH(EMSMAXRISK,'Audit Days'!$F$1:$H$1,0)),""),"")</f>
        <v/>
      </c>
      <c r="AB407" s="36" t="str">
        <f>IFERROR(IF($S407="YES",INDEX('Audit Days'!$K:$M,MATCH('App Review'!$Q407,'Audit Days'!$J:$J,0),MATCH(OHSMAXRISK,'Audit Days'!$K$1:$M$1,0)),""),"")</f>
        <v/>
      </c>
      <c r="AC407" s="36" t="str">
        <f t="shared" si="18"/>
        <v/>
      </c>
      <c r="AD407" s="36" t="str">
        <f t="shared" si="19"/>
        <v/>
      </c>
      <c r="AE407" s="36" t="str">
        <f t="shared" si="20"/>
        <v/>
      </c>
      <c r="AF407" s="36" t="str">
        <f>IFERROR(IF($T407="YES",INDEX('Audit Days'!$F:$I,MATCH('App Review'!$Q407,'Audit Days'!$E:$E,0),MATCH(EMSMAXRISK,'Audit Days'!$F$1:$I$1,0)),""),"")</f>
        <v/>
      </c>
      <c r="AG407" s="36" t="str">
        <f>IFERROR(IF($T407="YES",INDEX('Audit Days'!$K:$M,MATCH('App Review'!$Q407,'Audit Days'!$J:$J,0),MATCH(OHSMAXRISK,'Audit Days'!$K$1:$M$1,0)),""),"")</f>
        <v/>
      </c>
      <c r="AH407" s="36" t="str">
        <f t="shared" si="21"/>
        <v/>
      </c>
      <c r="AI407" s="36" t="str">
        <f t="shared" si="22"/>
        <v/>
      </c>
    </row>
    <row r="408" spans="1:35" ht="16.5" hidden="1" customHeight="1" x14ac:dyDescent="0.3">
      <c r="A408" s="316"/>
      <c r="B408" s="316"/>
      <c r="C408" s="316"/>
      <c r="D408" s="316"/>
      <c r="E408" s="246"/>
      <c r="F408" s="246"/>
      <c r="G408" s="246"/>
      <c r="H408" s="246"/>
      <c r="I408" s="246"/>
      <c r="J408" s="246"/>
      <c r="K408" s="246"/>
      <c r="L408" s="246"/>
      <c r="M408" s="246"/>
      <c r="N408" s="329"/>
      <c r="O408" s="329"/>
      <c r="P408" s="52" t="str">
        <f t="shared" si="12"/>
        <v/>
      </c>
      <c r="Q408" s="52" t="str">
        <f t="shared" si="13"/>
        <v/>
      </c>
      <c r="R408" s="150"/>
      <c r="S408" s="150"/>
      <c r="T408" s="67"/>
      <c r="U408" s="36" t="str">
        <f t="shared" si="14"/>
        <v/>
      </c>
      <c r="V408" s="36" t="str">
        <f>IFERROR(IF(R408="YES",INDEX('Audit Days'!$F:$H,MATCH('App Review'!Q408,'Audit Days'!$E:$E,0),MATCH(EMSMAXRISK,'Audit Days'!$F$1:$H$1,0)),""),"")</f>
        <v/>
      </c>
      <c r="W408" s="36" t="str">
        <f>IFERROR(IF(R408="YES",INDEX('Audit Days'!$K:$M,MATCH('App Review'!Q408,'Audit Days'!$J:$J,0),MATCH(OHSMAXRISK,'Audit Days'!$K$1:$M$1,0)),""),"")</f>
        <v/>
      </c>
      <c r="X408" s="36" t="str">
        <f t="shared" si="15"/>
        <v/>
      </c>
      <c r="Y408" s="36" t="str">
        <f t="shared" si="16"/>
        <v/>
      </c>
      <c r="Z408" s="36" t="str">
        <f t="shared" si="17"/>
        <v/>
      </c>
      <c r="AA408" s="36" t="str">
        <f>IFERROR(IF($S408="YES",INDEX('Audit Days'!$F:$H,MATCH('App Review'!$Q408,'Audit Days'!$E:$E,0),MATCH(EMSMAXRISK,'Audit Days'!$F$1:$H$1,0)),""),"")</f>
        <v/>
      </c>
      <c r="AB408" s="36" t="str">
        <f>IFERROR(IF($S408="YES",INDEX('Audit Days'!$K:$M,MATCH('App Review'!$Q408,'Audit Days'!$J:$J,0),MATCH(OHSMAXRISK,'Audit Days'!$K$1:$M$1,0)),""),"")</f>
        <v/>
      </c>
      <c r="AC408" s="36" t="str">
        <f t="shared" si="18"/>
        <v/>
      </c>
      <c r="AD408" s="36" t="str">
        <f t="shared" si="19"/>
        <v/>
      </c>
      <c r="AE408" s="36" t="str">
        <f t="shared" si="20"/>
        <v/>
      </c>
      <c r="AF408" s="36" t="str">
        <f>IFERROR(IF($T408="YES",INDEX('Audit Days'!$F:$I,MATCH('App Review'!$Q408,'Audit Days'!$E:$E,0),MATCH(EMSMAXRISK,'Audit Days'!$F$1:$I$1,0)),""),"")</f>
        <v/>
      </c>
      <c r="AG408" s="36" t="str">
        <f>IFERROR(IF($T408="YES",INDEX('Audit Days'!$K:$M,MATCH('App Review'!$Q408,'Audit Days'!$J:$J,0),MATCH(OHSMAXRISK,'Audit Days'!$K$1:$M$1,0)),""),"")</f>
        <v/>
      </c>
      <c r="AH408" s="36" t="str">
        <f t="shared" si="21"/>
        <v/>
      </c>
      <c r="AI408" s="36" t="str">
        <f t="shared" si="22"/>
        <v/>
      </c>
    </row>
    <row r="409" spans="1:35" ht="16.5" hidden="1" customHeight="1" x14ac:dyDescent="0.3">
      <c r="A409" s="316"/>
      <c r="B409" s="316"/>
      <c r="C409" s="316"/>
      <c r="D409" s="316"/>
      <c r="E409" s="246"/>
      <c r="F409" s="246"/>
      <c r="G409" s="246"/>
      <c r="H409" s="246"/>
      <c r="I409" s="246"/>
      <c r="J409" s="246"/>
      <c r="K409" s="246"/>
      <c r="L409" s="246"/>
      <c r="M409" s="246"/>
      <c r="N409" s="329"/>
      <c r="O409" s="329"/>
      <c r="P409" s="52" t="str">
        <f t="shared" si="12"/>
        <v/>
      </c>
      <c r="Q409" s="52" t="str">
        <f t="shared" si="13"/>
        <v/>
      </c>
      <c r="R409" s="150"/>
      <c r="S409" s="150"/>
      <c r="T409" s="67"/>
      <c r="U409" s="36" t="str">
        <f t="shared" si="14"/>
        <v/>
      </c>
      <c r="V409" s="36" t="str">
        <f>IFERROR(IF(R409="YES",INDEX('Audit Days'!$F:$H,MATCH('App Review'!Q409,'Audit Days'!$E:$E,0),MATCH(EMSMAXRISK,'Audit Days'!$F$1:$H$1,0)),""),"")</f>
        <v/>
      </c>
      <c r="W409" s="36" t="str">
        <f>IFERROR(IF(R409="YES",INDEX('Audit Days'!$K:$M,MATCH('App Review'!Q409,'Audit Days'!$J:$J,0),MATCH(OHSMAXRISK,'Audit Days'!$K$1:$M$1,0)),""),"")</f>
        <v/>
      </c>
      <c r="X409" s="36" t="str">
        <f t="shared" si="15"/>
        <v/>
      </c>
      <c r="Y409" s="36" t="str">
        <f t="shared" si="16"/>
        <v/>
      </c>
      <c r="Z409" s="36" t="str">
        <f t="shared" si="17"/>
        <v/>
      </c>
      <c r="AA409" s="36" t="str">
        <f>IFERROR(IF($S409="YES",INDEX('Audit Days'!$F:$H,MATCH('App Review'!$Q409,'Audit Days'!$E:$E,0),MATCH(EMSMAXRISK,'Audit Days'!$F$1:$H$1,0)),""),"")</f>
        <v/>
      </c>
      <c r="AB409" s="36" t="str">
        <f>IFERROR(IF($S409="YES",INDEX('Audit Days'!$K:$M,MATCH('App Review'!$Q409,'Audit Days'!$J:$J,0),MATCH(OHSMAXRISK,'Audit Days'!$K$1:$M$1,0)),""),"")</f>
        <v/>
      </c>
      <c r="AC409" s="36" t="str">
        <f t="shared" si="18"/>
        <v/>
      </c>
      <c r="AD409" s="36" t="str">
        <f t="shared" si="19"/>
        <v/>
      </c>
      <c r="AE409" s="36" t="str">
        <f t="shared" si="20"/>
        <v/>
      </c>
      <c r="AF409" s="36" t="str">
        <f>IFERROR(IF($T409="YES",INDEX('Audit Days'!$F:$I,MATCH('App Review'!$Q409,'Audit Days'!$E:$E,0),MATCH(EMSMAXRISK,'Audit Days'!$F$1:$I$1,0)),""),"")</f>
        <v/>
      </c>
      <c r="AG409" s="36" t="str">
        <f>IFERROR(IF($T409="YES",INDEX('Audit Days'!$K:$M,MATCH('App Review'!$Q409,'Audit Days'!$J:$J,0),MATCH(OHSMAXRISK,'Audit Days'!$K$1:$M$1,0)),""),"")</f>
        <v/>
      </c>
      <c r="AH409" s="36" t="str">
        <f t="shared" si="21"/>
        <v/>
      </c>
      <c r="AI409" s="36" t="str">
        <f t="shared" si="22"/>
        <v/>
      </c>
    </row>
    <row r="410" spans="1:35" ht="16.5" hidden="1" customHeight="1" x14ac:dyDescent="0.3">
      <c r="A410" s="316"/>
      <c r="B410" s="316"/>
      <c r="C410" s="316"/>
      <c r="D410" s="316"/>
      <c r="E410" s="246"/>
      <c r="F410" s="246"/>
      <c r="G410" s="246"/>
      <c r="H410" s="246"/>
      <c r="I410" s="246"/>
      <c r="J410" s="246"/>
      <c r="K410" s="246"/>
      <c r="L410" s="246"/>
      <c r="M410" s="246"/>
      <c r="N410" s="329"/>
      <c r="O410" s="329"/>
      <c r="P410" s="52" t="str">
        <f t="shared" si="12"/>
        <v/>
      </c>
      <c r="Q410" s="52" t="str">
        <f t="shared" si="13"/>
        <v/>
      </c>
      <c r="R410" s="150"/>
      <c r="S410" s="150"/>
      <c r="T410" s="67"/>
      <c r="U410" s="36" t="str">
        <f t="shared" si="14"/>
        <v/>
      </c>
      <c r="V410" s="36" t="str">
        <f>IFERROR(IF(R410="YES",INDEX('Audit Days'!$F:$H,MATCH('App Review'!Q410,'Audit Days'!$E:$E,0),MATCH(EMSMAXRISK,'Audit Days'!$F$1:$H$1,0)),""),"")</f>
        <v/>
      </c>
      <c r="W410" s="36" t="str">
        <f>IFERROR(IF(R410="YES",INDEX('Audit Days'!$K:$M,MATCH('App Review'!Q410,'Audit Days'!$J:$J,0),MATCH(OHSMAXRISK,'Audit Days'!$K$1:$M$1,0)),""),"")</f>
        <v/>
      </c>
      <c r="X410" s="36" t="str">
        <f t="shared" si="15"/>
        <v/>
      </c>
      <c r="Y410" s="36" t="str">
        <f t="shared" si="16"/>
        <v/>
      </c>
      <c r="Z410" s="36" t="str">
        <f t="shared" si="17"/>
        <v/>
      </c>
      <c r="AA410" s="36" t="str">
        <f>IFERROR(IF($S410="YES",INDEX('Audit Days'!$F:$H,MATCH('App Review'!$Q410,'Audit Days'!$E:$E,0),MATCH(EMSMAXRISK,'Audit Days'!$F$1:$H$1,0)),""),"")</f>
        <v/>
      </c>
      <c r="AB410" s="36" t="str">
        <f>IFERROR(IF($S410="YES",INDEX('Audit Days'!$K:$M,MATCH('App Review'!$Q410,'Audit Days'!$J:$J,0),MATCH(OHSMAXRISK,'Audit Days'!$K$1:$M$1,0)),""),"")</f>
        <v/>
      </c>
      <c r="AC410" s="36" t="str">
        <f t="shared" si="18"/>
        <v/>
      </c>
      <c r="AD410" s="36" t="str">
        <f t="shared" si="19"/>
        <v/>
      </c>
      <c r="AE410" s="36" t="str">
        <f t="shared" si="20"/>
        <v/>
      </c>
      <c r="AF410" s="36" t="str">
        <f>IFERROR(IF($T410="YES",INDEX('Audit Days'!$F:$I,MATCH('App Review'!$Q410,'Audit Days'!$E:$E,0),MATCH(EMSMAXRISK,'Audit Days'!$F$1:$I$1,0)),""),"")</f>
        <v/>
      </c>
      <c r="AG410" s="36" t="str">
        <f>IFERROR(IF($T410="YES",INDEX('Audit Days'!$K:$M,MATCH('App Review'!$Q410,'Audit Days'!$J:$J,0),MATCH(OHSMAXRISK,'Audit Days'!$K$1:$M$1,0)),""),"")</f>
        <v/>
      </c>
      <c r="AH410" s="36" t="str">
        <f t="shared" si="21"/>
        <v/>
      </c>
      <c r="AI410" s="36" t="str">
        <f t="shared" si="22"/>
        <v/>
      </c>
    </row>
    <row r="411" spans="1:35" ht="16.5" hidden="1" customHeight="1" x14ac:dyDescent="0.3">
      <c r="A411" s="316"/>
      <c r="B411" s="316"/>
      <c r="C411" s="316"/>
      <c r="D411" s="316"/>
      <c r="E411" s="246"/>
      <c r="F411" s="246"/>
      <c r="G411" s="246"/>
      <c r="H411" s="246"/>
      <c r="I411" s="246"/>
      <c r="J411" s="246"/>
      <c r="K411" s="246"/>
      <c r="L411" s="246"/>
      <c r="M411" s="246"/>
      <c r="N411" s="329"/>
      <c r="O411" s="329"/>
      <c r="P411" s="52" t="str">
        <f t="shared" si="12"/>
        <v/>
      </c>
      <c r="Q411" s="52" t="str">
        <f t="shared" si="13"/>
        <v/>
      </c>
      <c r="R411" s="150"/>
      <c r="S411" s="150"/>
      <c r="T411" s="67"/>
      <c r="U411" s="36" t="str">
        <f t="shared" si="14"/>
        <v/>
      </c>
      <c r="V411" s="36" t="str">
        <f>IFERROR(IF(R411="YES",INDEX('Audit Days'!$F:$H,MATCH('App Review'!Q411,'Audit Days'!$E:$E,0),MATCH(EMSMAXRISK,'Audit Days'!$F$1:$H$1,0)),""),"")</f>
        <v/>
      </c>
      <c r="W411" s="36" t="str">
        <f>IFERROR(IF(R411="YES",INDEX('Audit Days'!$K:$M,MATCH('App Review'!Q411,'Audit Days'!$J:$J,0),MATCH(OHSMAXRISK,'Audit Days'!$K$1:$M$1,0)),""),"")</f>
        <v/>
      </c>
      <c r="X411" s="36" t="str">
        <f t="shared" si="15"/>
        <v/>
      </c>
      <c r="Y411" s="36" t="str">
        <f t="shared" si="16"/>
        <v/>
      </c>
      <c r="Z411" s="36" t="str">
        <f t="shared" si="17"/>
        <v/>
      </c>
      <c r="AA411" s="36" t="str">
        <f>IFERROR(IF($S411="YES",INDEX('Audit Days'!$F:$H,MATCH('App Review'!$Q411,'Audit Days'!$E:$E,0),MATCH(EMSMAXRISK,'Audit Days'!$F$1:$H$1,0)),""),"")</f>
        <v/>
      </c>
      <c r="AB411" s="36" t="str">
        <f>IFERROR(IF($S411="YES",INDEX('Audit Days'!$K:$M,MATCH('App Review'!$Q411,'Audit Days'!$J:$J,0),MATCH(OHSMAXRISK,'Audit Days'!$K$1:$M$1,0)),""),"")</f>
        <v/>
      </c>
      <c r="AC411" s="36" t="str">
        <f t="shared" si="18"/>
        <v/>
      </c>
      <c r="AD411" s="36" t="str">
        <f t="shared" si="19"/>
        <v/>
      </c>
      <c r="AE411" s="36" t="str">
        <f t="shared" si="20"/>
        <v/>
      </c>
      <c r="AF411" s="36" t="str">
        <f>IFERROR(IF($T411="YES",INDEX('Audit Days'!$F:$I,MATCH('App Review'!$Q411,'Audit Days'!$E:$E,0),MATCH(EMSMAXRISK,'Audit Days'!$F$1:$I$1,0)),""),"")</f>
        <v/>
      </c>
      <c r="AG411" s="36" t="str">
        <f>IFERROR(IF($T411="YES",INDEX('Audit Days'!$K:$M,MATCH('App Review'!$Q411,'Audit Days'!$J:$J,0),MATCH(OHSMAXRISK,'Audit Days'!$K$1:$M$1,0)),""),"")</f>
        <v/>
      </c>
      <c r="AH411" s="36" t="str">
        <f t="shared" si="21"/>
        <v/>
      </c>
      <c r="AI411" s="36" t="str">
        <f t="shared" si="22"/>
        <v/>
      </c>
    </row>
    <row r="412" spans="1:35" ht="16.5" hidden="1" customHeight="1" x14ac:dyDescent="0.3">
      <c r="A412" s="316"/>
      <c r="B412" s="316"/>
      <c r="C412" s="316"/>
      <c r="D412" s="316"/>
      <c r="E412" s="246"/>
      <c r="F412" s="246"/>
      <c r="G412" s="246"/>
      <c r="H412" s="246"/>
      <c r="I412" s="246"/>
      <c r="J412" s="246"/>
      <c r="K412" s="246"/>
      <c r="L412" s="246"/>
      <c r="M412" s="246"/>
      <c r="N412" s="329"/>
      <c r="O412" s="329"/>
      <c r="P412" s="52" t="str">
        <f t="shared" si="12"/>
        <v/>
      </c>
      <c r="Q412" s="52" t="str">
        <f t="shared" si="13"/>
        <v/>
      </c>
      <c r="R412" s="150"/>
      <c r="S412" s="150"/>
      <c r="T412" s="67"/>
      <c r="U412" s="36" t="str">
        <f t="shared" si="14"/>
        <v/>
      </c>
      <c r="V412" s="36" t="str">
        <f>IFERROR(IF(R412="YES",INDEX('Audit Days'!$F:$H,MATCH('App Review'!Q412,'Audit Days'!$E:$E,0),MATCH(EMSMAXRISK,'Audit Days'!$F$1:$H$1,0)),""),"")</f>
        <v/>
      </c>
      <c r="W412" s="36" t="str">
        <f>IFERROR(IF(R412="YES",INDEX('Audit Days'!$K:$M,MATCH('App Review'!Q412,'Audit Days'!$J:$J,0),MATCH(OHSMAXRISK,'Audit Days'!$K$1:$M$1,0)),""),"")</f>
        <v/>
      </c>
      <c r="X412" s="36" t="str">
        <f t="shared" si="15"/>
        <v/>
      </c>
      <c r="Y412" s="36" t="str">
        <f t="shared" si="16"/>
        <v/>
      </c>
      <c r="Z412" s="36" t="str">
        <f t="shared" si="17"/>
        <v/>
      </c>
      <c r="AA412" s="36" t="str">
        <f>IFERROR(IF($S412="YES",INDEX('Audit Days'!$F:$H,MATCH('App Review'!$Q412,'Audit Days'!$E:$E,0),MATCH(EMSMAXRISK,'Audit Days'!$F$1:$H$1,0)),""),"")</f>
        <v/>
      </c>
      <c r="AB412" s="36" t="str">
        <f>IFERROR(IF($S412="YES",INDEX('Audit Days'!$K:$M,MATCH('App Review'!$Q412,'Audit Days'!$J:$J,0),MATCH(OHSMAXRISK,'Audit Days'!$K$1:$M$1,0)),""),"")</f>
        <v/>
      </c>
      <c r="AC412" s="36" t="str">
        <f t="shared" si="18"/>
        <v/>
      </c>
      <c r="AD412" s="36" t="str">
        <f t="shared" si="19"/>
        <v/>
      </c>
      <c r="AE412" s="36" t="str">
        <f t="shared" si="20"/>
        <v/>
      </c>
      <c r="AF412" s="36" t="str">
        <f>IFERROR(IF($T412="YES",INDEX('Audit Days'!$F:$I,MATCH('App Review'!$Q412,'Audit Days'!$E:$E,0),MATCH(EMSMAXRISK,'Audit Days'!$F$1:$I$1,0)),""),"")</f>
        <v/>
      </c>
      <c r="AG412" s="36" t="str">
        <f>IFERROR(IF($T412="YES",INDEX('Audit Days'!$K:$M,MATCH('App Review'!$Q412,'Audit Days'!$J:$J,0),MATCH(OHSMAXRISK,'Audit Days'!$K$1:$M$1,0)),""),"")</f>
        <v/>
      </c>
      <c r="AH412" s="36" t="str">
        <f t="shared" si="21"/>
        <v/>
      </c>
      <c r="AI412" s="36" t="str">
        <f t="shared" si="22"/>
        <v/>
      </c>
    </row>
    <row r="413" spans="1:35" ht="16.5" hidden="1" customHeight="1" x14ac:dyDescent="0.3">
      <c r="A413" s="316"/>
      <c r="B413" s="316"/>
      <c r="C413" s="316"/>
      <c r="D413" s="316"/>
      <c r="E413" s="246"/>
      <c r="F413" s="246"/>
      <c r="G413" s="246"/>
      <c r="H413" s="246"/>
      <c r="I413" s="246"/>
      <c r="J413" s="246"/>
      <c r="K413" s="246"/>
      <c r="L413" s="246"/>
      <c r="M413" s="246"/>
      <c r="N413" s="329"/>
      <c r="O413" s="329"/>
      <c r="P413" s="52" t="str">
        <f t="shared" si="12"/>
        <v/>
      </c>
      <c r="Q413" s="52" t="str">
        <f t="shared" si="13"/>
        <v/>
      </c>
      <c r="R413" s="150"/>
      <c r="S413" s="150"/>
      <c r="T413" s="67"/>
      <c r="U413" s="36" t="str">
        <f t="shared" si="14"/>
        <v/>
      </c>
      <c r="V413" s="36" t="str">
        <f>IFERROR(IF(R413="YES",INDEX('Audit Days'!$F:$H,MATCH('App Review'!Q413,'Audit Days'!$E:$E,0),MATCH(EMSMAXRISK,'Audit Days'!$F$1:$H$1,0)),""),"")</f>
        <v/>
      </c>
      <c r="W413" s="36" t="str">
        <f>IFERROR(IF(R413="YES",INDEX('Audit Days'!$K:$M,MATCH('App Review'!Q413,'Audit Days'!$J:$J,0),MATCH(OHSMAXRISK,'Audit Days'!$K$1:$M$1,0)),""),"")</f>
        <v/>
      </c>
      <c r="X413" s="36" t="str">
        <f t="shared" si="15"/>
        <v/>
      </c>
      <c r="Y413" s="36" t="str">
        <f t="shared" si="16"/>
        <v/>
      </c>
      <c r="Z413" s="36" t="str">
        <f t="shared" si="17"/>
        <v/>
      </c>
      <c r="AA413" s="36" t="str">
        <f>IFERROR(IF($S413="YES",INDEX('Audit Days'!$F:$H,MATCH('App Review'!$Q413,'Audit Days'!$E:$E,0),MATCH(EMSMAXRISK,'Audit Days'!$F$1:$H$1,0)),""),"")</f>
        <v/>
      </c>
      <c r="AB413" s="36" t="str">
        <f>IFERROR(IF($S413="YES",INDEX('Audit Days'!$K:$M,MATCH('App Review'!$Q413,'Audit Days'!$J:$J,0),MATCH(OHSMAXRISK,'Audit Days'!$K$1:$M$1,0)),""),"")</f>
        <v/>
      </c>
      <c r="AC413" s="36" t="str">
        <f t="shared" si="18"/>
        <v/>
      </c>
      <c r="AD413" s="36" t="str">
        <f t="shared" si="19"/>
        <v/>
      </c>
      <c r="AE413" s="36" t="str">
        <f t="shared" si="20"/>
        <v/>
      </c>
      <c r="AF413" s="36" t="str">
        <f>IFERROR(IF($T413="YES",INDEX('Audit Days'!$F:$I,MATCH('App Review'!$Q413,'Audit Days'!$E:$E,0),MATCH(EMSMAXRISK,'Audit Days'!$F$1:$I$1,0)),""),"")</f>
        <v/>
      </c>
      <c r="AG413" s="36" t="str">
        <f>IFERROR(IF($T413="YES",INDEX('Audit Days'!$K:$M,MATCH('App Review'!$Q413,'Audit Days'!$J:$J,0),MATCH(OHSMAXRISK,'Audit Days'!$K$1:$M$1,0)),""),"")</f>
        <v/>
      </c>
      <c r="AH413" s="36" t="str">
        <f t="shared" si="21"/>
        <v/>
      </c>
      <c r="AI413" s="36" t="str">
        <f t="shared" si="22"/>
        <v/>
      </c>
    </row>
    <row r="414" spans="1:35" ht="16.5" hidden="1" customHeight="1" x14ac:dyDescent="0.3">
      <c r="A414" s="316"/>
      <c r="B414" s="316"/>
      <c r="C414" s="316"/>
      <c r="D414" s="316"/>
      <c r="E414" s="246"/>
      <c r="F414" s="246"/>
      <c r="G414" s="246"/>
      <c r="H414" s="246"/>
      <c r="I414" s="246"/>
      <c r="J414" s="246"/>
      <c r="K414" s="246"/>
      <c r="L414" s="246"/>
      <c r="M414" s="246"/>
      <c r="N414" s="329"/>
      <c r="O414" s="329"/>
      <c r="P414" s="52" t="str">
        <f t="shared" si="12"/>
        <v/>
      </c>
      <c r="Q414" s="52" t="str">
        <f t="shared" si="13"/>
        <v/>
      </c>
      <c r="R414" s="150"/>
      <c r="S414" s="150"/>
      <c r="T414" s="67"/>
      <c r="U414" s="36" t="str">
        <f t="shared" si="14"/>
        <v/>
      </c>
      <c r="V414" s="36" t="str">
        <f>IFERROR(IF(R414="YES",INDEX('Audit Days'!$F:$H,MATCH('App Review'!Q414,'Audit Days'!$E:$E,0),MATCH(EMSMAXRISK,'Audit Days'!$F$1:$H$1,0)),""),"")</f>
        <v/>
      </c>
      <c r="W414" s="36" t="str">
        <f>IFERROR(IF(R414="YES",INDEX('Audit Days'!$K:$M,MATCH('App Review'!Q414,'Audit Days'!$J:$J,0),MATCH(OHSMAXRISK,'Audit Days'!$K$1:$M$1,0)),""),"")</f>
        <v/>
      </c>
      <c r="X414" s="36" t="str">
        <f t="shared" si="15"/>
        <v/>
      </c>
      <c r="Y414" s="36" t="str">
        <f t="shared" si="16"/>
        <v/>
      </c>
      <c r="Z414" s="36" t="str">
        <f t="shared" si="17"/>
        <v/>
      </c>
      <c r="AA414" s="36" t="str">
        <f>IFERROR(IF($S414="YES",INDEX('Audit Days'!$F:$H,MATCH('App Review'!$Q414,'Audit Days'!$E:$E,0),MATCH(EMSMAXRISK,'Audit Days'!$F$1:$H$1,0)),""),"")</f>
        <v/>
      </c>
      <c r="AB414" s="36" t="str">
        <f>IFERROR(IF($S414="YES",INDEX('Audit Days'!$K:$M,MATCH('App Review'!$Q414,'Audit Days'!$J:$J,0),MATCH(OHSMAXRISK,'Audit Days'!$K$1:$M$1,0)),""),"")</f>
        <v/>
      </c>
      <c r="AC414" s="36" t="str">
        <f t="shared" si="18"/>
        <v/>
      </c>
      <c r="AD414" s="36" t="str">
        <f t="shared" si="19"/>
        <v/>
      </c>
      <c r="AE414" s="36" t="str">
        <f t="shared" si="20"/>
        <v/>
      </c>
      <c r="AF414" s="36" t="str">
        <f>IFERROR(IF($T414="YES",INDEX('Audit Days'!$F:$I,MATCH('App Review'!$Q414,'Audit Days'!$E:$E,0),MATCH(EMSMAXRISK,'Audit Days'!$F$1:$I$1,0)),""),"")</f>
        <v/>
      </c>
      <c r="AG414" s="36" t="str">
        <f>IFERROR(IF($T414="YES",INDEX('Audit Days'!$K:$M,MATCH('App Review'!$Q414,'Audit Days'!$J:$J,0),MATCH(OHSMAXRISK,'Audit Days'!$K$1:$M$1,0)),""),"")</f>
        <v/>
      </c>
      <c r="AH414" s="36" t="str">
        <f t="shared" si="21"/>
        <v/>
      </c>
      <c r="AI414" s="36" t="str">
        <f t="shared" si="22"/>
        <v/>
      </c>
    </row>
    <row r="415" spans="1:35" ht="16.5" hidden="1" customHeight="1" x14ac:dyDescent="0.3">
      <c r="A415" s="316"/>
      <c r="B415" s="316"/>
      <c r="C415" s="316"/>
      <c r="D415" s="316"/>
      <c r="E415" s="246"/>
      <c r="F415" s="246"/>
      <c r="G415" s="246"/>
      <c r="H415" s="246"/>
      <c r="I415" s="246"/>
      <c r="J415" s="246"/>
      <c r="K415" s="246"/>
      <c r="L415" s="246"/>
      <c r="M415" s="246"/>
      <c r="N415" s="329"/>
      <c r="O415" s="329"/>
      <c r="P415" s="52" t="str">
        <f t="shared" si="12"/>
        <v/>
      </c>
      <c r="Q415" s="52" t="str">
        <f t="shared" si="13"/>
        <v/>
      </c>
      <c r="R415" s="150"/>
      <c r="S415" s="150"/>
      <c r="T415" s="67"/>
      <c r="U415" s="36" t="str">
        <f t="shared" si="14"/>
        <v/>
      </c>
      <c r="V415" s="36" t="str">
        <f>IFERROR(IF(R415="YES",INDEX('Audit Days'!$F:$H,MATCH('App Review'!Q415,'Audit Days'!$E:$E,0),MATCH(EMSMAXRISK,'Audit Days'!$F$1:$H$1,0)),""),"")</f>
        <v/>
      </c>
      <c r="W415" s="36" t="str">
        <f>IFERROR(IF(R415="YES",INDEX('Audit Days'!$K:$M,MATCH('App Review'!Q415,'Audit Days'!$J:$J,0),MATCH(OHSMAXRISK,'Audit Days'!$K$1:$M$1,0)),""),"")</f>
        <v/>
      </c>
      <c r="X415" s="36" t="str">
        <f t="shared" si="15"/>
        <v/>
      </c>
      <c r="Y415" s="36" t="str">
        <f t="shared" si="16"/>
        <v/>
      </c>
      <c r="Z415" s="36" t="str">
        <f t="shared" si="17"/>
        <v/>
      </c>
      <c r="AA415" s="36" t="str">
        <f>IFERROR(IF($S415="YES",INDEX('Audit Days'!$F:$H,MATCH('App Review'!$Q415,'Audit Days'!$E:$E,0),MATCH(EMSMAXRISK,'Audit Days'!$F$1:$H$1,0)),""),"")</f>
        <v/>
      </c>
      <c r="AB415" s="36" t="str">
        <f>IFERROR(IF($S415="YES",INDEX('Audit Days'!$K:$M,MATCH('App Review'!$Q415,'Audit Days'!$J:$J,0),MATCH(OHSMAXRISK,'Audit Days'!$K$1:$M$1,0)),""),"")</f>
        <v/>
      </c>
      <c r="AC415" s="36" t="str">
        <f t="shared" si="18"/>
        <v/>
      </c>
      <c r="AD415" s="36" t="str">
        <f t="shared" si="19"/>
        <v/>
      </c>
      <c r="AE415" s="36" t="str">
        <f t="shared" si="20"/>
        <v/>
      </c>
      <c r="AF415" s="36" t="str">
        <f>IFERROR(IF($T415="YES",INDEX('Audit Days'!$F:$I,MATCH('App Review'!$Q415,'Audit Days'!$E:$E,0),MATCH(EMSMAXRISK,'Audit Days'!$F$1:$I$1,0)),""),"")</f>
        <v/>
      </c>
      <c r="AG415" s="36" t="str">
        <f>IFERROR(IF($T415="YES",INDEX('Audit Days'!$K:$M,MATCH('App Review'!$Q415,'Audit Days'!$J:$J,0),MATCH(OHSMAXRISK,'Audit Days'!$K$1:$M$1,0)),""),"")</f>
        <v/>
      </c>
      <c r="AH415" s="36" t="str">
        <f t="shared" si="21"/>
        <v/>
      </c>
      <c r="AI415" s="36" t="str">
        <f t="shared" si="22"/>
        <v/>
      </c>
    </row>
    <row r="416" spans="1:35" ht="16.5" hidden="1" customHeight="1" x14ac:dyDescent="0.3">
      <c r="A416" s="316"/>
      <c r="B416" s="316"/>
      <c r="C416" s="316"/>
      <c r="D416" s="316"/>
      <c r="E416" s="246"/>
      <c r="F416" s="246"/>
      <c r="G416" s="246"/>
      <c r="H416" s="246"/>
      <c r="I416" s="246"/>
      <c r="J416" s="246"/>
      <c r="K416" s="246"/>
      <c r="L416" s="246"/>
      <c r="M416" s="246"/>
      <c r="N416" s="329"/>
      <c r="O416" s="329"/>
      <c r="P416" s="52" t="str">
        <f t="shared" si="12"/>
        <v/>
      </c>
      <c r="Q416" s="52" t="str">
        <f t="shared" si="13"/>
        <v/>
      </c>
      <c r="R416" s="150"/>
      <c r="S416" s="150"/>
      <c r="T416" s="67"/>
      <c r="U416" s="36" t="str">
        <f t="shared" si="14"/>
        <v/>
      </c>
      <c r="V416" s="36" t="str">
        <f>IFERROR(IF(R416="YES",INDEX('Audit Days'!$F:$H,MATCH('App Review'!Q416,'Audit Days'!$E:$E,0),MATCH(EMSMAXRISK,'Audit Days'!$F$1:$H$1,0)),""),"")</f>
        <v/>
      </c>
      <c r="W416" s="36" t="str">
        <f>IFERROR(IF(R416="YES",INDEX('Audit Days'!$K:$M,MATCH('App Review'!Q416,'Audit Days'!$J:$J,0),MATCH(OHSMAXRISK,'Audit Days'!$K$1:$M$1,0)),""),"")</f>
        <v/>
      </c>
      <c r="X416" s="36" t="str">
        <f t="shared" si="15"/>
        <v/>
      </c>
      <c r="Y416" s="36" t="str">
        <f t="shared" si="16"/>
        <v/>
      </c>
      <c r="Z416" s="36" t="str">
        <f t="shared" si="17"/>
        <v/>
      </c>
      <c r="AA416" s="36" t="str">
        <f>IFERROR(IF($S416="YES",INDEX('Audit Days'!$F:$H,MATCH('App Review'!$Q416,'Audit Days'!$E:$E,0),MATCH(EMSMAXRISK,'Audit Days'!$F$1:$H$1,0)),""),"")</f>
        <v/>
      </c>
      <c r="AB416" s="36" t="str">
        <f>IFERROR(IF($S416="YES",INDEX('Audit Days'!$K:$M,MATCH('App Review'!$Q416,'Audit Days'!$J:$J,0),MATCH(OHSMAXRISK,'Audit Days'!$K$1:$M$1,0)),""),"")</f>
        <v/>
      </c>
      <c r="AC416" s="36" t="str">
        <f t="shared" si="18"/>
        <v/>
      </c>
      <c r="AD416" s="36" t="str">
        <f t="shared" si="19"/>
        <v/>
      </c>
      <c r="AE416" s="36" t="str">
        <f t="shared" si="20"/>
        <v/>
      </c>
      <c r="AF416" s="36" t="str">
        <f>IFERROR(IF($T416="YES",INDEX('Audit Days'!$F:$I,MATCH('App Review'!$Q416,'Audit Days'!$E:$E,0),MATCH(EMSMAXRISK,'Audit Days'!$F$1:$I$1,0)),""),"")</f>
        <v/>
      </c>
      <c r="AG416" s="36" t="str">
        <f>IFERROR(IF($T416="YES",INDEX('Audit Days'!$K:$M,MATCH('App Review'!$Q416,'Audit Days'!$J:$J,0),MATCH(OHSMAXRISK,'Audit Days'!$K$1:$M$1,0)),""),"")</f>
        <v/>
      </c>
      <c r="AH416" s="36" t="str">
        <f t="shared" si="21"/>
        <v/>
      </c>
      <c r="AI416" s="36" t="str">
        <f t="shared" si="22"/>
        <v/>
      </c>
    </row>
    <row r="417" spans="1:35" ht="16.5" hidden="1" customHeight="1" x14ac:dyDescent="0.3">
      <c r="A417" s="316"/>
      <c r="B417" s="316"/>
      <c r="C417" s="316"/>
      <c r="D417" s="316"/>
      <c r="E417" s="246"/>
      <c r="F417" s="246"/>
      <c r="G417" s="246"/>
      <c r="H417" s="246"/>
      <c r="I417" s="246"/>
      <c r="J417" s="246"/>
      <c r="K417" s="246"/>
      <c r="L417" s="246"/>
      <c r="M417" s="246"/>
      <c r="N417" s="329"/>
      <c r="O417" s="329"/>
      <c r="P417" s="52" t="str">
        <f t="shared" si="12"/>
        <v/>
      </c>
      <c r="Q417" s="52" t="str">
        <f t="shared" si="13"/>
        <v/>
      </c>
      <c r="R417" s="150"/>
      <c r="S417" s="150"/>
      <c r="T417" s="67"/>
      <c r="U417" s="36" t="str">
        <f t="shared" si="14"/>
        <v/>
      </c>
      <c r="V417" s="36" t="str">
        <f>IFERROR(IF(R417="YES",INDEX('Audit Days'!$F:$H,MATCH('App Review'!Q417,'Audit Days'!$E:$E,0),MATCH(EMSMAXRISK,'Audit Days'!$F$1:$H$1,0)),""),"")</f>
        <v/>
      </c>
      <c r="W417" s="36" t="str">
        <f>IFERROR(IF(R417="YES",INDEX('Audit Days'!$K:$M,MATCH('App Review'!Q417,'Audit Days'!$J:$J,0),MATCH(OHSMAXRISK,'Audit Days'!$K$1:$M$1,0)),""),"")</f>
        <v/>
      </c>
      <c r="X417" s="36" t="str">
        <f t="shared" si="15"/>
        <v/>
      </c>
      <c r="Y417" s="36" t="str">
        <f t="shared" si="16"/>
        <v/>
      </c>
      <c r="Z417" s="36" t="str">
        <f t="shared" si="17"/>
        <v/>
      </c>
      <c r="AA417" s="36" t="str">
        <f>IFERROR(IF($S417="YES",INDEX('Audit Days'!$F:$H,MATCH('App Review'!$Q417,'Audit Days'!$E:$E,0),MATCH(EMSMAXRISK,'Audit Days'!$F$1:$H$1,0)),""),"")</f>
        <v/>
      </c>
      <c r="AB417" s="36" t="str">
        <f>IFERROR(IF($S417="YES",INDEX('Audit Days'!$K:$M,MATCH('App Review'!$Q417,'Audit Days'!$J:$J,0),MATCH(OHSMAXRISK,'Audit Days'!$K$1:$M$1,0)),""),"")</f>
        <v/>
      </c>
      <c r="AC417" s="36" t="str">
        <f t="shared" si="18"/>
        <v/>
      </c>
      <c r="AD417" s="36" t="str">
        <f t="shared" si="19"/>
        <v/>
      </c>
      <c r="AE417" s="36" t="str">
        <f t="shared" si="20"/>
        <v/>
      </c>
      <c r="AF417" s="36" t="str">
        <f>IFERROR(IF($T417="YES",INDEX('Audit Days'!$F:$I,MATCH('App Review'!$Q417,'Audit Days'!$E:$E,0),MATCH(EMSMAXRISK,'Audit Days'!$F$1:$I$1,0)),""),"")</f>
        <v/>
      </c>
      <c r="AG417" s="36" t="str">
        <f>IFERROR(IF($T417="YES",INDEX('Audit Days'!$K:$M,MATCH('App Review'!$Q417,'Audit Days'!$J:$J,0),MATCH(OHSMAXRISK,'Audit Days'!$K$1:$M$1,0)),""),"")</f>
        <v/>
      </c>
      <c r="AH417" s="36" t="str">
        <f t="shared" si="21"/>
        <v/>
      </c>
      <c r="AI417" s="36" t="str">
        <f t="shared" si="22"/>
        <v/>
      </c>
    </row>
    <row r="418" spans="1:35" ht="16.5" hidden="1" customHeight="1" x14ac:dyDescent="0.3">
      <c r="A418" s="316"/>
      <c r="B418" s="316"/>
      <c r="C418" s="316"/>
      <c r="D418" s="316"/>
      <c r="E418" s="246"/>
      <c r="F418" s="246"/>
      <c r="G418" s="246"/>
      <c r="H418" s="246"/>
      <c r="I418" s="246"/>
      <c r="J418" s="246"/>
      <c r="K418" s="246"/>
      <c r="L418" s="246"/>
      <c r="M418" s="246"/>
      <c r="N418" s="329"/>
      <c r="O418" s="329"/>
      <c r="P418" s="52" t="str">
        <f t="shared" si="12"/>
        <v/>
      </c>
      <c r="Q418" s="52" t="str">
        <f t="shared" si="13"/>
        <v/>
      </c>
      <c r="R418" s="150"/>
      <c r="S418" s="150"/>
      <c r="T418" s="67"/>
      <c r="U418" s="36" t="str">
        <f t="shared" si="14"/>
        <v/>
      </c>
      <c r="V418" s="36" t="str">
        <f>IFERROR(IF(R418="YES",INDEX('Audit Days'!$F:$H,MATCH('App Review'!Q418,'Audit Days'!$E:$E,0),MATCH(EMSMAXRISK,'Audit Days'!$F$1:$H$1,0)),""),"")</f>
        <v/>
      </c>
      <c r="W418" s="36" t="str">
        <f>IFERROR(IF(R418="YES",INDEX('Audit Days'!$K:$M,MATCH('App Review'!Q418,'Audit Days'!$J:$J,0),MATCH(OHSMAXRISK,'Audit Days'!$K$1:$M$1,0)),""),"")</f>
        <v/>
      </c>
      <c r="X418" s="36" t="str">
        <f t="shared" si="15"/>
        <v/>
      </c>
      <c r="Y418" s="36" t="str">
        <f t="shared" si="16"/>
        <v/>
      </c>
      <c r="Z418" s="36" t="str">
        <f t="shared" si="17"/>
        <v/>
      </c>
      <c r="AA418" s="36" t="str">
        <f>IFERROR(IF($S418="YES",INDEX('Audit Days'!$F:$H,MATCH('App Review'!$Q418,'Audit Days'!$E:$E,0),MATCH(EMSMAXRISK,'Audit Days'!$F$1:$H$1,0)),""),"")</f>
        <v/>
      </c>
      <c r="AB418" s="36" t="str">
        <f>IFERROR(IF($S418="YES",INDEX('Audit Days'!$K:$M,MATCH('App Review'!$Q418,'Audit Days'!$J:$J,0),MATCH(OHSMAXRISK,'Audit Days'!$K$1:$M$1,0)),""),"")</f>
        <v/>
      </c>
      <c r="AC418" s="36" t="str">
        <f t="shared" si="18"/>
        <v/>
      </c>
      <c r="AD418" s="36" t="str">
        <f t="shared" si="19"/>
        <v/>
      </c>
      <c r="AE418" s="36" t="str">
        <f t="shared" si="20"/>
        <v/>
      </c>
      <c r="AF418" s="36" t="str">
        <f>IFERROR(IF($T418="YES",INDEX('Audit Days'!$F:$I,MATCH('App Review'!$Q418,'Audit Days'!$E:$E,0),MATCH(EMSMAXRISK,'Audit Days'!$F$1:$I$1,0)),""),"")</f>
        <v/>
      </c>
      <c r="AG418" s="36" t="str">
        <f>IFERROR(IF($T418="YES",INDEX('Audit Days'!$K:$M,MATCH('App Review'!$Q418,'Audit Days'!$J:$J,0),MATCH(OHSMAXRISK,'Audit Days'!$K$1:$M$1,0)),""),"")</f>
        <v/>
      </c>
      <c r="AH418" s="36" t="str">
        <f t="shared" si="21"/>
        <v/>
      </c>
      <c r="AI418" s="36" t="str">
        <f t="shared" si="22"/>
        <v/>
      </c>
    </row>
    <row r="419" spans="1:35" ht="16.5" hidden="1" customHeight="1" x14ac:dyDescent="0.3">
      <c r="A419" s="316"/>
      <c r="B419" s="316"/>
      <c r="C419" s="316"/>
      <c r="D419" s="316"/>
      <c r="E419" s="246"/>
      <c r="F419" s="246"/>
      <c r="G419" s="246"/>
      <c r="H419" s="246"/>
      <c r="I419" s="246"/>
      <c r="J419" s="246"/>
      <c r="K419" s="246"/>
      <c r="L419" s="246"/>
      <c r="M419" s="246"/>
      <c r="N419" s="329"/>
      <c r="O419" s="329"/>
      <c r="P419" s="52" t="str">
        <f t="shared" si="12"/>
        <v/>
      </c>
      <c r="Q419" s="52" t="str">
        <f t="shared" si="13"/>
        <v/>
      </c>
      <c r="R419" s="150"/>
      <c r="S419" s="150"/>
      <c r="T419" s="67"/>
      <c r="U419" s="36" t="str">
        <f t="shared" si="14"/>
        <v/>
      </c>
      <c r="V419" s="36" t="str">
        <f>IFERROR(IF(R419="YES",INDEX('Audit Days'!$F:$H,MATCH('App Review'!Q419,'Audit Days'!$E:$E,0),MATCH(EMSMAXRISK,'Audit Days'!$F$1:$H$1,0)),""),"")</f>
        <v/>
      </c>
      <c r="W419" s="36" t="str">
        <f>IFERROR(IF(R419="YES",INDEX('Audit Days'!$K:$M,MATCH('App Review'!Q419,'Audit Days'!$J:$J,0),MATCH(OHSMAXRISK,'Audit Days'!$K$1:$M$1,0)),""),"")</f>
        <v/>
      </c>
      <c r="X419" s="36" t="str">
        <f t="shared" si="15"/>
        <v/>
      </c>
      <c r="Y419" s="36" t="str">
        <f t="shared" si="16"/>
        <v/>
      </c>
      <c r="Z419" s="36" t="str">
        <f t="shared" si="17"/>
        <v/>
      </c>
      <c r="AA419" s="36" t="str">
        <f>IFERROR(IF($S419="YES",INDEX('Audit Days'!$F:$H,MATCH('App Review'!$Q419,'Audit Days'!$E:$E,0),MATCH(EMSMAXRISK,'Audit Days'!$F$1:$H$1,0)),""),"")</f>
        <v/>
      </c>
      <c r="AB419" s="36" t="str">
        <f>IFERROR(IF($S419="YES",INDEX('Audit Days'!$K:$M,MATCH('App Review'!$Q419,'Audit Days'!$J:$J,0),MATCH(OHSMAXRISK,'Audit Days'!$K$1:$M$1,0)),""),"")</f>
        <v/>
      </c>
      <c r="AC419" s="36" t="str">
        <f t="shared" si="18"/>
        <v/>
      </c>
      <c r="AD419" s="36" t="str">
        <f t="shared" si="19"/>
        <v/>
      </c>
      <c r="AE419" s="36" t="str">
        <f t="shared" si="20"/>
        <v/>
      </c>
      <c r="AF419" s="36" t="str">
        <f>IFERROR(IF($T419="YES",INDEX('Audit Days'!$F:$I,MATCH('App Review'!$Q419,'Audit Days'!$E:$E,0),MATCH(EMSMAXRISK,'Audit Days'!$F$1:$I$1,0)),""),"")</f>
        <v/>
      </c>
      <c r="AG419" s="36" t="str">
        <f>IFERROR(IF($T419="YES",INDEX('Audit Days'!$K:$M,MATCH('App Review'!$Q419,'Audit Days'!$J:$J,0),MATCH(OHSMAXRISK,'Audit Days'!$K$1:$M$1,0)),""),"")</f>
        <v/>
      </c>
      <c r="AH419" s="36" t="str">
        <f t="shared" si="21"/>
        <v/>
      </c>
      <c r="AI419" s="36" t="str">
        <f t="shared" si="22"/>
        <v/>
      </c>
    </row>
    <row r="420" spans="1:35" ht="16.5" hidden="1" customHeight="1" x14ac:dyDescent="0.3">
      <c r="A420" s="316"/>
      <c r="B420" s="316"/>
      <c r="C420" s="316"/>
      <c r="D420" s="316"/>
      <c r="E420" s="246"/>
      <c r="F420" s="246"/>
      <c r="G420" s="246"/>
      <c r="H420" s="246"/>
      <c r="I420" s="246"/>
      <c r="J420" s="246"/>
      <c r="K420" s="246"/>
      <c r="L420" s="246"/>
      <c r="M420" s="246"/>
      <c r="N420" s="329"/>
      <c r="O420" s="329"/>
      <c r="P420" s="52" t="str">
        <f t="shared" si="12"/>
        <v/>
      </c>
      <c r="Q420" s="52" t="str">
        <f t="shared" si="13"/>
        <v/>
      </c>
      <c r="R420" s="150"/>
      <c r="S420" s="150"/>
      <c r="T420" s="67"/>
      <c r="U420" s="36" t="str">
        <f t="shared" si="14"/>
        <v/>
      </c>
      <c r="V420" s="36" t="str">
        <f>IFERROR(IF(R420="YES",INDEX('Audit Days'!$F:$H,MATCH('App Review'!Q420,'Audit Days'!$E:$E,0),MATCH(EMSMAXRISK,'Audit Days'!$F$1:$H$1,0)),""),"")</f>
        <v/>
      </c>
      <c r="W420" s="36" t="str">
        <f>IFERROR(IF(R420="YES",INDEX('Audit Days'!$K:$M,MATCH('App Review'!Q420,'Audit Days'!$J:$J,0),MATCH(OHSMAXRISK,'Audit Days'!$K$1:$M$1,0)),""),"")</f>
        <v/>
      </c>
      <c r="X420" s="36" t="str">
        <f t="shared" si="15"/>
        <v/>
      </c>
      <c r="Y420" s="36" t="str">
        <f t="shared" si="16"/>
        <v/>
      </c>
      <c r="Z420" s="36" t="str">
        <f t="shared" si="17"/>
        <v/>
      </c>
      <c r="AA420" s="36" t="str">
        <f>IFERROR(IF($S420="YES",INDEX('Audit Days'!$F:$H,MATCH('App Review'!$Q420,'Audit Days'!$E:$E,0),MATCH(EMSMAXRISK,'Audit Days'!$F$1:$H$1,0)),""),"")</f>
        <v/>
      </c>
      <c r="AB420" s="36" t="str">
        <f>IFERROR(IF($S420="YES",INDEX('Audit Days'!$K:$M,MATCH('App Review'!$Q420,'Audit Days'!$J:$J,0),MATCH(OHSMAXRISK,'Audit Days'!$K$1:$M$1,0)),""),"")</f>
        <v/>
      </c>
      <c r="AC420" s="36" t="str">
        <f t="shared" si="18"/>
        <v/>
      </c>
      <c r="AD420" s="36" t="str">
        <f t="shared" si="19"/>
        <v/>
      </c>
      <c r="AE420" s="36" t="str">
        <f t="shared" si="20"/>
        <v/>
      </c>
      <c r="AF420" s="36" t="str">
        <f>IFERROR(IF($T420="YES",INDEX('Audit Days'!$F:$I,MATCH('App Review'!$Q420,'Audit Days'!$E:$E,0),MATCH(EMSMAXRISK,'Audit Days'!$F$1:$I$1,0)),""),"")</f>
        <v/>
      </c>
      <c r="AG420" s="36" t="str">
        <f>IFERROR(IF($T420="YES",INDEX('Audit Days'!$K:$M,MATCH('App Review'!$Q420,'Audit Days'!$J:$J,0),MATCH(OHSMAXRISK,'Audit Days'!$K$1:$M$1,0)),""),"")</f>
        <v/>
      </c>
      <c r="AH420" s="36" t="str">
        <f t="shared" si="21"/>
        <v/>
      </c>
      <c r="AI420" s="36" t="str">
        <f t="shared" si="22"/>
        <v/>
      </c>
    </row>
    <row r="421" spans="1:35" ht="16.5" hidden="1" customHeight="1" x14ac:dyDescent="0.3">
      <c r="A421" s="316"/>
      <c r="B421" s="316"/>
      <c r="C421" s="316"/>
      <c r="D421" s="316"/>
      <c r="E421" s="246"/>
      <c r="F421" s="246"/>
      <c r="G421" s="246"/>
      <c r="H421" s="246"/>
      <c r="I421" s="246"/>
      <c r="J421" s="246"/>
      <c r="K421" s="246"/>
      <c r="L421" s="246"/>
      <c r="M421" s="246"/>
      <c r="N421" s="329"/>
      <c r="O421" s="329"/>
      <c r="P421" s="52" t="str">
        <f t="shared" si="12"/>
        <v/>
      </c>
      <c r="Q421" s="52" t="str">
        <f t="shared" si="13"/>
        <v/>
      </c>
      <c r="R421" s="150"/>
      <c r="S421" s="150"/>
      <c r="T421" s="67"/>
      <c r="U421" s="36" t="str">
        <f t="shared" si="14"/>
        <v/>
      </c>
      <c r="V421" s="36" t="str">
        <f>IFERROR(IF(R421="YES",INDEX('Audit Days'!$F:$H,MATCH('App Review'!Q421,'Audit Days'!$E:$E,0),MATCH(EMSMAXRISK,'Audit Days'!$F$1:$H$1,0)),""),"")</f>
        <v/>
      </c>
      <c r="W421" s="36" t="str">
        <f>IFERROR(IF(R421="YES",INDEX('Audit Days'!$K:$M,MATCH('App Review'!Q421,'Audit Days'!$J:$J,0),MATCH(OHSMAXRISK,'Audit Days'!$K$1:$M$1,0)),""),"")</f>
        <v/>
      </c>
      <c r="X421" s="36" t="str">
        <f t="shared" si="15"/>
        <v/>
      </c>
      <c r="Y421" s="36" t="str">
        <f t="shared" si="16"/>
        <v/>
      </c>
      <c r="Z421" s="36" t="str">
        <f t="shared" si="17"/>
        <v/>
      </c>
      <c r="AA421" s="36" t="str">
        <f>IFERROR(IF($S421="YES",INDEX('Audit Days'!$F:$H,MATCH('App Review'!$Q421,'Audit Days'!$E:$E,0),MATCH(EMSMAXRISK,'Audit Days'!$F$1:$H$1,0)),""),"")</f>
        <v/>
      </c>
      <c r="AB421" s="36" t="str">
        <f>IFERROR(IF($S421="YES",INDEX('Audit Days'!$K:$M,MATCH('App Review'!$Q421,'Audit Days'!$J:$J,0),MATCH(OHSMAXRISK,'Audit Days'!$K$1:$M$1,0)),""),"")</f>
        <v/>
      </c>
      <c r="AC421" s="36" t="str">
        <f t="shared" si="18"/>
        <v/>
      </c>
      <c r="AD421" s="36" t="str">
        <f t="shared" si="19"/>
        <v/>
      </c>
      <c r="AE421" s="36" t="str">
        <f t="shared" si="20"/>
        <v/>
      </c>
      <c r="AF421" s="36" t="str">
        <f>IFERROR(IF($T421="YES",INDEX('Audit Days'!$F:$I,MATCH('App Review'!$Q421,'Audit Days'!$E:$E,0),MATCH(EMSMAXRISK,'Audit Days'!$F$1:$I$1,0)),""),"")</f>
        <v/>
      </c>
      <c r="AG421" s="36" t="str">
        <f>IFERROR(IF($T421="YES",INDEX('Audit Days'!$K:$M,MATCH('App Review'!$Q421,'Audit Days'!$J:$J,0),MATCH(OHSMAXRISK,'Audit Days'!$K$1:$M$1,0)),""),"")</f>
        <v/>
      </c>
      <c r="AH421" s="36" t="str">
        <f t="shared" si="21"/>
        <v/>
      </c>
      <c r="AI421" s="36" t="str">
        <f t="shared" si="22"/>
        <v/>
      </c>
    </row>
    <row r="422" spans="1:35" ht="16.5" hidden="1" customHeight="1" x14ac:dyDescent="0.3">
      <c r="A422" s="316"/>
      <c r="B422" s="316"/>
      <c r="C422" s="316"/>
      <c r="D422" s="316"/>
      <c r="E422" s="246"/>
      <c r="F422" s="246"/>
      <c r="G422" s="246"/>
      <c r="H422" s="246"/>
      <c r="I422" s="246"/>
      <c r="J422" s="246"/>
      <c r="K422" s="246"/>
      <c r="L422" s="246"/>
      <c r="M422" s="246"/>
      <c r="N422" s="329"/>
      <c r="O422" s="329"/>
      <c r="P422" s="52" t="str">
        <f t="shared" si="12"/>
        <v/>
      </c>
      <c r="Q422" s="52" t="str">
        <f t="shared" si="13"/>
        <v/>
      </c>
      <c r="R422" s="150"/>
      <c r="S422" s="150"/>
      <c r="T422" s="67"/>
      <c r="U422" s="36" t="str">
        <f t="shared" si="14"/>
        <v/>
      </c>
      <c r="V422" s="36" t="str">
        <f>IFERROR(IF(R422="YES",INDEX('Audit Days'!$F:$H,MATCH('App Review'!Q422,'Audit Days'!$E:$E,0),MATCH(EMSMAXRISK,'Audit Days'!$F$1:$H$1,0)),""),"")</f>
        <v/>
      </c>
      <c r="W422" s="36" t="str">
        <f>IFERROR(IF(R422="YES",INDEX('Audit Days'!$K:$M,MATCH('App Review'!Q422,'Audit Days'!$J:$J,0),MATCH(OHSMAXRISK,'Audit Days'!$K$1:$M$1,0)),""),"")</f>
        <v/>
      </c>
      <c r="X422" s="36" t="str">
        <f t="shared" si="15"/>
        <v/>
      </c>
      <c r="Y422" s="36" t="str">
        <f t="shared" si="16"/>
        <v/>
      </c>
      <c r="Z422" s="36" t="str">
        <f t="shared" si="17"/>
        <v/>
      </c>
      <c r="AA422" s="36" t="str">
        <f>IFERROR(IF($S422="YES",INDEX('Audit Days'!$F:$H,MATCH('App Review'!$Q422,'Audit Days'!$E:$E,0),MATCH(EMSMAXRISK,'Audit Days'!$F$1:$H$1,0)),""),"")</f>
        <v/>
      </c>
      <c r="AB422" s="36" t="str">
        <f>IFERROR(IF($S422="YES",INDEX('Audit Days'!$K:$M,MATCH('App Review'!$Q422,'Audit Days'!$J:$J,0),MATCH(OHSMAXRISK,'Audit Days'!$K$1:$M$1,0)),""),"")</f>
        <v/>
      </c>
      <c r="AC422" s="36" t="str">
        <f t="shared" si="18"/>
        <v/>
      </c>
      <c r="AD422" s="36" t="str">
        <f t="shared" si="19"/>
        <v/>
      </c>
      <c r="AE422" s="36" t="str">
        <f t="shared" si="20"/>
        <v/>
      </c>
      <c r="AF422" s="36" t="str">
        <f>IFERROR(IF($T422="YES",INDEX('Audit Days'!$F:$I,MATCH('App Review'!$Q422,'Audit Days'!$E:$E,0),MATCH(EMSMAXRISK,'Audit Days'!$F$1:$I$1,0)),""),"")</f>
        <v/>
      </c>
      <c r="AG422" s="36" t="str">
        <f>IFERROR(IF($T422="YES",INDEX('Audit Days'!$K:$M,MATCH('App Review'!$Q422,'Audit Days'!$J:$J,0),MATCH(OHSMAXRISK,'Audit Days'!$K$1:$M$1,0)),""),"")</f>
        <v/>
      </c>
      <c r="AH422" s="36" t="str">
        <f t="shared" si="21"/>
        <v/>
      </c>
      <c r="AI422" s="36" t="str">
        <f t="shared" si="22"/>
        <v/>
      </c>
    </row>
    <row r="423" spans="1:35" ht="16.5" hidden="1" customHeight="1" x14ac:dyDescent="0.3">
      <c r="A423" s="316"/>
      <c r="B423" s="316"/>
      <c r="C423" s="316"/>
      <c r="D423" s="316"/>
      <c r="E423" s="246"/>
      <c r="F423" s="246"/>
      <c r="G423" s="246"/>
      <c r="H423" s="246"/>
      <c r="I423" s="246"/>
      <c r="J423" s="246"/>
      <c r="K423" s="246"/>
      <c r="L423" s="246"/>
      <c r="M423" s="246"/>
      <c r="N423" s="329"/>
      <c r="O423" s="329"/>
      <c r="P423" s="52" t="str">
        <f t="shared" si="12"/>
        <v/>
      </c>
      <c r="Q423" s="52" t="str">
        <f t="shared" si="13"/>
        <v/>
      </c>
      <c r="R423" s="150"/>
      <c r="S423" s="150"/>
      <c r="T423" s="67"/>
      <c r="U423" s="36" t="str">
        <f t="shared" si="14"/>
        <v/>
      </c>
      <c r="V423" s="36" t="str">
        <f>IFERROR(IF(R423="YES",INDEX('Audit Days'!$F:$H,MATCH('App Review'!Q423,'Audit Days'!$E:$E,0),MATCH(EMSMAXRISK,'Audit Days'!$F$1:$H$1,0)),""),"")</f>
        <v/>
      </c>
      <c r="W423" s="36" t="str">
        <f>IFERROR(IF(R423="YES",INDEX('Audit Days'!$K:$M,MATCH('App Review'!Q423,'Audit Days'!$J:$J,0),MATCH(OHSMAXRISK,'Audit Days'!$K$1:$M$1,0)),""),"")</f>
        <v/>
      </c>
      <c r="X423" s="36" t="str">
        <f t="shared" si="15"/>
        <v/>
      </c>
      <c r="Y423" s="36" t="str">
        <f t="shared" si="16"/>
        <v/>
      </c>
      <c r="Z423" s="36" t="str">
        <f t="shared" si="17"/>
        <v/>
      </c>
      <c r="AA423" s="36" t="str">
        <f>IFERROR(IF($S423="YES",INDEX('Audit Days'!$F:$H,MATCH('App Review'!$Q423,'Audit Days'!$E:$E,0),MATCH(EMSMAXRISK,'Audit Days'!$F$1:$H$1,0)),""),"")</f>
        <v/>
      </c>
      <c r="AB423" s="36" t="str">
        <f>IFERROR(IF($S423="YES",INDEX('Audit Days'!$K:$M,MATCH('App Review'!$Q423,'Audit Days'!$J:$J,0),MATCH(OHSMAXRISK,'Audit Days'!$K$1:$M$1,0)),""),"")</f>
        <v/>
      </c>
      <c r="AC423" s="36" t="str">
        <f t="shared" si="18"/>
        <v/>
      </c>
      <c r="AD423" s="36" t="str">
        <f t="shared" si="19"/>
        <v/>
      </c>
      <c r="AE423" s="36" t="str">
        <f t="shared" si="20"/>
        <v/>
      </c>
      <c r="AF423" s="36" t="str">
        <f>IFERROR(IF($T423="YES",INDEX('Audit Days'!$F:$I,MATCH('App Review'!$Q423,'Audit Days'!$E:$E,0),MATCH(EMSMAXRISK,'Audit Days'!$F$1:$I$1,0)),""),"")</f>
        <v/>
      </c>
      <c r="AG423" s="36" t="str">
        <f>IFERROR(IF($T423="YES",INDEX('Audit Days'!$K:$M,MATCH('App Review'!$Q423,'Audit Days'!$J:$J,0),MATCH(OHSMAXRISK,'Audit Days'!$K$1:$M$1,0)),""),"")</f>
        <v/>
      </c>
      <c r="AH423" s="36" t="str">
        <f t="shared" si="21"/>
        <v/>
      </c>
      <c r="AI423" s="36" t="str">
        <f t="shared" si="22"/>
        <v/>
      </c>
    </row>
    <row r="424" spans="1:35" ht="16.5" hidden="1" customHeight="1" x14ac:dyDescent="0.3">
      <c r="A424" s="316"/>
      <c r="B424" s="316"/>
      <c r="C424" s="316"/>
      <c r="D424" s="316"/>
      <c r="E424" s="246"/>
      <c r="F424" s="246"/>
      <c r="G424" s="246"/>
      <c r="H424" s="246"/>
      <c r="I424" s="246"/>
      <c r="J424" s="246"/>
      <c r="K424" s="246"/>
      <c r="L424" s="246"/>
      <c r="M424" s="246"/>
      <c r="N424" s="329"/>
      <c r="O424" s="329"/>
      <c r="P424" s="52" t="str">
        <f t="shared" si="12"/>
        <v/>
      </c>
      <c r="Q424" s="52" t="str">
        <f t="shared" si="13"/>
        <v/>
      </c>
      <c r="R424" s="150"/>
      <c r="S424" s="150"/>
      <c r="T424" s="67"/>
      <c r="U424" s="36" t="str">
        <f t="shared" si="14"/>
        <v/>
      </c>
      <c r="V424" s="36" t="str">
        <f>IFERROR(IF(R424="YES",INDEX('Audit Days'!$F:$H,MATCH('App Review'!Q424,'Audit Days'!$E:$E,0),MATCH(EMSMAXRISK,'Audit Days'!$F$1:$H$1,0)),""),"")</f>
        <v/>
      </c>
      <c r="W424" s="36" t="str">
        <f>IFERROR(IF(R424="YES",INDEX('Audit Days'!$K:$M,MATCH('App Review'!Q424,'Audit Days'!$J:$J,0),MATCH(OHSMAXRISK,'Audit Days'!$K$1:$M$1,0)),""),"")</f>
        <v/>
      </c>
      <c r="X424" s="36" t="str">
        <f t="shared" si="15"/>
        <v/>
      </c>
      <c r="Y424" s="36" t="str">
        <f t="shared" si="16"/>
        <v/>
      </c>
      <c r="Z424" s="36" t="str">
        <f t="shared" si="17"/>
        <v/>
      </c>
      <c r="AA424" s="36" t="str">
        <f>IFERROR(IF($S424="YES",INDEX('Audit Days'!$F:$H,MATCH('App Review'!$Q424,'Audit Days'!$E:$E,0),MATCH(EMSMAXRISK,'Audit Days'!$F$1:$H$1,0)),""),"")</f>
        <v/>
      </c>
      <c r="AB424" s="36" t="str">
        <f>IFERROR(IF($S424="YES",INDEX('Audit Days'!$K:$M,MATCH('App Review'!$Q424,'Audit Days'!$J:$J,0),MATCH(OHSMAXRISK,'Audit Days'!$K$1:$M$1,0)),""),"")</f>
        <v/>
      </c>
      <c r="AC424" s="36" t="str">
        <f t="shared" si="18"/>
        <v/>
      </c>
      <c r="AD424" s="36" t="str">
        <f t="shared" si="19"/>
        <v/>
      </c>
      <c r="AE424" s="36" t="str">
        <f t="shared" si="20"/>
        <v/>
      </c>
      <c r="AF424" s="36" t="str">
        <f>IFERROR(IF($T424="YES",INDEX('Audit Days'!$F:$I,MATCH('App Review'!$Q424,'Audit Days'!$E:$E,0),MATCH(EMSMAXRISK,'Audit Days'!$F$1:$I$1,0)),""),"")</f>
        <v/>
      </c>
      <c r="AG424" s="36" t="str">
        <f>IFERROR(IF($T424="YES",INDEX('Audit Days'!$K:$M,MATCH('App Review'!$Q424,'Audit Days'!$J:$J,0),MATCH(OHSMAXRISK,'Audit Days'!$K$1:$M$1,0)),""),"")</f>
        <v/>
      </c>
      <c r="AH424" s="36" t="str">
        <f t="shared" si="21"/>
        <v/>
      </c>
      <c r="AI424" s="36" t="str">
        <f t="shared" si="22"/>
        <v/>
      </c>
    </row>
    <row r="425" spans="1:35" ht="16.5" hidden="1" customHeight="1" x14ac:dyDescent="0.3">
      <c r="A425" s="316"/>
      <c r="B425" s="316"/>
      <c r="C425" s="316"/>
      <c r="D425" s="316"/>
      <c r="E425" s="246"/>
      <c r="F425" s="246"/>
      <c r="G425" s="246"/>
      <c r="H425" s="246"/>
      <c r="I425" s="246"/>
      <c r="J425" s="246"/>
      <c r="K425" s="246"/>
      <c r="L425" s="246"/>
      <c r="M425" s="246"/>
      <c r="N425" s="329"/>
      <c r="O425" s="329"/>
      <c r="P425" s="52" t="str">
        <f t="shared" si="12"/>
        <v/>
      </c>
      <c r="Q425" s="52" t="str">
        <f t="shared" si="13"/>
        <v/>
      </c>
      <c r="R425" s="150"/>
      <c r="S425" s="150"/>
      <c r="T425" s="67"/>
      <c r="U425" s="36" t="str">
        <f t="shared" si="14"/>
        <v/>
      </c>
      <c r="V425" s="36" t="str">
        <f>IFERROR(IF(R425="YES",INDEX('Audit Days'!$F:$H,MATCH('App Review'!Q425,'Audit Days'!$E:$E,0),MATCH(EMSMAXRISK,'Audit Days'!$F$1:$H$1,0)),""),"")</f>
        <v/>
      </c>
      <c r="W425" s="36" t="str">
        <f>IFERROR(IF(R425="YES",INDEX('Audit Days'!$K:$M,MATCH('App Review'!Q425,'Audit Days'!$J:$J,0),MATCH(OHSMAXRISK,'Audit Days'!$K$1:$M$1,0)),""),"")</f>
        <v/>
      </c>
      <c r="X425" s="36" t="str">
        <f t="shared" si="15"/>
        <v/>
      </c>
      <c r="Y425" s="36" t="str">
        <f t="shared" si="16"/>
        <v/>
      </c>
      <c r="Z425" s="36" t="str">
        <f t="shared" si="17"/>
        <v/>
      </c>
      <c r="AA425" s="36" t="str">
        <f>IFERROR(IF($S425="YES",INDEX('Audit Days'!$F:$H,MATCH('App Review'!$Q425,'Audit Days'!$E:$E,0),MATCH(EMSMAXRISK,'Audit Days'!$F$1:$H$1,0)),""),"")</f>
        <v/>
      </c>
      <c r="AB425" s="36" t="str">
        <f>IFERROR(IF($S425="YES",INDEX('Audit Days'!$K:$M,MATCH('App Review'!$Q425,'Audit Days'!$J:$J,0),MATCH(OHSMAXRISK,'Audit Days'!$K$1:$M$1,0)),""),"")</f>
        <v/>
      </c>
      <c r="AC425" s="36" t="str">
        <f t="shared" si="18"/>
        <v/>
      </c>
      <c r="AD425" s="36" t="str">
        <f t="shared" si="19"/>
        <v/>
      </c>
      <c r="AE425" s="36" t="str">
        <f t="shared" si="20"/>
        <v/>
      </c>
      <c r="AF425" s="36" t="str">
        <f>IFERROR(IF($T425="YES",INDEX('Audit Days'!$F:$I,MATCH('App Review'!$Q425,'Audit Days'!$E:$E,0),MATCH(EMSMAXRISK,'Audit Days'!$F$1:$I$1,0)),""),"")</f>
        <v/>
      </c>
      <c r="AG425" s="36" t="str">
        <f>IFERROR(IF($T425="YES",INDEX('Audit Days'!$K:$M,MATCH('App Review'!$Q425,'Audit Days'!$J:$J,0),MATCH(OHSMAXRISK,'Audit Days'!$K$1:$M$1,0)),""),"")</f>
        <v/>
      </c>
      <c r="AH425" s="36" t="str">
        <f t="shared" si="21"/>
        <v/>
      </c>
      <c r="AI425" s="36" t="str">
        <f t="shared" si="22"/>
        <v/>
      </c>
    </row>
    <row r="426" spans="1:35" ht="16.5" hidden="1" customHeight="1" x14ac:dyDescent="0.3">
      <c r="A426" s="316"/>
      <c r="B426" s="316"/>
      <c r="C426" s="316"/>
      <c r="D426" s="316"/>
      <c r="E426" s="246"/>
      <c r="F426" s="246"/>
      <c r="G426" s="246"/>
      <c r="H426" s="246"/>
      <c r="I426" s="246"/>
      <c r="J426" s="246"/>
      <c r="K426" s="246"/>
      <c r="L426" s="246"/>
      <c r="M426" s="246"/>
      <c r="N426" s="329"/>
      <c r="O426" s="329"/>
      <c r="P426" s="52" t="str">
        <f t="shared" si="12"/>
        <v/>
      </c>
      <c r="Q426" s="52" t="str">
        <f t="shared" si="13"/>
        <v/>
      </c>
      <c r="R426" s="150"/>
      <c r="S426" s="150"/>
      <c r="T426" s="67"/>
      <c r="U426" s="36" t="str">
        <f t="shared" si="14"/>
        <v/>
      </c>
      <c r="V426" s="36" t="str">
        <f>IFERROR(IF(R426="YES",INDEX('Audit Days'!$F:$H,MATCH('App Review'!Q426,'Audit Days'!$E:$E,0),MATCH(EMSMAXRISK,'Audit Days'!$F$1:$H$1,0)),""),"")</f>
        <v/>
      </c>
      <c r="W426" s="36" t="str">
        <f>IFERROR(IF(R426="YES",INDEX('Audit Days'!$K:$M,MATCH('App Review'!Q426,'Audit Days'!$J:$J,0),MATCH(OHSMAXRISK,'Audit Days'!$K$1:$M$1,0)),""),"")</f>
        <v/>
      </c>
      <c r="X426" s="36" t="str">
        <f t="shared" si="15"/>
        <v/>
      </c>
      <c r="Y426" s="36" t="str">
        <f t="shared" si="16"/>
        <v/>
      </c>
      <c r="Z426" s="36" t="str">
        <f t="shared" si="17"/>
        <v/>
      </c>
      <c r="AA426" s="36" t="str">
        <f>IFERROR(IF($S426="YES",INDEX('Audit Days'!$F:$H,MATCH('App Review'!$Q426,'Audit Days'!$E:$E,0),MATCH(EMSMAXRISK,'Audit Days'!$F$1:$H$1,0)),""),"")</f>
        <v/>
      </c>
      <c r="AB426" s="36" t="str">
        <f>IFERROR(IF($S426="YES",INDEX('Audit Days'!$K:$M,MATCH('App Review'!$Q426,'Audit Days'!$J:$J,0),MATCH(OHSMAXRISK,'Audit Days'!$K$1:$M$1,0)),""),"")</f>
        <v/>
      </c>
      <c r="AC426" s="36" t="str">
        <f t="shared" si="18"/>
        <v/>
      </c>
      <c r="AD426" s="36" t="str">
        <f t="shared" si="19"/>
        <v/>
      </c>
      <c r="AE426" s="36" t="str">
        <f t="shared" si="20"/>
        <v/>
      </c>
      <c r="AF426" s="36" t="str">
        <f>IFERROR(IF($T426="YES",INDEX('Audit Days'!$F:$I,MATCH('App Review'!$Q426,'Audit Days'!$E:$E,0),MATCH(EMSMAXRISK,'Audit Days'!$F$1:$I$1,0)),""),"")</f>
        <v/>
      </c>
      <c r="AG426" s="36" t="str">
        <f>IFERROR(IF($T426="YES",INDEX('Audit Days'!$K:$M,MATCH('App Review'!$Q426,'Audit Days'!$J:$J,0),MATCH(OHSMAXRISK,'Audit Days'!$K$1:$M$1,0)),""),"")</f>
        <v/>
      </c>
      <c r="AH426" s="36" t="str">
        <f t="shared" si="21"/>
        <v/>
      </c>
      <c r="AI426" s="36" t="str">
        <f t="shared" si="22"/>
        <v/>
      </c>
    </row>
    <row r="427" spans="1:35" ht="16.5" hidden="1" customHeight="1" x14ac:dyDescent="0.3">
      <c r="A427" s="316"/>
      <c r="B427" s="316"/>
      <c r="C427" s="316"/>
      <c r="D427" s="316"/>
      <c r="E427" s="246"/>
      <c r="F427" s="246"/>
      <c r="G427" s="246"/>
      <c r="H427" s="246"/>
      <c r="I427" s="246"/>
      <c r="J427" s="246"/>
      <c r="K427" s="246"/>
      <c r="L427" s="246"/>
      <c r="M427" s="246"/>
      <c r="N427" s="329"/>
      <c r="O427" s="329"/>
      <c r="P427" s="52" t="str">
        <f t="shared" si="12"/>
        <v/>
      </c>
      <c r="Q427" s="52" t="str">
        <f t="shared" si="13"/>
        <v/>
      </c>
      <c r="R427" s="150"/>
      <c r="S427" s="150"/>
      <c r="T427" s="67"/>
      <c r="U427" s="36" t="str">
        <f t="shared" si="14"/>
        <v/>
      </c>
      <c r="V427" s="36" t="str">
        <f>IFERROR(IF(R427="YES",INDEX('Audit Days'!$F:$H,MATCH('App Review'!Q427,'Audit Days'!$E:$E,0),MATCH(EMSMAXRISK,'Audit Days'!$F$1:$H$1,0)),""),"")</f>
        <v/>
      </c>
      <c r="W427" s="36" t="str">
        <f>IFERROR(IF(R427="YES",INDEX('Audit Days'!$K:$M,MATCH('App Review'!Q427,'Audit Days'!$J:$J,0),MATCH(OHSMAXRISK,'Audit Days'!$K$1:$M$1,0)),""),"")</f>
        <v/>
      </c>
      <c r="X427" s="36" t="str">
        <f t="shared" si="15"/>
        <v/>
      </c>
      <c r="Y427" s="36" t="str">
        <f t="shared" si="16"/>
        <v/>
      </c>
      <c r="Z427" s="36" t="str">
        <f t="shared" si="17"/>
        <v/>
      </c>
      <c r="AA427" s="36" t="str">
        <f>IFERROR(IF($S427="YES",INDEX('Audit Days'!$F:$H,MATCH('App Review'!$Q427,'Audit Days'!$E:$E,0),MATCH(EMSMAXRISK,'Audit Days'!$F$1:$H$1,0)),""),"")</f>
        <v/>
      </c>
      <c r="AB427" s="36" t="str">
        <f>IFERROR(IF($S427="YES",INDEX('Audit Days'!$K:$M,MATCH('App Review'!$Q427,'Audit Days'!$J:$J,0),MATCH(OHSMAXRISK,'Audit Days'!$K$1:$M$1,0)),""),"")</f>
        <v/>
      </c>
      <c r="AC427" s="36" t="str">
        <f t="shared" si="18"/>
        <v/>
      </c>
      <c r="AD427" s="36" t="str">
        <f t="shared" si="19"/>
        <v/>
      </c>
      <c r="AE427" s="36" t="str">
        <f t="shared" si="20"/>
        <v/>
      </c>
      <c r="AF427" s="36" t="str">
        <f>IFERROR(IF($T427="YES",INDEX('Audit Days'!$F:$I,MATCH('App Review'!$Q427,'Audit Days'!$E:$E,0),MATCH(EMSMAXRISK,'Audit Days'!$F$1:$I$1,0)),""),"")</f>
        <v/>
      </c>
      <c r="AG427" s="36" t="str">
        <f>IFERROR(IF($T427="YES",INDEX('Audit Days'!$K:$M,MATCH('App Review'!$Q427,'Audit Days'!$J:$J,0),MATCH(OHSMAXRISK,'Audit Days'!$K$1:$M$1,0)),""),"")</f>
        <v/>
      </c>
      <c r="AH427" s="36" t="str">
        <f t="shared" si="21"/>
        <v/>
      </c>
      <c r="AI427" s="36" t="str">
        <f t="shared" si="22"/>
        <v/>
      </c>
    </row>
    <row r="428" spans="1:35" ht="16.5" hidden="1" customHeight="1" x14ac:dyDescent="0.3">
      <c r="A428" s="316"/>
      <c r="B428" s="316"/>
      <c r="C428" s="316"/>
      <c r="D428" s="316"/>
      <c r="E428" s="246"/>
      <c r="F428" s="246"/>
      <c r="G428" s="246"/>
      <c r="H428" s="246"/>
      <c r="I428" s="246"/>
      <c r="J428" s="246"/>
      <c r="K428" s="246"/>
      <c r="L428" s="246"/>
      <c r="M428" s="246"/>
      <c r="N428" s="329"/>
      <c r="O428" s="329"/>
      <c r="P428" s="52" t="str">
        <f t="shared" si="12"/>
        <v/>
      </c>
      <c r="Q428" s="52" t="str">
        <f t="shared" si="13"/>
        <v/>
      </c>
      <c r="R428" s="150"/>
      <c r="S428" s="150"/>
      <c r="T428" s="67"/>
      <c r="U428" s="36" t="str">
        <f t="shared" si="14"/>
        <v/>
      </c>
      <c r="V428" s="36" t="str">
        <f>IFERROR(IF(R428="YES",INDEX('Audit Days'!$F:$H,MATCH('App Review'!Q428,'Audit Days'!$E:$E,0),MATCH(EMSMAXRISK,'Audit Days'!$F$1:$H$1,0)),""),"")</f>
        <v/>
      </c>
      <c r="W428" s="36" t="str">
        <f>IFERROR(IF(R428="YES",INDEX('Audit Days'!$K:$M,MATCH('App Review'!Q428,'Audit Days'!$J:$J,0),MATCH(OHSMAXRISK,'Audit Days'!$K$1:$M$1,0)),""),"")</f>
        <v/>
      </c>
      <c r="X428" s="36" t="str">
        <f t="shared" si="15"/>
        <v/>
      </c>
      <c r="Y428" s="36" t="str">
        <f t="shared" si="16"/>
        <v/>
      </c>
      <c r="Z428" s="36" t="str">
        <f t="shared" si="17"/>
        <v/>
      </c>
      <c r="AA428" s="36" t="str">
        <f>IFERROR(IF($S428="YES",INDEX('Audit Days'!$F:$H,MATCH('App Review'!$Q428,'Audit Days'!$E:$E,0),MATCH(EMSMAXRISK,'Audit Days'!$F$1:$H$1,0)),""),"")</f>
        <v/>
      </c>
      <c r="AB428" s="36" t="str">
        <f>IFERROR(IF($S428="YES",INDEX('Audit Days'!$K:$M,MATCH('App Review'!$Q428,'Audit Days'!$J:$J,0),MATCH(OHSMAXRISK,'Audit Days'!$K$1:$M$1,0)),""),"")</f>
        <v/>
      </c>
      <c r="AC428" s="36" t="str">
        <f t="shared" si="18"/>
        <v/>
      </c>
      <c r="AD428" s="36" t="str">
        <f t="shared" si="19"/>
        <v/>
      </c>
      <c r="AE428" s="36" t="str">
        <f t="shared" si="20"/>
        <v/>
      </c>
      <c r="AF428" s="36" t="str">
        <f>IFERROR(IF($T428="YES",INDEX('Audit Days'!$F:$I,MATCH('App Review'!$Q428,'Audit Days'!$E:$E,0),MATCH(EMSMAXRISK,'Audit Days'!$F$1:$I$1,0)),""),"")</f>
        <v/>
      </c>
      <c r="AG428" s="36" t="str">
        <f>IFERROR(IF($T428="YES",INDEX('Audit Days'!$K:$M,MATCH('App Review'!$Q428,'Audit Days'!$J:$J,0),MATCH(OHSMAXRISK,'Audit Days'!$K$1:$M$1,0)),""),"")</f>
        <v/>
      </c>
      <c r="AH428" s="36" t="str">
        <f t="shared" si="21"/>
        <v/>
      </c>
      <c r="AI428" s="36" t="str">
        <f t="shared" si="22"/>
        <v/>
      </c>
    </row>
    <row r="429" spans="1:35" ht="16.5" hidden="1" customHeight="1" x14ac:dyDescent="0.3">
      <c r="A429" s="316"/>
      <c r="B429" s="316"/>
      <c r="C429" s="316"/>
      <c r="D429" s="316"/>
      <c r="E429" s="246"/>
      <c r="F429" s="246"/>
      <c r="G429" s="246"/>
      <c r="H429" s="246"/>
      <c r="I429" s="246"/>
      <c r="J429" s="246"/>
      <c r="K429" s="246"/>
      <c r="L429" s="246"/>
      <c r="M429" s="246"/>
      <c r="N429" s="329"/>
      <c r="O429" s="329"/>
      <c r="P429" s="52" t="str">
        <f t="shared" si="12"/>
        <v/>
      </c>
      <c r="Q429" s="52" t="str">
        <f t="shared" si="13"/>
        <v/>
      </c>
      <c r="R429" s="150"/>
      <c r="S429" s="150"/>
      <c r="T429" s="67"/>
      <c r="U429" s="36" t="str">
        <f t="shared" si="14"/>
        <v/>
      </c>
      <c r="V429" s="36" t="str">
        <f>IFERROR(IF(R429="YES",INDEX('Audit Days'!$F:$H,MATCH('App Review'!Q429,'Audit Days'!$E:$E,0),MATCH(EMSMAXRISK,'Audit Days'!$F$1:$H$1,0)),""),"")</f>
        <v/>
      </c>
      <c r="W429" s="36" t="str">
        <f>IFERROR(IF(R429="YES",INDEX('Audit Days'!$K:$M,MATCH('App Review'!Q429,'Audit Days'!$J:$J,0),MATCH(OHSMAXRISK,'Audit Days'!$K$1:$M$1,0)),""),"")</f>
        <v/>
      </c>
      <c r="X429" s="36" t="str">
        <f t="shared" si="15"/>
        <v/>
      </c>
      <c r="Y429" s="36" t="str">
        <f t="shared" si="16"/>
        <v/>
      </c>
      <c r="Z429" s="36" t="str">
        <f t="shared" si="17"/>
        <v/>
      </c>
      <c r="AA429" s="36" t="str">
        <f>IFERROR(IF($S429="YES",INDEX('Audit Days'!$F:$H,MATCH('App Review'!$Q429,'Audit Days'!$E:$E,0),MATCH(EMSMAXRISK,'Audit Days'!$F$1:$H$1,0)),""),"")</f>
        <v/>
      </c>
      <c r="AB429" s="36" t="str">
        <f>IFERROR(IF($S429="YES",INDEX('Audit Days'!$K:$M,MATCH('App Review'!$Q429,'Audit Days'!$J:$J,0),MATCH(OHSMAXRISK,'Audit Days'!$K$1:$M$1,0)),""),"")</f>
        <v/>
      </c>
      <c r="AC429" s="36" t="str">
        <f t="shared" si="18"/>
        <v/>
      </c>
      <c r="AD429" s="36" t="str">
        <f t="shared" si="19"/>
        <v/>
      </c>
      <c r="AE429" s="36" t="str">
        <f t="shared" si="20"/>
        <v/>
      </c>
      <c r="AF429" s="36" t="str">
        <f>IFERROR(IF($T429="YES",INDEX('Audit Days'!$F:$I,MATCH('App Review'!$Q429,'Audit Days'!$E:$E,0),MATCH(EMSMAXRISK,'Audit Days'!$F$1:$I$1,0)),""),"")</f>
        <v/>
      </c>
      <c r="AG429" s="36" t="str">
        <f>IFERROR(IF($T429="YES",INDEX('Audit Days'!$K:$M,MATCH('App Review'!$Q429,'Audit Days'!$J:$J,0),MATCH(OHSMAXRISK,'Audit Days'!$K$1:$M$1,0)),""),"")</f>
        <v/>
      </c>
      <c r="AH429" s="36" t="str">
        <f t="shared" si="21"/>
        <v/>
      </c>
      <c r="AI429" s="36" t="str">
        <f t="shared" si="22"/>
        <v/>
      </c>
    </row>
    <row r="430" spans="1:35" ht="16.5" hidden="1" customHeight="1" x14ac:dyDescent="0.3">
      <c r="A430" s="316"/>
      <c r="B430" s="316"/>
      <c r="C430" s="316"/>
      <c r="D430" s="316"/>
      <c r="E430" s="246"/>
      <c r="F430" s="246"/>
      <c r="G430" s="246"/>
      <c r="H430" s="246"/>
      <c r="I430" s="246"/>
      <c r="J430" s="246"/>
      <c r="K430" s="246"/>
      <c r="L430" s="246"/>
      <c r="M430" s="246"/>
      <c r="N430" s="329"/>
      <c r="O430" s="329"/>
      <c r="P430" s="52" t="str">
        <f t="shared" si="12"/>
        <v/>
      </c>
      <c r="Q430" s="52" t="str">
        <f t="shared" si="13"/>
        <v/>
      </c>
      <c r="R430" s="150"/>
      <c r="S430" s="150"/>
      <c r="T430" s="67"/>
      <c r="U430" s="36" t="str">
        <f t="shared" si="14"/>
        <v/>
      </c>
      <c r="V430" s="36" t="str">
        <f>IFERROR(IF(R430="YES",INDEX('Audit Days'!$F:$H,MATCH('App Review'!Q430,'Audit Days'!$E:$E,0),MATCH(EMSMAXRISK,'Audit Days'!$F$1:$H$1,0)),""),"")</f>
        <v/>
      </c>
      <c r="W430" s="36" t="str">
        <f>IFERROR(IF(R430="YES",INDEX('Audit Days'!$K:$M,MATCH('App Review'!Q430,'Audit Days'!$J:$J,0),MATCH(OHSMAXRISK,'Audit Days'!$K$1:$M$1,0)),""),"")</f>
        <v/>
      </c>
      <c r="X430" s="36" t="str">
        <f t="shared" si="15"/>
        <v/>
      </c>
      <c r="Y430" s="36" t="str">
        <f t="shared" si="16"/>
        <v/>
      </c>
      <c r="Z430" s="36" t="str">
        <f t="shared" si="17"/>
        <v/>
      </c>
      <c r="AA430" s="36" t="str">
        <f>IFERROR(IF($S430="YES",INDEX('Audit Days'!$F:$H,MATCH('App Review'!$Q430,'Audit Days'!$E:$E,0),MATCH(EMSMAXRISK,'Audit Days'!$F$1:$H$1,0)),""),"")</f>
        <v/>
      </c>
      <c r="AB430" s="36" t="str">
        <f>IFERROR(IF($S430="YES",INDEX('Audit Days'!$K:$M,MATCH('App Review'!$Q430,'Audit Days'!$J:$J,0),MATCH(OHSMAXRISK,'Audit Days'!$K$1:$M$1,0)),""),"")</f>
        <v/>
      </c>
      <c r="AC430" s="36" t="str">
        <f t="shared" si="18"/>
        <v/>
      </c>
      <c r="AD430" s="36" t="str">
        <f t="shared" si="19"/>
        <v/>
      </c>
      <c r="AE430" s="36" t="str">
        <f t="shared" si="20"/>
        <v/>
      </c>
      <c r="AF430" s="36" t="str">
        <f>IFERROR(IF($T430="YES",INDEX('Audit Days'!$F:$I,MATCH('App Review'!$Q430,'Audit Days'!$E:$E,0),MATCH(EMSMAXRISK,'Audit Days'!$F$1:$I$1,0)),""),"")</f>
        <v/>
      </c>
      <c r="AG430" s="36" t="str">
        <f>IFERROR(IF($T430="YES",INDEX('Audit Days'!$K:$M,MATCH('App Review'!$Q430,'Audit Days'!$J:$J,0),MATCH(OHSMAXRISK,'Audit Days'!$K$1:$M$1,0)),""),"")</f>
        <v/>
      </c>
      <c r="AH430" s="36" t="str">
        <f t="shared" si="21"/>
        <v/>
      </c>
      <c r="AI430" s="36" t="str">
        <f t="shared" si="22"/>
        <v/>
      </c>
    </row>
    <row r="431" spans="1:35" ht="16.5" hidden="1" customHeight="1" x14ac:dyDescent="0.3">
      <c r="A431" s="316"/>
      <c r="B431" s="316"/>
      <c r="C431" s="316"/>
      <c r="D431" s="316"/>
      <c r="E431" s="246"/>
      <c r="F431" s="246"/>
      <c r="G431" s="246"/>
      <c r="H431" s="246"/>
      <c r="I431" s="246"/>
      <c r="J431" s="246"/>
      <c r="K431" s="246"/>
      <c r="L431" s="246"/>
      <c r="M431" s="246"/>
      <c r="N431" s="329"/>
      <c r="O431" s="329"/>
      <c r="P431" s="52" t="str">
        <f t="shared" si="12"/>
        <v/>
      </c>
      <c r="Q431" s="52" t="str">
        <f t="shared" si="13"/>
        <v/>
      </c>
      <c r="R431" s="150"/>
      <c r="S431" s="150"/>
      <c r="T431" s="67"/>
      <c r="U431" s="36" t="str">
        <f t="shared" si="14"/>
        <v/>
      </c>
      <c r="V431" s="36" t="str">
        <f>IFERROR(IF(R431="YES",INDEX('Audit Days'!$F:$H,MATCH('App Review'!Q431,'Audit Days'!$E:$E,0),MATCH(EMSMAXRISK,'Audit Days'!$F$1:$H$1,0)),""),"")</f>
        <v/>
      </c>
      <c r="W431" s="36" t="str">
        <f>IFERROR(IF(R431="YES",INDEX('Audit Days'!$K:$M,MATCH('App Review'!Q431,'Audit Days'!$J:$J,0),MATCH(OHSMAXRISK,'Audit Days'!$K$1:$M$1,0)),""),"")</f>
        <v/>
      </c>
      <c r="X431" s="36" t="str">
        <f t="shared" si="15"/>
        <v/>
      </c>
      <c r="Y431" s="36" t="str">
        <f t="shared" si="16"/>
        <v/>
      </c>
      <c r="Z431" s="36" t="str">
        <f t="shared" si="17"/>
        <v/>
      </c>
      <c r="AA431" s="36" t="str">
        <f>IFERROR(IF($S431="YES",INDEX('Audit Days'!$F:$H,MATCH('App Review'!$Q431,'Audit Days'!$E:$E,0),MATCH(EMSMAXRISK,'Audit Days'!$F$1:$H$1,0)),""),"")</f>
        <v/>
      </c>
      <c r="AB431" s="36" t="str">
        <f>IFERROR(IF($S431="YES",INDEX('Audit Days'!$K:$M,MATCH('App Review'!$Q431,'Audit Days'!$J:$J,0),MATCH(OHSMAXRISK,'Audit Days'!$K$1:$M$1,0)),""),"")</f>
        <v/>
      </c>
      <c r="AC431" s="36" t="str">
        <f t="shared" si="18"/>
        <v/>
      </c>
      <c r="AD431" s="36" t="str">
        <f t="shared" si="19"/>
        <v/>
      </c>
      <c r="AE431" s="36" t="str">
        <f t="shared" si="20"/>
        <v/>
      </c>
      <c r="AF431" s="36" t="str">
        <f>IFERROR(IF($T431="YES",INDEX('Audit Days'!$F:$I,MATCH('App Review'!$Q431,'Audit Days'!$E:$E,0),MATCH(EMSMAXRISK,'Audit Days'!$F$1:$I$1,0)),""),"")</f>
        <v/>
      </c>
      <c r="AG431" s="36" t="str">
        <f>IFERROR(IF($T431="YES",INDEX('Audit Days'!$K:$M,MATCH('App Review'!$Q431,'Audit Days'!$J:$J,0),MATCH(OHSMAXRISK,'Audit Days'!$K$1:$M$1,0)),""),"")</f>
        <v/>
      </c>
      <c r="AH431" s="36" t="str">
        <f t="shared" si="21"/>
        <v/>
      </c>
      <c r="AI431" s="36" t="str">
        <f t="shared" si="22"/>
        <v/>
      </c>
    </row>
    <row r="432" spans="1:35" ht="16.5" hidden="1" customHeight="1" x14ac:dyDescent="0.3">
      <c r="A432" s="316"/>
      <c r="B432" s="316"/>
      <c r="C432" s="316"/>
      <c r="D432" s="316"/>
      <c r="E432" s="246"/>
      <c r="F432" s="246"/>
      <c r="G432" s="246"/>
      <c r="H432" s="246"/>
      <c r="I432" s="246"/>
      <c r="J432" s="246"/>
      <c r="K432" s="246"/>
      <c r="L432" s="246"/>
      <c r="M432" s="246"/>
      <c r="N432" s="329"/>
      <c r="O432" s="329"/>
      <c r="P432" s="52" t="str">
        <f t="shared" si="12"/>
        <v/>
      </c>
      <c r="Q432" s="52" t="str">
        <f t="shared" si="13"/>
        <v/>
      </c>
      <c r="R432" s="150"/>
      <c r="S432" s="150"/>
      <c r="T432" s="67"/>
      <c r="U432" s="36" t="str">
        <f t="shared" si="14"/>
        <v/>
      </c>
      <c r="V432" s="36" t="str">
        <f>IFERROR(IF(R432="YES",INDEX('Audit Days'!$F:$H,MATCH('App Review'!Q432,'Audit Days'!$E:$E,0),MATCH(EMSMAXRISK,'Audit Days'!$F$1:$H$1,0)),""),"")</f>
        <v/>
      </c>
      <c r="W432" s="36" t="str">
        <f>IFERROR(IF(R432="YES",INDEX('Audit Days'!$K:$M,MATCH('App Review'!Q432,'Audit Days'!$J:$J,0),MATCH(OHSMAXRISK,'Audit Days'!$K$1:$M$1,0)),""),"")</f>
        <v/>
      </c>
      <c r="X432" s="36" t="str">
        <f t="shared" si="15"/>
        <v/>
      </c>
      <c r="Y432" s="36" t="str">
        <f t="shared" si="16"/>
        <v/>
      </c>
      <c r="Z432" s="36" t="str">
        <f t="shared" si="17"/>
        <v/>
      </c>
      <c r="AA432" s="36" t="str">
        <f>IFERROR(IF($S432="YES",INDEX('Audit Days'!$F:$H,MATCH('App Review'!$Q432,'Audit Days'!$E:$E,0),MATCH(EMSMAXRISK,'Audit Days'!$F$1:$H$1,0)),""),"")</f>
        <v/>
      </c>
      <c r="AB432" s="36" t="str">
        <f>IFERROR(IF($S432="YES",INDEX('Audit Days'!$K:$M,MATCH('App Review'!$Q432,'Audit Days'!$J:$J,0),MATCH(OHSMAXRISK,'Audit Days'!$K$1:$M$1,0)),""),"")</f>
        <v/>
      </c>
      <c r="AC432" s="36" t="str">
        <f t="shared" si="18"/>
        <v/>
      </c>
      <c r="AD432" s="36" t="str">
        <f t="shared" si="19"/>
        <v/>
      </c>
      <c r="AE432" s="36" t="str">
        <f t="shared" si="20"/>
        <v/>
      </c>
      <c r="AF432" s="36" t="str">
        <f>IFERROR(IF($T432="YES",INDEX('Audit Days'!$F:$I,MATCH('App Review'!$Q432,'Audit Days'!$E:$E,0),MATCH(EMSMAXRISK,'Audit Days'!$F$1:$I$1,0)),""),"")</f>
        <v/>
      </c>
      <c r="AG432" s="36" t="str">
        <f>IFERROR(IF($T432="YES",INDEX('Audit Days'!$K:$M,MATCH('App Review'!$Q432,'Audit Days'!$J:$J,0),MATCH(OHSMAXRISK,'Audit Days'!$K$1:$M$1,0)),""),"")</f>
        <v/>
      </c>
      <c r="AH432" s="36" t="str">
        <f t="shared" si="21"/>
        <v/>
      </c>
      <c r="AI432" s="36" t="str">
        <f t="shared" si="22"/>
        <v/>
      </c>
    </row>
    <row r="433" spans="1:35" ht="16.5" hidden="1" customHeight="1" x14ac:dyDescent="0.3">
      <c r="A433" s="316"/>
      <c r="B433" s="316"/>
      <c r="C433" s="316"/>
      <c r="D433" s="316"/>
      <c r="E433" s="246"/>
      <c r="F433" s="246"/>
      <c r="G433" s="246"/>
      <c r="H433" s="246"/>
      <c r="I433" s="246"/>
      <c r="J433" s="246"/>
      <c r="K433" s="246"/>
      <c r="L433" s="246"/>
      <c r="M433" s="246"/>
      <c r="N433" s="329"/>
      <c r="O433" s="329"/>
      <c r="P433" s="52" t="str">
        <f t="shared" si="12"/>
        <v/>
      </c>
      <c r="Q433" s="52" t="str">
        <f t="shared" si="13"/>
        <v/>
      </c>
      <c r="R433" s="150"/>
      <c r="S433" s="150"/>
      <c r="T433" s="67"/>
      <c r="U433" s="36" t="str">
        <f t="shared" si="14"/>
        <v/>
      </c>
      <c r="V433" s="36" t="str">
        <f>IFERROR(IF(R433="YES",INDEX('Audit Days'!$F:$H,MATCH('App Review'!Q433,'Audit Days'!$E:$E,0),MATCH(EMSMAXRISK,'Audit Days'!$F$1:$H$1,0)),""),"")</f>
        <v/>
      </c>
      <c r="W433" s="36" t="str">
        <f>IFERROR(IF(R433="YES",INDEX('Audit Days'!$K:$M,MATCH('App Review'!Q433,'Audit Days'!$J:$J,0),MATCH(OHSMAXRISK,'Audit Days'!$K$1:$M$1,0)),""),"")</f>
        <v/>
      </c>
      <c r="X433" s="36" t="str">
        <f t="shared" si="15"/>
        <v/>
      </c>
      <c r="Y433" s="36" t="str">
        <f t="shared" si="16"/>
        <v/>
      </c>
      <c r="Z433" s="36" t="str">
        <f t="shared" si="17"/>
        <v/>
      </c>
      <c r="AA433" s="36" t="str">
        <f>IFERROR(IF($S433="YES",INDEX('Audit Days'!$F:$H,MATCH('App Review'!$Q433,'Audit Days'!$E:$E,0),MATCH(EMSMAXRISK,'Audit Days'!$F$1:$H$1,0)),""),"")</f>
        <v/>
      </c>
      <c r="AB433" s="36" t="str">
        <f>IFERROR(IF($S433="YES",INDEX('Audit Days'!$K:$M,MATCH('App Review'!$Q433,'Audit Days'!$J:$J,0),MATCH(OHSMAXRISK,'Audit Days'!$K$1:$M$1,0)),""),"")</f>
        <v/>
      </c>
      <c r="AC433" s="36" t="str">
        <f t="shared" si="18"/>
        <v/>
      </c>
      <c r="AD433" s="36" t="str">
        <f t="shared" si="19"/>
        <v/>
      </c>
      <c r="AE433" s="36" t="str">
        <f t="shared" si="20"/>
        <v/>
      </c>
      <c r="AF433" s="36" t="str">
        <f>IFERROR(IF($T433="YES",INDEX('Audit Days'!$F:$I,MATCH('App Review'!$Q433,'Audit Days'!$E:$E,0),MATCH(EMSMAXRISK,'Audit Days'!$F$1:$I$1,0)),""),"")</f>
        <v/>
      </c>
      <c r="AG433" s="36" t="str">
        <f>IFERROR(IF($T433="YES",INDEX('Audit Days'!$K:$M,MATCH('App Review'!$Q433,'Audit Days'!$J:$J,0),MATCH(OHSMAXRISK,'Audit Days'!$K$1:$M$1,0)),""),"")</f>
        <v/>
      </c>
      <c r="AH433" s="36" t="str">
        <f t="shared" si="21"/>
        <v/>
      </c>
      <c r="AI433" s="36" t="str">
        <f t="shared" si="22"/>
        <v/>
      </c>
    </row>
    <row r="434" spans="1:35" ht="16.5" hidden="1" customHeight="1" x14ac:dyDescent="0.3">
      <c r="A434" s="316"/>
      <c r="B434" s="316"/>
      <c r="C434" s="316"/>
      <c r="D434" s="316"/>
      <c r="E434" s="246"/>
      <c r="F434" s="246"/>
      <c r="G434" s="246"/>
      <c r="H434" s="246"/>
      <c r="I434" s="246"/>
      <c r="J434" s="246"/>
      <c r="K434" s="246"/>
      <c r="L434" s="246"/>
      <c r="M434" s="246"/>
      <c r="N434" s="329"/>
      <c r="O434" s="329"/>
      <c r="P434" s="52" t="str">
        <f t="shared" ref="P434:P490" si="23">IFERROR(IF(AND(N434&gt; 0,$G$173&gt;0),(N434/$G$173)*100,""),"")</f>
        <v/>
      </c>
      <c r="Q434" s="52" t="str">
        <f t="shared" ref="Q434:Q490" si="24">IFERROR(IF(AND(P434&gt;0,$G$174&gt;0),ROUND($G$174*P434/100,0),""),"")</f>
        <v/>
      </c>
      <c r="R434" s="150"/>
      <c r="S434" s="150"/>
      <c r="T434" s="67"/>
      <c r="U434" s="36" t="str">
        <f t="shared" ref="U434:U490" si="25">IF(COUNT9k &gt; 0,IFERROR(IF(R434="YES",VLOOKUP(Q434,QMSDAYS,2,FALSE),""),""),"")</f>
        <v/>
      </c>
      <c r="V434" s="36" t="str">
        <f>IFERROR(IF(R434="YES",INDEX('Audit Days'!$F:$H,MATCH('App Review'!Q434,'Audit Days'!$E:$E,0),MATCH(EMSMAXRISK,'Audit Days'!$F$1:$H$1,0)),""),"")</f>
        <v/>
      </c>
      <c r="W434" s="36" t="str">
        <f>IFERROR(IF(R434="YES",INDEX('Audit Days'!$K:$M,MATCH('App Review'!Q434,'Audit Days'!$J:$J,0),MATCH(OHSMAXRISK,'Audit Days'!$K$1:$M$1,0)),""),"")</f>
        <v/>
      </c>
      <c r="X434" s="36" t="str">
        <f t="shared" ref="X434:X490" si="26">IF(COUNT22k &gt; 0,IFERROR(IF(R434="YES",VLOOKUP(Q434,QMSDAYS,2,FALSE),""),""),"")</f>
        <v/>
      </c>
      <c r="Y434" s="36" t="str">
        <f t="shared" ref="Y434:Y490" si="27">IF(COUNT55k &gt; 0,IFERROR(IF(R434="YES",VLOOKUP(Q434,QMSDAYS,2,FALSE),""),""),"")</f>
        <v/>
      </c>
      <c r="Z434" s="36" t="str">
        <f t="shared" ref="Z434:Z490" si="28">IF(COUNT9k &gt; 0,IFERROR(IF($S434="YES",VLOOKUP($Q434,QMSDAYS,2,FALSE),""),""),"")</f>
        <v/>
      </c>
      <c r="AA434" s="36" t="str">
        <f>IFERROR(IF($S434="YES",INDEX('Audit Days'!$F:$H,MATCH('App Review'!$Q434,'Audit Days'!$E:$E,0),MATCH(EMSMAXRISK,'Audit Days'!$F$1:$H$1,0)),""),"")</f>
        <v/>
      </c>
      <c r="AB434" s="36" t="str">
        <f>IFERROR(IF($S434="YES",INDEX('Audit Days'!$K:$M,MATCH('App Review'!$Q434,'Audit Days'!$J:$J,0),MATCH(OHSMAXRISK,'Audit Days'!$K$1:$M$1,0)),""),"")</f>
        <v/>
      </c>
      <c r="AC434" s="36" t="str">
        <f t="shared" ref="AC434:AC490" si="29">IF(COUNT22k &gt; 0,IFERROR(IF($S434="YES",VLOOKUP($Q434,QMSDAYS,2,FALSE),""),""),"")</f>
        <v/>
      </c>
      <c r="AD434" s="36" t="str">
        <f t="shared" ref="AD434:AD490" si="30">IF(COUNT55k &gt; 0,IFERROR(IF($S434="YES",VLOOKUP($Q434,QMSDAYS,2,FALSE),""),""),"")</f>
        <v/>
      </c>
      <c r="AE434" s="36" t="str">
        <f t="shared" ref="AE434:AE490" si="31">IF(COUNT9k &gt; 0,IFERROR(IF($T434="YES",VLOOKUP($Q434,QMSDAYS,2,FALSE),""),""),"")</f>
        <v/>
      </c>
      <c r="AF434" s="36" t="str">
        <f>IFERROR(IF($T434="YES",INDEX('Audit Days'!$F:$I,MATCH('App Review'!$Q434,'Audit Days'!$E:$E,0),MATCH(EMSMAXRISK,'Audit Days'!$F$1:$I$1,0)),""),"")</f>
        <v/>
      </c>
      <c r="AG434" s="36" t="str">
        <f>IFERROR(IF($T434="YES",INDEX('Audit Days'!$K:$M,MATCH('App Review'!$Q434,'Audit Days'!$J:$J,0),MATCH(OHSMAXRISK,'Audit Days'!$K$1:$M$1,0)),""),"")</f>
        <v/>
      </c>
      <c r="AH434" s="36" t="str">
        <f t="shared" ref="AH434:AH490" si="32">IF(COUNT22k &gt; 0,IFERROR(IF($T434="YES",VLOOKUP($Q434,QMSDAYS,2,FALSE),""),""),"")</f>
        <v/>
      </c>
      <c r="AI434" s="36" t="str">
        <f t="shared" ref="AI434:AI490" si="33">IF(COUNT55k &gt; 0,IFERROR(IF($T434="YES",VLOOKUP($Q434,QMSDAYS,2,FALSE),""),""),"")</f>
        <v/>
      </c>
    </row>
    <row r="435" spans="1:35" ht="16.5" hidden="1" customHeight="1" x14ac:dyDescent="0.3">
      <c r="A435" s="316"/>
      <c r="B435" s="316"/>
      <c r="C435" s="316"/>
      <c r="D435" s="316"/>
      <c r="E435" s="246"/>
      <c r="F435" s="246"/>
      <c r="G435" s="246"/>
      <c r="H435" s="246"/>
      <c r="I435" s="246"/>
      <c r="J435" s="246"/>
      <c r="K435" s="246"/>
      <c r="L435" s="246"/>
      <c r="M435" s="246"/>
      <c r="N435" s="329"/>
      <c r="O435" s="329"/>
      <c r="P435" s="52" t="str">
        <f t="shared" si="23"/>
        <v/>
      </c>
      <c r="Q435" s="52" t="str">
        <f t="shared" si="24"/>
        <v/>
      </c>
      <c r="R435" s="150"/>
      <c r="S435" s="150"/>
      <c r="T435" s="67"/>
      <c r="U435" s="36" t="str">
        <f t="shared" si="25"/>
        <v/>
      </c>
      <c r="V435" s="36" t="str">
        <f>IFERROR(IF(R435="YES",INDEX('Audit Days'!$F:$H,MATCH('App Review'!Q435,'Audit Days'!$E:$E,0),MATCH(EMSMAXRISK,'Audit Days'!$F$1:$H$1,0)),""),"")</f>
        <v/>
      </c>
      <c r="W435" s="36" t="str">
        <f>IFERROR(IF(R435="YES",INDEX('Audit Days'!$K:$M,MATCH('App Review'!Q435,'Audit Days'!$J:$J,0),MATCH(OHSMAXRISK,'Audit Days'!$K$1:$M$1,0)),""),"")</f>
        <v/>
      </c>
      <c r="X435" s="36" t="str">
        <f t="shared" si="26"/>
        <v/>
      </c>
      <c r="Y435" s="36" t="str">
        <f t="shared" si="27"/>
        <v/>
      </c>
      <c r="Z435" s="36" t="str">
        <f t="shared" si="28"/>
        <v/>
      </c>
      <c r="AA435" s="36" t="str">
        <f>IFERROR(IF($S435="YES",INDEX('Audit Days'!$F:$H,MATCH('App Review'!$Q435,'Audit Days'!$E:$E,0),MATCH(EMSMAXRISK,'Audit Days'!$F$1:$H$1,0)),""),"")</f>
        <v/>
      </c>
      <c r="AB435" s="36" t="str">
        <f>IFERROR(IF($S435="YES",INDEX('Audit Days'!$K:$M,MATCH('App Review'!$Q435,'Audit Days'!$J:$J,0),MATCH(OHSMAXRISK,'Audit Days'!$K$1:$M$1,0)),""),"")</f>
        <v/>
      </c>
      <c r="AC435" s="36" t="str">
        <f t="shared" si="29"/>
        <v/>
      </c>
      <c r="AD435" s="36" t="str">
        <f t="shared" si="30"/>
        <v/>
      </c>
      <c r="AE435" s="36" t="str">
        <f t="shared" si="31"/>
        <v/>
      </c>
      <c r="AF435" s="36" t="str">
        <f>IFERROR(IF($T435="YES",INDEX('Audit Days'!$F:$I,MATCH('App Review'!$Q435,'Audit Days'!$E:$E,0),MATCH(EMSMAXRISK,'Audit Days'!$F$1:$I$1,0)),""),"")</f>
        <v/>
      </c>
      <c r="AG435" s="36" t="str">
        <f>IFERROR(IF($T435="YES",INDEX('Audit Days'!$K:$M,MATCH('App Review'!$Q435,'Audit Days'!$J:$J,0),MATCH(OHSMAXRISK,'Audit Days'!$K$1:$M$1,0)),""),"")</f>
        <v/>
      </c>
      <c r="AH435" s="36" t="str">
        <f t="shared" si="32"/>
        <v/>
      </c>
      <c r="AI435" s="36" t="str">
        <f t="shared" si="33"/>
        <v/>
      </c>
    </row>
    <row r="436" spans="1:35" ht="16.5" hidden="1" customHeight="1" x14ac:dyDescent="0.3">
      <c r="A436" s="316"/>
      <c r="B436" s="316"/>
      <c r="C436" s="316"/>
      <c r="D436" s="316"/>
      <c r="E436" s="246"/>
      <c r="F436" s="246"/>
      <c r="G436" s="246"/>
      <c r="H436" s="246"/>
      <c r="I436" s="246"/>
      <c r="J436" s="246"/>
      <c r="K436" s="246"/>
      <c r="L436" s="246"/>
      <c r="M436" s="246"/>
      <c r="N436" s="329"/>
      <c r="O436" s="329"/>
      <c r="P436" s="52" t="str">
        <f t="shared" si="23"/>
        <v/>
      </c>
      <c r="Q436" s="52" t="str">
        <f t="shared" si="24"/>
        <v/>
      </c>
      <c r="R436" s="150"/>
      <c r="S436" s="150"/>
      <c r="T436" s="67"/>
      <c r="U436" s="36" t="str">
        <f t="shared" si="25"/>
        <v/>
      </c>
      <c r="V436" s="36" t="str">
        <f>IFERROR(IF(R436="YES",INDEX('Audit Days'!$F:$H,MATCH('App Review'!Q436,'Audit Days'!$E:$E,0),MATCH(EMSMAXRISK,'Audit Days'!$F$1:$H$1,0)),""),"")</f>
        <v/>
      </c>
      <c r="W436" s="36" t="str">
        <f>IFERROR(IF(R436="YES",INDEX('Audit Days'!$K:$M,MATCH('App Review'!Q436,'Audit Days'!$J:$J,0),MATCH(OHSMAXRISK,'Audit Days'!$K$1:$M$1,0)),""),"")</f>
        <v/>
      </c>
      <c r="X436" s="36" t="str">
        <f t="shared" si="26"/>
        <v/>
      </c>
      <c r="Y436" s="36" t="str">
        <f t="shared" si="27"/>
        <v/>
      </c>
      <c r="Z436" s="36" t="str">
        <f t="shared" si="28"/>
        <v/>
      </c>
      <c r="AA436" s="36" t="str">
        <f>IFERROR(IF($S436="YES",INDEX('Audit Days'!$F:$H,MATCH('App Review'!$Q436,'Audit Days'!$E:$E,0),MATCH(EMSMAXRISK,'Audit Days'!$F$1:$H$1,0)),""),"")</f>
        <v/>
      </c>
      <c r="AB436" s="36" t="str">
        <f>IFERROR(IF($S436="YES",INDEX('Audit Days'!$K:$M,MATCH('App Review'!$Q436,'Audit Days'!$J:$J,0),MATCH(OHSMAXRISK,'Audit Days'!$K$1:$M$1,0)),""),"")</f>
        <v/>
      </c>
      <c r="AC436" s="36" t="str">
        <f t="shared" si="29"/>
        <v/>
      </c>
      <c r="AD436" s="36" t="str">
        <f t="shared" si="30"/>
        <v/>
      </c>
      <c r="AE436" s="36" t="str">
        <f t="shared" si="31"/>
        <v/>
      </c>
      <c r="AF436" s="36" t="str">
        <f>IFERROR(IF($T436="YES",INDEX('Audit Days'!$F:$I,MATCH('App Review'!$Q436,'Audit Days'!$E:$E,0),MATCH(EMSMAXRISK,'Audit Days'!$F$1:$I$1,0)),""),"")</f>
        <v/>
      </c>
      <c r="AG436" s="36" t="str">
        <f>IFERROR(IF($T436="YES",INDEX('Audit Days'!$K:$M,MATCH('App Review'!$Q436,'Audit Days'!$J:$J,0),MATCH(OHSMAXRISK,'Audit Days'!$K$1:$M$1,0)),""),"")</f>
        <v/>
      </c>
      <c r="AH436" s="36" t="str">
        <f t="shared" si="32"/>
        <v/>
      </c>
      <c r="AI436" s="36" t="str">
        <f t="shared" si="33"/>
        <v/>
      </c>
    </row>
    <row r="437" spans="1:35" ht="16.5" hidden="1" customHeight="1" x14ac:dyDescent="0.3">
      <c r="A437" s="316"/>
      <c r="B437" s="316"/>
      <c r="C437" s="316"/>
      <c r="D437" s="316"/>
      <c r="E437" s="246"/>
      <c r="F437" s="246"/>
      <c r="G437" s="246"/>
      <c r="H437" s="246"/>
      <c r="I437" s="246"/>
      <c r="J437" s="246"/>
      <c r="K437" s="246"/>
      <c r="L437" s="246"/>
      <c r="M437" s="246"/>
      <c r="N437" s="329"/>
      <c r="O437" s="329"/>
      <c r="P437" s="52" t="str">
        <f t="shared" si="23"/>
        <v/>
      </c>
      <c r="Q437" s="52" t="str">
        <f t="shared" si="24"/>
        <v/>
      </c>
      <c r="R437" s="150"/>
      <c r="S437" s="150"/>
      <c r="T437" s="67"/>
      <c r="U437" s="36" t="str">
        <f t="shared" si="25"/>
        <v/>
      </c>
      <c r="V437" s="36" t="str">
        <f>IFERROR(IF(R437="YES",INDEX('Audit Days'!$F:$H,MATCH('App Review'!Q437,'Audit Days'!$E:$E,0),MATCH(EMSMAXRISK,'Audit Days'!$F$1:$H$1,0)),""),"")</f>
        <v/>
      </c>
      <c r="W437" s="36" t="str">
        <f>IFERROR(IF(R437="YES",INDEX('Audit Days'!$K:$M,MATCH('App Review'!Q437,'Audit Days'!$J:$J,0),MATCH(OHSMAXRISK,'Audit Days'!$K$1:$M$1,0)),""),"")</f>
        <v/>
      </c>
      <c r="X437" s="36" t="str">
        <f t="shared" si="26"/>
        <v/>
      </c>
      <c r="Y437" s="36" t="str">
        <f t="shared" si="27"/>
        <v/>
      </c>
      <c r="Z437" s="36" t="str">
        <f t="shared" si="28"/>
        <v/>
      </c>
      <c r="AA437" s="36" t="str">
        <f>IFERROR(IF($S437="YES",INDEX('Audit Days'!$F:$H,MATCH('App Review'!$Q437,'Audit Days'!$E:$E,0),MATCH(EMSMAXRISK,'Audit Days'!$F$1:$H$1,0)),""),"")</f>
        <v/>
      </c>
      <c r="AB437" s="36" t="str">
        <f>IFERROR(IF($S437="YES",INDEX('Audit Days'!$K:$M,MATCH('App Review'!$Q437,'Audit Days'!$J:$J,0),MATCH(OHSMAXRISK,'Audit Days'!$K$1:$M$1,0)),""),"")</f>
        <v/>
      </c>
      <c r="AC437" s="36" t="str">
        <f t="shared" si="29"/>
        <v/>
      </c>
      <c r="AD437" s="36" t="str">
        <f t="shared" si="30"/>
        <v/>
      </c>
      <c r="AE437" s="36" t="str">
        <f t="shared" si="31"/>
        <v/>
      </c>
      <c r="AF437" s="36" t="str">
        <f>IFERROR(IF($T437="YES",INDEX('Audit Days'!$F:$I,MATCH('App Review'!$Q437,'Audit Days'!$E:$E,0),MATCH(EMSMAXRISK,'Audit Days'!$F$1:$I$1,0)),""),"")</f>
        <v/>
      </c>
      <c r="AG437" s="36" t="str">
        <f>IFERROR(IF($T437="YES",INDEX('Audit Days'!$K:$M,MATCH('App Review'!$Q437,'Audit Days'!$J:$J,0),MATCH(OHSMAXRISK,'Audit Days'!$K$1:$M$1,0)),""),"")</f>
        <v/>
      </c>
      <c r="AH437" s="36" t="str">
        <f t="shared" si="32"/>
        <v/>
      </c>
      <c r="AI437" s="36" t="str">
        <f t="shared" si="33"/>
        <v/>
      </c>
    </row>
    <row r="438" spans="1:35" ht="16.5" hidden="1" customHeight="1" x14ac:dyDescent="0.3">
      <c r="A438" s="316"/>
      <c r="B438" s="316"/>
      <c r="C438" s="316"/>
      <c r="D438" s="316"/>
      <c r="E438" s="246"/>
      <c r="F438" s="246"/>
      <c r="G438" s="246"/>
      <c r="H438" s="246"/>
      <c r="I438" s="246"/>
      <c r="J438" s="246"/>
      <c r="K438" s="246"/>
      <c r="L438" s="246"/>
      <c r="M438" s="246"/>
      <c r="N438" s="329"/>
      <c r="O438" s="329"/>
      <c r="P438" s="52" t="str">
        <f t="shared" si="23"/>
        <v/>
      </c>
      <c r="Q438" s="52" t="str">
        <f t="shared" si="24"/>
        <v/>
      </c>
      <c r="R438" s="150"/>
      <c r="S438" s="150"/>
      <c r="T438" s="67"/>
      <c r="U438" s="36" t="str">
        <f t="shared" si="25"/>
        <v/>
      </c>
      <c r="V438" s="36" t="str">
        <f>IFERROR(IF(R438="YES",INDEX('Audit Days'!$F:$H,MATCH('App Review'!Q438,'Audit Days'!$E:$E,0),MATCH(EMSMAXRISK,'Audit Days'!$F$1:$H$1,0)),""),"")</f>
        <v/>
      </c>
      <c r="W438" s="36" t="str">
        <f>IFERROR(IF(R438="YES",INDEX('Audit Days'!$K:$M,MATCH('App Review'!Q438,'Audit Days'!$J:$J,0),MATCH(OHSMAXRISK,'Audit Days'!$K$1:$M$1,0)),""),"")</f>
        <v/>
      </c>
      <c r="X438" s="36" t="str">
        <f t="shared" si="26"/>
        <v/>
      </c>
      <c r="Y438" s="36" t="str">
        <f t="shared" si="27"/>
        <v/>
      </c>
      <c r="Z438" s="36" t="str">
        <f t="shared" si="28"/>
        <v/>
      </c>
      <c r="AA438" s="36" t="str">
        <f>IFERROR(IF($S438="YES",INDEX('Audit Days'!$F:$H,MATCH('App Review'!$Q438,'Audit Days'!$E:$E,0),MATCH(EMSMAXRISK,'Audit Days'!$F$1:$H$1,0)),""),"")</f>
        <v/>
      </c>
      <c r="AB438" s="36" t="str">
        <f>IFERROR(IF($S438="YES",INDEX('Audit Days'!$K:$M,MATCH('App Review'!$Q438,'Audit Days'!$J:$J,0),MATCH(OHSMAXRISK,'Audit Days'!$K$1:$M$1,0)),""),"")</f>
        <v/>
      </c>
      <c r="AC438" s="36" t="str">
        <f t="shared" si="29"/>
        <v/>
      </c>
      <c r="AD438" s="36" t="str">
        <f t="shared" si="30"/>
        <v/>
      </c>
      <c r="AE438" s="36" t="str">
        <f t="shared" si="31"/>
        <v/>
      </c>
      <c r="AF438" s="36" t="str">
        <f>IFERROR(IF($T438="YES",INDEX('Audit Days'!$F:$I,MATCH('App Review'!$Q438,'Audit Days'!$E:$E,0),MATCH(EMSMAXRISK,'Audit Days'!$F$1:$I$1,0)),""),"")</f>
        <v/>
      </c>
      <c r="AG438" s="36" t="str">
        <f>IFERROR(IF($T438="YES",INDEX('Audit Days'!$K:$M,MATCH('App Review'!$Q438,'Audit Days'!$J:$J,0),MATCH(OHSMAXRISK,'Audit Days'!$K$1:$M$1,0)),""),"")</f>
        <v/>
      </c>
      <c r="AH438" s="36" t="str">
        <f t="shared" si="32"/>
        <v/>
      </c>
      <c r="AI438" s="36" t="str">
        <f t="shared" si="33"/>
        <v/>
      </c>
    </row>
    <row r="439" spans="1:35" ht="16.5" hidden="1" customHeight="1" x14ac:dyDescent="0.3">
      <c r="A439" s="316"/>
      <c r="B439" s="316"/>
      <c r="C439" s="316"/>
      <c r="D439" s="316"/>
      <c r="E439" s="246"/>
      <c r="F439" s="246"/>
      <c r="G439" s="246"/>
      <c r="H439" s="246"/>
      <c r="I439" s="246"/>
      <c r="J439" s="246"/>
      <c r="K439" s="246"/>
      <c r="L439" s="246"/>
      <c r="M439" s="246"/>
      <c r="N439" s="329"/>
      <c r="O439" s="329"/>
      <c r="P439" s="52" t="str">
        <f t="shared" si="23"/>
        <v/>
      </c>
      <c r="Q439" s="52" t="str">
        <f t="shared" si="24"/>
        <v/>
      </c>
      <c r="R439" s="150"/>
      <c r="S439" s="150"/>
      <c r="T439" s="67"/>
      <c r="U439" s="36" t="str">
        <f t="shared" si="25"/>
        <v/>
      </c>
      <c r="V439" s="36" t="str">
        <f>IFERROR(IF(R439="YES",INDEX('Audit Days'!$F:$H,MATCH('App Review'!Q439,'Audit Days'!$E:$E,0),MATCH(EMSMAXRISK,'Audit Days'!$F$1:$H$1,0)),""),"")</f>
        <v/>
      </c>
      <c r="W439" s="36" t="str">
        <f>IFERROR(IF(R439="YES",INDEX('Audit Days'!$K:$M,MATCH('App Review'!Q439,'Audit Days'!$J:$J,0),MATCH(OHSMAXRISK,'Audit Days'!$K$1:$M$1,0)),""),"")</f>
        <v/>
      </c>
      <c r="X439" s="36" t="str">
        <f t="shared" si="26"/>
        <v/>
      </c>
      <c r="Y439" s="36" t="str">
        <f t="shared" si="27"/>
        <v/>
      </c>
      <c r="Z439" s="36" t="str">
        <f t="shared" si="28"/>
        <v/>
      </c>
      <c r="AA439" s="36" t="str">
        <f>IFERROR(IF($S439="YES",INDEX('Audit Days'!$F:$H,MATCH('App Review'!$Q439,'Audit Days'!$E:$E,0),MATCH(EMSMAXRISK,'Audit Days'!$F$1:$H$1,0)),""),"")</f>
        <v/>
      </c>
      <c r="AB439" s="36" t="str">
        <f>IFERROR(IF($S439="YES",INDEX('Audit Days'!$K:$M,MATCH('App Review'!$Q439,'Audit Days'!$J:$J,0),MATCH(OHSMAXRISK,'Audit Days'!$K$1:$M$1,0)),""),"")</f>
        <v/>
      </c>
      <c r="AC439" s="36" t="str">
        <f t="shared" si="29"/>
        <v/>
      </c>
      <c r="AD439" s="36" t="str">
        <f t="shared" si="30"/>
        <v/>
      </c>
      <c r="AE439" s="36" t="str">
        <f t="shared" si="31"/>
        <v/>
      </c>
      <c r="AF439" s="36" t="str">
        <f>IFERROR(IF($T439="YES",INDEX('Audit Days'!$F:$I,MATCH('App Review'!$Q439,'Audit Days'!$E:$E,0),MATCH(EMSMAXRISK,'Audit Days'!$F$1:$I$1,0)),""),"")</f>
        <v/>
      </c>
      <c r="AG439" s="36" t="str">
        <f>IFERROR(IF($T439="YES",INDEX('Audit Days'!$K:$M,MATCH('App Review'!$Q439,'Audit Days'!$J:$J,0),MATCH(OHSMAXRISK,'Audit Days'!$K$1:$M$1,0)),""),"")</f>
        <v/>
      </c>
      <c r="AH439" s="36" t="str">
        <f t="shared" si="32"/>
        <v/>
      </c>
      <c r="AI439" s="36" t="str">
        <f t="shared" si="33"/>
        <v/>
      </c>
    </row>
    <row r="440" spans="1:35" ht="16.5" hidden="1" customHeight="1" x14ac:dyDescent="0.3">
      <c r="A440" s="316"/>
      <c r="B440" s="316"/>
      <c r="C440" s="316"/>
      <c r="D440" s="316"/>
      <c r="E440" s="246"/>
      <c r="F440" s="246"/>
      <c r="G440" s="246"/>
      <c r="H440" s="246"/>
      <c r="I440" s="246"/>
      <c r="J440" s="246"/>
      <c r="K440" s="246"/>
      <c r="L440" s="246"/>
      <c r="M440" s="246"/>
      <c r="N440" s="329"/>
      <c r="O440" s="329"/>
      <c r="P440" s="52" t="str">
        <f t="shared" si="23"/>
        <v/>
      </c>
      <c r="Q440" s="52" t="str">
        <f t="shared" si="24"/>
        <v/>
      </c>
      <c r="R440" s="150"/>
      <c r="S440" s="150"/>
      <c r="T440" s="67"/>
      <c r="U440" s="36" t="str">
        <f t="shared" si="25"/>
        <v/>
      </c>
      <c r="V440" s="36" t="str">
        <f>IFERROR(IF(R440="YES",INDEX('Audit Days'!$F:$H,MATCH('App Review'!Q440,'Audit Days'!$E:$E,0),MATCH(EMSMAXRISK,'Audit Days'!$F$1:$H$1,0)),""),"")</f>
        <v/>
      </c>
      <c r="W440" s="36" t="str">
        <f>IFERROR(IF(R440="YES",INDEX('Audit Days'!$K:$M,MATCH('App Review'!Q440,'Audit Days'!$J:$J,0),MATCH(OHSMAXRISK,'Audit Days'!$K$1:$M$1,0)),""),"")</f>
        <v/>
      </c>
      <c r="X440" s="36" t="str">
        <f t="shared" si="26"/>
        <v/>
      </c>
      <c r="Y440" s="36" t="str">
        <f t="shared" si="27"/>
        <v/>
      </c>
      <c r="Z440" s="36" t="str">
        <f t="shared" si="28"/>
        <v/>
      </c>
      <c r="AA440" s="36" t="str">
        <f>IFERROR(IF($S440="YES",INDEX('Audit Days'!$F:$H,MATCH('App Review'!$Q440,'Audit Days'!$E:$E,0),MATCH(EMSMAXRISK,'Audit Days'!$F$1:$H$1,0)),""),"")</f>
        <v/>
      </c>
      <c r="AB440" s="36" t="str">
        <f>IFERROR(IF($S440="YES",INDEX('Audit Days'!$K:$M,MATCH('App Review'!$Q440,'Audit Days'!$J:$J,0),MATCH(OHSMAXRISK,'Audit Days'!$K$1:$M$1,0)),""),"")</f>
        <v/>
      </c>
      <c r="AC440" s="36" t="str">
        <f t="shared" si="29"/>
        <v/>
      </c>
      <c r="AD440" s="36" t="str">
        <f t="shared" si="30"/>
        <v/>
      </c>
      <c r="AE440" s="36" t="str">
        <f t="shared" si="31"/>
        <v/>
      </c>
      <c r="AF440" s="36" t="str">
        <f>IFERROR(IF($T440="YES",INDEX('Audit Days'!$F:$I,MATCH('App Review'!$Q440,'Audit Days'!$E:$E,0),MATCH(EMSMAXRISK,'Audit Days'!$F$1:$I$1,0)),""),"")</f>
        <v/>
      </c>
      <c r="AG440" s="36" t="str">
        <f>IFERROR(IF($T440="YES",INDEX('Audit Days'!$K:$M,MATCH('App Review'!$Q440,'Audit Days'!$J:$J,0),MATCH(OHSMAXRISK,'Audit Days'!$K$1:$M$1,0)),""),"")</f>
        <v/>
      </c>
      <c r="AH440" s="36" t="str">
        <f t="shared" si="32"/>
        <v/>
      </c>
      <c r="AI440" s="36" t="str">
        <f t="shared" si="33"/>
        <v/>
      </c>
    </row>
    <row r="441" spans="1:35" ht="16.5" hidden="1" customHeight="1" x14ac:dyDescent="0.3">
      <c r="A441" s="316"/>
      <c r="B441" s="316"/>
      <c r="C441" s="316"/>
      <c r="D441" s="316"/>
      <c r="E441" s="246"/>
      <c r="F441" s="246"/>
      <c r="G441" s="246"/>
      <c r="H441" s="246"/>
      <c r="I441" s="246"/>
      <c r="J441" s="246"/>
      <c r="K441" s="246"/>
      <c r="L441" s="246"/>
      <c r="M441" s="246"/>
      <c r="N441" s="329"/>
      <c r="O441" s="329"/>
      <c r="P441" s="52" t="str">
        <f t="shared" si="23"/>
        <v/>
      </c>
      <c r="Q441" s="52" t="str">
        <f t="shared" si="24"/>
        <v/>
      </c>
      <c r="R441" s="150"/>
      <c r="S441" s="150"/>
      <c r="T441" s="67"/>
      <c r="U441" s="36" t="str">
        <f t="shared" si="25"/>
        <v/>
      </c>
      <c r="V441" s="36" t="str">
        <f>IFERROR(IF(R441="YES",INDEX('Audit Days'!$F:$H,MATCH('App Review'!Q441,'Audit Days'!$E:$E,0),MATCH(EMSMAXRISK,'Audit Days'!$F$1:$H$1,0)),""),"")</f>
        <v/>
      </c>
      <c r="W441" s="36" t="str">
        <f>IFERROR(IF(R441="YES",INDEX('Audit Days'!$K:$M,MATCH('App Review'!Q441,'Audit Days'!$J:$J,0),MATCH(OHSMAXRISK,'Audit Days'!$K$1:$M$1,0)),""),"")</f>
        <v/>
      </c>
      <c r="X441" s="36" t="str">
        <f t="shared" si="26"/>
        <v/>
      </c>
      <c r="Y441" s="36" t="str">
        <f t="shared" si="27"/>
        <v/>
      </c>
      <c r="Z441" s="36" t="str">
        <f t="shared" si="28"/>
        <v/>
      </c>
      <c r="AA441" s="36" t="str">
        <f>IFERROR(IF($S441="YES",INDEX('Audit Days'!$F:$H,MATCH('App Review'!$Q441,'Audit Days'!$E:$E,0),MATCH(EMSMAXRISK,'Audit Days'!$F$1:$H$1,0)),""),"")</f>
        <v/>
      </c>
      <c r="AB441" s="36" t="str">
        <f>IFERROR(IF($S441="YES",INDEX('Audit Days'!$K:$M,MATCH('App Review'!$Q441,'Audit Days'!$J:$J,0),MATCH(OHSMAXRISK,'Audit Days'!$K$1:$M$1,0)),""),"")</f>
        <v/>
      </c>
      <c r="AC441" s="36" t="str">
        <f t="shared" si="29"/>
        <v/>
      </c>
      <c r="AD441" s="36" t="str">
        <f t="shared" si="30"/>
        <v/>
      </c>
      <c r="AE441" s="36" t="str">
        <f t="shared" si="31"/>
        <v/>
      </c>
      <c r="AF441" s="36" t="str">
        <f>IFERROR(IF($T441="YES",INDEX('Audit Days'!$F:$I,MATCH('App Review'!$Q441,'Audit Days'!$E:$E,0),MATCH(EMSMAXRISK,'Audit Days'!$F$1:$I$1,0)),""),"")</f>
        <v/>
      </c>
      <c r="AG441" s="36" t="str">
        <f>IFERROR(IF($T441="YES",INDEX('Audit Days'!$K:$M,MATCH('App Review'!$Q441,'Audit Days'!$J:$J,0),MATCH(OHSMAXRISK,'Audit Days'!$K$1:$M$1,0)),""),"")</f>
        <v/>
      </c>
      <c r="AH441" s="36" t="str">
        <f t="shared" si="32"/>
        <v/>
      </c>
      <c r="AI441" s="36" t="str">
        <f t="shared" si="33"/>
        <v/>
      </c>
    </row>
    <row r="442" spans="1:35" ht="16.5" hidden="1" customHeight="1" x14ac:dyDescent="0.3">
      <c r="A442" s="316"/>
      <c r="B442" s="316"/>
      <c r="C442" s="316"/>
      <c r="D442" s="316"/>
      <c r="E442" s="246"/>
      <c r="F442" s="246"/>
      <c r="G442" s="246"/>
      <c r="H442" s="246"/>
      <c r="I442" s="246"/>
      <c r="J442" s="246"/>
      <c r="K442" s="246"/>
      <c r="L442" s="246"/>
      <c r="M442" s="246"/>
      <c r="N442" s="329"/>
      <c r="O442" s="329"/>
      <c r="P442" s="52" t="str">
        <f t="shared" si="23"/>
        <v/>
      </c>
      <c r="Q442" s="52" t="str">
        <f t="shared" si="24"/>
        <v/>
      </c>
      <c r="R442" s="150"/>
      <c r="S442" s="150"/>
      <c r="T442" s="67"/>
      <c r="U442" s="36" t="str">
        <f t="shared" si="25"/>
        <v/>
      </c>
      <c r="V442" s="36" t="str">
        <f>IFERROR(IF(R442="YES",INDEX('Audit Days'!$F:$H,MATCH('App Review'!Q442,'Audit Days'!$E:$E,0),MATCH(EMSMAXRISK,'Audit Days'!$F$1:$H$1,0)),""),"")</f>
        <v/>
      </c>
      <c r="W442" s="36" t="str">
        <f>IFERROR(IF(R442="YES",INDEX('Audit Days'!$K:$M,MATCH('App Review'!Q442,'Audit Days'!$J:$J,0),MATCH(OHSMAXRISK,'Audit Days'!$K$1:$M$1,0)),""),"")</f>
        <v/>
      </c>
      <c r="X442" s="36" t="str">
        <f t="shared" si="26"/>
        <v/>
      </c>
      <c r="Y442" s="36" t="str">
        <f t="shared" si="27"/>
        <v/>
      </c>
      <c r="Z442" s="36" t="str">
        <f t="shared" si="28"/>
        <v/>
      </c>
      <c r="AA442" s="36" t="str">
        <f>IFERROR(IF($S442="YES",INDEX('Audit Days'!$F:$H,MATCH('App Review'!$Q442,'Audit Days'!$E:$E,0),MATCH(EMSMAXRISK,'Audit Days'!$F$1:$H$1,0)),""),"")</f>
        <v/>
      </c>
      <c r="AB442" s="36" t="str">
        <f>IFERROR(IF($S442="YES",INDEX('Audit Days'!$K:$M,MATCH('App Review'!$Q442,'Audit Days'!$J:$J,0),MATCH(OHSMAXRISK,'Audit Days'!$K$1:$M$1,0)),""),"")</f>
        <v/>
      </c>
      <c r="AC442" s="36" t="str">
        <f t="shared" si="29"/>
        <v/>
      </c>
      <c r="AD442" s="36" t="str">
        <f t="shared" si="30"/>
        <v/>
      </c>
      <c r="AE442" s="36" t="str">
        <f t="shared" si="31"/>
        <v/>
      </c>
      <c r="AF442" s="36" t="str">
        <f>IFERROR(IF($T442="YES",INDEX('Audit Days'!$F:$I,MATCH('App Review'!$Q442,'Audit Days'!$E:$E,0),MATCH(EMSMAXRISK,'Audit Days'!$F$1:$I$1,0)),""),"")</f>
        <v/>
      </c>
      <c r="AG442" s="36" t="str">
        <f>IFERROR(IF($T442="YES",INDEX('Audit Days'!$K:$M,MATCH('App Review'!$Q442,'Audit Days'!$J:$J,0),MATCH(OHSMAXRISK,'Audit Days'!$K$1:$M$1,0)),""),"")</f>
        <v/>
      </c>
      <c r="AH442" s="36" t="str">
        <f t="shared" si="32"/>
        <v/>
      </c>
      <c r="AI442" s="36" t="str">
        <f t="shared" si="33"/>
        <v/>
      </c>
    </row>
    <row r="443" spans="1:35" ht="16.5" hidden="1" customHeight="1" x14ac:dyDescent="0.3">
      <c r="A443" s="316"/>
      <c r="B443" s="316"/>
      <c r="C443" s="316"/>
      <c r="D443" s="316"/>
      <c r="E443" s="246"/>
      <c r="F443" s="246"/>
      <c r="G443" s="246"/>
      <c r="H443" s="246"/>
      <c r="I443" s="246"/>
      <c r="J443" s="246"/>
      <c r="K443" s="246"/>
      <c r="L443" s="246"/>
      <c r="M443" s="246"/>
      <c r="N443" s="329"/>
      <c r="O443" s="329"/>
      <c r="P443" s="52" t="str">
        <f t="shared" si="23"/>
        <v/>
      </c>
      <c r="Q443" s="52" t="str">
        <f t="shared" si="24"/>
        <v/>
      </c>
      <c r="R443" s="150"/>
      <c r="S443" s="150"/>
      <c r="T443" s="67"/>
      <c r="U443" s="36" t="str">
        <f t="shared" si="25"/>
        <v/>
      </c>
      <c r="V443" s="36" t="str">
        <f>IFERROR(IF(R443="YES",INDEX('Audit Days'!$F:$H,MATCH('App Review'!Q443,'Audit Days'!$E:$E,0),MATCH(EMSMAXRISK,'Audit Days'!$F$1:$H$1,0)),""),"")</f>
        <v/>
      </c>
      <c r="W443" s="36" t="str">
        <f>IFERROR(IF(R443="YES",INDEX('Audit Days'!$K:$M,MATCH('App Review'!Q443,'Audit Days'!$J:$J,0),MATCH(OHSMAXRISK,'Audit Days'!$K$1:$M$1,0)),""),"")</f>
        <v/>
      </c>
      <c r="X443" s="36" t="str">
        <f t="shared" si="26"/>
        <v/>
      </c>
      <c r="Y443" s="36" t="str">
        <f t="shared" si="27"/>
        <v/>
      </c>
      <c r="Z443" s="36" t="str">
        <f t="shared" si="28"/>
        <v/>
      </c>
      <c r="AA443" s="36" t="str">
        <f>IFERROR(IF($S443="YES",INDEX('Audit Days'!$F:$H,MATCH('App Review'!$Q443,'Audit Days'!$E:$E,0),MATCH(EMSMAXRISK,'Audit Days'!$F$1:$H$1,0)),""),"")</f>
        <v/>
      </c>
      <c r="AB443" s="36" t="str">
        <f>IFERROR(IF($S443="YES",INDEX('Audit Days'!$K:$M,MATCH('App Review'!$Q443,'Audit Days'!$J:$J,0),MATCH(OHSMAXRISK,'Audit Days'!$K$1:$M$1,0)),""),"")</f>
        <v/>
      </c>
      <c r="AC443" s="36" t="str">
        <f t="shared" si="29"/>
        <v/>
      </c>
      <c r="AD443" s="36" t="str">
        <f t="shared" si="30"/>
        <v/>
      </c>
      <c r="AE443" s="36" t="str">
        <f t="shared" si="31"/>
        <v/>
      </c>
      <c r="AF443" s="36" t="str">
        <f>IFERROR(IF($T443="YES",INDEX('Audit Days'!$F:$I,MATCH('App Review'!$Q443,'Audit Days'!$E:$E,0),MATCH(EMSMAXRISK,'Audit Days'!$F$1:$I$1,0)),""),"")</f>
        <v/>
      </c>
      <c r="AG443" s="36" t="str">
        <f>IFERROR(IF($T443="YES",INDEX('Audit Days'!$K:$M,MATCH('App Review'!$Q443,'Audit Days'!$J:$J,0),MATCH(OHSMAXRISK,'Audit Days'!$K$1:$M$1,0)),""),"")</f>
        <v/>
      </c>
      <c r="AH443" s="36" t="str">
        <f t="shared" si="32"/>
        <v/>
      </c>
      <c r="AI443" s="36" t="str">
        <f t="shared" si="33"/>
        <v/>
      </c>
    </row>
    <row r="444" spans="1:35" ht="16.5" hidden="1" customHeight="1" x14ac:dyDescent="0.3">
      <c r="A444" s="316"/>
      <c r="B444" s="316"/>
      <c r="C444" s="316"/>
      <c r="D444" s="316"/>
      <c r="E444" s="246"/>
      <c r="F444" s="246"/>
      <c r="G444" s="246"/>
      <c r="H444" s="246"/>
      <c r="I444" s="246"/>
      <c r="J444" s="246"/>
      <c r="K444" s="246"/>
      <c r="L444" s="246"/>
      <c r="M444" s="246"/>
      <c r="N444" s="329"/>
      <c r="O444" s="329"/>
      <c r="P444" s="52" t="str">
        <f t="shared" si="23"/>
        <v/>
      </c>
      <c r="Q444" s="52" t="str">
        <f t="shared" si="24"/>
        <v/>
      </c>
      <c r="R444" s="150"/>
      <c r="S444" s="150"/>
      <c r="T444" s="67"/>
      <c r="U444" s="36" t="str">
        <f t="shared" si="25"/>
        <v/>
      </c>
      <c r="V444" s="36" t="str">
        <f>IFERROR(IF(R444="YES",INDEX('Audit Days'!$F:$H,MATCH('App Review'!Q444,'Audit Days'!$E:$E,0),MATCH(EMSMAXRISK,'Audit Days'!$F$1:$H$1,0)),""),"")</f>
        <v/>
      </c>
      <c r="W444" s="36" t="str">
        <f>IFERROR(IF(R444="YES",INDEX('Audit Days'!$K:$M,MATCH('App Review'!Q444,'Audit Days'!$J:$J,0),MATCH(OHSMAXRISK,'Audit Days'!$K$1:$M$1,0)),""),"")</f>
        <v/>
      </c>
      <c r="X444" s="36" t="str">
        <f t="shared" si="26"/>
        <v/>
      </c>
      <c r="Y444" s="36" t="str">
        <f t="shared" si="27"/>
        <v/>
      </c>
      <c r="Z444" s="36" t="str">
        <f t="shared" si="28"/>
        <v/>
      </c>
      <c r="AA444" s="36" t="str">
        <f>IFERROR(IF($S444="YES",INDEX('Audit Days'!$F:$H,MATCH('App Review'!$Q444,'Audit Days'!$E:$E,0),MATCH(EMSMAXRISK,'Audit Days'!$F$1:$H$1,0)),""),"")</f>
        <v/>
      </c>
      <c r="AB444" s="36" t="str">
        <f>IFERROR(IF($S444="YES",INDEX('Audit Days'!$K:$M,MATCH('App Review'!$Q444,'Audit Days'!$J:$J,0),MATCH(OHSMAXRISK,'Audit Days'!$K$1:$M$1,0)),""),"")</f>
        <v/>
      </c>
      <c r="AC444" s="36" t="str">
        <f t="shared" si="29"/>
        <v/>
      </c>
      <c r="AD444" s="36" t="str">
        <f t="shared" si="30"/>
        <v/>
      </c>
      <c r="AE444" s="36" t="str">
        <f t="shared" si="31"/>
        <v/>
      </c>
      <c r="AF444" s="36" t="str">
        <f>IFERROR(IF($T444="YES",INDEX('Audit Days'!$F:$I,MATCH('App Review'!$Q444,'Audit Days'!$E:$E,0),MATCH(EMSMAXRISK,'Audit Days'!$F$1:$I$1,0)),""),"")</f>
        <v/>
      </c>
      <c r="AG444" s="36" t="str">
        <f>IFERROR(IF($T444="YES",INDEX('Audit Days'!$K:$M,MATCH('App Review'!$Q444,'Audit Days'!$J:$J,0),MATCH(OHSMAXRISK,'Audit Days'!$K$1:$M$1,0)),""),"")</f>
        <v/>
      </c>
      <c r="AH444" s="36" t="str">
        <f t="shared" si="32"/>
        <v/>
      </c>
      <c r="AI444" s="36" t="str">
        <f t="shared" si="33"/>
        <v/>
      </c>
    </row>
    <row r="445" spans="1:35" ht="16.5" hidden="1" customHeight="1" x14ac:dyDescent="0.3">
      <c r="A445" s="316"/>
      <c r="B445" s="316"/>
      <c r="C445" s="316"/>
      <c r="D445" s="316"/>
      <c r="E445" s="246"/>
      <c r="F445" s="246"/>
      <c r="G445" s="246"/>
      <c r="H445" s="246"/>
      <c r="I445" s="246"/>
      <c r="J445" s="246"/>
      <c r="K445" s="246"/>
      <c r="L445" s="246"/>
      <c r="M445" s="246"/>
      <c r="N445" s="329"/>
      <c r="O445" s="329"/>
      <c r="P445" s="52" t="str">
        <f t="shared" si="23"/>
        <v/>
      </c>
      <c r="Q445" s="52" t="str">
        <f t="shared" si="24"/>
        <v/>
      </c>
      <c r="R445" s="150"/>
      <c r="S445" s="150"/>
      <c r="T445" s="67"/>
      <c r="U445" s="36" t="str">
        <f t="shared" si="25"/>
        <v/>
      </c>
      <c r="V445" s="36" t="str">
        <f>IFERROR(IF(R445="YES",INDEX('Audit Days'!$F:$H,MATCH('App Review'!Q445,'Audit Days'!$E:$E,0),MATCH(EMSMAXRISK,'Audit Days'!$F$1:$H$1,0)),""),"")</f>
        <v/>
      </c>
      <c r="W445" s="36" t="str">
        <f>IFERROR(IF(R445="YES",INDEX('Audit Days'!$K:$M,MATCH('App Review'!Q445,'Audit Days'!$J:$J,0),MATCH(OHSMAXRISK,'Audit Days'!$K$1:$M$1,0)),""),"")</f>
        <v/>
      </c>
      <c r="X445" s="36" t="str">
        <f t="shared" si="26"/>
        <v/>
      </c>
      <c r="Y445" s="36" t="str">
        <f t="shared" si="27"/>
        <v/>
      </c>
      <c r="Z445" s="36" t="str">
        <f t="shared" si="28"/>
        <v/>
      </c>
      <c r="AA445" s="36" t="str">
        <f>IFERROR(IF($S445="YES",INDEX('Audit Days'!$F:$H,MATCH('App Review'!$Q445,'Audit Days'!$E:$E,0),MATCH(EMSMAXRISK,'Audit Days'!$F$1:$H$1,0)),""),"")</f>
        <v/>
      </c>
      <c r="AB445" s="36" t="str">
        <f>IFERROR(IF($S445="YES",INDEX('Audit Days'!$K:$M,MATCH('App Review'!$Q445,'Audit Days'!$J:$J,0),MATCH(OHSMAXRISK,'Audit Days'!$K$1:$M$1,0)),""),"")</f>
        <v/>
      </c>
      <c r="AC445" s="36" t="str">
        <f t="shared" si="29"/>
        <v/>
      </c>
      <c r="AD445" s="36" t="str">
        <f t="shared" si="30"/>
        <v/>
      </c>
      <c r="AE445" s="36" t="str">
        <f t="shared" si="31"/>
        <v/>
      </c>
      <c r="AF445" s="36" t="str">
        <f>IFERROR(IF($T445="YES",INDEX('Audit Days'!$F:$I,MATCH('App Review'!$Q445,'Audit Days'!$E:$E,0),MATCH(EMSMAXRISK,'Audit Days'!$F$1:$I$1,0)),""),"")</f>
        <v/>
      </c>
      <c r="AG445" s="36" t="str">
        <f>IFERROR(IF($T445="YES",INDEX('Audit Days'!$K:$M,MATCH('App Review'!$Q445,'Audit Days'!$J:$J,0),MATCH(OHSMAXRISK,'Audit Days'!$K$1:$M$1,0)),""),"")</f>
        <v/>
      </c>
      <c r="AH445" s="36" t="str">
        <f t="shared" si="32"/>
        <v/>
      </c>
      <c r="AI445" s="36" t="str">
        <f t="shared" si="33"/>
        <v/>
      </c>
    </row>
    <row r="446" spans="1:35" ht="16.5" hidden="1" customHeight="1" x14ac:dyDescent="0.3">
      <c r="A446" s="316"/>
      <c r="B446" s="316"/>
      <c r="C446" s="316"/>
      <c r="D446" s="316"/>
      <c r="E446" s="246"/>
      <c r="F446" s="246"/>
      <c r="G446" s="246"/>
      <c r="H446" s="246"/>
      <c r="I446" s="246"/>
      <c r="J446" s="246"/>
      <c r="K446" s="246"/>
      <c r="L446" s="246"/>
      <c r="M446" s="246"/>
      <c r="N446" s="329"/>
      <c r="O446" s="329"/>
      <c r="P446" s="52" t="str">
        <f t="shared" si="23"/>
        <v/>
      </c>
      <c r="Q446" s="52" t="str">
        <f t="shared" si="24"/>
        <v/>
      </c>
      <c r="R446" s="150"/>
      <c r="S446" s="150"/>
      <c r="T446" s="67"/>
      <c r="U446" s="36" t="str">
        <f t="shared" si="25"/>
        <v/>
      </c>
      <c r="V446" s="36" t="str">
        <f>IFERROR(IF(R446="YES",INDEX('Audit Days'!$F:$H,MATCH('App Review'!Q446,'Audit Days'!$E:$E,0),MATCH(EMSMAXRISK,'Audit Days'!$F$1:$H$1,0)),""),"")</f>
        <v/>
      </c>
      <c r="W446" s="36" t="str">
        <f>IFERROR(IF(R446="YES",INDEX('Audit Days'!$K:$M,MATCH('App Review'!Q446,'Audit Days'!$J:$J,0),MATCH(OHSMAXRISK,'Audit Days'!$K$1:$M$1,0)),""),"")</f>
        <v/>
      </c>
      <c r="X446" s="36" t="str">
        <f t="shared" si="26"/>
        <v/>
      </c>
      <c r="Y446" s="36" t="str">
        <f t="shared" si="27"/>
        <v/>
      </c>
      <c r="Z446" s="36" t="str">
        <f t="shared" si="28"/>
        <v/>
      </c>
      <c r="AA446" s="36" t="str">
        <f>IFERROR(IF($S446="YES",INDEX('Audit Days'!$F:$H,MATCH('App Review'!$Q446,'Audit Days'!$E:$E,0),MATCH(EMSMAXRISK,'Audit Days'!$F$1:$H$1,0)),""),"")</f>
        <v/>
      </c>
      <c r="AB446" s="36" t="str">
        <f>IFERROR(IF($S446="YES",INDEX('Audit Days'!$K:$M,MATCH('App Review'!$Q446,'Audit Days'!$J:$J,0),MATCH(OHSMAXRISK,'Audit Days'!$K$1:$M$1,0)),""),"")</f>
        <v/>
      </c>
      <c r="AC446" s="36" t="str">
        <f t="shared" si="29"/>
        <v/>
      </c>
      <c r="AD446" s="36" t="str">
        <f t="shared" si="30"/>
        <v/>
      </c>
      <c r="AE446" s="36" t="str">
        <f t="shared" si="31"/>
        <v/>
      </c>
      <c r="AF446" s="36" t="str">
        <f>IFERROR(IF($T446="YES",INDEX('Audit Days'!$F:$I,MATCH('App Review'!$Q446,'Audit Days'!$E:$E,0),MATCH(EMSMAXRISK,'Audit Days'!$F$1:$I$1,0)),""),"")</f>
        <v/>
      </c>
      <c r="AG446" s="36" t="str">
        <f>IFERROR(IF($T446="YES",INDEX('Audit Days'!$K:$M,MATCH('App Review'!$Q446,'Audit Days'!$J:$J,0),MATCH(OHSMAXRISK,'Audit Days'!$K$1:$M$1,0)),""),"")</f>
        <v/>
      </c>
      <c r="AH446" s="36" t="str">
        <f t="shared" si="32"/>
        <v/>
      </c>
      <c r="AI446" s="36" t="str">
        <f t="shared" si="33"/>
        <v/>
      </c>
    </row>
    <row r="447" spans="1:35" ht="16.5" hidden="1" customHeight="1" x14ac:dyDescent="0.3">
      <c r="A447" s="316"/>
      <c r="B447" s="316"/>
      <c r="C447" s="316"/>
      <c r="D447" s="316"/>
      <c r="E447" s="246"/>
      <c r="F447" s="246"/>
      <c r="G447" s="246"/>
      <c r="H447" s="246"/>
      <c r="I447" s="246"/>
      <c r="J447" s="246"/>
      <c r="K447" s="246"/>
      <c r="L447" s="246"/>
      <c r="M447" s="246"/>
      <c r="N447" s="329"/>
      <c r="O447" s="329"/>
      <c r="P447" s="52" t="str">
        <f t="shared" si="23"/>
        <v/>
      </c>
      <c r="Q447" s="52" t="str">
        <f t="shared" si="24"/>
        <v/>
      </c>
      <c r="R447" s="150"/>
      <c r="S447" s="150"/>
      <c r="T447" s="67"/>
      <c r="U447" s="36" t="str">
        <f t="shared" si="25"/>
        <v/>
      </c>
      <c r="V447" s="36" t="str">
        <f>IFERROR(IF(R447="YES",INDEX('Audit Days'!$F:$H,MATCH('App Review'!Q447,'Audit Days'!$E:$E,0),MATCH(EMSMAXRISK,'Audit Days'!$F$1:$H$1,0)),""),"")</f>
        <v/>
      </c>
      <c r="W447" s="36" t="str">
        <f>IFERROR(IF(R447="YES",INDEX('Audit Days'!$K:$M,MATCH('App Review'!Q447,'Audit Days'!$J:$J,0),MATCH(OHSMAXRISK,'Audit Days'!$K$1:$M$1,0)),""),"")</f>
        <v/>
      </c>
      <c r="X447" s="36" t="str">
        <f t="shared" si="26"/>
        <v/>
      </c>
      <c r="Y447" s="36" t="str">
        <f t="shared" si="27"/>
        <v/>
      </c>
      <c r="Z447" s="36" t="str">
        <f t="shared" si="28"/>
        <v/>
      </c>
      <c r="AA447" s="36" t="str">
        <f>IFERROR(IF($S447="YES",INDEX('Audit Days'!$F:$H,MATCH('App Review'!$Q447,'Audit Days'!$E:$E,0),MATCH(EMSMAXRISK,'Audit Days'!$F$1:$H$1,0)),""),"")</f>
        <v/>
      </c>
      <c r="AB447" s="36" t="str">
        <f>IFERROR(IF($S447="YES",INDEX('Audit Days'!$K:$M,MATCH('App Review'!$Q447,'Audit Days'!$J:$J,0),MATCH(OHSMAXRISK,'Audit Days'!$K$1:$M$1,0)),""),"")</f>
        <v/>
      </c>
      <c r="AC447" s="36" t="str">
        <f t="shared" si="29"/>
        <v/>
      </c>
      <c r="AD447" s="36" t="str">
        <f t="shared" si="30"/>
        <v/>
      </c>
      <c r="AE447" s="36" t="str">
        <f t="shared" si="31"/>
        <v/>
      </c>
      <c r="AF447" s="36" t="str">
        <f>IFERROR(IF($T447="YES",INDEX('Audit Days'!$F:$I,MATCH('App Review'!$Q447,'Audit Days'!$E:$E,0),MATCH(EMSMAXRISK,'Audit Days'!$F$1:$I$1,0)),""),"")</f>
        <v/>
      </c>
      <c r="AG447" s="36" t="str">
        <f>IFERROR(IF($T447="YES",INDEX('Audit Days'!$K:$M,MATCH('App Review'!$Q447,'Audit Days'!$J:$J,0),MATCH(OHSMAXRISK,'Audit Days'!$K$1:$M$1,0)),""),"")</f>
        <v/>
      </c>
      <c r="AH447" s="36" t="str">
        <f t="shared" si="32"/>
        <v/>
      </c>
      <c r="AI447" s="36" t="str">
        <f t="shared" si="33"/>
        <v/>
      </c>
    </row>
    <row r="448" spans="1:35" ht="16.5" hidden="1" customHeight="1" x14ac:dyDescent="0.3">
      <c r="A448" s="316"/>
      <c r="B448" s="316"/>
      <c r="C448" s="316"/>
      <c r="D448" s="316"/>
      <c r="E448" s="246"/>
      <c r="F448" s="246"/>
      <c r="G448" s="246"/>
      <c r="H448" s="246"/>
      <c r="I448" s="246"/>
      <c r="J448" s="246"/>
      <c r="K448" s="246"/>
      <c r="L448" s="246"/>
      <c r="M448" s="246"/>
      <c r="N448" s="329"/>
      <c r="O448" s="329"/>
      <c r="P448" s="52" t="str">
        <f t="shared" si="23"/>
        <v/>
      </c>
      <c r="Q448" s="52" t="str">
        <f t="shared" si="24"/>
        <v/>
      </c>
      <c r="R448" s="150"/>
      <c r="S448" s="150"/>
      <c r="T448" s="67"/>
      <c r="U448" s="36" t="str">
        <f t="shared" si="25"/>
        <v/>
      </c>
      <c r="V448" s="36" t="str">
        <f>IFERROR(IF(R448="YES",INDEX('Audit Days'!$F:$H,MATCH('App Review'!Q448,'Audit Days'!$E:$E,0),MATCH(EMSMAXRISK,'Audit Days'!$F$1:$H$1,0)),""),"")</f>
        <v/>
      </c>
      <c r="W448" s="36" t="str">
        <f>IFERROR(IF(R448="YES",INDEX('Audit Days'!$K:$M,MATCH('App Review'!Q448,'Audit Days'!$J:$J,0),MATCH(OHSMAXRISK,'Audit Days'!$K$1:$M$1,0)),""),"")</f>
        <v/>
      </c>
      <c r="X448" s="36" t="str">
        <f t="shared" si="26"/>
        <v/>
      </c>
      <c r="Y448" s="36" t="str">
        <f t="shared" si="27"/>
        <v/>
      </c>
      <c r="Z448" s="36" t="str">
        <f t="shared" si="28"/>
        <v/>
      </c>
      <c r="AA448" s="36" t="str">
        <f>IFERROR(IF($S448="YES",INDEX('Audit Days'!$F:$H,MATCH('App Review'!$Q448,'Audit Days'!$E:$E,0),MATCH(EMSMAXRISK,'Audit Days'!$F$1:$H$1,0)),""),"")</f>
        <v/>
      </c>
      <c r="AB448" s="36" t="str">
        <f>IFERROR(IF($S448="YES",INDEX('Audit Days'!$K:$M,MATCH('App Review'!$Q448,'Audit Days'!$J:$J,0),MATCH(OHSMAXRISK,'Audit Days'!$K$1:$M$1,0)),""),"")</f>
        <v/>
      </c>
      <c r="AC448" s="36" t="str">
        <f t="shared" si="29"/>
        <v/>
      </c>
      <c r="AD448" s="36" t="str">
        <f t="shared" si="30"/>
        <v/>
      </c>
      <c r="AE448" s="36" t="str">
        <f t="shared" si="31"/>
        <v/>
      </c>
      <c r="AF448" s="36" t="str">
        <f>IFERROR(IF($T448="YES",INDEX('Audit Days'!$F:$I,MATCH('App Review'!$Q448,'Audit Days'!$E:$E,0),MATCH(EMSMAXRISK,'Audit Days'!$F$1:$I$1,0)),""),"")</f>
        <v/>
      </c>
      <c r="AG448" s="36" t="str">
        <f>IFERROR(IF($T448="YES",INDEX('Audit Days'!$K:$M,MATCH('App Review'!$Q448,'Audit Days'!$J:$J,0),MATCH(OHSMAXRISK,'Audit Days'!$K$1:$M$1,0)),""),"")</f>
        <v/>
      </c>
      <c r="AH448" s="36" t="str">
        <f t="shared" si="32"/>
        <v/>
      </c>
      <c r="AI448" s="36" t="str">
        <f t="shared" si="33"/>
        <v/>
      </c>
    </row>
    <row r="449" spans="1:35" ht="16.5" hidden="1" customHeight="1" x14ac:dyDescent="0.3">
      <c r="A449" s="316"/>
      <c r="B449" s="316"/>
      <c r="C449" s="316"/>
      <c r="D449" s="316"/>
      <c r="E449" s="246"/>
      <c r="F449" s="246"/>
      <c r="G449" s="246"/>
      <c r="H449" s="246"/>
      <c r="I449" s="246"/>
      <c r="J449" s="246"/>
      <c r="K449" s="246"/>
      <c r="L449" s="246"/>
      <c r="M449" s="246"/>
      <c r="N449" s="329"/>
      <c r="O449" s="329"/>
      <c r="P449" s="52" t="str">
        <f t="shared" si="23"/>
        <v/>
      </c>
      <c r="Q449" s="52" t="str">
        <f t="shared" si="24"/>
        <v/>
      </c>
      <c r="R449" s="150"/>
      <c r="S449" s="150"/>
      <c r="T449" s="67"/>
      <c r="U449" s="36" t="str">
        <f t="shared" si="25"/>
        <v/>
      </c>
      <c r="V449" s="36" t="str">
        <f>IFERROR(IF(R449="YES",INDEX('Audit Days'!$F:$H,MATCH('App Review'!Q449,'Audit Days'!$E:$E,0),MATCH(EMSMAXRISK,'Audit Days'!$F$1:$H$1,0)),""),"")</f>
        <v/>
      </c>
      <c r="W449" s="36" t="str">
        <f>IFERROR(IF(R449="YES",INDEX('Audit Days'!$K:$M,MATCH('App Review'!Q449,'Audit Days'!$J:$J,0),MATCH(OHSMAXRISK,'Audit Days'!$K$1:$M$1,0)),""),"")</f>
        <v/>
      </c>
      <c r="X449" s="36" t="str">
        <f t="shared" si="26"/>
        <v/>
      </c>
      <c r="Y449" s="36" t="str">
        <f t="shared" si="27"/>
        <v/>
      </c>
      <c r="Z449" s="36" t="str">
        <f t="shared" si="28"/>
        <v/>
      </c>
      <c r="AA449" s="36" t="str">
        <f>IFERROR(IF($S449="YES",INDEX('Audit Days'!$F:$H,MATCH('App Review'!$Q449,'Audit Days'!$E:$E,0),MATCH(EMSMAXRISK,'Audit Days'!$F$1:$H$1,0)),""),"")</f>
        <v/>
      </c>
      <c r="AB449" s="36" t="str">
        <f>IFERROR(IF($S449="YES",INDEX('Audit Days'!$K:$M,MATCH('App Review'!$Q449,'Audit Days'!$J:$J,0),MATCH(OHSMAXRISK,'Audit Days'!$K$1:$M$1,0)),""),"")</f>
        <v/>
      </c>
      <c r="AC449" s="36" t="str">
        <f t="shared" si="29"/>
        <v/>
      </c>
      <c r="AD449" s="36" t="str">
        <f t="shared" si="30"/>
        <v/>
      </c>
      <c r="AE449" s="36" t="str">
        <f t="shared" si="31"/>
        <v/>
      </c>
      <c r="AF449" s="36" t="str">
        <f>IFERROR(IF($T449="YES",INDEX('Audit Days'!$F:$I,MATCH('App Review'!$Q449,'Audit Days'!$E:$E,0),MATCH(EMSMAXRISK,'Audit Days'!$F$1:$I$1,0)),""),"")</f>
        <v/>
      </c>
      <c r="AG449" s="36" t="str">
        <f>IFERROR(IF($T449="YES",INDEX('Audit Days'!$K:$M,MATCH('App Review'!$Q449,'Audit Days'!$J:$J,0),MATCH(OHSMAXRISK,'Audit Days'!$K$1:$M$1,0)),""),"")</f>
        <v/>
      </c>
      <c r="AH449" s="36" t="str">
        <f t="shared" si="32"/>
        <v/>
      </c>
      <c r="AI449" s="36" t="str">
        <f t="shared" si="33"/>
        <v/>
      </c>
    </row>
    <row r="450" spans="1:35" ht="16.5" hidden="1" customHeight="1" x14ac:dyDescent="0.3">
      <c r="A450" s="316"/>
      <c r="B450" s="316"/>
      <c r="C450" s="316"/>
      <c r="D450" s="316"/>
      <c r="E450" s="246"/>
      <c r="F450" s="246"/>
      <c r="G450" s="246"/>
      <c r="H450" s="246"/>
      <c r="I450" s="246"/>
      <c r="J450" s="246"/>
      <c r="K450" s="246"/>
      <c r="L450" s="246"/>
      <c r="M450" s="246"/>
      <c r="N450" s="329"/>
      <c r="O450" s="329"/>
      <c r="P450" s="52" t="str">
        <f t="shared" si="23"/>
        <v/>
      </c>
      <c r="Q450" s="52" t="str">
        <f t="shared" si="24"/>
        <v/>
      </c>
      <c r="R450" s="150"/>
      <c r="S450" s="150"/>
      <c r="T450" s="67"/>
      <c r="U450" s="36" t="str">
        <f t="shared" si="25"/>
        <v/>
      </c>
      <c r="V450" s="36" t="str">
        <f>IFERROR(IF(R450="YES",INDEX('Audit Days'!$F:$H,MATCH('App Review'!Q450,'Audit Days'!$E:$E,0),MATCH(EMSMAXRISK,'Audit Days'!$F$1:$H$1,0)),""),"")</f>
        <v/>
      </c>
      <c r="W450" s="36" t="str">
        <f>IFERROR(IF(R450="YES",INDEX('Audit Days'!$K:$M,MATCH('App Review'!Q450,'Audit Days'!$J:$J,0),MATCH(OHSMAXRISK,'Audit Days'!$K$1:$M$1,0)),""),"")</f>
        <v/>
      </c>
      <c r="X450" s="36" t="str">
        <f t="shared" si="26"/>
        <v/>
      </c>
      <c r="Y450" s="36" t="str">
        <f t="shared" si="27"/>
        <v/>
      </c>
      <c r="Z450" s="36" t="str">
        <f t="shared" si="28"/>
        <v/>
      </c>
      <c r="AA450" s="36" t="str">
        <f>IFERROR(IF($S450="YES",INDEX('Audit Days'!$F:$H,MATCH('App Review'!$Q450,'Audit Days'!$E:$E,0),MATCH(EMSMAXRISK,'Audit Days'!$F$1:$H$1,0)),""),"")</f>
        <v/>
      </c>
      <c r="AB450" s="36" t="str">
        <f>IFERROR(IF($S450="YES",INDEX('Audit Days'!$K:$M,MATCH('App Review'!$Q450,'Audit Days'!$J:$J,0),MATCH(OHSMAXRISK,'Audit Days'!$K$1:$M$1,0)),""),"")</f>
        <v/>
      </c>
      <c r="AC450" s="36" t="str">
        <f t="shared" si="29"/>
        <v/>
      </c>
      <c r="AD450" s="36" t="str">
        <f t="shared" si="30"/>
        <v/>
      </c>
      <c r="AE450" s="36" t="str">
        <f t="shared" si="31"/>
        <v/>
      </c>
      <c r="AF450" s="36" t="str">
        <f>IFERROR(IF($T450="YES",INDEX('Audit Days'!$F:$I,MATCH('App Review'!$Q450,'Audit Days'!$E:$E,0),MATCH(EMSMAXRISK,'Audit Days'!$F$1:$I$1,0)),""),"")</f>
        <v/>
      </c>
      <c r="AG450" s="36" t="str">
        <f>IFERROR(IF($T450="YES",INDEX('Audit Days'!$K:$M,MATCH('App Review'!$Q450,'Audit Days'!$J:$J,0),MATCH(OHSMAXRISK,'Audit Days'!$K$1:$M$1,0)),""),"")</f>
        <v/>
      </c>
      <c r="AH450" s="36" t="str">
        <f t="shared" si="32"/>
        <v/>
      </c>
      <c r="AI450" s="36" t="str">
        <f t="shared" si="33"/>
        <v/>
      </c>
    </row>
    <row r="451" spans="1:35" ht="16.5" hidden="1" customHeight="1" x14ac:dyDescent="0.3">
      <c r="A451" s="316"/>
      <c r="B451" s="316"/>
      <c r="C451" s="316"/>
      <c r="D451" s="316"/>
      <c r="E451" s="246"/>
      <c r="F451" s="246"/>
      <c r="G451" s="246"/>
      <c r="H451" s="246"/>
      <c r="I451" s="246"/>
      <c r="J451" s="246"/>
      <c r="K451" s="246"/>
      <c r="L451" s="246"/>
      <c r="M451" s="246"/>
      <c r="N451" s="329"/>
      <c r="O451" s="329"/>
      <c r="P451" s="52" t="str">
        <f t="shared" si="23"/>
        <v/>
      </c>
      <c r="Q451" s="52" t="str">
        <f t="shared" si="24"/>
        <v/>
      </c>
      <c r="R451" s="150"/>
      <c r="S451" s="150"/>
      <c r="T451" s="67"/>
      <c r="U451" s="36" t="str">
        <f t="shared" si="25"/>
        <v/>
      </c>
      <c r="V451" s="36" t="str">
        <f>IFERROR(IF(R451="YES",INDEX('Audit Days'!$F:$H,MATCH('App Review'!Q451,'Audit Days'!$E:$E,0),MATCH(EMSMAXRISK,'Audit Days'!$F$1:$H$1,0)),""),"")</f>
        <v/>
      </c>
      <c r="W451" s="36" t="str">
        <f>IFERROR(IF(R451="YES",INDEX('Audit Days'!$K:$M,MATCH('App Review'!Q451,'Audit Days'!$J:$J,0),MATCH(OHSMAXRISK,'Audit Days'!$K$1:$M$1,0)),""),"")</f>
        <v/>
      </c>
      <c r="X451" s="36" t="str">
        <f t="shared" si="26"/>
        <v/>
      </c>
      <c r="Y451" s="36" t="str">
        <f t="shared" si="27"/>
        <v/>
      </c>
      <c r="Z451" s="36" t="str">
        <f t="shared" si="28"/>
        <v/>
      </c>
      <c r="AA451" s="36" t="str">
        <f>IFERROR(IF($S451="YES",INDEX('Audit Days'!$F:$H,MATCH('App Review'!$Q451,'Audit Days'!$E:$E,0),MATCH(EMSMAXRISK,'Audit Days'!$F$1:$H$1,0)),""),"")</f>
        <v/>
      </c>
      <c r="AB451" s="36" t="str">
        <f>IFERROR(IF($S451="YES",INDEX('Audit Days'!$K:$M,MATCH('App Review'!$Q451,'Audit Days'!$J:$J,0),MATCH(OHSMAXRISK,'Audit Days'!$K$1:$M$1,0)),""),"")</f>
        <v/>
      </c>
      <c r="AC451" s="36" t="str">
        <f t="shared" si="29"/>
        <v/>
      </c>
      <c r="AD451" s="36" t="str">
        <f t="shared" si="30"/>
        <v/>
      </c>
      <c r="AE451" s="36" t="str">
        <f t="shared" si="31"/>
        <v/>
      </c>
      <c r="AF451" s="36" t="str">
        <f>IFERROR(IF($T451="YES",INDEX('Audit Days'!$F:$I,MATCH('App Review'!$Q451,'Audit Days'!$E:$E,0),MATCH(EMSMAXRISK,'Audit Days'!$F$1:$I$1,0)),""),"")</f>
        <v/>
      </c>
      <c r="AG451" s="36" t="str">
        <f>IFERROR(IF($T451="YES",INDEX('Audit Days'!$K:$M,MATCH('App Review'!$Q451,'Audit Days'!$J:$J,0),MATCH(OHSMAXRISK,'Audit Days'!$K$1:$M$1,0)),""),"")</f>
        <v/>
      </c>
      <c r="AH451" s="36" t="str">
        <f t="shared" si="32"/>
        <v/>
      </c>
      <c r="AI451" s="36" t="str">
        <f t="shared" si="33"/>
        <v/>
      </c>
    </row>
    <row r="452" spans="1:35" ht="16.5" hidden="1" customHeight="1" x14ac:dyDescent="0.3">
      <c r="A452" s="316"/>
      <c r="B452" s="316"/>
      <c r="C452" s="316"/>
      <c r="D452" s="316"/>
      <c r="E452" s="246"/>
      <c r="F452" s="246"/>
      <c r="G452" s="246"/>
      <c r="H452" s="246"/>
      <c r="I452" s="246"/>
      <c r="J452" s="246"/>
      <c r="K452" s="246"/>
      <c r="L452" s="246"/>
      <c r="M452" s="246"/>
      <c r="N452" s="329"/>
      <c r="O452" s="329"/>
      <c r="P452" s="52" t="str">
        <f t="shared" si="23"/>
        <v/>
      </c>
      <c r="Q452" s="52" t="str">
        <f t="shared" si="24"/>
        <v/>
      </c>
      <c r="R452" s="150"/>
      <c r="S452" s="150"/>
      <c r="T452" s="67"/>
      <c r="U452" s="36" t="str">
        <f t="shared" si="25"/>
        <v/>
      </c>
      <c r="V452" s="36" t="str">
        <f>IFERROR(IF(R452="YES",INDEX('Audit Days'!$F:$H,MATCH('App Review'!Q452,'Audit Days'!$E:$E,0),MATCH(EMSMAXRISK,'Audit Days'!$F$1:$H$1,0)),""),"")</f>
        <v/>
      </c>
      <c r="W452" s="36" t="str">
        <f>IFERROR(IF(R452="YES",INDEX('Audit Days'!$K:$M,MATCH('App Review'!Q452,'Audit Days'!$J:$J,0),MATCH(OHSMAXRISK,'Audit Days'!$K$1:$M$1,0)),""),"")</f>
        <v/>
      </c>
      <c r="X452" s="36" t="str">
        <f t="shared" si="26"/>
        <v/>
      </c>
      <c r="Y452" s="36" t="str">
        <f t="shared" si="27"/>
        <v/>
      </c>
      <c r="Z452" s="36" t="str">
        <f t="shared" si="28"/>
        <v/>
      </c>
      <c r="AA452" s="36" t="str">
        <f>IFERROR(IF($S452="YES",INDEX('Audit Days'!$F:$H,MATCH('App Review'!$Q452,'Audit Days'!$E:$E,0),MATCH(EMSMAXRISK,'Audit Days'!$F$1:$H$1,0)),""),"")</f>
        <v/>
      </c>
      <c r="AB452" s="36" t="str">
        <f>IFERROR(IF($S452="YES",INDEX('Audit Days'!$K:$M,MATCH('App Review'!$Q452,'Audit Days'!$J:$J,0),MATCH(OHSMAXRISK,'Audit Days'!$K$1:$M$1,0)),""),"")</f>
        <v/>
      </c>
      <c r="AC452" s="36" t="str">
        <f t="shared" si="29"/>
        <v/>
      </c>
      <c r="AD452" s="36" t="str">
        <f t="shared" si="30"/>
        <v/>
      </c>
      <c r="AE452" s="36" t="str">
        <f t="shared" si="31"/>
        <v/>
      </c>
      <c r="AF452" s="36" t="str">
        <f>IFERROR(IF($T452="YES",INDEX('Audit Days'!$F:$I,MATCH('App Review'!$Q452,'Audit Days'!$E:$E,0),MATCH(EMSMAXRISK,'Audit Days'!$F$1:$I$1,0)),""),"")</f>
        <v/>
      </c>
      <c r="AG452" s="36" t="str">
        <f>IFERROR(IF($T452="YES",INDEX('Audit Days'!$K:$M,MATCH('App Review'!$Q452,'Audit Days'!$J:$J,0),MATCH(OHSMAXRISK,'Audit Days'!$K$1:$M$1,0)),""),"")</f>
        <v/>
      </c>
      <c r="AH452" s="36" t="str">
        <f t="shared" si="32"/>
        <v/>
      </c>
      <c r="AI452" s="36" t="str">
        <f t="shared" si="33"/>
        <v/>
      </c>
    </row>
    <row r="453" spans="1:35" ht="16.5" hidden="1" customHeight="1" x14ac:dyDescent="0.3">
      <c r="A453" s="316"/>
      <c r="B453" s="316"/>
      <c r="C453" s="316"/>
      <c r="D453" s="316"/>
      <c r="E453" s="246"/>
      <c r="F453" s="246"/>
      <c r="G453" s="246"/>
      <c r="H453" s="246"/>
      <c r="I453" s="246"/>
      <c r="J453" s="246"/>
      <c r="K453" s="246"/>
      <c r="L453" s="246"/>
      <c r="M453" s="246"/>
      <c r="N453" s="329"/>
      <c r="O453" s="329"/>
      <c r="P453" s="52" t="str">
        <f t="shared" si="23"/>
        <v/>
      </c>
      <c r="Q453" s="52" t="str">
        <f t="shared" si="24"/>
        <v/>
      </c>
      <c r="R453" s="150"/>
      <c r="S453" s="150"/>
      <c r="T453" s="67"/>
      <c r="U453" s="36" t="str">
        <f t="shared" si="25"/>
        <v/>
      </c>
      <c r="V453" s="36" t="str">
        <f>IFERROR(IF(R453="YES",INDEX('Audit Days'!$F:$H,MATCH('App Review'!Q453,'Audit Days'!$E:$E,0),MATCH(EMSMAXRISK,'Audit Days'!$F$1:$H$1,0)),""),"")</f>
        <v/>
      </c>
      <c r="W453" s="36" t="str">
        <f>IFERROR(IF(R453="YES",INDEX('Audit Days'!$K:$M,MATCH('App Review'!Q453,'Audit Days'!$J:$J,0),MATCH(OHSMAXRISK,'Audit Days'!$K$1:$M$1,0)),""),"")</f>
        <v/>
      </c>
      <c r="X453" s="36" t="str">
        <f t="shared" si="26"/>
        <v/>
      </c>
      <c r="Y453" s="36" t="str">
        <f t="shared" si="27"/>
        <v/>
      </c>
      <c r="Z453" s="36" t="str">
        <f t="shared" si="28"/>
        <v/>
      </c>
      <c r="AA453" s="36" t="str">
        <f>IFERROR(IF($S453="YES",INDEX('Audit Days'!$F:$H,MATCH('App Review'!$Q453,'Audit Days'!$E:$E,0),MATCH(EMSMAXRISK,'Audit Days'!$F$1:$H$1,0)),""),"")</f>
        <v/>
      </c>
      <c r="AB453" s="36" t="str">
        <f>IFERROR(IF($S453="YES",INDEX('Audit Days'!$K:$M,MATCH('App Review'!$Q453,'Audit Days'!$J:$J,0),MATCH(OHSMAXRISK,'Audit Days'!$K$1:$M$1,0)),""),"")</f>
        <v/>
      </c>
      <c r="AC453" s="36" t="str">
        <f t="shared" si="29"/>
        <v/>
      </c>
      <c r="AD453" s="36" t="str">
        <f t="shared" si="30"/>
        <v/>
      </c>
      <c r="AE453" s="36" t="str">
        <f t="shared" si="31"/>
        <v/>
      </c>
      <c r="AF453" s="36" t="str">
        <f>IFERROR(IF($T453="YES",INDEX('Audit Days'!$F:$I,MATCH('App Review'!$Q453,'Audit Days'!$E:$E,0),MATCH(EMSMAXRISK,'Audit Days'!$F$1:$I$1,0)),""),"")</f>
        <v/>
      </c>
      <c r="AG453" s="36" t="str">
        <f>IFERROR(IF($T453="YES",INDEX('Audit Days'!$K:$M,MATCH('App Review'!$Q453,'Audit Days'!$J:$J,0),MATCH(OHSMAXRISK,'Audit Days'!$K$1:$M$1,0)),""),"")</f>
        <v/>
      </c>
      <c r="AH453" s="36" t="str">
        <f t="shared" si="32"/>
        <v/>
      </c>
      <c r="AI453" s="36" t="str">
        <f t="shared" si="33"/>
        <v/>
      </c>
    </row>
    <row r="454" spans="1:35" ht="16.5" hidden="1" customHeight="1" x14ac:dyDescent="0.3">
      <c r="A454" s="316"/>
      <c r="B454" s="316"/>
      <c r="C454" s="316"/>
      <c r="D454" s="316"/>
      <c r="E454" s="246"/>
      <c r="F454" s="246"/>
      <c r="G454" s="246"/>
      <c r="H454" s="246"/>
      <c r="I454" s="246"/>
      <c r="J454" s="246"/>
      <c r="K454" s="246"/>
      <c r="L454" s="246"/>
      <c r="M454" s="246"/>
      <c r="N454" s="329"/>
      <c r="O454" s="329"/>
      <c r="P454" s="52" t="str">
        <f t="shared" si="23"/>
        <v/>
      </c>
      <c r="Q454" s="52" t="str">
        <f t="shared" si="24"/>
        <v/>
      </c>
      <c r="R454" s="150"/>
      <c r="S454" s="150"/>
      <c r="T454" s="67"/>
      <c r="U454" s="36" t="str">
        <f t="shared" si="25"/>
        <v/>
      </c>
      <c r="V454" s="36" t="str">
        <f>IFERROR(IF(R454="YES",INDEX('Audit Days'!$F:$H,MATCH('App Review'!Q454,'Audit Days'!$E:$E,0),MATCH(EMSMAXRISK,'Audit Days'!$F$1:$H$1,0)),""),"")</f>
        <v/>
      </c>
      <c r="W454" s="36" t="str">
        <f>IFERROR(IF(R454="YES",INDEX('Audit Days'!$K:$M,MATCH('App Review'!Q454,'Audit Days'!$J:$J,0),MATCH(OHSMAXRISK,'Audit Days'!$K$1:$M$1,0)),""),"")</f>
        <v/>
      </c>
      <c r="X454" s="36" t="str">
        <f t="shared" si="26"/>
        <v/>
      </c>
      <c r="Y454" s="36" t="str">
        <f t="shared" si="27"/>
        <v/>
      </c>
      <c r="Z454" s="36" t="str">
        <f t="shared" si="28"/>
        <v/>
      </c>
      <c r="AA454" s="36" t="str">
        <f>IFERROR(IF($S454="YES",INDEX('Audit Days'!$F:$H,MATCH('App Review'!$Q454,'Audit Days'!$E:$E,0),MATCH(EMSMAXRISK,'Audit Days'!$F$1:$H$1,0)),""),"")</f>
        <v/>
      </c>
      <c r="AB454" s="36" t="str">
        <f>IFERROR(IF($S454="YES",INDEX('Audit Days'!$K:$M,MATCH('App Review'!$Q454,'Audit Days'!$J:$J,0),MATCH(OHSMAXRISK,'Audit Days'!$K$1:$M$1,0)),""),"")</f>
        <v/>
      </c>
      <c r="AC454" s="36" t="str">
        <f t="shared" si="29"/>
        <v/>
      </c>
      <c r="AD454" s="36" t="str">
        <f t="shared" si="30"/>
        <v/>
      </c>
      <c r="AE454" s="36" t="str">
        <f t="shared" si="31"/>
        <v/>
      </c>
      <c r="AF454" s="36" t="str">
        <f>IFERROR(IF($T454="YES",INDEX('Audit Days'!$F:$I,MATCH('App Review'!$Q454,'Audit Days'!$E:$E,0),MATCH(EMSMAXRISK,'Audit Days'!$F$1:$I$1,0)),""),"")</f>
        <v/>
      </c>
      <c r="AG454" s="36" t="str">
        <f>IFERROR(IF($T454="YES",INDEX('Audit Days'!$K:$M,MATCH('App Review'!$Q454,'Audit Days'!$J:$J,0),MATCH(OHSMAXRISK,'Audit Days'!$K$1:$M$1,0)),""),"")</f>
        <v/>
      </c>
      <c r="AH454" s="36" t="str">
        <f t="shared" si="32"/>
        <v/>
      </c>
      <c r="AI454" s="36" t="str">
        <f t="shared" si="33"/>
        <v/>
      </c>
    </row>
    <row r="455" spans="1:35" ht="16.5" hidden="1" customHeight="1" x14ac:dyDescent="0.3">
      <c r="A455" s="316"/>
      <c r="B455" s="316"/>
      <c r="C455" s="316"/>
      <c r="D455" s="316"/>
      <c r="E455" s="246"/>
      <c r="F455" s="246"/>
      <c r="G455" s="246"/>
      <c r="H455" s="246"/>
      <c r="I455" s="246"/>
      <c r="J455" s="246"/>
      <c r="K455" s="246"/>
      <c r="L455" s="246"/>
      <c r="M455" s="246"/>
      <c r="N455" s="329"/>
      <c r="O455" s="329"/>
      <c r="P455" s="52" t="str">
        <f t="shared" si="23"/>
        <v/>
      </c>
      <c r="Q455" s="52" t="str">
        <f t="shared" si="24"/>
        <v/>
      </c>
      <c r="R455" s="150"/>
      <c r="S455" s="150"/>
      <c r="T455" s="67"/>
      <c r="U455" s="36" t="str">
        <f t="shared" si="25"/>
        <v/>
      </c>
      <c r="V455" s="36" t="str">
        <f>IFERROR(IF(R455="YES",INDEX('Audit Days'!$F:$H,MATCH('App Review'!Q455,'Audit Days'!$E:$E,0),MATCH(EMSMAXRISK,'Audit Days'!$F$1:$H$1,0)),""),"")</f>
        <v/>
      </c>
      <c r="W455" s="36" t="str">
        <f>IFERROR(IF(R455="YES",INDEX('Audit Days'!$K:$M,MATCH('App Review'!Q455,'Audit Days'!$J:$J,0),MATCH(OHSMAXRISK,'Audit Days'!$K$1:$M$1,0)),""),"")</f>
        <v/>
      </c>
      <c r="X455" s="36" t="str">
        <f t="shared" si="26"/>
        <v/>
      </c>
      <c r="Y455" s="36" t="str">
        <f t="shared" si="27"/>
        <v/>
      </c>
      <c r="Z455" s="36" t="str">
        <f t="shared" si="28"/>
        <v/>
      </c>
      <c r="AA455" s="36" t="str">
        <f>IFERROR(IF($S455="YES",INDEX('Audit Days'!$F:$H,MATCH('App Review'!$Q455,'Audit Days'!$E:$E,0),MATCH(EMSMAXRISK,'Audit Days'!$F$1:$H$1,0)),""),"")</f>
        <v/>
      </c>
      <c r="AB455" s="36" t="str">
        <f>IFERROR(IF($S455="YES",INDEX('Audit Days'!$K:$M,MATCH('App Review'!$Q455,'Audit Days'!$J:$J,0),MATCH(OHSMAXRISK,'Audit Days'!$K$1:$M$1,0)),""),"")</f>
        <v/>
      </c>
      <c r="AC455" s="36" t="str">
        <f t="shared" si="29"/>
        <v/>
      </c>
      <c r="AD455" s="36" t="str">
        <f t="shared" si="30"/>
        <v/>
      </c>
      <c r="AE455" s="36" t="str">
        <f t="shared" si="31"/>
        <v/>
      </c>
      <c r="AF455" s="36" t="str">
        <f>IFERROR(IF($T455="YES",INDEX('Audit Days'!$F:$I,MATCH('App Review'!$Q455,'Audit Days'!$E:$E,0),MATCH(EMSMAXRISK,'Audit Days'!$F$1:$I$1,0)),""),"")</f>
        <v/>
      </c>
      <c r="AG455" s="36" t="str">
        <f>IFERROR(IF($T455="YES",INDEX('Audit Days'!$K:$M,MATCH('App Review'!$Q455,'Audit Days'!$J:$J,0),MATCH(OHSMAXRISK,'Audit Days'!$K$1:$M$1,0)),""),"")</f>
        <v/>
      </c>
      <c r="AH455" s="36" t="str">
        <f t="shared" si="32"/>
        <v/>
      </c>
      <c r="AI455" s="36" t="str">
        <f t="shared" si="33"/>
        <v/>
      </c>
    </row>
    <row r="456" spans="1:35" ht="16.5" hidden="1" customHeight="1" x14ac:dyDescent="0.3">
      <c r="A456" s="316"/>
      <c r="B456" s="316"/>
      <c r="C456" s="316"/>
      <c r="D456" s="316"/>
      <c r="E456" s="246"/>
      <c r="F456" s="246"/>
      <c r="G456" s="246"/>
      <c r="H456" s="246"/>
      <c r="I456" s="246"/>
      <c r="J456" s="246"/>
      <c r="K456" s="246"/>
      <c r="L456" s="246"/>
      <c r="M456" s="246"/>
      <c r="N456" s="329"/>
      <c r="O456" s="329"/>
      <c r="P456" s="52" t="str">
        <f t="shared" si="23"/>
        <v/>
      </c>
      <c r="Q456" s="52" t="str">
        <f t="shared" si="24"/>
        <v/>
      </c>
      <c r="R456" s="150"/>
      <c r="S456" s="150"/>
      <c r="T456" s="67"/>
      <c r="U456" s="36" t="str">
        <f t="shared" si="25"/>
        <v/>
      </c>
      <c r="V456" s="36" t="str">
        <f>IFERROR(IF(R456="YES",INDEX('Audit Days'!$F:$H,MATCH('App Review'!Q456,'Audit Days'!$E:$E,0),MATCH(EMSMAXRISK,'Audit Days'!$F$1:$H$1,0)),""),"")</f>
        <v/>
      </c>
      <c r="W456" s="36" t="str">
        <f>IFERROR(IF(R456="YES",INDEX('Audit Days'!$K:$M,MATCH('App Review'!Q456,'Audit Days'!$J:$J,0),MATCH(OHSMAXRISK,'Audit Days'!$K$1:$M$1,0)),""),"")</f>
        <v/>
      </c>
      <c r="X456" s="36" t="str">
        <f t="shared" si="26"/>
        <v/>
      </c>
      <c r="Y456" s="36" t="str">
        <f t="shared" si="27"/>
        <v/>
      </c>
      <c r="Z456" s="36" t="str">
        <f t="shared" si="28"/>
        <v/>
      </c>
      <c r="AA456" s="36" t="str">
        <f>IFERROR(IF($S456="YES",INDEX('Audit Days'!$F:$H,MATCH('App Review'!$Q456,'Audit Days'!$E:$E,0),MATCH(EMSMAXRISK,'Audit Days'!$F$1:$H$1,0)),""),"")</f>
        <v/>
      </c>
      <c r="AB456" s="36" t="str">
        <f>IFERROR(IF($S456="YES",INDEX('Audit Days'!$K:$M,MATCH('App Review'!$Q456,'Audit Days'!$J:$J,0),MATCH(OHSMAXRISK,'Audit Days'!$K$1:$M$1,0)),""),"")</f>
        <v/>
      </c>
      <c r="AC456" s="36" t="str">
        <f t="shared" si="29"/>
        <v/>
      </c>
      <c r="AD456" s="36" t="str">
        <f t="shared" si="30"/>
        <v/>
      </c>
      <c r="AE456" s="36" t="str">
        <f t="shared" si="31"/>
        <v/>
      </c>
      <c r="AF456" s="36" t="str">
        <f>IFERROR(IF($T456="YES",INDEX('Audit Days'!$F:$I,MATCH('App Review'!$Q456,'Audit Days'!$E:$E,0),MATCH(EMSMAXRISK,'Audit Days'!$F$1:$I$1,0)),""),"")</f>
        <v/>
      </c>
      <c r="AG456" s="36" t="str">
        <f>IFERROR(IF($T456="YES",INDEX('Audit Days'!$K:$M,MATCH('App Review'!$Q456,'Audit Days'!$J:$J,0),MATCH(OHSMAXRISK,'Audit Days'!$K$1:$M$1,0)),""),"")</f>
        <v/>
      </c>
      <c r="AH456" s="36" t="str">
        <f t="shared" si="32"/>
        <v/>
      </c>
      <c r="AI456" s="36" t="str">
        <f t="shared" si="33"/>
        <v/>
      </c>
    </row>
    <row r="457" spans="1:35" ht="16.5" hidden="1" customHeight="1" x14ac:dyDescent="0.3">
      <c r="A457" s="316"/>
      <c r="B457" s="316"/>
      <c r="C457" s="316"/>
      <c r="D457" s="316"/>
      <c r="E457" s="246"/>
      <c r="F457" s="246"/>
      <c r="G457" s="246"/>
      <c r="H457" s="246"/>
      <c r="I457" s="246"/>
      <c r="J457" s="246"/>
      <c r="K457" s="246"/>
      <c r="L457" s="246"/>
      <c r="M457" s="246"/>
      <c r="N457" s="329"/>
      <c r="O457" s="329"/>
      <c r="P457" s="52" t="str">
        <f t="shared" si="23"/>
        <v/>
      </c>
      <c r="Q457" s="52" t="str">
        <f t="shared" si="24"/>
        <v/>
      </c>
      <c r="R457" s="150"/>
      <c r="S457" s="150"/>
      <c r="T457" s="67"/>
      <c r="U457" s="36" t="str">
        <f t="shared" si="25"/>
        <v/>
      </c>
      <c r="V457" s="36" t="str">
        <f>IFERROR(IF(R457="YES",INDEX('Audit Days'!$F:$H,MATCH('App Review'!Q457,'Audit Days'!$E:$E,0),MATCH(EMSMAXRISK,'Audit Days'!$F$1:$H$1,0)),""),"")</f>
        <v/>
      </c>
      <c r="W457" s="36" t="str">
        <f>IFERROR(IF(R457="YES",INDEX('Audit Days'!$K:$M,MATCH('App Review'!Q457,'Audit Days'!$J:$J,0),MATCH(OHSMAXRISK,'Audit Days'!$K$1:$M$1,0)),""),"")</f>
        <v/>
      </c>
      <c r="X457" s="36" t="str">
        <f t="shared" si="26"/>
        <v/>
      </c>
      <c r="Y457" s="36" t="str">
        <f t="shared" si="27"/>
        <v/>
      </c>
      <c r="Z457" s="36" t="str">
        <f t="shared" si="28"/>
        <v/>
      </c>
      <c r="AA457" s="36" t="str">
        <f>IFERROR(IF($S457="YES",INDEX('Audit Days'!$F:$H,MATCH('App Review'!$Q457,'Audit Days'!$E:$E,0),MATCH(EMSMAXRISK,'Audit Days'!$F$1:$H$1,0)),""),"")</f>
        <v/>
      </c>
      <c r="AB457" s="36" t="str">
        <f>IFERROR(IF($S457="YES",INDEX('Audit Days'!$K:$M,MATCH('App Review'!$Q457,'Audit Days'!$J:$J,0),MATCH(OHSMAXRISK,'Audit Days'!$K$1:$M$1,0)),""),"")</f>
        <v/>
      </c>
      <c r="AC457" s="36" t="str">
        <f t="shared" si="29"/>
        <v/>
      </c>
      <c r="AD457" s="36" t="str">
        <f t="shared" si="30"/>
        <v/>
      </c>
      <c r="AE457" s="36" t="str">
        <f t="shared" si="31"/>
        <v/>
      </c>
      <c r="AF457" s="36" t="str">
        <f>IFERROR(IF($T457="YES",INDEX('Audit Days'!$F:$I,MATCH('App Review'!$Q457,'Audit Days'!$E:$E,0),MATCH(EMSMAXRISK,'Audit Days'!$F$1:$I$1,0)),""),"")</f>
        <v/>
      </c>
      <c r="AG457" s="36" t="str">
        <f>IFERROR(IF($T457="YES",INDEX('Audit Days'!$K:$M,MATCH('App Review'!$Q457,'Audit Days'!$J:$J,0),MATCH(OHSMAXRISK,'Audit Days'!$K$1:$M$1,0)),""),"")</f>
        <v/>
      </c>
      <c r="AH457" s="36" t="str">
        <f t="shared" si="32"/>
        <v/>
      </c>
      <c r="AI457" s="36" t="str">
        <f t="shared" si="33"/>
        <v/>
      </c>
    </row>
    <row r="458" spans="1:35" ht="16.5" hidden="1" customHeight="1" x14ac:dyDescent="0.3">
      <c r="A458" s="316"/>
      <c r="B458" s="316"/>
      <c r="C458" s="316"/>
      <c r="D458" s="316"/>
      <c r="E458" s="246"/>
      <c r="F458" s="246"/>
      <c r="G458" s="246"/>
      <c r="H458" s="246"/>
      <c r="I458" s="246"/>
      <c r="J458" s="246"/>
      <c r="K458" s="246"/>
      <c r="L458" s="246"/>
      <c r="M458" s="246"/>
      <c r="N458" s="329"/>
      <c r="O458" s="329"/>
      <c r="P458" s="52" t="str">
        <f t="shared" si="23"/>
        <v/>
      </c>
      <c r="Q458" s="52" t="str">
        <f t="shared" si="24"/>
        <v/>
      </c>
      <c r="R458" s="150"/>
      <c r="S458" s="150"/>
      <c r="T458" s="67"/>
      <c r="U458" s="36" t="str">
        <f t="shared" si="25"/>
        <v/>
      </c>
      <c r="V458" s="36" t="str">
        <f>IFERROR(IF(R458="YES",INDEX('Audit Days'!$F:$H,MATCH('App Review'!Q458,'Audit Days'!$E:$E,0),MATCH(EMSMAXRISK,'Audit Days'!$F$1:$H$1,0)),""),"")</f>
        <v/>
      </c>
      <c r="W458" s="36" t="str">
        <f>IFERROR(IF(R458="YES",INDEX('Audit Days'!$K:$M,MATCH('App Review'!Q458,'Audit Days'!$J:$J,0),MATCH(OHSMAXRISK,'Audit Days'!$K$1:$M$1,0)),""),"")</f>
        <v/>
      </c>
      <c r="X458" s="36" t="str">
        <f t="shared" si="26"/>
        <v/>
      </c>
      <c r="Y458" s="36" t="str">
        <f t="shared" si="27"/>
        <v/>
      </c>
      <c r="Z458" s="36" t="str">
        <f t="shared" si="28"/>
        <v/>
      </c>
      <c r="AA458" s="36" t="str">
        <f>IFERROR(IF($S458="YES",INDEX('Audit Days'!$F:$H,MATCH('App Review'!$Q458,'Audit Days'!$E:$E,0),MATCH(EMSMAXRISK,'Audit Days'!$F$1:$H$1,0)),""),"")</f>
        <v/>
      </c>
      <c r="AB458" s="36" t="str">
        <f>IFERROR(IF($S458="YES",INDEX('Audit Days'!$K:$M,MATCH('App Review'!$Q458,'Audit Days'!$J:$J,0),MATCH(OHSMAXRISK,'Audit Days'!$K$1:$M$1,0)),""),"")</f>
        <v/>
      </c>
      <c r="AC458" s="36" t="str">
        <f t="shared" si="29"/>
        <v/>
      </c>
      <c r="AD458" s="36" t="str">
        <f t="shared" si="30"/>
        <v/>
      </c>
      <c r="AE458" s="36" t="str">
        <f t="shared" si="31"/>
        <v/>
      </c>
      <c r="AF458" s="36" t="str">
        <f>IFERROR(IF($T458="YES",INDEX('Audit Days'!$F:$I,MATCH('App Review'!$Q458,'Audit Days'!$E:$E,0),MATCH(EMSMAXRISK,'Audit Days'!$F$1:$I$1,0)),""),"")</f>
        <v/>
      </c>
      <c r="AG458" s="36" t="str">
        <f>IFERROR(IF($T458="YES",INDEX('Audit Days'!$K:$M,MATCH('App Review'!$Q458,'Audit Days'!$J:$J,0),MATCH(OHSMAXRISK,'Audit Days'!$K$1:$M$1,0)),""),"")</f>
        <v/>
      </c>
      <c r="AH458" s="36" t="str">
        <f t="shared" si="32"/>
        <v/>
      </c>
      <c r="AI458" s="36" t="str">
        <f t="shared" si="33"/>
        <v/>
      </c>
    </row>
    <row r="459" spans="1:35" ht="16.5" hidden="1" customHeight="1" x14ac:dyDescent="0.3">
      <c r="A459" s="316"/>
      <c r="B459" s="316"/>
      <c r="C459" s="316"/>
      <c r="D459" s="316"/>
      <c r="E459" s="246"/>
      <c r="F459" s="246"/>
      <c r="G459" s="246"/>
      <c r="H459" s="246"/>
      <c r="I459" s="246"/>
      <c r="J459" s="246"/>
      <c r="K459" s="246"/>
      <c r="L459" s="246"/>
      <c r="M459" s="246"/>
      <c r="N459" s="329"/>
      <c r="O459" s="329"/>
      <c r="P459" s="52" t="str">
        <f t="shared" si="23"/>
        <v/>
      </c>
      <c r="Q459" s="52" t="str">
        <f t="shared" si="24"/>
        <v/>
      </c>
      <c r="R459" s="150"/>
      <c r="S459" s="150"/>
      <c r="T459" s="67"/>
      <c r="U459" s="36" t="str">
        <f t="shared" si="25"/>
        <v/>
      </c>
      <c r="V459" s="36" t="str">
        <f>IFERROR(IF(R459="YES",INDEX('Audit Days'!$F:$H,MATCH('App Review'!Q459,'Audit Days'!$E:$E,0),MATCH(EMSMAXRISK,'Audit Days'!$F$1:$H$1,0)),""),"")</f>
        <v/>
      </c>
      <c r="W459" s="36" t="str">
        <f>IFERROR(IF(R459="YES",INDEX('Audit Days'!$K:$M,MATCH('App Review'!Q459,'Audit Days'!$J:$J,0),MATCH(OHSMAXRISK,'Audit Days'!$K$1:$M$1,0)),""),"")</f>
        <v/>
      </c>
      <c r="X459" s="36" t="str">
        <f t="shared" si="26"/>
        <v/>
      </c>
      <c r="Y459" s="36" t="str">
        <f t="shared" si="27"/>
        <v/>
      </c>
      <c r="Z459" s="36" t="str">
        <f t="shared" si="28"/>
        <v/>
      </c>
      <c r="AA459" s="36" t="str">
        <f>IFERROR(IF($S459="YES",INDEX('Audit Days'!$F:$H,MATCH('App Review'!$Q459,'Audit Days'!$E:$E,0),MATCH(EMSMAXRISK,'Audit Days'!$F$1:$H$1,0)),""),"")</f>
        <v/>
      </c>
      <c r="AB459" s="36" t="str">
        <f>IFERROR(IF($S459="YES",INDEX('Audit Days'!$K:$M,MATCH('App Review'!$Q459,'Audit Days'!$J:$J,0),MATCH(OHSMAXRISK,'Audit Days'!$K$1:$M$1,0)),""),"")</f>
        <v/>
      </c>
      <c r="AC459" s="36" t="str">
        <f t="shared" si="29"/>
        <v/>
      </c>
      <c r="AD459" s="36" t="str">
        <f t="shared" si="30"/>
        <v/>
      </c>
      <c r="AE459" s="36" t="str">
        <f t="shared" si="31"/>
        <v/>
      </c>
      <c r="AF459" s="36" t="str">
        <f>IFERROR(IF($T459="YES",INDEX('Audit Days'!$F:$I,MATCH('App Review'!$Q459,'Audit Days'!$E:$E,0),MATCH(EMSMAXRISK,'Audit Days'!$F$1:$I$1,0)),""),"")</f>
        <v/>
      </c>
      <c r="AG459" s="36" t="str">
        <f>IFERROR(IF($T459="YES",INDEX('Audit Days'!$K:$M,MATCH('App Review'!$Q459,'Audit Days'!$J:$J,0),MATCH(OHSMAXRISK,'Audit Days'!$K$1:$M$1,0)),""),"")</f>
        <v/>
      </c>
      <c r="AH459" s="36" t="str">
        <f t="shared" si="32"/>
        <v/>
      </c>
      <c r="AI459" s="36" t="str">
        <f t="shared" si="33"/>
        <v/>
      </c>
    </row>
    <row r="460" spans="1:35" ht="16.5" hidden="1" customHeight="1" x14ac:dyDescent="0.3">
      <c r="A460" s="316"/>
      <c r="B460" s="316"/>
      <c r="C460" s="316"/>
      <c r="D460" s="316"/>
      <c r="E460" s="246"/>
      <c r="F460" s="246"/>
      <c r="G460" s="246"/>
      <c r="H460" s="246"/>
      <c r="I460" s="246"/>
      <c r="J460" s="246"/>
      <c r="K460" s="246"/>
      <c r="L460" s="246"/>
      <c r="M460" s="246"/>
      <c r="N460" s="329"/>
      <c r="O460" s="329"/>
      <c r="P460" s="52" t="str">
        <f t="shared" si="23"/>
        <v/>
      </c>
      <c r="Q460" s="52" t="str">
        <f t="shared" si="24"/>
        <v/>
      </c>
      <c r="R460" s="150"/>
      <c r="S460" s="150"/>
      <c r="T460" s="67"/>
      <c r="U460" s="36" t="str">
        <f t="shared" si="25"/>
        <v/>
      </c>
      <c r="V460" s="36" t="str">
        <f>IFERROR(IF(R460="YES",INDEX('Audit Days'!$F:$H,MATCH('App Review'!Q460,'Audit Days'!$E:$E,0),MATCH(EMSMAXRISK,'Audit Days'!$F$1:$H$1,0)),""),"")</f>
        <v/>
      </c>
      <c r="W460" s="36" t="str">
        <f>IFERROR(IF(R460="YES",INDEX('Audit Days'!$K:$M,MATCH('App Review'!Q460,'Audit Days'!$J:$J,0),MATCH(OHSMAXRISK,'Audit Days'!$K$1:$M$1,0)),""),"")</f>
        <v/>
      </c>
      <c r="X460" s="36" t="str">
        <f t="shared" si="26"/>
        <v/>
      </c>
      <c r="Y460" s="36" t="str">
        <f t="shared" si="27"/>
        <v/>
      </c>
      <c r="Z460" s="36" t="str">
        <f t="shared" si="28"/>
        <v/>
      </c>
      <c r="AA460" s="36" t="str">
        <f>IFERROR(IF($S460="YES",INDEX('Audit Days'!$F:$H,MATCH('App Review'!$Q460,'Audit Days'!$E:$E,0),MATCH(EMSMAXRISK,'Audit Days'!$F$1:$H$1,0)),""),"")</f>
        <v/>
      </c>
      <c r="AB460" s="36" t="str">
        <f>IFERROR(IF($S460="YES",INDEX('Audit Days'!$K:$M,MATCH('App Review'!$Q460,'Audit Days'!$J:$J,0),MATCH(OHSMAXRISK,'Audit Days'!$K$1:$M$1,0)),""),"")</f>
        <v/>
      </c>
      <c r="AC460" s="36" t="str">
        <f t="shared" si="29"/>
        <v/>
      </c>
      <c r="AD460" s="36" t="str">
        <f t="shared" si="30"/>
        <v/>
      </c>
      <c r="AE460" s="36" t="str">
        <f t="shared" si="31"/>
        <v/>
      </c>
      <c r="AF460" s="36" t="str">
        <f>IFERROR(IF($T460="YES",INDEX('Audit Days'!$F:$I,MATCH('App Review'!$Q460,'Audit Days'!$E:$E,0),MATCH(EMSMAXRISK,'Audit Days'!$F$1:$I$1,0)),""),"")</f>
        <v/>
      </c>
      <c r="AG460" s="36" t="str">
        <f>IFERROR(IF($T460="YES",INDEX('Audit Days'!$K:$M,MATCH('App Review'!$Q460,'Audit Days'!$J:$J,0),MATCH(OHSMAXRISK,'Audit Days'!$K$1:$M$1,0)),""),"")</f>
        <v/>
      </c>
      <c r="AH460" s="36" t="str">
        <f t="shared" si="32"/>
        <v/>
      </c>
      <c r="AI460" s="36" t="str">
        <f t="shared" si="33"/>
        <v/>
      </c>
    </row>
    <row r="461" spans="1:35" ht="16.5" hidden="1" customHeight="1" x14ac:dyDescent="0.3">
      <c r="A461" s="316"/>
      <c r="B461" s="316"/>
      <c r="C461" s="316"/>
      <c r="D461" s="316"/>
      <c r="E461" s="246"/>
      <c r="F461" s="246"/>
      <c r="G461" s="246"/>
      <c r="H461" s="246"/>
      <c r="I461" s="246"/>
      <c r="J461" s="246"/>
      <c r="K461" s="246"/>
      <c r="L461" s="246"/>
      <c r="M461" s="246"/>
      <c r="N461" s="329"/>
      <c r="O461" s="329"/>
      <c r="P461" s="52" t="str">
        <f t="shared" si="23"/>
        <v/>
      </c>
      <c r="Q461" s="52" t="str">
        <f t="shared" si="24"/>
        <v/>
      </c>
      <c r="R461" s="150"/>
      <c r="S461" s="150"/>
      <c r="T461" s="67"/>
      <c r="U461" s="36" t="str">
        <f t="shared" si="25"/>
        <v/>
      </c>
      <c r="V461" s="36" t="str">
        <f>IFERROR(IF(R461="YES",INDEX('Audit Days'!$F:$H,MATCH('App Review'!Q461,'Audit Days'!$E:$E,0),MATCH(EMSMAXRISK,'Audit Days'!$F$1:$H$1,0)),""),"")</f>
        <v/>
      </c>
      <c r="W461" s="36" t="str">
        <f>IFERROR(IF(R461="YES",INDEX('Audit Days'!$K:$M,MATCH('App Review'!Q461,'Audit Days'!$J:$J,0),MATCH(OHSMAXRISK,'Audit Days'!$K$1:$M$1,0)),""),"")</f>
        <v/>
      </c>
      <c r="X461" s="36" t="str">
        <f t="shared" si="26"/>
        <v/>
      </c>
      <c r="Y461" s="36" t="str">
        <f t="shared" si="27"/>
        <v/>
      </c>
      <c r="Z461" s="36" t="str">
        <f t="shared" si="28"/>
        <v/>
      </c>
      <c r="AA461" s="36" t="str">
        <f>IFERROR(IF($S461="YES",INDEX('Audit Days'!$F:$H,MATCH('App Review'!$Q461,'Audit Days'!$E:$E,0),MATCH(EMSMAXRISK,'Audit Days'!$F$1:$H$1,0)),""),"")</f>
        <v/>
      </c>
      <c r="AB461" s="36" t="str">
        <f>IFERROR(IF($S461="YES",INDEX('Audit Days'!$K:$M,MATCH('App Review'!$Q461,'Audit Days'!$J:$J,0),MATCH(OHSMAXRISK,'Audit Days'!$K$1:$M$1,0)),""),"")</f>
        <v/>
      </c>
      <c r="AC461" s="36" t="str">
        <f t="shared" si="29"/>
        <v/>
      </c>
      <c r="AD461" s="36" t="str">
        <f t="shared" si="30"/>
        <v/>
      </c>
      <c r="AE461" s="36" t="str">
        <f t="shared" si="31"/>
        <v/>
      </c>
      <c r="AF461" s="36" t="str">
        <f>IFERROR(IF($T461="YES",INDEX('Audit Days'!$F:$I,MATCH('App Review'!$Q461,'Audit Days'!$E:$E,0),MATCH(EMSMAXRISK,'Audit Days'!$F$1:$I$1,0)),""),"")</f>
        <v/>
      </c>
      <c r="AG461" s="36" t="str">
        <f>IFERROR(IF($T461="YES",INDEX('Audit Days'!$K:$M,MATCH('App Review'!$Q461,'Audit Days'!$J:$J,0),MATCH(OHSMAXRISK,'Audit Days'!$K$1:$M$1,0)),""),"")</f>
        <v/>
      </c>
      <c r="AH461" s="36" t="str">
        <f t="shared" si="32"/>
        <v/>
      </c>
      <c r="AI461" s="36" t="str">
        <f t="shared" si="33"/>
        <v/>
      </c>
    </row>
    <row r="462" spans="1:35" ht="16.5" hidden="1" customHeight="1" x14ac:dyDescent="0.3">
      <c r="A462" s="316"/>
      <c r="B462" s="316"/>
      <c r="C462" s="316"/>
      <c r="D462" s="316"/>
      <c r="E462" s="246"/>
      <c r="F462" s="246"/>
      <c r="G462" s="246"/>
      <c r="H462" s="246"/>
      <c r="I462" s="246"/>
      <c r="J462" s="246"/>
      <c r="K462" s="246"/>
      <c r="L462" s="246"/>
      <c r="M462" s="246"/>
      <c r="N462" s="329"/>
      <c r="O462" s="329"/>
      <c r="P462" s="52" t="str">
        <f t="shared" si="23"/>
        <v/>
      </c>
      <c r="Q462" s="52" t="str">
        <f t="shared" si="24"/>
        <v/>
      </c>
      <c r="R462" s="150"/>
      <c r="S462" s="150"/>
      <c r="T462" s="67"/>
      <c r="U462" s="36" t="str">
        <f t="shared" si="25"/>
        <v/>
      </c>
      <c r="V462" s="36" t="str">
        <f>IFERROR(IF(R462="YES",INDEX('Audit Days'!$F:$H,MATCH('App Review'!Q462,'Audit Days'!$E:$E,0),MATCH(EMSMAXRISK,'Audit Days'!$F$1:$H$1,0)),""),"")</f>
        <v/>
      </c>
      <c r="W462" s="36" t="str">
        <f>IFERROR(IF(R462="YES",INDEX('Audit Days'!$K:$M,MATCH('App Review'!Q462,'Audit Days'!$J:$J,0),MATCH(OHSMAXRISK,'Audit Days'!$K$1:$M$1,0)),""),"")</f>
        <v/>
      </c>
      <c r="X462" s="36" t="str">
        <f t="shared" si="26"/>
        <v/>
      </c>
      <c r="Y462" s="36" t="str">
        <f t="shared" si="27"/>
        <v/>
      </c>
      <c r="Z462" s="36" t="str">
        <f t="shared" si="28"/>
        <v/>
      </c>
      <c r="AA462" s="36" t="str">
        <f>IFERROR(IF($S462="YES",INDEX('Audit Days'!$F:$H,MATCH('App Review'!$Q462,'Audit Days'!$E:$E,0),MATCH(EMSMAXRISK,'Audit Days'!$F$1:$H$1,0)),""),"")</f>
        <v/>
      </c>
      <c r="AB462" s="36" t="str">
        <f>IFERROR(IF($S462="YES",INDEX('Audit Days'!$K:$M,MATCH('App Review'!$Q462,'Audit Days'!$J:$J,0),MATCH(OHSMAXRISK,'Audit Days'!$K$1:$M$1,0)),""),"")</f>
        <v/>
      </c>
      <c r="AC462" s="36" t="str">
        <f t="shared" si="29"/>
        <v/>
      </c>
      <c r="AD462" s="36" t="str">
        <f t="shared" si="30"/>
        <v/>
      </c>
      <c r="AE462" s="36" t="str">
        <f t="shared" si="31"/>
        <v/>
      </c>
      <c r="AF462" s="36" t="str">
        <f>IFERROR(IF($T462="YES",INDEX('Audit Days'!$F:$I,MATCH('App Review'!$Q462,'Audit Days'!$E:$E,0),MATCH(EMSMAXRISK,'Audit Days'!$F$1:$I$1,0)),""),"")</f>
        <v/>
      </c>
      <c r="AG462" s="36" t="str">
        <f>IFERROR(IF($T462="YES",INDEX('Audit Days'!$K:$M,MATCH('App Review'!$Q462,'Audit Days'!$J:$J,0),MATCH(OHSMAXRISK,'Audit Days'!$K$1:$M$1,0)),""),"")</f>
        <v/>
      </c>
      <c r="AH462" s="36" t="str">
        <f t="shared" si="32"/>
        <v/>
      </c>
      <c r="AI462" s="36" t="str">
        <f t="shared" si="33"/>
        <v/>
      </c>
    </row>
    <row r="463" spans="1:35" ht="16.5" hidden="1" customHeight="1" x14ac:dyDescent="0.3">
      <c r="A463" s="316"/>
      <c r="B463" s="316"/>
      <c r="C463" s="316"/>
      <c r="D463" s="316"/>
      <c r="E463" s="246"/>
      <c r="F463" s="246"/>
      <c r="G463" s="246"/>
      <c r="H463" s="246"/>
      <c r="I463" s="246"/>
      <c r="J463" s="246"/>
      <c r="K463" s="246"/>
      <c r="L463" s="246"/>
      <c r="M463" s="246"/>
      <c r="N463" s="329"/>
      <c r="O463" s="329"/>
      <c r="P463" s="52" t="str">
        <f t="shared" si="23"/>
        <v/>
      </c>
      <c r="Q463" s="52" t="str">
        <f t="shared" si="24"/>
        <v/>
      </c>
      <c r="R463" s="150"/>
      <c r="S463" s="150"/>
      <c r="T463" s="67"/>
      <c r="U463" s="36" t="str">
        <f t="shared" si="25"/>
        <v/>
      </c>
      <c r="V463" s="36" t="str">
        <f>IFERROR(IF(R463="YES",INDEX('Audit Days'!$F:$H,MATCH('App Review'!Q463,'Audit Days'!$E:$E,0),MATCH(EMSMAXRISK,'Audit Days'!$F$1:$H$1,0)),""),"")</f>
        <v/>
      </c>
      <c r="W463" s="36" t="str">
        <f>IFERROR(IF(R463="YES",INDEX('Audit Days'!$K:$M,MATCH('App Review'!Q463,'Audit Days'!$J:$J,0),MATCH(OHSMAXRISK,'Audit Days'!$K$1:$M$1,0)),""),"")</f>
        <v/>
      </c>
      <c r="X463" s="36" t="str">
        <f t="shared" si="26"/>
        <v/>
      </c>
      <c r="Y463" s="36" t="str">
        <f t="shared" si="27"/>
        <v/>
      </c>
      <c r="Z463" s="36" t="str">
        <f t="shared" si="28"/>
        <v/>
      </c>
      <c r="AA463" s="36" t="str">
        <f>IFERROR(IF($S463="YES",INDEX('Audit Days'!$F:$H,MATCH('App Review'!$Q463,'Audit Days'!$E:$E,0),MATCH(EMSMAXRISK,'Audit Days'!$F$1:$H$1,0)),""),"")</f>
        <v/>
      </c>
      <c r="AB463" s="36" t="str">
        <f>IFERROR(IF($S463="YES",INDEX('Audit Days'!$K:$M,MATCH('App Review'!$Q463,'Audit Days'!$J:$J,0),MATCH(OHSMAXRISK,'Audit Days'!$K$1:$M$1,0)),""),"")</f>
        <v/>
      </c>
      <c r="AC463" s="36" t="str">
        <f t="shared" si="29"/>
        <v/>
      </c>
      <c r="AD463" s="36" t="str">
        <f t="shared" si="30"/>
        <v/>
      </c>
      <c r="AE463" s="36" t="str">
        <f t="shared" si="31"/>
        <v/>
      </c>
      <c r="AF463" s="36" t="str">
        <f>IFERROR(IF($T463="YES",INDEX('Audit Days'!$F:$I,MATCH('App Review'!$Q463,'Audit Days'!$E:$E,0),MATCH(EMSMAXRISK,'Audit Days'!$F$1:$I$1,0)),""),"")</f>
        <v/>
      </c>
      <c r="AG463" s="36" t="str">
        <f>IFERROR(IF($T463="YES",INDEX('Audit Days'!$K:$M,MATCH('App Review'!$Q463,'Audit Days'!$J:$J,0),MATCH(OHSMAXRISK,'Audit Days'!$K$1:$M$1,0)),""),"")</f>
        <v/>
      </c>
      <c r="AH463" s="36" t="str">
        <f t="shared" si="32"/>
        <v/>
      </c>
      <c r="AI463" s="36" t="str">
        <f t="shared" si="33"/>
        <v/>
      </c>
    </row>
    <row r="464" spans="1:35" ht="16.5" hidden="1" customHeight="1" x14ac:dyDescent="0.3">
      <c r="A464" s="316"/>
      <c r="B464" s="316"/>
      <c r="C464" s="316"/>
      <c r="D464" s="316"/>
      <c r="E464" s="246"/>
      <c r="F464" s="246"/>
      <c r="G464" s="246"/>
      <c r="H464" s="246"/>
      <c r="I464" s="246"/>
      <c r="J464" s="246"/>
      <c r="K464" s="246"/>
      <c r="L464" s="246"/>
      <c r="M464" s="246"/>
      <c r="N464" s="329"/>
      <c r="O464" s="329"/>
      <c r="P464" s="52" t="str">
        <f t="shared" si="23"/>
        <v/>
      </c>
      <c r="Q464" s="52" t="str">
        <f t="shared" si="24"/>
        <v/>
      </c>
      <c r="R464" s="150"/>
      <c r="S464" s="150"/>
      <c r="T464" s="67"/>
      <c r="U464" s="36" t="str">
        <f t="shared" si="25"/>
        <v/>
      </c>
      <c r="V464" s="36" t="str">
        <f>IFERROR(IF(R464="YES",INDEX('Audit Days'!$F:$H,MATCH('App Review'!Q464,'Audit Days'!$E:$E,0),MATCH(EMSMAXRISK,'Audit Days'!$F$1:$H$1,0)),""),"")</f>
        <v/>
      </c>
      <c r="W464" s="36" t="str">
        <f>IFERROR(IF(R464="YES",INDEX('Audit Days'!$K:$M,MATCH('App Review'!Q464,'Audit Days'!$J:$J,0),MATCH(OHSMAXRISK,'Audit Days'!$K$1:$M$1,0)),""),"")</f>
        <v/>
      </c>
      <c r="X464" s="36" t="str">
        <f t="shared" si="26"/>
        <v/>
      </c>
      <c r="Y464" s="36" t="str">
        <f t="shared" si="27"/>
        <v/>
      </c>
      <c r="Z464" s="36" t="str">
        <f t="shared" si="28"/>
        <v/>
      </c>
      <c r="AA464" s="36" t="str">
        <f>IFERROR(IF($S464="YES",INDEX('Audit Days'!$F:$H,MATCH('App Review'!$Q464,'Audit Days'!$E:$E,0),MATCH(EMSMAXRISK,'Audit Days'!$F$1:$H$1,0)),""),"")</f>
        <v/>
      </c>
      <c r="AB464" s="36" t="str">
        <f>IFERROR(IF($S464="YES",INDEX('Audit Days'!$K:$M,MATCH('App Review'!$Q464,'Audit Days'!$J:$J,0),MATCH(OHSMAXRISK,'Audit Days'!$K$1:$M$1,0)),""),"")</f>
        <v/>
      </c>
      <c r="AC464" s="36" t="str">
        <f t="shared" si="29"/>
        <v/>
      </c>
      <c r="AD464" s="36" t="str">
        <f t="shared" si="30"/>
        <v/>
      </c>
      <c r="AE464" s="36" t="str">
        <f t="shared" si="31"/>
        <v/>
      </c>
      <c r="AF464" s="36" t="str">
        <f>IFERROR(IF($T464="YES",INDEX('Audit Days'!$F:$I,MATCH('App Review'!$Q464,'Audit Days'!$E:$E,0),MATCH(EMSMAXRISK,'Audit Days'!$F$1:$I$1,0)),""),"")</f>
        <v/>
      </c>
      <c r="AG464" s="36" t="str">
        <f>IFERROR(IF($T464="YES",INDEX('Audit Days'!$K:$M,MATCH('App Review'!$Q464,'Audit Days'!$J:$J,0),MATCH(OHSMAXRISK,'Audit Days'!$K$1:$M$1,0)),""),"")</f>
        <v/>
      </c>
      <c r="AH464" s="36" t="str">
        <f t="shared" si="32"/>
        <v/>
      </c>
      <c r="AI464" s="36" t="str">
        <f t="shared" si="33"/>
        <v/>
      </c>
    </row>
    <row r="465" spans="1:35" ht="16.5" hidden="1" customHeight="1" x14ac:dyDescent="0.3">
      <c r="A465" s="316"/>
      <c r="B465" s="316"/>
      <c r="C465" s="316"/>
      <c r="D465" s="316"/>
      <c r="E465" s="246"/>
      <c r="F465" s="246"/>
      <c r="G465" s="246"/>
      <c r="H465" s="246"/>
      <c r="I465" s="246"/>
      <c r="J465" s="246"/>
      <c r="K465" s="246"/>
      <c r="L465" s="246"/>
      <c r="M465" s="246"/>
      <c r="N465" s="329"/>
      <c r="O465" s="329"/>
      <c r="P465" s="52" t="str">
        <f t="shared" si="23"/>
        <v/>
      </c>
      <c r="Q465" s="52" t="str">
        <f t="shared" si="24"/>
        <v/>
      </c>
      <c r="R465" s="150"/>
      <c r="S465" s="150"/>
      <c r="T465" s="67"/>
      <c r="U465" s="36" t="str">
        <f t="shared" si="25"/>
        <v/>
      </c>
      <c r="V465" s="36" t="str">
        <f>IFERROR(IF(R465="YES",INDEX('Audit Days'!$F:$H,MATCH('App Review'!Q465,'Audit Days'!$E:$E,0),MATCH(EMSMAXRISK,'Audit Days'!$F$1:$H$1,0)),""),"")</f>
        <v/>
      </c>
      <c r="W465" s="36" t="str">
        <f>IFERROR(IF(R465="YES",INDEX('Audit Days'!$K:$M,MATCH('App Review'!Q465,'Audit Days'!$J:$J,0),MATCH(OHSMAXRISK,'Audit Days'!$K$1:$M$1,0)),""),"")</f>
        <v/>
      </c>
      <c r="X465" s="36" t="str">
        <f t="shared" si="26"/>
        <v/>
      </c>
      <c r="Y465" s="36" t="str">
        <f t="shared" si="27"/>
        <v/>
      </c>
      <c r="Z465" s="36" t="str">
        <f t="shared" si="28"/>
        <v/>
      </c>
      <c r="AA465" s="36" t="str">
        <f>IFERROR(IF($S465="YES",INDEX('Audit Days'!$F:$H,MATCH('App Review'!$Q465,'Audit Days'!$E:$E,0),MATCH(EMSMAXRISK,'Audit Days'!$F$1:$H$1,0)),""),"")</f>
        <v/>
      </c>
      <c r="AB465" s="36" t="str">
        <f>IFERROR(IF($S465="YES",INDEX('Audit Days'!$K:$M,MATCH('App Review'!$Q465,'Audit Days'!$J:$J,0),MATCH(OHSMAXRISK,'Audit Days'!$K$1:$M$1,0)),""),"")</f>
        <v/>
      </c>
      <c r="AC465" s="36" t="str">
        <f t="shared" si="29"/>
        <v/>
      </c>
      <c r="AD465" s="36" t="str">
        <f t="shared" si="30"/>
        <v/>
      </c>
      <c r="AE465" s="36" t="str">
        <f t="shared" si="31"/>
        <v/>
      </c>
      <c r="AF465" s="36" t="str">
        <f>IFERROR(IF($T465="YES",INDEX('Audit Days'!$F:$I,MATCH('App Review'!$Q465,'Audit Days'!$E:$E,0),MATCH(EMSMAXRISK,'Audit Days'!$F$1:$I$1,0)),""),"")</f>
        <v/>
      </c>
      <c r="AG465" s="36" t="str">
        <f>IFERROR(IF($T465="YES",INDEX('Audit Days'!$K:$M,MATCH('App Review'!$Q465,'Audit Days'!$J:$J,0),MATCH(OHSMAXRISK,'Audit Days'!$K$1:$M$1,0)),""),"")</f>
        <v/>
      </c>
      <c r="AH465" s="36" t="str">
        <f t="shared" si="32"/>
        <v/>
      </c>
      <c r="AI465" s="36" t="str">
        <f t="shared" si="33"/>
        <v/>
      </c>
    </row>
    <row r="466" spans="1:35" ht="16.5" hidden="1" customHeight="1" x14ac:dyDescent="0.3">
      <c r="A466" s="316"/>
      <c r="B466" s="316"/>
      <c r="C466" s="316"/>
      <c r="D466" s="316"/>
      <c r="E466" s="246"/>
      <c r="F466" s="246"/>
      <c r="G466" s="246"/>
      <c r="H466" s="246"/>
      <c r="I466" s="246"/>
      <c r="J466" s="246"/>
      <c r="K466" s="246"/>
      <c r="L466" s="246"/>
      <c r="M466" s="246"/>
      <c r="N466" s="329"/>
      <c r="O466" s="329"/>
      <c r="P466" s="52" t="str">
        <f t="shared" si="23"/>
        <v/>
      </c>
      <c r="Q466" s="52" t="str">
        <f t="shared" si="24"/>
        <v/>
      </c>
      <c r="R466" s="150"/>
      <c r="S466" s="150"/>
      <c r="T466" s="67"/>
      <c r="U466" s="36" t="str">
        <f t="shared" si="25"/>
        <v/>
      </c>
      <c r="V466" s="36" t="str">
        <f>IFERROR(IF(R466="YES",INDEX('Audit Days'!$F:$H,MATCH('App Review'!Q466,'Audit Days'!$E:$E,0),MATCH(EMSMAXRISK,'Audit Days'!$F$1:$H$1,0)),""),"")</f>
        <v/>
      </c>
      <c r="W466" s="36" t="str">
        <f>IFERROR(IF(R466="YES",INDEX('Audit Days'!$K:$M,MATCH('App Review'!Q466,'Audit Days'!$J:$J,0),MATCH(OHSMAXRISK,'Audit Days'!$K$1:$M$1,0)),""),"")</f>
        <v/>
      </c>
      <c r="X466" s="36" t="str">
        <f t="shared" si="26"/>
        <v/>
      </c>
      <c r="Y466" s="36" t="str">
        <f t="shared" si="27"/>
        <v/>
      </c>
      <c r="Z466" s="36" t="str">
        <f t="shared" si="28"/>
        <v/>
      </c>
      <c r="AA466" s="36" t="str">
        <f>IFERROR(IF($S466="YES",INDEX('Audit Days'!$F:$H,MATCH('App Review'!$Q466,'Audit Days'!$E:$E,0),MATCH(EMSMAXRISK,'Audit Days'!$F$1:$H$1,0)),""),"")</f>
        <v/>
      </c>
      <c r="AB466" s="36" t="str">
        <f>IFERROR(IF($S466="YES",INDEX('Audit Days'!$K:$M,MATCH('App Review'!$Q466,'Audit Days'!$J:$J,0),MATCH(OHSMAXRISK,'Audit Days'!$K$1:$M$1,0)),""),"")</f>
        <v/>
      </c>
      <c r="AC466" s="36" t="str">
        <f t="shared" si="29"/>
        <v/>
      </c>
      <c r="AD466" s="36" t="str">
        <f t="shared" si="30"/>
        <v/>
      </c>
      <c r="AE466" s="36" t="str">
        <f t="shared" si="31"/>
        <v/>
      </c>
      <c r="AF466" s="36" t="str">
        <f>IFERROR(IF($T466="YES",INDEX('Audit Days'!$F:$I,MATCH('App Review'!$Q466,'Audit Days'!$E:$E,0),MATCH(EMSMAXRISK,'Audit Days'!$F$1:$I$1,0)),""),"")</f>
        <v/>
      </c>
      <c r="AG466" s="36" t="str">
        <f>IFERROR(IF($T466="YES",INDEX('Audit Days'!$K:$M,MATCH('App Review'!$Q466,'Audit Days'!$J:$J,0),MATCH(OHSMAXRISK,'Audit Days'!$K$1:$M$1,0)),""),"")</f>
        <v/>
      </c>
      <c r="AH466" s="36" t="str">
        <f t="shared" si="32"/>
        <v/>
      </c>
      <c r="AI466" s="36" t="str">
        <f t="shared" si="33"/>
        <v/>
      </c>
    </row>
    <row r="467" spans="1:35" ht="16.5" hidden="1" customHeight="1" x14ac:dyDescent="0.3">
      <c r="A467" s="316"/>
      <c r="B467" s="316"/>
      <c r="C467" s="316"/>
      <c r="D467" s="316"/>
      <c r="E467" s="246"/>
      <c r="F467" s="246"/>
      <c r="G467" s="246"/>
      <c r="H467" s="246"/>
      <c r="I467" s="246"/>
      <c r="J467" s="246"/>
      <c r="K467" s="246"/>
      <c r="L467" s="246"/>
      <c r="M467" s="246"/>
      <c r="N467" s="329"/>
      <c r="O467" s="329"/>
      <c r="P467" s="52" t="str">
        <f t="shared" si="23"/>
        <v/>
      </c>
      <c r="Q467" s="52" t="str">
        <f t="shared" si="24"/>
        <v/>
      </c>
      <c r="R467" s="150"/>
      <c r="S467" s="150"/>
      <c r="T467" s="67"/>
      <c r="U467" s="36" t="str">
        <f t="shared" si="25"/>
        <v/>
      </c>
      <c r="V467" s="36" t="str">
        <f>IFERROR(IF(R467="YES",INDEX('Audit Days'!$F:$H,MATCH('App Review'!Q467,'Audit Days'!$E:$E,0),MATCH(EMSMAXRISK,'Audit Days'!$F$1:$H$1,0)),""),"")</f>
        <v/>
      </c>
      <c r="W467" s="36" t="str">
        <f>IFERROR(IF(R467="YES",INDEX('Audit Days'!$K:$M,MATCH('App Review'!Q467,'Audit Days'!$J:$J,0),MATCH(OHSMAXRISK,'Audit Days'!$K$1:$M$1,0)),""),"")</f>
        <v/>
      </c>
      <c r="X467" s="36" t="str">
        <f t="shared" si="26"/>
        <v/>
      </c>
      <c r="Y467" s="36" t="str">
        <f t="shared" si="27"/>
        <v/>
      </c>
      <c r="Z467" s="36" t="str">
        <f t="shared" si="28"/>
        <v/>
      </c>
      <c r="AA467" s="36" t="str">
        <f>IFERROR(IF($S467="YES",INDEX('Audit Days'!$F:$H,MATCH('App Review'!$Q467,'Audit Days'!$E:$E,0),MATCH(EMSMAXRISK,'Audit Days'!$F$1:$H$1,0)),""),"")</f>
        <v/>
      </c>
      <c r="AB467" s="36" t="str">
        <f>IFERROR(IF($S467="YES",INDEX('Audit Days'!$K:$M,MATCH('App Review'!$Q467,'Audit Days'!$J:$J,0),MATCH(OHSMAXRISK,'Audit Days'!$K$1:$M$1,0)),""),"")</f>
        <v/>
      </c>
      <c r="AC467" s="36" t="str">
        <f t="shared" si="29"/>
        <v/>
      </c>
      <c r="AD467" s="36" t="str">
        <f t="shared" si="30"/>
        <v/>
      </c>
      <c r="AE467" s="36" t="str">
        <f t="shared" si="31"/>
        <v/>
      </c>
      <c r="AF467" s="36" t="str">
        <f>IFERROR(IF($T467="YES",INDEX('Audit Days'!$F:$I,MATCH('App Review'!$Q467,'Audit Days'!$E:$E,0),MATCH(EMSMAXRISK,'Audit Days'!$F$1:$I$1,0)),""),"")</f>
        <v/>
      </c>
      <c r="AG467" s="36" t="str">
        <f>IFERROR(IF($T467="YES",INDEX('Audit Days'!$K:$M,MATCH('App Review'!$Q467,'Audit Days'!$J:$J,0),MATCH(OHSMAXRISK,'Audit Days'!$K$1:$M$1,0)),""),"")</f>
        <v/>
      </c>
      <c r="AH467" s="36" t="str">
        <f t="shared" si="32"/>
        <v/>
      </c>
      <c r="AI467" s="36" t="str">
        <f t="shared" si="33"/>
        <v/>
      </c>
    </row>
    <row r="468" spans="1:35" ht="16.5" hidden="1" customHeight="1" x14ac:dyDescent="0.3">
      <c r="A468" s="316"/>
      <c r="B468" s="316"/>
      <c r="C468" s="316"/>
      <c r="D468" s="316"/>
      <c r="E468" s="246"/>
      <c r="F468" s="246"/>
      <c r="G468" s="246"/>
      <c r="H468" s="246"/>
      <c r="I468" s="246"/>
      <c r="J468" s="246"/>
      <c r="K468" s="246"/>
      <c r="L468" s="246"/>
      <c r="M468" s="246"/>
      <c r="N468" s="329"/>
      <c r="O468" s="329"/>
      <c r="P468" s="52" t="str">
        <f t="shared" si="23"/>
        <v/>
      </c>
      <c r="Q468" s="52" t="str">
        <f t="shared" si="24"/>
        <v/>
      </c>
      <c r="R468" s="150"/>
      <c r="S468" s="150"/>
      <c r="T468" s="67"/>
      <c r="U468" s="36" t="str">
        <f t="shared" si="25"/>
        <v/>
      </c>
      <c r="V468" s="36" t="str">
        <f>IFERROR(IF(R468="YES",INDEX('Audit Days'!$F:$H,MATCH('App Review'!Q468,'Audit Days'!$E:$E,0),MATCH(EMSMAXRISK,'Audit Days'!$F$1:$H$1,0)),""),"")</f>
        <v/>
      </c>
      <c r="W468" s="36" t="str">
        <f>IFERROR(IF(R468="YES",INDEX('Audit Days'!$K:$M,MATCH('App Review'!Q468,'Audit Days'!$J:$J,0),MATCH(OHSMAXRISK,'Audit Days'!$K$1:$M$1,0)),""),"")</f>
        <v/>
      </c>
      <c r="X468" s="36" t="str">
        <f t="shared" si="26"/>
        <v/>
      </c>
      <c r="Y468" s="36" t="str">
        <f t="shared" si="27"/>
        <v/>
      </c>
      <c r="Z468" s="36" t="str">
        <f t="shared" si="28"/>
        <v/>
      </c>
      <c r="AA468" s="36" t="str">
        <f>IFERROR(IF($S468="YES",INDEX('Audit Days'!$F:$H,MATCH('App Review'!$Q468,'Audit Days'!$E:$E,0),MATCH(EMSMAXRISK,'Audit Days'!$F$1:$H$1,0)),""),"")</f>
        <v/>
      </c>
      <c r="AB468" s="36" t="str">
        <f>IFERROR(IF($S468="YES",INDEX('Audit Days'!$K:$M,MATCH('App Review'!$Q468,'Audit Days'!$J:$J,0),MATCH(OHSMAXRISK,'Audit Days'!$K$1:$M$1,0)),""),"")</f>
        <v/>
      </c>
      <c r="AC468" s="36" t="str">
        <f t="shared" si="29"/>
        <v/>
      </c>
      <c r="AD468" s="36" t="str">
        <f t="shared" si="30"/>
        <v/>
      </c>
      <c r="AE468" s="36" t="str">
        <f t="shared" si="31"/>
        <v/>
      </c>
      <c r="AF468" s="36" t="str">
        <f>IFERROR(IF($T468="YES",INDEX('Audit Days'!$F:$I,MATCH('App Review'!$Q468,'Audit Days'!$E:$E,0),MATCH(EMSMAXRISK,'Audit Days'!$F$1:$I$1,0)),""),"")</f>
        <v/>
      </c>
      <c r="AG468" s="36" t="str">
        <f>IFERROR(IF($T468="YES",INDEX('Audit Days'!$K:$M,MATCH('App Review'!$Q468,'Audit Days'!$J:$J,0),MATCH(OHSMAXRISK,'Audit Days'!$K$1:$M$1,0)),""),"")</f>
        <v/>
      </c>
      <c r="AH468" s="36" t="str">
        <f t="shared" si="32"/>
        <v/>
      </c>
      <c r="AI468" s="36" t="str">
        <f t="shared" si="33"/>
        <v/>
      </c>
    </row>
    <row r="469" spans="1:35" ht="16.5" hidden="1" customHeight="1" x14ac:dyDescent="0.3">
      <c r="A469" s="316"/>
      <c r="B469" s="316"/>
      <c r="C469" s="316"/>
      <c r="D469" s="316"/>
      <c r="E469" s="246"/>
      <c r="F469" s="246"/>
      <c r="G469" s="246"/>
      <c r="H469" s="246"/>
      <c r="I469" s="246"/>
      <c r="J469" s="246"/>
      <c r="K469" s="246"/>
      <c r="L469" s="246"/>
      <c r="M469" s="246"/>
      <c r="N469" s="329"/>
      <c r="O469" s="329"/>
      <c r="P469" s="52" t="str">
        <f t="shared" si="23"/>
        <v/>
      </c>
      <c r="Q469" s="52" t="str">
        <f t="shared" si="24"/>
        <v/>
      </c>
      <c r="R469" s="150"/>
      <c r="S469" s="150"/>
      <c r="T469" s="67"/>
      <c r="U469" s="36" t="str">
        <f t="shared" si="25"/>
        <v/>
      </c>
      <c r="V469" s="36" t="str">
        <f>IFERROR(IF(R469="YES",INDEX('Audit Days'!$F:$H,MATCH('App Review'!Q469,'Audit Days'!$E:$E,0),MATCH(EMSMAXRISK,'Audit Days'!$F$1:$H$1,0)),""),"")</f>
        <v/>
      </c>
      <c r="W469" s="36" t="str">
        <f>IFERROR(IF(R469="YES",INDEX('Audit Days'!$K:$M,MATCH('App Review'!Q469,'Audit Days'!$J:$J,0),MATCH(OHSMAXRISK,'Audit Days'!$K$1:$M$1,0)),""),"")</f>
        <v/>
      </c>
      <c r="X469" s="36" t="str">
        <f t="shared" si="26"/>
        <v/>
      </c>
      <c r="Y469" s="36" t="str">
        <f t="shared" si="27"/>
        <v/>
      </c>
      <c r="Z469" s="36" t="str">
        <f t="shared" si="28"/>
        <v/>
      </c>
      <c r="AA469" s="36" t="str">
        <f>IFERROR(IF($S469="YES",INDEX('Audit Days'!$F:$H,MATCH('App Review'!$Q469,'Audit Days'!$E:$E,0),MATCH(EMSMAXRISK,'Audit Days'!$F$1:$H$1,0)),""),"")</f>
        <v/>
      </c>
      <c r="AB469" s="36" t="str">
        <f>IFERROR(IF($S469="YES",INDEX('Audit Days'!$K:$M,MATCH('App Review'!$Q469,'Audit Days'!$J:$J,0),MATCH(OHSMAXRISK,'Audit Days'!$K$1:$M$1,0)),""),"")</f>
        <v/>
      </c>
      <c r="AC469" s="36" t="str">
        <f t="shared" si="29"/>
        <v/>
      </c>
      <c r="AD469" s="36" t="str">
        <f t="shared" si="30"/>
        <v/>
      </c>
      <c r="AE469" s="36" t="str">
        <f t="shared" si="31"/>
        <v/>
      </c>
      <c r="AF469" s="36" t="str">
        <f>IFERROR(IF($T469="YES",INDEX('Audit Days'!$F:$I,MATCH('App Review'!$Q469,'Audit Days'!$E:$E,0),MATCH(EMSMAXRISK,'Audit Days'!$F$1:$I$1,0)),""),"")</f>
        <v/>
      </c>
      <c r="AG469" s="36" t="str">
        <f>IFERROR(IF($T469="YES",INDEX('Audit Days'!$K:$M,MATCH('App Review'!$Q469,'Audit Days'!$J:$J,0),MATCH(OHSMAXRISK,'Audit Days'!$K$1:$M$1,0)),""),"")</f>
        <v/>
      </c>
      <c r="AH469" s="36" t="str">
        <f t="shared" si="32"/>
        <v/>
      </c>
      <c r="AI469" s="36" t="str">
        <f t="shared" si="33"/>
        <v/>
      </c>
    </row>
    <row r="470" spans="1:35" ht="16.5" hidden="1" customHeight="1" x14ac:dyDescent="0.3">
      <c r="A470" s="316"/>
      <c r="B470" s="316"/>
      <c r="C470" s="316"/>
      <c r="D470" s="316"/>
      <c r="E470" s="246"/>
      <c r="F470" s="246"/>
      <c r="G470" s="246"/>
      <c r="H470" s="246"/>
      <c r="I470" s="246"/>
      <c r="J470" s="246"/>
      <c r="K470" s="246"/>
      <c r="L470" s="246"/>
      <c r="M470" s="246"/>
      <c r="N470" s="329"/>
      <c r="O470" s="329"/>
      <c r="P470" s="52" t="str">
        <f t="shared" si="23"/>
        <v/>
      </c>
      <c r="Q470" s="52" t="str">
        <f t="shared" si="24"/>
        <v/>
      </c>
      <c r="R470" s="150"/>
      <c r="S470" s="150"/>
      <c r="T470" s="67"/>
      <c r="U470" s="36" t="str">
        <f t="shared" si="25"/>
        <v/>
      </c>
      <c r="V470" s="36" t="str">
        <f>IFERROR(IF(R470="YES",INDEX('Audit Days'!$F:$H,MATCH('App Review'!Q470,'Audit Days'!$E:$E,0),MATCH(EMSMAXRISK,'Audit Days'!$F$1:$H$1,0)),""),"")</f>
        <v/>
      </c>
      <c r="W470" s="36" t="str">
        <f>IFERROR(IF(R470="YES",INDEX('Audit Days'!$K:$M,MATCH('App Review'!Q470,'Audit Days'!$J:$J,0),MATCH(OHSMAXRISK,'Audit Days'!$K$1:$M$1,0)),""),"")</f>
        <v/>
      </c>
      <c r="X470" s="36" t="str">
        <f t="shared" si="26"/>
        <v/>
      </c>
      <c r="Y470" s="36" t="str">
        <f t="shared" si="27"/>
        <v/>
      </c>
      <c r="Z470" s="36" t="str">
        <f t="shared" si="28"/>
        <v/>
      </c>
      <c r="AA470" s="36" t="str">
        <f>IFERROR(IF($S470="YES",INDEX('Audit Days'!$F:$H,MATCH('App Review'!$Q470,'Audit Days'!$E:$E,0),MATCH(EMSMAXRISK,'Audit Days'!$F$1:$H$1,0)),""),"")</f>
        <v/>
      </c>
      <c r="AB470" s="36" t="str">
        <f>IFERROR(IF($S470="YES",INDEX('Audit Days'!$K:$M,MATCH('App Review'!$Q470,'Audit Days'!$J:$J,0),MATCH(OHSMAXRISK,'Audit Days'!$K$1:$M$1,0)),""),"")</f>
        <v/>
      </c>
      <c r="AC470" s="36" t="str">
        <f t="shared" si="29"/>
        <v/>
      </c>
      <c r="AD470" s="36" t="str">
        <f t="shared" si="30"/>
        <v/>
      </c>
      <c r="AE470" s="36" t="str">
        <f t="shared" si="31"/>
        <v/>
      </c>
      <c r="AF470" s="36" t="str">
        <f>IFERROR(IF($T470="YES",INDEX('Audit Days'!$F:$I,MATCH('App Review'!$Q470,'Audit Days'!$E:$E,0),MATCH(EMSMAXRISK,'Audit Days'!$F$1:$I$1,0)),""),"")</f>
        <v/>
      </c>
      <c r="AG470" s="36" t="str">
        <f>IFERROR(IF($T470="YES",INDEX('Audit Days'!$K:$M,MATCH('App Review'!$Q470,'Audit Days'!$J:$J,0),MATCH(OHSMAXRISK,'Audit Days'!$K$1:$M$1,0)),""),"")</f>
        <v/>
      </c>
      <c r="AH470" s="36" t="str">
        <f t="shared" si="32"/>
        <v/>
      </c>
      <c r="AI470" s="36" t="str">
        <f t="shared" si="33"/>
        <v/>
      </c>
    </row>
    <row r="471" spans="1:35" ht="16.5" hidden="1" customHeight="1" x14ac:dyDescent="0.3">
      <c r="A471" s="316"/>
      <c r="B471" s="316"/>
      <c r="C471" s="316"/>
      <c r="D471" s="316"/>
      <c r="E471" s="246"/>
      <c r="F471" s="246"/>
      <c r="G471" s="246"/>
      <c r="H471" s="246"/>
      <c r="I471" s="246"/>
      <c r="J471" s="246"/>
      <c r="K471" s="246"/>
      <c r="L471" s="246"/>
      <c r="M471" s="246"/>
      <c r="N471" s="329"/>
      <c r="O471" s="329"/>
      <c r="P471" s="52" t="str">
        <f t="shared" si="23"/>
        <v/>
      </c>
      <c r="Q471" s="52" t="str">
        <f t="shared" si="24"/>
        <v/>
      </c>
      <c r="R471" s="150"/>
      <c r="S471" s="150"/>
      <c r="T471" s="67"/>
      <c r="U471" s="36" t="str">
        <f t="shared" si="25"/>
        <v/>
      </c>
      <c r="V471" s="36" t="str">
        <f>IFERROR(IF(R471="YES",INDEX('Audit Days'!$F:$H,MATCH('App Review'!Q471,'Audit Days'!$E:$E,0),MATCH(EMSMAXRISK,'Audit Days'!$F$1:$H$1,0)),""),"")</f>
        <v/>
      </c>
      <c r="W471" s="36" t="str">
        <f>IFERROR(IF(R471="YES",INDEX('Audit Days'!$K:$M,MATCH('App Review'!Q471,'Audit Days'!$J:$J,0),MATCH(OHSMAXRISK,'Audit Days'!$K$1:$M$1,0)),""),"")</f>
        <v/>
      </c>
      <c r="X471" s="36" t="str">
        <f t="shared" si="26"/>
        <v/>
      </c>
      <c r="Y471" s="36" t="str">
        <f t="shared" si="27"/>
        <v/>
      </c>
      <c r="Z471" s="36" t="str">
        <f t="shared" si="28"/>
        <v/>
      </c>
      <c r="AA471" s="36" t="str">
        <f>IFERROR(IF($S471="YES",INDEX('Audit Days'!$F:$H,MATCH('App Review'!$Q471,'Audit Days'!$E:$E,0),MATCH(EMSMAXRISK,'Audit Days'!$F$1:$H$1,0)),""),"")</f>
        <v/>
      </c>
      <c r="AB471" s="36" t="str">
        <f>IFERROR(IF($S471="YES",INDEX('Audit Days'!$K:$M,MATCH('App Review'!$Q471,'Audit Days'!$J:$J,0),MATCH(OHSMAXRISK,'Audit Days'!$K$1:$M$1,0)),""),"")</f>
        <v/>
      </c>
      <c r="AC471" s="36" t="str">
        <f t="shared" si="29"/>
        <v/>
      </c>
      <c r="AD471" s="36" t="str">
        <f t="shared" si="30"/>
        <v/>
      </c>
      <c r="AE471" s="36" t="str">
        <f t="shared" si="31"/>
        <v/>
      </c>
      <c r="AF471" s="36" t="str">
        <f>IFERROR(IF($T471="YES",INDEX('Audit Days'!$F:$I,MATCH('App Review'!$Q471,'Audit Days'!$E:$E,0),MATCH(EMSMAXRISK,'Audit Days'!$F$1:$I$1,0)),""),"")</f>
        <v/>
      </c>
      <c r="AG471" s="36" t="str">
        <f>IFERROR(IF($T471="YES",INDEX('Audit Days'!$K:$M,MATCH('App Review'!$Q471,'Audit Days'!$J:$J,0),MATCH(OHSMAXRISK,'Audit Days'!$K$1:$M$1,0)),""),"")</f>
        <v/>
      </c>
      <c r="AH471" s="36" t="str">
        <f t="shared" si="32"/>
        <v/>
      </c>
      <c r="AI471" s="36" t="str">
        <f t="shared" si="33"/>
        <v/>
      </c>
    </row>
    <row r="472" spans="1:35" ht="16.5" hidden="1" customHeight="1" x14ac:dyDescent="0.3">
      <c r="A472" s="316"/>
      <c r="B472" s="316"/>
      <c r="C472" s="316"/>
      <c r="D472" s="316"/>
      <c r="E472" s="246"/>
      <c r="F472" s="246"/>
      <c r="G472" s="246"/>
      <c r="H472" s="246"/>
      <c r="I472" s="246"/>
      <c r="J472" s="246"/>
      <c r="K472" s="246"/>
      <c r="L472" s="246"/>
      <c r="M472" s="246"/>
      <c r="N472" s="329"/>
      <c r="O472" s="329"/>
      <c r="P472" s="52" t="str">
        <f t="shared" si="23"/>
        <v/>
      </c>
      <c r="Q472" s="52" t="str">
        <f t="shared" si="24"/>
        <v/>
      </c>
      <c r="R472" s="150"/>
      <c r="S472" s="150"/>
      <c r="T472" s="67"/>
      <c r="U472" s="36" t="str">
        <f t="shared" si="25"/>
        <v/>
      </c>
      <c r="V472" s="36" t="str">
        <f>IFERROR(IF(R472="YES",INDEX('Audit Days'!$F:$H,MATCH('App Review'!Q472,'Audit Days'!$E:$E,0),MATCH(EMSMAXRISK,'Audit Days'!$F$1:$H$1,0)),""),"")</f>
        <v/>
      </c>
      <c r="W472" s="36" t="str">
        <f>IFERROR(IF(R472="YES",INDEX('Audit Days'!$K:$M,MATCH('App Review'!Q472,'Audit Days'!$J:$J,0),MATCH(OHSMAXRISK,'Audit Days'!$K$1:$M$1,0)),""),"")</f>
        <v/>
      </c>
      <c r="X472" s="36" t="str">
        <f t="shared" si="26"/>
        <v/>
      </c>
      <c r="Y472" s="36" t="str">
        <f t="shared" si="27"/>
        <v/>
      </c>
      <c r="Z472" s="36" t="str">
        <f t="shared" si="28"/>
        <v/>
      </c>
      <c r="AA472" s="36" t="str">
        <f>IFERROR(IF($S472="YES",INDEX('Audit Days'!$F:$H,MATCH('App Review'!$Q472,'Audit Days'!$E:$E,0),MATCH(EMSMAXRISK,'Audit Days'!$F$1:$H$1,0)),""),"")</f>
        <v/>
      </c>
      <c r="AB472" s="36" t="str">
        <f>IFERROR(IF($S472="YES",INDEX('Audit Days'!$K:$M,MATCH('App Review'!$Q472,'Audit Days'!$J:$J,0),MATCH(OHSMAXRISK,'Audit Days'!$K$1:$M$1,0)),""),"")</f>
        <v/>
      </c>
      <c r="AC472" s="36" t="str">
        <f t="shared" si="29"/>
        <v/>
      </c>
      <c r="AD472" s="36" t="str">
        <f t="shared" si="30"/>
        <v/>
      </c>
      <c r="AE472" s="36" t="str">
        <f t="shared" si="31"/>
        <v/>
      </c>
      <c r="AF472" s="36" t="str">
        <f>IFERROR(IF($T472="YES",INDEX('Audit Days'!$F:$I,MATCH('App Review'!$Q472,'Audit Days'!$E:$E,0),MATCH(EMSMAXRISK,'Audit Days'!$F$1:$I$1,0)),""),"")</f>
        <v/>
      </c>
      <c r="AG472" s="36" t="str">
        <f>IFERROR(IF($T472="YES",INDEX('Audit Days'!$K:$M,MATCH('App Review'!$Q472,'Audit Days'!$J:$J,0),MATCH(OHSMAXRISK,'Audit Days'!$K$1:$M$1,0)),""),"")</f>
        <v/>
      </c>
      <c r="AH472" s="36" t="str">
        <f t="shared" si="32"/>
        <v/>
      </c>
      <c r="AI472" s="36" t="str">
        <f t="shared" si="33"/>
        <v/>
      </c>
    </row>
    <row r="473" spans="1:35" ht="16.5" hidden="1" customHeight="1" x14ac:dyDescent="0.3">
      <c r="A473" s="316"/>
      <c r="B473" s="316"/>
      <c r="C473" s="316"/>
      <c r="D473" s="316"/>
      <c r="E473" s="246"/>
      <c r="F473" s="246"/>
      <c r="G473" s="246"/>
      <c r="H473" s="246"/>
      <c r="I473" s="246"/>
      <c r="J473" s="246"/>
      <c r="K473" s="246"/>
      <c r="L473" s="246"/>
      <c r="M473" s="246"/>
      <c r="N473" s="329"/>
      <c r="O473" s="329"/>
      <c r="P473" s="52" t="str">
        <f t="shared" si="23"/>
        <v/>
      </c>
      <c r="Q473" s="52" t="str">
        <f t="shared" si="24"/>
        <v/>
      </c>
      <c r="R473" s="150"/>
      <c r="S473" s="150"/>
      <c r="T473" s="67"/>
      <c r="U473" s="36" t="str">
        <f t="shared" si="25"/>
        <v/>
      </c>
      <c r="V473" s="36" t="str">
        <f>IFERROR(IF(R473="YES",INDEX('Audit Days'!$F:$H,MATCH('App Review'!Q473,'Audit Days'!$E:$E,0),MATCH(EMSMAXRISK,'Audit Days'!$F$1:$H$1,0)),""),"")</f>
        <v/>
      </c>
      <c r="W473" s="36" t="str">
        <f>IFERROR(IF(R473="YES",INDEX('Audit Days'!$K:$M,MATCH('App Review'!Q473,'Audit Days'!$J:$J,0),MATCH(OHSMAXRISK,'Audit Days'!$K$1:$M$1,0)),""),"")</f>
        <v/>
      </c>
      <c r="X473" s="36" t="str">
        <f t="shared" si="26"/>
        <v/>
      </c>
      <c r="Y473" s="36" t="str">
        <f t="shared" si="27"/>
        <v/>
      </c>
      <c r="Z473" s="36" t="str">
        <f t="shared" si="28"/>
        <v/>
      </c>
      <c r="AA473" s="36" t="str">
        <f>IFERROR(IF($S473="YES",INDEX('Audit Days'!$F:$H,MATCH('App Review'!$Q473,'Audit Days'!$E:$E,0),MATCH(EMSMAXRISK,'Audit Days'!$F$1:$H$1,0)),""),"")</f>
        <v/>
      </c>
      <c r="AB473" s="36" t="str">
        <f>IFERROR(IF($S473="YES",INDEX('Audit Days'!$K:$M,MATCH('App Review'!$Q473,'Audit Days'!$J:$J,0),MATCH(OHSMAXRISK,'Audit Days'!$K$1:$M$1,0)),""),"")</f>
        <v/>
      </c>
      <c r="AC473" s="36" t="str">
        <f t="shared" si="29"/>
        <v/>
      </c>
      <c r="AD473" s="36" t="str">
        <f t="shared" si="30"/>
        <v/>
      </c>
      <c r="AE473" s="36" t="str">
        <f t="shared" si="31"/>
        <v/>
      </c>
      <c r="AF473" s="36" t="str">
        <f>IFERROR(IF($T473="YES",INDEX('Audit Days'!$F:$I,MATCH('App Review'!$Q473,'Audit Days'!$E:$E,0),MATCH(EMSMAXRISK,'Audit Days'!$F$1:$I$1,0)),""),"")</f>
        <v/>
      </c>
      <c r="AG473" s="36" t="str">
        <f>IFERROR(IF($T473="YES",INDEX('Audit Days'!$K:$M,MATCH('App Review'!$Q473,'Audit Days'!$J:$J,0),MATCH(OHSMAXRISK,'Audit Days'!$K$1:$M$1,0)),""),"")</f>
        <v/>
      </c>
      <c r="AH473" s="36" t="str">
        <f t="shared" si="32"/>
        <v/>
      </c>
      <c r="AI473" s="36" t="str">
        <f t="shared" si="33"/>
        <v/>
      </c>
    </row>
    <row r="474" spans="1:35" ht="16.5" hidden="1" customHeight="1" x14ac:dyDescent="0.3">
      <c r="A474" s="316"/>
      <c r="B474" s="316"/>
      <c r="C474" s="316"/>
      <c r="D474" s="316"/>
      <c r="E474" s="246"/>
      <c r="F474" s="246"/>
      <c r="G474" s="246"/>
      <c r="H474" s="246"/>
      <c r="I474" s="246"/>
      <c r="J474" s="246"/>
      <c r="K474" s="246"/>
      <c r="L474" s="246"/>
      <c r="M474" s="246"/>
      <c r="N474" s="329"/>
      <c r="O474" s="329"/>
      <c r="P474" s="52" t="str">
        <f t="shared" si="23"/>
        <v/>
      </c>
      <c r="Q474" s="52" t="str">
        <f t="shared" si="24"/>
        <v/>
      </c>
      <c r="R474" s="150"/>
      <c r="S474" s="150"/>
      <c r="T474" s="67"/>
      <c r="U474" s="36" t="str">
        <f t="shared" si="25"/>
        <v/>
      </c>
      <c r="V474" s="36" t="str">
        <f>IFERROR(IF(R474="YES",INDEX('Audit Days'!$F:$H,MATCH('App Review'!Q474,'Audit Days'!$E:$E,0),MATCH(EMSMAXRISK,'Audit Days'!$F$1:$H$1,0)),""),"")</f>
        <v/>
      </c>
      <c r="W474" s="36" t="str">
        <f>IFERROR(IF(R474="YES",INDEX('Audit Days'!$K:$M,MATCH('App Review'!Q474,'Audit Days'!$J:$J,0),MATCH(OHSMAXRISK,'Audit Days'!$K$1:$M$1,0)),""),"")</f>
        <v/>
      </c>
      <c r="X474" s="36" t="str">
        <f t="shared" si="26"/>
        <v/>
      </c>
      <c r="Y474" s="36" t="str">
        <f t="shared" si="27"/>
        <v/>
      </c>
      <c r="Z474" s="36" t="str">
        <f t="shared" si="28"/>
        <v/>
      </c>
      <c r="AA474" s="36" t="str">
        <f>IFERROR(IF($S474="YES",INDEX('Audit Days'!$F:$H,MATCH('App Review'!$Q474,'Audit Days'!$E:$E,0),MATCH(EMSMAXRISK,'Audit Days'!$F$1:$H$1,0)),""),"")</f>
        <v/>
      </c>
      <c r="AB474" s="36" t="str">
        <f>IFERROR(IF($S474="YES",INDEX('Audit Days'!$K:$M,MATCH('App Review'!$Q474,'Audit Days'!$J:$J,0),MATCH(OHSMAXRISK,'Audit Days'!$K$1:$M$1,0)),""),"")</f>
        <v/>
      </c>
      <c r="AC474" s="36" t="str">
        <f t="shared" si="29"/>
        <v/>
      </c>
      <c r="AD474" s="36" t="str">
        <f t="shared" si="30"/>
        <v/>
      </c>
      <c r="AE474" s="36" t="str">
        <f t="shared" si="31"/>
        <v/>
      </c>
      <c r="AF474" s="36" t="str">
        <f>IFERROR(IF($T474="YES",INDEX('Audit Days'!$F:$I,MATCH('App Review'!$Q474,'Audit Days'!$E:$E,0),MATCH(EMSMAXRISK,'Audit Days'!$F$1:$I$1,0)),""),"")</f>
        <v/>
      </c>
      <c r="AG474" s="36" t="str">
        <f>IFERROR(IF($T474="YES",INDEX('Audit Days'!$K:$M,MATCH('App Review'!$Q474,'Audit Days'!$J:$J,0),MATCH(OHSMAXRISK,'Audit Days'!$K$1:$M$1,0)),""),"")</f>
        <v/>
      </c>
      <c r="AH474" s="36" t="str">
        <f t="shared" si="32"/>
        <v/>
      </c>
      <c r="AI474" s="36" t="str">
        <f t="shared" si="33"/>
        <v/>
      </c>
    </row>
    <row r="475" spans="1:35" ht="16.5" hidden="1" customHeight="1" x14ac:dyDescent="0.3">
      <c r="A475" s="316"/>
      <c r="B475" s="316"/>
      <c r="C475" s="316"/>
      <c r="D475" s="316"/>
      <c r="E475" s="246"/>
      <c r="F475" s="246"/>
      <c r="G475" s="246"/>
      <c r="H475" s="246"/>
      <c r="I475" s="246"/>
      <c r="J475" s="246"/>
      <c r="K475" s="246"/>
      <c r="L475" s="246"/>
      <c r="M475" s="246"/>
      <c r="N475" s="329"/>
      <c r="O475" s="329"/>
      <c r="P475" s="52" t="str">
        <f t="shared" si="23"/>
        <v/>
      </c>
      <c r="Q475" s="52" t="str">
        <f t="shared" si="24"/>
        <v/>
      </c>
      <c r="R475" s="150"/>
      <c r="S475" s="150"/>
      <c r="T475" s="67"/>
      <c r="U475" s="36" t="str">
        <f t="shared" si="25"/>
        <v/>
      </c>
      <c r="V475" s="36" t="str">
        <f>IFERROR(IF(R475="YES",INDEX('Audit Days'!$F:$H,MATCH('App Review'!Q475,'Audit Days'!$E:$E,0),MATCH(EMSMAXRISK,'Audit Days'!$F$1:$H$1,0)),""),"")</f>
        <v/>
      </c>
      <c r="W475" s="36" t="str">
        <f>IFERROR(IF(R475="YES",INDEX('Audit Days'!$K:$M,MATCH('App Review'!Q475,'Audit Days'!$J:$J,0),MATCH(OHSMAXRISK,'Audit Days'!$K$1:$M$1,0)),""),"")</f>
        <v/>
      </c>
      <c r="X475" s="36" t="str">
        <f t="shared" si="26"/>
        <v/>
      </c>
      <c r="Y475" s="36" t="str">
        <f t="shared" si="27"/>
        <v/>
      </c>
      <c r="Z475" s="36" t="str">
        <f t="shared" si="28"/>
        <v/>
      </c>
      <c r="AA475" s="36" t="str">
        <f>IFERROR(IF($S475="YES",INDEX('Audit Days'!$F:$H,MATCH('App Review'!$Q475,'Audit Days'!$E:$E,0),MATCH(EMSMAXRISK,'Audit Days'!$F$1:$H$1,0)),""),"")</f>
        <v/>
      </c>
      <c r="AB475" s="36" t="str">
        <f>IFERROR(IF($S475="YES",INDEX('Audit Days'!$K:$M,MATCH('App Review'!$Q475,'Audit Days'!$J:$J,0),MATCH(OHSMAXRISK,'Audit Days'!$K$1:$M$1,0)),""),"")</f>
        <v/>
      </c>
      <c r="AC475" s="36" t="str">
        <f t="shared" si="29"/>
        <v/>
      </c>
      <c r="AD475" s="36" t="str">
        <f t="shared" si="30"/>
        <v/>
      </c>
      <c r="AE475" s="36" t="str">
        <f t="shared" si="31"/>
        <v/>
      </c>
      <c r="AF475" s="36" t="str">
        <f>IFERROR(IF($T475="YES",INDEX('Audit Days'!$F:$I,MATCH('App Review'!$Q475,'Audit Days'!$E:$E,0),MATCH(EMSMAXRISK,'Audit Days'!$F$1:$I$1,0)),""),"")</f>
        <v/>
      </c>
      <c r="AG475" s="36" t="str">
        <f>IFERROR(IF($T475="YES",INDEX('Audit Days'!$K:$M,MATCH('App Review'!$Q475,'Audit Days'!$J:$J,0),MATCH(OHSMAXRISK,'Audit Days'!$K$1:$M$1,0)),""),"")</f>
        <v/>
      </c>
      <c r="AH475" s="36" t="str">
        <f t="shared" si="32"/>
        <v/>
      </c>
      <c r="AI475" s="36" t="str">
        <f t="shared" si="33"/>
        <v/>
      </c>
    </row>
    <row r="476" spans="1:35" ht="16.5" hidden="1" customHeight="1" x14ac:dyDescent="0.3">
      <c r="A476" s="316"/>
      <c r="B476" s="316"/>
      <c r="C476" s="316"/>
      <c r="D476" s="316"/>
      <c r="E476" s="246"/>
      <c r="F476" s="246"/>
      <c r="G476" s="246"/>
      <c r="H476" s="246"/>
      <c r="I476" s="246"/>
      <c r="J476" s="246"/>
      <c r="K476" s="246"/>
      <c r="L476" s="246"/>
      <c r="M476" s="246"/>
      <c r="N476" s="329"/>
      <c r="O476" s="329"/>
      <c r="P476" s="52" t="str">
        <f t="shared" si="23"/>
        <v/>
      </c>
      <c r="Q476" s="52" t="str">
        <f t="shared" si="24"/>
        <v/>
      </c>
      <c r="R476" s="150"/>
      <c r="S476" s="150"/>
      <c r="T476" s="67"/>
      <c r="U476" s="36" t="str">
        <f t="shared" si="25"/>
        <v/>
      </c>
      <c r="V476" s="36" t="str">
        <f>IFERROR(IF(R476="YES",INDEX('Audit Days'!$F:$H,MATCH('App Review'!Q476,'Audit Days'!$E:$E,0),MATCH(EMSMAXRISK,'Audit Days'!$F$1:$H$1,0)),""),"")</f>
        <v/>
      </c>
      <c r="W476" s="36" t="str">
        <f>IFERROR(IF(R476="YES",INDEX('Audit Days'!$K:$M,MATCH('App Review'!Q476,'Audit Days'!$J:$J,0),MATCH(OHSMAXRISK,'Audit Days'!$K$1:$M$1,0)),""),"")</f>
        <v/>
      </c>
      <c r="X476" s="36" t="str">
        <f t="shared" si="26"/>
        <v/>
      </c>
      <c r="Y476" s="36" t="str">
        <f t="shared" si="27"/>
        <v/>
      </c>
      <c r="Z476" s="36" t="str">
        <f t="shared" si="28"/>
        <v/>
      </c>
      <c r="AA476" s="36" t="str">
        <f>IFERROR(IF($S476="YES",INDEX('Audit Days'!$F:$H,MATCH('App Review'!$Q476,'Audit Days'!$E:$E,0),MATCH(EMSMAXRISK,'Audit Days'!$F$1:$H$1,0)),""),"")</f>
        <v/>
      </c>
      <c r="AB476" s="36" t="str">
        <f>IFERROR(IF($S476="YES",INDEX('Audit Days'!$K:$M,MATCH('App Review'!$Q476,'Audit Days'!$J:$J,0),MATCH(OHSMAXRISK,'Audit Days'!$K$1:$M$1,0)),""),"")</f>
        <v/>
      </c>
      <c r="AC476" s="36" t="str">
        <f t="shared" si="29"/>
        <v/>
      </c>
      <c r="AD476" s="36" t="str">
        <f t="shared" si="30"/>
        <v/>
      </c>
      <c r="AE476" s="36" t="str">
        <f t="shared" si="31"/>
        <v/>
      </c>
      <c r="AF476" s="36" t="str">
        <f>IFERROR(IF($T476="YES",INDEX('Audit Days'!$F:$I,MATCH('App Review'!$Q476,'Audit Days'!$E:$E,0),MATCH(EMSMAXRISK,'Audit Days'!$F$1:$I$1,0)),""),"")</f>
        <v/>
      </c>
      <c r="AG476" s="36" t="str">
        <f>IFERROR(IF($T476="YES",INDEX('Audit Days'!$K:$M,MATCH('App Review'!$Q476,'Audit Days'!$J:$J,0),MATCH(OHSMAXRISK,'Audit Days'!$K$1:$M$1,0)),""),"")</f>
        <v/>
      </c>
      <c r="AH476" s="36" t="str">
        <f t="shared" si="32"/>
        <v/>
      </c>
      <c r="AI476" s="36" t="str">
        <f t="shared" si="33"/>
        <v/>
      </c>
    </row>
    <row r="477" spans="1:35" ht="16.5" hidden="1" customHeight="1" x14ac:dyDescent="0.3">
      <c r="A477" s="316"/>
      <c r="B477" s="316"/>
      <c r="C477" s="316"/>
      <c r="D477" s="316"/>
      <c r="E477" s="246"/>
      <c r="F477" s="246"/>
      <c r="G477" s="246"/>
      <c r="H477" s="246"/>
      <c r="I477" s="246"/>
      <c r="J477" s="246"/>
      <c r="K477" s="246"/>
      <c r="L477" s="246"/>
      <c r="M477" s="246"/>
      <c r="N477" s="329"/>
      <c r="O477" s="329"/>
      <c r="P477" s="52" t="str">
        <f t="shared" si="23"/>
        <v/>
      </c>
      <c r="Q477" s="52" t="str">
        <f t="shared" si="24"/>
        <v/>
      </c>
      <c r="R477" s="150"/>
      <c r="S477" s="150"/>
      <c r="T477" s="67"/>
      <c r="U477" s="36" t="str">
        <f t="shared" si="25"/>
        <v/>
      </c>
      <c r="V477" s="36" t="str">
        <f>IFERROR(IF(R477="YES",INDEX('Audit Days'!$F:$H,MATCH('App Review'!Q477,'Audit Days'!$E:$E,0),MATCH(EMSMAXRISK,'Audit Days'!$F$1:$H$1,0)),""),"")</f>
        <v/>
      </c>
      <c r="W477" s="36" t="str">
        <f>IFERROR(IF(R477="YES",INDEX('Audit Days'!$K:$M,MATCH('App Review'!Q477,'Audit Days'!$J:$J,0),MATCH(OHSMAXRISK,'Audit Days'!$K$1:$M$1,0)),""),"")</f>
        <v/>
      </c>
      <c r="X477" s="36" t="str">
        <f t="shared" si="26"/>
        <v/>
      </c>
      <c r="Y477" s="36" t="str">
        <f t="shared" si="27"/>
        <v/>
      </c>
      <c r="Z477" s="36" t="str">
        <f t="shared" si="28"/>
        <v/>
      </c>
      <c r="AA477" s="36" t="str">
        <f>IFERROR(IF($S477="YES",INDEX('Audit Days'!$F:$H,MATCH('App Review'!$Q477,'Audit Days'!$E:$E,0),MATCH(EMSMAXRISK,'Audit Days'!$F$1:$H$1,0)),""),"")</f>
        <v/>
      </c>
      <c r="AB477" s="36" t="str">
        <f>IFERROR(IF($S477="YES",INDEX('Audit Days'!$K:$M,MATCH('App Review'!$Q477,'Audit Days'!$J:$J,0),MATCH(OHSMAXRISK,'Audit Days'!$K$1:$M$1,0)),""),"")</f>
        <v/>
      </c>
      <c r="AC477" s="36" t="str">
        <f t="shared" si="29"/>
        <v/>
      </c>
      <c r="AD477" s="36" t="str">
        <f t="shared" si="30"/>
        <v/>
      </c>
      <c r="AE477" s="36" t="str">
        <f t="shared" si="31"/>
        <v/>
      </c>
      <c r="AF477" s="36" t="str">
        <f>IFERROR(IF($T477="YES",INDEX('Audit Days'!$F:$I,MATCH('App Review'!$Q477,'Audit Days'!$E:$E,0),MATCH(EMSMAXRISK,'Audit Days'!$F$1:$I$1,0)),""),"")</f>
        <v/>
      </c>
      <c r="AG477" s="36" t="str">
        <f>IFERROR(IF($T477="YES",INDEX('Audit Days'!$K:$M,MATCH('App Review'!$Q477,'Audit Days'!$J:$J,0),MATCH(OHSMAXRISK,'Audit Days'!$K$1:$M$1,0)),""),"")</f>
        <v/>
      </c>
      <c r="AH477" s="36" t="str">
        <f t="shared" si="32"/>
        <v/>
      </c>
      <c r="AI477" s="36" t="str">
        <f t="shared" si="33"/>
        <v/>
      </c>
    </row>
    <row r="478" spans="1:35" ht="16.5" hidden="1" customHeight="1" x14ac:dyDescent="0.3">
      <c r="A478" s="316"/>
      <c r="B478" s="316"/>
      <c r="C478" s="316"/>
      <c r="D478" s="316"/>
      <c r="E478" s="246"/>
      <c r="F478" s="246"/>
      <c r="G478" s="246"/>
      <c r="H478" s="246"/>
      <c r="I478" s="246"/>
      <c r="J478" s="246"/>
      <c r="K478" s="246"/>
      <c r="L478" s="246"/>
      <c r="M478" s="246"/>
      <c r="N478" s="329"/>
      <c r="O478" s="329"/>
      <c r="P478" s="52" t="str">
        <f t="shared" si="23"/>
        <v/>
      </c>
      <c r="Q478" s="52" t="str">
        <f t="shared" si="24"/>
        <v/>
      </c>
      <c r="R478" s="150"/>
      <c r="S478" s="150"/>
      <c r="T478" s="67"/>
      <c r="U478" s="36" t="str">
        <f t="shared" si="25"/>
        <v/>
      </c>
      <c r="V478" s="36" t="str">
        <f>IFERROR(IF(R478="YES",INDEX('Audit Days'!$F:$H,MATCH('App Review'!Q478,'Audit Days'!$E:$E,0),MATCH(EMSMAXRISK,'Audit Days'!$F$1:$H$1,0)),""),"")</f>
        <v/>
      </c>
      <c r="W478" s="36" t="str">
        <f>IFERROR(IF(R478="YES",INDEX('Audit Days'!$K:$M,MATCH('App Review'!Q478,'Audit Days'!$J:$J,0),MATCH(OHSMAXRISK,'Audit Days'!$K$1:$M$1,0)),""),"")</f>
        <v/>
      </c>
      <c r="X478" s="36" t="str">
        <f t="shared" si="26"/>
        <v/>
      </c>
      <c r="Y478" s="36" t="str">
        <f t="shared" si="27"/>
        <v/>
      </c>
      <c r="Z478" s="36" t="str">
        <f t="shared" si="28"/>
        <v/>
      </c>
      <c r="AA478" s="36" t="str">
        <f>IFERROR(IF($S478="YES",INDEX('Audit Days'!$F:$H,MATCH('App Review'!$Q478,'Audit Days'!$E:$E,0),MATCH(EMSMAXRISK,'Audit Days'!$F$1:$H$1,0)),""),"")</f>
        <v/>
      </c>
      <c r="AB478" s="36" t="str">
        <f>IFERROR(IF($S478="YES",INDEX('Audit Days'!$K:$M,MATCH('App Review'!$Q478,'Audit Days'!$J:$J,0),MATCH(OHSMAXRISK,'Audit Days'!$K$1:$M$1,0)),""),"")</f>
        <v/>
      </c>
      <c r="AC478" s="36" t="str">
        <f t="shared" si="29"/>
        <v/>
      </c>
      <c r="AD478" s="36" t="str">
        <f t="shared" si="30"/>
        <v/>
      </c>
      <c r="AE478" s="36" t="str">
        <f t="shared" si="31"/>
        <v/>
      </c>
      <c r="AF478" s="36" t="str">
        <f>IFERROR(IF($T478="YES",INDEX('Audit Days'!$F:$I,MATCH('App Review'!$Q478,'Audit Days'!$E:$E,0),MATCH(EMSMAXRISK,'Audit Days'!$F$1:$I$1,0)),""),"")</f>
        <v/>
      </c>
      <c r="AG478" s="36" t="str">
        <f>IFERROR(IF($T478="YES",INDEX('Audit Days'!$K:$M,MATCH('App Review'!$Q478,'Audit Days'!$J:$J,0),MATCH(OHSMAXRISK,'Audit Days'!$K$1:$M$1,0)),""),"")</f>
        <v/>
      </c>
      <c r="AH478" s="36" t="str">
        <f t="shared" si="32"/>
        <v/>
      </c>
      <c r="AI478" s="36" t="str">
        <f t="shared" si="33"/>
        <v/>
      </c>
    </row>
    <row r="479" spans="1:35" ht="16.5" hidden="1" customHeight="1" x14ac:dyDescent="0.3">
      <c r="A479" s="316"/>
      <c r="B479" s="316"/>
      <c r="C479" s="316"/>
      <c r="D479" s="316"/>
      <c r="E479" s="246"/>
      <c r="F479" s="246"/>
      <c r="G479" s="246"/>
      <c r="H479" s="246"/>
      <c r="I479" s="246"/>
      <c r="J479" s="246"/>
      <c r="K479" s="246"/>
      <c r="L479" s="246"/>
      <c r="M479" s="246"/>
      <c r="N479" s="329"/>
      <c r="O479" s="329"/>
      <c r="P479" s="52" t="str">
        <f t="shared" si="23"/>
        <v/>
      </c>
      <c r="Q479" s="52" t="str">
        <f t="shared" si="24"/>
        <v/>
      </c>
      <c r="R479" s="150"/>
      <c r="S479" s="150"/>
      <c r="T479" s="67"/>
      <c r="U479" s="36" t="str">
        <f t="shared" si="25"/>
        <v/>
      </c>
      <c r="V479" s="36" t="str">
        <f>IFERROR(IF(R479="YES",INDEX('Audit Days'!$F:$H,MATCH('App Review'!Q479,'Audit Days'!$E:$E,0),MATCH(EMSMAXRISK,'Audit Days'!$F$1:$H$1,0)),""),"")</f>
        <v/>
      </c>
      <c r="W479" s="36" t="str">
        <f>IFERROR(IF(R479="YES",INDEX('Audit Days'!$K:$M,MATCH('App Review'!Q479,'Audit Days'!$J:$J,0),MATCH(OHSMAXRISK,'Audit Days'!$K$1:$M$1,0)),""),"")</f>
        <v/>
      </c>
      <c r="X479" s="36" t="str">
        <f t="shared" si="26"/>
        <v/>
      </c>
      <c r="Y479" s="36" t="str">
        <f t="shared" si="27"/>
        <v/>
      </c>
      <c r="Z479" s="36" t="str">
        <f t="shared" si="28"/>
        <v/>
      </c>
      <c r="AA479" s="36" t="str">
        <f>IFERROR(IF($S479="YES",INDEX('Audit Days'!$F:$H,MATCH('App Review'!$Q479,'Audit Days'!$E:$E,0),MATCH(EMSMAXRISK,'Audit Days'!$F$1:$H$1,0)),""),"")</f>
        <v/>
      </c>
      <c r="AB479" s="36" t="str">
        <f>IFERROR(IF($S479="YES",INDEX('Audit Days'!$K:$M,MATCH('App Review'!$Q479,'Audit Days'!$J:$J,0),MATCH(OHSMAXRISK,'Audit Days'!$K$1:$M$1,0)),""),"")</f>
        <v/>
      </c>
      <c r="AC479" s="36" t="str">
        <f t="shared" si="29"/>
        <v/>
      </c>
      <c r="AD479" s="36" t="str">
        <f t="shared" si="30"/>
        <v/>
      </c>
      <c r="AE479" s="36" t="str">
        <f t="shared" si="31"/>
        <v/>
      </c>
      <c r="AF479" s="36" t="str">
        <f>IFERROR(IF($T479="YES",INDEX('Audit Days'!$F:$I,MATCH('App Review'!$Q479,'Audit Days'!$E:$E,0),MATCH(EMSMAXRISK,'Audit Days'!$F$1:$I$1,0)),""),"")</f>
        <v/>
      </c>
      <c r="AG479" s="36" t="str">
        <f>IFERROR(IF($T479="YES",INDEX('Audit Days'!$K:$M,MATCH('App Review'!$Q479,'Audit Days'!$J:$J,0),MATCH(OHSMAXRISK,'Audit Days'!$K$1:$M$1,0)),""),"")</f>
        <v/>
      </c>
      <c r="AH479" s="36" t="str">
        <f t="shared" si="32"/>
        <v/>
      </c>
      <c r="AI479" s="36" t="str">
        <f t="shared" si="33"/>
        <v/>
      </c>
    </row>
    <row r="480" spans="1:35" ht="16.5" hidden="1" customHeight="1" x14ac:dyDescent="0.3">
      <c r="A480" s="316"/>
      <c r="B480" s="316"/>
      <c r="C480" s="316"/>
      <c r="D480" s="316"/>
      <c r="E480" s="246"/>
      <c r="F480" s="246"/>
      <c r="G480" s="246"/>
      <c r="H480" s="246"/>
      <c r="I480" s="246"/>
      <c r="J480" s="246"/>
      <c r="K480" s="246"/>
      <c r="L480" s="246"/>
      <c r="M480" s="246"/>
      <c r="N480" s="329"/>
      <c r="O480" s="329"/>
      <c r="P480" s="52" t="str">
        <f t="shared" si="23"/>
        <v/>
      </c>
      <c r="Q480" s="52" t="str">
        <f t="shared" si="24"/>
        <v/>
      </c>
      <c r="R480" s="150"/>
      <c r="S480" s="150"/>
      <c r="T480" s="67"/>
      <c r="U480" s="36" t="str">
        <f t="shared" si="25"/>
        <v/>
      </c>
      <c r="V480" s="36" t="str">
        <f>IFERROR(IF(R480="YES",INDEX('Audit Days'!$F:$H,MATCH('App Review'!Q480,'Audit Days'!$E:$E,0),MATCH(EMSMAXRISK,'Audit Days'!$F$1:$H$1,0)),""),"")</f>
        <v/>
      </c>
      <c r="W480" s="36" t="str">
        <f>IFERROR(IF(R480="YES",INDEX('Audit Days'!$K:$M,MATCH('App Review'!Q480,'Audit Days'!$J:$J,0),MATCH(OHSMAXRISK,'Audit Days'!$K$1:$M$1,0)),""),"")</f>
        <v/>
      </c>
      <c r="X480" s="36" t="str">
        <f t="shared" si="26"/>
        <v/>
      </c>
      <c r="Y480" s="36" t="str">
        <f t="shared" si="27"/>
        <v/>
      </c>
      <c r="Z480" s="36" t="str">
        <f t="shared" si="28"/>
        <v/>
      </c>
      <c r="AA480" s="36" t="str">
        <f>IFERROR(IF($S480="YES",INDEX('Audit Days'!$F:$H,MATCH('App Review'!$Q480,'Audit Days'!$E:$E,0),MATCH(EMSMAXRISK,'Audit Days'!$F$1:$H$1,0)),""),"")</f>
        <v/>
      </c>
      <c r="AB480" s="36" t="str">
        <f>IFERROR(IF($S480="YES",INDEX('Audit Days'!$K:$M,MATCH('App Review'!$Q480,'Audit Days'!$J:$J,0),MATCH(OHSMAXRISK,'Audit Days'!$K$1:$M$1,0)),""),"")</f>
        <v/>
      </c>
      <c r="AC480" s="36" t="str">
        <f t="shared" si="29"/>
        <v/>
      </c>
      <c r="AD480" s="36" t="str">
        <f t="shared" si="30"/>
        <v/>
      </c>
      <c r="AE480" s="36" t="str">
        <f t="shared" si="31"/>
        <v/>
      </c>
      <c r="AF480" s="36" t="str">
        <f>IFERROR(IF($T480="YES",INDEX('Audit Days'!$F:$I,MATCH('App Review'!$Q480,'Audit Days'!$E:$E,0),MATCH(EMSMAXRISK,'Audit Days'!$F$1:$I$1,0)),""),"")</f>
        <v/>
      </c>
      <c r="AG480" s="36" t="str">
        <f>IFERROR(IF($T480="YES",INDEX('Audit Days'!$K:$M,MATCH('App Review'!$Q480,'Audit Days'!$J:$J,0),MATCH(OHSMAXRISK,'Audit Days'!$K$1:$M$1,0)),""),"")</f>
        <v/>
      </c>
      <c r="AH480" s="36" t="str">
        <f t="shared" si="32"/>
        <v/>
      </c>
      <c r="AI480" s="36" t="str">
        <f t="shared" si="33"/>
        <v/>
      </c>
    </row>
    <row r="481" spans="1:35" ht="16.5" hidden="1" customHeight="1" x14ac:dyDescent="0.3">
      <c r="A481" s="316"/>
      <c r="B481" s="316"/>
      <c r="C481" s="316"/>
      <c r="D481" s="316"/>
      <c r="E481" s="246"/>
      <c r="F481" s="246"/>
      <c r="G481" s="246"/>
      <c r="H481" s="246"/>
      <c r="I481" s="246"/>
      <c r="J481" s="246"/>
      <c r="K481" s="246"/>
      <c r="L481" s="246"/>
      <c r="M481" s="246"/>
      <c r="N481" s="329"/>
      <c r="O481" s="329"/>
      <c r="P481" s="52" t="str">
        <f t="shared" si="23"/>
        <v/>
      </c>
      <c r="Q481" s="52" t="str">
        <f t="shared" si="24"/>
        <v/>
      </c>
      <c r="R481" s="150"/>
      <c r="S481" s="150"/>
      <c r="T481" s="67"/>
      <c r="U481" s="36" t="str">
        <f t="shared" si="25"/>
        <v/>
      </c>
      <c r="V481" s="36" t="str">
        <f>IFERROR(IF(R481="YES",INDEX('Audit Days'!$F:$H,MATCH('App Review'!Q481,'Audit Days'!$E:$E,0),MATCH(EMSMAXRISK,'Audit Days'!$F$1:$H$1,0)),""),"")</f>
        <v/>
      </c>
      <c r="W481" s="36" t="str">
        <f>IFERROR(IF(R481="YES",INDEX('Audit Days'!$K:$M,MATCH('App Review'!Q481,'Audit Days'!$J:$J,0),MATCH(OHSMAXRISK,'Audit Days'!$K$1:$M$1,0)),""),"")</f>
        <v/>
      </c>
      <c r="X481" s="36" t="str">
        <f t="shared" si="26"/>
        <v/>
      </c>
      <c r="Y481" s="36" t="str">
        <f t="shared" si="27"/>
        <v/>
      </c>
      <c r="Z481" s="36" t="str">
        <f t="shared" si="28"/>
        <v/>
      </c>
      <c r="AA481" s="36" t="str">
        <f>IFERROR(IF($S481="YES",INDEX('Audit Days'!$F:$H,MATCH('App Review'!$Q481,'Audit Days'!$E:$E,0),MATCH(EMSMAXRISK,'Audit Days'!$F$1:$H$1,0)),""),"")</f>
        <v/>
      </c>
      <c r="AB481" s="36" t="str">
        <f>IFERROR(IF($S481="YES",INDEX('Audit Days'!$K:$M,MATCH('App Review'!$Q481,'Audit Days'!$J:$J,0),MATCH(OHSMAXRISK,'Audit Days'!$K$1:$M$1,0)),""),"")</f>
        <v/>
      </c>
      <c r="AC481" s="36" t="str">
        <f t="shared" si="29"/>
        <v/>
      </c>
      <c r="AD481" s="36" t="str">
        <f t="shared" si="30"/>
        <v/>
      </c>
      <c r="AE481" s="36" t="str">
        <f t="shared" si="31"/>
        <v/>
      </c>
      <c r="AF481" s="36" t="str">
        <f>IFERROR(IF($T481="YES",INDEX('Audit Days'!$F:$I,MATCH('App Review'!$Q481,'Audit Days'!$E:$E,0),MATCH(EMSMAXRISK,'Audit Days'!$F$1:$I$1,0)),""),"")</f>
        <v/>
      </c>
      <c r="AG481" s="36" t="str">
        <f>IFERROR(IF($T481="YES",INDEX('Audit Days'!$K:$M,MATCH('App Review'!$Q481,'Audit Days'!$J:$J,0),MATCH(OHSMAXRISK,'Audit Days'!$K$1:$M$1,0)),""),"")</f>
        <v/>
      </c>
      <c r="AH481" s="36" t="str">
        <f t="shared" si="32"/>
        <v/>
      </c>
      <c r="AI481" s="36" t="str">
        <f t="shared" si="33"/>
        <v/>
      </c>
    </row>
    <row r="482" spans="1:35" ht="16.5" hidden="1" customHeight="1" x14ac:dyDescent="0.3">
      <c r="A482" s="316"/>
      <c r="B482" s="316"/>
      <c r="C482" s="316"/>
      <c r="D482" s="316"/>
      <c r="E482" s="246"/>
      <c r="F482" s="246"/>
      <c r="G482" s="246"/>
      <c r="H482" s="246"/>
      <c r="I482" s="246"/>
      <c r="J482" s="246"/>
      <c r="K482" s="246"/>
      <c r="L482" s="246"/>
      <c r="M482" s="246"/>
      <c r="N482" s="329"/>
      <c r="O482" s="329"/>
      <c r="P482" s="52" t="str">
        <f t="shared" si="23"/>
        <v/>
      </c>
      <c r="Q482" s="52" t="str">
        <f t="shared" si="24"/>
        <v/>
      </c>
      <c r="R482" s="150"/>
      <c r="S482" s="150"/>
      <c r="T482" s="67"/>
      <c r="U482" s="36" t="str">
        <f t="shared" si="25"/>
        <v/>
      </c>
      <c r="V482" s="36" t="str">
        <f>IFERROR(IF(R482="YES",INDEX('Audit Days'!$F:$H,MATCH('App Review'!Q482,'Audit Days'!$E:$E,0),MATCH(EMSMAXRISK,'Audit Days'!$F$1:$H$1,0)),""),"")</f>
        <v/>
      </c>
      <c r="W482" s="36" t="str">
        <f>IFERROR(IF(R482="YES",INDEX('Audit Days'!$K:$M,MATCH('App Review'!Q482,'Audit Days'!$J:$J,0),MATCH(OHSMAXRISK,'Audit Days'!$K$1:$M$1,0)),""),"")</f>
        <v/>
      </c>
      <c r="X482" s="36" t="str">
        <f t="shared" si="26"/>
        <v/>
      </c>
      <c r="Y482" s="36" t="str">
        <f t="shared" si="27"/>
        <v/>
      </c>
      <c r="Z482" s="36" t="str">
        <f t="shared" si="28"/>
        <v/>
      </c>
      <c r="AA482" s="36" t="str">
        <f>IFERROR(IF($S482="YES",INDEX('Audit Days'!$F:$H,MATCH('App Review'!$Q482,'Audit Days'!$E:$E,0),MATCH(EMSMAXRISK,'Audit Days'!$F$1:$H$1,0)),""),"")</f>
        <v/>
      </c>
      <c r="AB482" s="36" t="str">
        <f>IFERROR(IF($S482="YES",INDEX('Audit Days'!$K:$M,MATCH('App Review'!$Q482,'Audit Days'!$J:$J,0),MATCH(OHSMAXRISK,'Audit Days'!$K$1:$M$1,0)),""),"")</f>
        <v/>
      </c>
      <c r="AC482" s="36" t="str">
        <f t="shared" si="29"/>
        <v/>
      </c>
      <c r="AD482" s="36" t="str">
        <f t="shared" si="30"/>
        <v/>
      </c>
      <c r="AE482" s="36" t="str">
        <f t="shared" si="31"/>
        <v/>
      </c>
      <c r="AF482" s="36" t="str">
        <f>IFERROR(IF($T482="YES",INDEX('Audit Days'!$F:$I,MATCH('App Review'!$Q482,'Audit Days'!$E:$E,0),MATCH(EMSMAXRISK,'Audit Days'!$F$1:$I$1,0)),""),"")</f>
        <v/>
      </c>
      <c r="AG482" s="36" t="str">
        <f>IFERROR(IF($T482="YES",INDEX('Audit Days'!$K:$M,MATCH('App Review'!$Q482,'Audit Days'!$J:$J,0),MATCH(OHSMAXRISK,'Audit Days'!$K$1:$M$1,0)),""),"")</f>
        <v/>
      </c>
      <c r="AH482" s="36" t="str">
        <f t="shared" si="32"/>
        <v/>
      </c>
      <c r="AI482" s="36" t="str">
        <f t="shared" si="33"/>
        <v/>
      </c>
    </row>
    <row r="483" spans="1:35" ht="16.5" hidden="1" customHeight="1" x14ac:dyDescent="0.3">
      <c r="A483" s="316"/>
      <c r="B483" s="316"/>
      <c r="C483" s="316"/>
      <c r="D483" s="316"/>
      <c r="E483" s="246"/>
      <c r="F483" s="246"/>
      <c r="G483" s="246"/>
      <c r="H483" s="246"/>
      <c r="I483" s="246"/>
      <c r="J483" s="246"/>
      <c r="K483" s="246"/>
      <c r="L483" s="246"/>
      <c r="M483" s="246"/>
      <c r="N483" s="329"/>
      <c r="O483" s="329"/>
      <c r="P483" s="52" t="str">
        <f t="shared" si="23"/>
        <v/>
      </c>
      <c r="Q483" s="52" t="str">
        <f t="shared" si="24"/>
        <v/>
      </c>
      <c r="R483" s="150"/>
      <c r="S483" s="150"/>
      <c r="T483" s="67"/>
      <c r="U483" s="36" t="str">
        <f t="shared" si="25"/>
        <v/>
      </c>
      <c r="V483" s="36" t="str">
        <f>IFERROR(IF(R483="YES",INDEX('Audit Days'!$F:$H,MATCH('App Review'!Q483,'Audit Days'!$E:$E,0),MATCH(EMSMAXRISK,'Audit Days'!$F$1:$H$1,0)),""),"")</f>
        <v/>
      </c>
      <c r="W483" s="36" t="str">
        <f>IFERROR(IF(R483="YES",INDEX('Audit Days'!$K:$M,MATCH('App Review'!Q483,'Audit Days'!$J:$J,0),MATCH(OHSMAXRISK,'Audit Days'!$K$1:$M$1,0)),""),"")</f>
        <v/>
      </c>
      <c r="X483" s="36" t="str">
        <f t="shared" si="26"/>
        <v/>
      </c>
      <c r="Y483" s="36" t="str">
        <f t="shared" si="27"/>
        <v/>
      </c>
      <c r="Z483" s="36" t="str">
        <f t="shared" si="28"/>
        <v/>
      </c>
      <c r="AA483" s="36" t="str">
        <f>IFERROR(IF($S483="YES",INDEX('Audit Days'!$F:$H,MATCH('App Review'!$Q483,'Audit Days'!$E:$E,0),MATCH(EMSMAXRISK,'Audit Days'!$F$1:$H$1,0)),""),"")</f>
        <v/>
      </c>
      <c r="AB483" s="36" t="str">
        <f>IFERROR(IF($S483="YES",INDEX('Audit Days'!$K:$M,MATCH('App Review'!$Q483,'Audit Days'!$J:$J,0),MATCH(OHSMAXRISK,'Audit Days'!$K$1:$M$1,0)),""),"")</f>
        <v/>
      </c>
      <c r="AC483" s="36" t="str">
        <f t="shared" si="29"/>
        <v/>
      </c>
      <c r="AD483" s="36" t="str">
        <f t="shared" si="30"/>
        <v/>
      </c>
      <c r="AE483" s="36" t="str">
        <f t="shared" si="31"/>
        <v/>
      </c>
      <c r="AF483" s="36" t="str">
        <f>IFERROR(IF($T483="YES",INDEX('Audit Days'!$F:$I,MATCH('App Review'!$Q483,'Audit Days'!$E:$E,0),MATCH(EMSMAXRISK,'Audit Days'!$F$1:$I$1,0)),""),"")</f>
        <v/>
      </c>
      <c r="AG483" s="36" t="str">
        <f>IFERROR(IF($T483="YES",INDEX('Audit Days'!$K:$M,MATCH('App Review'!$Q483,'Audit Days'!$J:$J,0),MATCH(OHSMAXRISK,'Audit Days'!$K$1:$M$1,0)),""),"")</f>
        <v/>
      </c>
      <c r="AH483" s="36" t="str">
        <f t="shared" si="32"/>
        <v/>
      </c>
      <c r="AI483" s="36" t="str">
        <f t="shared" si="33"/>
        <v/>
      </c>
    </row>
    <row r="484" spans="1:35" ht="16.5" hidden="1" customHeight="1" x14ac:dyDescent="0.3">
      <c r="A484" s="316"/>
      <c r="B484" s="316"/>
      <c r="C484" s="316"/>
      <c r="D484" s="316"/>
      <c r="E484" s="246"/>
      <c r="F484" s="246"/>
      <c r="G484" s="246"/>
      <c r="H484" s="246"/>
      <c r="I484" s="246"/>
      <c r="J484" s="246"/>
      <c r="K484" s="246"/>
      <c r="L484" s="246"/>
      <c r="M484" s="246"/>
      <c r="N484" s="329"/>
      <c r="O484" s="329"/>
      <c r="P484" s="52" t="str">
        <f t="shared" si="23"/>
        <v/>
      </c>
      <c r="Q484" s="52" t="str">
        <f t="shared" si="24"/>
        <v/>
      </c>
      <c r="R484" s="150"/>
      <c r="S484" s="150"/>
      <c r="T484" s="67"/>
      <c r="U484" s="36" t="str">
        <f t="shared" si="25"/>
        <v/>
      </c>
      <c r="V484" s="36" t="str">
        <f>IFERROR(IF(R484="YES",INDEX('Audit Days'!$F:$H,MATCH('App Review'!Q484,'Audit Days'!$E:$E,0),MATCH(EMSMAXRISK,'Audit Days'!$F$1:$H$1,0)),""),"")</f>
        <v/>
      </c>
      <c r="W484" s="36" t="str">
        <f>IFERROR(IF(R484="YES",INDEX('Audit Days'!$K:$M,MATCH('App Review'!Q484,'Audit Days'!$J:$J,0),MATCH(OHSMAXRISK,'Audit Days'!$K$1:$M$1,0)),""),"")</f>
        <v/>
      </c>
      <c r="X484" s="36" t="str">
        <f t="shared" si="26"/>
        <v/>
      </c>
      <c r="Y484" s="36" t="str">
        <f t="shared" si="27"/>
        <v/>
      </c>
      <c r="Z484" s="36" t="str">
        <f t="shared" si="28"/>
        <v/>
      </c>
      <c r="AA484" s="36" t="str">
        <f>IFERROR(IF($S484="YES",INDEX('Audit Days'!$F:$H,MATCH('App Review'!$Q484,'Audit Days'!$E:$E,0),MATCH(EMSMAXRISK,'Audit Days'!$F$1:$H$1,0)),""),"")</f>
        <v/>
      </c>
      <c r="AB484" s="36" t="str">
        <f>IFERROR(IF($S484="YES",INDEX('Audit Days'!$K:$M,MATCH('App Review'!$Q484,'Audit Days'!$J:$J,0),MATCH(OHSMAXRISK,'Audit Days'!$K$1:$M$1,0)),""),"")</f>
        <v/>
      </c>
      <c r="AC484" s="36" t="str">
        <f t="shared" si="29"/>
        <v/>
      </c>
      <c r="AD484" s="36" t="str">
        <f t="shared" si="30"/>
        <v/>
      </c>
      <c r="AE484" s="36" t="str">
        <f t="shared" si="31"/>
        <v/>
      </c>
      <c r="AF484" s="36" t="str">
        <f>IFERROR(IF($T484="YES",INDEX('Audit Days'!$F:$I,MATCH('App Review'!$Q484,'Audit Days'!$E:$E,0),MATCH(EMSMAXRISK,'Audit Days'!$F$1:$I$1,0)),""),"")</f>
        <v/>
      </c>
      <c r="AG484" s="36" t="str">
        <f>IFERROR(IF($T484="YES",INDEX('Audit Days'!$K:$M,MATCH('App Review'!$Q484,'Audit Days'!$J:$J,0),MATCH(OHSMAXRISK,'Audit Days'!$K$1:$M$1,0)),""),"")</f>
        <v/>
      </c>
      <c r="AH484" s="36" t="str">
        <f t="shared" si="32"/>
        <v/>
      </c>
      <c r="AI484" s="36" t="str">
        <f t="shared" si="33"/>
        <v/>
      </c>
    </row>
    <row r="485" spans="1:35" ht="16.5" hidden="1" customHeight="1" x14ac:dyDescent="0.3">
      <c r="A485" s="316"/>
      <c r="B485" s="316"/>
      <c r="C485" s="316"/>
      <c r="D485" s="316"/>
      <c r="E485" s="246"/>
      <c r="F485" s="246"/>
      <c r="G485" s="246"/>
      <c r="H485" s="246"/>
      <c r="I485" s="246"/>
      <c r="J485" s="246"/>
      <c r="K485" s="246"/>
      <c r="L485" s="246"/>
      <c r="M485" s="246"/>
      <c r="N485" s="329"/>
      <c r="O485" s="329"/>
      <c r="P485" s="52" t="str">
        <f t="shared" si="23"/>
        <v/>
      </c>
      <c r="Q485" s="52" t="str">
        <f t="shared" si="24"/>
        <v/>
      </c>
      <c r="R485" s="150"/>
      <c r="S485" s="150"/>
      <c r="T485" s="67"/>
      <c r="U485" s="36" t="str">
        <f t="shared" si="25"/>
        <v/>
      </c>
      <c r="V485" s="36" t="str">
        <f>IFERROR(IF(R485="YES",INDEX('Audit Days'!$F:$H,MATCH('App Review'!Q485,'Audit Days'!$E:$E,0),MATCH(EMSMAXRISK,'Audit Days'!$F$1:$H$1,0)),""),"")</f>
        <v/>
      </c>
      <c r="W485" s="36" t="str">
        <f>IFERROR(IF(R485="YES",INDEX('Audit Days'!$K:$M,MATCH('App Review'!Q485,'Audit Days'!$J:$J,0),MATCH(OHSMAXRISK,'Audit Days'!$K$1:$M$1,0)),""),"")</f>
        <v/>
      </c>
      <c r="X485" s="36" t="str">
        <f t="shared" si="26"/>
        <v/>
      </c>
      <c r="Y485" s="36" t="str">
        <f t="shared" si="27"/>
        <v/>
      </c>
      <c r="Z485" s="36" t="str">
        <f t="shared" si="28"/>
        <v/>
      </c>
      <c r="AA485" s="36" t="str">
        <f>IFERROR(IF($S485="YES",INDEX('Audit Days'!$F:$H,MATCH('App Review'!$Q485,'Audit Days'!$E:$E,0),MATCH(EMSMAXRISK,'Audit Days'!$F$1:$H$1,0)),""),"")</f>
        <v/>
      </c>
      <c r="AB485" s="36" t="str">
        <f>IFERROR(IF($S485="YES",INDEX('Audit Days'!$K:$M,MATCH('App Review'!$Q485,'Audit Days'!$J:$J,0),MATCH(OHSMAXRISK,'Audit Days'!$K$1:$M$1,0)),""),"")</f>
        <v/>
      </c>
      <c r="AC485" s="36" t="str">
        <f t="shared" si="29"/>
        <v/>
      </c>
      <c r="AD485" s="36" t="str">
        <f t="shared" si="30"/>
        <v/>
      </c>
      <c r="AE485" s="36" t="str">
        <f t="shared" si="31"/>
        <v/>
      </c>
      <c r="AF485" s="36" t="str">
        <f>IFERROR(IF($T485="YES",INDEX('Audit Days'!$F:$I,MATCH('App Review'!$Q485,'Audit Days'!$E:$E,0),MATCH(EMSMAXRISK,'Audit Days'!$F$1:$I$1,0)),""),"")</f>
        <v/>
      </c>
      <c r="AG485" s="36" t="str">
        <f>IFERROR(IF($T485="YES",INDEX('Audit Days'!$K:$M,MATCH('App Review'!$Q485,'Audit Days'!$J:$J,0),MATCH(OHSMAXRISK,'Audit Days'!$K$1:$M$1,0)),""),"")</f>
        <v/>
      </c>
      <c r="AH485" s="36" t="str">
        <f t="shared" si="32"/>
        <v/>
      </c>
      <c r="AI485" s="36" t="str">
        <f t="shared" si="33"/>
        <v/>
      </c>
    </row>
    <row r="486" spans="1:35" ht="16.5" hidden="1" customHeight="1" x14ac:dyDescent="0.3">
      <c r="A486" s="316"/>
      <c r="B486" s="316"/>
      <c r="C486" s="316"/>
      <c r="D486" s="316"/>
      <c r="E486" s="246"/>
      <c r="F486" s="246"/>
      <c r="G486" s="246"/>
      <c r="H486" s="246"/>
      <c r="I486" s="246"/>
      <c r="J486" s="246"/>
      <c r="K486" s="246"/>
      <c r="L486" s="246"/>
      <c r="M486" s="246"/>
      <c r="N486" s="329"/>
      <c r="O486" s="329"/>
      <c r="P486" s="52" t="str">
        <f t="shared" si="23"/>
        <v/>
      </c>
      <c r="Q486" s="52" t="str">
        <f t="shared" si="24"/>
        <v/>
      </c>
      <c r="R486" s="150"/>
      <c r="S486" s="150"/>
      <c r="T486" s="67"/>
      <c r="U486" s="36" t="str">
        <f t="shared" si="25"/>
        <v/>
      </c>
      <c r="V486" s="36" t="str">
        <f>IFERROR(IF(R486="YES",INDEX('Audit Days'!$F:$H,MATCH('App Review'!Q486,'Audit Days'!$E:$E,0),MATCH(EMSMAXRISK,'Audit Days'!$F$1:$H$1,0)),""),"")</f>
        <v/>
      </c>
      <c r="W486" s="36" t="str">
        <f>IFERROR(IF(R486="YES",INDEX('Audit Days'!$K:$M,MATCH('App Review'!Q486,'Audit Days'!$J:$J,0),MATCH(OHSMAXRISK,'Audit Days'!$K$1:$M$1,0)),""),"")</f>
        <v/>
      </c>
      <c r="X486" s="36" t="str">
        <f t="shared" si="26"/>
        <v/>
      </c>
      <c r="Y486" s="36" t="str">
        <f t="shared" si="27"/>
        <v/>
      </c>
      <c r="Z486" s="36" t="str">
        <f t="shared" si="28"/>
        <v/>
      </c>
      <c r="AA486" s="36" t="str">
        <f>IFERROR(IF($S486="YES",INDEX('Audit Days'!$F:$H,MATCH('App Review'!$Q486,'Audit Days'!$E:$E,0),MATCH(EMSMAXRISK,'Audit Days'!$F$1:$H$1,0)),""),"")</f>
        <v/>
      </c>
      <c r="AB486" s="36" t="str">
        <f>IFERROR(IF($S486="YES",INDEX('Audit Days'!$K:$M,MATCH('App Review'!$Q486,'Audit Days'!$J:$J,0),MATCH(OHSMAXRISK,'Audit Days'!$K$1:$M$1,0)),""),"")</f>
        <v/>
      </c>
      <c r="AC486" s="36" t="str">
        <f t="shared" si="29"/>
        <v/>
      </c>
      <c r="AD486" s="36" t="str">
        <f t="shared" si="30"/>
        <v/>
      </c>
      <c r="AE486" s="36" t="str">
        <f t="shared" si="31"/>
        <v/>
      </c>
      <c r="AF486" s="36" t="str">
        <f>IFERROR(IF($T486="YES",INDEX('Audit Days'!$F:$I,MATCH('App Review'!$Q486,'Audit Days'!$E:$E,0),MATCH(EMSMAXRISK,'Audit Days'!$F$1:$I$1,0)),""),"")</f>
        <v/>
      </c>
      <c r="AG486" s="36" t="str">
        <f>IFERROR(IF($T486="YES",INDEX('Audit Days'!$K:$M,MATCH('App Review'!$Q486,'Audit Days'!$J:$J,0),MATCH(OHSMAXRISK,'Audit Days'!$K$1:$M$1,0)),""),"")</f>
        <v/>
      </c>
      <c r="AH486" s="36" t="str">
        <f t="shared" si="32"/>
        <v/>
      </c>
      <c r="AI486" s="36" t="str">
        <f t="shared" si="33"/>
        <v/>
      </c>
    </row>
    <row r="487" spans="1:35" ht="16.5" hidden="1" customHeight="1" x14ac:dyDescent="0.3">
      <c r="A487" s="316"/>
      <c r="B487" s="316"/>
      <c r="C487" s="316"/>
      <c r="D487" s="316"/>
      <c r="E487" s="246"/>
      <c r="F487" s="246"/>
      <c r="G487" s="246"/>
      <c r="H487" s="246"/>
      <c r="I487" s="246"/>
      <c r="J487" s="246"/>
      <c r="K487" s="246"/>
      <c r="L487" s="246"/>
      <c r="M487" s="246"/>
      <c r="N487" s="329"/>
      <c r="O487" s="329"/>
      <c r="P487" s="52" t="str">
        <f t="shared" si="23"/>
        <v/>
      </c>
      <c r="Q487" s="52" t="str">
        <f t="shared" si="24"/>
        <v/>
      </c>
      <c r="R487" s="150"/>
      <c r="S487" s="150"/>
      <c r="T487" s="67"/>
      <c r="U487" s="36" t="str">
        <f t="shared" si="25"/>
        <v/>
      </c>
      <c r="V487" s="36" t="str">
        <f>IFERROR(IF(R487="YES",INDEX('Audit Days'!$F:$H,MATCH('App Review'!Q487,'Audit Days'!$E:$E,0),MATCH(EMSMAXRISK,'Audit Days'!$F$1:$H$1,0)),""),"")</f>
        <v/>
      </c>
      <c r="W487" s="36" t="str">
        <f>IFERROR(IF(R487="YES",INDEX('Audit Days'!$K:$M,MATCH('App Review'!Q487,'Audit Days'!$J:$J,0),MATCH(OHSMAXRISK,'Audit Days'!$K$1:$M$1,0)),""),"")</f>
        <v/>
      </c>
      <c r="X487" s="36" t="str">
        <f t="shared" si="26"/>
        <v/>
      </c>
      <c r="Y487" s="36" t="str">
        <f t="shared" si="27"/>
        <v/>
      </c>
      <c r="Z487" s="36" t="str">
        <f t="shared" si="28"/>
        <v/>
      </c>
      <c r="AA487" s="36" t="str">
        <f>IFERROR(IF($S487="YES",INDEX('Audit Days'!$F:$H,MATCH('App Review'!$Q487,'Audit Days'!$E:$E,0),MATCH(EMSMAXRISK,'Audit Days'!$F$1:$H$1,0)),""),"")</f>
        <v/>
      </c>
      <c r="AB487" s="36" t="str">
        <f>IFERROR(IF($S487="YES",INDEX('Audit Days'!$K:$M,MATCH('App Review'!$Q487,'Audit Days'!$J:$J,0),MATCH(OHSMAXRISK,'Audit Days'!$K$1:$M$1,0)),""),"")</f>
        <v/>
      </c>
      <c r="AC487" s="36" t="str">
        <f t="shared" si="29"/>
        <v/>
      </c>
      <c r="AD487" s="36" t="str">
        <f t="shared" si="30"/>
        <v/>
      </c>
      <c r="AE487" s="36" t="str">
        <f t="shared" si="31"/>
        <v/>
      </c>
      <c r="AF487" s="36" t="str">
        <f>IFERROR(IF($T487="YES",INDEX('Audit Days'!$F:$I,MATCH('App Review'!$Q487,'Audit Days'!$E:$E,0),MATCH(EMSMAXRISK,'Audit Days'!$F$1:$I$1,0)),""),"")</f>
        <v/>
      </c>
      <c r="AG487" s="36" t="str">
        <f>IFERROR(IF($T487="YES",INDEX('Audit Days'!$K:$M,MATCH('App Review'!$Q487,'Audit Days'!$J:$J,0),MATCH(OHSMAXRISK,'Audit Days'!$K$1:$M$1,0)),""),"")</f>
        <v/>
      </c>
      <c r="AH487" s="36" t="str">
        <f t="shared" si="32"/>
        <v/>
      </c>
      <c r="AI487" s="36" t="str">
        <f t="shared" si="33"/>
        <v/>
      </c>
    </row>
    <row r="488" spans="1:35" ht="16.5" hidden="1" customHeight="1" x14ac:dyDescent="0.3">
      <c r="A488" s="316"/>
      <c r="B488" s="316"/>
      <c r="C488" s="316"/>
      <c r="D488" s="316"/>
      <c r="E488" s="246"/>
      <c r="F488" s="246"/>
      <c r="G488" s="246"/>
      <c r="H488" s="246"/>
      <c r="I488" s="246"/>
      <c r="J488" s="246"/>
      <c r="K488" s="246"/>
      <c r="L488" s="246"/>
      <c r="M488" s="246"/>
      <c r="N488" s="329"/>
      <c r="O488" s="329"/>
      <c r="P488" s="52" t="str">
        <f t="shared" si="23"/>
        <v/>
      </c>
      <c r="Q488" s="52" t="str">
        <f t="shared" si="24"/>
        <v/>
      </c>
      <c r="R488" s="150"/>
      <c r="S488" s="150"/>
      <c r="T488" s="67"/>
      <c r="U488" s="36" t="str">
        <f t="shared" si="25"/>
        <v/>
      </c>
      <c r="V488" s="36" t="str">
        <f>IFERROR(IF(R488="YES",INDEX('Audit Days'!$F:$H,MATCH('App Review'!Q488,'Audit Days'!$E:$E,0),MATCH(EMSMAXRISK,'Audit Days'!$F$1:$H$1,0)),""),"")</f>
        <v/>
      </c>
      <c r="W488" s="36" t="str">
        <f>IFERROR(IF(R488="YES",INDEX('Audit Days'!$K:$M,MATCH('App Review'!Q488,'Audit Days'!$J:$J,0),MATCH(OHSMAXRISK,'Audit Days'!$K$1:$M$1,0)),""),"")</f>
        <v/>
      </c>
      <c r="X488" s="36" t="str">
        <f t="shared" si="26"/>
        <v/>
      </c>
      <c r="Y488" s="36" t="str">
        <f t="shared" si="27"/>
        <v/>
      </c>
      <c r="Z488" s="36" t="str">
        <f t="shared" si="28"/>
        <v/>
      </c>
      <c r="AA488" s="36" t="str">
        <f>IFERROR(IF($S488="YES",INDEX('Audit Days'!$F:$H,MATCH('App Review'!$Q488,'Audit Days'!$E:$E,0),MATCH(EMSMAXRISK,'Audit Days'!$F$1:$H$1,0)),""),"")</f>
        <v/>
      </c>
      <c r="AB488" s="36" t="str">
        <f>IFERROR(IF($S488="YES",INDEX('Audit Days'!$K:$M,MATCH('App Review'!$Q488,'Audit Days'!$J:$J,0),MATCH(OHSMAXRISK,'Audit Days'!$K$1:$M$1,0)),""),"")</f>
        <v/>
      </c>
      <c r="AC488" s="36" t="str">
        <f t="shared" si="29"/>
        <v/>
      </c>
      <c r="AD488" s="36" t="str">
        <f t="shared" si="30"/>
        <v/>
      </c>
      <c r="AE488" s="36" t="str">
        <f t="shared" si="31"/>
        <v/>
      </c>
      <c r="AF488" s="36" t="str">
        <f>IFERROR(IF($T488="YES",INDEX('Audit Days'!$F:$I,MATCH('App Review'!$Q488,'Audit Days'!$E:$E,0),MATCH(EMSMAXRISK,'Audit Days'!$F$1:$I$1,0)),""),"")</f>
        <v/>
      </c>
      <c r="AG488" s="36" t="str">
        <f>IFERROR(IF($T488="YES",INDEX('Audit Days'!$K:$M,MATCH('App Review'!$Q488,'Audit Days'!$J:$J,0),MATCH(OHSMAXRISK,'Audit Days'!$K$1:$M$1,0)),""),"")</f>
        <v/>
      </c>
      <c r="AH488" s="36" t="str">
        <f t="shared" si="32"/>
        <v/>
      </c>
      <c r="AI488" s="36" t="str">
        <f t="shared" si="33"/>
        <v/>
      </c>
    </row>
    <row r="489" spans="1:35" ht="16.5" hidden="1" customHeight="1" x14ac:dyDescent="0.3">
      <c r="A489" s="316"/>
      <c r="B489" s="316"/>
      <c r="C489" s="316"/>
      <c r="D489" s="316"/>
      <c r="E489" s="246"/>
      <c r="F489" s="246"/>
      <c r="G489" s="246"/>
      <c r="H489" s="246"/>
      <c r="I489" s="246"/>
      <c r="J489" s="246"/>
      <c r="K489" s="246"/>
      <c r="L489" s="246"/>
      <c r="M489" s="246"/>
      <c r="N489" s="329"/>
      <c r="O489" s="329"/>
      <c r="P489" s="52" t="str">
        <f t="shared" si="23"/>
        <v/>
      </c>
      <c r="Q489" s="52" t="str">
        <f t="shared" si="24"/>
        <v/>
      </c>
      <c r="R489" s="150"/>
      <c r="S489" s="150"/>
      <c r="T489" s="67"/>
      <c r="U489" s="36" t="str">
        <f t="shared" si="25"/>
        <v/>
      </c>
      <c r="V489" s="36" t="str">
        <f>IFERROR(IF(R489="YES",INDEX('Audit Days'!$F:$H,MATCH('App Review'!Q489,'Audit Days'!$E:$E,0),MATCH(EMSMAXRISK,'Audit Days'!$F$1:$H$1,0)),""),"")</f>
        <v/>
      </c>
      <c r="W489" s="36" t="str">
        <f>IFERROR(IF(R489="YES",INDEX('Audit Days'!$K:$M,MATCH('App Review'!Q489,'Audit Days'!$J:$J,0),MATCH(OHSMAXRISK,'Audit Days'!$K$1:$M$1,0)),""),"")</f>
        <v/>
      </c>
      <c r="X489" s="36" t="str">
        <f t="shared" si="26"/>
        <v/>
      </c>
      <c r="Y489" s="36" t="str">
        <f t="shared" si="27"/>
        <v/>
      </c>
      <c r="Z489" s="36" t="str">
        <f t="shared" si="28"/>
        <v/>
      </c>
      <c r="AA489" s="36" t="str">
        <f>IFERROR(IF($S489="YES",INDEX('Audit Days'!$F:$H,MATCH('App Review'!$Q489,'Audit Days'!$E:$E,0),MATCH(EMSMAXRISK,'Audit Days'!$F$1:$H$1,0)),""),"")</f>
        <v/>
      </c>
      <c r="AB489" s="36" t="str">
        <f>IFERROR(IF($S489="YES",INDEX('Audit Days'!$K:$M,MATCH('App Review'!$Q489,'Audit Days'!$J:$J,0),MATCH(OHSMAXRISK,'Audit Days'!$K$1:$M$1,0)),""),"")</f>
        <v/>
      </c>
      <c r="AC489" s="36" t="str">
        <f t="shared" si="29"/>
        <v/>
      </c>
      <c r="AD489" s="36" t="str">
        <f t="shared" si="30"/>
        <v/>
      </c>
      <c r="AE489" s="36" t="str">
        <f t="shared" si="31"/>
        <v/>
      </c>
      <c r="AF489" s="36" t="str">
        <f>IFERROR(IF($T489="YES",INDEX('Audit Days'!$F:$I,MATCH('App Review'!$Q489,'Audit Days'!$E:$E,0),MATCH(EMSMAXRISK,'Audit Days'!$F$1:$I$1,0)),""),"")</f>
        <v/>
      </c>
      <c r="AG489" s="36" t="str">
        <f>IFERROR(IF($T489="YES",INDEX('Audit Days'!$K:$M,MATCH('App Review'!$Q489,'Audit Days'!$J:$J,0),MATCH(OHSMAXRISK,'Audit Days'!$K$1:$M$1,0)),""),"")</f>
        <v/>
      </c>
      <c r="AH489" s="36" t="str">
        <f t="shared" si="32"/>
        <v/>
      </c>
      <c r="AI489" s="36" t="str">
        <f t="shared" si="33"/>
        <v/>
      </c>
    </row>
    <row r="490" spans="1:35" ht="16.5" hidden="1" customHeight="1" x14ac:dyDescent="0.3">
      <c r="A490" s="316"/>
      <c r="B490" s="316"/>
      <c r="C490" s="316"/>
      <c r="D490" s="316"/>
      <c r="E490" s="246"/>
      <c r="F490" s="246"/>
      <c r="G490" s="246"/>
      <c r="H490" s="246"/>
      <c r="I490" s="246"/>
      <c r="J490" s="246"/>
      <c r="K490" s="246"/>
      <c r="L490" s="246"/>
      <c r="M490" s="246"/>
      <c r="N490" s="329"/>
      <c r="O490" s="329"/>
      <c r="P490" s="52" t="str">
        <f t="shared" si="23"/>
        <v/>
      </c>
      <c r="Q490" s="52" t="str">
        <f t="shared" si="24"/>
        <v/>
      </c>
      <c r="R490" s="150"/>
      <c r="S490" s="150"/>
      <c r="T490" s="67"/>
      <c r="U490" s="36" t="str">
        <f t="shared" si="25"/>
        <v/>
      </c>
      <c r="V490" s="36" t="str">
        <f>IFERROR(IF(R490="YES",INDEX('Audit Days'!$F:$H,MATCH('App Review'!Q490,'Audit Days'!$E:$E,0),MATCH(EMSMAXRISK,'Audit Days'!$F$1:$H$1,0)),""),"")</f>
        <v/>
      </c>
      <c r="W490" s="36" t="str">
        <f>IFERROR(IF(R490="YES",INDEX('Audit Days'!$K:$M,MATCH('App Review'!Q490,'Audit Days'!$J:$J,0),MATCH(OHSMAXRISK,'Audit Days'!$K$1:$M$1,0)),""),"")</f>
        <v/>
      </c>
      <c r="X490" s="36" t="str">
        <f t="shared" si="26"/>
        <v/>
      </c>
      <c r="Y490" s="36" t="str">
        <f t="shared" si="27"/>
        <v/>
      </c>
      <c r="Z490" s="36" t="str">
        <f t="shared" si="28"/>
        <v/>
      </c>
      <c r="AA490" s="36" t="str">
        <f>IFERROR(IF($S490="YES",INDEX('Audit Days'!$F:$H,MATCH('App Review'!$Q490,'Audit Days'!$E:$E,0),MATCH(EMSMAXRISK,'Audit Days'!$F$1:$H$1,0)),""),"")</f>
        <v/>
      </c>
      <c r="AB490" s="36" t="str">
        <f>IFERROR(IF($S490="YES",INDEX('Audit Days'!$K:$M,MATCH('App Review'!$Q490,'Audit Days'!$J:$J,0),MATCH(OHSMAXRISK,'Audit Days'!$K$1:$M$1,0)),""),"")</f>
        <v/>
      </c>
      <c r="AC490" s="36" t="str">
        <f t="shared" si="29"/>
        <v/>
      </c>
      <c r="AD490" s="36" t="str">
        <f t="shared" si="30"/>
        <v/>
      </c>
      <c r="AE490" s="36" t="str">
        <f t="shared" si="31"/>
        <v/>
      </c>
      <c r="AF490" s="36" t="str">
        <f>IFERROR(IF($T490="YES",INDEX('Audit Days'!$F:$I,MATCH('App Review'!$Q490,'Audit Days'!$E:$E,0),MATCH(EMSMAXRISK,'Audit Days'!$F$1:$I$1,0)),""),"")</f>
        <v/>
      </c>
      <c r="AG490" s="36" t="str">
        <f>IFERROR(IF($T490="YES",INDEX('Audit Days'!$K:$M,MATCH('App Review'!$Q490,'Audit Days'!$J:$J,0),MATCH(OHSMAXRISK,'Audit Days'!$K$1:$M$1,0)),""),"")</f>
        <v/>
      </c>
      <c r="AH490" s="36" t="str">
        <f t="shared" si="32"/>
        <v/>
      </c>
      <c r="AI490" s="36" t="str">
        <f t="shared" si="33"/>
        <v/>
      </c>
    </row>
    <row r="491" spans="1:35" ht="16.5" customHeight="1" x14ac:dyDescent="0.3">
      <c r="A491" s="10"/>
      <c r="B491" s="199"/>
      <c r="C491" s="199"/>
      <c r="D491" s="199"/>
      <c r="E491" s="199"/>
      <c r="F491" s="199"/>
      <c r="G491" s="199"/>
      <c r="H491" s="199"/>
      <c r="I491" s="199"/>
      <c r="J491" s="199"/>
      <c r="K491" s="199"/>
      <c r="L491" s="199"/>
      <c r="M491" s="199"/>
      <c r="N491" s="199"/>
      <c r="O491" s="199"/>
      <c r="P491" s="199"/>
      <c r="Q491" s="199"/>
      <c r="R491" s="199"/>
      <c r="S491" s="199"/>
      <c r="T491" s="152"/>
      <c r="U491" s="36">
        <f>SUMIF($R$192:$R$490,"Yes",U192:U490) -1</f>
        <v>-1</v>
      </c>
      <c r="V491" s="36">
        <f>SUMIF($R$192:$R$490,"Yes",V192:V490)-1</f>
        <v>-1</v>
      </c>
      <c r="W491" s="36">
        <f>SUMIF($R$192:$R$490,"Yes",W192:W490)-1</f>
        <v>-1</v>
      </c>
      <c r="X491" s="36">
        <f>SUMIF($R$192:$R$490,"Yes",X192:X490)-1</f>
        <v>-1</v>
      </c>
      <c r="Y491" s="36">
        <f>SUMIF($R$192:$R$490,"Yes",Y192:Y490)-1</f>
        <v>-1</v>
      </c>
      <c r="Z491" s="36">
        <f>MROUND(SUMIF($S$192:$S$490,"Yes",Z192:Z490) *0.33,0.5)</f>
        <v>0</v>
      </c>
      <c r="AA491" s="36">
        <f t="shared" ref="AA491:AD491" si="34">MROUND(SUMIF($S$192:$S$490,"Yes",AA192:AA490) *0.33,0.5)</f>
        <v>0</v>
      </c>
      <c r="AB491" s="36">
        <f t="shared" si="34"/>
        <v>0</v>
      </c>
      <c r="AC491" s="36">
        <f t="shared" si="34"/>
        <v>0</v>
      </c>
      <c r="AD491" s="36">
        <f t="shared" si="34"/>
        <v>0</v>
      </c>
      <c r="AE491" s="36">
        <f>MROUND(SUMIF($T$192:$T$490,"Yes",AE192:AE490) *0.66,0.5)</f>
        <v>0</v>
      </c>
      <c r="AF491" s="36">
        <f t="shared" ref="AF491:AH491" si="35">MROUND(SUMIF($T$192:$T$490,"Yes",AF192:AF490) *0.66,0.5)</f>
        <v>0</v>
      </c>
      <c r="AG491" s="36">
        <f t="shared" si="35"/>
        <v>0</v>
      </c>
      <c r="AH491" s="36">
        <f t="shared" si="35"/>
        <v>0</v>
      </c>
      <c r="AI491" s="36">
        <f>MROUND(SUMIF($T$192:$T$490,"Yes",AI192:AI490) *0.66,0.5)</f>
        <v>0</v>
      </c>
    </row>
    <row r="492" spans="1:35" ht="15" customHeight="1" x14ac:dyDescent="0.35">
      <c r="A492" s="360" t="s">
        <v>109</v>
      </c>
      <c r="B492" s="360"/>
      <c r="C492" s="360"/>
      <c r="D492" s="360"/>
      <c r="E492" s="360"/>
      <c r="F492" s="360"/>
      <c r="G492" s="360"/>
      <c r="H492" s="360"/>
      <c r="I492" s="360"/>
      <c r="J492" s="360"/>
      <c r="K492" s="360"/>
      <c r="L492" s="360"/>
      <c r="M492" s="360"/>
      <c r="N492" s="360"/>
      <c r="O492" s="360"/>
      <c r="P492" s="360"/>
      <c r="Q492" s="360"/>
      <c r="R492" s="360"/>
      <c r="S492" s="360"/>
      <c r="T492" s="361"/>
    </row>
    <row r="493" spans="1:35" ht="15" customHeight="1" x14ac:dyDescent="0.3">
      <c r="A493" s="317"/>
      <c r="B493" s="317"/>
      <c r="C493" s="317"/>
      <c r="D493" s="317"/>
      <c r="E493" s="317"/>
      <c r="F493" s="317"/>
      <c r="G493" s="317"/>
      <c r="H493" s="317"/>
      <c r="I493" s="317"/>
      <c r="J493" s="317"/>
      <c r="K493" s="317"/>
      <c r="L493" s="317"/>
      <c r="M493" s="317"/>
      <c r="N493" s="317"/>
      <c r="O493" s="317"/>
      <c r="P493" s="317"/>
      <c r="Q493" s="317"/>
      <c r="R493" s="317"/>
      <c r="S493" s="317"/>
      <c r="T493" s="318"/>
    </row>
    <row r="494" spans="1:35" ht="15" customHeight="1" thickBot="1" x14ac:dyDescent="0.35">
      <c r="A494" s="367" t="s">
        <v>110</v>
      </c>
      <c r="B494" s="367"/>
      <c r="C494" s="367"/>
      <c r="D494" s="367"/>
      <c r="E494" s="367"/>
      <c r="F494" s="367"/>
      <c r="G494" s="367"/>
      <c r="H494" s="367"/>
      <c r="I494" s="367"/>
      <c r="J494" s="367"/>
      <c r="K494" s="367"/>
      <c r="L494" s="367"/>
      <c r="M494" s="367"/>
      <c r="N494" s="367"/>
      <c r="O494" s="367"/>
      <c r="P494" s="367"/>
      <c r="Q494" s="367"/>
      <c r="R494" s="367"/>
      <c r="S494" s="367"/>
      <c r="T494" s="368"/>
    </row>
    <row r="495" spans="1:35" ht="15" customHeight="1" x14ac:dyDescent="0.3">
      <c r="A495" s="369" t="s">
        <v>111</v>
      </c>
      <c r="B495" s="369"/>
      <c r="C495" s="323" t="s">
        <v>112</v>
      </c>
      <c r="D495" s="323"/>
      <c r="E495" s="323"/>
      <c r="F495" s="323"/>
      <c r="G495" s="323"/>
      <c r="H495" s="323"/>
      <c r="I495" s="323" t="s">
        <v>113</v>
      </c>
      <c r="J495" s="323"/>
      <c r="K495" s="323"/>
      <c r="L495" s="323"/>
      <c r="M495" s="323"/>
      <c r="N495" s="323"/>
      <c r="O495" s="323" t="s">
        <v>114</v>
      </c>
      <c r="P495" s="323"/>
      <c r="Q495" s="323"/>
      <c r="R495" s="323"/>
      <c r="S495" s="323"/>
      <c r="T495" s="324"/>
    </row>
    <row r="496" spans="1:35" ht="75" customHeight="1" x14ac:dyDescent="0.3">
      <c r="A496" s="369"/>
      <c r="B496" s="369"/>
      <c r="C496" s="62" t="s">
        <v>115</v>
      </c>
      <c r="D496" s="154" t="s">
        <v>116</v>
      </c>
      <c r="E496" s="327" t="s">
        <v>117</v>
      </c>
      <c r="F496" s="327"/>
      <c r="G496" s="327"/>
      <c r="H496" s="63" t="s">
        <v>118</v>
      </c>
      <c r="I496" s="62" t="s">
        <v>119</v>
      </c>
      <c r="J496" s="154" t="s">
        <v>116</v>
      </c>
      <c r="K496" s="328" t="s">
        <v>120</v>
      </c>
      <c r="L496" s="328"/>
      <c r="M496" s="328"/>
      <c r="N496" s="63" t="s">
        <v>118</v>
      </c>
      <c r="O496" s="62" t="s">
        <v>121</v>
      </c>
      <c r="P496" s="154" t="s">
        <v>116</v>
      </c>
      <c r="Q496" s="328" t="s">
        <v>122</v>
      </c>
      <c r="R496" s="328"/>
      <c r="S496" s="328"/>
      <c r="T496" s="63" t="s">
        <v>118</v>
      </c>
    </row>
    <row r="497" spans="1:24" ht="88.5" customHeight="1" x14ac:dyDescent="0.3">
      <c r="A497" s="315" t="s">
        <v>12</v>
      </c>
      <c r="B497" s="315"/>
      <c r="C497" s="48">
        <f>IF(G175="No",IF(U174&gt; 0,U174,""),IF(U191&gt; 0,U191,""))</f>
        <v>2</v>
      </c>
      <c r="D497" s="35">
        <v>-0.3</v>
      </c>
      <c r="E497" s="278" t="s">
        <v>940</v>
      </c>
      <c r="F497" s="278"/>
      <c r="G497" s="278"/>
      <c r="H497" s="49">
        <f>IFERROR(IF(C497 &gt; 0,MROUND(ROUNDDOWN(C497*(1-(-D497)),1),0.5),""),"")</f>
        <v>1.5</v>
      </c>
      <c r="I497" s="48">
        <f>IF($G$175="No",IFERROR(MROUND(U$174/3,0.5),""),IFERROR(MROUND(Z$191/3,0.5),""))</f>
        <v>0.5</v>
      </c>
      <c r="J497" s="35"/>
      <c r="K497" s="278"/>
      <c r="L497" s="278"/>
      <c r="M497" s="278"/>
      <c r="N497" s="49">
        <f>IFERROR(IF(I497 &gt; 0,MROUND(ROUNDDOWN(I497*(1-(-J497)),1),0.5),""),"")</f>
        <v>0.5</v>
      </c>
      <c r="O497" s="48">
        <f>IF($G$175="No",IFERROR(MROUND((U$174/3)*2,0.5),""),IFERROR(MROUND((AE$191/3)*2,0.5),""))</f>
        <v>1.5</v>
      </c>
      <c r="P497" s="35">
        <v>-0.3</v>
      </c>
      <c r="Q497" s="278" t="s">
        <v>940</v>
      </c>
      <c r="R497" s="278"/>
      <c r="S497" s="278"/>
      <c r="T497" s="49">
        <f>IFERROR(IF(O497 &gt; 0,MROUND(ROUNDDOWN(O497*(1-(-P497)),1),0.5),""),"")</f>
        <v>1</v>
      </c>
    </row>
    <row r="498" spans="1:24" ht="101.25" customHeight="1" x14ac:dyDescent="0.3">
      <c r="A498" s="315" t="s">
        <v>123</v>
      </c>
      <c r="B498" s="315"/>
      <c r="C498" s="48">
        <f>IF(G175="No",IF(V$174&gt; 0,V$174,""),IF(V$191&gt; 0,V$191,""))</f>
        <v>3</v>
      </c>
      <c r="D498" s="35">
        <v>-0.2</v>
      </c>
      <c r="E498" s="278" t="s">
        <v>941</v>
      </c>
      <c r="F498" s="278"/>
      <c r="G498" s="278"/>
      <c r="H498" s="49">
        <f t="shared" ref="H498:H500" si="36">IFERROR(IF(C498 &gt; 0,MROUND(ROUNDDOWN(C498*(1-(-D498)),1),0.5),""),"")</f>
        <v>2.5</v>
      </c>
      <c r="I498" s="48">
        <f>IF($G$175="No",IFERROR(MROUND(V$174/3,0.5),""),IFERROR(MROUND(AA$191/3,0.5),""))</f>
        <v>1</v>
      </c>
      <c r="J498" s="35"/>
      <c r="K498" s="278"/>
      <c r="L498" s="278"/>
      <c r="M498" s="278"/>
      <c r="N498" s="49">
        <f t="shared" ref="N498:N500" si="37">IFERROR(IF(I498 &gt; 0,MROUND(ROUNDDOWN(I498*(1-(-J498)),1),0.5),""),"")</f>
        <v>1</v>
      </c>
      <c r="O498" s="48">
        <f>IF($G$175="No",IFERROR(MROUND((V$174/3)*2,0.5),""),IFERROR(MROUND((AF$191/3)*2,0.5),""))</f>
        <v>2</v>
      </c>
      <c r="P498" s="35">
        <v>-0.2</v>
      </c>
      <c r="Q498" s="278" t="s">
        <v>941</v>
      </c>
      <c r="R498" s="278"/>
      <c r="S498" s="278"/>
      <c r="T498" s="49">
        <f t="shared" ref="T498:T500" si="38">IFERROR(IF(O498 &gt; 0,MROUND(ROUNDDOWN(O498*(1-(-P498)),1),0.5),""),"")</f>
        <v>1.5</v>
      </c>
    </row>
    <row r="499" spans="1:24" ht="99" customHeight="1" x14ac:dyDescent="0.3">
      <c r="A499" s="315" t="s">
        <v>16</v>
      </c>
      <c r="B499" s="315"/>
      <c r="C499" s="48">
        <f>IF(G175="No",IF(W$174&gt; 0,W$174,""),IF(W$191&gt; 0,W$191,""))</f>
        <v>3</v>
      </c>
      <c r="D499" s="35">
        <v>-0.2</v>
      </c>
      <c r="E499" s="278" t="s">
        <v>942</v>
      </c>
      <c r="F499" s="278"/>
      <c r="G499" s="278"/>
      <c r="H499" s="49">
        <f t="shared" si="36"/>
        <v>2.5</v>
      </c>
      <c r="I499" s="48">
        <f>IF($G$175="No",IFERROR(MROUND(W$174/3,0.5),""),IFERROR(MROUND(AB$191/3,0.5),""))</f>
        <v>1</v>
      </c>
      <c r="J499" s="35"/>
      <c r="K499" s="278"/>
      <c r="L499" s="278"/>
      <c r="M499" s="278"/>
      <c r="N499" s="49">
        <f t="shared" si="37"/>
        <v>1</v>
      </c>
      <c r="O499" s="48">
        <f>IF($G$175="No",IFERROR(MROUND((W$174/3)*2,0.5),""),IFERROR(MROUND((AG$191/3)*2,0.5),""))</f>
        <v>2</v>
      </c>
      <c r="P499" s="35">
        <v>-0.2</v>
      </c>
      <c r="Q499" s="278" t="s">
        <v>942</v>
      </c>
      <c r="R499" s="278"/>
      <c r="S499" s="278"/>
      <c r="T499" s="49">
        <f t="shared" si="38"/>
        <v>1.5</v>
      </c>
    </row>
    <row r="500" spans="1:24" ht="106.5" customHeight="1" x14ac:dyDescent="0.3">
      <c r="A500" s="315" t="s">
        <v>124</v>
      </c>
      <c r="B500" s="315"/>
      <c r="C500" s="48" t="str">
        <f>IF(G175="No",IF(X$174&gt; 0,X$174,""),IF(X$191&gt; 0,X$191,""))</f>
        <v/>
      </c>
      <c r="D500" s="35"/>
      <c r="E500" s="278"/>
      <c r="F500" s="278"/>
      <c r="G500" s="278"/>
      <c r="H500" s="49" t="str">
        <f t="shared" si="36"/>
        <v/>
      </c>
      <c r="I500" s="48" t="str">
        <f>IF($G$175="No",IFERROR(MROUND(X$174/3,0.5),""),IFERROR(MROUND(AC$191/3,0.5),""))</f>
        <v/>
      </c>
      <c r="J500" s="35"/>
      <c r="K500" s="278"/>
      <c r="L500" s="278"/>
      <c r="M500" s="278"/>
      <c r="N500" s="49" t="str">
        <f t="shared" si="37"/>
        <v/>
      </c>
      <c r="O500" s="48" t="str">
        <f>IF($G$175="No",IFERROR(MROUND((X$174/3)*2,0.5),""),IFERROR(MROUND((AH$191/3)*2,0.5),""))</f>
        <v/>
      </c>
      <c r="P500" s="35"/>
      <c r="Q500" s="278"/>
      <c r="R500" s="278"/>
      <c r="S500" s="278"/>
      <c r="T500" s="49" t="str">
        <f t="shared" si="38"/>
        <v/>
      </c>
    </row>
    <row r="501" spans="1:24" s="39" customFormat="1" x14ac:dyDescent="0.3">
      <c r="A501" s="319"/>
      <c r="B501" s="319"/>
      <c r="C501" s="319"/>
      <c r="D501" s="319"/>
      <c r="E501" s="319"/>
      <c r="F501" s="319"/>
      <c r="G501" s="319"/>
      <c r="H501" s="319"/>
      <c r="I501" s="319"/>
      <c r="J501" s="319"/>
      <c r="K501" s="319"/>
      <c r="L501" s="319"/>
      <c r="M501" s="319"/>
      <c r="N501" s="319"/>
      <c r="O501" s="319"/>
      <c r="P501" s="319"/>
      <c r="Q501" s="319"/>
      <c r="R501" s="319"/>
      <c r="S501" s="319"/>
      <c r="T501" s="320"/>
    </row>
    <row r="502" spans="1:24" ht="15" thickBot="1" x14ac:dyDescent="0.35">
      <c r="A502" s="325" t="s">
        <v>125</v>
      </c>
      <c r="B502" s="325"/>
      <c r="C502" s="325"/>
      <c r="D502" s="325"/>
      <c r="E502" s="325"/>
      <c r="F502" s="325"/>
      <c r="G502" s="325"/>
      <c r="H502" s="325"/>
      <c r="I502" s="325"/>
      <c r="J502" s="325"/>
      <c r="K502" s="325"/>
      <c r="L502" s="325"/>
      <c r="M502" s="325"/>
      <c r="N502" s="325"/>
      <c r="O502" s="325"/>
      <c r="P502" s="325"/>
      <c r="Q502" s="325"/>
      <c r="R502" s="325"/>
      <c r="S502" s="325"/>
      <c r="T502" s="326"/>
    </row>
    <row r="503" spans="1:24" x14ac:dyDescent="0.3">
      <c r="A503" s="370" t="s">
        <v>111</v>
      </c>
      <c r="B503" s="370"/>
      <c r="C503" s="313" t="s">
        <v>126</v>
      </c>
      <c r="D503" s="313"/>
      <c r="E503" s="313"/>
      <c r="F503" s="313"/>
      <c r="G503" s="313"/>
      <c r="H503" s="313"/>
      <c r="I503" s="313" t="s">
        <v>113</v>
      </c>
      <c r="J503" s="313"/>
      <c r="K503" s="313"/>
      <c r="L503" s="313"/>
      <c r="M503" s="313"/>
      <c r="N503" s="313"/>
      <c r="O503" s="313" t="s">
        <v>127</v>
      </c>
      <c r="P503" s="313"/>
      <c r="Q503" s="313"/>
      <c r="R503" s="313"/>
      <c r="S503" s="313"/>
      <c r="T503" s="314"/>
    </row>
    <row r="504" spans="1:24" ht="64.5" customHeight="1" x14ac:dyDescent="0.3">
      <c r="A504" s="370"/>
      <c r="B504" s="370"/>
      <c r="C504" s="62" t="s">
        <v>115</v>
      </c>
      <c r="D504" s="154" t="s">
        <v>116</v>
      </c>
      <c r="E504" s="327" t="s">
        <v>117</v>
      </c>
      <c r="F504" s="327"/>
      <c r="G504" s="327"/>
      <c r="H504" s="63" t="s">
        <v>118</v>
      </c>
      <c r="I504" s="62" t="s">
        <v>119</v>
      </c>
      <c r="J504" s="154" t="s">
        <v>116</v>
      </c>
      <c r="K504" s="328" t="s">
        <v>120</v>
      </c>
      <c r="L504" s="328"/>
      <c r="M504" s="328"/>
      <c r="N504" s="63" t="s">
        <v>118</v>
      </c>
      <c r="O504" s="62" t="s">
        <v>121</v>
      </c>
      <c r="P504" s="154" t="s">
        <v>116</v>
      </c>
      <c r="Q504" s="328" t="s">
        <v>122</v>
      </c>
      <c r="R504" s="328"/>
      <c r="S504" s="328"/>
      <c r="T504" s="63" t="s">
        <v>118</v>
      </c>
    </row>
    <row r="505" spans="1:24" ht="77.25" customHeight="1" x14ac:dyDescent="0.3">
      <c r="A505" s="315" t="s">
        <v>12</v>
      </c>
      <c r="B505" s="315"/>
      <c r="C505" s="48" t="str">
        <f>IF(QMSSITEDAYS&gt; 0,QMSSITEDAYS,"")</f>
        <v/>
      </c>
      <c r="D505" s="35"/>
      <c r="E505" s="246"/>
      <c r="F505" s="246"/>
      <c r="G505" s="246"/>
      <c r="H505" s="49" t="str">
        <f>IFERROR(IF(C505 &gt; 0,MROUND(ROUNDDOWN(C505*(1-(-D505)),1),0.5),""),"")</f>
        <v/>
      </c>
      <c r="I505" s="48" t="str">
        <f>IFERROR(IF(Z491&gt;0,Z491,""),"")</f>
        <v/>
      </c>
      <c r="J505" s="35"/>
      <c r="K505" s="246"/>
      <c r="L505" s="246"/>
      <c r="M505" s="246"/>
      <c r="N505" s="49" t="str">
        <f>IFERROR(IF(I505 &gt; 0,MROUND(ROUNDDOWN(I505*(1-(-J505)),1),0.5),""),"")</f>
        <v/>
      </c>
      <c r="O505" s="48" t="str">
        <f>IFERROR(IF(AE491&gt;0,AE491,""),"")</f>
        <v/>
      </c>
      <c r="P505" s="35"/>
      <c r="Q505" s="246"/>
      <c r="R505" s="246"/>
      <c r="S505" s="246"/>
      <c r="T505" s="49" t="str">
        <f>IFERROR(IF(O505 &gt; 0,MROUND(ROUNDDOWN(O505*(1-(-P505)),1),0.5),""),"")</f>
        <v/>
      </c>
      <c r="X505" s="60"/>
    </row>
    <row r="506" spans="1:24" ht="81" customHeight="1" x14ac:dyDescent="0.3">
      <c r="A506" s="315" t="s">
        <v>123</v>
      </c>
      <c r="B506" s="315"/>
      <c r="C506" s="48" t="str">
        <f>IF(EMSSITEDAYS&gt; 0,EMSSITEDAYS,"")</f>
        <v/>
      </c>
      <c r="D506" s="35"/>
      <c r="E506" s="246"/>
      <c r="F506" s="246"/>
      <c r="G506" s="246"/>
      <c r="H506" s="49" t="str">
        <f t="shared" ref="H506:H508" si="39">IFERROR(IF(C506 &gt; 0,MROUND(ROUNDDOWN(C506*(1-(-D506)),1),0.5),""),"")</f>
        <v/>
      </c>
      <c r="I506" s="48" t="str">
        <f>IFERROR(IF(AA491&gt;0,AA491,""),"")</f>
        <v/>
      </c>
      <c r="J506" s="35"/>
      <c r="K506" s="246"/>
      <c r="L506" s="246"/>
      <c r="M506" s="246"/>
      <c r="N506" s="49" t="str">
        <f t="shared" ref="N506:N508" si="40">IFERROR(IF(I506 &gt; 0,MROUND(ROUNDDOWN(I506*(1-(-J506)),1),0.5),""),"")</f>
        <v/>
      </c>
      <c r="O506" s="48" t="str">
        <f>IFERROR(IF(AF491&gt;0,AF491,""),"")</f>
        <v/>
      </c>
      <c r="P506" s="35"/>
      <c r="Q506" s="246"/>
      <c r="R506" s="246"/>
      <c r="S506" s="246"/>
      <c r="T506" s="49" t="str">
        <f t="shared" ref="T506:T508" si="41">IFERROR(IF(O506 &gt; 0,MROUND(ROUNDDOWN(O506*(1-(-P506)),1),0.5),""),"")</f>
        <v/>
      </c>
    </row>
    <row r="507" spans="1:24" ht="72.75" customHeight="1" x14ac:dyDescent="0.3">
      <c r="A507" s="315" t="s">
        <v>16</v>
      </c>
      <c r="B507" s="315"/>
      <c r="C507" s="48" t="str">
        <f>IF(OHSSITEDAYS&gt; 0,OHSSITEDAYS,"")</f>
        <v/>
      </c>
      <c r="D507" s="35"/>
      <c r="E507" s="246"/>
      <c r="F507" s="246"/>
      <c r="G507" s="246"/>
      <c r="H507" s="49" t="str">
        <f t="shared" si="39"/>
        <v/>
      </c>
      <c r="I507" s="48" t="str">
        <f>IFERROR(IF(AB491&gt;0,AB491,""),"")</f>
        <v/>
      </c>
      <c r="J507" s="35"/>
      <c r="K507" s="246"/>
      <c r="L507" s="246"/>
      <c r="M507" s="246"/>
      <c r="N507" s="49" t="str">
        <f t="shared" si="40"/>
        <v/>
      </c>
      <c r="O507" s="48" t="str">
        <f>IFERROR(IF(AG491&gt;0,AG491,""),"")</f>
        <v/>
      </c>
      <c r="P507" s="35"/>
      <c r="Q507" s="246"/>
      <c r="R507" s="246"/>
      <c r="S507" s="246"/>
      <c r="T507" s="49" t="str">
        <f t="shared" si="41"/>
        <v/>
      </c>
    </row>
    <row r="508" spans="1:24" ht="75" customHeight="1" x14ac:dyDescent="0.3">
      <c r="A508" s="315" t="s">
        <v>124</v>
      </c>
      <c r="B508" s="315"/>
      <c r="C508" s="48" t="str">
        <f>IF(BCMSSITEDAYS&gt; 0,BCMSSITEDAYS,"")</f>
        <v/>
      </c>
      <c r="D508" s="35"/>
      <c r="E508" s="246"/>
      <c r="F508" s="246"/>
      <c r="G508" s="246"/>
      <c r="H508" s="49" t="str">
        <f t="shared" si="39"/>
        <v/>
      </c>
      <c r="I508" s="48" t="str">
        <f>IFERROR(IF(AC491&gt;0,AC491,""),"")</f>
        <v/>
      </c>
      <c r="J508" s="35"/>
      <c r="K508" s="246"/>
      <c r="L508" s="246"/>
      <c r="M508" s="246"/>
      <c r="N508" s="49" t="str">
        <f t="shared" si="40"/>
        <v/>
      </c>
      <c r="O508" s="48" t="str">
        <f>IFERROR(IF(AH491&gt;0,AH491,""),"")</f>
        <v/>
      </c>
      <c r="P508" s="35"/>
      <c r="Q508" s="246"/>
      <c r="R508" s="246"/>
      <c r="S508" s="246"/>
      <c r="T508" s="49" t="str">
        <f t="shared" si="41"/>
        <v/>
      </c>
    </row>
    <row r="509" spans="1:24" ht="14.7" customHeight="1" x14ac:dyDescent="0.3">
      <c r="A509" s="10"/>
      <c r="B509" s="199"/>
      <c r="C509" s="199"/>
      <c r="D509" s="199"/>
      <c r="E509" s="199"/>
      <c r="F509" s="199"/>
      <c r="G509" s="199"/>
      <c r="H509" s="199"/>
      <c r="I509" s="199"/>
      <c r="J509" s="199"/>
      <c r="K509" s="199"/>
      <c r="L509" s="199"/>
      <c r="M509" s="199"/>
      <c r="N509" s="199"/>
      <c r="O509" s="199"/>
      <c r="P509" s="199"/>
      <c r="Q509" s="199"/>
      <c r="R509" s="199"/>
      <c r="S509" s="199"/>
      <c r="T509" s="152"/>
    </row>
    <row r="510" spans="1:24" ht="14.7" customHeight="1" x14ac:dyDescent="0.3">
      <c r="A510" s="10"/>
      <c r="B510" s="199"/>
      <c r="C510" s="199"/>
      <c r="D510" s="199"/>
      <c r="E510" s="199"/>
      <c r="F510" s="199"/>
      <c r="G510" s="199"/>
      <c r="H510" s="199"/>
      <c r="I510" s="199"/>
      <c r="J510" s="199"/>
      <c r="K510" s="199"/>
      <c r="L510" s="199"/>
      <c r="M510" s="199"/>
      <c r="N510" s="199"/>
      <c r="O510" s="199"/>
      <c r="P510" s="199"/>
      <c r="Q510" s="199"/>
      <c r="R510" s="199"/>
      <c r="S510" s="199"/>
      <c r="T510" s="152"/>
    </row>
    <row r="511" spans="1:24" ht="14.7" customHeight="1" x14ac:dyDescent="0.35">
      <c r="A511" s="321" t="s">
        <v>128</v>
      </c>
      <c r="B511" s="321"/>
      <c r="C511" s="321"/>
      <c r="D511" s="321"/>
      <c r="E511" s="321"/>
      <c r="F511" s="321"/>
      <c r="G511" s="321"/>
      <c r="H511" s="321"/>
      <c r="I511" s="321"/>
      <c r="J511" s="321"/>
      <c r="K511" s="321"/>
      <c r="L511" s="321"/>
      <c r="M511" s="321"/>
      <c r="N511" s="321"/>
      <c r="O511" s="321"/>
      <c r="P511" s="321"/>
      <c r="Q511" s="321"/>
      <c r="R511" s="321"/>
      <c r="S511" s="321"/>
      <c r="T511" s="322"/>
    </row>
    <row r="512" spans="1:24" s="2" customFormat="1" ht="14.7" customHeight="1" thickBot="1" x14ac:dyDescent="0.35">
      <c r="A512" s="12"/>
      <c r="B512" s="13"/>
      <c r="C512" s="13"/>
      <c r="D512" s="13"/>
      <c r="E512" s="13"/>
      <c r="F512" s="13"/>
      <c r="G512" s="13"/>
      <c r="H512" s="13"/>
      <c r="I512" s="13"/>
      <c r="J512" s="13"/>
      <c r="K512" s="13"/>
      <c r="L512" s="13"/>
      <c r="M512" s="13"/>
      <c r="N512" s="13"/>
      <c r="O512" s="13"/>
      <c r="P512" s="13"/>
      <c r="Q512" s="13"/>
      <c r="R512" s="13"/>
      <c r="S512" s="13"/>
      <c r="T512" s="14"/>
    </row>
    <row r="513" spans="1:20" s="2" customFormat="1" ht="14.7" customHeight="1" x14ac:dyDescent="0.3">
      <c r="A513" s="370" t="s">
        <v>111</v>
      </c>
      <c r="B513" s="370"/>
      <c r="C513" s="313" t="s">
        <v>126</v>
      </c>
      <c r="D513" s="313"/>
      <c r="E513" s="313"/>
      <c r="F513" s="313"/>
      <c r="G513" s="313"/>
      <c r="H513" s="313"/>
      <c r="I513" s="313" t="s">
        <v>113</v>
      </c>
      <c r="J513" s="313"/>
      <c r="K513" s="313"/>
      <c r="L513" s="313"/>
      <c r="M513" s="313"/>
      <c r="N513" s="313"/>
      <c r="O513" s="313" t="s">
        <v>127</v>
      </c>
      <c r="P513" s="313"/>
      <c r="Q513" s="313"/>
      <c r="R513" s="313"/>
      <c r="S513" s="313"/>
      <c r="T513" s="314"/>
    </row>
    <row r="514" spans="1:20" ht="52.5" customHeight="1" thickBot="1" x14ac:dyDescent="0.35">
      <c r="A514" s="370"/>
      <c r="B514" s="370"/>
      <c r="C514" s="62" t="s">
        <v>115</v>
      </c>
      <c r="D514" s="154" t="s">
        <v>116</v>
      </c>
      <c r="E514" s="327" t="s">
        <v>129</v>
      </c>
      <c r="F514" s="327"/>
      <c r="G514" s="327"/>
      <c r="H514" s="63" t="s">
        <v>118</v>
      </c>
      <c r="I514" s="139" t="s">
        <v>119</v>
      </c>
      <c r="J514" s="155" t="s">
        <v>116</v>
      </c>
      <c r="K514" s="354" t="s">
        <v>130</v>
      </c>
      <c r="L514" s="354"/>
      <c r="M514" s="354"/>
      <c r="N514" s="140" t="s">
        <v>118</v>
      </c>
      <c r="O514" s="139" t="s">
        <v>121</v>
      </c>
      <c r="P514" s="155" t="s">
        <v>116</v>
      </c>
      <c r="Q514" s="354" t="s">
        <v>130</v>
      </c>
      <c r="R514" s="354"/>
      <c r="S514" s="354"/>
      <c r="T514" s="140" t="s">
        <v>118</v>
      </c>
    </row>
    <row r="515" spans="1:20" ht="66.75" customHeight="1" thickBot="1" x14ac:dyDescent="0.35">
      <c r="A515" s="315" t="s">
        <v>17</v>
      </c>
      <c r="B515" s="315"/>
      <c r="C515" s="51">
        <f>IFERROR(VLOOKUP(G179,ISMSDAYS,2,FALSE),"")</f>
        <v>7</v>
      </c>
      <c r="D515" s="35">
        <v>-0.3</v>
      </c>
      <c r="E515" s="347" t="s">
        <v>949</v>
      </c>
      <c r="F515" s="347"/>
      <c r="G515" s="347"/>
      <c r="H515" s="50">
        <f>IFERROR(IF(C515 &gt; 0,MROUND(ROUNDDOWN(C515*(1-(-D515)),1),0.5),""),"")</f>
        <v>5</v>
      </c>
      <c r="I515" s="141">
        <f t="shared" ref="I515" si="42">IFERROR(MROUND(C515/3,0.5),"")</f>
        <v>2.5</v>
      </c>
      <c r="J515" s="142">
        <v>-0.3</v>
      </c>
      <c r="K515" s="348" t="s">
        <v>949</v>
      </c>
      <c r="L515" s="348"/>
      <c r="M515" s="348"/>
      <c r="N515" s="143">
        <f>IFERROR(IF(I515 &gt; 0,MROUND(ROUNDDOWN(I515*(1-(-J515)),1),0.5),""),"")</f>
        <v>1.5</v>
      </c>
      <c r="O515" s="141">
        <f t="shared" ref="O515" si="43">IFERROR(MROUND((C515/3)*2,0.5),"")</f>
        <v>4.5</v>
      </c>
      <c r="P515" s="142">
        <v>-0.3</v>
      </c>
      <c r="Q515" s="348" t="s">
        <v>949</v>
      </c>
      <c r="R515" s="348"/>
      <c r="S515" s="348"/>
      <c r="T515" s="143">
        <f>IFERROR(IF(O515 &gt; 0,MROUND(ROUNDDOWN(O515*(1-(-P515)),1),0.5),""),"")</f>
        <v>3</v>
      </c>
    </row>
    <row r="516" spans="1:20" ht="14.7" customHeight="1" x14ac:dyDescent="0.3">
      <c r="A516" s="315"/>
      <c r="B516" s="315"/>
      <c r="C516" s="313" t="s">
        <v>6</v>
      </c>
      <c r="D516" s="313"/>
      <c r="E516" s="313"/>
      <c r="F516" s="313"/>
      <c r="G516" s="313"/>
      <c r="H516" s="313"/>
      <c r="I516" s="199"/>
      <c r="J516" s="199"/>
      <c r="K516" s="199"/>
      <c r="L516" s="199"/>
      <c r="M516" s="199"/>
      <c r="N516" s="199"/>
      <c r="O516" s="199"/>
      <c r="P516" s="199"/>
      <c r="Q516" s="199"/>
      <c r="R516" s="199"/>
      <c r="S516" s="199"/>
      <c r="T516" s="152"/>
    </row>
    <row r="517" spans="1:20" ht="14.7" customHeight="1" x14ac:dyDescent="0.3">
      <c r="A517" s="315"/>
      <c r="B517" s="315"/>
      <c r="C517" s="62" t="s">
        <v>115</v>
      </c>
      <c r="D517" s="371" t="s">
        <v>129</v>
      </c>
      <c r="E517" s="371"/>
      <c r="F517" s="371"/>
      <c r="G517" s="371"/>
      <c r="H517" s="63" t="s">
        <v>118</v>
      </c>
      <c r="I517" s="199"/>
      <c r="J517" s="199"/>
      <c r="K517" s="199"/>
      <c r="L517" s="199"/>
      <c r="M517" s="199"/>
      <c r="N517" s="199"/>
      <c r="O517" s="199"/>
      <c r="P517" s="199"/>
      <c r="Q517" s="199"/>
      <c r="R517" s="199"/>
      <c r="S517" s="199"/>
      <c r="T517" s="152"/>
    </row>
    <row r="518" spans="1:20" ht="54.75" customHeight="1" thickBot="1" x14ac:dyDescent="0.35">
      <c r="A518" s="315"/>
      <c r="B518" s="315"/>
      <c r="C518" s="51">
        <f>IFERROR(VLOOKUP(G179,ISMSDAYS,2,FALSE),"")</f>
        <v>7</v>
      </c>
      <c r="D518" s="347"/>
      <c r="E518" s="347"/>
      <c r="F518" s="347"/>
      <c r="G518" s="347"/>
      <c r="H518" s="87"/>
      <c r="I518" s="199"/>
      <c r="J518" s="199"/>
      <c r="K518" s="199"/>
      <c r="L518" s="199"/>
      <c r="M518" s="199"/>
      <c r="N518" s="199"/>
      <c r="O518" s="199"/>
      <c r="P518" s="199"/>
      <c r="T518" s="7"/>
    </row>
    <row r="519" spans="1:20" ht="14.7" customHeight="1" x14ac:dyDescent="0.3">
      <c r="A519" s="10"/>
      <c r="B519" s="199"/>
      <c r="C519" s="199"/>
      <c r="D519" s="199"/>
      <c r="E519" s="199"/>
      <c r="F519" s="199"/>
      <c r="G519" s="199"/>
      <c r="H519" s="199"/>
      <c r="I519" s="199"/>
      <c r="J519" s="199"/>
      <c r="K519" s="199"/>
      <c r="L519" s="199"/>
      <c r="M519" s="199"/>
      <c r="N519" s="199"/>
      <c r="O519" s="199"/>
      <c r="P519" s="199"/>
      <c r="Q519" s="199"/>
      <c r="R519" s="199"/>
      <c r="S519" s="199"/>
      <c r="T519" s="152"/>
    </row>
    <row r="520" spans="1:20" ht="14.7" customHeight="1" x14ac:dyDescent="0.3">
      <c r="A520" s="10"/>
      <c r="B520" s="199"/>
      <c r="C520" s="199"/>
      <c r="D520" s="199"/>
      <c r="E520" s="199"/>
      <c r="F520" s="199"/>
      <c r="G520" s="199"/>
      <c r="H520" s="199"/>
      <c r="I520" s="199"/>
      <c r="J520" s="199"/>
      <c r="K520" s="199"/>
      <c r="L520" s="199"/>
      <c r="M520" s="199"/>
      <c r="N520" s="199"/>
      <c r="O520" s="199"/>
      <c r="P520" s="199"/>
      <c r="Q520" s="199"/>
      <c r="R520" s="199"/>
      <c r="S520" s="199"/>
      <c r="T520" s="152"/>
    </row>
    <row r="521" spans="1:20" ht="17.399999999999999" x14ac:dyDescent="0.3">
      <c r="A521" s="355" t="s">
        <v>131</v>
      </c>
      <c r="B521" s="355"/>
      <c r="C521" s="355"/>
      <c r="D521" s="355"/>
      <c r="E521" s="355"/>
      <c r="F521" s="355"/>
      <c r="G521" s="355"/>
      <c r="H521" s="355"/>
      <c r="I521" s="355"/>
      <c r="J521" s="355"/>
      <c r="K521" s="355"/>
      <c r="L521" s="355"/>
      <c r="M521" s="355"/>
      <c r="N521" s="355"/>
      <c r="O521" s="355"/>
      <c r="P521" s="355"/>
      <c r="Q521" s="355"/>
      <c r="R521" s="355"/>
      <c r="S521" s="355"/>
      <c r="T521" s="356"/>
    </row>
    <row r="522" spans="1:20" ht="14.7" customHeight="1" x14ac:dyDescent="0.3">
      <c r="A522" s="372"/>
      <c r="B522" s="372"/>
      <c r="C522" s="372"/>
      <c r="D522" s="372"/>
      <c r="E522" s="372"/>
      <c r="F522" s="372"/>
      <c r="G522" s="372"/>
      <c r="H522" s="372"/>
      <c r="I522" s="372"/>
      <c r="J522" s="372"/>
      <c r="K522" s="372"/>
      <c r="L522" s="372"/>
      <c r="M522" s="372"/>
      <c r="N522" s="372"/>
      <c r="O522" s="372"/>
      <c r="P522" s="372"/>
      <c r="Q522" s="372"/>
      <c r="R522" s="372"/>
      <c r="S522" s="372"/>
      <c r="T522" s="373"/>
    </row>
    <row r="523" spans="1:20" ht="14.4" customHeight="1" x14ac:dyDescent="0.3">
      <c r="A523" s="357" t="s">
        <v>132</v>
      </c>
      <c r="B523" s="358"/>
      <c r="C523" s="196">
        <v>1</v>
      </c>
      <c r="D523" s="359" t="s">
        <v>133</v>
      </c>
      <c r="E523" s="359"/>
      <c r="F523" s="197">
        <v>0.2</v>
      </c>
      <c r="G523" s="205"/>
      <c r="H523" s="205"/>
      <c r="J523" s="349" t="s">
        <v>134</v>
      </c>
      <c r="K523" s="349"/>
      <c r="L523" s="349"/>
      <c r="M523" s="349"/>
      <c r="N523" s="349"/>
      <c r="O523" s="349"/>
      <c r="P523" s="349"/>
      <c r="Q523" s="349"/>
      <c r="R523" s="349"/>
      <c r="S523" s="349"/>
      <c r="T523" s="7"/>
    </row>
    <row r="524" spans="1:20" ht="28.5" customHeight="1" x14ac:dyDescent="0.3">
      <c r="A524" s="72"/>
      <c r="B524" s="206"/>
      <c r="C524" s="206"/>
      <c r="D524" s="207"/>
      <c r="E524" s="207"/>
      <c r="F524" s="207"/>
      <c r="G524" s="207"/>
      <c r="H524" s="207"/>
      <c r="I524" s="208"/>
      <c r="J524" s="376" t="s">
        <v>135</v>
      </c>
      <c r="K524" s="376"/>
      <c r="L524" s="376"/>
      <c r="M524" s="376"/>
      <c r="N524" s="376"/>
      <c r="O524" s="376"/>
      <c r="P524" s="376"/>
      <c r="Q524" s="376"/>
      <c r="R524" s="376"/>
      <c r="S524" s="376"/>
      <c r="T524" s="7"/>
    </row>
    <row r="525" spans="1:20" ht="14.7" customHeight="1" x14ac:dyDescent="0.3">
      <c r="A525" s="73"/>
      <c r="B525" s="205"/>
      <c r="C525" s="205"/>
      <c r="D525" s="205"/>
      <c r="E525" s="205"/>
      <c r="F525" s="205"/>
      <c r="G525" s="205"/>
      <c r="H525" s="205"/>
      <c r="J525" s="350" t="s">
        <v>136</v>
      </c>
      <c r="K525" s="350"/>
      <c r="L525" s="350"/>
      <c r="M525" s="350"/>
      <c r="N525" s="350"/>
      <c r="O525" s="350"/>
      <c r="P525" s="350"/>
      <c r="Q525" s="350"/>
      <c r="R525" s="58">
        <v>0.2</v>
      </c>
      <c r="S525" s="132" t="s">
        <v>911</v>
      </c>
      <c r="T525" s="7"/>
    </row>
    <row r="526" spans="1:20" ht="14.25" customHeight="1" x14ac:dyDescent="0.3">
      <c r="A526" s="74"/>
      <c r="B526" s="206"/>
      <c r="C526" s="205"/>
      <c r="D526" s="205"/>
      <c r="E526" s="148" t="s">
        <v>137</v>
      </c>
      <c r="F526" s="148" t="s">
        <v>138</v>
      </c>
      <c r="G526" s="148" t="s">
        <v>139</v>
      </c>
      <c r="H526" s="205"/>
      <c r="I526" s="2"/>
      <c r="J526" s="351" t="s">
        <v>140</v>
      </c>
      <c r="K526" s="351"/>
      <c r="L526" s="351"/>
      <c r="M526" s="351"/>
      <c r="N526" s="351"/>
      <c r="O526" s="351"/>
      <c r="P526" s="351"/>
      <c r="Q526" s="351"/>
      <c r="R526" s="58">
        <v>0.2</v>
      </c>
      <c r="S526" s="132" t="s">
        <v>911</v>
      </c>
      <c r="T526" s="7"/>
    </row>
    <row r="527" spans="1:20" ht="15.9" customHeight="1" x14ac:dyDescent="0.3">
      <c r="A527" s="339" t="s">
        <v>141</v>
      </c>
      <c r="B527" s="339"/>
      <c r="C527" s="339"/>
      <c r="D527" s="339"/>
      <c r="E527" s="144">
        <f>SUM(H497:H500,H505:H508,H515)</f>
        <v>11.5</v>
      </c>
      <c r="F527" s="145">
        <f>SUM(N497:N500,N505:N508,N515)</f>
        <v>4</v>
      </c>
      <c r="G527" s="145">
        <f>SUM(T497:T500,T505:T508,T515)</f>
        <v>7</v>
      </c>
      <c r="H527" s="205"/>
      <c r="I527" s="2"/>
      <c r="J527" s="351" t="s">
        <v>142</v>
      </c>
      <c r="K527" s="351"/>
      <c r="L527" s="351"/>
      <c r="M527" s="351"/>
      <c r="N527" s="351"/>
      <c r="O527" s="351"/>
      <c r="P527" s="351"/>
      <c r="Q527" s="351"/>
      <c r="R527" s="58">
        <v>0.2</v>
      </c>
      <c r="S527" s="132" t="s">
        <v>911</v>
      </c>
      <c r="T527" s="7"/>
    </row>
    <row r="528" spans="1:20" ht="14.25" customHeight="1" x14ac:dyDescent="0.3">
      <c r="A528" s="242" t="s">
        <v>143</v>
      </c>
      <c r="B528" s="242"/>
      <c r="C528" s="242"/>
      <c r="D528" s="242"/>
      <c r="E528" s="144">
        <f>MROUND(E527 * ((INDEX('Integration Reduction'!$C$3:$H$8,MATCH('App Review'!$C$523,'Integration Reduction'!$B$3:$B$8,0),MATCH('App Review'!$F$523,'Integration Reduction'!$C$9:$H$9,0))) /100),0.5)</f>
        <v>0.5</v>
      </c>
      <c r="F528" s="144">
        <f>MROUND(F527 * ((INDEX('Integration Reduction'!$C$3:$H$8,MATCH('App Review'!$C$523,'Integration Reduction'!$B$3:$B$8,0),MATCH('App Review'!$F$523,'Integration Reduction'!$C$9:$H$9,0))) /100),0.5)</f>
        <v>0</v>
      </c>
      <c r="G528" s="144">
        <f>MROUND(G527 * ((INDEX('Integration Reduction'!$C$3:$H$8,MATCH('App Review'!$C$523,'Integration Reduction'!$B$3:$B$8,0),MATCH('App Review'!$F$523,'Integration Reduction'!$C$9:$H$9,0))) /100),0.5)</f>
        <v>0.5</v>
      </c>
      <c r="H528" s="205"/>
      <c r="I528" s="2"/>
      <c r="J528" s="351" t="s">
        <v>144</v>
      </c>
      <c r="K528" s="351"/>
      <c r="L528" s="351"/>
      <c r="M528" s="351"/>
      <c r="N528" s="351"/>
      <c r="O528" s="351"/>
      <c r="P528" s="351"/>
      <c r="Q528" s="351"/>
      <c r="R528" s="59">
        <v>0.1</v>
      </c>
      <c r="S528" s="132" t="s">
        <v>911</v>
      </c>
      <c r="T528" s="7"/>
    </row>
    <row r="529" spans="1:43" ht="14.25" customHeight="1" x14ac:dyDescent="0.3">
      <c r="A529" s="79"/>
      <c r="B529" s="33"/>
      <c r="C529" s="33"/>
      <c r="D529" s="33"/>
      <c r="E529" s="209"/>
      <c r="F529" s="209"/>
      <c r="G529" s="210"/>
      <c r="H529" s="205"/>
      <c r="I529" s="2"/>
      <c r="J529" s="351" t="s">
        <v>145</v>
      </c>
      <c r="K529" s="351"/>
      <c r="L529" s="351"/>
      <c r="M529" s="351"/>
      <c r="N529" s="351"/>
      <c r="O529" s="351"/>
      <c r="P529" s="351"/>
      <c r="Q529" s="351"/>
      <c r="R529" s="59">
        <v>0.1</v>
      </c>
      <c r="S529" s="132" t="s">
        <v>911</v>
      </c>
      <c r="T529" s="7"/>
    </row>
    <row r="530" spans="1:43" ht="21.6" customHeight="1" x14ac:dyDescent="0.3">
      <c r="A530" s="377" t="s">
        <v>146</v>
      </c>
      <c r="B530" s="377"/>
      <c r="C530" s="377"/>
      <c r="D530" s="377"/>
      <c r="E530" s="146">
        <v>1.5</v>
      </c>
      <c r="F530" s="146">
        <v>0.5</v>
      </c>
      <c r="G530" s="146">
        <v>1</v>
      </c>
      <c r="H530" s="205"/>
      <c r="I530" s="2"/>
      <c r="J530" s="351" t="s">
        <v>147</v>
      </c>
      <c r="K530" s="351"/>
      <c r="L530" s="351"/>
      <c r="M530" s="351"/>
      <c r="N530" s="351"/>
      <c r="O530" s="351"/>
      <c r="P530" s="351"/>
      <c r="Q530" s="351"/>
      <c r="R530" s="59">
        <v>0.2</v>
      </c>
      <c r="S530" s="132" t="s">
        <v>911</v>
      </c>
      <c r="T530" s="6"/>
      <c r="AK530" s="39"/>
      <c r="AL530" s="130">
        <f t="shared" ref="AL530:AL535" si="44">IF(D12="M",2,IF(D12="H",4,IF(D12="L",1,0)))</f>
        <v>4</v>
      </c>
      <c r="AM530" s="39">
        <f t="shared" ref="AM530:AM535" si="45">IF(G12="M",2,IF(G12="H",4,IF(G12="L",1,IF(G12="Lim",1,0))))</f>
        <v>2</v>
      </c>
      <c r="AN530" s="130">
        <f t="shared" ref="AN530:AN535" si="46">IF(J12="M",2,IF(J12="H",4,IF(J12="L",1,0)))</f>
        <v>1</v>
      </c>
      <c r="AO530">
        <f>IF(M12="M",2,IF(M12="H",4,IF(M12="L",1,0)))</f>
        <v>2</v>
      </c>
      <c r="AQ530">
        <f>IF(S544="No",5,0)</f>
        <v>0</v>
      </c>
    </row>
    <row r="531" spans="1:43" ht="22.5" customHeight="1" x14ac:dyDescent="0.3">
      <c r="A531" s="378" t="s">
        <v>148</v>
      </c>
      <c r="B531" s="378"/>
      <c r="C531" s="378"/>
      <c r="D531" s="378"/>
      <c r="E531" s="147">
        <f>E527-E530</f>
        <v>10</v>
      </c>
      <c r="F531" s="147">
        <f>F527-F530</f>
        <v>3.5</v>
      </c>
      <c r="G531" s="147">
        <f>G527-G530</f>
        <v>6</v>
      </c>
      <c r="H531" s="205"/>
      <c r="I531" s="2"/>
      <c r="J531" s="375" t="s">
        <v>149</v>
      </c>
      <c r="K531" s="375"/>
      <c r="L531" s="375"/>
      <c r="M531" s="375"/>
      <c r="N531" s="375"/>
      <c r="O531" s="375"/>
      <c r="P531" s="375"/>
      <c r="Q531" s="375"/>
      <c r="R531" s="375"/>
      <c r="S531" s="375"/>
      <c r="T531" s="6"/>
      <c r="AK531" s="130"/>
      <c r="AL531" s="130">
        <f t="shared" si="44"/>
        <v>0</v>
      </c>
      <c r="AM531" s="39">
        <f t="shared" si="45"/>
        <v>0</v>
      </c>
      <c r="AN531" s="130">
        <f t="shared" si="46"/>
        <v>0</v>
      </c>
      <c r="AO531">
        <f t="shared" ref="AO531:AO535" si="47">IF(M13="M",2,IF(M13="H",4,IF(M13="L",1,0)))</f>
        <v>0</v>
      </c>
      <c r="AQ531">
        <f>IF(S545="No",5,0)</f>
        <v>0</v>
      </c>
    </row>
    <row r="532" spans="1:43" ht="14.7" customHeight="1" x14ac:dyDescent="0.3">
      <c r="A532" s="11"/>
      <c r="B532" s="201"/>
      <c r="C532" s="2"/>
      <c r="D532" s="2"/>
      <c r="E532" s="2"/>
      <c r="F532" s="2"/>
      <c r="G532" s="2"/>
      <c r="H532" s="2"/>
      <c r="I532" s="2"/>
      <c r="J532" s="374" t="s">
        <v>150</v>
      </c>
      <c r="K532" s="374"/>
      <c r="L532" s="374"/>
      <c r="M532" s="374"/>
      <c r="N532" s="374"/>
      <c r="O532" s="374"/>
      <c r="P532" s="374"/>
      <c r="Q532" s="374"/>
      <c r="R532" s="374"/>
      <c r="S532" s="374"/>
      <c r="T532" s="6"/>
      <c r="AK532" s="130"/>
      <c r="AL532" s="130">
        <f t="shared" si="44"/>
        <v>0</v>
      </c>
      <c r="AM532" s="39">
        <f t="shared" si="45"/>
        <v>0</v>
      </c>
      <c r="AN532" s="130">
        <f t="shared" si="46"/>
        <v>0</v>
      </c>
      <c r="AO532">
        <f t="shared" si="47"/>
        <v>0</v>
      </c>
      <c r="AQ532">
        <f>IF(S547="No",5,0)</f>
        <v>5</v>
      </c>
    </row>
    <row r="533" spans="1:43" ht="14.7" customHeight="1" x14ac:dyDescent="0.3">
      <c r="A533" s="11"/>
      <c r="B533" s="201"/>
      <c r="C533" s="2"/>
      <c r="D533" s="2"/>
      <c r="E533" s="2"/>
      <c r="F533" s="2"/>
      <c r="G533" s="2"/>
      <c r="H533" s="2"/>
      <c r="I533" s="2"/>
      <c r="J533" s="374"/>
      <c r="K533" s="374"/>
      <c r="L533" s="374"/>
      <c r="M533" s="374"/>
      <c r="N533" s="374"/>
      <c r="O533" s="374"/>
      <c r="P533" s="374"/>
      <c r="Q533" s="374"/>
      <c r="R533" s="374"/>
      <c r="S533" s="374"/>
      <c r="T533" s="6"/>
      <c r="AK533" s="130"/>
      <c r="AL533" s="130">
        <f t="shared" si="44"/>
        <v>0</v>
      </c>
      <c r="AM533" s="39">
        <f t="shared" si="45"/>
        <v>0</v>
      </c>
      <c r="AN533" s="130">
        <f t="shared" si="46"/>
        <v>0</v>
      </c>
      <c r="AO533">
        <f t="shared" si="47"/>
        <v>0</v>
      </c>
    </row>
    <row r="534" spans="1:43" ht="14.7" customHeight="1" x14ac:dyDescent="0.3">
      <c r="A534" s="11"/>
      <c r="B534" s="201"/>
      <c r="C534" s="2"/>
      <c r="D534" s="2"/>
      <c r="E534" s="2"/>
      <c r="F534" s="2"/>
      <c r="G534" s="2"/>
      <c r="H534" s="2"/>
      <c r="I534" s="2"/>
      <c r="J534" s="211"/>
      <c r="K534" s="2"/>
      <c r="L534" s="2"/>
      <c r="M534" s="2"/>
      <c r="N534" s="2"/>
      <c r="O534" s="2"/>
      <c r="P534" s="2"/>
      <c r="Q534" s="2"/>
      <c r="R534" s="2"/>
      <c r="S534" s="2"/>
      <c r="T534" s="6"/>
      <c r="AK534" s="130"/>
      <c r="AL534" s="130">
        <f t="shared" si="44"/>
        <v>0</v>
      </c>
      <c r="AM534" s="39">
        <f t="shared" si="45"/>
        <v>0</v>
      </c>
      <c r="AN534" s="130">
        <f t="shared" si="46"/>
        <v>0</v>
      </c>
      <c r="AO534">
        <f t="shared" si="47"/>
        <v>0</v>
      </c>
    </row>
    <row r="535" spans="1:43" ht="17.399999999999999" x14ac:dyDescent="0.35">
      <c r="A535" s="257" t="s">
        <v>151</v>
      </c>
      <c r="B535" s="257"/>
      <c r="C535" s="257"/>
      <c r="D535" s="257"/>
      <c r="E535" s="257"/>
      <c r="F535" s="257"/>
      <c r="G535" s="257"/>
      <c r="H535" s="257"/>
      <c r="I535" s="257"/>
      <c r="J535" s="257"/>
      <c r="K535" s="257"/>
      <c r="L535" s="257"/>
      <c r="M535" s="257"/>
      <c r="N535" s="257"/>
      <c r="O535" s="257"/>
      <c r="P535" s="257"/>
      <c r="Q535" s="257"/>
      <c r="R535" s="257"/>
      <c r="S535" s="257"/>
      <c r="T535" s="291"/>
      <c r="AK535" s="130"/>
      <c r="AL535" s="130">
        <f t="shared" si="44"/>
        <v>0</v>
      </c>
      <c r="AM535" s="39">
        <f t="shared" si="45"/>
        <v>0</v>
      </c>
      <c r="AN535" s="130">
        <f t="shared" si="46"/>
        <v>0</v>
      </c>
      <c r="AO535">
        <f t="shared" si="47"/>
        <v>0</v>
      </c>
    </row>
    <row r="536" spans="1:43" ht="87" hidden="1" x14ac:dyDescent="0.35">
      <c r="A536" s="126"/>
      <c r="B536" s="212"/>
      <c r="C536" s="212"/>
      <c r="D536" s="212"/>
      <c r="E536" s="128" t="s">
        <v>152</v>
      </c>
      <c r="F536" s="128" t="s">
        <v>153</v>
      </c>
      <c r="G536" s="128" t="s">
        <v>154</v>
      </c>
      <c r="H536" s="128">
        <v>27001</v>
      </c>
      <c r="I536" s="128" t="s">
        <v>155</v>
      </c>
      <c r="J536" s="128" t="s">
        <v>156</v>
      </c>
      <c r="K536" s="212"/>
      <c r="L536" s="212"/>
      <c r="M536" s="212"/>
      <c r="N536" s="212"/>
      <c r="O536" s="212"/>
      <c r="P536" s="212"/>
      <c r="Q536" s="212"/>
      <c r="R536" s="212"/>
      <c r="S536" s="212"/>
      <c r="T536" s="127"/>
      <c r="AL536" s="128"/>
      <c r="AM536" s="128"/>
      <c r="AN536" s="128"/>
    </row>
    <row r="537" spans="1:43" ht="17.399999999999999" hidden="1" x14ac:dyDescent="0.35">
      <c r="A537" s="126"/>
      <c r="B537" s="212"/>
      <c r="C537" s="212"/>
      <c r="D537" s="212"/>
      <c r="E537" s="128">
        <f>MAX(AL530:AL535)</f>
        <v>4</v>
      </c>
      <c r="F537" s="128">
        <f>MAX(AM530:AM535)</f>
        <v>2</v>
      </c>
      <c r="G537" s="128">
        <f>MAX(AN530:AN535)</f>
        <v>1</v>
      </c>
      <c r="H537" s="128">
        <f>MAX(AO530:AO535)</f>
        <v>2</v>
      </c>
      <c r="I537" s="128">
        <f>AQ530</f>
        <v>0</v>
      </c>
      <c r="J537" s="128">
        <f>MAX(AQ530:AQ532)</f>
        <v>5</v>
      </c>
      <c r="K537" s="212"/>
      <c r="L537" s="212"/>
      <c r="M537" s="212"/>
      <c r="N537" s="212"/>
      <c r="O537" s="212"/>
      <c r="P537" s="212"/>
      <c r="Q537" s="212"/>
      <c r="R537" s="212"/>
      <c r="S537" s="212"/>
      <c r="T537" s="127"/>
      <c r="AL537" s="128"/>
      <c r="AM537" s="13"/>
      <c r="AN537" s="13"/>
    </row>
    <row r="538" spans="1:43" ht="17.399999999999999" hidden="1" x14ac:dyDescent="0.35">
      <c r="A538" s="126"/>
      <c r="B538" s="212"/>
      <c r="C538" s="212"/>
      <c r="D538" s="212"/>
      <c r="E538" s="129">
        <f>MAX(E537:J537)</f>
        <v>5</v>
      </c>
      <c r="F538" s="129"/>
      <c r="G538" s="128"/>
      <c r="I538" s="128"/>
      <c r="J538" s="128"/>
      <c r="K538" s="212"/>
      <c r="L538" s="212"/>
      <c r="M538" s="212"/>
      <c r="N538" s="212"/>
      <c r="O538" s="212"/>
      <c r="P538" s="212"/>
      <c r="Q538" s="212"/>
      <c r="R538" s="212"/>
      <c r="S538" s="212"/>
      <c r="T538" s="127"/>
      <c r="AL538" s="128"/>
      <c r="AM538" s="13"/>
      <c r="AN538" s="13"/>
    </row>
    <row r="539" spans="1:43" ht="17.399999999999999" hidden="1" x14ac:dyDescent="0.35">
      <c r="A539" s="126"/>
      <c r="B539" s="212"/>
      <c r="C539" s="212"/>
      <c r="D539" s="212"/>
      <c r="E539" s="129"/>
      <c r="F539" s="129"/>
      <c r="G539" s="128"/>
      <c r="I539" s="128"/>
      <c r="J539" s="128"/>
      <c r="K539" s="212"/>
      <c r="L539" s="212"/>
      <c r="M539" s="212"/>
      <c r="N539" s="212"/>
      <c r="O539" s="212"/>
      <c r="P539" s="212"/>
      <c r="Q539" s="212"/>
      <c r="R539" s="212"/>
      <c r="S539" s="212"/>
      <c r="T539" s="127"/>
      <c r="AL539" s="128"/>
      <c r="AM539" s="13"/>
      <c r="AN539" s="13"/>
    </row>
    <row r="540" spans="1:43" ht="18" hidden="1" x14ac:dyDescent="0.35">
      <c r="A540" s="126"/>
      <c r="B540" s="212"/>
      <c r="C540" s="212"/>
      <c r="D540" s="212"/>
      <c r="E540" s="147">
        <f>E527-E530</f>
        <v>10</v>
      </c>
      <c r="F540" s="128">
        <f>F527-F530</f>
        <v>3.5</v>
      </c>
      <c r="G540" s="130">
        <f>G527-G530</f>
        <v>6</v>
      </c>
      <c r="I540" s="213"/>
      <c r="J540" s="213"/>
      <c r="K540" s="212"/>
      <c r="L540" s="212"/>
      <c r="M540" s="212"/>
      <c r="N540" s="212"/>
      <c r="O540" s="212"/>
      <c r="P540" s="212"/>
      <c r="Q540" s="212"/>
      <c r="R540" s="212"/>
      <c r="S540" s="212"/>
      <c r="T540" s="127"/>
      <c r="AL540" s="128"/>
      <c r="AM540" s="13"/>
      <c r="AN540" s="13"/>
    </row>
    <row r="541" spans="1:43" ht="17.399999999999999" hidden="1" x14ac:dyDescent="0.35">
      <c r="A541" s="22"/>
      <c r="I541" s="13"/>
      <c r="J541" s="13"/>
      <c r="K541" s="13"/>
      <c r="L541" s="13"/>
      <c r="M541" s="13"/>
      <c r="N541" s="13"/>
      <c r="O541" s="13"/>
      <c r="P541" s="13"/>
      <c r="Q541" s="13"/>
      <c r="R541" s="13"/>
      <c r="S541" s="13"/>
      <c r="T541" s="14"/>
      <c r="AL541" s="128"/>
      <c r="AM541" s="15"/>
      <c r="AN541" s="15"/>
    </row>
    <row r="542" spans="1:43" ht="17.399999999999999" x14ac:dyDescent="0.35">
      <c r="A542" s="126"/>
      <c r="B542" s="212"/>
      <c r="C542" s="212"/>
      <c r="D542" s="212"/>
      <c r="E542" s="131"/>
      <c r="F542" s="131"/>
      <c r="T542" s="7"/>
      <c r="AL542" s="128"/>
      <c r="AM542" s="15"/>
      <c r="AN542" s="15"/>
    </row>
    <row r="543" spans="1:43" ht="17.399999999999999" x14ac:dyDescent="0.35">
      <c r="A543" s="227" t="s">
        <v>157</v>
      </c>
      <c r="B543" s="227"/>
      <c r="C543" s="227"/>
      <c r="D543" s="227"/>
      <c r="E543" s="228"/>
      <c r="F543" s="228"/>
      <c r="G543" s="2"/>
      <c r="I543" s="390" t="s">
        <v>158</v>
      </c>
      <c r="J543" s="390"/>
      <c r="K543" s="390"/>
      <c r="L543" s="390"/>
      <c r="M543" s="390"/>
      <c r="N543" s="390"/>
      <c r="O543" s="390"/>
      <c r="P543" s="390"/>
      <c r="Q543" s="390"/>
      <c r="R543" s="390"/>
      <c r="S543" s="390"/>
      <c r="T543" s="391"/>
      <c r="AL543" s="128"/>
      <c r="AM543" s="15"/>
      <c r="AN543" s="15"/>
    </row>
    <row r="544" spans="1:43" ht="17.100000000000001" customHeight="1" x14ac:dyDescent="0.35">
      <c r="A544" s="5"/>
      <c r="B544" s="2"/>
      <c r="C544" s="2"/>
      <c r="D544" s="2"/>
      <c r="E544" s="2"/>
      <c r="F544" s="2"/>
      <c r="G544" s="2"/>
      <c r="I544" s="237" t="s">
        <v>159</v>
      </c>
      <c r="J544" s="237"/>
      <c r="K544" s="237"/>
      <c r="L544" s="237"/>
      <c r="M544" s="237"/>
      <c r="N544" s="237"/>
      <c r="O544" s="237"/>
      <c r="P544" s="237"/>
      <c r="Q544" s="237"/>
      <c r="R544" s="237"/>
      <c r="S544" s="262" t="s">
        <v>160</v>
      </c>
      <c r="T544" s="263"/>
      <c r="AL544" s="128"/>
      <c r="AM544" s="33"/>
      <c r="AN544" s="33"/>
    </row>
    <row r="545" spans="1:42" ht="14.4" customHeight="1" x14ac:dyDescent="0.35">
      <c r="A545" s="277" t="s">
        <v>126</v>
      </c>
      <c r="B545" s="277"/>
      <c r="C545" s="277"/>
      <c r="D545" s="277"/>
      <c r="E545" s="277"/>
      <c r="F545" s="277"/>
      <c r="G545" s="151" t="s">
        <v>161</v>
      </c>
      <c r="H545" s="138"/>
      <c r="I545" s="237" t="s">
        <v>162</v>
      </c>
      <c r="J545" s="237"/>
      <c r="K545" s="237"/>
      <c r="L545" s="237"/>
      <c r="M545" s="237"/>
      <c r="N545" s="237"/>
      <c r="O545" s="237"/>
      <c r="P545" s="237"/>
      <c r="Q545" s="237"/>
      <c r="R545" s="237"/>
      <c r="S545" s="262" t="s">
        <v>160</v>
      </c>
      <c r="T545" s="263"/>
      <c r="V545" s="151" t="s">
        <v>163</v>
      </c>
      <c r="AL545" s="129">
        <f>IF($E$538=3,E546*0.5,IF($E$538=2,E546*1,IF($E$538=1,E546*1,IF($E$538=4,E546*0.5,IF($E$538=5,E546*0,0)))))</f>
        <v>0</v>
      </c>
      <c r="AM545" s="15"/>
      <c r="AN545" s="15"/>
      <c r="AO545">
        <f>MROUND(AL545,0.5)</f>
        <v>0</v>
      </c>
      <c r="AP545">
        <f>IF(ABS(AL545)-INT(ABS(AL545))&lt;0.75,ROUNDDOWN(AL545,0),ROUNDUP(AL545,0))</f>
        <v>0</v>
      </c>
    </row>
    <row r="546" spans="1:42" x14ac:dyDescent="0.3">
      <c r="A546" s="283" t="s">
        <v>164</v>
      </c>
      <c r="B546" s="283"/>
      <c r="C546" s="283"/>
      <c r="D546" s="283"/>
      <c r="E546" s="223">
        <v>2</v>
      </c>
      <c r="F546" s="223"/>
      <c r="G546" s="194">
        <f>IF(ABS(AL545)-INT(ABS(AL545))&lt;0.75,ROUNDDOWN(AL545,0),ROUNDUP(AL545,0))</f>
        <v>0</v>
      </c>
      <c r="I546" s="237" t="s">
        <v>165</v>
      </c>
      <c r="J546" s="237"/>
      <c r="K546" s="237"/>
      <c r="L546" s="237"/>
      <c r="M546" s="237"/>
      <c r="N546" s="237"/>
      <c r="O546" s="237"/>
      <c r="P546" s="237"/>
      <c r="Q546" s="237"/>
      <c r="R546" s="237"/>
      <c r="S546" s="388" t="str">
        <f>IF(E538=1,"Low",IF(E538=2,"Medium",IF(E538=3,"27001",IF(E538=4,"High",IF(E538=5,"No Remote",0)))))</f>
        <v>No Remote</v>
      </c>
      <c r="T546" s="389"/>
      <c r="V546" s="149">
        <f>IF(ABS(AL545)-INT(ABS(AL545))&lt;0.75,ROUNDDOWN(AL545,0),ROUNDUP(AL545,0))</f>
        <v>0</v>
      </c>
      <c r="AL546">
        <f>IF($E$538=3,E547*0.3,IF($E$538=2,E547*0.33,IF($E$538=1,E547*0.5,IF($E$538=4,E547*0.25,IF($E$538=5,E547*0,0)))))</f>
        <v>0</v>
      </c>
      <c r="AO546">
        <f t="shared" ref="AO546:AO550" si="48">MROUND(AL546,0.5)</f>
        <v>0</v>
      </c>
      <c r="AP546">
        <f t="shared" ref="AP546:AP559" si="49">IF(ABS(AL546)-INT(ABS(AL546))&lt;0.75,ROUNDDOWN(AL546,0),ROUNDUP(AL546,0))</f>
        <v>0</v>
      </c>
    </row>
    <row r="547" spans="1:42" ht="14.7" customHeight="1" x14ac:dyDescent="0.3">
      <c r="A547" s="283" t="s">
        <v>166</v>
      </c>
      <c r="B547" s="283"/>
      <c r="C547" s="283"/>
      <c r="D547" s="283"/>
      <c r="E547" s="223">
        <v>8</v>
      </c>
      <c r="F547" s="223"/>
      <c r="G547" s="194">
        <f>IF(ABS(AL546)-INT(ABS(AL546))&lt;0.75,ROUNDDOWN(AL546,0),ROUNDUP(AL546,0))</f>
        <v>0</v>
      </c>
      <c r="H547" s="2"/>
      <c r="I547" s="237" t="s">
        <v>167</v>
      </c>
      <c r="J547" s="237"/>
      <c r="K547" s="237"/>
      <c r="L547" s="237"/>
      <c r="M547" s="237"/>
      <c r="N547" s="237"/>
      <c r="O547" s="237"/>
      <c r="P547" s="237"/>
      <c r="Q547" s="237"/>
      <c r="R547" s="237"/>
      <c r="S547" s="262" t="s">
        <v>88</v>
      </c>
      <c r="T547" s="263"/>
      <c r="V547" s="149">
        <f>IF(ABS(AL546)-INT(ABS(AL546))&lt;0.75,ROUNDDOWN(AL546,0),ROUNDUP(AL546,0))</f>
        <v>0</v>
      </c>
      <c r="AL547">
        <f>IF($E$538=3,E562*0.3,IF($E$538=2,E562*0.33,IF($E$538=1,E562*0.5,IF($E$538=4,E562*0.25,IF($E$538=5,E562*0,0)))))</f>
        <v>0</v>
      </c>
      <c r="AO547">
        <f t="shared" si="48"/>
        <v>0</v>
      </c>
      <c r="AP547">
        <f t="shared" si="49"/>
        <v>0</v>
      </c>
    </row>
    <row r="548" spans="1:42" ht="14.7" customHeight="1" x14ac:dyDescent="0.3">
      <c r="A548" s="22"/>
      <c r="H548" s="2"/>
      <c r="I548" s="238" t="s">
        <v>168</v>
      </c>
      <c r="J548" s="238"/>
      <c r="K548" s="238"/>
      <c r="L548" s="238"/>
      <c r="M548" s="238"/>
      <c r="N548" s="238"/>
      <c r="O548" s="238"/>
      <c r="P548" s="238"/>
      <c r="Q548" s="238"/>
      <c r="R548" s="238"/>
      <c r="S548" s="238"/>
      <c r="T548" s="239"/>
      <c r="V548" s="149">
        <f>IF(ABS(AL547)-INT(ABS(AL547))&lt;0.75,ROUNDDOWN(AL547,0),ROUNDUP(AL547,0))</f>
        <v>0</v>
      </c>
      <c r="AL548">
        <f>IF($E$538=3,E563*0.3,IF($E$538=2,E563*0.33,IF($E$538=1,E563*0.5,IF($E$538=4,E563*0.25,IF($E$538=5,E563*0,0)))))</f>
        <v>0</v>
      </c>
      <c r="AO548">
        <f t="shared" si="48"/>
        <v>0</v>
      </c>
      <c r="AP548">
        <f t="shared" si="49"/>
        <v>0</v>
      </c>
    </row>
    <row r="549" spans="1:42" ht="14.4" customHeight="1" x14ac:dyDescent="0.3">
      <c r="A549" s="234" t="s">
        <v>169</v>
      </c>
      <c r="B549" s="234"/>
      <c r="C549" s="234"/>
      <c r="D549" s="234"/>
      <c r="E549" s="234"/>
      <c r="F549" s="234"/>
      <c r="G549" s="151" t="s">
        <v>161</v>
      </c>
      <c r="H549" s="2"/>
      <c r="I549" s="240" t="s">
        <v>935</v>
      </c>
      <c r="J549" s="240"/>
      <c r="K549" s="240"/>
      <c r="L549" s="240"/>
      <c r="M549" s="240"/>
      <c r="N549" s="240"/>
      <c r="O549" s="240"/>
      <c r="P549" s="240"/>
      <c r="Q549" s="240"/>
      <c r="R549" s="240"/>
      <c r="S549" s="240"/>
      <c r="T549" s="241"/>
      <c r="V549" s="149">
        <f>IF(ABS(AL548)-INT(ABS(AL548))&lt;0.75,ROUNDDOWN(AL548,0),ROUNDUP(AL548,0))</f>
        <v>0</v>
      </c>
      <c r="AL549">
        <f>IF($E$538=3,E564*0.3,IF($E$538=2,E564*0.33,IF($E$538=1,E564*0.5,IF($E$538=4,E564*0.25,IF($E$538=5,E564*0,0)))))</f>
        <v>0</v>
      </c>
      <c r="AO549">
        <f t="shared" si="48"/>
        <v>0</v>
      </c>
      <c r="AP549">
        <f t="shared" si="49"/>
        <v>0</v>
      </c>
    </row>
    <row r="550" spans="1:42" x14ac:dyDescent="0.3">
      <c r="A550" s="260" t="s">
        <v>170</v>
      </c>
      <c r="B550" s="260"/>
      <c r="C550" s="260"/>
      <c r="D550" s="260"/>
      <c r="E550" s="223"/>
      <c r="F550" s="228"/>
      <c r="G550" s="198">
        <f>IF(ABS(AL552)-INT(ABS(AL552))&lt;0.75,ROUNDDOWN(AL552,0),ROUNDUP(AL552,0))</f>
        <v>0</v>
      </c>
      <c r="H550" s="2"/>
      <c r="I550" s="240"/>
      <c r="J550" s="240"/>
      <c r="K550" s="240"/>
      <c r="L550" s="240"/>
      <c r="M550" s="240"/>
      <c r="N550" s="240"/>
      <c r="O550" s="240"/>
      <c r="P550" s="240"/>
      <c r="Q550" s="240"/>
      <c r="R550" s="240"/>
      <c r="S550" s="240"/>
      <c r="T550" s="241"/>
      <c r="V550" s="149">
        <f>IF(ABS(AL549)-INT(ABS(AL549))&lt;0.75,ROUNDDOWN(AL549,0),ROUNDUP(AL549,0))</f>
        <v>0</v>
      </c>
      <c r="AL550" t="e">
        <f>IF($E$538=3,#REF!*0.3,IF($E$538=2,#REF!*0.33,IF($E$538=1,#REF!*0.5,IF($E$538=4,#REF!*0.25,IF($E$538=5,#REF!*0,0)))))</f>
        <v>#REF!</v>
      </c>
      <c r="AO550" t="e">
        <f t="shared" si="48"/>
        <v>#REF!</v>
      </c>
      <c r="AP550" t="e">
        <f t="shared" si="49"/>
        <v>#REF!</v>
      </c>
    </row>
    <row r="551" spans="1:42" ht="14.4" customHeight="1" x14ac:dyDescent="0.3">
      <c r="A551" s="260" t="s">
        <v>171</v>
      </c>
      <c r="B551" s="260"/>
      <c r="C551" s="260"/>
      <c r="D551" s="260"/>
      <c r="E551" s="223"/>
      <c r="F551" s="228"/>
      <c r="G551" s="180"/>
      <c r="H551" s="2"/>
      <c r="T551" s="7"/>
      <c r="V551" s="151" t="s">
        <v>163</v>
      </c>
    </row>
    <row r="552" spans="1:42" x14ac:dyDescent="0.3">
      <c r="A552" s="283" t="s">
        <v>172</v>
      </c>
      <c r="B552" s="283"/>
      <c r="C552" s="283"/>
      <c r="D552" s="283"/>
      <c r="E552" s="223"/>
      <c r="F552" s="228"/>
      <c r="G552" s="180"/>
      <c r="H552" s="2"/>
      <c r="T552" s="7"/>
      <c r="V552" s="149">
        <f>IF(ABS(AL552)-INT(ABS(AL552))&lt;0.75,ROUNDDOWN(AL552,0),ROUNDUP(AL552,0))</f>
        <v>0</v>
      </c>
      <c r="AL552">
        <f>IF($E$538=3,E550*0.3,IF($E$538=2,E550*0.33,IF($E$538=1,E550*0.5,IF($E$538=4,E550*0.25,IF($E$538=5,E550*0,0)))))</f>
        <v>0</v>
      </c>
      <c r="AP552">
        <f t="shared" si="49"/>
        <v>0</v>
      </c>
    </row>
    <row r="553" spans="1:42" ht="17.399999999999999" customHeight="1" x14ac:dyDescent="0.3">
      <c r="A553" s="22"/>
      <c r="H553" s="2"/>
      <c r="I553" s="231" t="s">
        <v>173</v>
      </c>
      <c r="J553" s="231"/>
      <c r="K553" s="231"/>
      <c r="L553" s="231"/>
      <c r="M553" s="231"/>
      <c r="N553" s="231"/>
      <c r="O553" s="231"/>
      <c r="P553" s="231"/>
      <c r="Q553" s="231"/>
      <c r="R553" s="231"/>
      <c r="S553" s="231"/>
      <c r="T553" s="272"/>
      <c r="V553" s="134" t="s">
        <v>174</v>
      </c>
    </row>
    <row r="554" spans="1:42" ht="23.4" customHeight="1" x14ac:dyDescent="0.3">
      <c r="A554" s="277" t="s">
        <v>175</v>
      </c>
      <c r="B554" s="277"/>
      <c r="C554" s="277"/>
      <c r="D554" s="277"/>
      <c r="E554" s="277"/>
      <c r="F554" s="234"/>
      <c r="G554" s="214"/>
      <c r="H554" s="2"/>
      <c r="I554" s="386" t="s">
        <v>950</v>
      </c>
      <c r="J554" s="386"/>
      <c r="K554" s="386"/>
      <c r="L554" s="386"/>
      <c r="M554" s="386"/>
      <c r="N554" s="386"/>
      <c r="O554" s="386"/>
      <c r="P554" s="386"/>
      <c r="Q554" s="386"/>
      <c r="R554" s="386"/>
      <c r="S554" s="386"/>
      <c r="T554" s="387"/>
      <c r="V554" s="134" t="s">
        <v>174</v>
      </c>
    </row>
    <row r="555" spans="1:42" ht="14.4" customHeight="1" x14ac:dyDescent="0.3">
      <c r="A555" s="283" t="s">
        <v>176</v>
      </c>
      <c r="B555" s="283"/>
      <c r="C555" s="283"/>
      <c r="D555" s="283"/>
      <c r="E555" s="223"/>
      <c r="F555" s="228"/>
      <c r="G555" s="180"/>
      <c r="H555" s="2"/>
      <c r="I555" s="386"/>
      <c r="J555" s="386"/>
      <c r="K555" s="386"/>
      <c r="L555" s="386"/>
      <c r="M555" s="386"/>
      <c r="N555" s="386"/>
      <c r="O555" s="386"/>
      <c r="P555" s="386"/>
      <c r="Q555" s="386"/>
      <c r="R555" s="386"/>
      <c r="S555" s="386"/>
      <c r="T555" s="387"/>
      <c r="V555" s="15"/>
    </row>
    <row r="556" spans="1:42" ht="14.4" customHeight="1" x14ac:dyDescent="0.3">
      <c r="A556" s="283" t="s">
        <v>177</v>
      </c>
      <c r="B556" s="283"/>
      <c r="C556" s="283"/>
      <c r="D556" s="283"/>
      <c r="E556" s="223"/>
      <c r="F556" s="228"/>
      <c r="G556" s="180"/>
      <c r="H556" s="15"/>
      <c r="I556" s="386"/>
      <c r="J556" s="386"/>
      <c r="K556" s="386"/>
      <c r="L556" s="386"/>
      <c r="M556" s="386"/>
      <c r="N556" s="386"/>
      <c r="O556" s="386"/>
      <c r="P556" s="386"/>
      <c r="Q556" s="386"/>
      <c r="R556" s="386"/>
      <c r="S556" s="386"/>
      <c r="T556" s="387"/>
      <c r="V556" s="151" t="s">
        <v>178</v>
      </c>
    </row>
    <row r="557" spans="1:42" ht="14.4" customHeight="1" x14ac:dyDescent="0.3">
      <c r="A557" s="283" t="s">
        <v>179</v>
      </c>
      <c r="B557" s="283"/>
      <c r="C557" s="283"/>
      <c r="D557" s="283"/>
      <c r="E557" s="223"/>
      <c r="F557" s="228"/>
      <c r="G557" s="180"/>
      <c r="H557" s="2"/>
      <c r="I557" s="386"/>
      <c r="J557" s="386"/>
      <c r="K557" s="386"/>
      <c r="L557" s="386"/>
      <c r="M557" s="386"/>
      <c r="N557" s="386"/>
      <c r="O557" s="386"/>
      <c r="P557" s="386"/>
      <c r="Q557" s="386"/>
      <c r="R557" s="386"/>
      <c r="S557" s="386"/>
      <c r="T557" s="387"/>
      <c r="V557" s="134" t="s">
        <v>174</v>
      </c>
    </row>
    <row r="558" spans="1:42" x14ac:dyDescent="0.3">
      <c r="A558" s="22"/>
      <c r="H558" s="2"/>
      <c r="I558" s="386"/>
      <c r="J558" s="386"/>
      <c r="K558" s="386"/>
      <c r="L558" s="386"/>
      <c r="M558" s="386"/>
      <c r="N558" s="386"/>
      <c r="O558" s="386"/>
      <c r="P558" s="386"/>
      <c r="Q558" s="386"/>
      <c r="R558" s="386"/>
      <c r="S558" s="386"/>
      <c r="T558" s="387"/>
      <c r="V558" s="134" t="s">
        <v>174</v>
      </c>
    </row>
    <row r="559" spans="1:42" x14ac:dyDescent="0.3">
      <c r="A559" s="234" t="s">
        <v>180</v>
      </c>
      <c r="B559" s="235"/>
      <c r="C559" s="235"/>
      <c r="D559" s="235"/>
      <c r="E559" s="236" t="s">
        <v>181</v>
      </c>
      <c r="F559" s="235"/>
      <c r="G559" s="151" t="s">
        <v>161</v>
      </c>
      <c r="H559" s="2"/>
      <c r="I559" s="386"/>
      <c r="J559" s="386"/>
      <c r="K559" s="386"/>
      <c r="L559" s="386"/>
      <c r="M559" s="386"/>
      <c r="N559" s="386"/>
      <c r="O559" s="386"/>
      <c r="P559" s="386"/>
      <c r="Q559" s="386"/>
      <c r="R559" s="386"/>
      <c r="S559" s="386"/>
      <c r="T559" s="387"/>
      <c r="V559" s="149">
        <f>IF(ABS(AL559)-INT(ABS(AL559))&lt;0.75,ROUNDDOWN(AL559,0),ROUNDUP(AL559,0))</f>
        <v>0</v>
      </c>
      <c r="AL559">
        <f>IF($E$538=3,E557*0.3,IF($E$538=2,E557*0.33,IF($E$538=1,E557*0.5,IF($E$538=4,E557*0.25,IF($E$538=5,E557*0,0)))))</f>
        <v>0</v>
      </c>
      <c r="AP559">
        <f t="shared" si="49"/>
        <v>0</v>
      </c>
    </row>
    <row r="560" spans="1:42" x14ac:dyDescent="0.3">
      <c r="A560" s="230" t="s">
        <v>182</v>
      </c>
      <c r="B560" s="231"/>
      <c r="C560" s="231"/>
      <c r="D560" s="231"/>
      <c r="E560" s="232">
        <f>E562+E564+E563</f>
        <v>13</v>
      </c>
      <c r="F560" s="233"/>
      <c r="G560" s="195">
        <f>IF(AS565=0,0,E563+AI565)</f>
        <v>0</v>
      </c>
      <c r="H560" s="2"/>
      <c r="I560" s="215"/>
      <c r="J560" s="215"/>
      <c r="K560" s="215"/>
      <c r="L560" s="215"/>
      <c r="M560" s="215"/>
      <c r="N560" s="215"/>
      <c r="O560" s="215"/>
      <c r="P560" s="215"/>
      <c r="Q560" s="215"/>
      <c r="R560" s="215"/>
      <c r="S560" s="215"/>
      <c r="T560" s="192"/>
      <c r="V560" s="193"/>
    </row>
    <row r="561" spans="1:45" ht="15" customHeight="1" x14ac:dyDescent="0.3">
      <c r="A561" s="234" t="s">
        <v>183</v>
      </c>
      <c r="B561" s="235"/>
      <c r="C561" s="235"/>
      <c r="D561" s="235"/>
      <c r="E561" s="236" t="s">
        <v>181</v>
      </c>
      <c r="F561" s="235"/>
      <c r="G561" s="151" t="s">
        <v>161</v>
      </c>
      <c r="H561" s="2"/>
      <c r="I561" s="215"/>
      <c r="J561" s="215"/>
      <c r="K561" s="215"/>
      <c r="L561" s="215"/>
      <c r="M561" s="215"/>
      <c r="N561" s="215"/>
      <c r="O561" s="215"/>
      <c r="P561" s="215"/>
      <c r="Q561" s="215"/>
      <c r="R561" s="215"/>
      <c r="S561" s="215"/>
      <c r="T561" s="192"/>
      <c r="V561" s="151" t="s">
        <v>184</v>
      </c>
      <c r="AM561" s="130">
        <f>E562*0.33</f>
        <v>1.155</v>
      </c>
    </row>
    <row r="562" spans="1:45" x14ac:dyDescent="0.3">
      <c r="A562" s="260" t="s">
        <v>185</v>
      </c>
      <c r="B562" s="261"/>
      <c r="C562" s="261"/>
      <c r="D562" s="261"/>
      <c r="E562" s="247">
        <v>3.5</v>
      </c>
      <c r="F562" s="248"/>
      <c r="G562" s="195">
        <f>IF(ABS(V562)-INT(ABS(V562))&lt;0.75,ROUNDDOWN(V562,0),ROUNDUP(V562,0))</f>
        <v>0</v>
      </c>
      <c r="H562" s="2"/>
      <c r="P562" s="215"/>
      <c r="Q562" s="215"/>
      <c r="R562" s="215"/>
      <c r="S562" s="215"/>
      <c r="T562" s="192"/>
      <c r="U562" t="s">
        <v>186</v>
      </c>
      <c r="V562" s="134">
        <f>IF($E$538=3,E562*0.3,IF($E$538=2,E562*0.33,IF($E$538=1,E562*0.5,IF($E$538=4,E562*0.25,IF($E$538=5,E562*0,0)))))</f>
        <v>0</v>
      </c>
      <c r="AM562" s="130">
        <f>E563*1</f>
        <v>3.5</v>
      </c>
    </row>
    <row r="563" spans="1:45" x14ac:dyDescent="0.3">
      <c r="A563" s="260" t="s">
        <v>187</v>
      </c>
      <c r="B563" s="261"/>
      <c r="C563" s="261"/>
      <c r="D563" s="261"/>
      <c r="E563" s="247">
        <v>3.5</v>
      </c>
      <c r="F563" s="248"/>
      <c r="G563" s="195">
        <f>IF(AS565=0,0,IF(S546=0,0,E563))</f>
        <v>0</v>
      </c>
      <c r="H563" s="2"/>
      <c r="P563" s="215"/>
      <c r="Q563" s="215"/>
      <c r="R563" s="215"/>
      <c r="S563" s="215"/>
      <c r="T563" s="192"/>
      <c r="V563" s="134"/>
      <c r="AD563" t="s">
        <v>188</v>
      </c>
      <c r="AE563" t="s">
        <v>189</v>
      </c>
      <c r="AF563" t="s">
        <v>190</v>
      </c>
      <c r="AM563" s="130">
        <f>E564*0.33</f>
        <v>1.98</v>
      </c>
    </row>
    <row r="564" spans="1:45" x14ac:dyDescent="0.3">
      <c r="A564" s="260" t="s">
        <v>191</v>
      </c>
      <c r="B564" s="261"/>
      <c r="C564" s="261"/>
      <c r="D564" s="261"/>
      <c r="E564" s="247">
        <f>IF(ABS($G$531)-INT(ABS($G$531))&lt;0.25,ROUNDDOWN($G$531,0),ROUNDUP($G$531,0))</f>
        <v>6</v>
      </c>
      <c r="F564" s="248"/>
      <c r="G564" s="195">
        <f>AI565-G562</f>
        <v>0</v>
      </c>
      <c r="H564" s="2"/>
      <c r="P564" s="215"/>
      <c r="Q564" s="215"/>
      <c r="R564" s="215"/>
      <c r="S564" s="215"/>
      <c r="T564" s="192"/>
      <c r="V564" s="134">
        <f>ROUND(AM564,E564)*0.66</f>
        <v>2.8314000000000004</v>
      </c>
      <c r="AD564">
        <v>4</v>
      </c>
      <c r="AE564" s="216">
        <v>4</v>
      </c>
      <c r="AF564">
        <v>6</v>
      </c>
      <c r="AG564">
        <v>14</v>
      </c>
      <c r="AH564" t="s">
        <v>192</v>
      </c>
      <c r="AI564">
        <f>IF(ABS(AM564)-INT(ABS(AM564))&lt;0.75,ROUNDDOWN(AM564,0),ROUNDUP(AM564,0))</f>
        <v>4</v>
      </c>
      <c r="AM564" s="193">
        <f>(33%*(E562/(E562+E563+E564))+33%*(E563/(E562+E563+E564))+33%*(E564/(E562+E563+E564)))*E560</f>
        <v>4.29</v>
      </c>
      <c r="AR564" s="193"/>
    </row>
    <row r="565" spans="1:45" x14ac:dyDescent="0.3">
      <c r="A565" s="22"/>
      <c r="H565" s="2"/>
      <c r="P565" s="215"/>
      <c r="Q565" s="215"/>
      <c r="R565" s="215"/>
      <c r="S565" s="215"/>
      <c r="T565" s="192"/>
      <c r="AD565">
        <v>4</v>
      </c>
      <c r="AF565">
        <v>6</v>
      </c>
      <c r="AG565">
        <v>10</v>
      </c>
      <c r="AH565" t="s">
        <v>193</v>
      </c>
      <c r="AI565">
        <f>IF(ABS(AM565)-INT(ABS(AM565))&lt;0.75,ROUNDDOWN(AM565,0),ROUNDUP(AM565,0))</f>
        <v>0</v>
      </c>
      <c r="AM565">
        <f>(AS565*(E562/(E562+E563+E564))+AS565*(E564/(E562+E563+E564)))*E560</f>
        <v>0</v>
      </c>
      <c r="AS565">
        <f>IF(S546="High",25%,IF(S546="Medium",33%,IF(S546="Low",50%,IF(S546="No Remote",0%,IF(S546="27001",30%)))))</f>
        <v>0</v>
      </c>
    </row>
    <row r="566" spans="1:45" ht="15" hidden="1" customHeight="1" x14ac:dyDescent="0.3">
      <c r="A566" s="22"/>
      <c r="H566" s="215"/>
      <c r="P566" s="215"/>
      <c r="Q566" s="215"/>
      <c r="R566" s="215"/>
      <c r="S566" s="215"/>
      <c r="T566" s="192"/>
      <c r="U566" t="s">
        <v>194</v>
      </c>
      <c r="V566" s="130">
        <f>SUM(V548:V550)</f>
        <v>0</v>
      </c>
    </row>
    <row r="567" spans="1:45" hidden="1" x14ac:dyDescent="0.3">
      <c r="A567" s="22"/>
      <c r="H567" s="2"/>
      <c r="P567" s="2"/>
      <c r="Q567" s="2"/>
      <c r="R567" s="2"/>
      <c r="S567" s="2"/>
      <c r="T567" s="6"/>
      <c r="U567" s="130" t="s">
        <v>195</v>
      </c>
      <c r="V567" s="130" t="e">
        <f>IF(ABS(Z568)-INT(ABS(Z568))&lt;0.75,ROUNDDOWN(Z568,0),ROUNDUP(Z568,0))</f>
        <v>#VALUE!</v>
      </c>
    </row>
    <row r="568" spans="1:45" hidden="1" x14ac:dyDescent="0.3">
      <c r="A568" s="22"/>
      <c r="H568" s="2"/>
      <c r="P568" s="2"/>
      <c r="Q568" s="2"/>
      <c r="R568" s="2"/>
      <c r="S568" s="2"/>
      <c r="T568" s="6"/>
      <c r="Z568" s="15" t="str">
        <f>IF(E538=1,E560*0.5,IF(E538=2,E560*0.33,IF(E538=3,E560*0.25,IF(E538=4,E560*0.25,IF(E538=5,"No Remote",0)))))</f>
        <v>No Remote</v>
      </c>
    </row>
    <row r="569" spans="1:45" hidden="1" x14ac:dyDescent="0.3">
      <c r="A569" s="22"/>
      <c r="H569" s="2"/>
      <c r="P569" s="2"/>
      <c r="Q569" s="2"/>
      <c r="R569" s="2"/>
      <c r="S569" s="2"/>
      <c r="T569" s="6"/>
    </row>
    <row r="570" spans="1:45" ht="17.399999999999999" x14ac:dyDescent="0.35">
      <c r="A570" s="257" t="s">
        <v>196</v>
      </c>
      <c r="B570" s="258"/>
      <c r="C570" s="258"/>
      <c r="D570" s="258"/>
      <c r="E570" s="258"/>
      <c r="F570" s="258"/>
      <c r="G570" s="258"/>
      <c r="H570" s="258"/>
      <c r="I570" s="258"/>
      <c r="J570" s="258"/>
      <c r="K570" s="258"/>
      <c r="L570" s="258"/>
      <c r="M570" s="258"/>
      <c r="N570" s="258"/>
      <c r="O570" s="258"/>
      <c r="P570" s="258"/>
      <c r="Q570" s="258"/>
      <c r="R570" s="258"/>
      <c r="S570" s="258"/>
      <c r="T570" s="259"/>
    </row>
    <row r="571" spans="1:45" x14ac:dyDescent="0.3">
      <c r="A571" s="5"/>
      <c r="B571" s="2"/>
      <c r="C571" s="2"/>
      <c r="D571" s="2"/>
      <c r="E571" s="2"/>
      <c r="F571" s="2"/>
      <c r="G571" s="2"/>
      <c r="H571" s="2"/>
      <c r="I571" s="2"/>
      <c r="J571" s="2"/>
      <c r="K571" s="2"/>
      <c r="L571" s="2"/>
      <c r="M571" s="2"/>
      <c r="N571" s="2"/>
      <c r="O571" s="2"/>
      <c r="P571" s="2"/>
      <c r="Q571" s="2"/>
      <c r="R571" s="2"/>
      <c r="S571" s="2"/>
      <c r="T571" s="6"/>
    </row>
    <row r="572" spans="1:45" x14ac:dyDescent="0.3">
      <c r="A572" s="242" t="s">
        <v>197</v>
      </c>
      <c r="B572" s="243"/>
      <c r="C572" s="243" t="s">
        <v>198</v>
      </c>
      <c r="D572" s="243"/>
      <c r="E572" s="243" t="s">
        <v>199</v>
      </c>
      <c r="F572" s="243"/>
      <c r="G572" s="243" t="s">
        <v>200</v>
      </c>
      <c r="H572" s="243"/>
      <c r="I572" s="243" t="s">
        <v>201</v>
      </c>
      <c r="J572" s="243"/>
      <c r="K572" s="243"/>
      <c r="L572" s="243"/>
      <c r="M572" s="243"/>
      <c r="N572" s="243"/>
      <c r="O572" s="243"/>
      <c r="P572" s="243"/>
      <c r="Q572" s="243"/>
      <c r="R572" s="243"/>
      <c r="S572" s="243"/>
      <c r="T572" s="285"/>
    </row>
    <row r="573" spans="1:45" x14ac:dyDescent="0.3">
      <c r="A573" s="260" t="s">
        <v>164</v>
      </c>
      <c r="B573" s="261"/>
      <c r="C573" s="267" t="s">
        <v>952</v>
      </c>
      <c r="D573" s="246"/>
      <c r="E573" s="267" t="s">
        <v>937</v>
      </c>
      <c r="F573" s="246"/>
      <c r="G573" s="267" t="s">
        <v>953</v>
      </c>
      <c r="H573" s="246"/>
      <c r="I573" s="278"/>
      <c r="J573" s="278"/>
      <c r="K573" s="278"/>
      <c r="L573" s="278"/>
      <c r="M573" s="278"/>
      <c r="N573" s="278"/>
      <c r="O573" s="278"/>
      <c r="P573" s="278"/>
      <c r="Q573" s="278"/>
      <c r="R573" s="278"/>
      <c r="S573" s="278"/>
      <c r="T573" s="279"/>
    </row>
    <row r="574" spans="1:45" x14ac:dyDescent="0.3">
      <c r="A574" s="260" t="s">
        <v>166</v>
      </c>
      <c r="B574" s="261"/>
      <c r="C574" s="267" t="s">
        <v>952</v>
      </c>
      <c r="D574" s="267"/>
      <c r="E574" s="267" t="s">
        <v>937</v>
      </c>
      <c r="F574" s="267"/>
      <c r="G574" s="267" t="s">
        <v>953</v>
      </c>
      <c r="H574" s="267"/>
      <c r="I574" s="278"/>
      <c r="J574" s="278"/>
      <c r="K574" s="278"/>
      <c r="L574" s="278"/>
      <c r="M574" s="278"/>
      <c r="N574" s="278"/>
      <c r="O574" s="278"/>
      <c r="P574" s="278"/>
      <c r="Q574" s="278"/>
      <c r="R574" s="278"/>
      <c r="S574" s="278"/>
      <c r="T574" s="279"/>
    </row>
    <row r="575" spans="1:45" x14ac:dyDescent="0.3">
      <c r="A575" s="283" t="s">
        <v>202</v>
      </c>
      <c r="B575" s="284"/>
      <c r="C575" s="281" t="s">
        <v>952</v>
      </c>
      <c r="D575" s="282"/>
      <c r="E575" s="281" t="s">
        <v>937</v>
      </c>
      <c r="F575" s="282"/>
      <c r="G575" s="281" t="s">
        <v>953</v>
      </c>
      <c r="H575" s="282"/>
      <c r="I575" s="278"/>
      <c r="J575" s="278"/>
      <c r="K575" s="278"/>
      <c r="L575" s="278"/>
      <c r="M575" s="278"/>
      <c r="N575" s="278"/>
      <c r="O575" s="278"/>
      <c r="P575" s="278"/>
      <c r="Q575" s="278"/>
      <c r="R575" s="278"/>
      <c r="S575" s="278"/>
      <c r="T575" s="279"/>
    </row>
    <row r="576" spans="1:45" x14ac:dyDescent="0.3">
      <c r="A576" s="10"/>
      <c r="B576" s="61"/>
      <c r="C576" s="199"/>
      <c r="D576" s="61"/>
      <c r="E576" s="199"/>
      <c r="F576" s="61"/>
      <c r="G576" s="199"/>
      <c r="H576" s="61"/>
      <c r="I576" s="199"/>
      <c r="J576" s="61"/>
      <c r="K576" s="61"/>
      <c r="L576" s="61"/>
      <c r="M576" s="61"/>
      <c r="N576" s="61"/>
      <c r="O576" s="61"/>
      <c r="P576" s="61"/>
      <c r="Q576" s="61"/>
      <c r="R576" s="61"/>
      <c r="S576" s="61"/>
      <c r="T576" s="71"/>
    </row>
    <row r="577" spans="1:20" ht="17.399999999999999" x14ac:dyDescent="0.35">
      <c r="A577" s="257" t="s">
        <v>203</v>
      </c>
      <c r="B577" s="258"/>
      <c r="C577" s="258"/>
      <c r="D577" s="258"/>
      <c r="E577" s="258"/>
      <c r="F577" s="258"/>
      <c r="G577" s="258"/>
      <c r="H577" s="258"/>
      <c r="I577" s="258"/>
      <c r="J577" s="258"/>
      <c r="K577" s="258"/>
      <c r="L577" s="258"/>
      <c r="M577" s="258"/>
      <c r="N577" s="258"/>
      <c r="O577" s="258"/>
      <c r="P577" s="258"/>
      <c r="Q577" s="258"/>
      <c r="R577" s="258"/>
      <c r="S577" s="258"/>
      <c r="T577" s="259"/>
    </row>
    <row r="578" spans="1:20" x14ac:dyDescent="0.3">
      <c r="A578" s="260" t="s">
        <v>204</v>
      </c>
      <c r="B578" s="261"/>
      <c r="C578" s="261"/>
      <c r="D578" s="261"/>
      <c r="E578" s="261"/>
      <c r="F578" s="261"/>
      <c r="G578" s="261"/>
      <c r="H578" s="261"/>
      <c r="I578" s="261"/>
      <c r="J578" s="261"/>
      <c r="K578" s="278" t="s">
        <v>951</v>
      </c>
      <c r="L578" s="278"/>
      <c r="M578" s="278"/>
      <c r="N578" s="278"/>
      <c r="O578" s="278"/>
      <c r="P578" s="278"/>
      <c r="Q578" s="278"/>
      <c r="R578" s="278"/>
      <c r="S578" s="278"/>
      <c r="T578" s="279"/>
    </row>
    <row r="579" spans="1:20" ht="30" customHeight="1" x14ac:dyDescent="0.3">
      <c r="A579" s="260" t="s">
        <v>205</v>
      </c>
      <c r="B579" s="261"/>
      <c r="C579" s="261"/>
      <c r="D579" s="261"/>
      <c r="E579" s="261"/>
      <c r="F579" s="261"/>
      <c r="G579" s="261"/>
      <c r="H579" s="261"/>
      <c r="I579" s="261"/>
      <c r="J579" s="261"/>
      <c r="K579" s="246" t="s">
        <v>933</v>
      </c>
      <c r="L579" s="246"/>
      <c r="M579" s="246"/>
      <c r="N579" s="246"/>
      <c r="O579" s="246"/>
      <c r="P579" s="246"/>
      <c r="Q579" s="246"/>
      <c r="R579" s="246"/>
      <c r="S579" s="246"/>
      <c r="T579" s="255"/>
    </row>
    <row r="580" spans="1:20" x14ac:dyDescent="0.3">
      <c r="A580" s="5"/>
      <c r="B580" s="2"/>
      <c r="C580" s="2"/>
      <c r="D580" s="2"/>
      <c r="E580" s="2"/>
      <c r="F580" s="2"/>
      <c r="G580" s="2"/>
      <c r="H580" s="2"/>
      <c r="I580" s="2"/>
      <c r="J580" s="2"/>
      <c r="K580" s="2"/>
      <c r="L580" s="2"/>
      <c r="M580" s="2"/>
      <c r="N580" s="2"/>
      <c r="O580" s="2"/>
      <c r="P580" s="2"/>
      <c r="Q580" s="2"/>
      <c r="R580" s="2"/>
      <c r="S580" s="2"/>
      <c r="T580" s="6"/>
    </row>
    <row r="581" spans="1:20" ht="17.399999999999999" x14ac:dyDescent="0.35">
      <c r="A581" s="257" t="s">
        <v>206</v>
      </c>
      <c r="B581" s="258"/>
      <c r="C581" s="258"/>
      <c r="D581" s="258"/>
      <c r="E581" s="258"/>
      <c r="F581" s="258"/>
      <c r="G581" s="258"/>
      <c r="H581" s="258"/>
      <c r="I581" s="258"/>
      <c r="J581" s="258"/>
      <c r="K581" s="258"/>
      <c r="L581" s="258"/>
      <c r="M581" s="258"/>
      <c r="N581" s="258"/>
      <c r="O581" s="258"/>
      <c r="P581" s="258"/>
      <c r="Q581" s="258"/>
      <c r="R581" s="258"/>
      <c r="S581" s="258"/>
      <c r="T581" s="259"/>
    </row>
    <row r="582" spans="1:20" x14ac:dyDescent="0.3">
      <c r="A582" s="5"/>
      <c r="B582" s="2"/>
      <c r="C582" s="2"/>
      <c r="D582" s="2"/>
      <c r="E582" s="2"/>
      <c r="F582" s="2"/>
      <c r="G582" s="2"/>
      <c r="H582" s="2"/>
      <c r="I582" s="2"/>
      <c r="J582" s="2"/>
      <c r="K582" s="2"/>
      <c r="L582" s="2"/>
      <c r="M582" s="2"/>
      <c r="N582" s="2"/>
      <c r="O582" s="2"/>
      <c r="P582" s="2"/>
      <c r="Q582" s="2"/>
      <c r="R582" s="2"/>
      <c r="S582" s="2"/>
      <c r="T582" s="6"/>
    </row>
    <row r="583" spans="1:20" x14ac:dyDescent="0.3">
      <c r="A583" s="242" t="s">
        <v>207</v>
      </c>
      <c r="B583" s="243"/>
      <c r="C583" s="243"/>
      <c r="D583" s="243"/>
      <c r="E583" s="243"/>
      <c r="F583" s="150" t="s">
        <v>88</v>
      </c>
      <c r="G583" s="2"/>
      <c r="H583" s="2"/>
      <c r="I583" s="2"/>
      <c r="J583" s="2"/>
      <c r="K583" s="2"/>
      <c r="L583" s="2"/>
      <c r="M583" s="2"/>
      <c r="N583" s="2"/>
      <c r="O583" s="2"/>
      <c r="P583" s="2"/>
      <c r="Q583" s="2"/>
      <c r="R583" s="2"/>
      <c r="S583" s="2"/>
      <c r="T583" s="6"/>
    </row>
    <row r="584" spans="1:20" x14ac:dyDescent="0.3">
      <c r="A584" s="242" t="s">
        <v>208</v>
      </c>
      <c r="B584" s="243"/>
      <c r="C584" s="243"/>
      <c r="D584" s="243"/>
      <c r="E584" s="243"/>
      <c r="F584" s="150" t="s">
        <v>88</v>
      </c>
      <c r="G584" s="2"/>
      <c r="H584" s="2"/>
      <c r="I584" s="2"/>
      <c r="J584" s="2"/>
      <c r="K584" s="2"/>
      <c r="L584" s="2"/>
      <c r="M584" s="2"/>
      <c r="N584" s="2"/>
      <c r="O584" s="2"/>
      <c r="P584" s="2"/>
      <c r="Q584" s="2"/>
      <c r="R584" s="2"/>
      <c r="S584" s="2"/>
      <c r="T584" s="6"/>
    </row>
    <row r="585" spans="1:20" x14ac:dyDescent="0.3">
      <c r="A585" s="5"/>
      <c r="B585" s="2"/>
      <c r="C585" s="2"/>
      <c r="D585" s="2"/>
      <c r="E585" s="2"/>
      <c r="F585" s="2"/>
      <c r="G585" s="2"/>
      <c r="H585" s="2"/>
      <c r="I585" s="2"/>
      <c r="J585" s="2"/>
      <c r="K585" s="2"/>
      <c r="L585" s="2"/>
      <c r="M585" s="2"/>
      <c r="N585" s="2"/>
      <c r="O585" s="2"/>
      <c r="P585" s="2"/>
      <c r="Q585" s="2"/>
      <c r="R585" s="2"/>
      <c r="S585" s="2"/>
      <c r="T585" s="6"/>
    </row>
    <row r="586" spans="1:20" x14ac:dyDescent="0.3">
      <c r="A586" s="242" t="s">
        <v>209</v>
      </c>
      <c r="B586" s="243"/>
      <c r="C586" s="243"/>
      <c r="D586" s="243"/>
      <c r="E586" s="243"/>
      <c r="F586" s="246" t="s">
        <v>934</v>
      </c>
      <c r="G586" s="246"/>
      <c r="H586" s="246"/>
      <c r="I586" s="246"/>
      <c r="J586" s="2"/>
      <c r="K586" s="2"/>
      <c r="L586" s="2"/>
      <c r="M586" s="2"/>
      <c r="N586" s="2"/>
      <c r="O586" s="2"/>
      <c r="P586" s="2"/>
      <c r="Q586" s="2"/>
      <c r="R586" s="2"/>
      <c r="S586" s="2"/>
      <c r="T586" s="6"/>
    </row>
    <row r="587" spans="1:20" x14ac:dyDescent="0.3">
      <c r="A587" s="5"/>
      <c r="B587" s="2"/>
      <c r="C587" s="2"/>
      <c r="D587" s="2"/>
      <c r="E587" s="2"/>
      <c r="F587" s="2"/>
      <c r="G587" s="2"/>
      <c r="H587" s="2"/>
      <c r="I587" s="2"/>
      <c r="J587" s="2"/>
      <c r="K587" s="2"/>
      <c r="L587" s="2"/>
      <c r="M587" s="2"/>
      <c r="N587" s="2"/>
      <c r="O587" s="2"/>
      <c r="P587" s="2"/>
      <c r="Q587" s="2"/>
      <c r="R587" s="2"/>
      <c r="S587" s="2"/>
      <c r="T587" s="6"/>
    </row>
    <row r="588" spans="1:20" x14ac:dyDescent="0.3">
      <c r="A588" s="227" t="s">
        <v>210</v>
      </c>
      <c r="B588" s="280"/>
      <c r="C588" s="280"/>
      <c r="D588" s="280"/>
      <c r="E588" s="280"/>
      <c r="F588" s="246"/>
      <c r="G588" s="246"/>
      <c r="H588" s="246"/>
      <c r="I588" s="246"/>
      <c r="J588" s="244" t="s">
        <v>211</v>
      </c>
      <c r="K588" s="244"/>
      <c r="L588" s="244"/>
      <c r="M588" s="245"/>
      <c r="N588" s="246"/>
      <c r="O588" s="246"/>
      <c r="P588" s="2"/>
      <c r="Q588" s="2"/>
      <c r="R588" s="2"/>
      <c r="S588" s="2"/>
      <c r="T588" s="6"/>
    </row>
    <row r="589" spans="1:20" x14ac:dyDescent="0.3">
      <c r="A589" s="5"/>
      <c r="B589" s="2"/>
      <c r="C589" s="2"/>
      <c r="D589" s="2"/>
      <c r="E589" s="2"/>
      <c r="F589" s="2"/>
      <c r="G589" s="2"/>
      <c r="H589" s="2"/>
      <c r="I589" s="2"/>
      <c r="J589" s="2"/>
      <c r="K589" s="2"/>
      <c r="L589" s="2"/>
      <c r="M589" s="2"/>
      <c r="N589" s="2"/>
      <c r="O589" s="2"/>
      <c r="P589" s="2"/>
      <c r="Q589" s="2"/>
      <c r="R589" s="2"/>
      <c r="S589" s="2"/>
      <c r="T589" s="6"/>
    </row>
    <row r="590" spans="1:20" ht="17.399999999999999" x14ac:dyDescent="0.35">
      <c r="A590" s="257" t="s">
        <v>212</v>
      </c>
      <c r="B590" s="258"/>
      <c r="C590" s="258"/>
      <c r="D590" s="258"/>
      <c r="E590" s="258"/>
      <c r="F590" s="258"/>
      <c r="G590" s="258"/>
      <c r="H590" s="258"/>
      <c r="I590" s="258"/>
      <c r="J590" s="258"/>
      <c r="K590" s="258"/>
      <c r="L590" s="258"/>
      <c r="M590" s="258"/>
      <c r="N590" s="258"/>
      <c r="O590" s="258"/>
      <c r="P590" s="258"/>
      <c r="Q590" s="258"/>
      <c r="R590" s="258"/>
      <c r="S590" s="258"/>
      <c r="T590" s="259"/>
    </row>
    <row r="591" spans="1:20" x14ac:dyDescent="0.3">
      <c r="A591" s="5"/>
      <c r="B591" s="2"/>
      <c r="C591" s="2"/>
      <c r="D591" s="2"/>
      <c r="E591" s="2"/>
      <c r="F591" s="2"/>
      <c r="G591" s="2"/>
      <c r="H591" s="2"/>
      <c r="I591" s="2"/>
      <c r="J591" s="2"/>
      <c r="K591" s="2"/>
      <c r="L591" s="2"/>
      <c r="M591" s="2"/>
      <c r="N591" s="2"/>
      <c r="O591" s="2"/>
      <c r="P591" s="2"/>
      <c r="Q591" s="2"/>
      <c r="R591" s="2"/>
      <c r="S591" s="2"/>
      <c r="T591" s="6"/>
    </row>
    <row r="592" spans="1:20" x14ac:dyDescent="0.3">
      <c r="A592" s="256" t="s">
        <v>213</v>
      </c>
      <c r="B592" s="253"/>
      <c r="C592" s="253"/>
      <c r="D592" s="246"/>
      <c r="E592" s="246"/>
      <c r="F592" s="246"/>
      <c r="G592" s="246"/>
      <c r="H592" s="246"/>
      <c r="I592" s="246"/>
      <c r="J592" s="246"/>
      <c r="K592" s="246"/>
      <c r="L592" s="246"/>
      <c r="M592" s="246"/>
      <c r="N592" s="246"/>
      <c r="O592" s="246"/>
      <c r="P592" s="246"/>
      <c r="Q592" s="246"/>
      <c r="R592" s="246"/>
      <c r="S592" s="246"/>
      <c r="T592" s="255"/>
    </row>
    <row r="593" spans="1:20" x14ac:dyDescent="0.3">
      <c r="A593" s="256"/>
      <c r="B593" s="253"/>
      <c r="C593" s="253"/>
      <c r="D593" s="246"/>
      <c r="E593" s="246"/>
      <c r="F593" s="246"/>
      <c r="G593" s="246"/>
      <c r="H593" s="246"/>
      <c r="I593" s="246"/>
      <c r="J593" s="246"/>
      <c r="K593" s="246"/>
      <c r="L593" s="246"/>
      <c r="M593" s="246"/>
      <c r="N593" s="246"/>
      <c r="O593" s="246"/>
      <c r="P593" s="246"/>
      <c r="Q593" s="246"/>
      <c r="R593" s="246"/>
      <c r="S593" s="246"/>
      <c r="T593" s="255"/>
    </row>
    <row r="594" spans="1:20" x14ac:dyDescent="0.3">
      <c r="A594" s="16" t="s">
        <v>214</v>
      </c>
      <c r="B594" s="1"/>
      <c r="C594" s="1"/>
      <c r="D594" s="276"/>
      <c r="E594" s="276"/>
      <c r="F594" s="276"/>
      <c r="G594" s="276"/>
      <c r="H594" s="276"/>
      <c r="I594" s="243" t="s">
        <v>215</v>
      </c>
      <c r="J594" s="243"/>
      <c r="K594" s="243"/>
      <c r="L594" s="267"/>
      <c r="M594" s="246"/>
      <c r="N594" s="246"/>
      <c r="O594" s="246"/>
      <c r="P594" s="199"/>
      <c r="Q594" s="199"/>
      <c r="R594" s="199"/>
      <c r="S594" s="199"/>
      <c r="T594" s="152"/>
    </row>
    <row r="595" spans="1:20" ht="15" thickBot="1" x14ac:dyDescent="0.35">
      <c r="A595" s="17"/>
      <c r="B595" s="18"/>
      <c r="C595" s="18"/>
      <c r="D595" s="18"/>
      <c r="E595" s="18"/>
      <c r="F595" s="18"/>
      <c r="G595" s="18"/>
      <c r="H595" s="18"/>
      <c r="I595" s="18"/>
      <c r="J595" s="18"/>
      <c r="K595" s="18"/>
      <c r="L595" s="18"/>
      <c r="M595" s="18"/>
      <c r="N595" s="18"/>
      <c r="O595" s="18"/>
      <c r="P595" s="18"/>
      <c r="Q595" s="18"/>
      <c r="R595" s="18"/>
      <c r="S595" s="18"/>
      <c r="T595" s="19"/>
    </row>
    <row r="598" spans="1:20" x14ac:dyDescent="0.3">
      <c r="A598" t="s">
        <v>216</v>
      </c>
      <c r="D598" t="s">
        <v>217</v>
      </c>
      <c r="E598" s="85"/>
    </row>
  </sheetData>
  <sheetProtection algorithmName="SHA-512" hashValue="c5bC1ZNO8MIv3yE8OJhLITHEqwIsHN4+FWNQu8XZz/xYNXOCBJ71UgAaY6NHir6QZtxyvJC6Eal1807z05fcMQ==" saltValue="wEnXsxVdaL3ne27LJGxHHA==" spinCount="100000" sheet="1" formatCells="0" formatColumns="0" formatRows="0" insertRows="0"/>
  <mergeCells count="2208">
    <mergeCell ref="A561:D561"/>
    <mergeCell ref="E561:F561"/>
    <mergeCell ref="A563:D563"/>
    <mergeCell ref="E563:F563"/>
    <mergeCell ref="A552:D552"/>
    <mergeCell ref="E552:F552"/>
    <mergeCell ref="I554:T559"/>
    <mergeCell ref="I545:R545"/>
    <mergeCell ref="I546:R546"/>
    <mergeCell ref="S546:T546"/>
    <mergeCell ref="I543:T543"/>
    <mergeCell ref="I544:R544"/>
    <mergeCell ref="S544:T544"/>
    <mergeCell ref="A177:T177"/>
    <mergeCell ref="A179:F179"/>
    <mergeCell ref="G179:H179"/>
    <mergeCell ref="N481:O481"/>
    <mergeCell ref="N482:O482"/>
    <mergeCell ref="N483:O483"/>
    <mergeCell ref="N484:O484"/>
    <mergeCell ref="N485:O485"/>
    <mergeCell ref="N486:O486"/>
    <mergeCell ref="N487:O487"/>
    <mergeCell ref="N488:O488"/>
    <mergeCell ref="N489:O489"/>
    <mergeCell ref="N472:O472"/>
    <mergeCell ref="N473:O473"/>
    <mergeCell ref="N474:O474"/>
    <mergeCell ref="N475:O475"/>
    <mergeCell ref="N476:O476"/>
    <mergeCell ref="N477:O477"/>
    <mergeCell ref="N478:O478"/>
    <mergeCell ref="N479:O479"/>
    <mergeCell ref="N480:O480"/>
    <mergeCell ref="N463:O463"/>
    <mergeCell ref="N464:O464"/>
    <mergeCell ref="N465:O465"/>
    <mergeCell ref="N466:O466"/>
    <mergeCell ref="N467:O467"/>
    <mergeCell ref="N468:O468"/>
    <mergeCell ref="N469:O469"/>
    <mergeCell ref="N470:O470"/>
    <mergeCell ref="N471:O471"/>
    <mergeCell ref="N454:O454"/>
    <mergeCell ref="N455:O455"/>
    <mergeCell ref="N456:O456"/>
    <mergeCell ref="N457:O457"/>
    <mergeCell ref="N458:O458"/>
    <mergeCell ref="N459:O459"/>
    <mergeCell ref="N460:O460"/>
    <mergeCell ref="N461:O461"/>
    <mergeCell ref="N462:O462"/>
    <mergeCell ref="N445:O445"/>
    <mergeCell ref="N446:O446"/>
    <mergeCell ref="N447:O447"/>
    <mergeCell ref="N448:O448"/>
    <mergeCell ref="N449:O449"/>
    <mergeCell ref="N450:O450"/>
    <mergeCell ref="N451:O451"/>
    <mergeCell ref="N452:O452"/>
    <mergeCell ref="N453:O453"/>
    <mergeCell ref="N436:O436"/>
    <mergeCell ref="N437:O437"/>
    <mergeCell ref="N438:O438"/>
    <mergeCell ref="N439:O439"/>
    <mergeCell ref="N440:O440"/>
    <mergeCell ref="N441:O441"/>
    <mergeCell ref="N442:O442"/>
    <mergeCell ref="N443:O443"/>
    <mergeCell ref="N444:O444"/>
    <mergeCell ref="N427:O427"/>
    <mergeCell ref="N428:O428"/>
    <mergeCell ref="N429:O429"/>
    <mergeCell ref="N430:O430"/>
    <mergeCell ref="N431:O431"/>
    <mergeCell ref="N432:O432"/>
    <mergeCell ref="N433:O433"/>
    <mergeCell ref="N434:O434"/>
    <mergeCell ref="N435:O435"/>
    <mergeCell ref="N418:O418"/>
    <mergeCell ref="N419:O419"/>
    <mergeCell ref="N420:O420"/>
    <mergeCell ref="N421:O421"/>
    <mergeCell ref="N422:O422"/>
    <mergeCell ref="N423:O423"/>
    <mergeCell ref="N424:O424"/>
    <mergeCell ref="N425:O425"/>
    <mergeCell ref="N426:O426"/>
    <mergeCell ref="N409:O409"/>
    <mergeCell ref="N410:O410"/>
    <mergeCell ref="N411:O411"/>
    <mergeCell ref="N412:O412"/>
    <mergeCell ref="N413:O413"/>
    <mergeCell ref="N414:O414"/>
    <mergeCell ref="N415:O415"/>
    <mergeCell ref="N416:O416"/>
    <mergeCell ref="N417:O417"/>
    <mergeCell ref="N400:O400"/>
    <mergeCell ref="N401:O401"/>
    <mergeCell ref="N402:O402"/>
    <mergeCell ref="N403:O403"/>
    <mergeCell ref="N404:O404"/>
    <mergeCell ref="N405:O405"/>
    <mergeCell ref="N406:O406"/>
    <mergeCell ref="N407:O407"/>
    <mergeCell ref="N408:O408"/>
    <mergeCell ref="N391:O391"/>
    <mergeCell ref="N392:O392"/>
    <mergeCell ref="N393:O393"/>
    <mergeCell ref="N394:O394"/>
    <mergeCell ref="N395:O395"/>
    <mergeCell ref="N396:O396"/>
    <mergeCell ref="N397:O397"/>
    <mergeCell ref="N398:O398"/>
    <mergeCell ref="N399:O399"/>
    <mergeCell ref="N382:O382"/>
    <mergeCell ref="N383:O383"/>
    <mergeCell ref="N384:O384"/>
    <mergeCell ref="N385:O385"/>
    <mergeCell ref="N386:O386"/>
    <mergeCell ref="N387:O387"/>
    <mergeCell ref="N388:O388"/>
    <mergeCell ref="N389:O389"/>
    <mergeCell ref="N390:O390"/>
    <mergeCell ref="N373:O373"/>
    <mergeCell ref="N374:O374"/>
    <mergeCell ref="N375:O375"/>
    <mergeCell ref="N376:O376"/>
    <mergeCell ref="N377:O377"/>
    <mergeCell ref="N378:O378"/>
    <mergeCell ref="N379:O379"/>
    <mergeCell ref="N380:O380"/>
    <mergeCell ref="N381:O381"/>
    <mergeCell ref="N364:O364"/>
    <mergeCell ref="N365:O365"/>
    <mergeCell ref="N366:O366"/>
    <mergeCell ref="N367:O367"/>
    <mergeCell ref="N368:O368"/>
    <mergeCell ref="N369:O369"/>
    <mergeCell ref="N370:O370"/>
    <mergeCell ref="N371:O371"/>
    <mergeCell ref="N372:O372"/>
    <mergeCell ref="N355:O355"/>
    <mergeCell ref="N356:O356"/>
    <mergeCell ref="N357:O357"/>
    <mergeCell ref="N358:O358"/>
    <mergeCell ref="N359:O359"/>
    <mergeCell ref="N360:O360"/>
    <mergeCell ref="N361:O361"/>
    <mergeCell ref="N362:O362"/>
    <mergeCell ref="N363:O363"/>
    <mergeCell ref="N346:O346"/>
    <mergeCell ref="N347:O347"/>
    <mergeCell ref="N348:O348"/>
    <mergeCell ref="N349:O349"/>
    <mergeCell ref="N350:O350"/>
    <mergeCell ref="N351:O351"/>
    <mergeCell ref="N352:O352"/>
    <mergeCell ref="N353:O353"/>
    <mergeCell ref="N354:O354"/>
    <mergeCell ref="N337:O337"/>
    <mergeCell ref="N338:O338"/>
    <mergeCell ref="N339:O339"/>
    <mergeCell ref="N340:O340"/>
    <mergeCell ref="N341:O341"/>
    <mergeCell ref="N342:O342"/>
    <mergeCell ref="N343:O343"/>
    <mergeCell ref="N344:O344"/>
    <mergeCell ref="N345:O345"/>
    <mergeCell ref="N328:O328"/>
    <mergeCell ref="N329:O329"/>
    <mergeCell ref="N330:O330"/>
    <mergeCell ref="N331:O331"/>
    <mergeCell ref="N332:O332"/>
    <mergeCell ref="N333:O333"/>
    <mergeCell ref="N334:O334"/>
    <mergeCell ref="N335:O335"/>
    <mergeCell ref="N336:O336"/>
    <mergeCell ref="N319:O319"/>
    <mergeCell ref="N320:O320"/>
    <mergeCell ref="N321:O321"/>
    <mergeCell ref="N322:O322"/>
    <mergeCell ref="N323:O323"/>
    <mergeCell ref="N324:O324"/>
    <mergeCell ref="N325:O325"/>
    <mergeCell ref="N326:O326"/>
    <mergeCell ref="N327:O327"/>
    <mergeCell ref="N310:O310"/>
    <mergeCell ref="N311:O311"/>
    <mergeCell ref="N312:O312"/>
    <mergeCell ref="N313:O313"/>
    <mergeCell ref="N314:O314"/>
    <mergeCell ref="N315:O315"/>
    <mergeCell ref="N316:O316"/>
    <mergeCell ref="N317:O317"/>
    <mergeCell ref="N318:O318"/>
    <mergeCell ref="N301:O301"/>
    <mergeCell ref="N302:O302"/>
    <mergeCell ref="N303:O303"/>
    <mergeCell ref="N304:O304"/>
    <mergeCell ref="N305:O305"/>
    <mergeCell ref="N306:O306"/>
    <mergeCell ref="N307:O307"/>
    <mergeCell ref="N308:O308"/>
    <mergeCell ref="N309:O309"/>
    <mergeCell ref="N292:O292"/>
    <mergeCell ref="N293:O293"/>
    <mergeCell ref="N294:O294"/>
    <mergeCell ref="N295:O295"/>
    <mergeCell ref="N296:O296"/>
    <mergeCell ref="N297:O297"/>
    <mergeCell ref="N298:O298"/>
    <mergeCell ref="N299:O299"/>
    <mergeCell ref="N300:O300"/>
    <mergeCell ref="N283:O283"/>
    <mergeCell ref="N284:O284"/>
    <mergeCell ref="N285:O285"/>
    <mergeCell ref="N286:O286"/>
    <mergeCell ref="N287:O287"/>
    <mergeCell ref="N288:O288"/>
    <mergeCell ref="N289:O289"/>
    <mergeCell ref="N290:O290"/>
    <mergeCell ref="N291:O291"/>
    <mergeCell ref="N249:O249"/>
    <mergeCell ref="N250:O250"/>
    <mergeCell ref="N251:O251"/>
    <mergeCell ref="N252:O252"/>
    <mergeCell ref="N253:O253"/>
    <mergeCell ref="N254:O254"/>
    <mergeCell ref="N255:O255"/>
    <mergeCell ref="N274:O274"/>
    <mergeCell ref="N275:O275"/>
    <mergeCell ref="N276:O276"/>
    <mergeCell ref="N277:O277"/>
    <mergeCell ref="N278:O278"/>
    <mergeCell ref="N279:O279"/>
    <mergeCell ref="N280:O280"/>
    <mergeCell ref="N281:O281"/>
    <mergeCell ref="N282:O282"/>
    <mergeCell ref="N265:O265"/>
    <mergeCell ref="N266:O266"/>
    <mergeCell ref="N267:O267"/>
    <mergeCell ref="N268:O268"/>
    <mergeCell ref="N269:O269"/>
    <mergeCell ref="N270:O270"/>
    <mergeCell ref="N271:O271"/>
    <mergeCell ref="N272:O272"/>
    <mergeCell ref="N273:O273"/>
    <mergeCell ref="J488:M488"/>
    <mergeCell ref="J489:M489"/>
    <mergeCell ref="N203:O203"/>
    <mergeCell ref="N204:O204"/>
    <mergeCell ref="N205:O205"/>
    <mergeCell ref="N206:O206"/>
    <mergeCell ref="N207:O207"/>
    <mergeCell ref="N208:O208"/>
    <mergeCell ref="N209:O209"/>
    <mergeCell ref="N210:O210"/>
    <mergeCell ref="N211:O211"/>
    <mergeCell ref="N212:O212"/>
    <mergeCell ref="N213:O213"/>
    <mergeCell ref="N214:O214"/>
    <mergeCell ref="N215:O215"/>
    <mergeCell ref="N216:O216"/>
    <mergeCell ref="N217:O217"/>
    <mergeCell ref="N218:O218"/>
    <mergeCell ref="N238:O238"/>
    <mergeCell ref="N239:O239"/>
    <mergeCell ref="N240:O240"/>
    <mergeCell ref="N241:O241"/>
    <mergeCell ref="N242:O242"/>
    <mergeCell ref="N243:O243"/>
    <mergeCell ref="N244:O244"/>
    <mergeCell ref="N245:O245"/>
    <mergeCell ref="N246:O246"/>
    <mergeCell ref="N229:O229"/>
    <mergeCell ref="N230:O230"/>
    <mergeCell ref="N231:O231"/>
    <mergeCell ref="N232:O232"/>
    <mergeCell ref="N233:O233"/>
    <mergeCell ref="J448:M448"/>
    <mergeCell ref="J449:M449"/>
    <mergeCell ref="J450:M450"/>
    <mergeCell ref="N220:O220"/>
    <mergeCell ref="N221:O221"/>
    <mergeCell ref="N222:O222"/>
    <mergeCell ref="N223:O223"/>
    <mergeCell ref="N224:O224"/>
    <mergeCell ref="N225:O225"/>
    <mergeCell ref="N226:O226"/>
    <mergeCell ref="N227:O227"/>
    <mergeCell ref="N228:O228"/>
    <mergeCell ref="J483:M483"/>
    <mergeCell ref="J484:M484"/>
    <mergeCell ref="J485:M485"/>
    <mergeCell ref="J454:M454"/>
    <mergeCell ref="J455:M455"/>
    <mergeCell ref="J438:M438"/>
    <mergeCell ref="J439:M439"/>
    <mergeCell ref="J440:M440"/>
    <mergeCell ref="J441:M441"/>
    <mergeCell ref="J442:M442"/>
    <mergeCell ref="J443:M443"/>
    <mergeCell ref="J444:M444"/>
    <mergeCell ref="J445:M445"/>
    <mergeCell ref="J446:M446"/>
    <mergeCell ref="J429:M429"/>
    <mergeCell ref="J430:M430"/>
    <mergeCell ref="J431:M431"/>
    <mergeCell ref="J432:M432"/>
    <mergeCell ref="J486:M486"/>
    <mergeCell ref="J487:M487"/>
    <mergeCell ref="N234:O234"/>
    <mergeCell ref="N235:O235"/>
    <mergeCell ref="N236:O236"/>
    <mergeCell ref="N237:O237"/>
    <mergeCell ref="N256:O256"/>
    <mergeCell ref="N257:O257"/>
    <mergeCell ref="N258:O258"/>
    <mergeCell ref="N259:O259"/>
    <mergeCell ref="N260:O260"/>
    <mergeCell ref="N261:O261"/>
    <mergeCell ref="N262:O262"/>
    <mergeCell ref="N263:O263"/>
    <mergeCell ref="N264:O264"/>
    <mergeCell ref="N247:O247"/>
    <mergeCell ref="N248:O248"/>
    <mergeCell ref="J435:M435"/>
    <mergeCell ref="J436:M436"/>
    <mergeCell ref="J437:M437"/>
    <mergeCell ref="J411:M411"/>
    <mergeCell ref="J412:M412"/>
    <mergeCell ref="J413:M413"/>
    <mergeCell ref="J414:M414"/>
    <mergeCell ref="J415:M415"/>
    <mergeCell ref="J416:M416"/>
    <mergeCell ref="J417:M417"/>
    <mergeCell ref="J418:M418"/>
    <mergeCell ref="J419:M419"/>
    <mergeCell ref="J451:M451"/>
    <mergeCell ref="J452:M452"/>
    <mergeCell ref="J453:M453"/>
    <mergeCell ref="N219:O219"/>
    <mergeCell ref="J474:M474"/>
    <mergeCell ref="J475:M475"/>
    <mergeCell ref="J476:M476"/>
    <mergeCell ref="J477:M477"/>
    <mergeCell ref="J478:M478"/>
    <mergeCell ref="J479:M479"/>
    <mergeCell ref="J480:M480"/>
    <mergeCell ref="J481:M481"/>
    <mergeCell ref="J482:M482"/>
    <mergeCell ref="J465:M465"/>
    <mergeCell ref="J466:M466"/>
    <mergeCell ref="J467:M467"/>
    <mergeCell ref="J468:M468"/>
    <mergeCell ref="J469:M469"/>
    <mergeCell ref="J470:M470"/>
    <mergeCell ref="J471:M471"/>
    <mergeCell ref="J472:M472"/>
    <mergeCell ref="J473:M473"/>
    <mergeCell ref="J456:M456"/>
    <mergeCell ref="J457:M457"/>
    <mergeCell ref="J458:M458"/>
    <mergeCell ref="J459:M459"/>
    <mergeCell ref="J460:M460"/>
    <mergeCell ref="J461:M461"/>
    <mergeCell ref="J462:M462"/>
    <mergeCell ref="J463:M463"/>
    <mergeCell ref="J464:M464"/>
    <mergeCell ref="J447:M447"/>
    <mergeCell ref="J426:M426"/>
    <mergeCell ref="J427:M427"/>
    <mergeCell ref="J428:M428"/>
    <mergeCell ref="J433:M433"/>
    <mergeCell ref="J434:M434"/>
    <mergeCell ref="J408:M408"/>
    <mergeCell ref="J409:M409"/>
    <mergeCell ref="J410:M410"/>
    <mergeCell ref="J394:M394"/>
    <mergeCell ref="J395:M395"/>
    <mergeCell ref="J396:M396"/>
    <mergeCell ref="J397:M397"/>
    <mergeCell ref="J398:M398"/>
    <mergeCell ref="J399:M399"/>
    <mergeCell ref="J400:M400"/>
    <mergeCell ref="J401:M401"/>
    <mergeCell ref="J420:M420"/>
    <mergeCell ref="J421:M421"/>
    <mergeCell ref="J422:M422"/>
    <mergeCell ref="J423:M423"/>
    <mergeCell ref="J424:M424"/>
    <mergeCell ref="J425:M425"/>
    <mergeCell ref="J382:M382"/>
    <mergeCell ref="J383:M383"/>
    <mergeCell ref="J366:M366"/>
    <mergeCell ref="J367:M367"/>
    <mergeCell ref="J368:M368"/>
    <mergeCell ref="J369:M369"/>
    <mergeCell ref="J370:M370"/>
    <mergeCell ref="J371:M371"/>
    <mergeCell ref="J372:M372"/>
    <mergeCell ref="J373:M373"/>
    <mergeCell ref="J374:M374"/>
    <mergeCell ref="J402:M402"/>
    <mergeCell ref="J403:M403"/>
    <mergeCell ref="J404:M404"/>
    <mergeCell ref="J405:M405"/>
    <mergeCell ref="J406:M406"/>
    <mergeCell ref="J407:M407"/>
    <mergeCell ref="J393:M393"/>
    <mergeCell ref="J384:M384"/>
    <mergeCell ref="J385:M385"/>
    <mergeCell ref="J386:M386"/>
    <mergeCell ref="J387:M387"/>
    <mergeCell ref="J388:M388"/>
    <mergeCell ref="J389:M389"/>
    <mergeCell ref="J390:M390"/>
    <mergeCell ref="J391:M391"/>
    <mergeCell ref="J392:M392"/>
    <mergeCell ref="J377:M377"/>
    <mergeCell ref="J378:M378"/>
    <mergeCell ref="J379:M379"/>
    <mergeCell ref="J380:M380"/>
    <mergeCell ref="J381:M381"/>
    <mergeCell ref="J360:M360"/>
    <mergeCell ref="J361:M361"/>
    <mergeCell ref="J362:M362"/>
    <mergeCell ref="J363:M363"/>
    <mergeCell ref="J364:M364"/>
    <mergeCell ref="J365:M365"/>
    <mergeCell ref="J348:M348"/>
    <mergeCell ref="J349:M349"/>
    <mergeCell ref="J350:M350"/>
    <mergeCell ref="J351:M351"/>
    <mergeCell ref="J352:M352"/>
    <mergeCell ref="J353:M353"/>
    <mergeCell ref="J354:M354"/>
    <mergeCell ref="J355:M355"/>
    <mergeCell ref="J356:M356"/>
    <mergeCell ref="J375:M375"/>
    <mergeCell ref="J376:M376"/>
    <mergeCell ref="J343:M343"/>
    <mergeCell ref="J344:M344"/>
    <mergeCell ref="J345:M345"/>
    <mergeCell ref="J346:M346"/>
    <mergeCell ref="J347:M347"/>
    <mergeCell ref="J330:M330"/>
    <mergeCell ref="J331:M331"/>
    <mergeCell ref="J332:M332"/>
    <mergeCell ref="J333:M333"/>
    <mergeCell ref="J334:M334"/>
    <mergeCell ref="J335:M335"/>
    <mergeCell ref="J336:M336"/>
    <mergeCell ref="J337:M337"/>
    <mergeCell ref="J338:M338"/>
    <mergeCell ref="J357:M357"/>
    <mergeCell ref="J358:M358"/>
    <mergeCell ref="J359:M359"/>
    <mergeCell ref="J326:M326"/>
    <mergeCell ref="J327:M327"/>
    <mergeCell ref="J328:M328"/>
    <mergeCell ref="J329:M329"/>
    <mergeCell ref="J312:M312"/>
    <mergeCell ref="J313:M313"/>
    <mergeCell ref="J314:M314"/>
    <mergeCell ref="J315:M315"/>
    <mergeCell ref="J316:M316"/>
    <mergeCell ref="J317:M317"/>
    <mergeCell ref="J318:M318"/>
    <mergeCell ref="J319:M319"/>
    <mergeCell ref="J320:M320"/>
    <mergeCell ref="J339:M339"/>
    <mergeCell ref="J340:M340"/>
    <mergeCell ref="J341:M341"/>
    <mergeCell ref="J342:M342"/>
    <mergeCell ref="J309:M309"/>
    <mergeCell ref="J310:M310"/>
    <mergeCell ref="J311:M311"/>
    <mergeCell ref="J294:M294"/>
    <mergeCell ref="J295:M295"/>
    <mergeCell ref="J296:M296"/>
    <mergeCell ref="J297:M297"/>
    <mergeCell ref="J298:M298"/>
    <mergeCell ref="J299:M299"/>
    <mergeCell ref="J300:M300"/>
    <mergeCell ref="J301:M301"/>
    <mergeCell ref="J302:M302"/>
    <mergeCell ref="J321:M321"/>
    <mergeCell ref="J322:M322"/>
    <mergeCell ref="J323:M323"/>
    <mergeCell ref="J324:M324"/>
    <mergeCell ref="J325:M325"/>
    <mergeCell ref="J292:M292"/>
    <mergeCell ref="J293:M293"/>
    <mergeCell ref="J276:M276"/>
    <mergeCell ref="J277:M277"/>
    <mergeCell ref="J278:M278"/>
    <mergeCell ref="J279:M279"/>
    <mergeCell ref="J280:M280"/>
    <mergeCell ref="J281:M281"/>
    <mergeCell ref="J282:M282"/>
    <mergeCell ref="J283:M283"/>
    <mergeCell ref="J284:M284"/>
    <mergeCell ref="J303:M303"/>
    <mergeCell ref="J304:M304"/>
    <mergeCell ref="J305:M305"/>
    <mergeCell ref="J306:M306"/>
    <mergeCell ref="J307:M307"/>
    <mergeCell ref="J308:M308"/>
    <mergeCell ref="J275:M275"/>
    <mergeCell ref="J258:M258"/>
    <mergeCell ref="J259:M259"/>
    <mergeCell ref="J260:M260"/>
    <mergeCell ref="J261:M261"/>
    <mergeCell ref="J262:M262"/>
    <mergeCell ref="J263:M263"/>
    <mergeCell ref="J264:M264"/>
    <mergeCell ref="J265:M265"/>
    <mergeCell ref="J266:M266"/>
    <mergeCell ref="J285:M285"/>
    <mergeCell ref="J286:M286"/>
    <mergeCell ref="J287:M287"/>
    <mergeCell ref="J288:M288"/>
    <mergeCell ref="J289:M289"/>
    <mergeCell ref="J290:M290"/>
    <mergeCell ref="J291:M291"/>
    <mergeCell ref="J240:M240"/>
    <mergeCell ref="J241:M241"/>
    <mergeCell ref="J242:M242"/>
    <mergeCell ref="J243:M243"/>
    <mergeCell ref="J244:M244"/>
    <mergeCell ref="J245:M245"/>
    <mergeCell ref="J246:M246"/>
    <mergeCell ref="J247:M247"/>
    <mergeCell ref="J248:M248"/>
    <mergeCell ref="J267:M267"/>
    <mergeCell ref="J268:M268"/>
    <mergeCell ref="J269:M269"/>
    <mergeCell ref="J270:M270"/>
    <mergeCell ref="J271:M271"/>
    <mergeCell ref="J272:M272"/>
    <mergeCell ref="J273:M273"/>
    <mergeCell ref="J274:M274"/>
    <mergeCell ref="J204:M204"/>
    <mergeCell ref="J205:M205"/>
    <mergeCell ref="J206:M206"/>
    <mergeCell ref="J207:M207"/>
    <mergeCell ref="J208:M208"/>
    <mergeCell ref="J209:M209"/>
    <mergeCell ref="J210:M210"/>
    <mergeCell ref="J211:M211"/>
    <mergeCell ref="J212:M212"/>
    <mergeCell ref="J231:M231"/>
    <mergeCell ref="J232:M232"/>
    <mergeCell ref="J233:M233"/>
    <mergeCell ref="J234:M234"/>
    <mergeCell ref="J235:M235"/>
    <mergeCell ref="J236:M236"/>
    <mergeCell ref="J237:M237"/>
    <mergeCell ref="J238:M238"/>
    <mergeCell ref="J222:M222"/>
    <mergeCell ref="J223:M223"/>
    <mergeCell ref="J224:M224"/>
    <mergeCell ref="J225:M225"/>
    <mergeCell ref="J226:M226"/>
    <mergeCell ref="J227:M227"/>
    <mergeCell ref="J228:M228"/>
    <mergeCell ref="J229:M229"/>
    <mergeCell ref="J230:M230"/>
    <mergeCell ref="E485:I485"/>
    <mergeCell ref="E486:I486"/>
    <mergeCell ref="E487:I487"/>
    <mergeCell ref="E488:I488"/>
    <mergeCell ref="E454:I454"/>
    <mergeCell ref="E455:I455"/>
    <mergeCell ref="E456:I456"/>
    <mergeCell ref="E457:I457"/>
    <mergeCell ref="E458:I458"/>
    <mergeCell ref="E459:I459"/>
    <mergeCell ref="E460:I460"/>
    <mergeCell ref="E461:I461"/>
    <mergeCell ref="E462:I462"/>
    <mergeCell ref="J213:M213"/>
    <mergeCell ref="J214:M214"/>
    <mergeCell ref="J215:M215"/>
    <mergeCell ref="J216:M216"/>
    <mergeCell ref="J217:M217"/>
    <mergeCell ref="J218:M218"/>
    <mergeCell ref="J219:M219"/>
    <mergeCell ref="J220:M220"/>
    <mergeCell ref="J221:M221"/>
    <mergeCell ref="J239:M239"/>
    <mergeCell ref="J249:M249"/>
    <mergeCell ref="J250:M250"/>
    <mergeCell ref="J251:M251"/>
    <mergeCell ref="J252:M252"/>
    <mergeCell ref="J253:M253"/>
    <mergeCell ref="J254:M254"/>
    <mergeCell ref="J255:M255"/>
    <mergeCell ref="J256:M256"/>
    <mergeCell ref="J257:M257"/>
    <mergeCell ref="E445:I445"/>
    <mergeCell ref="E446:I446"/>
    <mergeCell ref="E447:I447"/>
    <mergeCell ref="E448:I448"/>
    <mergeCell ref="E449:I449"/>
    <mergeCell ref="E450:I450"/>
    <mergeCell ref="E489:I489"/>
    <mergeCell ref="E472:I472"/>
    <mergeCell ref="E473:I473"/>
    <mergeCell ref="E474:I474"/>
    <mergeCell ref="E475:I475"/>
    <mergeCell ref="E476:I476"/>
    <mergeCell ref="E477:I477"/>
    <mergeCell ref="E478:I478"/>
    <mergeCell ref="E479:I479"/>
    <mergeCell ref="E480:I480"/>
    <mergeCell ref="E463:I463"/>
    <mergeCell ref="E464:I464"/>
    <mergeCell ref="E465:I465"/>
    <mergeCell ref="E466:I466"/>
    <mergeCell ref="E467:I467"/>
    <mergeCell ref="E468:I468"/>
    <mergeCell ref="E469:I469"/>
    <mergeCell ref="E470:I470"/>
    <mergeCell ref="E471:I471"/>
    <mergeCell ref="E451:I451"/>
    <mergeCell ref="E452:I452"/>
    <mergeCell ref="E453:I453"/>
    <mergeCell ref="E481:I481"/>
    <mergeCell ref="E482:I482"/>
    <mergeCell ref="E483:I483"/>
    <mergeCell ref="E484:I484"/>
    <mergeCell ref="E436:I436"/>
    <mergeCell ref="E437:I437"/>
    <mergeCell ref="E438:I438"/>
    <mergeCell ref="E439:I439"/>
    <mergeCell ref="E440:I440"/>
    <mergeCell ref="E441:I441"/>
    <mergeCell ref="E442:I442"/>
    <mergeCell ref="E443:I443"/>
    <mergeCell ref="E444:I444"/>
    <mergeCell ref="E427:I427"/>
    <mergeCell ref="E428:I428"/>
    <mergeCell ref="E429:I429"/>
    <mergeCell ref="E430:I430"/>
    <mergeCell ref="E431:I431"/>
    <mergeCell ref="E432:I432"/>
    <mergeCell ref="E433:I433"/>
    <mergeCell ref="E434:I434"/>
    <mergeCell ref="E435:I435"/>
    <mergeCell ref="E418:I418"/>
    <mergeCell ref="E419:I419"/>
    <mergeCell ref="E420:I420"/>
    <mergeCell ref="E421:I421"/>
    <mergeCell ref="E422:I422"/>
    <mergeCell ref="E423:I423"/>
    <mergeCell ref="E424:I424"/>
    <mergeCell ref="E425:I425"/>
    <mergeCell ref="E426:I426"/>
    <mergeCell ref="E409:I409"/>
    <mergeCell ref="E410:I410"/>
    <mergeCell ref="E411:I411"/>
    <mergeCell ref="E412:I412"/>
    <mergeCell ref="E413:I413"/>
    <mergeCell ref="E414:I414"/>
    <mergeCell ref="E415:I415"/>
    <mergeCell ref="E416:I416"/>
    <mergeCell ref="E417:I417"/>
    <mergeCell ref="E400:I400"/>
    <mergeCell ref="E401:I401"/>
    <mergeCell ref="E402:I402"/>
    <mergeCell ref="E403:I403"/>
    <mergeCell ref="E404:I404"/>
    <mergeCell ref="E405:I405"/>
    <mergeCell ref="E406:I406"/>
    <mergeCell ref="E407:I407"/>
    <mergeCell ref="E408:I408"/>
    <mergeCell ref="E391:I391"/>
    <mergeCell ref="E392:I392"/>
    <mergeCell ref="E393:I393"/>
    <mergeCell ref="E394:I394"/>
    <mergeCell ref="E395:I395"/>
    <mergeCell ref="E396:I396"/>
    <mergeCell ref="E397:I397"/>
    <mergeCell ref="E398:I398"/>
    <mergeCell ref="E399:I399"/>
    <mergeCell ref="E382:I382"/>
    <mergeCell ref="E383:I383"/>
    <mergeCell ref="E384:I384"/>
    <mergeCell ref="E385:I385"/>
    <mergeCell ref="E386:I386"/>
    <mergeCell ref="E387:I387"/>
    <mergeCell ref="E388:I388"/>
    <mergeCell ref="E389:I389"/>
    <mergeCell ref="E390:I390"/>
    <mergeCell ref="E373:I373"/>
    <mergeCell ref="E374:I374"/>
    <mergeCell ref="E375:I375"/>
    <mergeCell ref="E376:I376"/>
    <mergeCell ref="E377:I377"/>
    <mergeCell ref="E378:I378"/>
    <mergeCell ref="E379:I379"/>
    <mergeCell ref="E380:I380"/>
    <mergeCell ref="E381:I381"/>
    <mergeCell ref="E364:I364"/>
    <mergeCell ref="E365:I365"/>
    <mergeCell ref="E366:I366"/>
    <mergeCell ref="E367:I367"/>
    <mergeCell ref="E368:I368"/>
    <mergeCell ref="E369:I369"/>
    <mergeCell ref="E370:I370"/>
    <mergeCell ref="E371:I371"/>
    <mergeCell ref="E372:I372"/>
    <mergeCell ref="E355:I355"/>
    <mergeCell ref="E356:I356"/>
    <mergeCell ref="E357:I357"/>
    <mergeCell ref="E358:I358"/>
    <mergeCell ref="E359:I359"/>
    <mergeCell ref="E360:I360"/>
    <mergeCell ref="E361:I361"/>
    <mergeCell ref="E362:I362"/>
    <mergeCell ref="E363:I363"/>
    <mergeCell ref="E346:I346"/>
    <mergeCell ref="E347:I347"/>
    <mergeCell ref="E348:I348"/>
    <mergeCell ref="E349:I349"/>
    <mergeCell ref="E350:I350"/>
    <mergeCell ref="E351:I351"/>
    <mergeCell ref="E352:I352"/>
    <mergeCell ref="E353:I353"/>
    <mergeCell ref="E354:I354"/>
    <mergeCell ref="E337:I337"/>
    <mergeCell ref="E338:I338"/>
    <mergeCell ref="E339:I339"/>
    <mergeCell ref="E340:I340"/>
    <mergeCell ref="E341:I341"/>
    <mergeCell ref="E342:I342"/>
    <mergeCell ref="E343:I343"/>
    <mergeCell ref="E344:I344"/>
    <mergeCell ref="E345:I345"/>
    <mergeCell ref="E328:I328"/>
    <mergeCell ref="E329:I329"/>
    <mergeCell ref="E330:I330"/>
    <mergeCell ref="E331:I331"/>
    <mergeCell ref="E332:I332"/>
    <mergeCell ref="E333:I333"/>
    <mergeCell ref="E334:I334"/>
    <mergeCell ref="E335:I335"/>
    <mergeCell ref="E336:I336"/>
    <mergeCell ref="E319:I319"/>
    <mergeCell ref="E320:I320"/>
    <mergeCell ref="E321:I321"/>
    <mergeCell ref="E322:I322"/>
    <mergeCell ref="E323:I323"/>
    <mergeCell ref="E324:I324"/>
    <mergeCell ref="E325:I325"/>
    <mergeCell ref="E326:I326"/>
    <mergeCell ref="E327:I327"/>
    <mergeCell ref="E310:I310"/>
    <mergeCell ref="E311:I311"/>
    <mergeCell ref="E312:I312"/>
    <mergeCell ref="E313:I313"/>
    <mergeCell ref="E314:I314"/>
    <mergeCell ref="E315:I315"/>
    <mergeCell ref="E316:I316"/>
    <mergeCell ref="E317:I317"/>
    <mergeCell ref="E318:I318"/>
    <mergeCell ref="E301:I301"/>
    <mergeCell ref="E302:I302"/>
    <mergeCell ref="E303:I303"/>
    <mergeCell ref="E304:I304"/>
    <mergeCell ref="E305:I305"/>
    <mergeCell ref="E306:I306"/>
    <mergeCell ref="E307:I307"/>
    <mergeCell ref="E308:I308"/>
    <mergeCell ref="E309:I309"/>
    <mergeCell ref="E292:I292"/>
    <mergeCell ref="E293:I293"/>
    <mergeCell ref="E294:I294"/>
    <mergeCell ref="E295:I295"/>
    <mergeCell ref="E296:I296"/>
    <mergeCell ref="E297:I297"/>
    <mergeCell ref="E298:I298"/>
    <mergeCell ref="E299:I299"/>
    <mergeCell ref="E300:I300"/>
    <mergeCell ref="E283:I283"/>
    <mergeCell ref="E284:I284"/>
    <mergeCell ref="E285:I285"/>
    <mergeCell ref="E286:I286"/>
    <mergeCell ref="E287:I287"/>
    <mergeCell ref="E288:I288"/>
    <mergeCell ref="E289:I289"/>
    <mergeCell ref="E290:I290"/>
    <mergeCell ref="E291:I291"/>
    <mergeCell ref="E274:I274"/>
    <mergeCell ref="E275:I275"/>
    <mergeCell ref="E276:I276"/>
    <mergeCell ref="E277:I277"/>
    <mergeCell ref="E278:I278"/>
    <mergeCell ref="E279:I279"/>
    <mergeCell ref="E280:I280"/>
    <mergeCell ref="E281:I281"/>
    <mergeCell ref="E282:I282"/>
    <mergeCell ref="E265:I265"/>
    <mergeCell ref="E266:I266"/>
    <mergeCell ref="E267:I267"/>
    <mergeCell ref="E268:I268"/>
    <mergeCell ref="E269:I269"/>
    <mergeCell ref="E270:I270"/>
    <mergeCell ref="E271:I271"/>
    <mergeCell ref="E272:I272"/>
    <mergeCell ref="E273:I273"/>
    <mergeCell ref="E257:I257"/>
    <mergeCell ref="E258:I258"/>
    <mergeCell ref="E259:I259"/>
    <mergeCell ref="E260:I260"/>
    <mergeCell ref="E261:I261"/>
    <mergeCell ref="E262:I262"/>
    <mergeCell ref="E263:I263"/>
    <mergeCell ref="E264:I264"/>
    <mergeCell ref="E247:I247"/>
    <mergeCell ref="E248:I248"/>
    <mergeCell ref="E249:I249"/>
    <mergeCell ref="E250:I250"/>
    <mergeCell ref="E251:I251"/>
    <mergeCell ref="E252:I252"/>
    <mergeCell ref="E253:I253"/>
    <mergeCell ref="E254:I254"/>
    <mergeCell ref="E255:I255"/>
    <mergeCell ref="A483:D483"/>
    <mergeCell ref="A484:D484"/>
    <mergeCell ref="A485:D485"/>
    <mergeCell ref="A486:D486"/>
    <mergeCell ref="A487:D487"/>
    <mergeCell ref="A488:D488"/>
    <mergeCell ref="A489:D489"/>
    <mergeCell ref="E203:I203"/>
    <mergeCell ref="E204:I204"/>
    <mergeCell ref="E205:I205"/>
    <mergeCell ref="E206:I206"/>
    <mergeCell ref="E207:I207"/>
    <mergeCell ref="E208:I208"/>
    <mergeCell ref="E209:I209"/>
    <mergeCell ref="E210:I210"/>
    <mergeCell ref="E211:I211"/>
    <mergeCell ref="E212:I212"/>
    <mergeCell ref="E213:I213"/>
    <mergeCell ref="E214:I214"/>
    <mergeCell ref="E215:I215"/>
    <mergeCell ref="E216:I216"/>
    <mergeCell ref="E217:I217"/>
    <mergeCell ref="E218:I218"/>
    <mergeCell ref="E238:I238"/>
    <mergeCell ref="E239:I239"/>
    <mergeCell ref="E240:I240"/>
    <mergeCell ref="E241:I241"/>
    <mergeCell ref="E242:I242"/>
    <mergeCell ref="E243:I243"/>
    <mergeCell ref="E244:I244"/>
    <mergeCell ref="E245:I245"/>
    <mergeCell ref="E246:I246"/>
    <mergeCell ref="A456:D456"/>
    <mergeCell ref="A457:D457"/>
    <mergeCell ref="A458:D458"/>
    <mergeCell ref="A459:D459"/>
    <mergeCell ref="A460:D460"/>
    <mergeCell ref="A461:D461"/>
    <mergeCell ref="A462:D462"/>
    <mergeCell ref="A463:D463"/>
    <mergeCell ref="A464:D464"/>
    <mergeCell ref="A447:D447"/>
    <mergeCell ref="A448:D448"/>
    <mergeCell ref="A449:D449"/>
    <mergeCell ref="A450:D450"/>
    <mergeCell ref="E220:I220"/>
    <mergeCell ref="E221:I221"/>
    <mergeCell ref="E222:I222"/>
    <mergeCell ref="E223:I223"/>
    <mergeCell ref="E224:I224"/>
    <mergeCell ref="E225:I225"/>
    <mergeCell ref="E226:I226"/>
    <mergeCell ref="E227:I227"/>
    <mergeCell ref="E228:I228"/>
    <mergeCell ref="E229:I229"/>
    <mergeCell ref="E230:I230"/>
    <mergeCell ref="E231:I231"/>
    <mergeCell ref="E232:I232"/>
    <mergeCell ref="E233:I233"/>
    <mergeCell ref="E234:I234"/>
    <mergeCell ref="E235:I235"/>
    <mergeCell ref="E236:I236"/>
    <mergeCell ref="E237:I237"/>
    <mergeCell ref="E256:I256"/>
    <mergeCell ref="A474:D474"/>
    <mergeCell ref="A475:D475"/>
    <mergeCell ref="A476:D476"/>
    <mergeCell ref="A477:D477"/>
    <mergeCell ref="A478:D478"/>
    <mergeCell ref="A479:D479"/>
    <mergeCell ref="A480:D480"/>
    <mergeCell ref="A481:D481"/>
    <mergeCell ref="A482:D482"/>
    <mergeCell ref="A465:D465"/>
    <mergeCell ref="A466:D466"/>
    <mergeCell ref="A467:D467"/>
    <mergeCell ref="A468:D468"/>
    <mergeCell ref="A469:D469"/>
    <mergeCell ref="A470:D470"/>
    <mergeCell ref="A471:D471"/>
    <mergeCell ref="A472:D472"/>
    <mergeCell ref="A473:D473"/>
    <mergeCell ref="A451:D451"/>
    <mergeCell ref="A452:D452"/>
    <mergeCell ref="A453:D453"/>
    <mergeCell ref="A454:D454"/>
    <mergeCell ref="A455:D455"/>
    <mergeCell ref="A438:D438"/>
    <mergeCell ref="A439:D439"/>
    <mergeCell ref="A440:D440"/>
    <mergeCell ref="A441:D441"/>
    <mergeCell ref="A442:D442"/>
    <mergeCell ref="A443:D443"/>
    <mergeCell ref="A444:D444"/>
    <mergeCell ref="A445:D445"/>
    <mergeCell ref="A446:D446"/>
    <mergeCell ref="A429:D429"/>
    <mergeCell ref="A430:D430"/>
    <mergeCell ref="A431:D431"/>
    <mergeCell ref="A432:D432"/>
    <mergeCell ref="A433:D433"/>
    <mergeCell ref="A434:D434"/>
    <mergeCell ref="A435:D435"/>
    <mergeCell ref="A436:D436"/>
    <mergeCell ref="A437:D437"/>
    <mergeCell ref="A420:D420"/>
    <mergeCell ref="A421:D421"/>
    <mergeCell ref="A422:D422"/>
    <mergeCell ref="A423:D423"/>
    <mergeCell ref="A424:D424"/>
    <mergeCell ref="A425:D425"/>
    <mergeCell ref="A426:D426"/>
    <mergeCell ref="A427:D427"/>
    <mergeCell ref="A428:D428"/>
    <mergeCell ref="A411:D411"/>
    <mergeCell ref="A412:D412"/>
    <mergeCell ref="A413:D413"/>
    <mergeCell ref="A414:D414"/>
    <mergeCell ref="A415:D415"/>
    <mergeCell ref="A416:D416"/>
    <mergeCell ref="A417:D417"/>
    <mergeCell ref="A418:D418"/>
    <mergeCell ref="A419:D419"/>
    <mergeCell ref="A402:D402"/>
    <mergeCell ref="A403:D403"/>
    <mergeCell ref="A404:D404"/>
    <mergeCell ref="A405:D405"/>
    <mergeCell ref="A406:D406"/>
    <mergeCell ref="A407:D407"/>
    <mergeCell ref="A408:D408"/>
    <mergeCell ref="A409:D409"/>
    <mergeCell ref="A410:D410"/>
    <mergeCell ref="A393:D393"/>
    <mergeCell ref="A394:D394"/>
    <mergeCell ref="A395:D395"/>
    <mergeCell ref="A396:D396"/>
    <mergeCell ref="A397:D397"/>
    <mergeCell ref="A398:D398"/>
    <mergeCell ref="A399:D399"/>
    <mergeCell ref="A400:D400"/>
    <mergeCell ref="A401:D401"/>
    <mergeCell ref="A384:D384"/>
    <mergeCell ref="A385:D385"/>
    <mergeCell ref="A386:D386"/>
    <mergeCell ref="A387:D387"/>
    <mergeCell ref="A388:D388"/>
    <mergeCell ref="A389:D389"/>
    <mergeCell ref="A390:D390"/>
    <mergeCell ref="A391:D391"/>
    <mergeCell ref="A392:D392"/>
    <mergeCell ref="A375:D375"/>
    <mergeCell ref="A376:D376"/>
    <mergeCell ref="A377:D377"/>
    <mergeCell ref="A378:D378"/>
    <mergeCell ref="A379:D379"/>
    <mergeCell ref="A380:D380"/>
    <mergeCell ref="A381:D381"/>
    <mergeCell ref="A382:D382"/>
    <mergeCell ref="A383:D383"/>
    <mergeCell ref="A366:D366"/>
    <mergeCell ref="A367:D367"/>
    <mergeCell ref="A368:D368"/>
    <mergeCell ref="A369:D369"/>
    <mergeCell ref="A370:D370"/>
    <mergeCell ref="A371:D371"/>
    <mergeCell ref="A372:D372"/>
    <mergeCell ref="A373:D373"/>
    <mergeCell ref="A374:D374"/>
    <mergeCell ref="A357:D357"/>
    <mergeCell ref="A358:D358"/>
    <mergeCell ref="A359:D359"/>
    <mergeCell ref="A360:D360"/>
    <mergeCell ref="A361:D361"/>
    <mergeCell ref="A362:D362"/>
    <mergeCell ref="A363:D363"/>
    <mergeCell ref="A364:D364"/>
    <mergeCell ref="A365:D365"/>
    <mergeCell ref="A348:D348"/>
    <mergeCell ref="A349:D349"/>
    <mergeCell ref="A350:D350"/>
    <mergeCell ref="A351:D351"/>
    <mergeCell ref="A352:D352"/>
    <mergeCell ref="A353:D353"/>
    <mergeCell ref="A354:D354"/>
    <mergeCell ref="A355:D355"/>
    <mergeCell ref="A356:D356"/>
    <mergeCell ref="A339:D339"/>
    <mergeCell ref="A340:D340"/>
    <mergeCell ref="A341:D341"/>
    <mergeCell ref="A342:D342"/>
    <mergeCell ref="A343:D343"/>
    <mergeCell ref="A344:D344"/>
    <mergeCell ref="A345:D345"/>
    <mergeCell ref="A346:D346"/>
    <mergeCell ref="A347:D347"/>
    <mergeCell ref="A330:D330"/>
    <mergeCell ref="A331:D331"/>
    <mergeCell ref="A332:D332"/>
    <mergeCell ref="A333:D333"/>
    <mergeCell ref="A334:D334"/>
    <mergeCell ref="A335:D335"/>
    <mergeCell ref="A336:D336"/>
    <mergeCell ref="A337:D337"/>
    <mergeCell ref="A338:D338"/>
    <mergeCell ref="A321:D321"/>
    <mergeCell ref="A322:D322"/>
    <mergeCell ref="A323:D323"/>
    <mergeCell ref="A324:D324"/>
    <mergeCell ref="A325:D325"/>
    <mergeCell ref="A326:D326"/>
    <mergeCell ref="A327:D327"/>
    <mergeCell ref="A328:D328"/>
    <mergeCell ref="A329:D329"/>
    <mergeCell ref="A312:D312"/>
    <mergeCell ref="A313:D313"/>
    <mergeCell ref="A314:D314"/>
    <mergeCell ref="A315:D315"/>
    <mergeCell ref="A316:D316"/>
    <mergeCell ref="A317:D317"/>
    <mergeCell ref="A318:D318"/>
    <mergeCell ref="A319:D319"/>
    <mergeCell ref="A320:D320"/>
    <mergeCell ref="A303:D303"/>
    <mergeCell ref="A304:D304"/>
    <mergeCell ref="A305:D305"/>
    <mergeCell ref="A306:D306"/>
    <mergeCell ref="A307:D307"/>
    <mergeCell ref="A308:D308"/>
    <mergeCell ref="A309:D309"/>
    <mergeCell ref="A310:D310"/>
    <mergeCell ref="A311:D311"/>
    <mergeCell ref="A294:D294"/>
    <mergeCell ref="A295:D295"/>
    <mergeCell ref="A296:D296"/>
    <mergeCell ref="A297:D297"/>
    <mergeCell ref="A298:D298"/>
    <mergeCell ref="A299:D299"/>
    <mergeCell ref="A300:D300"/>
    <mergeCell ref="A301:D301"/>
    <mergeCell ref="A302:D302"/>
    <mergeCell ref="A285:D285"/>
    <mergeCell ref="A286:D286"/>
    <mergeCell ref="A287:D287"/>
    <mergeCell ref="A288:D288"/>
    <mergeCell ref="A289:D289"/>
    <mergeCell ref="A290:D290"/>
    <mergeCell ref="A291:D291"/>
    <mergeCell ref="A292:D292"/>
    <mergeCell ref="A293:D293"/>
    <mergeCell ref="A278:D278"/>
    <mergeCell ref="A279:D279"/>
    <mergeCell ref="A280:D280"/>
    <mergeCell ref="A281:D281"/>
    <mergeCell ref="A258:D258"/>
    <mergeCell ref="A259:D259"/>
    <mergeCell ref="A260:D260"/>
    <mergeCell ref="A261:D261"/>
    <mergeCell ref="A262:D262"/>
    <mergeCell ref="A263:D263"/>
    <mergeCell ref="A282:D282"/>
    <mergeCell ref="A283:D283"/>
    <mergeCell ref="A284:D284"/>
    <mergeCell ref="A267:D267"/>
    <mergeCell ref="A268:D268"/>
    <mergeCell ref="A269:D269"/>
    <mergeCell ref="A270:D270"/>
    <mergeCell ref="A271:D271"/>
    <mergeCell ref="A272:D272"/>
    <mergeCell ref="A273:D273"/>
    <mergeCell ref="A274:D274"/>
    <mergeCell ref="A275:D275"/>
    <mergeCell ref="A264:D264"/>
    <mergeCell ref="A265:D265"/>
    <mergeCell ref="A266:D266"/>
    <mergeCell ref="A250:D250"/>
    <mergeCell ref="A251:D251"/>
    <mergeCell ref="A252:D252"/>
    <mergeCell ref="A253:D253"/>
    <mergeCell ref="A254:D254"/>
    <mergeCell ref="A255:D255"/>
    <mergeCell ref="A256:D256"/>
    <mergeCell ref="A257:D257"/>
    <mergeCell ref="A276:D276"/>
    <mergeCell ref="A277:D277"/>
    <mergeCell ref="A239:D239"/>
    <mergeCell ref="A222:D222"/>
    <mergeCell ref="A223:D223"/>
    <mergeCell ref="A224:D224"/>
    <mergeCell ref="A225:D225"/>
    <mergeCell ref="A226:D226"/>
    <mergeCell ref="A227:D227"/>
    <mergeCell ref="A228:D228"/>
    <mergeCell ref="A229:D229"/>
    <mergeCell ref="A230:D230"/>
    <mergeCell ref="A249:D249"/>
    <mergeCell ref="A240:D240"/>
    <mergeCell ref="A241:D241"/>
    <mergeCell ref="A242:D242"/>
    <mergeCell ref="A243:D243"/>
    <mergeCell ref="A247:D247"/>
    <mergeCell ref="A248:D248"/>
    <mergeCell ref="A233:D233"/>
    <mergeCell ref="A234:D234"/>
    <mergeCell ref="A235:D235"/>
    <mergeCell ref="A236:D236"/>
    <mergeCell ref="A237:D237"/>
    <mergeCell ref="S165:T165"/>
    <mergeCell ref="S166:T166"/>
    <mergeCell ref="S167:T167"/>
    <mergeCell ref="S168:T168"/>
    <mergeCell ref="S169:T169"/>
    <mergeCell ref="S170:T170"/>
    <mergeCell ref="A203:D203"/>
    <mergeCell ref="J203:M203"/>
    <mergeCell ref="I167:J167"/>
    <mergeCell ref="I168:J168"/>
    <mergeCell ref="I169:J169"/>
    <mergeCell ref="I170:J170"/>
    <mergeCell ref="Q171:R171"/>
    <mergeCell ref="N190:O190"/>
    <mergeCell ref="A181:T181"/>
    <mergeCell ref="J190:M190"/>
    <mergeCell ref="A191:D191"/>
    <mergeCell ref="E191:I191"/>
    <mergeCell ref="J191:M191"/>
    <mergeCell ref="A182:T182"/>
    <mergeCell ref="O169:P169"/>
    <mergeCell ref="O170:P170"/>
    <mergeCell ref="M166:N166"/>
    <mergeCell ref="M167:N167"/>
    <mergeCell ref="A218:D218"/>
    <mergeCell ref="A219:D219"/>
    <mergeCell ref="A220:D220"/>
    <mergeCell ref="A188:F188"/>
    <mergeCell ref="A221:D221"/>
    <mergeCell ref="E219:I219"/>
    <mergeCell ref="S154:T154"/>
    <mergeCell ref="S155:T155"/>
    <mergeCell ref="S156:T156"/>
    <mergeCell ref="S157:T157"/>
    <mergeCell ref="S158:T158"/>
    <mergeCell ref="S159:T159"/>
    <mergeCell ref="S160:T160"/>
    <mergeCell ref="S161:T161"/>
    <mergeCell ref="S162:T162"/>
    <mergeCell ref="M169:N169"/>
    <mergeCell ref="M170:N170"/>
    <mergeCell ref="K162:L162"/>
    <mergeCell ref="K163:L163"/>
    <mergeCell ref="K164:L164"/>
    <mergeCell ref="K165:L165"/>
    <mergeCell ref="K166:L166"/>
    <mergeCell ref="K167:L167"/>
    <mergeCell ref="K168:L168"/>
    <mergeCell ref="K169:L169"/>
    <mergeCell ref="K170:L170"/>
    <mergeCell ref="M168:N168"/>
    <mergeCell ref="K157:L157"/>
    <mergeCell ref="K158:L158"/>
    <mergeCell ref="K159:L159"/>
    <mergeCell ref="S163:T163"/>
    <mergeCell ref="S164:T164"/>
    <mergeCell ref="S145:T145"/>
    <mergeCell ref="S146:T146"/>
    <mergeCell ref="S147:T147"/>
    <mergeCell ref="S148:T148"/>
    <mergeCell ref="S149:T149"/>
    <mergeCell ref="S150:T150"/>
    <mergeCell ref="S151:T151"/>
    <mergeCell ref="S152:T152"/>
    <mergeCell ref="S153:T153"/>
    <mergeCell ref="S136:T136"/>
    <mergeCell ref="S137:T137"/>
    <mergeCell ref="S138:T138"/>
    <mergeCell ref="S139:T139"/>
    <mergeCell ref="S140:T140"/>
    <mergeCell ref="S141:T141"/>
    <mergeCell ref="S142:T142"/>
    <mergeCell ref="S143:T143"/>
    <mergeCell ref="S144:T144"/>
    <mergeCell ref="S127:T127"/>
    <mergeCell ref="S128:T128"/>
    <mergeCell ref="S129:T129"/>
    <mergeCell ref="S130:T130"/>
    <mergeCell ref="S131:T131"/>
    <mergeCell ref="S132:T132"/>
    <mergeCell ref="S133:T133"/>
    <mergeCell ref="S134:T134"/>
    <mergeCell ref="S135:T135"/>
    <mergeCell ref="S118:T118"/>
    <mergeCell ref="S119:T119"/>
    <mergeCell ref="S120:T120"/>
    <mergeCell ref="S121:T121"/>
    <mergeCell ref="S122:T122"/>
    <mergeCell ref="S123:T123"/>
    <mergeCell ref="S124:T124"/>
    <mergeCell ref="S125:T125"/>
    <mergeCell ref="S126:T126"/>
    <mergeCell ref="S109:T109"/>
    <mergeCell ref="S110:T110"/>
    <mergeCell ref="S111:T111"/>
    <mergeCell ref="S112:T112"/>
    <mergeCell ref="S113:T113"/>
    <mergeCell ref="S114:T114"/>
    <mergeCell ref="S115:T115"/>
    <mergeCell ref="S116:T116"/>
    <mergeCell ref="S117:T117"/>
    <mergeCell ref="Q168:R168"/>
    <mergeCell ref="Q169:R169"/>
    <mergeCell ref="Q170:R170"/>
    <mergeCell ref="S88:T88"/>
    <mergeCell ref="S89:T89"/>
    <mergeCell ref="S90:T90"/>
    <mergeCell ref="S91:T91"/>
    <mergeCell ref="S92:T92"/>
    <mergeCell ref="S93:T93"/>
    <mergeCell ref="S94:T94"/>
    <mergeCell ref="S95:T95"/>
    <mergeCell ref="S96:T96"/>
    <mergeCell ref="S97:T97"/>
    <mergeCell ref="S98:T98"/>
    <mergeCell ref="S99:T99"/>
    <mergeCell ref="S100:T100"/>
    <mergeCell ref="S101:T101"/>
    <mergeCell ref="S102:T102"/>
    <mergeCell ref="S103:T103"/>
    <mergeCell ref="S104:T104"/>
    <mergeCell ref="S105:T105"/>
    <mergeCell ref="S106:T106"/>
    <mergeCell ref="S107:T107"/>
    <mergeCell ref="S108:T108"/>
    <mergeCell ref="Q159:R159"/>
    <mergeCell ref="Q160:R160"/>
    <mergeCell ref="Q161:R161"/>
    <mergeCell ref="Q162:R162"/>
    <mergeCell ref="Q163:R163"/>
    <mergeCell ref="Q164:R164"/>
    <mergeCell ref="Q165:R165"/>
    <mergeCell ref="Q166:R166"/>
    <mergeCell ref="Q167:R167"/>
    <mergeCell ref="Q150:R150"/>
    <mergeCell ref="Q151:R151"/>
    <mergeCell ref="Q152:R152"/>
    <mergeCell ref="Q153:R153"/>
    <mergeCell ref="Q154:R154"/>
    <mergeCell ref="Q155:R155"/>
    <mergeCell ref="Q156:R156"/>
    <mergeCell ref="Q157:R157"/>
    <mergeCell ref="Q158:R158"/>
    <mergeCell ref="Q141:R141"/>
    <mergeCell ref="Q142:R142"/>
    <mergeCell ref="Q143:R143"/>
    <mergeCell ref="Q144:R144"/>
    <mergeCell ref="Q145:R145"/>
    <mergeCell ref="Q146:R146"/>
    <mergeCell ref="Q147:R147"/>
    <mergeCell ref="Q148:R148"/>
    <mergeCell ref="Q149:R149"/>
    <mergeCell ref="Q132:R132"/>
    <mergeCell ref="Q133:R133"/>
    <mergeCell ref="Q134:R134"/>
    <mergeCell ref="Q135:R135"/>
    <mergeCell ref="Q88:R88"/>
    <mergeCell ref="Q89:R89"/>
    <mergeCell ref="Q90:R90"/>
    <mergeCell ref="Q91:R91"/>
    <mergeCell ref="Q92:R92"/>
    <mergeCell ref="Q93:R93"/>
    <mergeCell ref="Q94:R94"/>
    <mergeCell ref="Q95:R95"/>
    <mergeCell ref="Q96:R96"/>
    <mergeCell ref="Q97:R97"/>
    <mergeCell ref="Q98:R98"/>
    <mergeCell ref="Q99:R99"/>
    <mergeCell ref="Q100:R100"/>
    <mergeCell ref="Q101:R101"/>
    <mergeCell ref="Q102:R102"/>
    <mergeCell ref="Q103:R103"/>
    <mergeCell ref="Q136:R136"/>
    <mergeCell ref="Q104:R104"/>
    <mergeCell ref="Q137:R137"/>
    <mergeCell ref="Q138:R138"/>
    <mergeCell ref="Q139:R139"/>
    <mergeCell ref="Q140:R140"/>
    <mergeCell ref="Q123:R123"/>
    <mergeCell ref="Q124:R124"/>
    <mergeCell ref="Q125:R125"/>
    <mergeCell ref="Q126:R126"/>
    <mergeCell ref="Q127:R127"/>
    <mergeCell ref="Q128:R128"/>
    <mergeCell ref="Q129:R129"/>
    <mergeCell ref="Q130:R130"/>
    <mergeCell ref="Q131:R131"/>
    <mergeCell ref="O129:P129"/>
    <mergeCell ref="O130:P130"/>
    <mergeCell ref="O131:P131"/>
    <mergeCell ref="Q105:R105"/>
    <mergeCell ref="Q106:R106"/>
    <mergeCell ref="Q107:R107"/>
    <mergeCell ref="Q108:R108"/>
    <mergeCell ref="Q109:R109"/>
    <mergeCell ref="Q110:R110"/>
    <mergeCell ref="Q111:R111"/>
    <mergeCell ref="Q112:R112"/>
    <mergeCell ref="Q113:R113"/>
    <mergeCell ref="O135:P135"/>
    <mergeCell ref="O119:P119"/>
    <mergeCell ref="O120:P120"/>
    <mergeCell ref="O121:P121"/>
    <mergeCell ref="O122:P122"/>
    <mergeCell ref="O123:P123"/>
    <mergeCell ref="O124:P124"/>
    <mergeCell ref="O164:P164"/>
    <mergeCell ref="O165:P165"/>
    <mergeCell ref="O166:P166"/>
    <mergeCell ref="O167:P167"/>
    <mergeCell ref="O168:P168"/>
    <mergeCell ref="Q114:R114"/>
    <mergeCell ref="Q115:R115"/>
    <mergeCell ref="Q116:R116"/>
    <mergeCell ref="Q117:R117"/>
    <mergeCell ref="Q118:R118"/>
    <mergeCell ref="Q119:R119"/>
    <mergeCell ref="Q120:R120"/>
    <mergeCell ref="Q121:R121"/>
    <mergeCell ref="Q122:R122"/>
    <mergeCell ref="O113:P113"/>
    <mergeCell ref="O114:P114"/>
    <mergeCell ref="O115:P115"/>
    <mergeCell ref="O155:P155"/>
    <mergeCell ref="O156:P156"/>
    <mergeCell ref="O157:P157"/>
    <mergeCell ref="O158:P158"/>
    <mergeCell ref="O159:P159"/>
    <mergeCell ref="O160:P160"/>
    <mergeCell ref="O161:P161"/>
    <mergeCell ref="O162:P162"/>
    <mergeCell ref="O163:P163"/>
    <mergeCell ref="O146:P146"/>
    <mergeCell ref="O147:P147"/>
    <mergeCell ref="O148:P148"/>
    <mergeCell ref="O149:P149"/>
    <mergeCell ref="O150:P150"/>
    <mergeCell ref="O151:P151"/>
    <mergeCell ref="O152:P152"/>
    <mergeCell ref="O153:P153"/>
    <mergeCell ref="O154:P154"/>
    <mergeCell ref="O137:P137"/>
    <mergeCell ref="O138:P138"/>
    <mergeCell ref="O139:P139"/>
    <mergeCell ref="O140:P140"/>
    <mergeCell ref="O141:P141"/>
    <mergeCell ref="O142:P142"/>
    <mergeCell ref="O143:P143"/>
    <mergeCell ref="O144:P144"/>
    <mergeCell ref="O145:P145"/>
    <mergeCell ref="O128:P128"/>
    <mergeCell ref="M148:N148"/>
    <mergeCell ref="M149:N149"/>
    <mergeCell ref="M150:N150"/>
    <mergeCell ref="O92:P92"/>
    <mergeCell ref="O93:P93"/>
    <mergeCell ref="O94:P94"/>
    <mergeCell ref="O95:P95"/>
    <mergeCell ref="O96:P96"/>
    <mergeCell ref="O97:P97"/>
    <mergeCell ref="O98:P98"/>
    <mergeCell ref="O99:P99"/>
    <mergeCell ref="O100:P100"/>
    <mergeCell ref="O101:P101"/>
    <mergeCell ref="O102:P102"/>
    <mergeCell ref="O103:P103"/>
    <mergeCell ref="O104:P104"/>
    <mergeCell ref="O132:P132"/>
    <mergeCell ref="O133:P133"/>
    <mergeCell ref="O134:P134"/>
    <mergeCell ref="O125:P125"/>
    <mergeCell ref="O126:P126"/>
    <mergeCell ref="O127:P127"/>
    <mergeCell ref="O110:P110"/>
    <mergeCell ref="O111:P111"/>
    <mergeCell ref="O112:P112"/>
    <mergeCell ref="O105:P105"/>
    <mergeCell ref="O106:P106"/>
    <mergeCell ref="O107:P107"/>
    <mergeCell ref="O108:P108"/>
    <mergeCell ref="O109:P109"/>
    <mergeCell ref="M160:N160"/>
    <mergeCell ref="M161:N161"/>
    <mergeCell ref="M162:N162"/>
    <mergeCell ref="M163:N163"/>
    <mergeCell ref="M164:N164"/>
    <mergeCell ref="M165:N165"/>
    <mergeCell ref="O136:P136"/>
    <mergeCell ref="O116:P116"/>
    <mergeCell ref="O117:P117"/>
    <mergeCell ref="O118:P118"/>
    <mergeCell ref="M141:N141"/>
    <mergeCell ref="M124:N124"/>
    <mergeCell ref="M125:N125"/>
    <mergeCell ref="M126:N126"/>
    <mergeCell ref="M127:N127"/>
    <mergeCell ref="M128:N128"/>
    <mergeCell ref="M129:N129"/>
    <mergeCell ref="M130:N130"/>
    <mergeCell ref="M131:N131"/>
    <mergeCell ref="M133:N133"/>
    <mergeCell ref="M134:N134"/>
    <mergeCell ref="M92:N92"/>
    <mergeCell ref="M93:N93"/>
    <mergeCell ref="M94:N94"/>
    <mergeCell ref="M95:N95"/>
    <mergeCell ref="M96:N96"/>
    <mergeCell ref="M115:N115"/>
    <mergeCell ref="M116:N116"/>
    <mergeCell ref="M117:N117"/>
    <mergeCell ref="M118:N118"/>
    <mergeCell ref="M119:N119"/>
    <mergeCell ref="M120:N120"/>
    <mergeCell ref="M121:N121"/>
    <mergeCell ref="M122:N122"/>
    <mergeCell ref="M123:N123"/>
    <mergeCell ref="M106:N106"/>
    <mergeCell ref="M107:N107"/>
    <mergeCell ref="M108:N108"/>
    <mergeCell ref="M109:N109"/>
    <mergeCell ref="M110:N110"/>
    <mergeCell ref="M111:N111"/>
    <mergeCell ref="M112:N112"/>
    <mergeCell ref="M113:N113"/>
    <mergeCell ref="M114:N114"/>
    <mergeCell ref="M97:N97"/>
    <mergeCell ref="M98:N98"/>
    <mergeCell ref="M99:N99"/>
    <mergeCell ref="M100:N100"/>
    <mergeCell ref="M101:N101"/>
    <mergeCell ref="M147:N147"/>
    <mergeCell ref="M102:N102"/>
    <mergeCell ref="M103:N103"/>
    <mergeCell ref="M104:N104"/>
    <mergeCell ref="M105:N105"/>
    <mergeCell ref="K113:L113"/>
    <mergeCell ref="K114:L114"/>
    <mergeCell ref="K115:L115"/>
    <mergeCell ref="K116:L116"/>
    <mergeCell ref="K135:L135"/>
    <mergeCell ref="K136:L136"/>
    <mergeCell ref="K137:L137"/>
    <mergeCell ref="K138:L138"/>
    <mergeCell ref="K139:L139"/>
    <mergeCell ref="K140:L140"/>
    <mergeCell ref="K141:L141"/>
    <mergeCell ref="K142:L142"/>
    <mergeCell ref="K126:L126"/>
    <mergeCell ref="K127:L127"/>
    <mergeCell ref="K128:L128"/>
    <mergeCell ref="K129:L129"/>
    <mergeCell ref="K130:L130"/>
    <mergeCell ref="K131:L131"/>
    <mergeCell ref="K132:L132"/>
    <mergeCell ref="K105:L105"/>
    <mergeCell ref="K106:L106"/>
    <mergeCell ref="K107:L107"/>
    <mergeCell ref="M135:N135"/>
    <mergeCell ref="M136:N136"/>
    <mergeCell ref="M137:N137"/>
    <mergeCell ref="M138:N138"/>
    <mergeCell ref="K112:L112"/>
    <mergeCell ref="K153:L153"/>
    <mergeCell ref="K154:L154"/>
    <mergeCell ref="K155:L155"/>
    <mergeCell ref="K156:L156"/>
    <mergeCell ref="K148:L148"/>
    <mergeCell ref="K149:L149"/>
    <mergeCell ref="K150:L150"/>
    <mergeCell ref="K151:L151"/>
    <mergeCell ref="K152:L152"/>
    <mergeCell ref="M139:N139"/>
    <mergeCell ref="M140:N140"/>
    <mergeCell ref="M132:N132"/>
    <mergeCell ref="K160:L160"/>
    <mergeCell ref="K161:L161"/>
    <mergeCell ref="K144:L144"/>
    <mergeCell ref="K145:L145"/>
    <mergeCell ref="K146:L146"/>
    <mergeCell ref="M151:N151"/>
    <mergeCell ref="M152:N152"/>
    <mergeCell ref="M153:N153"/>
    <mergeCell ref="M154:N154"/>
    <mergeCell ref="M155:N155"/>
    <mergeCell ref="M156:N156"/>
    <mergeCell ref="M157:N157"/>
    <mergeCell ref="M158:N158"/>
    <mergeCell ref="M159:N159"/>
    <mergeCell ref="M142:N142"/>
    <mergeCell ref="M143:N143"/>
    <mergeCell ref="M144:N144"/>
    <mergeCell ref="M145:N145"/>
    <mergeCell ref="M146:N146"/>
    <mergeCell ref="K133:L133"/>
    <mergeCell ref="I164:J164"/>
    <mergeCell ref="I165:J165"/>
    <mergeCell ref="I166:J166"/>
    <mergeCell ref="I149:J149"/>
    <mergeCell ref="I136:J136"/>
    <mergeCell ref="I137:J137"/>
    <mergeCell ref="I138:J138"/>
    <mergeCell ref="I122:J122"/>
    <mergeCell ref="I123:J123"/>
    <mergeCell ref="I124:J124"/>
    <mergeCell ref="I125:J125"/>
    <mergeCell ref="I126:J126"/>
    <mergeCell ref="I127:J127"/>
    <mergeCell ref="I128:J128"/>
    <mergeCell ref="I129:J129"/>
    <mergeCell ref="I130:J130"/>
    <mergeCell ref="K90:L90"/>
    <mergeCell ref="K91:L91"/>
    <mergeCell ref="K92:L92"/>
    <mergeCell ref="K93:L93"/>
    <mergeCell ref="K94:L94"/>
    <mergeCell ref="K95:L95"/>
    <mergeCell ref="K96:L96"/>
    <mergeCell ref="K97:L97"/>
    <mergeCell ref="K98:L98"/>
    <mergeCell ref="K99:L99"/>
    <mergeCell ref="K100:L100"/>
    <mergeCell ref="K101:L101"/>
    <mergeCell ref="K102:L102"/>
    <mergeCell ref="K103:L103"/>
    <mergeCell ref="K104:L104"/>
    <mergeCell ref="K134:L134"/>
    <mergeCell ref="I97:J97"/>
    <mergeCell ref="I98:J98"/>
    <mergeCell ref="I99:J99"/>
    <mergeCell ref="I100:J100"/>
    <mergeCell ref="I101:J101"/>
    <mergeCell ref="I102:J102"/>
    <mergeCell ref="I103:J103"/>
    <mergeCell ref="A154:H154"/>
    <mergeCell ref="A155:H155"/>
    <mergeCell ref="A156:H156"/>
    <mergeCell ref="I158:J158"/>
    <mergeCell ref="I159:J159"/>
    <mergeCell ref="I160:J160"/>
    <mergeCell ref="I161:J161"/>
    <mergeCell ref="I162:J162"/>
    <mergeCell ref="I163:J163"/>
    <mergeCell ref="K147:L147"/>
    <mergeCell ref="K117:L117"/>
    <mergeCell ref="K118:L118"/>
    <mergeCell ref="K119:L119"/>
    <mergeCell ref="K120:L120"/>
    <mergeCell ref="K121:L121"/>
    <mergeCell ref="K122:L122"/>
    <mergeCell ref="K123:L123"/>
    <mergeCell ref="K124:L124"/>
    <mergeCell ref="K125:L125"/>
    <mergeCell ref="K143:L143"/>
    <mergeCell ref="K108:L108"/>
    <mergeCell ref="K109:L109"/>
    <mergeCell ref="K110:L110"/>
    <mergeCell ref="K111:L111"/>
    <mergeCell ref="I104:J104"/>
    <mergeCell ref="I105:J105"/>
    <mergeCell ref="I106:J106"/>
    <mergeCell ref="I107:J107"/>
    <mergeCell ref="I108:J108"/>
    <mergeCell ref="I109:J109"/>
    <mergeCell ref="I110:J110"/>
    <mergeCell ref="I111:J111"/>
    <mergeCell ref="I112:J112"/>
    <mergeCell ref="I131:J131"/>
    <mergeCell ref="I132:J132"/>
    <mergeCell ref="I133:J133"/>
    <mergeCell ref="I134:J134"/>
    <mergeCell ref="I135:J135"/>
    <mergeCell ref="A142:H142"/>
    <mergeCell ref="A143:H143"/>
    <mergeCell ref="A144:H144"/>
    <mergeCell ref="I114:J114"/>
    <mergeCell ref="I115:J115"/>
    <mergeCell ref="I116:J116"/>
    <mergeCell ref="I117:J117"/>
    <mergeCell ref="I118:J118"/>
    <mergeCell ref="I119:J119"/>
    <mergeCell ref="A535:T535"/>
    <mergeCell ref="A543:D543"/>
    <mergeCell ref="A114:H114"/>
    <mergeCell ref="A115:H115"/>
    <mergeCell ref="A116:H116"/>
    <mergeCell ref="A117:H117"/>
    <mergeCell ref="A100:H100"/>
    <mergeCell ref="A101:H101"/>
    <mergeCell ref="A102:H102"/>
    <mergeCell ref="A103:H103"/>
    <mergeCell ref="A104:H104"/>
    <mergeCell ref="A105:H105"/>
    <mergeCell ref="A106:H106"/>
    <mergeCell ref="A107:H107"/>
    <mergeCell ref="A108:H108"/>
    <mergeCell ref="A127:H127"/>
    <mergeCell ref="A128:H128"/>
    <mergeCell ref="A129:H129"/>
    <mergeCell ref="A130:H130"/>
    <mergeCell ref="A131:H131"/>
    <mergeCell ref="A132:H132"/>
    <mergeCell ref="A133:H133"/>
    <mergeCell ref="A134:H134"/>
    <mergeCell ref="A135:H135"/>
    <mergeCell ref="A118:H118"/>
    <mergeCell ref="A119:H119"/>
    <mergeCell ref="A120:H120"/>
    <mergeCell ref="A121:H121"/>
    <mergeCell ref="A122:H122"/>
    <mergeCell ref="A123:H123"/>
    <mergeCell ref="A147:H147"/>
    <mergeCell ref="A148:H148"/>
    <mergeCell ref="A573:B573"/>
    <mergeCell ref="C573:D573"/>
    <mergeCell ref="E573:F573"/>
    <mergeCell ref="G573:H573"/>
    <mergeCell ref="C513:H513"/>
    <mergeCell ref="E506:G506"/>
    <mergeCell ref="A513:B514"/>
    <mergeCell ref="A187:F187"/>
    <mergeCell ref="J201:M201"/>
    <mergeCell ref="A555:D555"/>
    <mergeCell ref="A557:D557"/>
    <mergeCell ref="J528:Q528"/>
    <mergeCell ref="J524:S524"/>
    <mergeCell ref="J530:Q530"/>
    <mergeCell ref="E555:F555"/>
    <mergeCell ref="E557:F557"/>
    <mergeCell ref="A527:D527"/>
    <mergeCell ref="A528:D528"/>
    <mergeCell ref="A530:D530"/>
    <mergeCell ref="A531:D531"/>
    <mergeCell ref="A556:D556"/>
    <mergeCell ref="J529:Q529"/>
    <mergeCell ref="A549:F549"/>
    <mergeCell ref="A550:D550"/>
    <mergeCell ref="A551:D551"/>
    <mergeCell ref="E550:F550"/>
    <mergeCell ref="E551:F551"/>
    <mergeCell ref="A545:F545"/>
    <mergeCell ref="A546:D546"/>
    <mergeCell ref="A547:D547"/>
    <mergeCell ref="N197:O197"/>
    <mergeCell ref="N198:O198"/>
    <mergeCell ref="A515:B518"/>
    <mergeCell ref="D518:G518"/>
    <mergeCell ref="D517:G517"/>
    <mergeCell ref="A522:T522"/>
    <mergeCell ref="J532:S533"/>
    <mergeCell ref="J531:S531"/>
    <mergeCell ref="C516:H516"/>
    <mergeCell ref="J200:M200"/>
    <mergeCell ref="A490:D490"/>
    <mergeCell ref="J202:M202"/>
    <mergeCell ref="A202:D202"/>
    <mergeCell ref="E197:I197"/>
    <mergeCell ref="E198:I198"/>
    <mergeCell ref="E199:I199"/>
    <mergeCell ref="E200:I200"/>
    <mergeCell ref="A193:D193"/>
    <mergeCell ref="A194:D194"/>
    <mergeCell ref="A195:D195"/>
    <mergeCell ref="A196:D196"/>
    <mergeCell ref="A197:D197"/>
    <mergeCell ref="A198:D198"/>
    <mergeCell ref="A199:D199"/>
    <mergeCell ref="A200:D200"/>
    <mergeCell ref="E500:G500"/>
    <mergeCell ref="K497:M497"/>
    <mergeCell ref="K498:M498"/>
    <mergeCell ref="K499:M499"/>
    <mergeCell ref="K500:M500"/>
    <mergeCell ref="Q497:S497"/>
    <mergeCell ref="Q498:S498"/>
    <mergeCell ref="K504:M504"/>
    <mergeCell ref="Q504:S504"/>
    <mergeCell ref="K505:M505"/>
    <mergeCell ref="A494:T494"/>
    <mergeCell ref="N196:O196"/>
    <mergeCell ref="N200:O200"/>
    <mergeCell ref="A498:B498"/>
    <mergeCell ref="A495:B496"/>
    <mergeCell ref="C503:H503"/>
    <mergeCell ref="I503:N503"/>
    <mergeCell ref="O503:T503"/>
    <mergeCell ref="A503:B504"/>
    <mergeCell ref="E499:G499"/>
    <mergeCell ref="A216:D216"/>
    <mergeCell ref="A217:D217"/>
    <mergeCell ref="E496:G496"/>
    <mergeCell ref="N201:O201"/>
    <mergeCell ref="N202:O202"/>
    <mergeCell ref="A201:D201"/>
    <mergeCell ref="A204:D204"/>
    <mergeCell ref="A205:D205"/>
    <mergeCell ref="A206:D206"/>
    <mergeCell ref="A207:D207"/>
    <mergeCell ref="A208:D208"/>
    <mergeCell ref="A209:D209"/>
    <mergeCell ref="A210:D210"/>
    <mergeCell ref="A211:D211"/>
    <mergeCell ref="A212:D212"/>
    <mergeCell ref="A231:D231"/>
    <mergeCell ref="A232:D232"/>
    <mergeCell ref="A238:D238"/>
    <mergeCell ref="A244:D244"/>
    <mergeCell ref="A245:D245"/>
    <mergeCell ref="A246:D246"/>
    <mergeCell ref="P46:T46"/>
    <mergeCell ref="F47:G47"/>
    <mergeCell ref="I47:J47"/>
    <mergeCell ref="S171:T171"/>
    <mergeCell ref="F51:G51"/>
    <mergeCell ref="A92:H92"/>
    <mergeCell ref="A93:H93"/>
    <mergeCell ref="A94:H94"/>
    <mergeCell ref="A95:H95"/>
    <mergeCell ref="A96:H96"/>
    <mergeCell ref="A140:H140"/>
    <mergeCell ref="E201:I201"/>
    <mergeCell ref="E202:I202"/>
    <mergeCell ref="E490:I490"/>
    <mergeCell ref="J192:M192"/>
    <mergeCell ref="J193:M193"/>
    <mergeCell ref="J194:M194"/>
    <mergeCell ref="J195:M195"/>
    <mergeCell ref="J196:M196"/>
    <mergeCell ref="J197:M197"/>
    <mergeCell ref="J198:M198"/>
    <mergeCell ref="J199:M199"/>
    <mergeCell ref="A213:D213"/>
    <mergeCell ref="A214:D214"/>
    <mergeCell ref="A215:D215"/>
    <mergeCell ref="N192:O192"/>
    <mergeCell ref="N191:O191"/>
    <mergeCell ref="A163:H163"/>
    <mergeCell ref="A164:H164"/>
    <mergeCell ref="A165:H165"/>
    <mergeCell ref="A166:H166"/>
    <mergeCell ref="A167:H167"/>
    <mergeCell ref="I53:J53"/>
    <mergeCell ref="K53:L53"/>
    <mergeCell ref="N53:O53"/>
    <mergeCell ref="P53:Q53"/>
    <mergeCell ref="S53:T53"/>
    <mergeCell ref="I49:J49"/>
    <mergeCell ref="K49:L49"/>
    <mergeCell ref="N49:O49"/>
    <mergeCell ref="P49:Q49"/>
    <mergeCell ref="S49:T49"/>
    <mergeCell ref="A50:E51"/>
    <mergeCell ref="N199:O199"/>
    <mergeCell ref="G174:H174"/>
    <mergeCell ref="G173:H173"/>
    <mergeCell ref="I64:T65"/>
    <mergeCell ref="E196:I196"/>
    <mergeCell ref="N55:O55"/>
    <mergeCell ref="A168:H168"/>
    <mergeCell ref="A169:H169"/>
    <mergeCell ref="A150:H150"/>
    <mergeCell ref="A151:H151"/>
    <mergeCell ref="A152:H152"/>
    <mergeCell ref="A170:H170"/>
    <mergeCell ref="I88:J88"/>
    <mergeCell ref="I89:J89"/>
    <mergeCell ref="I90:J90"/>
    <mergeCell ref="I91:J91"/>
    <mergeCell ref="I92:J92"/>
    <mergeCell ref="I93:J93"/>
    <mergeCell ref="I94:J94"/>
    <mergeCell ref="I95:J95"/>
    <mergeCell ref="I96:J96"/>
    <mergeCell ref="E515:G515"/>
    <mergeCell ref="K515:M515"/>
    <mergeCell ref="J523:S523"/>
    <mergeCell ref="J525:Q525"/>
    <mergeCell ref="J526:Q526"/>
    <mergeCell ref="J527:Q527"/>
    <mergeCell ref="F50:J50"/>
    <mergeCell ref="R9:S9"/>
    <mergeCell ref="N39:T39"/>
    <mergeCell ref="I171:J171"/>
    <mergeCell ref="K171:L171"/>
    <mergeCell ref="A46:E47"/>
    <mergeCell ref="F46:J46"/>
    <mergeCell ref="K46:O46"/>
    <mergeCell ref="Q515:S515"/>
    <mergeCell ref="E514:G514"/>
    <mergeCell ref="K514:M514"/>
    <mergeCell ref="Q514:S514"/>
    <mergeCell ref="N490:O490"/>
    <mergeCell ref="K506:M506"/>
    <mergeCell ref="Q506:S506"/>
    <mergeCell ref="E507:G507"/>
    <mergeCell ref="K507:M507"/>
    <mergeCell ref="A521:T521"/>
    <mergeCell ref="A523:B523"/>
    <mergeCell ref="D523:E523"/>
    <mergeCell ref="A492:T492"/>
    <mergeCell ref="Q499:S499"/>
    <mergeCell ref="Q500:S500"/>
    <mergeCell ref="A499:B499"/>
    <mergeCell ref="A500:B500"/>
    <mergeCell ref="E497:G497"/>
    <mergeCell ref="F44:J44"/>
    <mergeCell ref="K44:O44"/>
    <mergeCell ref="P44:T44"/>
    <mergeCell ref="A44:E45"/>
    <mergeCell ref="F45:G45"/>
    <mergeCell ref="I45:J45"/>
    <mergeCell ref="K45:L45"/>
    <mergeCell ref="N45:O45"/>
    <mergeCell ref="P45:Q45"/>
    <mergeCell ref="I4:L4"/>
    <mergeCell ref="S45:T45"/>
    <mergeCell ref="E6:G6"/>
    <mergeCell ref="A8:C8"/>
    <mergeCell ref="R4:S4"/>
    <mergeCell ref="P11:T12"/>
    <mergeCell ref="P13:T17"/>
    <mergeCell ref="R8:S8"/>
    <mergeCell ref="E9:K9"/>
    <mergeCell ref="N6:Q6"/>
    <mergeCell ref="R6:S6"/>
    <mergeCell ref="A19:T20"/>
    <mergeCell ref="A40:E40"/>
    <mergeCell ref="A39:E39"/>
    <mergeCell ref="A29:E29"/>
    <mergeCell ref="F29:T29"/>
    <mergeCell ref="G39:M39"/>
    <mergeCell ref="G40:M40"/>
    <mergeCell ref="N40:T40"/>
    <mergeCell ref="A12:A17"/>
    <mergeCell ref="O513:T513"/>
    <mergeCell ref="Q505:S505"/>
    <mergeCell ref="A506:B506"/>
    <mergeCell ref="A505:B505"/>
    <mergeCell ref="A507:B507"/>
    <mergeCell ref="I513:N513"/>
    <mergeCell ref="A192:D192"/>
    <mergeCell ref="E195:I195"/>
    <mergeCell ref="E193:I193"/>
    <mergeCell ref="E194:I194"/>
    <mergeCell ref="J490:M490"/>
    <mergeCell ref="A493:T493"/>
    <mergeCell ref="A501:T501"/>
    <mergeCell ref="K508:M508"/>
    <mergeCell ref="A508:B508"/>
    <mergeCell ref="E508:G508"/>
    <mergeCell ref="Q508:S508"/>
    <mergeCell ref="A511:T511"/>
    <mergeCell ref="C495:H495"/>
    <mergeCell ref="I495:N495"/>
    <mergeCell ref="O495:T495"/>
    <mergeCell ref="A502:T502"/>
    <mergeCell ref="E504:G504"/>
    <mergeCell ref="K496:M496"/>
    <mergeCell ref="Q496:S496"/>
    <mergeCell ref="A497:B497"/>
    <mergeCell ref="N195:O195"/>
    <mergeCell ref="N194:O194"/>
    <mergeCell ref="N193:O193"/>
    <mergeCell ref="Q507:S507"/>
    <mergeCell ref="E498:G498"/>
    <mergeCell ref="E505:G505"/>
    <mergeCell ref="A159:H159"/>
    <mergeCell ref="A160:H160"/>
    <mergeCell ref="A161:H161"/>
    <mergeCell ref="I113:J113"/>
    <mergeCell ref="I120:J120"/>
    <mergeCell ref="I121:J121"/>
    <mergeCell ref="I139:J139"/>
    <mergeCell ref="I150:J150"/>
    <mergeCell ref="I151:J151"/>
    <mergeCell ref="I152:J152"/>
    <mergeCell ref="I153:J153"/>
    <mergeCell ref="I154:J154"/>
    <mergeCell ref="I155:J155"/>
    <mergeCell ref="I156:J156"/>
    <mergeCell ref="I157:J157"/>
    <mergeCell ref="I140:J140"/>
    <mergeCell ref="I141:J141"/>
    <mergeCell ref="I142:J142"/>
    <mergeCell ref="A124:H124"/>
    <mergeCell ref="A125:H125"/>
    <mergeCell ref="A126:H126"/>
    <mergeCell ref="A157:H157"/>
    <mergeCell ref="A158:H158"/>
    <mergeCell ref="I143:J143"/>
    <mergeCell ref="I144:J144"/>
    <mergeCell ref="I145:J145"/>
    <mergeCell ref="I146:J146"/>
    <mergeCell ref="I147:J147"/>
    <mergeCell ref="I148:J148"/>
    <mergeCell ref="S74:T74"/>
    <mergeCell ref="M78:N78"/>
    <mergeCell ref="O78:P78"/>
    <mergeCell ref="Q78:R78"/>
    <mergeCell ref="S78:T78"/>
    <mergeCell ref="Q76:R76"/>
    <mergeCell ref="S76:T76"/>
    <mergeCell ref="A91:H91"/>
    <mergeCell ref="Q84:R84"/>
    <mergeCell ref="M88:N88"/>
    <mergeCell ref="M89:N89"/>
    <mergeCell ref="K82:L82"/>
    <mergeCell ref="M82:N82"/>
    <mergeCell ref="O82:P82"/>
    <mergeCell ref="S86:T86"/>
    <mergeCell ref="M85:N85"/>
    <mergeCell ref="O79:P79"/>
    <mergeCell ref="Q79:R79"/>
    <mergeCell ref="S79:T79"/>
    <mergeCell ref="K78:L78"/>
    <mergeCell ref="A78:H78"/>
    <mergeCell ref="A79:H79"/>
    <mergeCell ref="A80:H80"/>
    <mergeCell ref="K80:L80"/>
    <mergeCell ref="I87:J87"/>
    <mergeCell ref="I86:J86"/>
    <mergeCell ref="K84:L84"/>
    <mergeCell ref="M84:N84"/>
    <mergeCell ref="O84:P84"/>
    <mergeCell ref="O85:P85"/>
    <mergeCell ref="K88:L88"/>
    <mergeCell ref="K89:L89"/>
    <mergeCell ref="P54:T54"/>
    <mergeCell ref="F55:G55"/>
    <mergeCell ref="I55:J55"/>
    <mergeCell ref="K55:L55"/>
    <mergeCell ref="A56:T56"/>
    <mergeCell ref="P55:Q55"/>
    <mergeCell ref="S55:T55"/>
    <mergeCell ref="A54:E55"/>
    <mergeCell ref="O75:P75"/>
    <mergeCell ref="Q75:R75"/>
    <mergeCell ref="S75:T75"/>
    <mergeCell ref="S87:T87"/>
    <mergeCell ref="I78:J78"/>
    <mergeCell ref="A82:H82"/>
    <mergeCell ref="A83:H83"/>
    <mergeCell ref="Q81:R81"/>
    <mergeCell ref="S81:T81"/>
    <mergeCell ref="Q80:R80"/>
    <mergeCell ref="A65:G65"/>
    <mergeCell ref="A66:G66"/>
    <mergeCell ref="H66:T66"/>
    <mergeCell ref="A62:T62"/>
    <mergeCell ref="Q74:R74"/>
    <mergeCell ref="O74:P74"/>
    <mergeCell ref="M74:N74"/>
    <mergeCell ref="M75:N75"/>
    <mergeCell ref="S84:T84"/>
    <mergeCell ref="K83:L83"/>
    <mergeCell ref="M83:N83"/>
    <mergeCell ref="O83:P83"/>
    <mergeCell ref="Q83:R83"/>
    <mergeCell ref="S83:T83"/>
    <mergeCell ref="A70:T70"/>
    <mergeCell ref="K71:L71"/>
    <mergeCell ref="I72:J72"/>
    <mergeCell ref="I73:J73"/>
    <mergeCell ref="I74:J74"/>
    <mergeCell ref="O77:P77"/>
    <mergeCell ref="Q77:R77"/>
    <mergeCell ref="S77:T77"/>
    <mergeCell ref="I76:J76"/>
    <mergeCell ref="I77:J77"/>
    <mergeCell ref="K77:L77"/>
    <mergeCell ref="M77:N77"/>
    <mergeCell ref="Q71:R71"/>
    <mergeCell ref="S71:T71"/>
    <mergeCell ref="A72:H72"/>
    <mergeCell ref="K72:L72"/>
    <mergeCell ref="I75:J75"/>
    <mergeCell ref="K76:L76"/>
    <mergeCell ref="M76:N76"/>
    <mergeCell ref="O76:P76"/>
    <mergeCell ref="M72:N72"/>
    <mergeCell ref="O71:P71"/>
    <mergeCell ref="A71:H71"/>
    <mergeCell ref="I71:J71"/>
    <mergeCell ref="O72:P72"/>
    <mergeCell ref="Q72:R72"/>
    <mergeCell ref="S72:T72"/>
    <mergeCell ref="K73:L73"/>
    <mergeCell ref="A75:H75"/>
    <mergeCell ref="A77:H77"/>
    <mergeCell ref="K74:L74"/>
    <mergeCell ref="A74:H74"/>
    <mergeCell ref="K47:L47"/>
    <mergeCell ref="N47:O47"/>
    <mergeCell ref="P47:Q47"/>
    <mergeCell ref="S47:T47"/>
    <mergeCell ref="A2:T2"/>
    <mergeCell ref="A22:T22"/>
    <mergeCell ref="A58:T58"/>
    <mergeCell ref="A59:E60"/>
    <mergeCell ref="O59:S60"/>
    <mergeCell ref="T59:T60"/>
    <mergeCell ref="F59:N60"/>
    <mergeCell ref="A4:C4"/>
    <mergeCell ref="A6:C6"/>
    <mergeCell ref="A7:C7"/>
    <mergeCell ref="A9:C9"/>
    <mergeCell ref="D4:E4"/>
    <mergeCell ref="G4:H4"/>
    <mergeCell ref="A23:T27"/>
    <mergeCell ref="A31:T31"/>
    <mergeCell ref="A33:T37"/>
    <mergeCell ref="F49:G49"/>
    <mergeCell ref="A48:E49"/>
    <mergeCell ref="S51:T51"/>
    <mergeCell ref="I51:J51"/>
    <mergeCell ref="K51:L51"/>
    <mergeCell ref="N51:O51"/>
    <mergeCell ref="F54:J54"/>
    <mergeCell ref="K54:O54"/>
    <mergeCell ref="P52:T52"/>
    <mergeCell ref="F53:G53"/>
    <mergeCell ref="N4:Q4"/>
    <mergeCell ref="A42:T42"/>
    <mergeCell ref="I594:K594"/>
    <mergeCell ref="L594:O594"/>
    <mergeCell ref="E556:F556"/>
    <mergeCell ref="D594:H594"/>
    <mergeCell ref="A554:F554"/>
    <mergeCell ref="A578:J578"/>
    <mergeCell ref="K578:T578"/>
    <mergeCell ref="K579:T579"/>
    <mergeCell ref="A581:T581"/>
    <mergeCell ref="A590:T590"/>
    <mergeCell ref="A586:E586"/>
    <mergeCell ref="A588:E588"/>
    <mergeCell ref="F586:I586"/>
    <mergeCell ref="A562:D562"/>
    <mergeCell ref="A564:D564"/>
    <mergeCell ref="F588:I588"/>
    <mergeCell ref="A583:E583"/>
    <mergeCell ref="A574:B574"/>
    <mergeCell ref="C574:D574"/>
    <mergeCell ref="E574:F574"/>
    <mergeCell ref="G574:H574"/>
    <mergeCell ref="I573:T575"/>
    <mergeCell ref="G575:H575"/>
    <mergeCell ref="E575:F575"/>
    <mergeCell ref="C575:D575"/>
    <mergeCell ref="A575:B575"/>
    <mergeCell ref="A570:T570"/>
    <mergeCell ref="A572:B572"/>
    <mergeCell ref="C572:D572"/>
    <mergeCell ref="E572:F572"/>
    <mergeCell ref="G572:H572"/>
    <mergeCell ref="I572:T572"/>
    <mergeCell ref="D592:T593"/>
    <mergeCell ref="A592:C593"/>
    <mergeCell ref="A577:T577"/>
    <mergeCell ref="A579:J579"/>
    <mergeCell ref="E543:F543"/>
    <mergeCell ref="E546:F546"/>
    <mergeCell ref="E547:F547"/>
    <mergeCell ref="A84:H84"/>
    <mergeCell ref="A81:H81"/>
    <mergeCell ref="S547:T547"/>
    <mergeCell ref="F48:J48"/>
    <mergeCell ref="K48:O48"/>
    <mergeCell ref="P48:T48"/>
    <mergeCell ref="N7:Q7"/>
    <mergeCell ref="R7:S7"/>
    <mergeCell ref="K50:O50"/>
    <mergeCell ref="P50:T50"/>
    <mergeCell ref="A52:E53"/>
    <mergeCell ref="F52:J52"/>
    <mergeCell ref="K52:O52"/>
    <mergeCell ref="A32:T32"/>
    <mergeCell ref="P51:Q51"/>
    <mergeCell ref="O80:P80"/>
    <mergeCell ref="S545:T545"/>
    <mergeCell ref="I553:T553"/>
    <mergeCell ref="A64:G64"/>
    <mergeCell ref="A68:T68"/>
    <mergeCell ref="M73:N73"/>
    <mergeCell ref="O73:P73"/>
    <mergeCell ref="Q73:R73"/>
    <mergeCell ref="S73:T73"/>
    <mergeCell ref="M71:N71"/>
    <mergeCell ref="A584:E584"/>
    <mergeCell ref="J588:L588"/>
    <mergeCell ref="M588:O588"/>
    <mergeCell ref="E562:F562"/>
    <mergeCell ref="E564:F564"/>
    <mergeCell ref="A171:H171"/>
    <mergeCell ref="A88:H88"/>
    <mergeCell ref="M90:N90"/>
    <mergeCell ref="M91:N91"/>
    <mergeCell ref="O88:P88"/>
    <mergeCell ref="O89:P89"/>
    <mergeCell ref="O90:P90"/>
    <mergeCell ref="O91:P91"/>
    <mergeCell ref="A149:H149"/>
    <mergeCell ref="A153:H153"/>
    <mergeCell ref="A136:H136"/>
    <mergeCell ref="A137:H137"/>
    <mergeCell ref="A190:D190"/>
    <mergeCell ref="I184:S184"/>
    <mergeCell ref="I185:S188"/>
    <mergeCell ref="A184:F184"/>
    <mergeCell ref="A185:F185"/>
    <mergeCell ref="A186:F186"/>
    <mergeCell ref="E190:I190"/>
    <mergeCell ref="E192:I192"/>
    <mergeCell ref="A162:H162"/>
    <mergeCell ref="A145:H145"/>
    <mergeCell ref="A141:H141"/>
    <mergeCell ref="A174:F174"/>
    <mergeCell ref="A173:F173"/>
    <mergeCell ref="A89:H89"/>
    <mergeCell ref="A90:H90"/>
    <mergeCell ref="K75:L75"/>
    <mergeCell ref="M81:N81"/>
    <mergeCell ref="O81:P81"/>
    <mergeCell ref="A175:F175"/>
    <mergeCell ref="G175:H175"/>
    <mergeCell ref="A146:H146"/>
    <mergeCell ref="M171:N171"/>
    <mergeCell ref="O171:P171"/>
    <mergeCell ref="A85:H85"/>
    <mergeCell ref="A86:H86"/>
    <mergeCell ref="A87:H87"/>
    <mergeCell ref="A560:D560"/>
    <mergeCell ref="E560:F560"/>
    <mergeCell ref="A559:D559"/>
    <mergeCell ref="E559:F559"/>
    <mergeCell ref="I547:R547"/>
    <mergeCell ref="I548:T548"/>
    <mergeCell ref="I549:T550"/>
    <mergeCell ref="Q85:R85"/>
    <mergeCell ref="A97:H97"/>
    <mergeCell ref="A98:H98"/>
    <mergeCell ref="A99:H99"/>
    <mergeCell ref="A109:H109"/>
    <mergeCell ref="A110:H110"/>
    <mergeCell ref="A111:H111"/>
    <mergeCell ref="A112:H112"/>
    <mergeCell ref="A113:H113"/>
    <mergeCell ref="A138:H138"/>
    <mergeCell ref="A139:H139"/>
    <mergeCell ref="K86:L86"/>
    <mergeCell ref="M86:N86"/>
    <mergeCell ref="O86:P86"/>
    <mergeCell ref="Q82:R82"/>
    <mergeCell ref="S82:T82"/>
    <mergeCell ref="S85:T85"/>
    <mergeCell ref="I84:J84"/>
    <mergeCell ref="S80:T80"/>
    <mergeCell ref="K79:L79"/>
    <mergeCell ref="M79:N79"/>
    <mergeCell ref="K87:L87"/>
    <mergeCell ref="M87:N87"/>
    <mergeCell ref="O87:P87"/>
    <mergeCell ref="M80:N80"/>
    <mergeCell ref="I79:J79"/>
    <mergeCell ref="I80:J80"/>
    <mergeCell ref="I81:J81"/>
    <mergeCell ref="I82:J82"/>
    <mergeCell ref="I83:J83"/>
    <mergeCell ref="K81:L81"/>
    <mergeCell ref="Q86:R86"/>
    <mergeCell ref="I85:J85"/>
    <mergeCell ref="K85:L85"/>
    <mergeCell ref="Q87:R87"/>
  </mergeCells>
  <phoneticPr fontId="14" type="noConversion"/>
  <conditionalFormatting sqref="G12:G17">
    <cfRule type="expression" dxfId="0" priority="1">
      <formula>U12 = "Special"</formula>
    </cfRule>
  </conditionalFormatting>
  <dataValidations count="9">
    <dataValidation type="list" allowBlank="1" showInputMessage="1" showErrorMessage="1" sqref="T59:T60 H64:H65 Q72:R171 F583:F584 S547 G175:H175 R4:S4 G185 R6:S6 F39:F40 S544:S545 R191:T490" xr:uid="{F574E8CF-8E77-4DC8-B6CF-EE5BDC787AB5}">
      <formula1>Yesno</formula1>
    </dataValidation>
    <dataValidation type="whole" allowBlank="1" showInputMessage="1" showErrorMessage="1" sqref="G179:H179" xr:uid="{5144E83C-94BC-4310-AEA2-05A13568D457}">
      <formula1>0</formula1>
      <formula2>1E+31</formula2>
    </dataValidation>
    <dataValidation type="decimal" allowBlank="1" showInputMessage="1" showErrorMessage="1" sqref="I72:P171" xr:uid="{32D14173-77B6-40D2-8C69-BB04D2B5E3F4}">
      <formula1>0</formula1>
      <formula2>1E+25</formula2>
    </dataValidation>
    <dataValidation type="decimal" allowBlank="1" showInputMessage="1" showErrorMessage="1" sqref="N191:O490" xr:uid="{6CEE9DCF-9E94-4D9D-A878-95191A64446A}">
      <formula1>0</formula1>
      <formula2>11111111111111100000</formula2>
    </dataValidation>
    <dataValidation type="list" allowBlank="1" showInputMessage="1" showErrorMessage="1" sqref="P497:P500 J497:J500 D497:D500 D515 J515 P515" xr:uid="{5D28B72F-70A2-4FD4-A20E-099E2173EADD}">
      <formula1>PERCENT30</formula1>
    </dataValidation>
    <dataValidation type="list" allowBlank="1" showInputMessage="1" showErrorMessage="1" sqref="C523 F523" xr:uid="{BD6B46CB-A4F9-4A92-B872-7469D7A98FCB}">
      <formula1>INTEGRATION</formula1>
    </dataValidation>
    <dataValidation type="decimal" allowBlank="1" showInputMessage="1" showErrorMessage="1" sqref="E530:G530" xr:uid="{BDA7F90E-96DF-49FD-AA78-5CBE8255BC2C}">
      <formula1>0</formula1>
      <formula2>E528</formula2>
    </dataValidation>
    <dataValidation type="list" allowBlank="1" showInputMessage="1" showErrorMessage="1" sqref="D6:D9 H45 H47 H49 H51 H53 H55 M55 M53 M51 M49 M47 M45 R45 R47 R49 R51 R53 R55 S525:S530" xr:uid="{9A4EE36D-BF52-4C69-8179-B7D4EDB4B84F}">
      <formula1>check</formula1>
    </dataValidation>
    <dataValidation type="list" allowBlank="1" showInputMessage="1" showErrorMessage="1" sqref="J505:J508 D505:D508 P505:P508" xr:uid="{CFAA0737-9400-4C53-984E-A6B83668DC5C}">
      <formula1>PERCNT200</formula1>
    </dataValidation>
  </dataValidations>
  <pageMargins left="0.7" right="0.7" top="0.75" bottom="0.75" header="0.3" footer="0.3"/>
  <pageSetup paperSize="9" orientation="portrait" r:id="rId1"/>
  <ignoredErrors>
    <ignoredError sqref="J15:J17 D15:D17 D12:D14 J12 J14" unlockedFormula="1"/>
  </ignoredErrors>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C0E52878-95FF-4A64-9A82-ADDCFAE72E57}">
          <x14:formula1>
            <xm:f>Dropdowns!$L$1:$L$5</xm:f>
          </x14:formula1>
          <xm:sqref>R7:S9</xm:sqref>
        </x14:dataValidation>
        <x14:dataValidation type="list" allowBlank="1" showInputMessage="1" showErrorMessage="1" xr:uid="{80F75C58-2B2C-46EE-B8D3-3BB7D835D194}">
          <x14:formula1>
            <xm:f>'Risk TA'!$A$261:$A$265</xm:f>
          </x14:formula1>
          <xm:sqref>K13:K17</xm:sqref>
        </x14:dataValidation>
        <x14:dataValidation type="list" allowBlank="1" showInputMessage="1" showErrorMessage="1" xr:uid="{BBCF7B25-F208-446B-8DD4-066540E35D60}">
          <x14:formula1>
            <xm:f>'Risk TA'!$A$3:$A$796</xm:f>
          </x14:formula1>
          <xm:sqref>H12:H17 N12:N17 E12:E17 B12:B17</xm:sqref>
        </x14:dataValidation>
        <x14:dataValidation type="list" allowBlank="1" showInputMessage="1" showErrorMessage="1" xr:uid="{7F9311AF-D6A1-4F6A-89A7-A228FFF1C6C5}">
          <x14:formula1>
            <xm:f>'Risk TA'!$A$260:$A$264</xm:f>
          </x14:formula1>
          <xm:sqref>K12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C7B73-CD42-48F2-9576-E31113E1036A}">
  <sheetPr codeName="Sheet4"/>
  <dimension ref="A1:C17"/>
  <sheetViews>
    <sheetView workbookViewId="0">
      <selection activeCell="D8" sqref="D8"/>
    </sheetView>
  </sheetViews>
  <sheetFormatPr defaultRowHeight="14.4" x14ac:dyDescent="0.3"/>
  <cols>
    <col min="1" max="1" width="30" customWidth="1"/>
    <col min="2" max="2" width="27.33203125" customWidth="1"/>
    <col min="3" max="3" width="35.109375" customWidth="1"/>
  </cols>
  <sheetData>
    <row r="1" spans="1:3" x14ac:dyDescent="0.3">
      <c r="A1" s="397" t="s">
        <v>218</v>
      </c>
      <c r="B1" s="398"/>
      <c r="C1" s="398"/>
    </row>
    <row r="2" spans="1:3" x14ac:dyDescent="0.3">
      <c r="A2" s="392" t="s">
        <v>219</v>
      </c>
      <c r="B2" s="393"/>
      <c r="C2" s="116"/>
    </row>
    <row r="3" spans="1:3" x14ac:dyDescent="0.3">
      <c r="A3" s="394" t="s">
        <v>220</v>
      </c>
      <c r="B3" s="396"/>
      <c r="C3" s="116"/>
    </row>
    <row r="4" spans="1:3" x14ac:dyDescent="0.3">
      <c r="A4" s="394" t="s">
        <v>221</v>
      </c>
      <c r="B4" s="396"/>
      <c r="C4" s="116"/>
    </row>
    <row r="5" spans="1:3" x14ac:dyDescent="0.3">
      <c r="A5" s="392" t="s">
        <v>222</v>
      </c>
      <c r="B5" s="393"/>
      <c r="C5" s="116"/>
    </row>
    <row r="6" spans="1:3" x14ac:dyDescent="0.3">
      <c r="A6" s="392" t="s">
        <v>223</v>
      </c>
      <c r="B6" s="393"/>
      <c r="C6" s="120"/>
    </row>
    <row r="7" spans="1:3" ht="75" customHeight="1" x14ac:dyDescent="0.3">
      <c r="A7" s="392" t="s">
        <v>224</v>
      </c>
      <c r="B7" s="393"/>
      <c r="C7" s="116"/>
    </row>
    <row r="8" spans="1:3" ht="75.75" customHeight="1" x14ac:dyDescent="0.3">
      <c r="A8" s="392" t="s">
        <v>225</v>
      </c>
      <c r="B8" s="393"/>
      <c r="C8" s="116"/>
    </row>
    <row r="9" spans="1:3" x14ac:dyDescent="0.3">
      <c r="A9" s="392" t="s">
        <v>226</v>
      </c>
      <c r="B9" s="393"/>
      <c r="C9" s="120"/>
    </row>
    <row r="10" spans="1:3" x14ac:dyDescent="0.3">
      <c r="A10" s="394" t="s">
        <v>227</v>
      </c>
      <c r="B10" s="395"/>
      <c r="C10" s="116"/>
    </row>
    <row r="11" spans="1:3" x14ac:dyDescent="0.3">
      <c r="A11" s="394" t="s">
        <v>228</v>
      </c>
      <c r="B11" s="395"/>
      <c r="C11" s="396"/>
    </row>
    <row r="12" spans="1:3" x14ac:dyDescent="0.3">
      <c r="A12" s="121" t="s">
        <v>197</v>
      </c>
      <c r="B12" s="121" t="s">
        <v>229</v>
      </c>
      <c r="C12" s="121" t="s">
        <v>230</v>
      </c>
    </row>
    <row r="13" spans="1:3" x14ac:dyDescent="0.3">
      <c r="A13" s="122" t="s">
        <v>231</v>
      </c>
      <c r="B13" s="116"/>
      <c r="C13" s="116"/>
    </row>
    <row r="14" spans="1:3" x14ac:dyDescent="0.3">
      <c r="A14" s="122" t="s">
        <v>164</v>
      </c>
      <c r="B14" s="116"/>
      <c r="C14" s="116"/>
    </row>
    <row r="15" spans="1:3" x14ac:dyDescent="0.3">
      <c r="A15" s="122" t="s">
        <v>232</v>
      </c>
      <c r="B15" s="116"/>
      <c r="C15" s="116"/>
    </row>
    <row r="16" spans="1:3" x14ac:dyDescent="0.3">
      <c r="A16" s="158" t="s">
        <v>233</v>
      </c>
      <c r="B16" s="159"/>
      <c r="C16" s="159"/>
    </row>
    <row r="17" spans="1:3" x14ac:dyDescent="0.3">
      <c r="A17" s="158" t="s">
        <v>234</v>
      </c>
      <c r="B17" s="159"/>
      <c r="C17" s="159"/>
    </row>
  </sheetData>
  <mergeCells count="11">
    <mergeCell ref="A6:B6"/>
    <mergeCell ref="A1:C1"/>
    <mergeCell ref="A2:B2"/>
    <mergeCell ref="A3:B3"/>
    <mergeCell ref="A4:B4"/>
    <mergeCell ref="A5:B5"/>
    <mergeCell ref="A7:B7"/>
    <mergeCell ref="A8:B8"/>
    <mergeCell ref="A9:B9"/>
    <mergeCell ref="A10:B10"/>
    <mergeCell ref="A11:C11"/>
  </mergeCells>
  <dataValidations count="1">
    <dataValidation type="list" allowBlank="1" showInputMessage="1" showErrorMessage="1" sqref="C9 C6" xr:uid="{A5BBC198-710D-496E-805F-14282CC9BA0F}">
      <formula1>Yesno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D79A816A-F721-434D-9A18-8E88F97B3E60}">
          <x14:formula1>
            <xm:f>Dropdowns!$L$9:$L$12</xm:f>
          </x14:formula1>
          <xm:sqref>C3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0F366-5D59-423A-80A4-17F9398212A8}">
  <sheetPr codeName="Sheet6"/>
  <dimension ref="A1:B36"/>
  <sheetViews>
    <sheetView workbookViewId="0">
      <selection activeCell="B11" sqref="B11"/>
    </sheetView>
  </sheetViews>
  <sheetFormatPr defaultRowHeight="14.4" x14ac:dyDescent="0.3"/>
  <cols>
    <col min="1" max="1" width="104.5546875" customWidth="1"/>
    <col min="2" max="2" width="29.88671875" customWidth="1"/>
  </cols>
  <sheetData>
    <row r="1" spans="1:2" x14ac:dyDescent="0.3">
      <c r="A1" s="399" t="s">
        <v>235</v>
      </c>
      <c r="B1" s="399"/>
    </row>
    <row r="2" spans="1:2" x14ac:dyDescent="0.3">
      <c r="A2" s="400" t="s">
        <v>236</v>
      </c>
      <c r="B2" s="401"/>
    </row>
    <row r="3" spans="1:2" x14ac:dyDescent="0.3">
      <c r="A3" s="117" t="s">
        <v>237</v>
      </c>
      <c r="B3" s="116"/>
    </row>
    <row r="4" spans="1:2" ht="16.5" customHeight="1" x14ac:dyDescent="0.3">
      <c r="A4" s="117" t="s">
        <v>238</v>
      </c>
      <c r="B4" s="116"/>
    </row>
    <row r="5" spans="1:2" ht="17.25" customHeight="1" x14ac:dyDescent="0.3">
      <c r="A5" s="117" t="s">
        <v>239</v>
      </c>
      <c r="B5" s="120"/>
    </row>
    <row r="6" spans="1:2" x14ac:dyDescent="0.3">
      <c r="A6" s="117" t="s">
        <v>240</v>
      </c>
      <c r="B6" s="116"/>
    </row>
    <row r="7" spans="1:2" x14ac:dyDescent="0.3">
      <c r="A7" s="117" t="s">
        <v>241</v>
      </c>
      <c r="B7" s="120"/>
    </row>
    <row r="8" spans="1:2" x14ac:dyDescent="0.3">
      <c r="A8" s="117" t="s">
        <v>242</v>
      </c>
      <c r="B8" s="120"/>
    </row>
    <row r="9" spans="1:2" x14ac:dyDescent="0.3">
      <c r="A9" s="117" t="s">
        <v>243</v>
      </c>
      <c r="B9" s="120"/>
    </row>
    <row r="10" spans="1:2" x14ac:dyDescent="0.3">
      <c r="A10" s="117" t="s">
        <v>244</v>
      </c>
      <c r="B10" s="120"/>
    </row>
    <row r="11" spans="1:2" x14ac:dyDescent="0.3">
      <c r="A11" s="117" t="s">
        <v>245</v>
      </c>
      <c r="B11" s="120"/>
    </row>
    <row r="12" spans="1:2" x14ac:dyDescent="0.3">
      <c r="A12" s="117" t="s">
        <v>246</v>
      </c>
      <c r="B12" s="116"/>
    </row>
    <row r="13" spans="1:2" x14ac:dyDescent="0.3">
      <c r="A13" s="117" t="s">
        <v>247</v>
      </c>
      <c r="B13" s="120"/>
    </row>
    <row r="14" spans="1:2" x14ac:dyDescent="0.3">
      <c r="A14" s="117" t="s">
        <v>248</v>
      </c>
      <c r="B14" s="116"/>
    </row>
    <row r="15" spans="1:2" ht="43.2" x14ac:dyDescent="0.3">
      <c r="A15" s="117" t="s">
        <v>249</v>
      </c>
      <c r="B15" s="120"/>
    </row>
    <row r="16" spans="1:2" ht="28.8" x14ac:dyDescent="0.3">
      <c r="A16" s="117" t="s">
        <v>250</v>
      </c>
      <c r="B16" s="116"/>
    </row>
    <row r="17" spans="1:2" x14ac:dyDescent="0.3">
      <c r="A17" s="117" t="s">
        <v>251</v>
      </c>
      <c r="B17" s="116"/>
    </row>
    <row r="18" spans="1:2" x14ac:dyDescent="0.3">
      <c r="A18" s="117" t="s">
        <v>252</v>
      </c>
      <c r="B18" s="116"/>
    </row>
    <row r="19" spans="1:2" x14ac:dyDescent="0.3">
      <c r="A19" s="117" t="s">
        <v>253</v>
      </c>
      <c r="B19" s="116"/>
    </row>
    <row r="20" spans="1:2" x14ac:dyDescent="0.3">
      <c r="A20" s="117" t="s">
        <v>254</v>
      </c>
      <c r="B20" s="116"/>
    </row>
    <row r="21" spans="1:2" x14ac:dyDescent="0.3">
      <c r="A21" s="117" t="s">
        <v>255</v>
      </c>
      <c r="B21" s="116"/>
    </row>
    <row r="22" spans="1:2" x14ac:dyDescent="0.3">
      <c r="A22" s="117" t="s">
        <v>256</v>
      </c>
      <c r="B22" s="116"/>
    </row>
    <row r="23" spans="1:2" ht="16.5" customHeight="1" x14ac:dyDescent="0.3">
      <c r="A23" s="117" t="s">
        <v>257</v>
      </c>
      <c r="B23" s="120"/>
    </row>
    <row r="24" spans="1:2" x14ac:dyDescent="0.3">
      <c r="A24" s="117" t="s">
        <v>258</v>
      </c>
      <c r="B24" s="116"/>
    </row>
    <row r="25" spans="1:2" x14ac:dyDescent="0.3">
      <c r="A25" s="402" t="s">
        <v>259</v>
      </c>
      <c r="B25" s="402"/>
    </row>
    <row r="26" spans="1:2" ht="30.75" customHeight="1" x14ac:dyDescent="0.3">
      <c r="A26" s="117" t="s">
        <v>260</v>
      </c>
      <c r="B26" s="120"/>
    </row>
    <row r="27" spans="1:2" ht="15" x14ac:dyDescent="0.25">
      <c r="A27" s="117" t="s">
        <v>261</v>
      </c>
      <c r="B27" s="116"/>
    </row>
    <row r="28" spans="1:2" ht="30" x14ac:dyDescent="0.25">
      <c r="A28" s="117" t="s">
        <v>262</v>
      </c>
      <c r="B28" s="120"/>
    </row>
    <row r="29" spans="1:2" ht="30" x14ac:dyDescent="0.25">
      <c r="A29" s="117" t="s">
        <v>263</v>
      </c>
      <c r="B29" s="120"/>
    </row>
    <row r="30" spans="1:2" ht="30" x14ac:dyDescent="0.25">
      <c r="A30" s="117" t="s">
        <v>264</v>
      </c>
      <c r="B30" s="116"/>
    </row>
    <row r="31" spans="1:2" ht="15" x14ac:dyDescent="0.25">
      <c r="A31" s="117" t="s">
        <v>265</v>
      </c>
      <c r="B31" s="120"/>
    </row>
    <row r="32" spans="1:2" ht="30" x14ac:dyDescent="0.25">
      <c r="A32" s="117" t="s">
        <v>266</v>
      </c>
      <c r="B32" s="116"/>
    </row>
    <row r="33" spans="1:2" ht="45" x14ac:dyDescent="0.25">
      <c r="A33" s="117" t="s">
        <v>267</v>
      </c>
      <c r="B33" s="120"/>
    </row>
    <row r="34" spans="1:2" ht="15" x14ac:dyDescent="0.25">
      <c r="A34" s="117" t="s">
        <v>268</v>
      </c>
      <c r="B34" s="116"/>
    </row>
    <row r="35" spans="1:2" ht="15" x14ac:dyDescent="0.25">
      <c r="A35" s="123" t="s">
        <v>269</v>
      </c>
      <c r="B35" s="116"/>
    </row>
    <row r="36" spans="1:2" ht="15" x14ac:dyDescent="0.25">
      <c r="A36" s="123" t="s">
        <v>270</v>
      </c>
      <c r="B36" s="116"/>
    </row>
  </sheetData>
  <mergeCells count="3">
    <mergeCell ref="A1:B1"/>
    <mergeCell ref="A2:B2"/>
    <mergeCell ref="A25:B25"/>
  </mergeCells>
  <dataValidations count="1">
    <dataValidation type="list" allowBlank="1" showInputMessage="1" showErrorMessage="1" sqref="B5 B7:B11 B13 B15 B23 B26 B28:B29 B31 B33" xr:uid="{B3BC0BFB-A405-4C39-BF51-549C7A45C340}">
      <formula1>Yesno</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F656E65-5505-459C-A94B-8C72D017756F}">
          <x14:formula1>
            <xm:f>Dropdowns!$L$15:$L$27</xm:f>
          </x14:formula1>
          <xm:sqref>B18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86CC0-D3AE-45E5-84FA-67C7589334D8}">
  <sheetPr codeName="Sheet7"/>
  <dimension ref="A2:B6"/>
  <sheetViews>
    <sheetView workbookViewId="0">
      <selection activeCell="R10" sqref="R10"/>
    </sheetView>
  </sheetViews>
  <sheetFormatPr defaultRowHeight="14.4" x14ac:dyDescent="0.3"/>
  <sheetData>
    <row r="2" spans="1:2" x14ac:dyDescent="0.3">
      <c r="A2" s="84" t="s">
        <v>271</v>
      </c>
    </row>
    <row r="3" spans="1:2" x14ac:dyDescent="0.3">
      <c r="A3" s="82"/>
      <c r="B3" t="s">
        <v>272</v>
      </c>
    </row>
    <row r="4" spans="1:2" x14ac:dyDescent="0.3">
      <c r="A4" s="80"/>
      <c r="B4" t="s">
        <v>273</v>
      </c>
    </row>
    <row r="5" spans="1:2" x14ac:dyDescent="0.3">
      <c r="A5" s="81"/>
      <c r="B5" t="s">
        <v>274</v>
      </c>
    </row>
    <row r="6" spans="1:2" x14ac:dyDescent="0.3">
      <c r="A6" s="83"/>
      <c r="B6" t="s">
        <v>275</v>
      </c>
    </row>
  </sheetData>
  <sheetProtection algorithmName="SHA-512" hashValue="EtptYVGgY0j8Zw7O5z1YpbGm9mmARzDe7wmpuOwYHcOl2yRVT9p/DihX/lKg16p/+C4n9GRXVopb5DmE3aoZJw==" saltValue="wG6PQZA7GqupeacVfnGhmA==" spinCount="100000"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C8D5E-ED05-43A3-A583-4D48BE3513DF}">
  <sheetPr codeName="Sheet8"/>
  <dimension ref="A1:W48"/>
  <sheetViews>
    <sheetView topLeftCell="B11" workbookViewId="0">
      <selection activeCell="O13" sqref="O13:U13"/>
    </sheetView>
  </sheetViews>
  <sheetFormatPr defaultRowHeight="14.4" x14ac:dyDescent="0.3"/>
  <cols>
    <col min="1" max="22" width="8.88671875" style="64"/>
    <col min="23" max="23" width="8.88671875" style="61"/>
  </cols>
  <sheetData>
    <row r="1" spans="1:22" x14ac:dyDescent="0.3">
      <c r="A1" s="416" t="s">
        <v>276</v>
      </c>
      <c r="B1" s="417"/>
      <c r="C1" s="417"/>
      <c r="D1" s="417"/>
      <c r="E1" s="417"/>
      <c r="F1" s="417"/>
      <c r="G1" s="417"/>
      <c r="H1" s="417"/>
      <c r="I1" s="417"/>
      <c r="J1" s="417"/>
      <c r="K1" s="417"/>
      <c r="L1" s="417"/>
      <c r="M1" s="417"/>
      <c r="N1" s="417"/>
      <c r="O1" s="417"/>
      <c r="P1" s="417"/>
      <c r="Q1" s="417"/>
      <c r="R1" s="417"/>
      <c r="S1" s="417"/>
      <c r="T1" s="417"/>
    </row>
    <row r="2" spans="1:22" x14ac:dyDescent="0.3">
      <c r="A2" s="418" t="s">
        <v>277</v>
      </c>
      <c r="B2" s="418"/>
      <c r="C2" s="418"/>
      <c r="D2" s="418"/>
      <c r="E2" s="418"/>
      <c r="F2" s="418"/>
      <c r="G2" s="418"/>
      <c r="H2" s="418"/>
      <c r="I2" s="418"/>
      <c r="J2" s="418"/>
      <c r="K2" s="418"/>
      <c r="L2" s="418"/>
      <c r="M2" s="418"/>
      <c r="N2" s="418"/>
      <c r="O2" s="418"/>
      <c r="P2" s="418"/>
      <c r="Q2" s="418"/>
      <c r="R2" s="418"/>
      <c r="S2" s="418"/>
      <c r="T2" s="418"/>
    </row>
    <row r="4" spans="1:22" x14ac:dyDescent="0.3">
      <c r="A4" s="64" t="s">
        <v>278</v>
      </c>
    </row>
    <row r="5" spans="1:22" x14ac:dyDescent="0.3">
      <c r="A5" s="90"/>
      <c r="B5" s="403" t="s">
        <v>279</v>
      </c>
      <c r="C5" s="403"/>
      <c r="D5" s="403"/>
      <c r="E5" s="403"/>
      <c r="F5" s="403"/>
      <c r="G5" s="403"/>
    </row>
    <row r="6" spans="1:22" x14ac:dyDescent="0.3">
      <c r="A6" s="91"/>
      <c r="B6" s="403" t="s">
        <v>280</v>
      </c>
      <c r="C6" s="403"/>
      <c r="D6" s="403"/>
      <c r="E6" s="403"/>
      <c r="F6" s="403"/>
      <c r="G6" s="403"/>
    </row>
    <row r="8" spans="1:22" x14ac:dyDescent="0.3">
      <c r="A8" s="419" t="s">
        <v>281</v>
      </c>
      <c r="B8" s="420"/>
      <c r="C8" s="420"/>
      <c r="D8" s="420"/>
      <c r="E8" s="420"/>
      <c r="F8" s="420"/>
      <c r="G8" s="420"/>
      <c r="H8" s="420"/>
      <c r="I8" s="420"/>
      <c r="J8" s="111"/>
      <c r="K8" s="111"/>
      <c r="O8" s="419" t="s">
        <v>282</v>
      </c>
      <c r="P8" s="420"/>
      <c r="Q8" s="420"/>
      <c r="R8" s="420"/>
      <c r="S8" s="420"/>
      <c r="T8" s="420"/>
      <c r="U8" s="420"/>
      <c r="V8" s="420"/>
    </row>
    <row r="9" spans="1:22" x14ac:dyDescent="0.3">
      <c r="A9" s="421" t="s">
        <v>283</v>
      </c>
      <c r="B9" s="421"/>
      <c r="C9" s="421"/>
      <c r="D9" s="421"/>
      <c r="E9" s="421"/>
      <c r="F9" s="421"/>
      <c r="G9" s="421"/>
      <c r="H9" s="421"/>
      <c r="I9" s="421"/>
      <c r="J9" s="112"/>
      <c r="K9" s="112"/>
      <c r="O9" s="421" t="s">
        <v>284</v>
      </c>
      <c r="P9" s="421"/>
      <c r="Q9" s="421"/>
      <c r="R9" s="421"/>
      <c r="S9" s="421"/>
      <c r="T9" s="421"/>
      <c r="U9" s="421"/>
      <c r="V9" s="421"/>
    </row>
    <row r="10" spans="1:22" ht="37.200000000000003" customHeight="1" thickBot="1" x14ac:dyDescent="0.35">
      <c r="A10" s="403" t="s">
        <v>285</v>
      </c>
      <c r="B10" s="403"/>
      <c r="C10" s="403"/>
      <c r="D10" s="403"/>
      <c r="E10" s="403"/>
      <c r="F10" s="403"/>
      <c r="G10" s="403"/>
      <c r="H10" s="403"/>
      <c r="I10" s="403"/>
      <c r="J10" s="403"/>
      <c r="K10" s="403"/>
      <c r="L10" s="403"/>
      <c r="M10" s="403"/>
      <c r="O10" s="432" t="s">
        <v>286</v>
      </c>
      <c r="P10" s="432"/>
      <c r="Q10" s="432"/>
      <c r="R10" s="432"/>
      <c r="S10" s="432"/>
      <c r="T10" s="432"/>
      <c r="U10" s="432"/>
      <c r="V10" s="432"/>
    </row>
    <row r="11" spans="1:22" ht="15.6" customHeight="1" thickTop="1" thickBot="1" x14ac:dyDescent="0.35">
      <c r="A11" s="404" t="s">
        <v>129</v>
      </c>
      <c r="B11" s="405"/>
      <c r="C11" s="405"/>
      <c r="D11" s="406" t="s">
        <v>287</v>
      </c>
      <c r="E11" s="407"/>
      <c r="F11" s="407"/>
      <c r="G11" s="407"/>
      <c r="H11" s="408"/>
      <c r="I11" s="406" t="s">
        <v>288</v>
      </c>
      <c r="J11" s="265" t="s">
        <v>289</v>
      </c>
      <c r="K11" s="265"/>
      <c r="L11" s="265"/>
      <c r="M11" s="265"/>
      <c r="O11" s="404" t="s">
        <v>129</v>
      </c>
      <c r="P11" s="404"/>
      <c r="Q11" s="404"/>
      <c r="R11" s="404"/>
      <c r="S11" s="404"/>
      <c r="T11" s="404"/>
      <c r="U11" s="404"/>
      <c r="V11" s="110" t="s">
        <v>290</v>
      </c>
    </row>
    <row r="12" spans="1:22" ht="15.6" thickTop="1" thickBot="1" x14ac:dyDescent="0.35">
      <c r="A12" s="404"/>
      <c r="B12" s="405"/>
      <c r="C12" s="405"/>
      <c r="D12" s="110" t="s">
        <v>291</v>
      </c>
      <c r="E12" s="110" t="s">
        <v>292</v>
      </c>
      <c r="F12" s="110" t="s">
        <v>82</v>
      </c>
      <c r="G12" s="110" t="s">
        <v>84</v>
      </c>
      <c r="H12" s="110" t="s">
        <v>85</v>
      </c>
      <c r="I12" s="406"/>
      <c r="J12" s="265"/>
      <c r="K12" s="265"/>
      <c r="L12" s="265"/>
      <c r="M12" s="265"/>
      <c r="O12" s="409" t="s">
        <v>293</v>
      </c>
      <c r="P12" s="409"/>
      <c r="Q12" s="409"/>
      <c r="R12" s="409"/>
      <c r="S12" s="409"/>
      <c r="T12" s="409"/>
      <c r="U12" s="409"/>
      <c r="V12" s="65">
        <v>0.1</v>
      </c>
    </row>
    <row r="13" spans="1:22" ht="15.6" customHeight="1" thickTop="1" thickBot="1" x14ac:dyDescent="0.35">
      <c r="A13" s="409" t="s">
        <v>294</v>
      </c>
      <c r="B13" s="409"/>
      <c r="C13" s="409"/>
      <c r="D13" s="92"/>
      <c r="E13" s="93"/>
      <c r="F13" s="93"/>
      <c r="G13" s="93"/>
      <c r="H13" s="93"/>
      <c r="I13" s="94">
        <v>0.2</v>
      </c>
      <c r="J13" s="393"/>
      <c r="K13" s="393"/>
      <c r="L13" s="393"/>
      <c r="M13" s="393"/>
      <c r="O13" s="409" t="s">
        <v>295</v>
      </c>
      <c r="P13" s="409"/>
      <c r="Q13" s="409"/>
      <c r="R13" s="409"/>
      <c r="S13" s="409"/>
      <c r="T13" s="409"/>
      <c r="U13" s="409"/>
      <c r="V13" s="65">
        <v>0.1</v>
      </c>
    </row>
    <row r="14" spans="1:22" ht="45.6" customHeight="1" thickTop="1" thickBot="1" x14ac:dyDescent="0.35">
      <c r="A14" s="409" t="s">
        <v>296</v>
      </c>
      <c r="B14" s="409"/>
      <c r="C14" s="409"/>
      <c r="D14" s="92"/>
      <c r="E14" s="93"/>
      <c r="F14" s="93"/>
      <c r="G14" s="93"/>
      <c r="H14" s="93"/>
      <c r="I14" s="94">
        <v>0.1</v>
      </c>
      <c r="J14" s="393"/>
      <c r="K14" s="393"/>
      <c r="L14" s="393"/>
      <c r="M14" s="393"/>
      <c r="O14" s="409" t="s">
        <v>297</v>
      </c>
      <c r="P14" s="409"/>
      <c r="Q14" s="409"/>
      <c r="R14" s="409"/>
      <c r="S14" s="409"/>
      <c r="T14" s="409"/>
      <c r="U14" s="409"/>
      <c r="V14" s="65">
        <v>0.1</v>
      </c>
    </row>
    <row r="15" spans="1:22" ht="48" customHeight="1" thickTop="1" thickBot="1" x14ac:dyDescent="0.35">
      <c r="A15" s="409" t="s">
        <v>298</v>
      </c>
      <c r="B15" s="409"/>
      <c r="C15" s="409"/>
      <c r="D15" s="92"/>
      <c r="E15" s="92"/>
      <c r="F15" s="92"/>
      <c r="G15" s="92"/>
      <c r="H15" s="92"/>
      <c r="I15" s="94">
        <v>0.1</v>
      </c>
      <c r="J15" s="393"/>
      <c r="K15" s="393"/>
      <c r="L15" s="393"/>
      <c r="M15" s="393"/>
      <c r="O15" s="409" t="s">
        <v>299</v>
      </c>
      <c r="P15" s="409"/>
      <c r="Q15" s="409"/>
      <c r="R15" s="409"/>
      <c r="S15" s="409"/>
      <c r="T15" s="409"/>
      <c r="U15" s="409"/>
      <c r="V15" s="65">
        <v>0.1</v>
      </c>
    </row>
    <row r="16" spans="1:22" ht="58.95" customHeight="1" thickTop="1" thickBot="1" x14ac:dyDescent="0.35">
      <c r="A16" s="409" t="s">
        <v>300</v>
      </c>
      <c r="B16" s="409"/>
      <c r="C16" s="409"/>
      <c r="D16" s="92"/>
      <c r="E16" s="92"/>
      <c r="F16" s="93"/>
      <c r="G16" s="93"/>
      <c r="H16" s="93"/>
      <c r="I16" s="94" t="s">
        <v>301</v>
      </c>
      <c r="J16" s="393"/>
      <c r="K16" s="393"/>
      <c r="L16" s="393"/>
      <c r="M16" s="393"/>
      <c r="O16" s="409" t="s">
        <v>302</v>
      </c>
      <c r="P16" s="409"/>
      <c r="Q16" s="409"/>
      <c r="R16" s="409"/>
      <c r="S16" s="409"/>
      <c r="T16" s="409"/>
      <c r="U16" s="409"/>
      <c r="V16" s="65">
        <v>0.1</v>
      </c>
    </row>
    <row r="17" spans="1:22" ht="15.6" customHeight="1" thickTop="1" thickBot="1" x14ac:dyDescent="0.35">
      <c r="A17" s="409" t="s">
        <v>303</v>
      </c>
      <c r="B17" s="409"/>
      <c r="C17" s="409"/>
      <c r="D17" s="92"/>
      <c r="E17" s="92"/>
      <c r="F17" s="92"/>
      <c r="G17" s="92"/>
      <c r="H17" s="92"/>
      <c r="I17" s="94">
        <v>0.1</v>
      </c>
      <c r="J17" s="393" t="s">
        <v>304</v>
      </c>
      <c r="K17" s="393"/>
      <c r="L17" s="393"/>
      <c r="M17" s="393"/>
      <c r="O17" s="409" t="s">
        <v>305</v>
      </c>
      <c r="P17" s="409"/>
      <c r="Q17" s="409"/>
      <c r="R17" s="409"/>
      <c r="S17" s="409"/>
      <c r="T17" s="409"/>
      <c r="U17" s="409"/>
      <c r="V17" s="65">
        <v>0.1</v>
      </c>
    </row>
    <row r="18" spans="1:22" ht="67.2" customHeight="1" thickTop="1" thickBot="1" x14ac:dyDescent="0.35">
      <c r="A18" s="409" t="s">
        <v>306</v>
      </c>
      <c r="B18" s="409"/>
      <c r="C18" s="409"/>
      <c r="D18" s="92"/>
      <c r="E18" s="92"/>
      <c r="F18" s="93"/>
      <c r="G18" s="92"/>
      <c r="H18" s="92"/>
      <c r="I18" s="94">
        <v>0.1</v>
      </c>
      <c r="J18" s="393"/>
      <c r="K18" s="393"/>
      <c r="L18" s="393"/>
      <c r="M18" s="393"/>
      <c r="O18" s="409" t="s">
        <v>307</v>
      </c>
      <c r="P18" s="409"/>
      <c r="Q18" s="409"/>
      <c r="R18" s="409"/>
      <c r="S18" s="409"/>
      <c r="T18" s="409"/>
      <c r="U18" s="409"/>
      <c r="V18" s="65">
        <v>0.1</v>
      </c>
    </row>
    <row r="19" spans="1:22" ht="39" customHeight="1" thickTop="1" thickBot="1" x14ac:dyDescent="0.35">
      <c r="A19" s="409" t="s">
        <v>308</v>
      </c>
      <c r="B19" s="409"/>
      <c r="C19" s="409"/>
      <c r="D19" s="93"/>
      <c r="E19" s="93"/>
      <c r="F19" s="92"/>
      <c r="G19" s="93"/>
      <c r="H19" s="93"/>
      <c r="I19" s="94">
        <v>0.1</v>
      </c>
      <c r="J19" s="393"/>
      <c r="K19" s="393"/>
      <c r="L19" s="393"/>
      <c r="M19" s="393"/>
      <c r="O19" s="409" t="s">
        <v>309</v>
      </c>
      <c r="P19" s="409"/>
      <c r="Q19" s="409"/>
      <c r="R19" s="409"/>
      <c r="S19" s="409"/>
      <c r="T19" s="409"/>
      <c r="U19" s="409"/>
      <c r="V19" s="65">
        <v>0.1</v>
      </c>
    </row>
    <row r="20" spans="1:22" ht="105" customHeight="1" thickTop="1" thickBot="1" x14ac:dyDescent="0.35">
      <c r="A20" s="409" t="s">
        <v>310</v>
      </c>
      <c r="B20" s="409"/>
      <c r="C20" s="409"/>
      <c r="D20" s="92"/>
      <c r="E20" s="92"/>
      <c r="F20" s="93"/>
      <c r="G20" s="92"/>
      <c r="H20" s="92"/>
      <c r="I20" s="94">
        <v>0.1</v>
      </c>
      <c r="J20" s="393" t="s">
        <v>311</v>
      </c>
      <c r="K20" s="393"/>
      <c r="L20" s="393"/>
      <c r="M20" s="393"/>
      <c r="O20" s="410" t="s">
        <v>312</v>
      </c>
      <c r="P20" s="410"/>
      <c r="Q20" s="410"/>
      <c r="R20" s="410"/>
      <c r="S20" s="410"/>
      <c r="T20" s="410"/>
      <c r="U20" s="410"/>
      <c r="V20" s="88">
        <v>0.1</v>
      </c>
    </row>
    <row r="21" spans="1:22" ht="58.95" customHeight="1" thickTop="1" thickBot="1" x14ac:dyDescent="0.3">
      <c r="A21" s="410" t="s">
        <v>313</v>
      </c>
      <c r="B21" s="410"/>
      <c r="C21" s="410"/>
      <c r="D21" s="95"/>
      <c r="E21" s="95"/>
      <c r="F21" s="96"/>
      <c r="G21" s="95"/>
      <c r="H21" s="95"/>
      <c r="I21" s="97">
        <v>0.1</v>
      </c>
      <c r="J21" s="393"/>
      <c r="K21" s="393"/>
      <c r="L21" s="393"/>
      <c r="M21" s="393"/>
      <c r="O21" s="411" t="s">
        <v>314</v>
      </c>
      <c r="P21" s="412"/>
      <c r="Q21" s="412"/>
      <c r="R21" s="412"/>
      <c r="S21" s="412"/>
      <c r="T21" s="412"/>
      <c r="U21" s="412"/>
      <c r="V21" s="89">
        <v>0.1</v>
      </c>
    </row>
    <row r="22" spans="1:22" ht="129" customHeight="1" thickBot="1" x14ac:dyDescent="0.3">
      <c r="A22" s="411" t="s">
        <v>315</v>
      </c>
      <c r="B22" s="412"/>
      <c r="C22" s="412"/>
      <c r="D22" s="98"/>
      <c r="E22" s="98"/>
      <c r="F22" s="99"/>
      <c r="G22" s="98"/>
      <c r="H22" s="98"/>
      <c r="I22" s="100">
        <v>0.2</v>
      </c>
      <c r="J22" s="393" t="s">
        <v>316</v>
      </c>
      <c r="K22" s="393"/>
      <c r="L22" s="393"/>
      <c r="M22" s="393"/>
      <c r="O22" s="413" t="s">
        <v>317</v>
      </c>
      <c r="P22" s="414"/>
      <c r="Q22" s="414"/>
      <c r="R22" s="414"/>
      <c r="S22" s="414"/>
      <c r="T22" s="414"/>
      <c r="U22" s="415"/>
      <c r="V22" s="86">
        <v>0.1</v>
      </c>
    </row>
    <row r="23" spans="1:22" ht="73.95" customHeight="1" thickBot="1" x14ac:dyDescent="0.3">
      <c r="A23" s="413" t="s">
        <v>318</v>
      </c>
      <c r="B23" s="414"/>
      <c r="C23" s="415"/>
      <c r="D23" s="101"/>
      <c r="E23" s="98"/>
      <c r="F23" s="98"/>
      <c r="G23" s="98"/>
      <c r="H23" s="98"/>
      <c r="I23" s="102">
        <v>0.1</v>
      </c>
      <c r="J23" s="393" t="s">
        <v>319</v>
      </c>
      <c r="K23" s="393"/>
      <c r="L23" s="393"/>
      <c r="M23" s="393"/>
      <c r="O23" s="413" t="s">
        <v>320</v>
      </c>
      <c r="P23" s="414"/>
      <c r="Q23" s="414"/>
      <c r="R23" s="414"/>
      <c r="S23" s="414"/>
      <c r="T23" s="414"/>
      <c r="U23" s="415"/>
      <c r="V23" s="86">
        <v>0.1</v>
      </c>
    </row>
    <row r="24" spans="1:22" ht="64.95" customHeight="1" thickBot="1" x14ac:dyDescent="0.3">
      <c r="A24" s="413" t="s">
        <v>321</v>
      </c>
      <c r="B24" s="414"/>
      <c r="C24" s="415"/>
      <c r="D24" s="101"/>
      <c r="E24" s="98"/>
      <c r="F24" s="98"/>
      <c r="G24" s="98"/>
      <c r="H24" s="98"/>
      <c r="I24" s="102">
        <v>0.1</v>
      </c>
      <c r="J24" s="393" t="s">
        <v>322</v>
      </c>
      <c r="K24" s="393"/>
      <c r="L24" s="393"/>
      <c r="M24" s="393"/>
      <c r="O24" s="413" t="s">
        <v>323</v>
      </c>
      <c r="P24" s="414"/>
      <c r="Q24" s="414"/>
      <c r="R24" s="414"/>
      <c r="S24" s="414"/>
      <c r="T24" s="414"/>
      <c r="U24" s="415"/>
      <c r="V24" s="86">
        <v>0.1</v>
      </c>
    </row>
    <row r="25" spans="1:22" ht="64.95" customHeight="1" thickBot="1" x14ac:dyDescent="0.3">
      <c r="A25" s="413" t="s">
        <v>324</v>
      </c>
      <c r="B25" s="414"/>
      <c r="C25" s="415"/>
      <c r="D25" s="101"/>
      <c r="E25" s="98"/>
      <c r="F25" s="98"/>
      <c r="G25" s="98"/>
      <c r="H25" s="98"/>
      <c r="I25" s="103">
        <v>0.1</v>
      </c>
      <c r="J25" s="393" t="s">
        <v>325</v>
      </c>
      <c r="K25" s="393"/>
      <c r="L25" s="393"/>
      <c r="M25" s="393"/>
      <c r="O25" s="413" t="s">
        <v>326</v>
      </c>
      <c r="P25" s="414"/>
      <c r="Q25" s="414"/>
      <c r="R25" s="414"/>
      <c r="S25" s="414"/>
      <c r="T25" s="414"/>
      <c r="U25" s="415"/>
      <c r="V25" s="86">
        <v>0.1</v>
      </c>
    </row>
    <row r="26" spans="1:22" ht="54" customHeight="1" thickBot="1" x14ac:dyDescent="0.3">
      <c r="A26" s="413" t="s">
        <v>327</v>
      </c>
      <c r="B26" s="414"/>
      <c r="C26" s="415"/>
      <c r="D26" s="104"/>
      <c r="E26" s="105"/>
      <c r="F26" s="98"/>
      <c r="G26" s="99"/>
      <c r="H26" s="99"/>
      <c r="I26" s="106">
        <v>0.1</v>
      </c>
      <c r="J26" s="393" t="s">
        <v>328</v>
      </c>
      <c r="K26" s="393"/>
      <c r="L26" s="393"/>
      <c r="M26" s="393"/>
      <c r="O26" s="436" t="s">
        <v>329</v>
      </c>
      <c r="P26" s="437"/>
      <c r="Q26" s="437"/>
      <c r="R26" s="437"/>
      <c r="S26" s="437"/>
      <c r="T26" s="437"/>
      <c r="U26" s="437"/>
      <c r="V26" s="437"/>
    </row>
    <row r="27" spans="1:22" ht="15" x14ac:dyDescent="0.25">
      <c r="A27" s="433" t="s">
        <v>330</v>
      </c>
      <c r="B27" s="434"/>
      <c r="C27" s="434"/>
      <c r="D27" s="434"/>
      <c r="E27" s="434"/>
      <c r="F27" s="434"/>
      <c r="G27" s="434"/>
      <c r="H27" s="434"/>
      <c r="I27" s="434"/>
      <c r="J27" s="403"/>
      <c r="K27" s="403"/>
      <c r="L27" s="403"/>
      <c r="M27" s="435"/>
    </row>
    <row r="28" spans="1:22" ht="43.2" customHeight="1" thickBot="1" x14ac:dyDescent="0.3">
      <c r="A28" s="438" t="s">
        <v>331</v>
      </c>
      <c r="B28" s="439"/>
      <c r="C28" s="439"/>
      <c r="D28" s="107"/>
      <c r="E28" s="107"/>
      <c r="F28" s="107"/>
      <c r="G28" s="107"/>
      <c r="H28" s="107"/>
      <c r="I28" s="108">
        <v>0.2</v>
      </c>
      <c r="J28" s="393" t="s">
        <v>332</v>
      </c>
      <c r="K28" s="393"/>
      <c r="L28" s="393"/>
      <c r="M28" s="393"/>
      <c r="O28" s="421" t="s">
        <v>333</v>
      </c>
      <c r="P28" s="421"/>
      <c r="Q28" s="421"/>
      <c r="R28" s="421"/>
      <c r="S28" s="421"/>
      <c r="T28" s="421"/>
      <c r="U28" s="421"/>
      <c r="V28" s="421"/>
    </row>
    <row r="29" spans="1:22" ht="16.5" thickTop="1" thickBot="1" x14ac:dyDescent="0.3">
      <c r="O29" s="429" t="s">
        <v>334</v>
      </c>
      <c r="P29" s="430"/>
      <c r="Q29" s="430"/>
      <c r="R29" s="430"/>
      <c r="S29" s="430"/>
      <c r="T29" s="430"/>
      <c r="U29" s="430"/>
      <c r="V29" s="431"/>
    </row>
    <row r="30" spans="1:22" ht="15.6" customHeight="1" thickTop="1" thickBot="1" x14ac:dyDescent="0.3">
      <c r="A30" s="422" t="s">
        <v>329</v>
      </c>
      <c r="B30" s="422"/>
      <c r="C30" s="422"/>
      <c r="D30" s="422"/>
      <c r="E30" s="422"/>
      <c r="F30" s="422"/>
      <c r="G30" s="422"/>
      <c r="H30" s="422"/>
      <c r="I30" s="422"/>
      <c r="O30" s="429" t="s">
        <v>335</v>
      </c>
      <c r="P30" s="430"/>
      <c r="Q30" s="430"/>
      <c r="R30" s="430"/>
      <c r="S30" s="430"/>
      <c r="T30" s="430"/>
      <c r="U30" s="430"/>
      <c r="V30" s="431"/>
    </row>
    <row r="31" spans="1:22" ht="16.5" thickTop="1" thickBot="1" x14ac:dyDescent="0.3">
      <c r="O31" s="429" t="s">
        <v>336</v>
      </c>
      <c r="P31" s="430"/>
      <c r="Q31" s="430"/>
      <c r="R31" s="430"/>
      <c r="S31" s="430"/>
      <c r="T31" s="430"/>
      <c r="U31" s="430"/>
      <c r="V31" s="431"/>
    </row>
    <row r="32" spans="1:22" ht="15.6" customHeight="1" thickTop="1" thickBot="1" x14ac:dyDescent="0.3">
      <c r="A32" s="423" t="s">
        <v>337</v>
      </c>
      <c r="B32" s="424"/>
      <c r="C32" s="424"/>
      <c r="D32" s="424"/>
      <c r="E32" s="424"/>
      <c r="F32" s="424"/>
      <c r="G32" s="424"/>
      <c r="H32" s="424"/>
      <c r="I32" s="66"/>
      <c r="O32" s="429" t="s">
        <v>338</v>
      </c>
      <c r="P32" s="430"/>
      <c r="Q32" s="430"/>
      <c r="R32" s="430"/>
      <c r="S32" s="430"/>
      <c r="T32" s="430"/>
      <c r="U32" s="430"/>
      <c r="V32" s="431"/>
    </row>
    <row r="33" spans="1:22" ht="15.6" customHeight="1" thickTop="1" thickBot="1" x14ac:dyDescent="0.3">
      <c r="A33" s="425" t="s">
        <v>339</v>
      </c>
      <c r="B33" s="425"/>
      <c r="C33" s="425"/>
      <c r="D33" s="113" t="s">
        <v>291</v>
      </c>
      <c r="E33" s="113" t="s">
        <v>292</v>
      </c>
      <c r="F33" s="113" t="s">
        <v>82</v>
      </c>
      <c r="G33" s="113" t="s">
        <v>84</v>
      </c>
      <c r="H33" s="113" t="s">
        <v>85</v>
      </c>
      <c r="O33" s="429" t="s">
        <v>340</v>
      </c>
      <c r="P33" s="430"/>
      <c r="Q33" s="430"/>
      <c r="R33" s="430"/>
      <c r="S33" s="430"/>
      <c r="T33" s="430"/>
      <c r="U33" s="430"/>
      <c r="V33" s="431"/>
    </row>
    <row r="34" spans="1:22" ht="47.1" customHeight="1" thickTop="1" thickBot="1" x14ac:dyDescent="0.3">
      <c r="A34" s="409" t="s">
        <v>341</v>
      </c>
      <c r="B34" s="409"/>
      <c r="C34" s="409"/>
      <c r="D34" s="109"/>
      <c r="E34" s="109"/>
      <c r="F34" s="109"/>
      <c r="G34" s="109"/>
      <c r="H34" s="109"/>
      <c r="O34" s="429" t="s">
        <v>342</v>
      </c>
      <c r="P34" s="430"/>
      <c r="Q34" s="430"/>
      <c r="R34" s="430"/>
      <c r="S34" s="430"/>
      <c r="T34" s="430"/>
      <c r="U34" s="430"/>
      <c r="V34" s="431"/>
    </row>
    <row r="35" spans="1:22" ht="32.1" customHeight="1" thickTop="1" thickBot="1" x14ac:dyDescent="0.3">
      <c r="A35" s="409" t="s">
        <v>343</v>
      </c>
      <c r="B35" s="409"/>
      <c r="C35" s="409"/>
      <c r="D35" s="109"/>
      <c r="E35" s="109"/>
      <c r="F35" s="109"/>
      <c r="G35" s="109"/>
      <c r="H35" s="109"/>
      <c r="O35" s="426" t="s">
        <v>344</v>
      </c>
      <c r="P35" s="427"/>
      <c r="Q35" s="427"/>
      <c r="R35" s="427"/>
      <c r="S35" s="427"/>
      <c r="T35" s="427"/>
      <c r="U35" s="427"/>
      <c r="V35" s="428"/>
    </row>
    <row r="36" spans="1:22" ht="18" customHeight="1" thickTop="1" thickBot="1" x14ac:dyDescent="0.3">
      <c r="A36" s="409" t="s">
        <v>345</v>
      </c>
      <c r="B36" s="409"/>
      <c r="C36" s="409"/>
      <c r="D36" s="109"/>
      <c r="E36" s="109"/>
      <c r="F36" s="109"/>
      <c r="G36" s="109"/>
      <c r="H36" s="109"/>
    </row>
    <row r="37" spans="1:22" ht="46.5" customHeight="1" thickTop="1" thickBot="1" x14ac:dyDescent="0.3">
      <c r="A37" s="409" t="s">
        <v>346</v>
      </c>
      <c r="B37" s="409"/>
      <c r="C37" s="409"/>
      <c r="D37" s="109"/>
      <c r="E37" s="109"/>
      <c r="F37" s="109"/>
      <c r="G37" s="109"/>
      <c r="H37" s="109"/>
    </row>
    <row r="38" spans="1:22" ht="33" customHeight="1" thickTop="1" thickBot="1" x14ac:dyDescent="0.3">
      <c r="A38" s="409" t="s">
        <v>347</v>
      </c>
      <c r="B38" s="409"/>
      <c r="C38" s="409"/>
      <c r="D38" s="109"/>
      <c r="E38" s="109"/>
      <c r="F38" s="109"/>
      <c r="G38" s="109"/>
      <c r="H38" s="109"/>
    </row>
    <row r="39" spans="1:22" ht="30.6" customHeight="1" thickTop="1" thickBot="1" x14ac:dyDescent="0.3">
      <c r="A39" s="409" t="s">
        <v>348</v>
      </c>
      <c r="B39" s="409"/>
      <c r="C39" s="409"/>
      <c r="D39" s="92"/>
      <c r="E39" s="92"/>
      <c r="F39" s="93"/>
      <c r="G39" s="92"/>
      <c r="H39" s="92"/>
    </row>
    <row r="40" spans="1:22" ht="47.4" customHeight="1" thickTop="1" thickBot="1" x14ac:dyDescent="0.3">
      <c r="A40" s="409" t="s">
        <v>349</v>
      </c>
      <c r="B40" s="409"/>
      <c r="C40" s="409"/>
      <c r="D40" s="93"/>
      <c r="E40" s="92"/>
      <c r="F40" s="93"/>
      <c r="G40" s="93"/>
      <c r="H40" s="93"/>
    </row>
    <row r="41" spans="1:22" ht="29.1" customHeight="1" thickTop="1" thickBot="1" x14ac:dyDescent="0.3">
      <c r="A41" s="409" t="s">
        <v>350</v>
      </c>
      <c r="B41" s="409"/>
      <c r="C41" s="409"/>
      <c r="D41" s="93"/>
      <c r="E41" s="92"/>
      <c r="F41" s="93"/>
      <c r="G41" s="93"/>
      <c r="H41" s="93"/>
    </row>
    <row r="42" spans="1:22" ht="60.6" customHeight="1" thickTop="1" thickBot="1" x14ac:dyDescent="0.3">
      <c r="A42" s="409" t="s">
        <v>351</v>
      </c>
      <c r="B42" s="409"/>
      <c r="C42" s="409"/>
      <c r="D42" s="93"/>
      <c r="E42" s="93"/>
      <c r="F42" s="92"/>
      <c r="G42" s="93"/>
      <c r="H42" s="93"/>
    </row>
    <row r="43" spans="1:22" ht="29.1" customHeight="1" thickTop="1" thickBot="1" x14ac:dyDescent="0.3">
      <c r="A43" s="409" t="s">
        <v>352</v>
      </c>
      <c r="B43" s="409"/>
      <c r="C43" s="409"/>
      <c r="D43" s="93"/>
      <c r="E43" s="93"/>
      <c r="F43" s="92"/>
      <c r="G43" s="93"/>
      <c r="H43" s="93"/>
    </row>
    <row r="44" spans="1:22" ht="32.4" customHeight="1" thickTop="1" thickBot="1" x14ac:dyDescent="0.3">
      <c r="A44" s="409" t="s">
        <v>353</v>
      </c>
      <c r="B44" s="409"/>
      <c r="C44" s="409"/>
      <c r="D44" s="93"/>
      <c r="E44" s="93"/>
      <c r="F44" s="92"/>
      <c r="G44" s="93"/>
      <c r="H44" s="93"/>
    </row>
    <row r="45" spans="1:22" ht="32.1" customHeight="1" thickTop="1" thickBot="1" x14ac:dyDescent="0.3">
      <c r="A45" s="409" t="s">
        <v>354</v>
      </c>
      <c r="B45" s="409"/>
      <c r="C45" s="409"/>
      <c r="D45" s="93"/>
      <c r="E45" s="93"/>
      <c r="F45" s="92"/>
      <c r="G45" s="93"/>
      <c r="H45" s="93"/>
    </row>
    <row r="46" spans="1:22" ht="45.6" customHeight="1" thickTop="1" thickBot="1" x14ac:dyDescent="0.3">
      <c r="A46" s="409" t="s">
        <v>355</v>
      </c>
      <c r="B46" s="409"/>
      <c r="C46" s="409"/>
      <c r="D46" s="93"/>
      <c r="E46" s="93"/>
      <c r="F46" s="92"/>
      <c r="G46" s="93"/>
      <c r="H46" s="93"/>
    </row>
    <row r="47" spans="1:22" ht="16.5" thickTop="1" thickBot="1" x14ac:dyDescent="0.3">
      <c r="A47" s="426" t="s">
        <v>356</v>
      </c>
      <c r="B47" s="427"/>
      <c r="C47" s="427"/>
      <c r="D47" s="427"/>
      <c r="E47" s="427"/>
      <c r="F47" s="427"/>
      <c r="G47" s="427"/>
      <c r="H47" s="428"/>
    </row>
    <row r="48" spans="1:22" ht="15.75" thickTop="1" x14ac:dyDescent="0.25"/>
  </sheetData>
  <mergeCells count="86">
    <mergeCell ref="A27:M27"/>
    <mergeCell ref="O26:V26"/>
    <mergeCell ref="O32:V32"/>
    <mergeCell ref="O23:U23"/>
    <mergeCell ref="O12:U12"/>
    <mergeCell ref="O13:U13"/>
    <mergeCell ref="O14:U14"/>
    <mergeCell ref="O15:U15"/>
    <mergeCell ref="A28:C28"/>
    <mergeCell ref="J28:M28"/>
    <mergeCell ref="O16:U16"/>
    <mergeCell ref="O17:U17"/>
    <mergeCell ref="A25:C25"/>
    <mergeCell ref="J25:M25"/>
    <mergeCell ref="A26:C26"/>
    <mergeCell ref="J26:M26"/>
    <mergeCell ref="O33:V33"/>
    <mergeCell ref="O34:V34"/>
    <mergeCell ref="O35:V35"/>
    <mergeCell ref="O10:V10"/>
    <mergeCell ref="O11:U11"/>
    <mergeCell ref="O28:V28"/>
    <mergeCell ref="O24:U24"/>
    <mergeCell ref="O25:U25"/>
    <mergeCell ref="O29:V29"/>
    <mergeCell ref="O30:V30"/>
    <mergeCell ref="O31:V31"/>
    <mergeCell ref="O18:U18"/>
    <mergeCell ref="O19:U19"/>
    <mergeCell ref="O20:U20"/>
    <mergeCell ref="O21:U21"/>
    <mergeCell ref="O22:U22"/>
    <mergeCell ref="A43:C43"/>
    <mergeCell ref="A44:C44"/>
    <mergeCell ref="A45:C45"/>
    <mergeCell ref="A46:C46"/>
    <mergeCell ref="A47:H47"/>
    <mergeCell ref="A42:C42"/>
    <mergeCell ref="A30:I30"/>
    <mergeCell ref="A32:H32"/>
    <mergeCell ref="A33:C33"/>
    <mergeCell ref="A34:C34"/>
    <mergeCell ref="A35:C35"/>
    <mergeCell ref="A36:C36"/>
    <mergeCell ref="A37:C37"/>
    <mergeCell ref="A38:C38"/>
    <mergeCell ref="A39:C39"/>
    <mergeCell ref="A40:C40"/>
    <mergeCell ref="A41:C41"/>
    <mergeCell ref="A1:T1"/>
    <mergeCell ref="A2:T2"/>
    <mergeCell ref="A8:I8"/>
    <mergeCell ref="O8:V8"/>
    <mergeCell ref="A9:I9"/>
    <mergeCell ref="O9:V9"/>
    <mergeCell ref="B5:G5"/>
    <mergeCell ref="B6:G6"/>
    <mergeCell ref="A22:C22"/>
    <mergeCell ref="J22:M22"/>
    <mergeCell ref="A23:C23"/>
    <mergeCell ref="J23:M23"/>
    <mergeCell ref="A24:C24"/>
    <mergeCell ref="J24:M24"/>
    <mergeCell ref="A19:C19"/>
    <mergeCell ref="J19:M19"/>
    <mergeCell ref="A20:C20"/>
    <mergeCell ref="J20:M20"/>
    <mergeCell ref="A21:C21"/>
    <mergeCell ref="J21:M21"/>
    <mergeCell ref="A16:C16"/>
    <mergeCell ref="J16:M16"/>
    <mergeCell ref="A17:C17"/>
    <mergeCell ref="J17:M17"/>
    <mergeCell ref="A18:C18"/>
    <mergeCell ref="J18:M18"/>
    <mergeCell ref="A13:C13"/>
    <mergeCell ref="J13:M13"/>
    <mergeCell ref="A14:C14"/>
    <mergeCell ref="J14:M14"/>
    <mergeCell ref="A15:C15"/>
    <mergeCell ref="J15:M15"/>
    <mergeCell ref="A10:M10"/>
    <mergeCell ref="A11:C12"/>
    <mergeCell ref="D11:H11"/>
    <mergeCell ref="I11:I12"/>
    <mergeCell ref="J11:M1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B91BB-5D67-46F6-BEE5-08074CBE3EEA}">
  <sheetPr codeName="Sheet5"/>
  <dimension ref="A1:G301"/>
  <sheetViews>
    <sheetView topLeftCell="A103" workbookViewId="0">
      <selection activeCell="D265" sqref="D265"/>
    </sheetView>
  </sheetViews>
  <sheetFormatPr defaultRowHeight="14.4" x14ac:dyDescent="0.3"/>
  <cols>
    <col min="1" max="1" width="6" style="29" bestFit="1" customWidth="1"/>
    <col min="2" max="2" width="5.88671875" style="29" bestFit="1" customWidth="1"/>
    <col min="6" max="6" width="49.44140625" style="28" customWidth="1"/>
    <col min="7" max="7" width="20.44140625" customWidth="1"/>
  </cols>
  <sheetData>
    <row r="1" spans="1:7" ht="15.75" customHeight="1" thickBot="1" x14ac:dyDescent="0.35">
      <c r="A1" s="440" t="s">
        <v>357</v>
      </c>
      <c r="B1" s="118"/>
      <c r="C1" s="444" t="s">
        <v>14</v>
      </c>
      <c r="D1" s="445"/>
      <c r="E1" s="446"/>
      <c r="F1" s="442" t="s">
        <v>358</v>
      </c>
    </row>
    <row r="2" spans="1:7" ht="15" thickBot="1" x14ac:dyDescent="0.35">
      <c r="A2" s="441"/>
      <c r="B2" s="119" t="s">
        <v>13</v>
      </c>
      <c r="C2" s="160" t="s">
        <v>80</v>
      </c>
      <c r="D2" s="161" t="s">
        <v>81</v>
      </c>
      <c r="E2" s="161" t="s">
        <v>359</v>
      </c>
      <c r="F2" s="443"/>
      <c r="G2" s="124" t="s">
        <v>360</v>
      </c>
    </row>
    <row r="3" spans="1:7" x14ac:dyDescent="0.3">
      <c r="A3" s="162" t="s">
        <v>361</v>
      </c>
      <c r="B3" s="163" t="s">
        <v>362</v>
      </c>
      <c r="C3" s="164" t="s">
        <v>363</v>
      </c>
      <c r="D3" s="165" t="s">
        <v>363</v>
      </c>
      <c r="E3" s="164" t="s">
        <v>363</v>
      </c>
      <c r="F3" s="166" t="s">
        <v>364</v>
      </c>
      <c r="G3" s="167"/>
    </row>
    <row r="4" spans="1:7" x14ac:dyDescent="0.3">
      <c r="A4" s="162" t="s">
        <v>365</v>
      </c>
      <c r="B4" s="163" t="s">
        <v>362</v>
      </c>
      <c r="C4" s="168" t="s">
        <v>363</v>
      </c>
      <c r="D4" s="165" t="s">
        <v>363</v>
      </c>
      <c r="E4" s="168" t="s">
        <v>366</v>
      </c>
      <c r="F4" s="166" t="s">
        <v>367</v>
      </c>
    </row>
    <row r="5" spans="1:7" x14ac:dyDescent="0.3">
      <c r="A5" s="162" t="s">
        <v>368</v>
      </c>
      <c r="B5" s="163" t="s">
        <v>362</v>
      </c>
      <c r="C5" s="168" t="s">
        <v>363</v>
      </c>
      <c r="D5" s="165" t="s">
        <v>366</v>
      </c>
      <c r="E5" s="168" t="s">
        <v>366</v>
      </c>
      <c r="F5" s="166" t="s">
        <v>369</v>
      </c>
    </row>
    <row r="6" spans="1:7" x14ac:dyDescent="0.3">
      <c r="A6" s="168" t="s">
        <v>370</v>
      </c>
      <c r="B6" s="163" t="s">
        <v>362</v>
      </c>
      <c r="C6" s="168" t="s">
        <v>363</v>
      </c>
      <c r="D6" s="165" t="s">
        <v>363</v>
      </c>
      <c r="E6" s="168" t="s">
        <v>363</v>
      </c>
      <c r="F6" s="169" t="s">
        <v>371</v>
      </c>
    </row>
    <row r="7" spans="1:7" x14ac:dyDescent="0.3">
      <c r="A7" s="162" t="s">
        <v>372</v>
      </c>
      <c r="B7" s="163" t="s">
        <v>362</v>
      </c>
      <c r="C7" s="168" t="s">
        <v>363</v>
      </c>
      <c r="D7" s="165" t="s">
        <v>363</v>
      </c>
      <c r="E7" s="168" t="s">
        <v>366</v>
      </c>
      <c r="F7" s="166" t="s">
        <v>373</v>
      </c>
    </row>
    <row r="8" spans="1:7" x14ac:dyDescent="0.3">
      <c r="A8" s="162" t="s">
        <v>374</v>
      </c>
      <c r="B8" s="163" t="s">
        <v>362</v>
      </c>
      <c r="C8" s="168" t="s">
        <v>366</v>
      </c>
      <c r="D8" s="165" t="s">
        <v>363</v>
      </c>
      <c r="E8" s="168" t="s">
        <v>366</v>
      </c>
      <c r="F8" s="166" t="s">
        <v>375</v>
      </c>
    </row>
    <row r="9" spans="1:7" x14ac:dyDescent="0.3">
      <c r="A9" s="162" t="s">
        <v>376</v>
      </c>
      <c r="B9" s="163" t="s">
        <v>362</v>
      </c>
      <c r="C9" s="168" t="s">
        <v>363</v>
      </c>
      <c r="D9" s="165" t="s">
        <v>363</v>
      </c>
      <c r="E9" s="168" t="s">
        <v>363</v>
      </c>
      <c r="F9" s="166" t="s">
        <v>377</v>
      </c>
    </row>
    <row r="10" spans="1:7" x14ac:dyDescent="0.3">
      <c r="A10" s="162" t="s">
        <v>378</v>
      </c>
      <c r="B10" s="163" t="s">
        <v>379</v>
      </c>
      <c r="C10" s="168" t="s">
        <v>366</v>
      </c>
      <c r="D10" s="165" t="s">
        <v>366</v>
      </c>
      <c r="E10" s="168" t="s">
        <v>366</v>
      </c>
      <c r="F10" s="166" t="s">
        <v>380</v>
      </c>
    </row>
    <row r="11" spans="1:7" x14ac:dyDescent="0.3">
      <c r="A11" s="162" t="s">
        <v>381</v>
      </c>
      <c r="B11" s="163" t="s">
        <v>379</v>
      </c>
      <c r="C11" s="168" t="s">
        <v>366</v>
      </c>
      <c r="D11" s="165" t="s">
        <v>366</v>
      </c>
      <c r="E11" s="168" t="s">
        <v>366</v>
      </c>
      <c r="F11" s="166" t="s">
        <v>382</v>
      </c>
    </row>
    <row r="12" spans="1:7" x14ac:dyDescent="0.3">
      <c r="A12" s="162" t="s">
        <v>383</v>
      </c>
      <c r="B12" s="163" t="s">
        <v>379</v>
      </c>
      <c r="C12" s="168" t="s">
        <v>366</v>
      </c>
      <c r="D12" s="165" t="s">
        <v>366</v>
      </c>
      <c r="E12" s="168" t="s">
        <v>366</v>
      </c>
      <c r="F12" s="166" t="s">
        <v>384</v>
      </c>
    </row>
    <row r="13" spans="1:7" x14ac:dyDescent="0.3">
      <c r="A13" s="162" t="s">
        <v>385</v>
      </c>
      <c r="B13" s="163" t="s">
        <v>379</v>
      </c>
      <c r="C13" s="168" t="s">
        <v>366</v>
      </c>
      <c r="D13" s="165" t="s">
        <v>366</v>
      </c>
      <c r="E13" s="168" t="s">
        <v>366</v>
      </c>
      <c r="F13" s="166" t="s">
        <v>386</v>
      </c>
    </row>
    <row r="14" spans="1:7" x14ac:dyDescent="0.3">
      <c r="A14" s="162" t="s">
        <v>387</v>
      </c>
      <c r="B14" s="163" t="s">
        <v>379</v>
      </c>
      <c r="C14" s="168" t="s">
        <v>366</v>
      </c>
      <c r="D14" s="165" t="s">
        <v>366</v>
      </c>
      <c r="E14" s="168" t="s">
        <v>366</v>
      </c>
      <c r="F14" s="166" t="s">
        <v>388</v>
      </c>
    </row>
    <row r="15" spans="1:7" ht="28.8" x14ac:dyDescent="0.3">
      <c r="A15" s="162" t="s">
        <v>389</v>
      </c>
      <c r="B15" s="163" t="s">
        <v>379</v>
      </c>
      <c r="C15" s="168" t="s">
        <v>366</v>
      </c>
      <c r="D15" s="165" t="s">
        <v>363</v>
      </c>
      <c r="E15" s="168" t="s">
        <v>366</v>
      </c>
      <c r="F15" s="166" t="s">
        <v>390</v>
      </c>
    </row>
    <row r="16" spans="1:7" ht="28.8" x14ac:dyDescent="0.3">
      <c r="A16" s="162" t="s">
        <v>391</v>
      </c>
      <c r="B16" s="163" t="s">
        <v>379</v>
      </c>
      <c r="C16" s="168" t="s">
        <v>366</v>
      </c>
      <c r="D16" s="165" t="s">
        <v>363</v>
      </c>
      <c r="E16" s="168" t="s">
        <v>363</v>
      </c>
      <c r="F16" s="166" t="s">
        <v>392</v>
      </c>
    </row>
    <row r="17" spans="1:6" x14ac:dyDescent="0.3">
      <c r="A17" s="162" t="s">
        <v>393</v>
      </c>
      <c r="B17" s="163" t="s">
        <v>379</v>
      </c>
      <c r="C17" s="168" t="s">
        <v>366</v>
      </c>
      <c r="D17" s="165" t="s">
        <v>363</v>
      </c>
      <c r="E17" s="168" t="s">
        <v>363</v>
      </c>
      <c r="F17" s="166" t="s">
        <v>394</v>
      </c>
    </row>
    <row r="18" spans="1:6" x14ac:dyDescent="0.3">
      <c r="A18" s="162" t="s">
        <v>395</v>
      </c>
      <c r="B18" s="163" t="s">
        <v>379</v>
      </c>
      <c r="C18" s="168" t="s">
        <v>366</v>
      </c>
      <c r="D18" s="165" t="s">
        <v>363</v>
      </c>
      <c r="E18" s="168" t="s">
        <v>363</v>
      </c>
      <c r="F18" s="166" t="s">
        <v>396</v>
      </c>
    </row>
    <row r="19" spans="1:6" x14ac:dyDescent="0.3">
      <c r="A19" s="162" t="s">
        <v>397</v>
      </c>
      <c r="B19" s="163" t="s">
        <v>379</v>
      </c>
      <c r="C19" s="168" t="s">
        <v>366</v>
      </c>
      <c r="D19" s="165" t="s">
        <v>363</v>
      </c>
      <c r="E19" s="168" t="s">
        <v>363</v>
      </c>
      <c r="F19" s="166" t="s">
        <v>398</v>
      </c>
    </row>
    <row r="20" spans="1:6" ht="28.8" x14ac:dyDescent="0.3">
      <c r="A20" s="162" t="s">
        <v>399</v>
      </c>
      <c r="B20" s="163" t="s">
        <v>379</v>
      </c>
      <c r="C20" s="168" t="s">
        <v>366</v>
      </c>
      <c r="D20" s="165" t="s">
        <v>363</v>
      </c>
      <c r="E20" s="168" t="s">
        <v>363</v>
      </c>
      <c r="F20" s="166" t="s">
        <v>400</v>
      </c>
    </row>
    <row r="21" spans="1:6" x14ac:dyDescent="0.3">
      <c r="A21" s="162" t="s">
        <v>401</v>
      </c>
      <c r="B21" s="163" t="s">
        <v>379</v>
      </c>
      <c r="C21" s="168" t="s">
        <v>366</v>
      </c>
      <c r="D21" s="165" t="s">
        <v>363</v>
      </c>
      <c r="E21" s="168" t="s">
        <v>363</v>
      </c>
      <c r="F21" s="166" t="s">
        <v>402</v>
      </c>
    </row>
    <row r="22" spans="1:6" x14ac:dyDescent="0.3">
      <c r="A22" s="162" t="s">
        <v>403</v>
      </c>
      <c r="B22" s="163" t="s">
        <v>379</v>
      </c>
      <c r="C22" s="168" t="s">
        <v>366</v>
      </c>
      <c r="D22" s="165" t="s">
        <v>363</v>
      </c>
      <c r="E22" s="168" t="s">
        <v>363</v>
      </c>
      <c r="F22" s="166" t="s">
        <v>404</v>
      </c>
    </row>
    <row r="23" spans="1:6" x14ac:dyDescent="0.3">
      <c r="A23" s="162" t="s">
        <v>405</v>
      </c>
      <c r="B23" s="163" t="s">
        <v>406</v>
      </c>
      <c r="C23" s="168" t="s">
        <v>366</v>
      </c>
      <c r="D23" s="165" t="s">
        <v>363</v>
      </c>
      <c r="E23" s="168" t="s">
        <v>363</v>
      </c>
      <c r="F23" s="166" t="s">
        <v>407</v>
      </c>
    </row>
    <row r="24" spans="1:6" x14ac:dyDescent="0.3">
      <c r="A24" s="162" t="s">
        <v>408</v>
      </c>
      <c r="B24" s="163" t="s">
        <v>406</v>
      </c>
      <c r="C24" s="168" t="s">
        <v>366</v>
      </c>
      <c r="D24" s="165" t="s">
        <v>363</v>
      </c>
      <c r="E24" s="168" t="s">
        <v>363</v>
      </c>
      <c r="F24" s="166" t="s">
        <v>409</v>
      </c>
    </row>
    <row r="25" spans="1:6" x14ac:dyDescent="0.3">
      <c r="A25" s="162" t="s">
        <v>410</v>
      </c>
      <c r="B25" s="163" t="s">
        <v>406</v>
      </c>
      <c r="C25" s="168" t="s">
        <v>366</v>
      </c>
      <c r="D25" s="165" t="s">
        <v>363</v>
      </c>
      <c r="E25" s="168" t="s">
        <v>363</v>
      </c>
      <c r="F25" s="166" t="s">
        <v>411</v>
      </c>
    </row>
    <row r="26" spans="1:6" x14ac:dyDescent="0.3">
      <c r="A26" s="162" t="s">
        <v>412</v>
      </c>
      <c r="B26" s="163" t="s">
        <v>406</v>
      </c>
      <c r="C26" s="168" t="s">
        <v>413</v>
      </c>
      <c r="D26" s="165" t="s">
        <v>363</v>
      </c>
      <c r="E26" s="168" t="s">
        <v>363</v>
      </c>
      <c r="F26" s="166" t="s">
        <v>414</v>
      </c>
    </row>
    <row r="27" spans="1:6" x14ac:dyDescent="0.3">
      <c r="A27" s="162" t="s">
        <v>415</v>
      </c>
      <c r="B27" s="163" t="s">
        <v>406</v>
      </c>
      <c r="C27" s="168" t="s">
        <v>413</v>
      </c>
      <c r="D27" s="165" t="s">
        <v>363</v>
      </c>
      <c r="E27" s="168" t="s">
        <v>363</v>
      </c>
      <c r="F27" s="166" t="s">
        <v>416</v>
      </c>
    </row>
    <row r="28" spans="1:6" x14ac:dyDescent="0.3">
      <c r="A28" s="162" t="s">
        <v>417</v>
      </c>
      <c r="B28" s="163" t="s">
        <v>406</v>
      </c>
      <c r="C28" s="168" t="s">
        <v>413</v>
      </c>
      <c r="D28" s="165" t="s">
        <v>363</v>
      </c>
      <c r="E28" s="168" t="s">
        <v>366</v>
      </c>
      <c r="F28" s="166" t="s">
        <v>418</v>
      </c>
    </row>
    <row r="29" spans="1:6" x14ac:dyDescent="0.3">
      <c r="A29" s="162" t="s">
        <v>419</v>
      </c>
      <c r="B29" s="163" t="s">
        <v>406</v>
      </c>
      <c r="C29" s="168" t="s">
        <v>413</v>
      </c>
      <c r="D29" s="165" t="s">
        <v>363</v>
      </c>
      <c r="E29" s="168" t="s">
        <v>363</v>
      </c>
      <c r="F29" s="166" t="s">
        <v>420</v>
      </c>
    </row>
    <row r="30" spans="1:6" x14ac:dyDescent="0.3">
      <c r="A30" s="162" t="s">
        <v>421</v>
      </c>
      <c r="B30" s="163" t="s">
        <v>406</v>
      </c>
      <c r="C30" s="168" t="s">
        <v>413</v>
      </c>
      <c r="D30" s="165" t="s">
        <v>363</v>
      </c>
      <c r="E30" s="168" t="s">
        <v>363</v>
      </c>
      <c r="F30" s="166" t="s">
        <v>422</v>
      </c>
    </row>
    <row r="31" spans="1:6" x14ac:dyDescent="0.3">
      <c r="A31" s="162" t="s">
        <v>423</v>
      </c>
      <c r="B31" s="163" t="s">
        <v>406</v>
      </c>
      <c r="C31" s="168" t="s">
        <v>413</v>
      </c>
      <c r="D31" s="165" t="s">
        <v>363</v>
      </c>
      <c r="E31" s="168" t="s">
        <v>363</v>
      </c>
      <c r="F31" s="166" t="s">
        <v>424</v>
      </c>
    </row>
    <row r="32" spans="1:6" x14ac:dyDescent="0.3">
      <c r="A32" s="162" t="s">
        <v>425</v>
      </c>
      <c r="B32" s="163" t="s">
        <v>406</v>
      </c>
      <c r="C32" s="168" t="s">
        <v>413</v>
      </c>
      <c r="D32" s="165" t="s">
        <v>363</v>
      </c>
      <c r="E32" s="168" t="s">
        <v>363</v>
      </c>
      <c r="F32" s="166" t="s">
        <v>426</v>
      </c>
    </row>
    <row r="33" spans="1:7" ht="43.2" x14ac:dyDescent="0.3">
      <c r="A33" s="162" t="s">
        <v>427</v>
      </c>
      <c r="B33" s="163" t="s">
        <v>428</v>
      </c>
      <c r="C33" s="168" t="s">
        <v>363</v>
      </c>
      <c r="D33" s="165" t="s">
        <v>366</v>
      </c>
      <c r="E33" s="168" t="s">
        <v>366</v>
      </c>
      <c r="F33" s="166" t="s">
        <v>429</v>
      </c>
    </row>
    <row r="34" spans="1:7" x14ac:dyDescent="0.3">
      <c r="A34" s="162" t="s">
        <v>430</v>
      </c>
      <c r="B34" s="163" t="s">
        <v>428</v>
      </c>
      <c r="C34" s="168" t="s">
        <v>413</v>
      </c>
      <c r="D34" s="165" t="s">
        <v>363</v>
      </c>
      <c r="E34" s="168" t="s">
        <v>363</v>
      </c>
      <c r="F34" s="166" t="s">
        <v>431</v>
      </c>
    </row>
    <row r="35" spans="1:7" x14ac:dyDescent="0.3">
      <c r="A35" s="162" t="s">
        <v>432</v>
      </c>
      <c r="B35" s="163" t="s">
        <v>428</v>
      </c>
      <c r="C35" s="168" t="s">
        <v>363</v>
      </c>
      <c r="D35" s="165" t="s">
        <v>363</v>
      </c>
      <c r="E35" s="168" t="s">
        <v>366</v>
      </c>
      <c r="F35" s="166" t="s">
        <v>433</v>
      </c>
    </row>
    <row r="36" spans="1:7" ht="28.8" x14ac:dyDescent="0.3">
      <c r="A36" s="162" t="s">
        <v>434</v>
      </c>
      <c r="B36" s="163" t="s">
        <v>428</v>
      </c>
      <c r="C36" s="168" t="s">
        <v>363</v>
      </c>
      <c r="D36" s="165" t="s">
        <v>363</v>
      </c>
      <c r="E36" s="168" t="s">
        <v>363</v>
      </c>
      <c r="F36" s="166" t="s">
        <v>435</v>
      </c>
    </row>
    <row r="37" spans="1:7" x14ac:dyDescent="0.3">
      <c r="A37" s="162" t="s">
        <v>436</v>
      </c>
      <c r="B37" s="163" t="s">
        <v>428</v>
      </c>
      <c r="C37" s="168" t="s">
        <v>413</v>
      </c>
      <c r="D37" s="165" t="s">
        <v>366</v>
      </c>
      <c r="E37" s="168" t="s">
        <v>366</v>
      </c>
      <c r="F37" s="166" t="s">
        <v>437</v>
      </c>
    </row>
    <row r="38" spans="1:7" x14ac:dyDescent="0.3">
      <c r="A38" s="162" t="s">
        <v>438</v>
      </c>
      <c r="B38" s="163" t="s">
        <v>428</v>
      </c>
      <c r="C38" s="168" t="s">
        <v>413</v>
      </c>
      <c r="D38" s="165" t="s">
        <v>363</v>
      </c>
      <c r="E38" s="168" t="s">
        <v>363</v>
      </c>
      <c r="F38" s="166" t="s">
        <v>439</v>
      </c>
    </row>
    <row r="39" spans="1:7" ht="28.8" x14ac:dyDescent="0.3">
      <c r="A39" s="162" t="s">
        <v>440</v>
      </c>
      <c r="B39" s="163" t="s">
        <v>428</v>
      </c>
      <c r="C39" s="168" t="s">
        <v>413</v>
      </c>
      <c r="D39" s="165" t="s">
        <v>413</v>
      </c>
      <c r="E39" s="168" t="s">
        <v>413</v>
      </c>
      <c r="F39" s="166" t="s">
        <v>441</v>
      </c>
    </row>
    <row r="40" spans="1:7" x14ac:dyDescent="0.3">
      <c r="A40" s="162" t="s">
        <v>442</v>
      </c>
      <c r="B40" s="163" t="s">
        <v>428</v>
      </c>
      <c r="C40" s="168" t="s">
        <v>413</v>
      </c>
      <c r="D40" s="165" t="s">
        <v>413</v>
      </c>
      <c r="E40" s="168" t="s">
        <v>413</v>
      </c>
      <c r="F40" s="166" t="s">
        <v>443</v>
      </c>
    </row>
    <row r="41" spans="1:7" x14ac:dyDescent="0.3">
      <c r="A41" s="162" t="s">
        <v>444</v>
      </c>
      <c r="B41" s="163" t="s">
        <v>428</v>
      </c>
      <c r="C41" s="168" t="s">
        <v>413</v>
      </c>
      <c r="D41" s="165" t="s">
        <v>363</v>
      </c>
      <c r="E41" s="168" t="s">
        <v>363</v>
      </c>
      <c r="F41" s="166" t="s">
        <v>445</v>
      </c>
    </row>
    <row r="42" spans="1:7" x14ac:dyDescent="0.3">
      <c r="A42" s="162" t="s">
        <v>446</v>
      </c>
      <c r="B42" s="163" t="s">
        <v>447</v>
      </c>
      <c r="C42" s="168" t="s">
        <v>413</v>
      </c>
      <c r="D42" s="165" t="s">
        <v>413</v>
      </c>
      <c r="E42" s="168" t="s">
        <v>413</v>
      </c>
      <c r="F42" s="166" t="s">
        <v>448</v>
      </c>
    </row>
    <row r="43" spans="1:7" x14ac:dyDescent="0.3">
      <c r="A43" s="162" t="s">
        <v>449</v>
      </c>
      <c r="B43" s="163" t="s">
        <v>428</v>
      </c>
      <c r="C43" s="168" t="s">
        <v>363</v>
      </c>
      <c r="D43" s="165" t="s">
        <v>366</v>
      </c>
      <c r="E43" s="168" t="s">
        <v>366</v>
      </c>
      <c r="F43" s="166" t="s">
        <v>450</v>
      </c>
    </row>
    <row r="44" spans="1:7" x14ac:dyDescent="0.3">
      <c r="A44" s="162" t="s">
        <v>451</v>
      </c>
      <c r="B44" s="163" t="s">
        <v>428</v>
      </c>
      <c r="C44" s="168" t="s">
        <v>366</v>
      </c>
      <c r="D44" s="165" t="s">
        <v>366</v>
      </c>
      <c r="E44" s="168" t="s">
        <v>366</v>
      </c>
      <c r="F44" s="166" t="s">
        <v>452</v>
      </c>
    </row>
    <row r="45" spans="1:7" x14ac:dyDescent="0.3">
      <c r="A45" s="162" t="s">
        <v>453</v>
      </c>
      <c r="B45" s="163" t="s">
        <v>428</v>
      </c>
      <c r="C45" s="168" t="s">
        <v>366</v>
      </c>
      <c r="D45" s="165" t="s">
        <v>366</v>
      </c>
      <c r="E45" s="168" t="s">
        <v>366</v>
      </c>
      <c r="F45" s="166" t="s">
        <v>454</v>
      </c>
    </row>
    <row r="46" spans="1:7" ht="28.8" x14ac:dyDescent="0.3">
      <c r="A46" s="162" t="s">
        <v>455</v>
      </c>
      <c r="B46" s="163" t="s">
        <v>428</v>
      </c>
      <c r="C46" s="168" t="s">
        <v>366</v>
      </c>
      <c r="D46" s="165" t="s">
        <v>366</v>
      </c>
      <c r="E46" s="168" t="s">
        <v>366</v>
      </c>
      <c r="F46" s="166" t="s">
        <v>456</v>
      </c>
      <c r="G46" s="39"/>
    </row>
    <row r="47" spans="1:7" ht="43.5" customHeight="1" x14ac:dyDescent="0.3">
      <c r="A47" s="162" t="s">
        <v>457</v>
      </c>
      <c r="B47" s="163" t="s">
        <v>428</v>
      </c>
      <c r="C47" s="168" t="s">
        <v>366</v>
      </c>
      <c r="D47" s="165" t="s">
        <v>366</v>
      </c>
      <c r="E47" s="168" t="s">
        <v>366</v>
      </c>
      <c r="F47" s="166" t="s">
        <v>458</v>
      </c>
      <c r="G47" s="39"/>
    </row>
    <row r="48" spans="1:7" ht="28.8" x14ac:dyDescent="0.3">
      <c r="A48" s="162" t="s">
        <v>459</v>
      </c>
      <c r="B48" s="163" t="s">
        <v>428</v>
      </c>
      <c r="C48" s="168" t="s">
        <v>366</v>
      </c>
      <c r="D48" s="165" t="s">
        <v>366</v>
      </c>
      <c r="E48" s="168" t="s">
        <v>366</v>
      </c>
      <c r="F48" s="166" t="s">
        <v>460</v>
      </c>
      <c r="G48" s="39"/>
    </row>
    <row r="49" spans="1:7" ht="28.8" x14ac:dyDescent="0.3">
      <c r="A49" s="162" t="s">
        <v>461</v>
      </c>
      <c r="B49" s="163" t="s">
        <v>428</v>
      </c>
      <c r="C49" s="168" t="s">
        <v>366</v>
      </c>
      <c r="D49" s="165" t="s">
        <v>366</v>
      </c>
      <c r="E49" s="168" t="s">
        <v>366</v>
      </c>
      <c r="F49" s="166" t="s">
        <v>462</v>
      </c>
      <c r="G49" s="39"/>
    </row>
    <row r="50" spans="1:7" x14ac:dyDescent="0.3">
      <c r="A50" s="162" t="s">
        <v>463</v>
      </c>
      <c r="B50" s="163" t="s">
        <v>428</v>
      </c>
      <c r="C50" s="168" t="s">
        <v>366</v>
      </c>
      <c r="D50" s="165" t="s">
        <v>366</v>
      </c>
      <c r="E50" s="168" t="s">
        <v>366</v>
      </c>
      <c r="F50" s="166" t="s">
        <v>464</v>
      </c>
    </row>
    <row r="51" spans="1:7" x14ac:dyDescent="0.3">
      <c r="A51" s="162" t="s">
        <v>465</v>
      </c>
      <c r="B51" s="163" t="s">
        <v>428</v>
      </c>
      <c r="C51" s="168" t="s">
        <v>366</v>
      </c>
      <c r="D51" s="165" t="s">
        <v>366</v>
      </c>
      <c r="E51" s="168" t="s">
        <v>366</v>
      </c>
      <c r="F51" s="166" t="s">
        <v>466</v>
      </c>
    </row>
    <row r="52" spans="1:7" x14ac:dyDescent="0.3">
      <c r="A52" s="162" t="s">
        <v>467</v>
      </c>
      <c r="B52" s="170" t="s">
        <v>468</v>
      </c>
      <c r="C52" s="168" t="s">
        <v>366</v>
      </c>
      <c r="D52" s="165" t="s">
        <v>366</v>
      </c>
      <c r="E52" s="168" t="s">
        <v>366</v>
      </c>
      <c r="F52" s="166" t="s">
        <v>469</v>
      </c>
    </row>
    <row r="53" spans="1:7" x14ac:dyDescent="0.3">
      <c r="A53" s="162" t="s">
        <v>470</v>
      </c>
      <c r="B53" s="163" t="s">
        <v>428</v>
      </c>
      <c r="C53" s="168" t="s">
        <v>366</v>
      </c>
      <c r="D53" s="165" t="s">
        <v>366</v>
      </c>
      <c r="E53" s="168" t="s">
        <v>366</v>
      </c>
      <c r="F53" s="166" t="s">
        <v>471</v>
      </c>
    </row>
    <row r="54" spans="1:7" x14ac:dyDescent="0.3">
      <c r="A54" s="162" t="s">
        <v>472</v>
      </c>
      <c r="B54" s="163" t="s">
        <v>428</v>
      </c>
      <c r="C54" s="168" t="s">
        <v>366</v>
      </c>
      <c r="D54" s="165" t="s">
        <v>363</v>
      </c>
      <c r="E54" s="168" t="s">
        <v>363</v>
      </c>
      <c r="F54" s="166" t="s">
        <v>473</v>
      </c>
    </row>
    <row r="55" spans="1:7" x14ac:dyDescent="0.3">
      <c r="A55" s="162" t="s">
        <v>474</v>
      </c>
      <c r="B55" s="163" t="s">
        <v>428</v>
      </c>
      <c r="C55" s="168" t="s">
        <v>366</v>
      </c>
      <c r="D55" s="165" t="s">
        <v>363</v>
      </c>
      <c r="E55" s="168" t="s">
        <v>363</v>
      </c>
      <c r="F55" s="166" t="s">
        <v>475</v>
      </c>
    </row>
    <row r="56" spans="1:7" x14ac:dyDescent="0.3">
      <c r="A56" s="162" t="s">
        <v>476</v>
      </c>
      <c r="B56" s="163" t="s">
        <v>428</v>
      </c>
      <c r="C56" s="168" t="s">
        <v>363</v>
      </c>
      <c r="D56" s="165" t="s">
        <v>363</v>
      </c>
      <c r="E56" s="168" t="s">
        <v>363</v>
      </c>
      <c r="F56" s="166" t="s">
        <v>477</v>
      </c>
    </row>
    <row r="57" spans="1:7" x14ac:dyDescent="0.3">
      <c r="A57" s="162" t="s">
        <v>478</v>
      </c>
      <c r="B57" s="163" t="s">
        <v>174</v>
      </c>
      <c r="C57" s="168" t="s">
        <v>363</v>
      </c>
      <c r="D57" s="165" t="s">
        <v>366</v>
      </c>
      <c r="E57" s="168" t="s">
        <v>366</v>
      </c>
      <c r="F57" s="166" t="s">
        <v>479</v>
      </c>
      <c r="G57" s="27"/>
    </row>
    <row r="58" spans="1:7" x14ac:dyDescent="0.3">
      <c r="A58" s="162" t="s">
        <v>480</v>
      </c>
      <c r="B58" s="163" t="s">
        <v>447</v>
      </c>
      <c r="C58" s="168" t="s">
        <v>363</v>
      </c>
      <c r="D58" s="165" t="s">
        <v>366</v>
      </c>
      <c r="E58" s="168" t="s">
        <v>366</v>
      </c>
      <c r="F58" s="166" t="s">
        <v>481</v>
      </c>
    </row>
    <row r="59" spans="1:7" x14ac:dyDescent="0.3">
      <c r="A59" s="162" t="s">
        <v>482</v>
      </c>
      <c r="B59" s="163" t="s">
        <v>447</v>
      </c>
      <c r="C59" s="168" t="s">
        <v>363</v>
      </c>
      <c r="D59" s="165" t="s">
        <v>366</v>
      </c>
      <c r="E59" s="168" t="s">
        <v>366</v>
      </c>
      <c r="F59" s="166" t="s">
        <v>483</v>
      </c>
    </row>
    <row r="60" spans="1:7" x14ac:dyDescent="0.3">
      <c r="A60" s="162" t="s">
        <v>484</v>
      </c>
      <c r="B60" s="163" t="s">
        <v>447</v>
      </c>
      <c r="C60" s="168" t="s">
        <v>363</v>
      </c>
      <c r="D60" s="165" t="s">
        <v>363</v>
      </c>
      <c r="E60" s="168" t="s">
        <v>366</v>
      </c>
      <c r="F60" s="166" t="s">
        <v>485</v>
      </c>
    </row>
    <row r="61" spans="1:7" ht="28.8" x14ac:dyDescent="0.3">
      <c r="A61" s="162" t="s">
        <v>486</v>
      </c>
      <c r="B61" s="163" t="s">
        <v>447</v>
      </c>
      <c r="C61" s="168" t="s">
        <v>363</v>
      </c>
      <c r="D61" s="165" t="s">
        <v>363</v>
      </c>
      <c r="E61" s="168" t="s">
        <v>363</v>
      </c>
      <c r="F61" s="166" t="s">
        <v>487</v>
      </c>
      <c r="G61" s="39"/>
    </row>
    <row r="62" spans="1:7" x14ac:dyDescent="0.3">
      <c r="A62" s="162" t="s">
        <v>488</v>
      </c>
      <c r="B62" s="163" t="s">
        <v>447</v>
      </c>
      <c r="C62" s="168" t="s">
        <v>363</v>
      </c>
      <c r="D62" s="165" t="s">
        <v>366</v>
      </c>
      <c r="E62" s="168" t="s">
        <v>366</v>
      </c>
      <c r="F62" s="166" t="s">
        <v>489</v>
      </c>
    </row>
    <row r="63" spans="1:7" x14ac:dyDescent="0.3">
      <c r="A63" s="162" t="s">
        <v>490</v>
      </c>
      <c r="B63" s="163" t="s">
        <v>447</v>
      </c>
      <c r="C63" s="168" t="s">
        <v>363</v>
      </c>
      <c r="D63" s="165" t="s">
        <v>366</v>
      </c>
      <c r="E63" s="168" t="s">
        <v>366</v>
      </c>
      <c r="F63" s="166" t="s">
        <v>491</v>
      </c>
    </row>
    <row r="64" spans="1:7" x14ac:dyDescent="0.3">
      <c r="A64" s="162" t="s">
        <v>492</v>
      </c>
      <c r="B64" s="163" t="s">
        <v>447</v>
      </c>
      <c r="C64" s="168" t="s">
        <v>363</v>
      </c>
      <c r="D64" s="165" t="s">
        <v>366</v>
      </c>
      <c r="E64" s="168" t="s">
        <v>366</v>
      </c>
      <c r="F64" s="166" t="s">
        <v>493</v>
      </c>
    </row>
    <row r="65" spans="1:6" ht="28.8" x14ac:dyDescent="0.3">
      <c r="A65" s="162" t="s">
        <v>494</v>
      </c>
      <c r="B65" s="163" t="s">
        <v>447</v>
      </c>
      <c r="C65" s="168" t="s">
        <v>363</v>
      </c>
      <c r="D65" s="165" t="s">
        <v>413</v>
      </c>
      <c r="E65" s="168" t="s">
        <v>366</v>
      </c>
      <c r="F65" s="166" t="s">
        <v>495</v>
      </c>
    </row>
    <row r="66" spans="1:6" x14ac:dyDescent="0.3">
      <c r="A66" s="162" t="s">
        <v>496</v>
      </c>
      <c r="B66" s="163" t="s">
        <v>447</v>
      </c>
      <c r="C66" s="168" t="s">
        <v>363</v>
      </c>
      <c r="D66" s="165" t="s">
        <v>366</v>
      </c>
      <c r="E66" s="168" t="s">
        <v>366</v>
      </c>
      <c r="F66" s="166" t="s">
        <v>497</v>
      </c>
    </row>
    <row r="67" spans="1:6" ht="28.8" x14ac:dyDescent="0.3">
      <c r="A67" s="162" t="s">
        <v>498</v>
      </c>
      <c r="B67" s="163" t="s">
        <v>428</v>
      </c>
      <c r="C67" s="168" t="s">
        <v>363</v>
      </c>
      <c r="D67" s="165" t="s">
        <v>366</v>
      </c>
      <c r="E67" s="168" t="s">
        <v>366</v>
      </c>
      <c r="F67" s="166" t="s">
        <v>499</v>
      </c>
    </row>
    <row r="68" spans="1:6" x14ac:dyDescent="0.3">
      <c r="A68" s="162" t="s">
        <v>500</v>
      </c>
      <c r="B68" s="163" t="s">
        <v>428</v>
      </c>
      <c r="C68" s="168" t="s">
        <v>363</v>
      </c>
      <c r="D68" s="165" t="s">
        <v>413</v>
      </c>
      <c r="E68" s="168" t="s">
        <v>366</v>
      </c>
      <c r="F68" s="166" t="s">
        <v>501</v>
      </c>
    </row>
    <row r="69" spans="1:6" x14ac:dyDescent="0.3">
      <c r="A69" s="162" t="s">
        <v>502</v>
      </c>
      <c r="B69" s="163" t="s">
        <v>428</v>
      </c>
      <c r="C69" s="168" t="s">
        <v>366</v>
      </c>
      <c r="D69" s="165" t="s">
        <v>413</v>
      </c>
      <c r="E69" s="168" t="s">
        <v>366</v>
      </c>
      <c r="F69" s="166" t="s">
        <v>503</v>
      </c>
    </row>
    <row r="70" spans="1:6" x14ac:dyDescent="0.3">
      <c r="A70" s="162" t="s">
        <v>504</v>
      </c>
      <c r="B70" s="163" t="s">
        <v>428</v>
      </c>
      <c r="C70" s="168" t="s">
        <v>363</v>
      </c>
      <c r="D70" s="165" t="s">
        <v>413</v>
      </c>
      <c r="E70" s="168" t="s">
        <v>366</v>
      </c>
      <c r="F70" s="166" t="s">
        <v>505</v>
      </c>
    </row>
    <row r="71" spans="1:6" ht="28.8" x14ac:dyDescent="0.3">
      <c r="A71" s="162" t="s">
        <v>506</v>
      </c>
      <c r="B71" s="163" t="s">
        <v>428</v>
      </c>
      <c r="C71" s="168" t="s">
        <v>363</v>
      </c>
      <c r="D71" s="165" t="s">
        <v>413</v>
      </c>
      <c r="E71" s="168" t="s">
        <v>366</v>
      </c>
      <c r="F71" s="166" t="s">
        <v>507</v>
      </c>
    </row>
    <row r="72" spans="1:6" ht="28.8" x14ac:dyDescent="0.3">
      <c r="A72" s="162" t="s">
        <v>508</v>
      </c>
      <c r="B72" s="163" t="s">
        <v>428</v>
      </c>
      <c r="C72" s="168" t="s">
        <v>363</v>
      </c>
      <c r="D72" s="165" t="s">
        <v>413</v>
      </c>
      <c r="E72" s="168" t="s">
        <v>366</v>
      </c>
      <c r="F72" s="166" t="s">
        <v>509</v>
      </c>
    </row>
    <row r="73" spans="1:6" x14ac:dyDescent="0.3">
      <c r="A73" s="162" t="s">
        <v>510</v>
      </c>
      <c r="B73" s="163" t="s">
        <v>428</v>
      </c>
      <c r="C73" s="168" t="s">
        <v>363</v>
      </c>
      <c r="D73" s="165" t="s">
        <v>363</v>
      </c>
      <c r="E73" s="168" t="s">
        <v>363</v>
      </c>
      <c r="F73" s="166" t="s">
        <v>511</v>
      </c>
    </row>
    <row r="74" spans="1:6" x14ac:dyDescent="0.3">
      <c r="A74" s="162" t="s">
        <v>512</v>
      </c>
      <c r="B74" s="163" t="s">
        <v>428</v>
      </c>
      <c r="C74" s="168" t="s">
        <v>363</v>
      </c>
      <c r="D74" s="165" t="s">
        <v>413</v>
      </c>
      <c r="E74" s="168" t="s">
        <v>363</v>
      </c>
      <c r="F74" s="166" t="s">
        <v>513</v>
      </c>
    </row>
    <row r="75" spans="1:6" x14ac:dyDescent="0.3">
      <c r="A75" s="162" t="s">
        <v>514</v>
      </c>
      <c r="B75" s="163" t="s">
        <v>515</v>
      </c>
      <c r="C75" s="168" t="s">
        <v>363</v>
      </c>
      <c r="D75" s="165" t="s">
        <v>413</v>
      </c>
      <c r="E75" s="168" t="s">
        <v>363</v>
      </c>
      <c r="F75" s="166" t="s">
        <v>516</v>
      </c>
    </row>
    <row r="76" spans="1:6" x14ac:dyDescent="0.3">
      <c r="A76" s="162" t="s">
        <v>517</v>
      </c>
      <c r="B76" s="163" t="s">
        <v>515</v>
      </c>
      <c r="C76" s="168" t="s">
        <v>363</v>
      </c>
      <c r="D76" s="165" t="s">
        <v>413</v>
      </c>
      <c r="E76" s="168" t="s">
        <v>363</v>
      </c>
      <c r="F76" s="166" t="s">
        <v>518</v>
      </c>
    </row>
    <row r="77" spans="1:6" x14ac:dyDescent="0.3">
      <c r="A77" s="162" t="s">
        <v>519</v>
      </c>
      <c r="B77" s="163" t="s">
        <v>515</v>
      </c>
      <c r="C77" s="168" t="s">
        <v>363</v>
      </c>
      <c r="D77" s="165" t="s">
        <v>413</v>
      </c>
      <c r="E77" s="168" t="s">
        <v>363</v>
      </c>
      <c r="F77" s="166" t="s">
        <v>520</v>
      </c>
    </row>
    <row r="78" spans="1:6" x14ac:dyDescent="0.3">
      <c r="A78" s="162" t="s">
        <v>521</v>
      </c>
      <c r="B78" s="163" t="s">
        <v>515</v>
      </c>
      <c r="C78" s="168" t="s">
        <v>363</v>
      </c>
      <c r="D78" s="165" t="s">
        <v>413</v>
      </c>
      <c r="E78" s="168" t="s">
        <v>363</v>
      </c>
      <c r="F78" s="166" t="s">
        <v>522</v>
      </c>
    </row>
    <row r="79" spans="1:6" x14ac:dyDescent="0.3">
      <c r="A79" s="162" t="s">
        <v>523</v>
      </c>
      <c r="B79" s="163" t="s">
        <v>515</v>
      </c>
      <c r="C79" s="168" t="s">
        <v>363</v>
      </c>
      <c r="D79" s="165" t="s">
        <v>413</v>
      </c>
      <c r="E79" s="168" t="s">
        <v>366</v>
      </c>
      <c r="F79" s="166" t="s">
        <v>524</v>
      </c>
    </row>
    <row r="80" spans="1:6" ht="28.8" x14ac:dyDescent="0.3">
      <c r="A80" s="162" t="s">
        <v>525</v>
      </c>
      <c r="B80" s="163" t="s">
        <v>515</v>
      </c>
      <c r="C80" s="168" t="s">
        <v>363</v>
      </c>
      <c r="D80" s="165" t="s">
        <v>413</v>
      </c>
      <c r="E80" s="168" t="s">
        <v>366</v>
      </c>
      <c r="F80" s="166" t="s">
        <v>526</v>
      </c>
    </row>
    <row r="81" spans="1:6" x14ac:dyDescent="0.3">
      <c r="A81" s="162" t="s">
        <v>527</v>
      </c>
      <c r="B81" s="163" t="s">
        <v>515</v>
      </c>
      <c r="C81" s="168" t="s">
        <v>363</v>
      </c>
      <c r="D81" s="165" t="s">
        <v>413</v>
      </c>
      <c r="E81" s="168" t="s">
        <v>363</v>
      </c>
      <c r="F81" s="166" t="s">
        <v>528</v>
      </c>
    </row>
    <row r="82" spans="1:6" x14ac:dyDescent="0.3">
      <c r="A82" s="162" t="s">
        <v>529</v>
      </c>
      <c r="B82" s="163" t="s">
        <v>515</v>
      </c>
      <c r="C82" s="168" t="s">
        <v>363</v>
      </c>
      <c r="D82" s="165" t="s">
        <v>363</v>
      </c>
      <c r="E82" s="168" t="s">
        <v>366</v>
      </c>
      <c r="F82" s="166" t="s">
        <v>530</v>
      </c>
    </row>
    <row r="83" spans="1:6" x14ac:dyDescent="0.3">
      <c r="A83" s="162" t="s">
        <v>531</v>
      </c>
      <c r="B83" s="163" t="s">
        <v>515</v>
      </c>
      <c r="C83" s="168" t="s">
        <v>366</v>
      </c>
      <c r="D83" s="165" t="s">
        <v>366</v>
      </c>
      <c r="E83" s="168" t="s">
        <v>366</v>
      </c>
      <c r="F83" s="166" t="s">
        <v>532</v>
      </c>
    </row>
    <row r="84" spans="1:6" x14ac:dyDescent="0.3">
      <c r="A84" s="162" t="s">
        <v>533</v>
      </c>
      <c r="B84" s="163" t="s">
        <v>515</v>
      </c>
      <c r="C84" s="168" t="s">
        <v>363</v>
      </c>
      <c r="D84" s="165" t="s">
        <v>413</v>
      </c>
      <c r="E84" s="168" t="s">
        <v>363</v>
      </c>
      <c r="F84" s="166" t="s">
        <v>534</v>
      </c>
    </row>
    <row r="85" spans="1:6" x14ac:dyDescent="0.3">
      <c r="A85" s="162" t="s">
        <v>535</v>
      </c>
      <c r="B85" s="163" t="s">
        <v>515</v>
      </c>
      <c r="C85" s="168" t="s">
        <v>363</v>
      </c>
      <c r="D85" s="165" t="s">
        <v>363</v>
      </c>
      <c r="E85" s="168" t="s">
        <v>366</v>
      </c>
      <c r="F85" s="166" t="s">
        <v>536</v>
      </c>
    </row>
    <row r="86" spans="1:6" x14ac:dyDescent="0.3">
      <c r="A86" s="162" t="s">
        <v>537</v>
      </c>
      <c r="B86" s="163" t="s">
        <v>515</v>
      </c>
      <c r="C86" s="168" t="s">
        <v>363</v>
      </c>
      <c r="D86" s="165" t="s">
        <v>413</v>
      </c>
      <c r="E86" s="168" t="s">
        <v>363</v>
      </c>
      <c r="F86" s="166" t="s">
        <v>538</v>
      </c>
    </row>
    <row r="87" spans="1:6" ht="28.8" x14ac:dyDescent="0.3">
      <c r="A87" s="162" t="s">
        <v>539</v>
      </c>
      <c r="B87" s="163" t="s">
        <v>515</v>
      </c>
      <c r="C87" s="168" t="s">
        <v>363</v>
      </c>
      <c r="D87" s="165" t="s">
        <v>413</v>
      </c>
      <c r="E87" s="168" t="s">
        <v>363</v>
      </c>
      <c r="F87" s="166" t="s">
        <v>540</v>
      </c>
    </row>
    <row r="88" spans="1:6" x14ac:dyDescent="0.3">
      <c r="A88" s="162" t="s">
        <v>541</v>
      </c>
      <c r="B88" s="163" t="s">
        <v>515</v>
      </c>
      <c r="C88" s="168" t="s">
        <v>363</v>
      </c>
      <c r="D88" s="165" t="s">
        <v>363</v>
      </c>
      <c r="E88" s="168" t="s">
        <v>363</v>
      </c>
      <c r="F88" s="166" t="s">
        <v>542</v>
      </c>
    </row>
    <row r="89" spans="1:6" x14ac:dyDescent="0.3">
      <c r="A89" s="162" t="s">
        <v>543</v>
      </c>
      <c r="B89" s="163" t="s">
        <v>515</v>
      </c>
      <c r="C89" s="168" t="s">
        <v>363</v>
      </c>
      <c r="D89" s="165" t="s">
        <v>413</v>
      </c>
      <c r="E89" s="168" t="s">
        <v>363</v>
      </c>
      <c r="F89" s="166" t="s">
        <v>544</v>
      </c>
    </row>
    <row r="90" spans="1:6" x14ac:dyDescent="0.3">
      <c r="A90" s="162" t="s">
        <v>545</v>
      </c>
      <c r="B90" s="163" t="s">
        <v>515</v>
      </c>
      <c r="C90" s="168" t="s">
        <v>363</v>
      </c>
      <c r="D90" s="165" t="s">
        <v>363</v>
      </c>
      <c r="E90" s="168" t="s">
        <v>363</v>
      </c>
      <c r="F90" s="166" t="s">
        <v>546</v>
      </c>
    </row>
    <row r="91" spans="1:6" x14ac:dyDescent="0.3">
      <c r="A91" s="162" t="s">
        <v>547</v>
      </c>
      <c r="B91" s="163" t="s">
        <v>515</v>
      </c>
      <c r="C91" s="168" t="s">
        <v>363</v>
      </c>
      <c r="D91" s="165" t="s">
        <v>413</v>
      </c>
      <c r="E91" s="168" t="s">
        <v>363</v>
      </c>
      <c r="F91" s="166" t="s">
        <v>548</v>
      </c>
    </row>
    <row r="92" spans="1:6" x14ac:dyDescent="0.3">
      <c r="A92" s="162" t="s">
        <v>549</v>
      </c>
      <c r="B92" s="163" t="s">
        <v>515</v>
      </c>
      <c r="C92" s="168" t="s">
        <v>366</v>
      </c>
      <c r="D92" s="165" t="s">
        <v>363</v>
      </c>
      <c r="E92" s="168" t="s">
        <v>363</v>
      </c>
      <c r="F92" s="171" t="s">
        <v>550</v>
      </c>
    </row>
    <row r="93" spans="1:6" x14ac:dyDescent="0.3">
      <c r="A93" s="162" t="s">
        <v>551</v>
      </c>
      <c r="B93" s="163" t="s">
        <v>515</v>
      </c>
      <c r="C93" s="168" t="s">
        <v>363</v>
      </c>
      <c r="D93" s="165" t="s">
        <v>363</v>
      </c>
      <c r="E93" s="168" t="s">
        <v>363</v>
      </c>
      <c r="F93" s="166" t="s">
        <v>552</v>
      </c>
    </row>
    <row r="94" spans="1:6" x14ac:dyDescent="0.3">
      <c r="A94" s="162" t="s">
        <v>553</v>
      </c>
      <c r="B94" s="163" t="s">
        <v>554</v>
      </c>
      <c r="C94" s="168" t="s">
        <v>363</v>
      </c>
      <c r="D94" s="165" t="s">
        <v>413</v>
      </c>
      <c r="E94" s="168" t="s">
        <v>363</v>
      </c>
      <c r="F94" s="166" t="s">
        <v>555</v>
      </c>
    </row>
    <row r="95" spans="1:6" x14ac:dyDescent="0.3">
      <c r="A95" s="162" t="s">
        <v>556</v>
      </c>
      <c r="B95" s="163" t="s">
        <v>554</v>
      </c>
      <c r="C95" s="168" t="s">
        <v>363</v>
      </c>
      <c r="D95" s="165" t="s">
        <v>413</v>
      </c>
      <c r="E95" s="168" t="s">
        <v>363</v>
      </c>
      <c r="F95" s="166" t="s">
        <v>557</v>
      </c>
    </row>
    <row r="96" spans="1:6" ht="28.8" x14ac:dyDescent="0.3">
      <c r="A96" s="162" t="s">
        <v>558</v>
      </c>
      <c r="B96" s="163" t="s">
        <v>554</v>
      </c>
      <c r="C96" s="168" t="s">
        <v>363</v>
      </c>
      <c r="D96" s="165" t="s">
        <v>413</v>
      </c>
      <c r="E96" s="168" t="s">
        <v>363</v>
      </c>
      <c r="F96" s="166" t="s">
        <v>559</v>
      </c>
    </row>
    <row r="97" spans="1:6" x14ac:dyDescent="0.3">
      <c r="A97" s="162" t="s">
        <v>560</v>
      </c>
      <c r="B97" s="163" t="s">
        <v>554</v>
      </c>
      <c r="C97" s="168" t="s">
        <v>363</v>
      </c>
      <c r="D97" s="165" t="s">
        <v>413</v>
      </c>
      <c r="E97" s="168" t="s">
        <v>363</v>
      </c>
      <c r="F97" s="166" t="s">
        <v>561</v>
      </c>
    </row>
    <row r="98" spans="1:6" ht="28.8" x14ac:dyDescent="0.3">
      <c r="A98" s="162" t="s">
        <v>562</v>
      </c>
      <c r="B98" s="163" t="s">
        <v>554</v>
      </c>
      <c r="C98" s="168" t="s">
        <v>363</v>
      </c>
      <c r="D98" s="165" t="s">
        <v>413</v>
      </c>
      <c r="E98" s="168" t="s">
        <v>363</v>
      </c>
      <c r="F98" s="166" t="s">
        <v>563</v>
      </c>
    </row>
    <row r="99" spans="1:6" ht="28.8" x14ac:dyDescent="0.3">
      <c r="A99" s="162" t="s">
        <v>564</v>
      </c>
      <c r="B99" s="163" t="s">
        <v>554</v>
      </c>
      <c r="C99" s="168" t="s">
        <v>366</v>
      </c>
      <c r="D99" s="165" t="s">
        <v>366</v>
      </c>
      <c r="E99" s="168" t="s">
        <v>366</v>
      </c>
      <c r="F99" s="166" t="s">
        <v>565</v>
      </c>
    </row>
    <row r="100" spans="1:6" x14ac:dyDescent="0.3">
      <c r="A100" s="162" t="s">
        <v>566</v>
      </c>
      <c r="B100" s="163" t="s">
        <v>554</v>
      </c>
      <c r="C100" s="168" t="s">
        <v>413</v>
      </c>
      <c r="D100" s="165" t="s">
        <v>413</v>
      </c>
      <c r="E100" s="168" t="s">
        <v>363</v>
      </c>
      <c r="F100" s="166" t="s">
        <v>567</v>
      </c>
    </row>
    <row r="101" spans="1:6" x14ac:dyDescent="0.3">
      <c r="A101" s="162" t="s">
        <v>568</v>
      </c>
      <c r="B101" s="163" t="s">
        <v>554</v>
      </c>
      <c r="C101" s="168" t="s">
        <v>413</v>
      </c>
      <c r="D101" s="165" t="s">
        <v>413</v>
      </c>
      <c r="E101" s="168" t="s">
        <v>363</v>
      </c>
      <c r="F101" s="166" t="s">
        <v>569</v>
      </c>
    </row>
    <row r="102" spans="1:6" x14ac:dyDescent="0.3">
      <c r="A102" s="162" t="s">
        <v>570</v>
      </c>
      <c r="B102" s="163" t="s">
        <v>554</v>
      </c>
      <c r="C102" s="168" t="s">
        <v>413</v>
      </c>
      <c r="D102" s="165" t="s">
        <v>413</v>
      </c>
      <c r="E102" s="168" t="s">
        <v>363</v>
      </c>
      <c r="F102" s="166" t="s">
        <v>571</v>
      </c>
    </row>
    <row r="103" spans="1:6" x14ac:dyDescent="0.3">
      <c r="A103" s="162" t="s">
        <v>572</v>
      </c>
      <c r="B103" s="163" t="s">
        <v>554</v>
      </c>
      <c r="C103" s="168" t="s">
        <v>366</v>
      </c>
      <c r="D103" s="165" t="s">
        <v>363</v>
      </c>
      <c r="E103" s="168" t="s">
        <v>366</v>
      </c>
      <c r="F103" s="166" t="s">
        <v>573</v>
      </c>
    </row>
    <row r="104" spans="1:6" x14ac:dyDescent="0.3">
      <c r="A104" s="162" t="s">
        <v>574</v>
      </c>
      <c r="B104" s="163" t="s">
        <v>554</v>
      </c>
      <c r="C104" s="168" t="s">
        <v>366</v>
      </c>
      <c r="D104" s="165" t="s">
        <v>363</v>
      </c>
      <c r="E104" s="168" t="s">
        <v>366</v>
      </c>
      <c r="F104" s="166" t="s">
        <v>575</v>
      </c>
    </row>
    <row r="105" spans="1:6" x14ac:dyDescent="0.3">
      <c r="A105" s="162" t="s">
        <v>576</v>
      </c>
      <c r="B105" s="163" t="s">
        <v>554</v>
      </c>
      <c r="C105" s="168" t="s">
        <v>366</v>
      </c>
      <c r="D105" s="165" t="s">
        <v>363</v>
      </c>
      <c r="E105" s="168" t="s">
        <v>366</v>
      </c>
      <c r="F105" s="171" t="s">
        <v>577</v>
      </c>
    </row>
    <row r="106" spans="1:6" x14ac:dyDescent="0.3">
      <c r="A106" s="162" t="s">
        <v>578</v>
      </c>
      <c r="B106" s="163" t="s">
        <v>554</v>
      </c>
      <c r="C106" s="168" t="s">
        <v>366</v>
      </c>
      <c r="D106" s="165" t="s">
        <v>363</v>
      </c>
      <c r="E106" s="168" t="s">
        <v>366</v>
      </c>
      <c r="F106" s="171" t="s">
        <v>579</v>
      </c>
    </row>
    <row r="107" spans="1:6" x14ac:dyDescent="0.3">
      <c r="A107" s="162" t="s">
        <v>580</v>
      </c>
      <c r="B107" s="163" t="s">
        <v>515</v>
      </c>
      <c r="C107" s="168" t="s">
        <v>363</v>
      </c>
      <c r="D107" s="165" t="s">
        <v>363</v>
      </c>
      <c r="E107" s="168" t="s">
        <v>366</v>
      </c>
      <c r="F107" s="166" t="s">
        <v>581</v>
      </c>
    </row>
    <row r="108" spans="1:6" ht="28.8" x14ac:dyDescent="0.3">
      <c r="A108" s="162" t="s">
        <v>582</v>
      </c>
      <c r="B108" s="163" t="s">
        <v>583</v>
      </c>
      <c r="C108" s="168" t="s">
        <v>363</v>
      </c>
      <c r="D108" s="165" t="s">
        <v>363</v>
      </c>
      <c r="E108" s="168" t="s">
        <v>366</v>
      </c>
      <c r="F108" s="166" t="s">
        <v>584</v>
      </c>
    </row>
    <row r="109" spans="1:6" x14ac:dyDescent="0.3">
      <c r="A109" s="162" t="s">
        <v>585</v>
      </c>
      <c r="B109" s="163" t="s">
        <v>583</v>
      </c>
      <c r="C109" s="168" t="s">
        <v>363</v>
      </c>
      <c r="D109" s="165" t="s">
        <v>363</v>
      </c>
      <c r="E109" s="168" t="s">
        <v>366</v>
      </c>
      <c r="F109" s="166" t="s">
        <v>586</v>
      </c>
    </row>
    <row r="110" spans="1:6" x14ac:dyDescent="0.3">
      <c r="A110" s="162" t="s">
        <v>587</v>
      </c>
      <c r="B110" s="163" t="s">
        <v>583</v>
      </c>
      <c r="C110" s="168" t="s">
        <v>363</v>
      </c>
      <c r="D110" s="165" t="s">
        <v>363</v>
      </c>
      <c r="E110" s="168" t="s">
        <v>366</v>
      </c>
      <c r="F110" s="166" t="s">
        <v>588</v>
      </c>
    </row>
    <row r="111" spans="1:6" x14ac:dyDescent="0.3">
      <c r="A111" s="162" t="s">
        <v>589</v>
      </c>
      <c r="B111" s="163" t="s">
        <v>515</v>
      </c>
      <c r="C111" s="168" t="s">
        <v>363</v>
      </c>
      <c r="D111" s="165" t="s">
        <v>363</v>
      </c>
      <c r="E111" s="168" t="s">
        <v>366</v>
      </c>
      <c r="F111" s="166" t="s">
        <v>590</v>
      </c>
    </row>
    <row r="112" spans="1:6" x14ac:dyDescent="0.3">
      <c r="A112" s="162" t="s">
        <v>591</v>
      </c>
      <c r="B112" s="163" t="s">
        <v>515</v>
      </c>
      <c r="C112" s="168" t="s">
        <v>363</v>
      </c>
      <c r="D112" s="165" t="s">
        <v>363</v>
      </c>
      <c r="E112" s="168" t="s">
        <v>366</v>
      </c>
      <c r="F112" s="166" t="s">
        <v>592</v>
      </c>
    </row>
    <row r="113" spans="1:6" x14ac:dyDescent="0.3">
      <c r="A113" s="162" t="s">
        <v>593</v>
      </c>
      <c r="B113" s="163" t="s">
        <v>515</v>
      </c>
      <c r="C113" s="168" t="s">
        <v>363</v>
      </c>
      <c r="D113" s="165" t="s">
        <v>413</v>
      </c>
      <c r="E113" s="168" t="s">
        <v>363</v>
      </c>
      <c r="F113" s="166" t="s">
        <v>594</v>
      </c>
    </row>
    <row r="114" spans="1:6" x14ac:dyDescent="0.3">
      <c r="A114" s="162" t="s">
        <v>595</v>
      </c>
      <c r="B114" s="163" t="s">
        <v>515</v>
      </c>
      <c r="C114" s="168" t="s">
        <v>363</v>
      </c>
      <c r="D114" s="165" t="s">
        <v>413</v>
      </c>
      <c r="E114" s="168" t="s">
        <v>363</v>
      </c>
      <c r="F114" s="166" t="s">
        <v>596</v>
      </c>
    </row>
    <row r="115" spans="1:6" x14ac:dyDescent="0.3">
      <c r="A115" s="162" t="s">
        <v>597</v>
      </c>
      <c r="B115" s="163" t="s">
        <v>515</v>
      </c>
      <c r="C115" s="168" t="s">
        <v>363</v>
      </c>
      <c r="D115" s="165" t="s">
        <v>413</v>
      </c>
      <c r="E115" s="168" t="s">
        <v>363</v>
      </c>
      <c r="F115" s="166" t="s">
        <v>598</v>
      </c>
    </row>
    <row r="116" spans="1:6" x14ac:dyDescent="0.3">
      <c r="A116" s="162" t="s">
        <v>599</v>
      </c>
      <c r="B116" s="163" t="s">
        <v>515</v>
      </c>
      <c r="C116" s="168" t="s">
        <v>363</v>
      </c>
      <c r="D116" s="165" t="s">
        <v>413</v>
      </c>
      <c r="E116" s="168" t="s">
        <v>363</v>
      </c>
      <c r="F116" s="166" t="s">
        <v>600</v>
      </c>
    </row>
    <row r="117" spans="1:6" x14ac:dyDescent="0.3">
      <c r="A117" s="162" t="s">
        <v>601</v>
      </c>
      <c r="B117" s="163" t="s">
        <v>428</v>
      </c>
      <c r="C117" s="168" t="s">
        <v>363</v>
      </c>
      <c r="D117" s="165" t="s">
        <v>413</v>
      </c>
      <c r="E117" s="168" t="s">
        <v>363</v>
      </c>
      <c r="F117" s="166" t="s">
        <v>602</v>
      </c>
    </row>
    <row r="118" spans="1:6" x14ac:dyDescent="0.3">
      <c r="A118" s="162" t="s">
        <v>603</v>
      </c>
      <c r="B118" s="163" t="s">
        <v>428</v>
      </c>
      <c r="C118" s="168" t="s">
        <v>363</v>
      </c>
      <c r="D118" s="165" t="s">
        <v>413</v>
      </c>
      <c r="E118" s="168" t="s">
        <v>363</v>
      </c>
      <c r="F118" s="166" t="s">
        <v>604</v>
      </c>
    </row>
    <row r="119" spans="1:6" ht="28.8" x14ac:dyDescent="0.3">
      <c r="A119" s="162" t="s">
        <v>605</v>
      </c>
      <c r="B119" s="163" t="s">
        <v>428</v>
      </c>
      <c r="C119" s="168" t="s">
        <v>366</v>
      </c>
      <c r="D119" s="165" t="s">
        <v>363</v>
      </c>
      <c r="E119" s="168" t="s">
        <v>363</v>
      </c>
      <c r="F119" s="166" t="s">
        <v>606</v>
      </c>
    </row>
    <row r="120" spans="1:6" x14ac:dyDescent="0.3">
      <c r="A120" s="162" t="s">
        <v>607</v>
      </c>
      <c r="B120" s="163" t="s">
        <v>428</v>
      </c>
      <c r="C120" s="168" t="s">
        <v>413</v>
      </c>
      <c r="D120" s="165" t="s">
        <v>413</v>
      </c>
      <c r="E120" s="168" t="s">
        <v>363</v>
      </c>
      <c r="F120" s="166" t="s">
        <v>608</v>
      </c>
    </row>
    <row r="121" spans="1:6" x14ac:dyDescent="0.3">
      <c r="A121" s="162" t="s">
        <v>609</v>
      </c>
      <c r="B121" s="163" t="s">
        <v>428</v>
      </c>
      <c r="C121" s="168" t="s">
        <v>363</v>
      </c>
      <c r="D121" s="165" t="s">
        <v>363</v>
      </c>
      <c r="E121" s="168" t="s">
        <v>366</v>
      </c>
      <c r="F121" s="166" t="s">
        <v>610</v>
      </c>
    </row>
    <row r="122" spans="1:6" x14ac:dyDescent="0.3">
      <c r="A122" s="162" t="s">
        <v>611</v>
      </c>
      <c r="B122" s="163" t="s">
        <v>612</v>
      </c>
      <c r="C122" s="168" t="s">
        <v>366</v>
      </c>
      <c r="D122" s="165" t="s">
        <v>366</v>
      </c>
      <c r="E122" s="168" t="s">
        <v>366</v>
      </c>
      <c r="F122" s="166" t="s">
        <v>613</v>
      </c>
    </row>
    <row r="123" spans="1:6" ht="28.8" x14ac:dyDescent="0.3">
      <c r="A123" s="162" t="s">
        <v>614</v>
      </c>
      <c r="B123" s="163" t="s">
        <v>612</v>
      </c>
      <c r="C123" s="168" t="s">
        <v>366</v>
      </c>
      <c r="D123" s="165" t="s">
        <v>363</v>
      </c>
      <c r="E123" s="168" t="s">
        <v>366</v>
      </c>
      <c r="F123" s="166" t="s">
        <v>615</v>
      </c>
    </row>
    <row r="124" spans="1:6" x14ac:dyDescent="0.3">
      <c r="A124" s="162" t="s">
        <v>616</v>
      </c>
      <c r="B124" s="163" t="s">
        <v>617</v>
      </c>
      <c r="C124" s="168" t="s">
        <v>363</v>
      </c>
      <c r="D124" s="165" t="s">
        <v>363</v>
      </c>
      <c r="E124" s="168" t="s">
        <v>366</v>
      </c>
      <c r="F124" s="166" t="s">
        <v>618</v>
      </c>
    </row>
    <row r="125" spans="1:6" x14ac:dyDescent="0.3">
      <c r="A125" s="162" t="s">
        <v>619</v>
      </c>
      <c r="B125" s="163" t="s">
        <v>617</v>
      </c>
      <c r="C125" s="168" t="s">
        <v>366</v>
      </c>
      <c r="D125" s="165" t="s">
        <v>363</v>
      </c>
      <c r="E125" s="168" t="s">
        <v>363</v>
      </c>
      <c r="F125" s="166" t="s">
        <v>620</v>
      </c>
    </row>
    <row r="126" spans="1:6" x14ac:dyDescent="0.3">
      <c r="A126" s="162" t="s">
        <v>621</v>
      </c>
      <c r="B126" s="163" t="s">
        <v>617</v>
      </c>
      <c r="C126" s="168" t="s">
        <v>366</v>
      </c>
      <c r="D126" s="165" t="s">
        <v>366</v>
      </c>
      <c r="E126" s="168" t="s">
        <v>366</v>
      </c>
      <c r="F126" s="166" t="s">
        <v>622</v>
      </c>
    </row>
    <row r="127" spans="1:6" x14ac:dyDescent="0.3">
      <c r="A127" s="162" t="s">
        <v>623</v>
      </c>
      <c r="B127" s="163" t="s">
        <v>617</v>
      </c>
      <c r="C127" s="168" t="s">
        <v>366</v>
      </c>
      <c r="D127" s="165" t="s">
        <v>366</v>
      </c>
      <c r="E127" s="168" t="s">
        <v>366</v>
      </c>
      <c r="F127" s="166" t="s">
        <v>624</v>
      </c>
    </row>
    <row r="128" spans="1:6" ht="28.8" x14ac:dyDescent="0.3">
      <c r="A128" s="162" t="s">
        <v>625</v>
      </c>
      <c r="B128" s="163" t="s">
        <v>626</v>
      </c>
      <c r="C128" s="168" t="s">
        <v>366</v>
      </c>
      <c r="D128" s="165" t="s">
        <v>366</v>
      </c>
      <c r="E128" s="168" t="s">
        <v>366</v>
      </c>
      <c r="F128" s="166" t="s">
        <v>627</v>
      </c>
    </row>
    <row r="129" spans="1:6" ht="15" x14ac:dyDescent="0.25">
      <c r="A129" s="162" t="s">
        <v>628</v>
      </c>
      <c r="B129" s="163" t="s">
        <v>626</v>
      </c>
      <c r="C129" s="168" t="s">
        <v>363</v>
      </c>
      <c r="D129" s="165" t="s">
        <v>363</v>
      </c>
      <c r="E129" s="168" t="s">
        <v>363</v>
      </c>
      <c r="F129" s="166" t="s">
        <v>629</v>
      </c>
    </row>
    <row r="130" spans="1:6" ht="15" x14ac:dyDescent="0.25">
      <c r="A130" s="162" t="s">
        <v>630</v>
      </c>
      <c r="B130" s="163" t="s">
        <v>626</v>
      </c>
      <c r="C130" s="168" t="s">
        <v>366</v>
      </c>
      <c r="D130" s="165" t="s">
        <v>366</v>
      </c>
      <c r="E130" s="168" t="s">
        <v>366</v>
      </c>
      <c r="F130" s="166" t="s">
        <v>631</v>
      </c>
    </row>
    <row r="131" spans="1:6" ht="15" x14ac:dyDescent="0.25">
      <c r="A131" s="162" t="s">
        <v>632</v>
      </c>
      <c r="B131" s="163" t="s">
        <v>626</v>
      </c>
      <c r="C131" s="168" t="s">
        <v>366</v>
      </c>
      <c r="D131" s="165" t="s">
        <v>366</v>
      </c>
      <c r="E131" s="168" t="s">
        <v>366</v>
      </c>
      <c r="F131" s="166" t="s">
        <v>633</v>
      </c>
    </row>
    <row r="132" spans="1:6" ht="15" x14ac:dyDescent="0.25">
      <c r="A132" s="162" t="s">
        <v>634</v>
      </c>
      <c r="B132" s="163" t="s">
        <v>626</v>
      </c>
      <c r="C132" s="168" t="s">
        <v>366</v>
      </c>
      <c r="D132" s="165" t="s">
        <v>366</v>
      </c>
      <c r="E132" s="168" t="s">
        <v>366</v>
      </c>
      <c r="F132" s="166" t="s">
        <v>635</v>
      </c>
    </row>
    <row r="133" spans="1:6" ht="15" x14ac:dyDescent="0.25">
      <c r="A133" s="162" t="s">
        <v>636</v>
      </c>
      <c r="B133" s="163" t="s">
        <v>515</v>
      </c>
      <c r="C133" s="168" t="s">
        <v>366</v>
      </c>
      <c r="D133" s="165" t="s">
        <v>366</v>
      </c>
      <c r="E133" s="168" t="s">
        <v>366</v>
      </c>
      <c r="F133" s="166" t="s">
        <v>637</v>
      </c>
    </row>
    <row r="134" spans="1:6" ht="15" x14ac:dyDescent="0.25">
      <c r="A134" s="162" t="s">
        <v>638</v>
      </c>
      <c r="B134" s="163" t="s">
        <v>515</v>
      </c>
      <c r="C134" s="168" t="s">
        <v>366</v>
      </c>
      <c r="D134" s="165" t="s">
        <v>366</v>
      </c>
      <c r="E134" s="168" t="s">
        <v>366</v>
      </c>
      <c r="F134" s="166" t="s">
        <v>639</v>
      </c>
    </row>
    <row r="135" spans="1:6" ht="15" x14ac:dyDescent="0.25">
      <c r="A135" s="162" t="s">
        <v>640</v>
      </c>
      <c r="B135" s="163" t="s">
        <v>641</v>
      </c>
      <c r="C135" s="168" t="s">
        <v>413</v>
      </c>
      <c r="D135" s="165" t="s">
        <v>413</v>
      </c>
      <c r="E135" s="168" t="s">
        <v>363</v>
      </c>
      <c r="F135" s="166" t="s">
        <v>642</v>
      </c>
    </row>
    <row r="136" spans="1:6" ht="15" x14ac:dyDescent="0.25">
      <c r="A136" s="162" t="s">
        <v>643</v>
      </c>
      <c r="B136" s="163" t="s">
        <v>641</v>
      </c>
      <c r="C136" s="168" t="s">
        <v>363</v>
      </c>
      <c r="D136" s="165" t="s">
        <v>363</v>
      </c>
      <c r="E136" s="168" t="s">
        <v>366</v>
      </c>
      <c r="F136" s="166" t="s">
        <v>644</v>
      </c>
    </row>
    <row r="137" spans="1:6" ht="15" x14ac:dyDescent="0.25">
      <c r="A137" s="162" t="s">
        <v>645</v>
      </c>
      <c r="B137" s="163" t="s">
        <v>641</v>
      </c>
      <c r="C137" s="168" t="s">
        <v>413</v>
      </c>
      <c r="D137" s="165" t="s">
        <v>413</v>
      </c>
      <c r="E137" s="168" t="s">
        <v>413</v>
      </c>
      <c r="F137" s="166" t="s">
        <v>646</v>
      </c>
    </row>
    <row r="138" spans="1:6" ht="30" x14ac:dyDescent="0.25">
      <c r="A138" s="162" t="s">
        <v>647</v>
      </c>
      <c r="B138" s="163" t="s">
        <v>641</v>
      </c>
      <c r="C138" s="168" t="s">
        <v>363</v>
      </c>
      <c r="D138" s="165" t="s">
        <v>413</v>
      </c>
      <c r="E138" s="168" t="s">
        <v>363</v>
      </c>
      <c r="F138" s="166" t="s">
        <v>648</v>
      </c>
    </row>
    <row r="139" spans="1:6" ht="15" x14ac:dyDescent="0.25">
      <c r="A139" s="162" t="s">
        <v>649</v>
      </c>
      <c r="B139" s="163" t="s">
        <v>641</v>
      </c>
      <c r="C139" s="168" t="s">
        <v>413</v>
      </c>
      <c r="D139" s="165" t="s">
        <v>363</v>
      </c>
      <c r="E139" s="168" t="s">
        <v>366</v>
      </c>
      <c r="F139" s="166" t="s">
        <v>650</v>
      </c>
    </row>
    <row r="140" spans="1:6" ht="15" x14ac:dyDescent="0.25">
      <c r="A140" s="162" t="s">
        <v>651</v>
      </c>
      <c r="B140" s="163" t="s">
        <v>641</v>
      </c>
      <c r="C140" s="168" t="s">
        <v>413</v>
      </c>
      <c r="D140" s="165" t="s">
        <v>413</v>
      </c>
      <c r="E140" s="168" t="s">
        <v>413</v>
      </c>
      <c r="F140" s="166" t="s">
        <v>652</v>
      </c>
    </row>
    <row r="141" spans="1:6" ht="30" x14ac:dyDescent="0.25">
      <c r="A141" s="162" t="s">
        <v>653</v>
      </c>
      <c r="B141" s="163" t="s">
        <v>641</v>
      </c>
      <c r="C141" s="168" t="s">
        <v>363</v>
      </c>
      <c r="D141" s="165" t="s">
        <v>363</v>
      </c>
      <c r="E141" s="168" t="s">
        <v>363</v>
      </c>
      <c r="F141" s="166" t="s">
        <v>654</v>
      </c>
    </row>
    <row r="142" spans="1:6" ht="15" x14ac:dyDescent="0.25">
      <c r="A142" s="162" t="s">
        <v>655</v>
      </c>
      <c r="B142" s="163" t="s">
        <v>641</v>
      </c>
      <c r="C142" s="168" t="s">
        <v>363</v>
      </c>
      <c r="D142" s="165" t="s">
        <v>363</v>
      </c>
      <c r="E142" s="168" t="s">
        <v>363</v>
      </c>
      <c r="F142" s="166" t="s">
        <v>656</v>
      </c>
    </row>
    <row r="143" spans="1:6" ht="15" x14ac:dyDescent="0.25">
      <c r="A143" s="162" t="s">
        <v>657</v>
      </c>
      <c r="B143" s="163" t="s">
        <v>641</v>
      </c>
      <c r="C143" s="168" t="s">
        <v>413</v>
      </c>
      <c r="D143" s="165" t="s">
        <v>413</v>
      </c>
      <c r="E143" s="168" t="s">
        <v>413</v>
      </c>
      <c r="F143" s="166" t="s">
        <v>658</v>
      </c>
    </row>
    <row r="144" spans="1:6" ht="15" x14ac:dyDescent="0.25">
      <c r="A144" s="162" t="s">
        <v>659</v>
      </c>
      <c r="B144" s="163" t="s">
        <v>641</v>
      </c>
      <c r="C144" s="168" t="s">
        <v>363</v>
      </c>
      <c r="D144" s="165" t="s">
        <v>413</v>
      </c>
      <c r="E144" s="168" t="s">
        <v>413</v>
      </c>
      <c r="F144" s="166" t="s">
        <v>660</v>
      </c>
    </row>
    <row r="145" spans="1:6" ht="30" x14ac:dyDescent="0.25">
      <c r="A145" s="162" t="s">
        <v>661</v>
      </c>
      <c r="B145" s="163" t="s">
        <v>641</v>
      </c>
      <c r="C145" s="168" t="s">
        <v>413</v>
      </c>
      <c r="D145" s="165" t="s">
        <v>363</v>
      </c>
      <c r="E145" s="168" t="s">
        <v>413</v>
      </c>
      <c r="F145" s="166" t="s">
        <v>662</v>
      </c>
    </row>
    <row r="146" spans="1:6" ht="15" x14ac:dyDescent="0.25">
      <c r="A146" s="162" t="s">
        <v>663</v>
      </c>
      <c r="B146" s="163" t="s">
        <v>641</v>
      </c>
      <c r="C146" s="168" t="s">
        <v>363</v>
      </c>
      <c r="D146" s="165" t="s">
        <v>413</v>
      </c>
      <c r="E146" s="168" t="s">
        <v>413</v>
      </c>
      <c r="F146" s="166" t="s">
        <v>664</v>
      </c>
    </row>
    <row r="147" spans="1:6" ht="15" x14ac:dyDescent="0.25">
      <c r="A147" s="162" t="s">
        <v>665</v>
      </c>
      <c r="B147" s="163" t="s">
        <v>641</v>
      </c>
      <c r="C147" s="168" t="s">
        <v>413</v>
      </c>
      <c r="D147" s="165" t="s">
        <v>413</v>
      </c>
      <c r="E147" s="168" t="s">
        <v>413</v>
      </c>
      <c r="F147" s="166" t="s">
        <v>666</v>
      </c>
    </row>
    <row r="148" spans="1:6" ht="30" x14ac:dyDescent="0.25">
      <c r="A148" s="162" t="s">
        <v>667</v>
      </c>
      <c r="B148" s="163" t="s">
        <v>641</v>
      </c>
      <c r="C148" s="168" t="s">
        <v>363</v>
      </c>
      <c r="D148" s="165" t="s">
        <v>363</v>
      </c>
      <c r="E148" s="168" t="s">
        <v>363</v>
      </c>
      <c r="F148" s="166" t="s">
        <v>668</v>
      </c>
    </row>
    <row r="149" spans="1:6" ht="30" x14ac:dyDescent="0.25">
      <c r="A149" s="162" t="s">
        <v>669</v>
      </c>
      <c r="B149" s="163" t="s">
        <v>641</v>
      </c>
      <c r="C149" s="168" t="s">
        <v>363</v>
      </c>
      <c r="D149" s="165" t="s">
        <v>363</v>
      </c>
      <c r="E149" s="168" t="s">
        <v>413</v>
      </c>
      <c r="F149" s="166" t="s">
        <v>670</v>
      </c>
    </row>
    <row r="150" spans="1:6" ht="15" x14ac:dyDescent="0.25">
      <c r="A150" s="162" t="s">
        <v>671</v>
      </c>
      <c r="B150" s="163" t="s">
        <v>641</v>
      </c>
      <c r="C150" s="168" t="s">
        <v>363</v>
      </c>
      <c r="D150" s="165" t="s">
        <v>413</v>
      </c>
      <c r="E150" s="168" t="s">
        <v>413</v>
      </c>
      <c r="F150" s="166" t="s">
        <v>672</v>
      </c>
    </row>
    <row r="151" spans="1:6" ht="30" x14ac:dyDescent="0.25">
      <c r="A151" s="162" t="s">
        <v>673</v>
      </c>
      <c r="B151" s="163" t="s">
        <v>641</v>
      </c>
      <c r="C151" s="168" t="s">
        <v>413</v>
      </c>
      <c r="D151" s="165" t="s">
        <v>413</v>
      </c>
      <c r="E151" s="168" t="s">
        <v>413</v>
      </c>
      <c r="F151" s="166" t="s">
        <v>674</v>
      </c>
    </row>
    <row r="152" spans="1:6" ht="15" x14ac:dyDescent="0.25">
      <c r="A152" s="162" t="s">
        <v>675</v>
      </c>
      <c r="B152" s="163" t="s">
        <v>468</v>
      </c>
      <c r="C152" s="168" t="s">
        <v>413</v>
      </c>
      <c r="D152" s="165" t="s">
        <v>413</v>
      </c>
      <c r="E152" s="168" t="s">
        <v>413</v>
      </c>
      <c r="F152" s="166" t="s">
        <v>676</v>
      </c>
    </row>
    <row r="153" spans="1:6" ht="15" x14ac:dyDescent="0.25">
      <c r="A153" s="162" t="s">
        <v>677</v>
      </c>
      <c r="B153" s="163" t="s">
        <v>468</v>
      </c>
      <c r="C153" s="168" t="s">
        <v>413</v>
      </c>
      <c r="D153" s="165" t="s">
        <v>413</v>
      </c>
      <c r="E153" s="168" t="s">
        <v>413</v>
      </c>
      <c r="F153" s="166" t="s">
        <v>678</v>
      </c>
    </row>
    <row r="154" spans="1:6" ht="30" x14ac:dyDescent="0.25">
      <c r="A154" s="162" t="s">
        <v>679</v>
      </c>
      <c r="B154" s="163" t="s">
        <v>406</v>
      </c>
      <c r="C154" s="168" t="s">
        <v>413</v>
      </c>
      <c r="D154" s="165" t="s">
        <v>413</v>
      </c>
      <c r="E154" s="168" t="s">
        <v>413</v>
      </c>
      <c r="F154" s="166" t="s">
        <v>680</v>
      </c>
    </row>
    <row r="155" spans="1:6" ht="30" x14ac:dyDescent="0.25">
      <c r="A155" s="162" t="s">
        <v>681</v>
      </c>
      <c r="B155" s="163" t="s">
        <v>641</v>
      </c>
      <c r="C155" s="168" t="s">
        <v>413</v>
      </c>
      <c r="D155" s="165" t="s">
        <v>413</v>
      </c>
      <c r="E155" s="168" t="s">
        <v>413</v>
      </c>
      <c r="F155" s="166" t="s">
        <v>682</v>
      </c>
    </row>
    <row r="156" spans="1:6" ht="15" x14ac:dyDescent="0.25">
      <c r="A156" s="172" t="s">
        <v>683</v>
      </c>
      <c r="B156" s="163" t="s">
        <v>406</v>
      </c>
      <c r="C156" s="168" t="s">
        <v>413</v>
      </c>
      <c r="D156" s="165" t="s">
        <v>413</v>
      </c>
      <c r="E156" s="168" t="s">
        <v>413</v>
      </c>
      <c r="F156" s="173" t="s">
        <v>684</v>
      </c>
    </row>
    <row r="157" spans="1:6" ht="15" x14ac:dyDescent="0.25">
      <c r="A157" s="162" t="s">
        <v>685</v>
      </c>
      <c r="B157" s="163" t="s">
        <v>686</v>
      </c>
      <c r="C157" s="168" t="s">
        <v>413</v>
      </c>
      <c r="D157" s="165" t="s">
        <v>413</v>
      </c>
      <c r="E157" s="168" t="s">
        <v>363</v>
      </c>
      <c r="F157" s="166" t="s">
        <v>687</v>
      </c>
    </row>
    <row r="158" spans="1:6" ht="30" x14ac:dyDescent="0.25">
      <c r="A158" s="162" t="s">
        <v>688</v>
      </c>
      <c r="B158" s="163" t="s">
        <v>686</v>
      </c>
      <c r="C158" s="168" t="s">
        <v>413</v>
      </c>
      <c r="D158" s="165" t="s">
        <v>363</v>
      </c>
      <c r="E158" s="168" t="s">
        <v>413</v>
      </c>
      <c r="F158" s="166" t="s">
        <v>689</v>
      </c>
    </row>
    <row r="159" spans="1:6" ht="15" x14ac:dyDescent="0.25">
      <c r="A159" s="162" t="s">
        <v>690</v>
      </c>
      <c r="B159" s="163" t="s">
        <v>686</v>
      </c>
      <c r="C159" s="168" t="s">
        <v>363</v>
      </c>
      <c r="D159" s="165" t="s">
        <v>413</v>
      </c>
      <c r="E159" s="168" t="s">
        <v>363</v>
      </c>
      <c r="F159" s="166" t="s">
        <v>691</v>
      </c>
    </row>
    <row r="160" spans="1:6" ht="15" x14ac:dyDescent="0.25">
      <c r="A160" s="162" t="s">
        <v>692</v>
      </c>
      <c r="B160" s="163" t="s">
        <v>686</v>
      </c>
      <c r="C160" s="168" t="s">
        <v>363</v>
      </c>
      <c r="D160" s="165" t="s">
        <v>363</v>
      </c>
      <c r="E160" s="168" t="s">
        <v>363</v>
      </c>
      <c r="F160" s="166" t="s">
        <v>693</v>
      </c>
    </row>
    <row r="161" spans="1:6" ht="15" x14ac:dyDescent="0.25">
      <c r="A161" s="162" t="s">
        <v>694</v>
      </c>
      <c r="B161" s="163" t="s">
        <v>686</v>
      </c>
      <c r="C161" s="168" t="s">
        <v>363</v>
      </c>
      <c r="D161" s="165" t="s">
        <v>413</v>
      </c>
      <c r="E161" s="168" t="s">
        <v>363</v>
      </c>
      <c r="F161" s="166" t="s">
        <v>695</v>
      </c>
    </row>
    <row r="162" spans="1:6" ht="15" x14ac:dyDescent="0.25">
      <c r="A162" s="162" t="s">
        <v>696</v>
      </c>
      <c r="B162" s="163" t="s">
        <v>686</v>
      </c>
      <c r="C162" s="168" t="s">
        <v>363</v>
      </c>
      <c r="D162" s="165" t="s">
        <v>363</v>
      </c>
      <c r="E162" s="168" t="s">
        <v>366</v>
      </c>
      <c r="F162" s="166" t="s">
        <v>697</v>
      </c>
    </row>
    <row r="163" spans="1:6" ht="15" x14ac:dyDescent="0.25">
      <c r="A163" s="162" t="s">
        <v>698</v>
      </c>
      <c r="B163" s="163" t="s">
        <v>686</v>
      </c>
      <c r="C163" s="168" t="s">
        <v>363</v>
      </c>
      <c r="D163" s="165" t="s">
        <v>363</v>
      </c>
      <c r="E163" s="168" t="s">
        <v>366</v>
      </c>
      <c r="F163" s="166" t="s">
        <v>699</v>
      </c>
    </row>
    <row r="164" spans="1:6" ht="15" x14ac:dyDescent="0.25">
      <c r="A164" s="162" t="s">
        <v>700</v>
      </c>
      <c r="B164" s="163" t="s">
        <v>686</v>
      </c>
      <c r="C164" s="168" t="s">
        <v>363</v>
      </c>
      <c r="D164" s="165" t="s">
        <v>363</v>
      </c>
      <c r="E164" s="168" t="s">
        <v>366</v>
      </c>
      <c r="F164" s="166" t="s">
        <v>701</v>
      </c>
    </row>
    <row r="165" spans="1:6" ht="15" x14ac:dyDescent="0.25">
      <c r="A165" s="162" t="s">
        <v>702</v>
      </c>
      <c r="B165" s="163" t="s">
        <v>686</v>
      </c>
      <c r="C165" s="168" t="s">
        <v>363</v>
      </c>
      <c r="D165" s="165" t="s">
        <v>363</v>
      </c>
      <c r="E165" s="168" t="s">
        <v>366</v>
      </c>
      <c r="F165" s="166" t="s">
        <v>703</v>
      </c>
    </row>
    <row r="166" spans="1:6" ht="15" x14ac:dyDescent="0.25">
      <c r="A166" s="162" t="s">
        <v>704</v>
      </c>
      <c r="B166" s="163" t="s">
        <v>686</v>
      </c>
      <c r="C166" s="168" t="s">
        <v>363</v>
      </c>
      <c r="D166" s="165" t="s">
        <v>363</v>
      </c>
      <c r="E166" s="168" t="s">
        <v>366</v>
      </c>
      <c r="F166" s="166" t="s">
        <v>705</v>
      </c>
    </row>
    <row r="167" spans="1:6" ht="15" x14ac:dyDescent="0.25">
      <c r="A167" s="162" t="s">
        <v>706</v>
      </c>
      <c r="B167" s="163" t="s">
        <v>686</v>
      </c>
      <c r="C167" s="168" t="s">
        <v>366</v>
      </c>
      <c r="D167" s="165" t="s">
        <v>363</v>
      </c>
      <c r="E167" s="168" t="s">
        <v>366</v>
      </c>
      <c r="F167" s="166" t="s">
        <v>707</v>
      </c>
    </row>
    <row r="168" spans="1:6" ht="15" x14ac:dyDescent="0.25">
      <c r="A168" s="162" t="s">
        <v>708</v>
      </c>
      <c r="B168" s="163" t="s">
        <v>686</v>
      </c>
      <c r="C168" s="168" t="s">
        <v>366</v>
      </c>
      <c r="D168" s="165" t="s">
        <v>363</v>
      </c>
      <c r="E168" s="168" t="s">
        <v>366</v>
      </c>
      <c r="F168" s="166" t="s">
        <v>709</v>
      </c>
    </row>
    <row r="169" spans="1:6" ht="15" x14ac:dyDescent="0.25">
      <c r="A169" s="162" t="s">
        <v>710</v>
      </c>
      <c r="B169" s="163" t="s">
        <v>686</v>
      </c>
      <c r="C169" s="168" t="s">
        <v>363</v>
      </c>
      <c r="D169" s="165" t="s">
        <v>413</v>
      </c>
      <c r="E169" s="168" t="s">
        <v>413</v>
      </c>
      <c r="F169" s="166" t="s">
        <v>711</v>
      </c>
    </row>
    <row r="170" spans="1:6" ht="15" x14ac:dyDescent="0.25">
      <c r="A170" s="162" t="s">
        <v>712</v>
      </c>
      <c r="B170" s="163" t="s">
        <v>686</v>
      </c>
      <c r="C170" s="168" t="s">
        <v>363</v>
      </c>
      <c r="D170" s="165" t="s">
        <v>363</v>
      </c>
      <c r="E170" s="168" t="s">
        <v>363</v>
      </c>
      <c r="F170" s="166" t="s">
        <v>713</v>
      </c>
    </row>
    <row r="171" spans="1:6" ht="15" x14ac:dyDescent="0.25">
      <c r="A171" s="162" t="s">
        <v>714</v>
      </c>
      <c r="B171" s="163" t="s">
        <v>468</v>
      </c>
      <c r="C171" s="168" t="s">
        <v>413</v>
      </c>
      <c r="D171" s="165" t="s">
        <v>413</v>
      </c>
      <c r="E171" s="168" t="s">
        <v>363</v>
      </c>
      <c r="F171" s="166" t="s">
        <v>715</v>
      </c>
    </row>
    <row r="172" spans="1:6" ht="15" x14ac:dyDescent="0.25">
      <c r="A172" s="162" t="s">
        <v>716</v>
      </c>
      <c r="B172" s="163" t="s">
        <v>468</v>
      </c>
      <c r="C172" s="168" t="s">
        <v>363</v>
      </c>
      <c r="D172" s="165" t="s">
        <v>363</v>
      </c>
      <c r="E172" s="168" t="s">
        <v>363</v>
      </c>
      <c r="F172" s="166" t="s">
        <v>717</v>
      </c>
    </row>
    <row r="173" spans="1:6" ht="15" x14ac:dyDescent="0.25">
      <c r="A173" s="162" t="s">
        <v>718</v>
      </c>
      <c r="B173" s="163" t="s">
        <v>468</v>
      </c>
      <c r="C173" s="168" t="s">
        <v>363</v>
      </c>
      <c r="D173" s="165" t="s">
        <v>413</v>
      </c>
      <c r="E173" s="168" t="s">
        <v>413</v>
      </c>
      <c r="F173" s="166" t="s">
        <v>719</v>
      </c>
    </row>
    <row r="174" spans="1:6" ht="15" x14ac:dyDescent="0.25">
      <c r="A174" s="162" t="s">
        <v>720</v>
      </c>
      <c r="B174" s="163" t="s">
        <v>468</v>
      </c>
      <c r="C174" s="168" t="s">
        <v>363</v>
      </c>
      <c r="D174" s="165" t="s">
        <v>363</v>
      </c>
      <c r="E174" s="168" t="s">
        <v>363</v>
      </c>
      <c r="F174" s="166" t="s">
        <v>721</v>
      </c>
    </row>
    <row r="175" spans="1:6" ht="15" x14ac:dyDescent="0.25">
      <c r="A175" s="162" t="s">
        <v>722</v>
      </c>
      <c r="B175" s="163" t="s">
        <v>468</v>
      </c>
      <c r="C175" s="168" t="s">
        <v>363</v>
      </c>
      <c r="D175" s="165" t="s">
        <v>413</v>
      </c>
      <c r="E175" s="168" t="s">
        <v>413</v>
      </c>
      <c r="F175" s="166" t="s">
        <v>723</v>
      </c>
    </row>
    <row r="176" spans="1:6" ht="15" x14ac:dyDescent="0.25">
      <c r="A176" s="162" t="s">
        <v>724</v>
      </c>
      <c r="B176" s="163" t="s">
        <v>468</v>
      </c>
      <c r="C176" s="168" t="s">
        <v>363</v>
      </c>
      <c r="D176" s="165" t="s">
        <v>413</v>
      </c>
      <c r="E176" s="168" t="s">
        <v>413</v>
      </c>
      <c r="F176" s="166" t="s">
        <v>725</v>
      </c>
    </row>
    <row r="177" spans="1:6" ht="15" x14ac:dyDescent="0.25">
      <c r="A177" s="172" t="s">
        <v>726</v>
      </c>
      <c r="B177" s="163" t="s">
        <v>468</v>
      </c>
      <c r="C177" s="168" t="s">
        <v>363</v>
      </c>
      <c r="D177" s="165" t="s">
        <v>363</v>
      </c>
      <c r="E177" s="168" t="s">
        <v>366</v>
      </c>
      <c r="F177" s="173" t="s">
        <v>727</v>
      </c>
    </row>
    <row r="178" spans="1:6" ht="15" x14ac:dyDescent="0.25">
      <c r="A178" s="172" t="s">
        <v>728</v>
      </c>
      <c r="B178" s="163" t="s">
        <v>468</v>
      </c>
      <c r="C178" s="168" t="s">
        <v>363</v>
      </c>
      <c r="D178" s="165" t="s">
        <v>363</v>
      </c>
      <c r="E178" s="168" t="s">
        <v>366</v>
      </c>
      <c r="F178" s="173" t="s">
        <v>729</v>
      </c>
    </row>
    <row r="179" spans="1:6" ht="15" x14ac:dyDescent="0.25">
      <c r="A179" s="172" t="s">
        <v>730</v>
      </c>
      <c r="B179" s="163" t="s">
        <v>468</v>
      </c>
      <c r="C179" s="168" t="s">
        <v>366</v>
      </c>
      <c r="D179" s="165" t="s">
        <v>363</v>
      </c>
      <c r="E179" s="168" t="s">
        <v>366</v>
      </c>
      <c r="F179" s="173" t="s">
        <v>731</v>
      </c>
    </row>
    <row r="180" spans="1:6" ht="15" x14ac:dyDescent="0.25">
      <c r="A180" s="162" t="s">
        <v>732</v>
      </c>
      <c r="B180" s="163" t="s">
        <v>468</v>
      </c>
      <c r="C180" s="168" t="s">
        <v>413</v>
      </c>
      <c r="D180" s="165" t="s">
        <v>413</v>
      </c>
      <c r="E180" s="168" t="s">
        <v>413</v>
      </c>
      <c r="F180" s="166" t="s">
        <v>733</v>
      </c>
    </row>
    <row r="181" spans="1:6" ht="30" x14ac:dyDescent="0.25">
      <c r="A181" s="162" t="s">
        <v>734</v>
      </c>
      <c r="B181" s="163" t="s">
        <v>468</v>
      </c>
      <c r="C181" s="168" t="s">
        <v>413</v>
      </c>
      <c r="D181" s="165" t="s">
        <v>413</v>
      </c>
      <c r="E181" s="168" t="s">
        <v>413</v>
      </c>
      <c r="F181" s="166" t="s">
        <v>735</v>
      </c>
    </row>
    <row r="182" spans="1:6" ht="30" x14ac:dyDescent="0.25">
      <c r="A182" s="162" t="s">
        <v>736</v>
      </c>
      <c r="B182" s="163" t="s">
        <v>468</v>
      </c>
      <c r="C182" s="168" t="s">
        <v>413</v>
      </c>
      <c r="D182" s="165" t="s">
        <v>413</v>
      </c>
      <c r="E182" s="168" t="s">
        <v>413</v>
      </c>
      <c r="F182" s="166" t="s">
        <v>737</v>
      </c>
    </row>
    <row r="183" spans="1:6" ht="30" x14ac:dyDescent="0.25">
      <c r="A183" s="162" t="s">
        <v>738</v>
      </c>
      <c r="B183" s="163" t="s">
        <v>739</v>
      </c>
      <c r="C183" s="168" t="s">
        <v>413</v>
      </c>
      <c r="D183" s="165" t="s">
        <v>413</v>
      </c>
      <c r="E183" s="168" t="s">
        <v>413</v>
      </c>
      <c r="F183" s="166" t="s">
        <v>740</v>
      </c>
    </row>
    <row r="184" spans="1:6" ht="15" x14ac:dyDescent="0.25">
      <c r="A184" s="162" t="s">
        <v>741</v>
      </c>
      <c r="B184" s="163" t="s">
        <v>739</v>
      </c>
      <c r="C184" s="168" t="s">
        <v>413</v>
      </c>
      <c r="D184" s="165" t="s">
        <v>413</v>
      </c>
      <c r="E184" s="168" t="s">
        <v>413</v>
      </c>
      <c r="F184" s="166" t="s">
        <v>742</v>
      </c>
    </row>
    <row r="185" spans="1:6" ht="15" x14ac:dyDescent="0.25">
      <c r="A185" s="162" t="s">
        <v>743</v>
      </c>
      <c r="B185" s="163" t="s">
        <v>739</v>
      </c>
      <c r="C185" s="168" t="s">
        <v>413</v>
      </c>
      <c r="D185" s="165" t="s">
        <v>363</v>
      </c>
      <c r="E185" s="168" t="s">
        <v>413</v>
      </c>
      <c r="F185" s="166" t="s">
        <v>744</v>
      </c>
    </row>
    <row r="186" spans="1:6" ht="15" x14ac:dyDescent="0.25">
      <c r="A186" s="162" t="s">
        <v>745</v>
      </c>
      <c r="B186" s="163" t="s">
        <v>739</v>
      </c>
      <c r="C186" s="168" t="s">
        <v>413</v>
      </c>
      <c r="D186" s="165" t="s">
        <v>363</v>
      </c>
      <c r="E186" s="168" t="s">
        <v>413</v>
      </c>
      <c r="F186" s="166" t="s">
        <v>746</v>
      </c>
    </row>
    <row r="187" spans="1:6" ht="15" x14ac:dyDescent="0.25">
      <c r="A187" s="162" t="s">
        <v>747</v>
      </c>
      <c r="B187" s="163" t="s">
        <v>554</v>
      </c>
      <c r="C187" s="168" t="s">
        <v>413</v>
      </c>
      <c r="D187" s="165" t="s">
        <v>363</v>
      </c>
      <c r="E187" s="168" t="s">
        <v>413</v>
      </c>
      <c r="F187" s="166" t="s">
        <v>748</v>
      </c>
    </row>
    <row r="188" spans="1:6" ht="15" x14ac:dyDescent="0.25">
      <c r="A188" s="162" t="s">
        <v>749</v>
      </c>
      <c r="B188" s="163" t="s">
        <v>739</v>
      </c>
      <c r="C188" s="168" t="s">
        <v>413</v>
      </c>
      <c r="D188" s="165" t="s">
        <v>413</v>
      </c>
      <c r="E188" s="168" t="s">
        <v>413</v>
      </c>
      <c r="F188" s="166" t="s">
        <v>750</v>
      </c>
    </row>
    <row r="189" spans="1:6" ht="30" x14ac:dyDescent="0.25">
      <c r="A189" s="162" t="s">
        <v>751</v>
      </c>
      <c r="B189" s="163" t="s">
        <v>428</v>
      </c>
      <c r="C189" s="168" t="s">
        <v>413</v>
      </c>
      <c r="D189" s="165" t="s">
        <v>413</v>
      </c>
      <c r="E189" s="168" t="s">
        <v>413</v>
      </c>
      <c r="F189" s="166" t="s">
        <v>752</v>
      </c>
    </row>
    <row r="190" spans="1:6" ht="30" x14ac:dyDescent="0.25">
      <c r="A190" s="162" t="s">
        <v>753</v>
      </c>
      <c r="B190" s="163" t="s">
        <v>428</v>
      </c>
      <c r="C190" s="168" t="s">
        <v>413</v>
      </c>
      <c r="D190" s="165" t="s">
        <v>413</v>
      </c>
      <c r="E190" s="168" t="s">
        <v>413</v>
      </c>
      <c r="F190" s="166" t="s">
        <v>754</v>
      </c>
    </row>
    <row r="191" spans="1:6" ht="15" x14ac:dyDescent="0.25">
      <c r="A191" s="162" t="s">
        <v>755</v>
      </c>
      <c r="B191" s="163" t="s">
        <v>428</v>
      </c>
      <c r="C191" s="168" t="s">
        <v>413</v>
      </c>
      <c r="D191" s="165" t="s">
        <v>413</v>
      </c>
      <c r="E191" s="168" t="s">
        <v>413</v>
      </c>
      <c r="F191" s="166" t="s">
        <v>756</v>
      </c>
    </row>
    <row r="192" spans="1:6" ht="30" x14ac:dyDescent="0.25">
      <c r="A192" s="162" t="s">
        <v>757</v>
      </c>
      <c r="B192" s="163" t="s">
        <v>468</v>
      </c>
      <c r="C192" s="168" t="s">
        <v>413</v>
      </c>
      <c r="D192" s="165" t="s">
        <v>413</v>
      </c>
      <c r="E192" s="168" t="s">
        <v>413</v>
      </c>
      <c r="F192" s="166" t="s">
        <v>758</v>
      </c>
    </row>
    <row r="193" spans="1:7" ht="15" x14ac:dyDescent="0.25">
      <c r="A193" s="162" t="s">
        <v>759</v>
      </c>
      <c r="B193" s="163" t="s">
        <v>468</v>
      </c>
      <c r="C193" s="168" t="s">
        <v>363</v>
      </c>
      <c r="D193" s="165" t="s">
        <v>413</v>
      </c>
      <c r="E193" s="168" t="s">
        <v>413</v>
      </c>
      <c r="F193" s="166" t="s">
        <v>760</v>
      </c>
    </row>
    <row r="194" spans="1:7" ht="15" x14ac:dyDescent="0.25">
      <c r="A194" s="162" t="s">
        <v>761</v>
      </c>
      <c r="B194" s="163" t="s">
        <v>468</v>
      </c>
      <c r="C194" s="168" t="s">
        <v>413</v>
      </c>
      <c r="D194" s="165" t="s">
        <v>413</v>
      </c>
      <c r="E194" s="168" t="s">
        <v>413</v>
      </c>
      <c r="F194" s="166" t="s">
        <v>762</v>
      </c>
    </row>
    <row r="195" spans="1:7" ht="30" x14ac:dyDescent="0.25">
      <c r="A195" s="162" t="s">
        <v>763</v>
      </c>
      <c r="B195" s="163" t="s">
        <v>468</v>
      </c>
      <c r="C195" s="168" t="s">
        <v>413</v>
      </c>
      <c r="D195" s="165" t="s">
        <v>764</v>
      </c>
      <c r="E195" s="168" t="s">
        <v>413</v>
      </c>
      <c r="F195" s="166" t="s">
        <v>765</v>
      </c>
    </row>
    <row r="196" spans="1:7" ht="30" x14ac:dyDescent="0.25">
      <c r="A196" s="162" t="s">
        <v>766</v>
      </c>
      <c r="B196" s="163" t="s">
        <v>468</v>
      </c>
      <c r="C196" s="168" t="s">
        <v>413</v>
      </c>
      <c r="D196" s="165" t="s">
        <v>764</v>
      </c>
      <c r="E196" s="168" t="s">
        <v>413</v>
      </c>
      <c r="F196" s="166" t="s">
        <v>767</v>
      </c>
    </row>
    <row r="197" spans="1:7" ht="30" x14ac:dyDescent="0.25">
      <c r="A197" s="162" t="s">
        <v>768</v>
      </c>
      <c r="B197" s="163" t="s">
        <v>468</v>
      </c>
      <c r="C197" s="168" t="s">
        <v>413</v>
      </c>
      <c r="D197" s="165" t="s">
        <v>363</v>
      </c>
      <c r="E197" s="168" t="s">
        <v>363</v>
      </c>
      <c r="F197" s="166" t="s">
        <v>769</v>
      </c>
    </row>
    <row r="198" spans="1:7" ht="30" x14ac:dyDescent="0.25">
      <c r="A198" s="162" t="s">
        <v>770</v>
      </c>
      <c r="B198" s="163" t="s">
        <v>468</v>
      </c>
      <c r="C198" s="168" t="s">
        <v>413</v>
      </c>
      <c r="D198" s="165" t="s">
        <v>363</v>
      </c>
      <c r="E198" s="168" t="s">
        <v>363</v>
      </c>
      <c r="F198" s="166" t="s">
        <v>771</v>
      </c>
    </row>
    <row r="199" spans="1:7" ht="30" x14ac:dyDescent="0.25">
      <c r="A199" s="162" t="s">
        <v>772</v>
      </c>
      <c r="B199" s="163" t="s">
        <v>468</v>
      </c>
      <c r="C199" s="168" t="s">
        <v>366</v>
      </c>
      <c r="D199" s="165" t="s">
        <v>363</v>
      </c>
      <c r="E199" s="168" t="s">
        <v>413</v>
      </c>
      <c r="F199" s="166" t="s">
        <v>773</v>
      </c>
    </row>
    <row r="200" spans="1:7" ht="15" x14ac:dyDescent="0.25">
      <c r="A200" s="162" t="s">
        <v>774</v>
      </c>
      <c r="B200" s="163" t="s">
        <v>468</v>
      </c>
      <c r="C200" s="168" t="s">
        <v>363</v>
      </c>
      <c r="D200" s="165" t="s">
        <v>363</v>
      </c>
      <c r="E200" s="168" t="s">
        <v>363</v>
      </c>
      <c r="F200" s="166" t="s">
        <v>775</v>
      </c>
    </row>
    <row r="201" spans="1:7" ht="15" x14ac:dyDescent="0.25">
      <c r="A201" s="162" t="s">
        <v>776</v>
      </c>
      <c r="B201" s="163" t="s">
        <v>468</v>
      </c>
      <c r="C201" s="168" t="s">
        <v>363</v>
      </c>
      <c r="D201" s="165" t="s">
        <v>413</v>
      </c>
      <c r="E201" s="168" t="s">
        <v>413</v>
      </c>
      <c r="F201" s="166" t="s">
        <v>777</v>
      </c>
      <c r="G201" s="27" t="s">
        <v>778</v>
      </c>
    </row>
    <row r="202" spans="1:7" ht="30" x14ac:dyDescent="0.25">
      <c r="A202" s="162" t="s">
        <v>779</v>
      </c>
      <c r="B202" s="163" t="s">
        <v>468</v>
      </c>
      <c r="C202" s="168" t="s">
        <v>363</v>
      </c>
      <c r="D202" s="165" t="s">
        <v>363</v>
      </c>
      <c r="E202" s="168" t="s">
        <v>363</v>
      </c>
      <c r="F202" s="166" t="s">
        <v>780</v>
      </c>
    </row>
    <row r="203" spans="1:7" ht="15" x14ac:dyDescent="0.25">
      <c r="A203" s="162" t="s">
        <v>781</v>
      </c>
      <c r="B203" s="163" t="s">
        <v>782</v>
      </c>
      <c r="C203" s="168" t="s">
        <v>413</v>
      </c>
      <c r="D203" s="165" t="s">
        <v>764</v>
      </c>
      <c r="E203" s="168" t="s">
        <v>413</v>
      </c>
      <c r="F203" s="166" t="s">
        <v>783</v>
      </c>
    </row>
    <row r="204" spans="1:7" ht="15" x14ac:dyDescent="0.25">
      <c r="A204" s="162" t="s">
        <v>784</v>
      </c>
      <c r="B204" s="163" t="s">
        <v>782</v>
      </c>
      <c r="C204" s="168" t="s">
        <v>363</v>
      </c>
      <c r="D204" s="165" t="s">
        <v>764</v>
      </c>
      <c r="E204" s="168" t="s">
        <v>363</v>
      </c>
      <c r="F204" s="166" t="s">
        <v>785</v>
      </c>
    </row>
    <row r="205" spans="1:7" ht="15" x14ac:dyDescent="0.25">
      <c r="A205" s="162" t="s">
        <v>786</v>
      </c>
      <c r="B205" s="163" t="s">
        <v>782</v>
      </c>
      <c r="C205" s="168" t="s">
        <v>413</v>
      </c>
      <c r="D205" s="165" t="s">
        <v>764</v>
      </c>
      <c r="E205" s="168" t="s">
        <v>413</v>
      </c>
      <c r="F205" s="166" t="s">
        <v>787</v>
      </c>
    </row>
    <row r="206" spans="1:7" ht="15" x14ac:dyDescent="0.25">
      <c r="A206" s="162" t="s">
        <v>788</v>
      </c>
      <c r="B206" s="163" t="s">
        <v>782</v>
      </c>
      <c r="C206" s="168" t="s">
        <v>413</v>
      </c>
      <c r="D206" s="165" t="s">
        <v>413</v>
      </c>
      <c r="E206" s="168" t="s">
        <v>413</v>
      </c>
      <c r="F206" s="166" t="s">
        <v>789</v>
      </c>
    </row>
    <row r="207" spans="1:7" ht="15" x14ac:dyDescent="0.25">
      <c r="A207" s="162" t="s">
        <v>790</v>
      </c>
      <c r="B207" s="163" t="s">
        <v>791</v>
      </c>
      <c r="C207" s="168" t="s">
        <v>363</v>
      </c>
      <c r="D207" s="165" t="s">
        <v>413</v>
      </c>
      <c r="E207" s="168" t="s">
        <v>366</v>
      </c>
      <c r="F207" s="166" t="s">
        <v>792</v>
      </c>
    </row>
    <row r="208" spans="1:7" ht="15" x14ac:dyDescent="0.25">
      <c r="A208" s="162" t="s">
        <v>793</v>
      </c>
      <c r="B208" s="163" t="s">
        <v>791</v>
      </c>
      <c r="C208" s="168" t="s">
        <v>363</v>
      </c>
      <c r="D208" s="165" t="s">
        <v>363</v>
      </c>
      <c r="E208" s="168" t="s">
        <v>363</v>
      </c>
      <c r="F208" s="166" t="s">
        <v>794</v>
      </c>
    </row>
    <row r="209" spans="1:6" ht="15" x14ac:dyDescent="0.25">
      <c r="A209" s="162" t="s">
        <v>795</v>
      </c>
      <c r="B209" s="163" t="s">
        <v>791</v>
      </c>
      <c r="C209" s="168" t="s">
        <v>363</v>
      </c>
      <c r="D209" s="165" t="s">
        <v>413</v>
      </c>
      <c r="E209" s="168" t="s">
        <v>413</v>
      </c>
      <c r="F209" s="166" t="s">
        <v>796</v>
      </c>
    </row>
    <row r="210" spans="1:6" ht="15" x14ac:dyDescent="0.25">
      <c r="A210" s="162" t="s">
        <v>797</v>
      </c>
      <c r="B210" s="163" t="s">
        <v>612</v>
      </c>
      <c r="C210" s="168" t="s">
        <v>363</v>
      </c>
      <c r="D210" s="165" t="s">
        <v>363</v>
      </c>
      <c r="E210" s="168" t="s">
        <v>363</v>
      </c>
      <c r="F210" s="166" t="s">
        <v>798</v>
      </c>
    </row>
    <row r="211" spans="1:6" ht="15" x14ac:dyDescent="0.25">
      <c r="A211" s="162" t="s">
        <v>799</v>
      </c>
      <c r="B211" s="163" t="s">
        <v>468</v>
      </c>
      <c r="C211" s="168" t="s">
        <v>363</v>
      </c>
      <c r="D211" s="165" t="s">
        <v>363</v>
      </c>
      <c r="E211" s="168" t="s">
        <v>366</v>
      </c>
      <c r="F211" s="166" t="s">
        <v>800</v>
      </c>
    </row>
    <row r="212" spans="1:6" ht="15" x14ac:dyDescent="0.25">
      <c r="A212" s="162" t="s">
        <v>801</v>
      </c>
      <c r="B212" s="163" t="s">
        <v>468</v>
      </c>
      <c r="C212" s="168" t="s">
        <v>413</v>
      </c>
      <c r="D212" s="165" t="s">
        <v>413</v>
      </c>
      <c r="E212" s="168" t="s">
        <v>413</v>
      </c>
      <c r="F212" s="166" t="s">
        <v>802</v>
      </c>
    </row>
    <row r="213" spans="1:6" ht="30" x14ac:dyDescent="0.25">
      <c r="A213" s="162" t="s">
        <v>803</v>
      </c>
      <c r="B213" s="163" t="s">
        <v>468</v>
      </c>
      <c r="C213" s="168" t="s">
        <v>413</v>
      </c>
      <c r="D213" s="174" t="s">
        <v>764</v>
      </c>
      <c r="E213" s="168" t="s">
        <v>413</v>
      </c>
      <c r="F213" s="166" t="s">
        <v>804</v>
      </c>
    </row>
    <row r="214" spans="1:6" ht="15" x14ac:dyDescent="0.25">
      <c r="A214" s="162" t="s">
        <v>805</v>
      </c>
      <c r="B214" s="163" t="s">
        <v>468</v>
      </c>
      <c r="C214" s="168" t="s">
        <v>413</v>
      </c>
      <c r="D214" s="165" t="s">
        <v>413</v>
      </c>
      <c r="E214" s="168" t="s">
        <v>413</v>
      </c>
      <c r="F214" s="166" t="s">
        <v>806</v>
      </c>
    </row>
    <row r="215" spans="1:6" ht="15" x14ac:dyDescent="0.25">
      <c r="A215" s="162" t="s">
        <v>807</v>
      </c>
      <c r="B215" s="163" t="s">
        <v>468</v>
      </c>
      <c r="C215" s="168" t="s">
        <v>413</v>
      </c>
      <c r="D215" s="165" t="s">
        <v>413</v>
      </c>
      <c r="E215" s="168" t="s">
        <v>413</v>
      </c>
      <c r="F215" s="166" t="s">
        <v>808</v>
      </c>
    </row>
    <row r="216" spans="1:6" ht="15" x14ac:dyDescent="0.25">
      <c r="A216" s="162" t="s">
        <v>809</v>
      </c>
      <c r="B216" s="163" t="s">
        <v>468</v>
      </c>
      <c r="C216" s="168" t="s">
        <v>413</v>
      </c>
      <c r="D216" s="165" t="s">
        <v>764</v>
      </c>
      <c r="E216" s="168" t="s">
        <v>413</v>
      </c>
      <c r="F216" s="166" t="s">
        <v>810</v>
      </c>
    </row>
    <row r="217" spans="1:6" ht="15" x14ac:dyDescent="0.25">
      <c r="A217" s="162" t="s">
        <v>811</v>
      </c>
      <c r="B217" s="163" t="s">
        <v>468</v>
      </c>
      <c r="C217" s="168" t="s">
        <v>413</v>
      </c>
      <c r="D217" s="165" t="s">
        <v>764</v>
      </c>
      <c r="E217" s="168" t="s">
        <v>413</v>
      </c>
      <c r="F217" s="166" t="s">
        <v>812</v>
      </c>
    </row>
    <row r="218" spans="1:6" ht="15" x14ac:dyDescent="0.25">
      <c r="A218" s="162" t="s">
        <v>813</v>
      </c>
      <c r="B218" s="163" t="s">
        <v>468</v>
      </c>
      <c r="C218" s="168" t="s">
        <v>413</v>
      </c>
      <c r="D218" s="165" t="s">
        <v>764</v>
      </c>
      <c r="E218" s="168" t="s">
        <v>413</v>
      </c>
      <c r="F218" s="166" t="s">
        <v>814</v>
      </c>
    </row>
    <row r="219" spans="1:6" ht="15" x14ac:dyDescent="0.25">
      <c r="A219" s="162" t="s">
        <v>815</v>
      </c>
      <c r="B219" s="163" t="s">
        <v>468</v>
      </c>
      <c r="C219" s="168" t="s">
        <v>413</v>
      </c>
      <c r="D219" s="165" t="s">
        <v>764</v>
      </c>
      <c r="E219" s="168" t="s">
        <v>413</v>
      </c>
      <c r="F219" s="166" t="s">
        <v>816</v>
      </c>
    </row>
    <row r="220" spans="1:6" ht="15" x14ac:dyDescent="0.25">
      <c r="A220" s="162" t="s">
        <v>817</v>
      </c>
      <c r="B220" s="163" t="s">
        <v>468</v>
      </c>
      <c r="C220" s="168" t="s">
        <v>413</v>
      </c>
      <c r="D220" s="165" t="s">
        <v>764</v>
      </c>
      <c r="E220" s="168" t="s">
        <v>413</v>
      </c>
      <c r="F220" s="166" t="s">
        <v>818</v>
      </c>
    </row>
    <row r="221" spans="1:6" ht="15" x14ac:dyDescent="0.25">
      <c r="A221" s="162" t="s">
        <v>819</v>
      </c>
      <c r="B221" s="163" t="s">
        <v>468</v>
      </c>
      <c r="C221" s="168" t="s">
        <v>413</v>
      </c>
      <c r="D221" s="165" t="s">
        <v>413</v>
      </c>
      <c r="E221" s="168" t="s">
        <v>413</v>
      </c>
      <c r="F221" s="166" t="s">
        <v>820</v>
      </c>
    </row>
    <row r="222" spans="1:6" ht="15" x14ac:dyDescent="0.25">
      <c r="A222" s="162" t="s">
        <v>821</v>
      </c>
      <c r="B222" s="175"/>
      <c r="C222" s="168" t="s">
        <v>413</v>
      </c>
      <c r="D222" s="165" t="s">
        <v>413</v>
      </c>
      <c r="E222" s="168" t="s">
        <v>413</v>
      </c>
      <c r="F222" s="166" t="s">
        <v>822</v>
      </c>
    </row>
    <row r="223" spans="1:6" ht="30" x14ac:dyDescent="0.25">
      <c r="A223" s="162" t="s">
        <v>823</v>
      </c>
      <c r="B223" s="175"/>
      <c r="C223" s="168" t="s">
        <v>413</v>
      </c>
      <c r="D223" s="191" t="s">
        <v>366</v>
      </c>
      <c r="E223" s="168" t="s">
        <v>413</v>
      </c>
      <c r="F223" s="166" t="s">
        <v>824</v>
      </c>
    </row>
    <row r="224" spans="1:6" ht="15" x14ac:dyDescent="0.25">
      <c r="A224" s="162" t="s">
        <v>825</v>
      </c>
      <c r="B224" s="175"/>
      <c r="C224" s="168" t="s">
        <v>363</v>
      </c>
      <c r="D224" s="191" t="s">
        <v>366</v>
      </c>
      <c r="E224" s="168" t="s">
        <v>413</v>
      </c>
      <c r="F224" s="166" t="s">
        <v>826</v>
      </c>
    </row>
    <row r="225" spans="1:6" ht="15" x14ac:dyDescent="0.25">
      <c r="A225" s="162" t="s">
        <v>827</v>
      </c>
      <c r="B225" s="175"/>
      <c r="C225" s="168" t="s">
        <v>363</v>
      </c>
      <c r="D225" s="165" t="s">
        <v>413</v>
      </c>
      <c r="E225" s="168" t="s">
        <v>366</v>
      </c>
      <c r="F225" s="166" t="s">
        <v>828</v>
      </c>
    </row>
    <row r="226" spans="1:6" ht="15" x14ac:dyDescent="0.25">
      <c r="A226" s="162" t="s">
        <v>829</v>
      </c>
      <c r="B226" s="175"/>
      <c r="C226" s="168" t="s">
        <v>413</v>
      </c>
      <c r="D226" s="165" t="s">
        <v>764</v>
      </c>
      <c r="E226" s="168" t="s">
        <v>363</v>
      </c>
      <c r="F226" s="166" t="s">
        <v>830</v>
      </c>
    </row>
    <row r="227" spans="1:6" ht="15" x14ac:dyDescent="0.25">
      <c r="A227" s="162" t="s">
        <v>831</v>
      </c>
      <c r="B227" s="175"/>
      <c r="C227" s="168" t="s">
        <v>413</v>
      </c>
      <c r="D227" s="165" t="s">
        <v>764</v>
      </c>
      <c r="E227" s="168" t="s">
        <v>363</v>
      </c>
      <c r="F227" s="166" t="s">
        <v>832</v>
      </c>
    </row>
    <row r="228" spans="1:6" ht="15" x14ac:dyDescent="0.25">
      <c r="A228" s="162" t="s">
        <v>833</v>
      </c>
      <c r="B228" s="175"/>
      <c r="C228" s="168" t="s">
        <v>413</v>
      </c>
      <c r="D228" s="165" t="s">
        <v>764</v>
      </c>
      <c r="E228" s="168" t="s">
        <v>363</v>
      </c>
      <c r="F228" s="166" t="s">
        <v>834</v>
      </c>
    </row>
    <row r="229" spans="1:6" ht="15" x14ac:dyDescent="0.25">
      <c r="A229" s="162" t="s">
        <v>835</v>
      </c>
      <c r="B229" s="175"/>
      <c r="C229" s="168" t="s">
        <v>413</v>
      </c>
      <c r="D229" s="165" t="s">
        <v>764</v>
      </c>
      <c r="E229" s="168" t="s">
        <v>363</v>
      </c>
      <c r="F229" s="166" t="s">
        <v>836</v>
      </c>
    </row>
    <row r="230" spans="1:6" ht="15" x14ac:dyDescent="0.25">
      <c r="A230" s="162" t="s">
        <v>837</v>
      </c>
      <c r="B230" s="175"/>
      <c r="C230" s="168" t="s">
        <v>413</v>
      </c>
      <c r="D230" s="165" t="s">
        <v>764</v>
      </c>
      <c r="E230" s="168" t="s">
        <v>363</v>
      </c>
      <c r="F230" s="166" t="s">
        <v>838</v>
      </c>
    </row>
    <row r="231" spans="1:6" ht="15" x14ac:dyDescent="0.25">
      <c r="A231" s="162" t="s">
        <v>839</v>
      </c>
      <c r="B231" s="175"/>
      <c r="C231" s="168" t="s">
        <v>413</v>
      </c>
      <c r="D231" s="165" t="s">
        <v>764</v>
      </c>
      <c r="E231" s="168" t="s">
        <v>413</v>
      </c>
      <c r="F231" s="166" t="s">
        <v>840</v>
      </c>
    </row>
    <row r="232" spans="1:6" ht="15" x14ac:dyDescent="0.25">
      <c r="A232" s="162" t="s">
        <v>841</v>
      </c>
      <c r="B232" s="175"/>
      <c r="C232" s="168" t="s">
        <v>366</v>
      </c>
      <c r="D232" s="165" t="s">
        <v>366</v>
      </c>
      <c r="E232" s="168" t="s">
        <v>366</v>
      </c>
      <c r="F232" s="166" t="s">
        <v>842</v>
      </c>
    </row>
    <row r="233" spans="1:6" ht="15" x14ac:dyDescent="0.25">
      <c r="A233" s="162" t="s">
        <v>843</v>
      </c>
      <c r="B233" s="175"/>
      <c r="C233" s="168" t="s">
        <v>366</v>
      </c>
      <c r="D233" s="165" t="s">
        <v>844</v>
      </c>
      <c r="E233" s="168" t="s">
        <v>366</v>
      </c>
      <c r="F233" s="166" t="s">
        <v>845</v>
      </c>
    </row>
    <row r="234" spans="1:6" ht="15" x14ac:dyDescent="0.25">
      <c r="A234" s="162" t="s">
        <v>846</v>
      </c>
      <c r="B234" s="175"/>
      <c r="C234" s="168" t="s">
        <v>366</v>
      </c>
      <c r="D234" s="165" t="s">
        <v>363</v>
      </c>
      <c r="E234" s="168" t="s">
        <v>366</v>
      </c>
      <c r="F234" s="166" t="s">
        <v>847</v>
      </c>
    </row>
    <row r="235" spans="1:6" ht="15" x14ac:dyDescent="0.25">
      <c r="A235" s="162" t="s">
        <v>848</v>
      </c>
      <c r="B235" s="175"/>
      <c r="C235" s="168" t="s">
        <v>366</v>
      </c>
      <c r="D235" s="165" t="s">
        <v>363</v>
      </c>
      <c r="E235" s="168" t="s">
        <v>366</v>
      </c>
      <c r="F235" s="166" t="s">
        <v>849</v>
      </c>
    </row>
    <row r="236" spans="1:6" ht="15" x14ac:dyDescent="0.25">
      <c r="A236" s="162" t="s">
        <v>850</v>
      </c>
      <c r="B236" s="175"/>
      <c r="C236" s="168" t="s">
        <v>366</v>
      </c>
      <c r="D236" s="165" t="s">
        <v>366</v>
      </c>
      <c r="E236" s="168" t="s">
        <v>366</v>
      </c>
      <c r="F236" s="166" t="s">
        <v>851</v>
      </c>
    </row>
    <row r="237" spans="1:6" ht="45" x14ac:dyDescent="0.25">
      <c r="A237" s="162" t="s">
        <v>852</v>
      </c>
      <c r="B237" s="175"/>
      <c r="C237" s="168" t="s">
        <v>366</v>
      </c>
      <c r="D237" s="165" t="s">
        <v>366</v>
      </c>
      <c r="E237" s="168" t="s">
        <v>366</v>
      </c>
      <c r="F237" s="166" t="s">
        <v>853</v>
      </c>
    </row>
    <row r="238" spans="1:6" ht="30" x14ac:dyDescent="0.25">
      <c r="A238" s="162" t="s">
        <v>854</v>
      </c>
      <c r="B238" s="175"/>
      <c r="C238" s="168" t="s">
        <v>366</v>
      </c>
      <c r="D238" s="165" t="s">
        <v>366</v>
      </c>
      <c r="E238" s="168" t="s">
        <v>366</v>
      </c>
      <c r="F238" s="166" t="s">
        <v>855</v>
      </c>
    </row>
    <row r="239" spans="1:6" ht="15" x14ac:dyDescent="0.25">
      <c r="A239" s="162" t="s">
        <v>856</v>
      </c>
      <c r="B239" s="175"/>
      <c r="C239" s="168" t="s">
        <v>366</v>
      </c>
      <c r="D239" s="165" t="s">
        <v>366</v>
      </c>
      <c r="E239" s="168" t="s">
        <v>366</v>
      </c>
      <c r="F239" s="166" t="s">
        <v>857</v>
      </c>
    </row>
    <row r="240" spans="1:6" ht="30" x14ac:dyDescent="0.25">
      <c r="A240" s="162" t="s">
        <v>858</v>
      </c>
      <c r="B240" s="175"/>
      <c r="C240" s="168" t="s">
        <v>363</v>
      </c>
      <c r="D240" s="165" t="s">
        <v>363</v>
      </c>
      <c r="E240" s="168" t="s">
        <v>363</v>
      </c>
      <c r="F240" s="166" t="s">
        <v>859</v>
      </c>
    </row>
    <row r="241" spans="1:6" ht="15" x14ac:dyDescent="0.25">
      <c r="A241" s="162" t="s">
        <v>860</v>
      </c>
      <c r="B241" s="175"/>
      <c r="C241" s="168" t="s">
        <v>363</v>
      </c>
      <c r="D241" s="165" t="s">
        <v>363</v>
      </c>
      <c r="E241" s="168" t="s">
        <v>363</v>
      </c>
      <c r="F241" s="166" t="s">
        <v>861</v>
      </c>
    </row>
    <row r="242" spans="1:6" ht="15" x14ac:dyDescent="0.25">
      <c r="A242" s="162" t="s">
        <v>862</v>
      </c>
      <c r="B242" s="175"/>
      <c r="C242" s="168" t="s">
        <v>363</v>
      </c>
      <c r="D242" s="165" t="s">
        <v>366</v>
      </c>
      <c r="E242" s="168" t="s">
        <v>366</v>
      </c>
      <c r="F242" s="166" t="s">
        <v>863</v>
      </c>
    </row>
    <row r="243" spans="1:6" ht="30" x14ac:dyDescent="0.25">
      <c r="A243" s="162" t="s">
        <v>864</v>
      </c>
      <c r="B243" s="175"/>
      <c r="C243" s="168" t="s">
        <v>413</v>
      </c>
      <c r="D243" s="165" t="s">
        <v>413</v>
      </c>
      <c r="E243" s="168" t="s">
        <v>413</v>
      </c>
      <c r="F243" s="166" t="s">
        <v>865</v>
      </c>
    </row>
    <row r="244" spans="1:6" ht="15" x14ac:dyDescent="0.25">
      <c r="A244" s="162" t="s">
        <v>866</v>
      </c>
      <c r="B244" s="175"/>
      <c r="C244" s="168" t="s">
        <v>413</v>
      </c>
      <c r="D244" s="165" t="s">
        <v>413</v>
      </c>
      <c r="E244" s="168" t="s">
        <v>413</v>
      </c>
      <c r="F244" s="166" t="s">
        <v>867</v>
      </c>
    </row>
    <row r="245" spans="1:6" ht="15" x14ac:dyDescent="0.25">
      <c r="A245" s="162" t="s">
        <v>868</v>
      </c>
      <c r="B245" s="175"/>
      <c r="C245" s="168" t="s">
        <v>413</v>
      </c>
      <c r="D245" s="165" t="s">
        <v>413</v>
      </c>
      <c r="E245" s="168" t="s">
        <v>413</v>
      </c>
      <c r="F245" s="166" t="s">
        <v>869</v>
      </c>
    </row>
    <row r="246" spans="1:6" ht="30" x14ac:dyDescent="0.25">
      <c r="A246" s="162" t="s">
        <v>870</v>
      </c>
      <c r="B246" s="175"/>
      <c r="C246" s="168" t="s">
        <v>413</v>
      </c>
      <c r="D246" s="165" t="s">
        <v>413</v>
      </c>
      <c r="E246" s="168" t="s">
        <v>413</v>
      </c>
      <c r="F246" s="166" t="s">
        <v>871</v>
      </c>
    </row>
    <row r="247" spans="1:6" ht="30" x14ac:dyDescent="0.25">
      <c r="A247" s="162" t="s">
        <v>872</v>
      </c>
      <c r="B247" s="175"/>
      <c r="C247" s="168" t="s">
        <v>413</v>
      </c>
      <c r="D247" s="165" t="s">
        <v>413</v>
      </c>
      <c r="E247" s="168" t="s">
        <v>413</v>
      </c>
      <c r="F247" s="166" t="s">
        <v>873</v>
      </c>
    </row>
    <row r="248" spans="1:6" ht="15" x14ac:dyDescent="0.25">
      <c r="A248" s="162" t="s">
        <v>874</v>
      </c>
      <c r="B248" s="175"/>
      <c r="C248" s="168" t="s">
        <v>363</v>
      </c>
      <c r="D248" s="174" t="s">
        <v>363</v>
      </c>
      <c r="E248" s="168" t="s">
        <v>363</v>
      </c>
      <c r="F248" s="166" t="s">
        <v>875</v>
      </c>
    </row>
    <row r="249" spans="1:6" ht="15" x14ac:dyDescent="0.25">
      <c r="A249" s="162" t="s">
        <v>876</v>
      </c>
      <c r="B249" s="175"/>
      <c r="C249" s="168" t="s">
        <v>413</v>
      </c>
      <c r="D249" s="165" t="s">
        <v>413</v>
      </c>
      <c r="E249" s="168" t="s">
        <v>413</v>
      </c>
      <c r="F249" s="166" t="s">
        <v>877</v>
      </c>
    </row>
    <row r="250" spans="1:6" ht="30" x14ac:dyDescent="0.25">
      <c r="A250" s="162" t="s">
        <v>878</v>
      </c>
      <c r="B250" s="175"/>
      <c r="C250" s="168" t="s">
        <v>363</v>
      </c>
      <c r="D250" s="174" t="s">
        <v>363</v>
      </c>
      <c r="E250" s="168" t="s">
        <v>363</v>
      </c>
      <c r="F250" s="166" t="s">
        <v>879</v>
      </c>
    </row>
    <row r="251" spans="1:6" ht="15" x14ac:dyDescent="0.25">
      <c r="A251" s="162" t="s">
        <v>880</v>
      </c>
      <c r="B251" s="175"/>
      <c r="C251" s="168" t="s">
        <v>363</v>
      </c>
      <c r="D251" s="165" t="s">
        <v>363</v>
      </c>
      <c r="E251" s="168" t="s">
        <v>363</v>
      </c>
      <c r="F251" s="166" t="s">
        <v>881</v>
      </c>
    </row>
    <row r="252" spans="1:6" ht="15" x14ac:dyDescent="0.25">
      <c r="A252" s="162" t="s">
        <v>882</v>
      </c>
      <c r="B252" s="175"/>
      <c r="C252" s="168" t="s">
        <v>363</v>
      </c>
      <c r="D252" s="165" t="s">
        <v>363</v>
      </c>
      <c r="E252" s="168" t="s">
        <v>363</v>
      </c>
      <c r="F252" s="166" t="s">
        <v>883</v>
      </c>
    </row>
    <row r="253" spans="1:6" ht="15" x14ac:dyDescent="0.25">
      <c r="A253" s="162" t="s">
        <v>884</v>
      </c>
      <c r="B253" s="175"/>
      <c r="C253" s="168" t="s">
        <v>363</v>
      </c>
      <c r="D253" s="165" t="s">
        <v>363</v>
      </c>
      <c r="E253" s="168" t="s">
        <v>363</v>
      </c>
      <c r="F253" s="166" t="s">
        <v>885</v>
      </c>
    </row>
    <row r="254" spans="1:6" ht="15" x14ac:dyDescent="0.25">
      <c r="A254" s="162" t="s">
        <v>886</v>
      </c>
      <c r="B254" s="175"/>
      <c r="C254" s="168" t="s">
        <v>363</v>
      </c>
      <c r="D254" s="165" t="s">
        <v>363</v>
      </c>
      <c r="E254" s="168" t="s">
        <v>363</v>
      </c>
      <c r="F254" s="166" t="s">
        <v>887</v>
      </c>
    </row>
    <row r="255" spans="1:6" ht="15" x14ac:dyDescent="0.25">
      <c r="A255" s="162" t="s">
        <v>888</v>
      </c>
      <c r="B255" s="175"/>
      <c r="C255" s="168" t="s">
        <v>413</v>
      </c>
      <c r="D255" s="165" t="s">
        <v>764</v>
      </c>
      <c r="E255" s="168" t="s">
        <v>413</v>
      </c>
      <c r="F255" s="166" t="s">
        <v>889</v>
      </c>
    </row>
    <row r="256" spans="1:6" ht="15" x14ac:dyDescent="0.25">
      <c r="A256" s="162" t="s">
        <v>890</v>
      </c>
      <c r="B256" s="175"/>
      <c r="C256" s="168" t="s">
        <v>413</v>
      </c>
      <c r="D256" s="165" t="s">
        <v>413</v>
      </c>
      <c r="E256" s="168" t="s">
        <v>413</v>
      </c>
      <c r="F256" s="166" t="s">
        <v>891</v>
      </c>
    </row>
    <row r="257" spans="1:6" ht="15" x14ac:dyDescent="0.25">
      <c r="A257" s="162" t="s">
        <v>892</v>
      </c>
      <c r="B257" s="175"/>
      <c r="C257" s="168" t="s">
        <v>363</v>
      </c>
      <c r="D257" s="174" t="s">
        <v>366</v>
      </c>
      <c r="E257" s="168" t="s">
        <v>366</v>
      </c>
      <c r="F257" s="166" t="s">
        <v>893</v>
      </c>
    </row>
    <row r="258" spans="1:6" ht="15" x14ac:dyDescent="0.25">
      <c r="A258" s="162" t="s">
        <v>894</v>
      </c>
      <c r="B258" s="175"/>
      <c r="C258" s="168" t="s">
        <v>366</v>
      </c>
      <c r="D258" s="174" t="s">
        <v>366</v>
      </c>
      <c r="E258" s="168" t="s">
        <v>366</v>
      </c>
      <c r="F258" s="166" t="s">
        <v>895</v>
      </c>
    </row>
    <row r="259" spans="1:6" ht="30.75" thickBot="1" x14ac:dyDescent="0.3">
      <c r="A259" s="176" t="s">
        <v>896</v>
      </c>
      <c r="B259" s="175"/>
      <c r="C259" s="177" t="s">
        <v>366</v>
      </c>
      <c r="D259" s="178" t="s">
        <v>366</v>
      </c>
      <c r="E259" s="177" t="s">
        <v>366</v>
      </c>
      <c r="F259" s="179" t="s">
        <v>897</v>
      </c>
    </row>
    <row r="260" spans="1:6" ht="15" x14ac:dyDescent="0.25">
      <c r="A260" s="217">
        <v>80.010000000000005</v>
      </c>
      <c r="B260" s="180" t="s">
        <v>898</v>
      </c>
      <c r="C260" s="180"/>
      <c r="D260" s="180"/>
      <c r="E260" s="180"/>
      <c r="F260" s="181"/>
    </row>
    <row r="261" spans="1:6" ht="15" x14ac:dyDescent="0.25">
      <c r="A261" s="217">
        <v>80.02</v>
      </c>
      <c r="B261" s="175" t="s">
        <v>899</v>
      </c>
      <c r="C261" s="180"/>
      <c r="D261" s="180"/>
      <c r="E261" s="180"/>
      <c r="F261" s="181"/>
    </row>
    <row r="262" spans="1:6" ht="15" x14ac:dyDescent="0.25">
      <c r="A262" s="217">
        <v>80.03</v>
      </c>
      <c r="B262" s="180" t="s">
        <v>900</v>
      </c>
      <c r="C262" s="180"/>
      <c r="D262" s="180"/>
      <c r="E262" s="180"/>
      <c r="F262" s="181"/>
    </row>
    <row r="263" spans="1:6" ht="15" x14ac:dyDescent="0.25">
      <c r="A263" s="217">
        <v>80.040000000000006</v>
      </c>
      <c r="B263" s="180" t="s">
        <v>901</v>
      </c>
      <c r="C263" s="180"/>
      <c r="D263" s="180"/>
      <c r="E263" s="180"/>
      <c r="F263" s="181"/>
    </row>
    <row r="264" spans="1:6" ht="15" x14ac:dyDescent="0.25">
      <c r="A264" s="217">
        <v>80.05</v>
      </c>
      <c r="B264" s="180" t="s">
        <v>902</v>
      </c>
      <c r="C264" s="180"/>
      <c r="D264" s="180"/>
      <c r="E264" s="180"/>
      <c r="F264" s="181"/>
    </row>
    <row r="265" spans="1:6" ht="15" x14ac:dyDescent="0.25">
      <c r="A265" s="180">
        <v>96.01</v>
      </c>
      <c r="B265" s="175"/>
      <c r="C265" s="180"/>
      <c r="D265" s="180"/>
      <c r="E265" s="180"/>
      <c r="F265" s="181"/>
    </row>
    <row r="266" spans="1:6" ht="15" x14ac:dyDescent="0.25">
      <c r="A266" s="180">
        <v>96.02</v>
      </c>
      <c r="B266" s="175"/>
      <c r="C266" s="180"/>
      <c r="D266" s="180"/>
      <c r="E266" s="180"/>
      <c r="F266" s="181"/>
    </row>
    <row r="267" spans="1:6" ht="15" x14ac:dyDescent="0.25">
      <c r="A267" s="180">
        <v>96.03</v>
      </c>
      <c r="B267" s="175"/>
      <c r="C267" s="180"/>
      <c r="D267" s="180"/>
      <c r="E267" s="180"/>
      <c r="F267" s="181"/>
    </row>
    <row r="268" spans="1:6" ht="15" x14ac:dyDescent="0.25">
      <c r="A268" s="180">
        <v>96.04</v>
      </c>
      <c r="B268" s="175"/>
      <c r="C268" s="180"/>
      <c r="D268" s="180"/>
      <c r="E268" s="180"/>
      <c r="F268" s="181"/>
    </row>
    <row r="269" spans="1:6" ht="15" x14ac:dyDescent="0.25">
      <c r="A269" s="180">
        <v>96.05</v>
      </c>
      <c r="B269" s="175"/>
      <c r="C269" s="180"/>
      <c r="D269" s="180"/>
      <c r="E269" s="180"/>
      <c r="F269" s="181"/>
    </row>
    <row r="270" spans="1:6" ht="15" x14ac:dyDescent="0.25">
      <c r="A270" s="180">
        <v>96.06</v>
      </c>
      <c r="B270" s="175"/>
      <c r="C270" s="180"/>
      <c r="D270" s="180"/>
      <c r="E270" s="180"/>
      <c r="F270" s="181"/>
    </row>
    <row r="271" spans="1:6" ht="15" x14ac:dyDescent="0.25">
      <c r="A271" s="180">
        <v>96.07</v>
      </c>
      <c r="B271" s="175"/>
      <c r="C271" s="180"/>
      <c r="D271" s="180"/>
      <c r="E271" s="180"/>
      <c r="F271" s="181"/>
    </row>
    <row r="272" spans="1:6" ht="15" x14ac:dyDescent="0.25">
      <c r="A272" s="180">
        <v>96.08</v>
      </c>
      <c r="B272" s="175"/>
      <c r="C272" s="180"/>
      <c r="D272" s="180"/>
      <c r="E272" s="180"/>
      <c r="F272" s="181"/>
    </row>
    <row r="273" spans="1:6" ht="15" x14ac:dyDescent="0.25">
      <c r="A273" s="180">
        <v>96.09</v>
      </c>
      <c r="B273" s="175"/>
      <c r="C273" s="180"/>
      <c r="D273" s="180"/>
      <c r="E273" s="180"/>
      <c r="F273" s="181"/>
    </row>
    <row r="274" spans="1:6" ht="15" x14ac:dyDescent="0.25">
      <c r="A274" s="182">
        <v>96.1</v>
      </c>
      <c r="B274" s="175"/>
      <c r="C274" s="180"/>
      <c r="D274" s="180"/>
      <c r="E274" s="180"/>
      <c r="F274" s="181"/>
    </row>
    <row r="275" spans="1:6" ht="15" x14ac:dyDescent="0.25">
      <c r="A275" s="180">
        <v>96.11</v>
      </c>
      <c r="B275" s="175"/>
      <c r="C275" s="180"/>
      <c r="D275" s="180"/>
      <c r="E275" s="180"/>
      <c r="F275" s="181"/>
    </row>
    <row r="276" spans="1:6" ht="15" x14ac:dyDescent="0.25">
      <c r="A276" s="180">
        <v>96.12</v>
      </c>
      <c r="B276" s="175"/>
      <c r="C276" s="180"/>
      <c r="D276" s="180"/>
      <c r="E276" s="180"/>
      <c r="F276" s="181"/>
    </row>
    <row r="277" spans="1:6" ht="15" x14ac:dyDescent="0.25">
      <c r="A277" s="180">
        <v>96.13</v>
      </c>
      <c r="B277" s="175"/>
      <c r="C277" s="180"/>
      <c r="D277" s="180"/>
      <c r="E277" s="180"/>
      <c r="F277" s="181"/>
    </row>
    <row r="278" spans="1:6" ht="15" x14ac:dyDescent="0.25">
      <c r="A278" s="180">
        <v>96.14</v>
      </c>
      <c r="B278" s="175"/>
      <c r="C278" s="180"/>
      <c r="D278" s="180"/>
      <c r="E278" s="180"/>
      <c r="F278" s="181"/>
    </row>
    <row r="279" spans="1:6" ht="15" x14ac:dyDescent="0.25">
      <c r="A279" s="180">
        <v>96.15</v>
      </c>
      <c r="B279" s="175"/>
      <c r="C279" s="180"/>
      <c r="D279" s="180"/>
      <c r="E279" s="180"/>
      <c r="F279" s="181"/>
    </row>
    <row r="280" spans="1:6" ht="15" x14ac:dyDescent="0.25">
      <c r="A280" s="180">
        <v>96.16</v>
      </c>
      <c r="B280" s="175"/>
      <c r="C280" s="180"/>
      <c r="D280" s="180"/>
      <c r="E280" s="180"/>
      <c r="F280" s="181"/>
    </row>
    <row r="281" spans="1:6" ht="15" x14ac:dyDescent="0.25">
      <c r="A281" s="180">
        <v>96.17</v>
      </c>
      <c r="B281" s="175"/>
      <c r="C281" s="180"/>
      <c r="D281" s="180"/>
      <c r="E281" s="180"/>
      <c r="F281" s="181"/>
    </row>
    <row r="282" spans="1:6" ht="15" x14ac:dyDescent="0.25">
      <c r="A282" s="180">
        <v>96.18</v>
      </c>
      <c r="B282" s="175"/>
      <c r="C282" s="180"/>
      <c r="D282" s="180"/>
      <c r="E282" s="180"/>
      <c r="F282" s="181"/>
    </row>
    <row r="283" spans="1:6" ht="15" x14ac:dyDescent="0.25">
      <c r="A283" s="180">
        <v>96.19</v>
      </c>
      <c r="B283" s="175"/>
      <c r="C283" s="180"/>
      <c r="D283" s="180"/>
      <c r="E283" s="180"/>
      <c r="F283" s="181"/>
    </row>
    <row r="284" spans="1:6" ht="15" x14ac:dyDescent="0.25">
      <c r="A284" s="182">
        <v>96.2</v>
      </c>
      <c r="B284" s="175"/>
      <c r="C284" s="180"/>
      <c r="D284" s="180"/>
      <c r="E284" s="180"/>
      <c r="F284" s="181"/>
    </row>
    <row r="285" spans="1:6" ht="15" x14ac:dyDescent="0.25">
      <c r="A285" s="180">
        <v>96.21</v>
      </c>
      <c r="B285" s="175"/>
      <c r="C285" s="180"/>
      <c r="D285" s="180"/>
      <c r="E285" s="180"/>
      <c r="F285" s="181"/>
    </row>
    <row r="286" spans="1:6" ht="15" x14ac:dyDescent="0.25">
      <c r="A286" s="180">
        <v>96.22</v>
      </c>
      <c r="B286" s="175"/>
      <c r="C286" s="180"/>
      <c r="D286" s="180"/>
      <c r="E286" s="180"/>
      <c r="F286" s="181"/>
    </row>
    <row r="287" spans="1:6" ht="15" x14ac:dyDescent="0.25">
      <c r="A287" s="180">
        <v>99.02</v>
      </c>
      <c r="B287" s="175"/>
      <c r="C287" s="180"/>
      <c r="D287" s="180"/>
      <c r="E287" s="180"/>
      <c r="F287" s="181"/>
    </row>
    <row r="288" spans="1:6" ht="15" x14ac:dyDescent="0.25">
      <c r="A288" s="180">
        <v>99.04</v>
      </c>
      <c r="B288" s="175"/>
      <c r="C288" s="180"/>
      <c r="D288" s="180"/>
      <c r="E288" s="180"/>
      <c r="F288" s="181"/>
    </row>
    <row r="289" spans="1:6" ht="15" x14ac:dyDescent="0.25">
      <c r="A289" s="180">
        <v>99.07</v>
      </c>
      <c r="B289" s="175"/>
      <c r="C289" s="180"/>
      <c r="D289" s="180"/>
      <c r="E289" s="180"/>
      <c r="F289" s="181"/>
    </row>
    <row r="290" spans="1:6" ht="15" x14ac:dyDescent="0.25">
      <c r="A290" s="180">
        <v>99.89</v>
      </c>
      <c r="B290" s="175"/>
      <c r="C290" s="180"/>
      <c r="D290" s="180"/>
      <c r="E290" s="180"/>
      <c r="F290" s="181"/>
    </row>
    <row r="291" spans="1:6" ht="15" x14ac:dyDescent="0.25">
      <c r="A291" s="182">
        <v>99.9</v>
      </c>
      <c r="B291" s="175"/>
      <c r="C291" s="180"/>
      <c r="D291" s="180"/>
      <c r="E291" s="180"/>
      <c r="F291" s="181"/>
    </row>
    <row r="292" spans="1:6" ht="15" x14ac:dyDescent="0.25">
      <c r="A292" s="180">
        <v>99.91</v>
      </c>
      <c r="B292" s="175"/>
      <c r="C292" s="180"/>
      <c r="D292" s="180"/>
      <c r="E292" s="180"/>
      <c r="F292" s="181"/>
    </row>
    <row r="293" spans="1:6" ht="15" x14ac:dyDescent="0.25">
      <c r="A293" s="180">
        <v>99.92</v>
      </c>
      <c r="B293" s="175"/>
      <c r="C293" s="180"/>
      <c r="D293" s="180"/>
      <c r="E293" s="180"/>
      <c r="F293" s="181"/>
    </row>
    <row r="294" spans="1:6" ht="15" x14ac:dyDescent="0.25">
      <c r="A294" s="180">
        <v>99.93</v>
      </c>
      <c r="B294" s="175"/>
      <c r="C294" s="180"/>
      <c r="D294" s="180"/>
      <c r="E294" s="180"/>
      <c r="F294" s="181"/>
    </row>
    <row r="295" spans="1:6" ht="15" x14ac:dyDescent="0.25">
      <c r="A295" s="180">
        <v>99.94</v>
      </c>
      <c r="B295" s="175"/>
      <c r="C295" s="180"/>
      <c r="D295" s="180"/>
      <c r="E295" s="180"/>
      <c r="F295" s="181"/>
    </row>
    <row r="296" spans="1:6" ht="15" x14ac:dyDescent="0.25">
      <c r="A296" s="180">
        <v>99.95</v>
      </c>
      <c r="B296" s="175"/>
      <c r="C296" s="180"/>
      <c r="D296" s="180"/>
      <c r="E296" s="180"/>
      <c r="F296" s="181"/>
    </row>
    <row r="297" spans="1:6" ht="15" x14ac:dyDescent="0.25">
      <c r="A297" s="180">
        <v>99.96</v>
      </c>
      <c r="B297" s="175"/>
      <c r="C297" s="180"/>
      <c r="D297" s="180"/>
      <c r="E297" s="180"/>
      <c r="F297" s="181"/>
    </row>
    <row r="298" spans="1:6" ht="15" x14ac:dyDescent="0.25">
      <c r="A298" s="180">
        <v>99.97</v>
      </c>
      <c r="B298" s="175"/>
      <c r="C298" s="180"/>
      <c r="D298" s="180"/>
      <c r="E298" s="180"/>
      <c r="F298" s="181"/>
    </row>
    <row r="299" spans="1:6" ht="15" x14ac:dyDescent="0.25">
      <c r="A299" s="180">
        <v>99.98</v>
      </c>
      <c r="B299" s="175"/>
      <c r="C299" s="180"/>
      <c r="D299" s="180"/>
      <c r="E299" s="180"/>
      <c r="F299" s="181"/>
    </row>
    <row r="300" spans="1:6" ht="15" x14ac:dyDescent="0.25">
      <c r="A300" s="180">
        <v>99.99</v>
      </c>
      <c r="B300" s="175"/>
      <c r="C300" s="180"/>
      <c r="D300" s="180"/>
      <c r="E300" s="180"/>
      <c r="F300" s="181"/>
    </row>
    <row r="301" spans="1:6" ht="15" x14ac:dyDescent="0.25">
      <c r="A301"/>
    </row>
  </sheetData>
  <mergeCells count="3">
    <mergeCell ref="A1:A2"/>
    <mergeCell ref="F1:F2"/>
    <mergeCell ref="C1:E1"/>
  </mergeCells>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05986-DA71-4FD3-B769-28859A5A59FD}">
  <sheetPr codeName="Sheet2"/>
  <dimension ref="A1:Q25100"/>
  <sheetViews>
    <sheetView topLeftCell="A313" workbookViewId="0">
      <selection activeCell="M332" sqref="M332"/>
    </sheetView>
  </sheetViews>
  <sheetFormatPr defaultRowHeight="14.4" x14ac:dyDescent="0.3"/>
  <cols>
    <col min="1" max="1" width="8.6640625" style="22"/>
    <col min="3" max="3" width="8.6640625" style="7"/>
    <col min="4" max="4" width="8.6640625" style="22"/>
    <col min="6" max="7" width="13" customWidth="1"/>
    <col min="9" max="9" width="8.6640625" style="7"/>
    <col min="10" max="10" width="8.6640625" style="22"/>
    <col min="12" max="12" width="13" customWidth="1"/>
    <col min="14" max="14" width="8.5546875" style="7" customWidth="1"/>
    <col min="15" max="15" width="8.6640625" style="22"/>
    <col min="17" max="17" width="8.6640625" style="7"/>
  </cols>
  <sheetData>
    <row r="1" spans="1:17" x14ac:dyDescent="0.3">
      <c r="A1" s="25" t="s">
        <v>80</v>
      </c>
      <c r="B1" s="20" t="s">
        <v>903</v>
      </c>
      <c r="C1" s="21" t="s">
        <v>904</v>
      </c>
      <c r="D1" s="25" t="s">
        <v>81</v>
      </c>
      <c r="E1" s="20" t="s">
        <v>903</v>
      </c>
      <c r="F1" s="20" t="s">
        <v>764</v>
      </c>
      <c r="G1" s="20" t="s">
        <v>413</v>
      </c>
      <c r="H1" s="20" t="s">
        <v>363</v>
      </c>
      <c r="I1" s="21" t="s">
        <v>366</v>
      </c>
      <c r="J1" s="24" t="s">
        <v>359</v>
      </c>
      <c r="K1" s="20" t="s">
        <v>903</v>
      </c>
      <c r="L1" s="20" t="s">
        <v>413</v>
      </c>
      <c r="M1" s="20" t="s">
        <v>363</v>
      </c>
      <c r="N1" s="21" t="s">
        <v>366</v>
      </c>
      <c r="O1" s="24" t="s">
        <v>905</v>
      </c>
      <c r="P1" s="183" t="s">
        <v>903</v>
      </c>
      <c r="Q1" s="184" t="s">
        <v>904</v>
      </c>
    </row>
    <row r="2" spans="1:17" x14ac:dyDescent="0.3">
      <c r="A2" s="26" t="s">
        <v>84</v>
      </c>
      <c r="B2" s="114">
        <v>1</v>
      </c>
      <c r="C2" s="7">
        <v>1.5</v>
      </c>
      <c r="E2">
        <v>1</v>
      </c>
      <c r="F2">
        <v>2.5</v>
      </c>
      <c r="G2">
        <v>2.5</v>
      </c>
      <c r="H2">
        <v>2.5</v>
      </c>
      <c r="I2" s="7">
        <v>3</v>
      </c>
      <c r="K2">
        <v>1</v>
      </c>
      <c r="L2">
        <v>2.5</v>
      </c>
      <c r="M2">
        <v>2.5</v>
      </c>
      <c r="N2" s="7">
        <v>3</v>
      </c>
      <c r="P2" s="185">
        <v>1</v>
      </c>
      <c r="Q2" s="186">
        <v>5</v>
      </c>
    </row>
    <row r="3" spans="1:17" x14ac:dyDescent="0.3">
      <c r="A3" s="26" t="s">
        <v>85</v>
      </c>
      <c r="B3" s="114">
        <v>2</v>
      </c>
      <c r="C3" s="7">
        <v>1.5</v>
      </c>
      <c r="E3">
        <v>2</v>
      </c>
      <c r="F3">
        <v>2.5</v>
      </c>
      <c r="G3">
        <v>2.5</v>
      </c>
      <c r="H3">
        <v>2.5</v>
      </c>
      <c r="I3" s="7">
        <v>3</v>
      </c>
      <c r="K3">
        <v>2</v>
      </c>
      <c r="L3">
        <v>2.5</v>
      </c>
      <c r="M3">
        <v>2.5</v>
      </c>
      <c r="N3" s="7">
        <v>3</v>
      </c>
      <c r="P3" s="187">
        <v>2</v>
      </c>
      <c r="Q3" s="188">
        <v>5</v>
      </c>
    </row>
    <row r="4" spans="1:17" x14ac:dyDescent="0.3">
      <c r="B4" s="114">
        <v>3</v>
      </c>
      <c r="C4" s="7">
        <v>1.5</v>
      </c>
      <c r="E4">
        <v>3</v>
      </c>
      <c r="F4">
        <v>2.5</v>
      </c>
      <c r="G4">
        <v>2.5</v>
      </c>
      <c r="H4">
        <v>2.5</v>
      </c>
      <c r="I4" s="7">
        <v>3</v>
      </c>
      <c r="K4">
        <v>3</v>
      </c>
      <c r="L4">
        <v>2.5</v>
      </c>
      <c r="M4">
        <v>2.5</v>
      </c>
      <c r="N4" s="7">
        <v>3</v>
      </c>
      <c r="P4" s="185">
        <v>3</v>
      </c>
      <c r="Q4" s="186">
        <v>5</v>
      </c>
    </row>
    <row r="5" spans="1:17" x14ac:dyDescent="0.3">
      <c r="B5" s="114">
        <v>4</v>
      </c>
      <c r="C5" s="7">
        <v>1.5</v>
      </c>
      <c r="E5">
        <v>4</v>
      </c>
      <c r="F5">
        <v>2.5</v>
      </c>
      <c r="G5">
        <v>2.5</v>
      </c>
      <c r="H5">
        <v>2.5</v>
      </c>
      <c r="I5" s="7">
        <v>3</v>
      </c>
      <c r="K5">
        <v>4</v>
      </c>
      <c r="L5">
        <v>2.5</v>
      </c>
      <c r="M5">
        <v>2.5</v>
      </c>
      <c r="N5" s="7">
        <v>3</v>
      </c>
      <c r="P5" s="187">
        <v>4</v>
      </c>
      <c r="Q5" s="188">
        <v>5</v>
      </c>
    </row>
    <row r="6" spans="1:17" ht="15" thickBot="1" x14ac:dyDescent="0.35">
      <c r="B6" s="114">
        <v>5</v>
      </c>
      <c r="C6" s="7">
        <v>1.5</v>
      </c>
      <c r="E6">
        <v>5</v>
      </c>
      <c r="F6">
        <v>2.5</v>
      </c>
      <c r="G6">
        <v>2.5</v>
      </c>
      <c r="H6">
        <v>2.5</v>
      </c>
      <c r="I6" s="23">
        <v>3</v>
      </c>
      <c r="K6">
        <v>5</v>
      </c>
      <c r="L6">
        <v>2.5</v>
      </c>
      <c r="M6">
        <v>2.5</v>
      </c>
      <c r="N6" s="23">
        <v>3</v>
      </c>
      <c r="P6" s="185">
        <v>5</v>
      </c>
      <c r="Q6" s="186">
        <v>5</v>
      </c>
    </row>
    <row r="7" spans="1:17" x14ac:dyDescent="0.3">
      <c r="B7" s="114">
        <v>6</v>
      </c>
      <c r="C7" s="7">
        <v>2</v>
      </c>
      <c r="E7">
        <v>6</v>
      </c>
      <c r="F7">
        <v>3</v>
      </c>
      <c r="G7">
        <v>3</v>
      </c>
      <c r="H7">
        <v>3</v>
      </c>
      <c r="I7" s="7">
        <v>3.5</v>
      </c>
      <c r="K7">
        <v>6</v>
      </c>
      <c r="L7">
        <v>3</v>
      </c>
      <c r="M7">
        <v>3</v>
      </c>
      <c r="N7" s="7">
        <v>3.5</v>
      </c>
      <c r="P7" s="187">
        <v>6</v>
      </c>
      <c r="Q7" s="188">
        <v>5</v>
      </c>
    </row>
    <row r="8" spans="1:17" x14ac:dyDescent="0.3">
      <c r="B8" s="114">
        <v>7</v>
      </c>
      <c r="C8" s="7">
        <v>2</v>
      </c>
      <c r="E8">
        <v>7</v>
      </c>
      <c r="F8">
        <v>3</v>
      </c>
      <c r="G8">
        <v>3</v>
      </c>
      <c r="H8">
        <v>3</v>
      </c>
      <c r="I8" s="7">
        <v>3.5</v>
      </c>
      <c r="K8">
        <v>7</v>
      </c>
      <c r="L8">
        <v>3</v>
      </c>
      <c r="M8">
        <v>3</v>
      </c>
      <c r="N8" s="7">
        <v>3.5</v>
      </c>
      <c r="P8" s="185">
        <v>7</v>
      </c>
      <c r="Q8" s="186">
        <v>5</v>
      </c>
    </row>
    <row r="9" spans="1:17" x14ac:dyDescent="0.3">
      <c r="B9" s="114">
        <v>8</v>
      </c>
      <c r="C9" s="7">
        <v>2</v>
      </c>
      <c r="E9">
        <v>8</v>
      </c>
      <c r="F9">
        <v>3</v>
      </c>
      <c r="G9">
        <v>3</v>
      </c>
      <c r="H9">
        <v>3</v>
      </c>
      <c r="I9" s="7">
        <v>3.5</v>
      </c>
      <c r="K9">
        <v>8</v>
      </c>
      <c r="L9">
        <v>3</v>
      </c>
      <c r="M9">
        <v>3</v>
      </c>
      <c r="N9" s="7">
        <v>3.5</v>
      </c>
      <c r="P9" s="187">
        <v>8</v>
      </c>
      <c r="Q9" s="188">
        <v>5</v>
      </c>
    </row>
    <row r="10" spans="1:17" x14ac:dyDescent="0.3">
      <c r="B10" s="114">
        <v>9</v>
      </c>
      <c r="C10" s="7">
        <v>2</v>
      </c>
      <c r="E10">
        <v>9</v>
      </c>
      <c r="F10">
        <v>3</v>
      </c>
      <c r="G10">
        <v>3</v>
      </c>
      <c r="H10">
        <v>3</v>
      </c>
      <c r="I10" s="7">
        <v>3.5</v>
      </c>
      <c r="K10">
        <v>9</v>
      </c>
      <c r="L10">
        <v>3</v>
      </c>
      <c r="M10">
        <v>3</v>
      </c>
      <c r="N10" s="7">
        <v>3.5</v>
      </c>
      <c r="P10" s="185">
        <v>9</v>
      </c>
      <c r="Q10" s="186">
        <v>5</v>
      </c>
    </row>
    <row r="11" spans="1:17" x14ac:dyDescent="0.3">
      <c r="B11" s="114">
        <v>10</v>
      </c>
      <c r="C11" s="7">
        <v>2</v>
      </c>
      <c r="E11" s="115">
        <v>10</v>
      </c>
      <c r="F11">
        <v>3</v>
      </c>
      <c r="G11">
        <v>3</v>
      </c>
      <c r="H11">
        <v>3</v>
      </c>
      <c r="I11" s="7">
        <v>3.5</v>
      </c>
      <c r="K11" s="115">
        <v>10</v>
      </c>
      <c r="L11">
        <v>3</v>
      </c>
      <c r="M11">
        <v>3</v>
      </c>
      <c r="N11" s="7">
        <v>3.5</v>
      </c>
      <c r="P11" s="187">
        <v>10</v>
      </c>
      <c r="Q11" s="188">
        <v>5</v>
      </c>
    </row>
    <row r="12" spans="1:17" x14ac:dyDescent="0.3">
      <c r="B12" s="114">
        <v>11</v>
      </c>
      <c r="C12" s="7">
        <v>2.5</v>
      </c>
      <c r="E12">
        <v>11</v>
      </c>
      <c r="F12">
        <v>3</v>
      </c>
      <c r="G12">
        <v>3</v>
      </c>
      <c r="H12">
        <v>3.5</v>
      </c>
      <c r="I12" s="7">
        <v>4.5</v>
      </c>
      <c r="K12">
        <v>11</v>
      </c>
      <c r="L12">
        <v>3</v>
      </c>
      <c r="M12">
        <v>3.5</v>
      </c>
      <c r="N12" s="7">
        <v>4.5</v>
      </c>
      <c r="P12" s="185">
        <v>11</v>
      </c>
      <c r="Q12" s="186">
        <v>6</v>
      </c>
    </row>
    <row r="13" spans="1:17" x14ac:dyDescent="0.3">
      <c r="B13" s="114">
        <v>12</v>
      </c>
      <c r="C13" s="7">
        <v>2.5</v>
      </c>
      <c r="E13">
        <v>12</v>
      </c>
      <c r="F13">
        <v>3</v>
      </c>
      <c r="G13">
        <v>3</v>
      </c>
      <c r="H13">
        <v>3.5</v>
      </c>
      <c r="I13" s="7">
        <v>4.5</v>
      </c>
      <c r="K13">
        <v>12</v>
      </c>
      <c r="L13">
        <v>3</v>
      </c>
      <c r="M13">
        <v>3.5</v>
      </c>
      <c r="N13" s="7">
        <v>4.5</v>
      </c>
      <c r="P13" s="187">
        <v>12</v>
      </c>
      <c r="Q13" s="188">
        <v>6</v>
      </c>
    </row>
    <row r="14" spans="1:17" x14ac:dyDescent="0.3">
      <c r="B14" s="114">
        <v>13</v>
      </c>
      <c r="C14" s="7">
        <v>2.5</v>
      </c>
      <c r="E14">
        <v>13</v>
      </c>
      <c r="F14">
        <v>3</v>
      </c>
      <c r="G14">
        <v>3</v>
      </c>
      <c r="H14">
        <v>3.5</v>
      </c>
      <c r="I14" s="7">
        <v>4.5</v>
      </c>
      <c r="K14">
        <v>13</v>
      </c>
      <c r="L14">
        <v>3</v>
      </c>
      <c r="M14">
        <v>3.5</v>
      </c>
      <c r="N14" s="7">
        <v>4.5</v>
      </c>
      <c r="P14" s="185">
        <v>13</v>
      </c>
      <c r="Q14" s="186">
        <v>6</v>
      </c>
    </row>
    <row r="15" spans="1:17" x14ac:dyDescent="0.3">
      <c r="B15" s="114">
        <v>14</v>
      </c>
      <c r="C15" s="7">
        <v>2.5</v>
      </c>
      <c r="E15">
        <v>14</v>
      </c>
      <c r="F15">
        <v>3</v>
      </c>
      <c r="G15">
        <v>3</v>
      </c>
      <c r="H15">
        <v>3.5</v>
      </c>
      <c r="I15" s="7">
        <v>4.5</v>
      </c>
      <c r="K15">
        <v>14</v>
      </c>
      <c r="L15">
        <v>3</v>
      </c>
      <c r="M15">
        <v>3.5</v>
      </c>
      <c r="N15" s="7">
        <v>4.5</v>
      </c>
      <c r="P15" s="187">
        <v>14</v>
      </c>
      <c r="Q15" s="188">
        <v>6</v>
      </c>
    </row>
    <row r="16" spans="1:17" x14ac:dyDescent="0.3">
      <c r="B16" s="114">
        <v>15</v>
      </c>
      <c r="C16" s="7">
        <v>2.5</v>
      </c>
      <c r="E16">
        <v>15</v>
      </c>
      <c r="F16">
        <v>3</v>
      </c>
      <c r="G16">
        <v>3</v>
      </c>
      <c r="H16">
        <v>3.5</v>
      </c>
      <c r="I16" s="7">
        <v>4.5</v>
      </c>
      <c r="K16">
        <v>15</v>
      </c>
      <c r="L16">
        <v>3</v>
      </c>
      <c r="M16">
        <v>3.5</v>
      </c>
      <c r="N16" s="7">
        <v>4.5</v>
      </c>
      <c r="P16" s="185">
        <v>15</v>
      </c>
      <c r="Q16" s="186">
        <v>6</v>
      </c>
    </row>
    <row r="17" spans="1:17" x14ac:dyDescent="0.3">
      <c r="A17"/>
      <c r="B17" s="114">
        <v>16</v>
      </c>
      <c r="C17" s="7">
        <v>3</v>
      </c>
      <c r="E17">
        <v>16</v>
      </c>
      <c r="F17">
        <v>3</v>
      </c>
      <c r="G17">
        <v>3.5</v>
      </c>
      <c r="H17">
        <v>4.5</v>
      </c>
      <c r="I17" s="7">
        <v>5.5</v>
      </c>
      <c r="K17">
        <v>16</v>
      </c>
      <c r="L17">
        <v>3.5</v>
      </c>
      <c r="M17">
        <v>4.5</v>
      </c>
      <c r="N17" s="7">
        <v>5.5</v>
      </c>
      <c r="P17" s="187">
        <v>16</v>
      </c>
      <c r="Q17" s="188">
        <v>7</v>
      </c>
    </row>
    <row r="18" spans="1:17" x14ac:dyDescent="0.3">
      <c r="A18"/>
      <c r="B18" s="114">
        <v>17</v>
      </c>
      <c r="C18" s="7">
        <v>3</v>
      </c>
      <c r="E18">
        <v>17</v>
      </c>
      <c r="F18">
        <v>3</v>
      </c>
      <c r="G18">
        <v>3.5</v>
      </c>
      <c r="H18">
        <v>4.5</v>
      </c>
      <c r="I18" s="7">
        <v>5.5</v>
      </c>
      <c r="K18">
        <v>17</v>
      </c>
      <c r="L18">
        <v>3.5</v>
      </c>
      <c r="M18">
        <v>4.5</v>
      </c>
      <c r="N18" s="7">
        <v>5.5</v>
      </c>
      <c r="P18" s="185">
        <v>17</v>
      </c>
      <c r="Q18" s="186">
        <v>7</v>
      </c>
    </row>
    <row r="19" spans="1:17" x14ac:dyDescent="0.3">
      <c r="A19"/>
      <c r="B19" s="114">
        <v>18</v>
      </c>
      <c r="C19" s="7">
        <v>3</v>
      </c>
      <c r="E19">
        <v>18</v>
      </c>
      <c r="F19">
        <v>3</v>
      </c>
      <c r="G19">
        <v>3.5</v>
      </c>
      <c r="H19">
        <v>4.5</v>
      </c>
      <c r="I19" s="7">
        <v>5.5</v>
      </c>
      <c r="K19">
        <v>18</v>
      </c>
      <c r="L19">
        <v>3.5</v>
      </c>
      <c r="M19">
        <v>4.5</v>
      </c>
      <c r="N19" s="7">
        <v>5.5</v>
      </c>
      <c r="P19" s="187">
        <v>18</v>
      </c>
      <c r="Q19" s="188">
        <v>7</v>
      </c>
    </row>
    <row r="20" spans="1:17" x14ac:dyDescent="0.3">
      <c r="A20"/>
      <c r="B20" s="114">
        <v>19</v>
      </c>
      <c r="C20" s="7">
        <v>3</v>
      </c>
      <c r="E20">
        <v>19</v>
      </c>
      <c r="F20">
        <v>3</v>
      </c>
      <c r="G20">
        <v>3.5</v>
      </c>
      <c r="H20">
        <v>4.5</v>
      </c>
      <c r="I20" s="7">
        <v>5.5</v>
      </c>
      <c r="K20">
        <v>19</v>
      </c>
      <c r="L20">
        <v>3.5</v>
      </c>
      <c r="M20">
        <v>4.5</v>
      </c>
      <c r="N20" s="7">
        <v>5.5</v>
      </c>
      <c r="P20" s="185">
        <v>19</v>
      </c>
      <c r="Q20" s="186">
        <v>7</v>
      </c>
    </row>
    <row r="21" spans="1:17" x14ac:dyDescent="0.3">
      <c r="A21"/>
      <c r="B21" s="114">
        <v>20</v>
      </c>
      <c r="C21" s="7">
        <v>3</v>
      </c>
      <c r="E21" s="115">
        <v>20</v>
      </c>
      <c r="F21">
        <v>3</v>
      </c>
      <c r="G21">
        <v>3.5</v>
      </c>
      <c r="H21">
        <v>4.5</v>
      </c>
      <c r="I21" s="7">
        <v>5.5</v>
      </c>
      <c r="K21" s="115">
        <v>20</v>
      </c>
      <c r="L21">
        <v>3.5</v>
      </c>
      <c r="M21">
        <v>4.5</v>
      </c>
      <c r="N21" s="7">
        <v>5.5</v>
      </c>
      <c r="P21" s="187">
        <v>20</v>
      </c>
      <c r="Q21" s="188">
        <v>7</v>
      </c>
    </row>
    <row r="22" spans="1:17" x14ac:dyDescent="0.3">
      <c r="A22"/>
      <c r="B22" s="114">
        <v>21</v>
      </c>
      <c r="C22" s="7">
        <v>3</v>
      </c>
      <c r="E22">
        <v>21</v>
      </c>
      <c r="F22">
        <v>3</v>
      </c>
      <c r="G22">
        <v>3.5</v>
      </c>
      <c r="H22">
        <v>4.5</v>
      </c>
      <c r="I22" s="7">
        <v>5.5</v>
      </c>
      <c r="K22">
        <v>21</v>
      </c>
      <c r="L22">
        <v>3.5</v>
      </c>
      <c r="M22">
        <v>4.5</v>
      </c>
      <c r="N22" s="7">
        <v>5.5</v>
      </c>
      <c r="P22" s="185">
        <v>21</v>
      </c>
      <c r="Q22" s="186">
        <v>7</v>
      </c>
    </row>
    <row r="23" spans="1:17" x14ac:dyDescent="0.3">
      <c r="A23"/>
      <c r="B23" s="114">
        <v>22</v>
      </c>
      <c r="C23" s="7">
        <v>3</v>
      </c>
      <c r="E23">
        <v>22</v>
      </c>
      <c r="F23">
        <v>3</v>
      </c>
      <c r="G23">
        <v>3.5</v>
      </c>
      <c r="H23">
        <v>4.5</v>
      </c>
      <c r="I23" s="7">
        <v>5.5</v>
      </c>
      <c r="K23">
        <v>22</v>
      </c>
      <c r="L23">
        <v>3.5</v>
      </c>
      <c r="M23">
        <v>4.5</v>
      </c>
      <c r="N23" s="7">
        <v>5.5</v>
      </c>
      <c r="P23" s="187">
        <v>22</v>
      </c>
      <c r="Q23" s="188">
        <v>7</v>
      </c>
    </row>
    <row r="24" spans="1:17" x14ac:dyDescent="0.3">
      <c r="A24"/>
      <c r="B24" s="114">
        <v>23</v>
      </c>
      <c r="C24" s="7">
        <v>3</v>
      </c>
      <c r="E24">
        <v>23</v>
      </c>
      <c r="F24">
        <v>3</v>
      </c>
      <c r="G24">
        <v>3.5</v>
      </c>
      <c r="H24">
        <v>4.5</v>
      </c>
      <c r="I24" s="7">
        <v>5.5</v>
      </c>
      <c r="K24">
        <v>23</v>
      </c>
      <c r="L24">
        <v>3.5</v>
      </c>
      <c r="M24">
        <v>4.5</v>
      </c>
      <c r="N24" s="7">
        <v>5.5</v>
      </c>
      <c r="P24" s="185">
        <v>23</v>
      </c>
      <c r="Q24" s="186">
        <v>7</v>
      </c>
    </row>
    <row r="25" spans="1:17" x14ac:dyDescent="0.3">
      <c r="A25"/>
      <c r="B25" s="114">
        <v>24</v>
      </c>
      <c r="C25" s="7">
        <v>3</v>
      </c>
      <c r="E25">
        <v>24</v>
      </c>
      <c r="F25">
        <v>3</v>
      </c>
      <c r="G25">
        <v>3.5</v>
      </c>
      <c r="H25">
        <v>4.5</v>
      </c>
      <c r="I25" s="7">
        <v>5.5</v>
      </c>
      <c r="K25">
        <v>24</v>
      </c>
      <c r="L25">
        <v>3.5</v>
      </c>
      <c r="M25">
        <v>4.5</v>
      </c>
      <c r="N25" s="7">
        <v>5.5</v>
      </c>
      <c r="P25" s="187">
        <v>24</v>
      </c>
      <c r="Q25" s="188">
        <v>7</v>
      </c>
    </row>
    <row r="26" spans="1:17" x14ac:dyDescent="0.3">
      <c r="A26"/>
      <c r="B26" s="114">
        <v>25</v>
      </c>
      <c r="C26" s="7">
        <v>3</v>
      </c>
      <c r="E26">
        <v>25</v>
      </c>
      <c r="F26">
        <v>3</v>
      </c>
      <c r="G26">
        <v>3.5</v>
      </c>
      <c r="H26">
        <v>4.5</v>
      </c>
      <c r="I26" s="7">
        <v>5.5</v>
      </c>
      <c r="K26">
        <v>25</v>
      </c>
      <c r="L26">
        <v>3.5</v>
      </c>
      <c r="M26">
        <v>4.5</v>
      </c>
      <c r="N26" s="7">
        <v>5.5</v>
      </c>
      <c r="P26" s="185">
        <v>25</v>
      </c>
      <c r="Q26" s="186">
        <v>7</v>
      </c>
    </row>
    <row r="27" spans="1:17" x14ac:dyDescent="0.3">
      <c r="A27"/>
      <c r="B27" s="114">
        <v>26</v>
      </c>
      <c r="C27" s="7">
        <v>4</v>
      </c>
      <c r="E27">
        <v>26</v>
      </c>
      <c r="F27">
        <v>3</v>
      </c>
      <c r="G27">
        <v>4</v>
      </c>
      <c r="H27">
        <v>5.5</v>
      </c>
      <c r="I27" s="7">
        <v>7</v>
      </c>
      <c r="K27">
        <v>26</v>
      </c>
      <c r="L27">
        <v>4</v>
      </c>
      <c r="M27">
        <v>5.5</v>
      </c>
      <c r="N27" s="7">
        <v>7</v>
      </c>
      <c r="P27" s="187">
        <v>26</v>
      </c>
      <c r="Q27" s="188">
        <v>8.5</v>
      </c>
    </row>
    <row r="28" spans="1:17" x14ac:dyDescent="0.3">
      <c r="A28"/>
      <c r="B28" s="114">
        <v>27</v>
      </c>
      <c r="C28" s="7">
        <v>4</v>
      </c>
      <c r="E28">
        <v>27</v>
      </c>
      <c r="F28">
        <v>3</v>
      </c>
      <c r="G28">
        <v>4</v>
      </c>
      <c r="H28">
        <v>5.5</v>
      </c>
      <c r="I28" s="7">
        <v>7</v>
      </c>
      <c r="K28">
        <v>27</v>
      </c>
      <c r="L28">
        <v>4</v>
      </c>
      <c r="M28">
        <v>5.5</v>
      </c>
      <c r="N28" s="7">
        <v>7</v>
      </c>
      <c r="P28" s="185">
        <v>27</v>
      </c>
      <c r="Q28" s="186">
        <v>8.5</v>
      </c>
    </row>
    <row r="29" spans="1:17" x14ac:dyDescent="0.3">
      <c r="A29"/>
      <c r="B29" s="114">
        <v>28</v>
      </c>
      <c r="C29" s="7">
        <v>4</v>
      </c>
      <c r="E29">
        <v>28</v>
      </c>
      <c r="F29">
        <v>3</v>
      </c>
      <c r="G29">
        <v>4</v>
      </c>
      <c r="H29">
        <v>5.5</v>
      </c>
      <c r="I29" s="7">
        <v>7</v>
      </c>
      <c r="K29">
        <v>28</v>
      </c>
      <c r="L29">
        <v>4</v>
      </c>
      <c r="M29">
        <v>5.5</v>
      </c>
      <c r="N29" s="7">
        <v>7</v>
      </c>
      <c r="P29" s="187">
        <v>28</v>
      </c>
      <c r="Q29" s="188">
        <v>8.5</v>
      </c>
    </row>
    <row r="30" spans="1:17" ht="15" thickBot="1" x14ac:dyDescent="0.35">
      <c r="A30"/>
      <c r="B30" s="114">
        <v>29</v>
      </c>
      <c r="C30" s="7">
        <v>4</v>
      </c>
      <c r="E30">
        <v>29</v>
      </c>
      <c r="F30" s="3">
        <v>3</v>
      </c>
      <c r="G30">
        <v>4</v>
      </c>
      <c r="H30">
        <v>5.5</v>
      </c>
      <c r="I30" s="7">
        <v>7</v>
      </c>
      <c r="K30">
        <v>29</v>
      </c>
      <c r="L30">
        <v>4</v>
      </c>
      <c r="M30">
        <v>5.5</v>
      </c>
      <c r="N30" s="7">
        <v>7</v>
      </c>
      <c r="P30" s="185">
        <v>29</v>
      </c>
      <c r="Q30" s="186">
        <v>8.5</v>
      </c>
    </row>
    <row r="31" spans="1:17" x14ac:dyDescent="0.3">
      <c r="A31"/>
      <c r="B31" s="114">
        <v>30</v>
      </c>
      <c r="C31" s="7">
        <v>4</v>
      </c>
      <c r="E31" s="115">
        <v>30</v>
      </c>
      <c r="F31">
        <v>3</v>
      </c>
      <c r="G31">
        <v>4</v>
      </c>
      <c r="H31">
        <v>5.5</v>
      </c>
      <c r="I31" s="7">
        <v>7</v>
      </c>
      <c r="K31" s="115">
        <v>30</v>
      </c>
      <c r="L31">
        <v>4</v>
      </c>
      <c r="M31">
        <v>5.5</v>
      </c>
      <c r="N31" s="7">
        <v>7</v>
      </c>
      <c r="P31" s="187">
        <v>30</v>
      </c>
      <c r="Q31" s="188">
        <v>8.5</v>
      </c>
    </row>
    <row r="32" spans="1:17" x14ac:dyDescent="0.3">
      <c r="A32"/>
      <c r="B32" s="114">
        <v>31</v>
      </c>
      <c r="C32" s="7">
        <v>4</v>
      </c>
      <c r="E32">
        <v>31</v>
      </c>
      <c r="F32">
        <v>3</v>
      </c>
      <c r="G32">
        <v>4</v>
      </c>
      <c r="H32">
        <v>5.5</v>
      </c>
      <c r="I32" s="7">
        <v>7</v>
      </c>
      <c r="K32">
        <v>31</v>
      </c>
      <c r="L32">
        <v>4</v>
      </c>
      <c r="M32">
        <v>5.5</v>
      </c>
      <c r="N32" s="7">
        <v>7</v>
      </c>
      <c r="P32" s="185">
        <v>31</v>
      </c>
      <c r="Q32" s="186">
        <v>8.5</v>
      </c>
    </row>
    <row r="33" spans="1:17" x14ac:dyDescent="0.3">
      <c r="A33"/>
      <c r="B33" s="114">
        <v>32</v>
      </c>
      <c r="C33" s="7">
        <v>4</v>
      </c>
      <c r="E33">
        <v>32</v>
      </c>
      <c r="F33">
        <v>3</v>
      </c>
      <c r="G33">
        <v>4</v>
      </c>
      <c r="H33">
        <v>5.5</v>
      </c>
      <c r="I33" s="7">
        <v>7</v>
      </c>
      <c r="K33">
        <v>32</v>
      </c>
      <c r="L33">
        <v>4</v>
      </c>
      <c r="M33">
        <v>5.5</v>
      </c>
      <c r="N33" s="7">
        <v>7</v>
      </c>
      <c r="P33" s="187">
        <v>32</v>
      </c>
      <c r="Q33" s="188">
        <v>8.5</v>
      </c>
    </row>
    <row r="34" spans="1:17" x14ac:dyDescent="0.3">
      <c r="A34"/>
      <c r="B34" s="114">
        <v>33</v>
      </c>
      <c r="C34" s="7">
        <v>4</v>
      </c>
      <c r="E34">
        <v>33</v>
      </c>
      <c r="F34">
        <v>3</v>
      </c>
      <c r="G34">
        <v>4</v>
      </c>
      <c r="H34">
        <v>5.5</v>
      </c>
      <c r="I34" s="7">
        <v>7</v>
      </c>
      <c r="K34">
        <v>33</v>
      </c>
      <c r="L34">
        <v>4</v>
      </c>
      <c r="M34">
        <v>5.5</v>
      </c>
      <c r="N34" s="7">
        <v>7</v>
      </c>
      <c r="P34" s="185">
        <v>33</v>
      </c>
      <c r="Q34" s="186">
        <v>8.5</v>
      </c>
    </row>
    <row r="35" spans="1:17" x14ac:dyDescent="0.3">
      <c r="A35"/>
      <c r="B35" s="114">
        <v>34</v>
      </c>
      <c r="C35" s="7">
        <v>4</v>
      </c>
      <c r="E35">
        <v>34</v>
      </c>
      <c r="F35">
        <v>3</v>
      </c>
      <c r="G35">
        <v>4</v>
      </c>
      <c r="H35">
        <v>5.5</v>
      </c>
      <c r="I35" s="7">
        <v>7</v>
      </c>
      <c r="K35">
        <v>34</v>
      </c>
      <c r="L35">
        <v>4</v>
      </c>
      <c r="M35">
        <v>5.5</v>
      </c>
      <c r="N35" s="7">
        <v>7</v>
      </c>
      <c r="P35" s="187">
        <v>34</v>
      </c>
      <c r="Q35" s="188">
        <v>8.5</v>
      </c>
    </row>
    <row r="36" spans="1:17" x14ac:dyDescent="0.3">
      <c r="A36"/>
      <c r="B36" s="114">
        <v>35</v>
      </c>
      <c r="C36" s="7">
        <v>4</v>
      </c>
      <c r="E36">
        <v>35</v>
      </c>
      <c r="F36">
        <v>3</v>
      </c>
      <c r="G36">
        <v>4</v>
      </c>
      <c r="H36">
        <v>5.5</v>
      </c>
      <c r="I36" s="7">
        <v>7</v>
      </c>
      <c r="K36">
        <v>35</v>
      </c>
      <c r="L36">
        <v>4</v>
      </c>
      <c r="M36">
        <v>5.5</v>
      </c>
      <c r="N36" s="7">
        <v>7</v>
      </c>
      <c r="P36" s="185">
        <v>35</v>
      </c>
      <c r="Q36" s="186">
        <v>8.5</v>
      </c>
    </row>
    <row r="37" spans="1:17" x14ac:dyDescent="0.3">
      <c r="A37"/>
      <c r="B37" s="114">
        <v>36</v>
      </c>
      <c r="C37" s="7">
        <v>4</v>
      </c>
      <c r="E37">
        <v>36</v>
      </c>
      <c r="F37">
        <v>3</v>
      </c>
      <c r="G37">
        <v>4</v>
      </c>
      <c r="H37">
        <v>5.5</v>
      </c>
      <c r="I37" s="7">
        <v>7</v>
      </c>
      <c r="K37">
        <v>36</v>
      </c>
      <c r="L37">
        <v>4</v>
      </c>
      <c r="M37">
        <v>5.5</v>
      </c>
      <c r="N37" s="7">
        <v>7</v>
      </c>
      <c r="P37" s="187">
        <v>36</v>
      </c>
      <c r="Q37" s="188">
        <v>8.5</v>
      </c>
    </row>
    <row r="38" spans="1:17" x14ac:dyDescent="0.3">
      <c r="A38"/>
      <c r="B38" s="114">
        <v>37</v>
      </c>
      <c r="C38" s="7">
        <v>4</v>
      </c>
      <c r="E38">
        <v>37</v>
      </c>
      <c r="F38">
        <v>3</v>
      </c>
      <c r="G38">
        <v>4</v>
      </c>
      <c r="H38">
        <v>5.5</v>
      </c>
      <c r="I38" s="7">
        <v>7</v>
      </c>
      <c r="K38">
        <v>37</v>
      </c>
      <c r="L38">
        <v>4</v>
      </c>
      <c r="M38">
        <v>5.5</v>
      </c>
      <c r="N38" s="7">
        <v>7</v>
      </c>
      <c r="P38" s="185">
        <v>37</v>
      </c>
      <c r="Q38" s="186">
        <v>8.5</v>
      </c>
    </row>
    <row r="39" spans="1:17" x14ac:dyDescent="0.3">
      <c r="A39"/>
      <c r="B39" s="114">
        <v>38</v>
      </c>
      <c r="C39" s="7">
        <v>4</v>
      </c>
      <c r="E39">
        <v>38</v>
      </c>
      <c r="F39">
        <v>3</v>
      </c>
      <c r="G39">
        <v>4</v>
      </c>
      <c r="H39">
        <v>5.5</v>
      </c>
      <c r="I39" s="7">
        <v>7</v>
      </c>
      <c r="K39">
        <v>38</v>
      </c>
      <c r="L39">
        <v>4</v>
      </c>
      <c r="M39">
        <v>5.5</v>
      </c>
      <c r="N39" s="7">
        <v>7</v>
      </c>
      <c r="P39" s="187">
        <v>38</v>
      </c>
      <c r="Q39" s="188">
        <v>8.5</v>
      </c>
    </row>
    <row r="40" spans="1:17" x14ac:dyDescent="0.3">
      <c r="A40"/>
      <c r="B40" s="114">
        <v>39</v>
      </c>
      <c r="C40" s="7">
        <v>4</v>
      </c>
      <c r="E40">
        <v>39</v>
      </c>
      <c r="F40">
        <v>3</v>
      </c>
      <c r="G40">
        <v>4</v>
      </c>
      <c r="H40">
        <v>5.5</v>
      </c>
      <c r="I40" s="7">
        <v>7</v>
      </c>
      <c r="K40">
        <v>39</v>
      </c>
      <c r="L40">
        <v>4</v>
      </c>
      <c r="M40">
        <v>5.5</v>
      </c>
      <c r="N40" s="7">
        <v>7</v>
      </c>
      <c r="P40" s="185">
        <v>39</v>
      </c>
      <c r="Q40" s="186">
        <v>8.5</v>
      </c>
    </row>
    <row r="41" spans="1:17" x14ac:dyDescent="0.3">
      <c r="A41"/>
      <c r="B41" s="114">
        <v>40</v>
      </c>
      <c r="C41" s="7">
        <v>4</v>
      </c>
      <c r="E41" s="115">
        <v>40</v>
      </c>
      <c r="F41">
        <v>3</v>
      </c>
      <c r="G41">
        <v>4</v>
      </c>
      <c r="H41">
        <v>5.5</v>
      </c>
      <c r="I41" s="7">
        <v>7</v>
      </c>
      <c r="K41" s="115">
        <v>40</v>
      </c>
      <c r="L41">
        <v>4</v>
      </c>
      <c r="M41">
        <v>5.5</v>
      </c>
      <c r="N41" s="7">
        <v>7</v>
      </c>
      <c r="P41" s="187">
        <v>40</v>
      </c>
      <c r="Q41" s="188">
        <v>8.5</v>
      </c>
    </row>
    <row r="42" spans="1:17" x14ac:dyDescent="0.3">
      <c r="A42"/>
      <c r="B42" s="114">
        <v>41</v>
      </c>
      <c r="C42" s="7">
        <v>4</v>
      </c>
      <c r="E42">
        <v>41</v>
      </c>
      <c r="F42">
        <v>3</v>
      </c>
      <c r="G42">
        <v>4</v>
      </c>
      <c r="H42">
        <v>5.5</v>
      </c>
      <c r="I42" s="7">
        <v>7</v>
      </c>
      <c r="K42">
        <v>41</v>
      </c>
      <c r="L42">
        <v>4</v>
      </c>
      <c r="M42">
        <v>5.5</v>
      </c>
      <c r="N42" s="7">
        <v>7</v>
      </c>
      <c r="P42" s="185">
        <v>41</v>
      </c>
      <c r="Q42" s="186">
        <v>8.5</v>
      </c>
    </row>
    <row r="43" spans="1:17" x14ac:dyDescent="0.3">
      <c r="A43"/>
      <c r="B43" s="114">
        <v>42</v>
      </c>
      <c r="C43" s="7">
        <v>4</v>
      </c>
      <c r="E43">
        <v>42</v>
      </c>
      <c r="F43">
        <v>3</v>
      </c>
      <c r="G43">
        <v>4</v>
      </c>
      <c r="H43">
        <v>5.5</v>
      </c>
      <c r="I43" s="7">
        <v>7</v>
      </c>
      <c r="K43">
        <v>42</v>
      </c>
      <c r="L43">
        <v>4</v>
      </c>
      <c r="M43">
        <v>5.5</v>
      </c>
      <c r="N43" s="7">
        <v>7</v>
      </c>
      <c r="P43" s="187">
        <v>42</v>
      </c>
      <c r="Q43" s="188">
        <v>8.5</v>
      </c>
    </row>
    <row r="44" spans="1:17" x14ac:dyDescent="0.3">
      <c r="A44"/>
      <c r="B44" s="114">
        <v>43</v>
      </c>
      <c r="C44" s="7">
        <v>4</v>
      </c>
      <c r="E44">
        <v>43</v>
      </c>
      <c r="F44">
        <v>3</v>
      </c>
      <c r="G44">
        <v>4</v>
      </c>
      <c r="H44">
        <v>5.5</v>
      </c>
      <c r="I44" s="7">
        <v>7</v>
      </c>
      <c r="K44">
        <v>43</v>
      </c>
      <c r="L44">
        <v>4</v>
      </c>
      <c r="M44">
        <v>5.5</v>
      </c>
      <c r="N44" s="7">
        <v>7</v>
      </c>
      <c r="P44" s="185">
        <v>43</v>
      </c>
      <c r="Q44" s="186">
        <v>8.5</v>
      </c>
    </row>
    <row r="45" spans="1:17" x14ac:dyDescent="0.3">
      <c r="A45"/>
      <c r="B45" s="114">
        <v>44</v>
      </c>
      <c r="C45" s="7">
        <v>4</v>
      </c>
      <c r="E45">
        <v>44</v>
      </c>
      <c r="F45">
        <v>3</v>
      </c>
      <c r="G45">
        <v>4</v>
      </c>
      <c r="H45">
        <v>5.5</v>
      </c>
      <c r="I45" s="7">
        <v>7</v>
      </c>
      <c r="K45">
        <v>44</v>
      </c>
      <c r="L45">
        <v>4</v>
      </c>
      <c r="M45">
        <v>5.5</v>
      </c>
      <c r="N45" s="7">
        <v>7</v>
      </c>
      <c r="P45" s="187">
        <v>44</v>
      </c>
      <c r="Q45" s="188">
        <v>8.5</v>
      </c>
    </row>
    <row r="46" spans="1:17" x14ac:dyDescent="0.3">
      <c r="A46"/>
      <c r="B46" s="114">
        <v>45</v>
      </c>
      <c r="C46" s="7">
        <v>4</v>
      </c>
      <c r="E46">
        <v>45</v>
      </c>
      <c r="F46">
        <v>3</v>
      </c>
      <c r="G46">
        <v>4</v>
      </c>
      <c r="H46">
        <v>5.5</v>
      </c>
      <c r="I46" s="7">
        <v>7</v>
      </c>
      <c r="K46">
        <v>45</v>
      </c>
      <c r="L46">
        <v>4</v>
      </c>
      <c r="M46">
        <v>5.5</v>
      </c>
      <c r="N46" s="7">
        <v>7</v>
      </c>
      <c r="P46" s="185">
        <v>45</v>
      </c>
      <c r="Q46" s="186">
        <v>8.5</v>
      </c>
    </row>
    <row r="47" spans="1:17" x14ac:dyDescent="0.3">
      <c r="A47"/>
      <c r="B47" s="114">
        <v>46</v>
      </c>
      <c r="C47" s="7">
        <v>5</v>
      </c>
      <c r="E47">
        <v>46</v>
      </c>
      <c r="F47">
        <v>3.5</v>
      </c>
      <c r="G47">
        <v>4.5</v>
      </c>
      <c r="H47">
        <v>6</v>
      </c>
      <c r="I47" s="7">
        <v>8</v>
      </c>
      <c r="K47">
        <v>46</v>
      </c>
      <c r="L47">
        <v>4.5</v>
      </c>
      <c r="M47">
        <v>6</v>
      </c>
      <c r="N47" s="7">
        <v>8</v>
      </c>
      <c r="P47" s="187">
        <v>46</v>
      </c>
      <c r="Q47" s="188">
        <v>10</v>
      </c>
    </row>
    <row r="48" spans="1:17" x14ac:dyDescent="0.3">
      <c r="A48"/>
      <c r="B48" s="114">
        <v>47</v>
      </c>
      <c r="C48" s="7">
        <v>5</v>
      </c>
      <c r="E48">
        <v>47</v>
      </c>
      <c r="F48">
        <v>3.5</v>
      </c>
      <c r="G48">
        <v>4.5</v>
      </c>
      <c r="H48">
        <v>6</v>
      </c>
      <c r="I48" s="7">
        <v>8</v>
      </c>
      <c r="K48">
        <v>47</v>
      </c>
      <c r="L48">
        <v>4.5</v>
      </c>
      <c r="M48">
        <v>6</v>
      </c>
      <c r="N48" s="7">
        <v>8</v>
      </c>
      <c r="P48" s="185">
        <v>47</v>
      </c>
      <c r="Q48" s="186">
        <v>10</v>
      </c>
    </row>
    <row r="49" spans="1:17" x14ac:dyDescent="0.3">
      <c r="A49"/>
      <c r="B49" s="114">
        <v>48</v>
      </c>
      <c r="C49" s="7">
        <v>5</v>
      </c>
      <c r="E49">
        <v>48</v>
      </c>
      <c r="F49">
        <v>3.5</v>
      </c>
      <c r="G49">
        <v>4.5</v>
      </c>
      <c r="H49">
        <v>6</v>
      </c>
      <c r="I49" s="7">
        <v>8</v>
      </c>
      <c r="K49">
        <v>48</v>
      </c>
      <c r="L49">
        <v>4.5</v>
      </c>
      <c r="M49">
        <v>6</v>
      </c>
      <c r="N49" s="7">
        <v>8</v>
      </c>
      <c r="P49" s="187">
        <v>48</v>
      </c>
      <c r="Q49" s="188">
        <v>10</v>
      </c>
    </row>
    <row r="50" spans="1:17" x14ac:dyDescent="0.3">
      <c r="A50"/>
      <c r="B50" s="114">
        <v>49</v>
      </c>
      <c r="C50" s="7">
        <v>5</v>
      </c>
      <c r="E50">
        <v>49</v>
      </c>
      <c r="F50">
        <v>3.5</v>
      </c>
      <c r="G50">
        <v>4.5</v>
      </c>
      <c r="H50">
        <v>6</v>
      </c>
      <c r="I50" s="7">
        <v>8</v>
      </c>
      <c r="K50">
        <v>49</v>
      </c>
      <c r="L50">
        <v>4.5</v>
      </c>
      <c r="M50">
        <v>6</v>
      </c>
      <c r="N50" s="7">
        <v>8</v>
      </c>
      <c r="P50" s="185">
        <v>49</v>
      </c>
      <c r="Q50" s="186">
        <v>10</v>
      </c>
    </row>
    <row r="51" spans="1:17" x14ac:dyDescent="0.3">
      <c r="A51"/>
      <c r="B51" s="114">
        <v>50</v>
      </c>
      <c r="C51" s="7">
        <v>5</v>
      </c>
      <c r="E51" s="115">
        <v>50</v>
      </c>
      <c r="F51">
        <v>3.5</v>
      </c>
      <c r="G51">
        <v>4.5</v>
      </c>
      <c r="H51">
        <v>6</v>
      </c>
      <c r="I51" s="7">
        <v>8</v>
      </c>
      <c r="K51" s="115">
        <v>50</v>
      </c>
      <c r="L51">
        <v>4.5</v>
      </c>
      <c r="M51">
        <v>6</v>
      </c>
      <c r="N51" s="7">
        <v>8</v>
      </c>
      <c r="P51" s="187">
        <v>50</v>
      </c>
      <c r="Q51" s="188">
        <v>10</v>
      </c>
    </row>
    <row r="52" spans="1:17" x14ac:dyDescent="0.3">
      <c r="A52"/>
      <c r="B52" s="114">
        <v>51</v>
      </c>
      <c r="C52" s="7">
        <v>5</v>
      </c>
      <c r="E52">
        <v>51</v>
      </c>
      <c r="F52">
        <v>3.5</v>
      </c>
      <c r="G52">
        <v>4.5</v>
      </c>
      <c r="H52">
        <v>6</v>
      </c>
      <c r="I52" s="7">
        <v>8</v>
      </c>
      <c r="K52">
        <v>51</v>
      </c>
      <c r="L52">
        <v>4.5</v>
      </c>
      <c r="M52">
        <v>6</v>
      </c>
      <c r="N52" s="7">
        <v>8</v>
      </c>
      <c r="P52" s="185">
        <v>51</v>
      </c>
      <c r="Q52" s="186">
        <v>10</v>
      </c>
    </row>
    <row r="53" spans="1:17" x14ac:dyDescent="0.3">
      <c r="A53"/>
      <c r="B53" s="114">
        <v>52</v>
      </c>
      <c r="C53" s="7">
        <v>5</v>
      </c>
      <c r="E53">
        <v>52</v>
      </c>
      <c r="F53">
        <v>3.5</v>
      </c>
      <c r="G53">
        <v>4.5</v>
      </c>
      <c r="H53">
        <v>6</v>
      </c>
      <c r="I53" s="7">
        <v>8</v>
      </c>
      <c r="K53">
        <v>52</v>
      </c>
      <c r="L53">
        <v>4.5</v>
      </c>
      <c r="M53">
        <v>6</v>
      </c>
      <c r="N53" s="7">
        <v>8</v>
      </c>
      <c r="P53" s="187">
        <v>52</v>
      </c>
      <c r="Q53" s="188">
        <v>10</v>
      </c>
    </row>
    <row r="54" spans="1:17" x14ac:dyDescent="0.3">
      <c r="A54"/>
      <c r="B54" s="114">
        <v>53</v>
      </c>
      <c r="C54" s="7">
        <v>5</v>
      </c>
      <c r="E54">
        <v>53</v>
      </c>
      <c r="F54">
        <v>3.5</v>
      </c>
      <c r="G54">
        <v>4.5</v>
      </c>
      <c r="H54">
        <v>6</v>
      </c>
      <c r="I54" s="7">
        <v>8</v>
      </c>
      <c r="K54">
        <v>53</v>
      </c>
      <c r="L54">
        <v>4.5</v>
      </c>
      <c r="M54">
        <v>6</v>
      </c>
      <c r="N54" s="7">
        <v>8</v>
      </c>
      <c r="P54" s="185">
        <v>53</v>
      </c>
      <c r="Q54" s="186">
        <v>10</v>
      </c>
    </row>
    <row r="55" spans="1:17" x14ac:dyDescent="0.3">
      <c r="A55"/>
      <c r="B55" s="114">
        <v>54</v>
      </c>
      <c r="C55" s="7">
        <v>5</v>
      </c>
      <c r="E55">
        <v>54</v>
      </c>
      <c r="F55">
        <v>3.5</v>
      </c>
      <c r="G55">
        <v>4.5</v>
      </c>
      <c r="H55">
        <v>6</v>
      </c>
      <c r="I55" s="7">
        <v>8</v>
      </c>
      <c r="K55">
        <v>54</v>
      </c>
      <c r="L55">
        <v>4.5</v>
      </c>
      <c r="M55">
        <v>6</v>
      </c>
      <c r="N55" s="7">
        <v>8</v>
      </c>
      <c r="P55" s="187">
        <v>54</v>
      </c>
      <c r="Q55" s="188">
        <v>10</v>
      </c>
    </row>
    <row r="56" spans="1:17" x14ac:dyDescent="0.3">
      <c r="A56"/>
      <c r="B56" s="114">
        <v>55</v>
      </c>
      <c r="C56" s="7">
        <v>5</v>
      </c>
      <c r="E56">
        <v>55</v>
      </c>
      <c r="F56">
        <v>3.5</v>
      </c>
      <c r="G56">
        <v>4.5</v>
      </c>
      <c r="H56">
        <v>6</v>
      </c>
      <c r="I56" s="7">
        <v>8</v>
      </c>
      <c r="K56">
        <v>55</v>
      </c>
      <c r="L56">
        <v>4.5</v>
      </c>
      <c r="M56">
        <v>6</v>
      </c>
      <c r="N56" s="7">
        <v>8</v>
      </c>
      <c r="P56" s="185">
        <v>55</v>
      </c>
      <c r="Q56" s="186">
        <v>10</v>
      </c>
    </row>
    <row r="57" spans="1:17" x14ac:dyDescent="0.3">
      <c r="A57"/>
      <c r="B57" s="114">
        <v>56</v>
      </c>
      <c r="C57" s="7">
        <v>5</v>
      </c>
      <c r="E57">
        <v>56</v>
      </c>
      <c r="F57">
        <v>3.5</v>
      </c>
      <c r="G57">
        <v>4.5</v>
      </c>
      <c r="H57">
        <v>6</v>
      </c>
      <c r="I57" s="7">
        <v>8</v>
      </c>
      <c r="K57">
        <v>56</v>
      </c>
      <c r="L57">
        <v>4.5</v>
      </c>
      <c r="M57">
        <v>6</v>
      </c>
      <c r="N57" s="7">
        <v>8</v>
      </c>
      <c r="P57" s="187">
        <v>56</v>
      </c>
      <c r="Q57" s="188">
        <v>10</v>
      </c>
    </row>
    <row r="58" spans="1:17" x14ac:dyDescent="0.3">
      <c r="A58"/>
      <c r="B58" s="114">
        <v>57</v>
      </c>
      <c r="C58" s="7">
        <v>5</v>
      </c>
      <c r="E58">
        <v>57</v>
      </c>
      <c r="F58">
        <v>3.5</v>
      </c>
      <c r="G58">
        <v>4.5</v>
      </c>
      <c r="H58">
        <v>6</v>
      </c>
      <c r="I58" s="7">
        <v>8</v>
      </c>
      <c r="K58">
        <v>57</v>
      </c>
      <c r="L58">
        <v>4.5</v>
      </c>
      <c r="M58">
        <v>6</v>
      </c>
      <c r="N58" s="7">
        <v>8</v>
      </c>
      <c r="P58" s="185">
        <v>57</v>
      </c>
      <c r="Q58" s="186">
        <v>10</v>
      </c>
    </row>
    <row r="59" spans="1:17" x14ac:dyDescent="0.3">
      <c r="A59"/>
      <c r="B59" s="114">
        <v>58</v>
      </c>
      <c r="C59" s="7">
        <v>5</v>
      </c>
      <c r="E59">
        <v>58</v>
      </c>
      <c r="F59">
        <v>3.5</v>
      </c>
      <c r="G59">
        <v>4.5</v>
      </c>
      <c r="H59">
        <v>6</v>
      </c>
      <c r="I59" s="7">
        <v>8</v>
      </c>
      <c r="K59">
        <v>58</v>
      </c>
      <c r="L59">
        <v>4.5</v>
      </c>
      <c r="M59">
        <v>6</v>
      </c>
      <c r="N59" s="7">
        <v>8</v>
      </c>
      <c r="P59" s="187">
        <v>58</v>
      </c>
      <c r="Q59" s="188">
        <v>10</v>
      </c>
    </row>
    <row r="60" spans="1:17" x14ac:dyDescent="0.3">
      <c r="A60"/>
      <c r="B60" s="114">
        <v>59</v>
      </c>
      <c r="C60" s="7">
        <v>5</v>
      </c>
      <c r="E60">
        <v>59</v>
      </c>
      <c r="F60">
        <v>3.5</v>
      </c>
      <c r="G60">
        <v>4.5</v>
      </c>
      <c r="H60">
        <v>6</v>
      </c>
      <c r="I60" s="7">
        <v>8</v>
      </c>
      <c r="K60">
        <v>59</v>
      </c>
      <c r="L60">
        <v>4.5</v>
      </c>
      <c r="M60">
        <v>6</v>
      </c>
      <c r="N60" s="7">
        <v>8</v>
      </c>
      <c r="P60" s="185">
        <v>59</v>
      </c>
      <c r="Q60" s="186">
        <v>10</v>
      </c>
    </row>
    <row r="61" spans="1:17" x14ac:dyDescent="0.3">
      <c r="A61"/>
      <c r="B61" s="114">
        <v>60</v>
      </c>
      <c r="C61" s="7">
        <v>5</v>
      </c>
      <c r="E61" s="115">
        <v>60</v>
      </c>
      <c r="F61">
        <v>3.5</v>
      </c>
      <c r="G61">
        <v>4.5</v>
      </c>
      <c r="H61">
        <v>6</v>
      </c>
      <c r="I61" s="7">
        <v>8</v>
      </c>
      <c r="K61" s="115">
        <v>60</v>
      </c>
      <c r="L61">
        <v>4.5</v>
      </c>
      <c r="M61">
        <v>6</v>
      </c>
      <c r="N61" s="7">
        <v>8</v>
      </c>
      <c r="P61" s="187">
        <v>60</v>
      </c>
      <c r="Q61" s="188">
        <v>10</v>
      </c>
    </row>
    <row r="62" spans="1:17" x14ac:dyDescent="0.3">
      <c r="A62"/>
      <c r="B62" s="114">
        <v>61</v>
      </c>
      <c r="C62" s="7">
        <v>5</v>
      </c>
      <c r="E62">
        <v>61</v>
      </c>
      <c r="F62">
        <v>3.5</v>
      </c>
      <c r="G62">
        <v>4.5</v>
      </c>
      <c r="H62">
        <v>6</v>
      </c>
      <c r="I62" s="7">
        <v>8</v>
      </c>
      <c r="K62">
        <v>61</v>
      </c>
      <c r="L62">
        <v>4.5</v>
      </c>
      <c r="M62">
        <v>6</v>
      </c>
      <c r="N62" s="7">
        <v>8</v>
      </c>
      <c r="P62" s="185">
        <v>61</v>
      </c>
      <c r="Q62" s="186">
        <v>10</v>
      </c>
    </row>
    <row r="63" spans="1:17" x14ac:dyDescent="0.3">
      <c r="A63"/>
      <c r="B63" s="114">
        <v>62</v>
      </c>
      <c r="C63" s="7">
        <v>5</v>
      </c>
      <c r="E63">
        <v>62</v>
      </c>
      <c r="F63">
        <v>3.5</v>
      </c>
      <c r="G63">
        <v>4.5</v>
      </c>
      <c r="H63">
        <v>6</v>
      </c>
      <c r="I63" s="7">
        <v>8</v>
      </c>
      <c r="K63">
        <v>62</v>
      </c>
      <c r="L63">
        <v>4.5</v>
      </c>
      <c r="M63">
        <v>6</v>
      </c>
      <c r="N63" s="7">
        <v>8</v>
      </c>
      <c r="P63" s="187">
        <v>62</v>
      </c>
      <c r="Q63" s="188">
        <v>10</v>
      </c>
    </row>
    <row r="64" spans="1:17" x14ac:dyDescent="0.3">
      <c r="A64"/>
      <c r="B64" s="114">
        <v>63</v>
      </c>
      <c r="C64" s="7">
        <v>5</v>
      </c>
      <c r="E64">
        <v>63</v>
      </c>
      <c r="F64">
        <v>3.5</v>
      </c>
      <c r="G64">
        <v>4.5</v>
      </c>
      <c r="H64">
        <v>6</v>
      </c>
      <c r="I64" s="7">
        <v>8</v>
      </c>
      <c r="K64">
        <v>63</v>
      </c>
      <c r="L64">
        <v>4.5</v>
      </c>
      <c r="M64">
        <v>6</v>
      </c>
      <c r="N64" s="7">
        <v>8</v>
      </c>
      <c r="P64" s="185">
        <v>63</v>
      </c>
      <c r="Q64" s="186">
        <v>10</v>
      </c>
    </row>
    <row r="65" spans="1:17" x14ac:dyDescent="0.3">
      <c r="A65"/>
      <c r="B65" s="114">
        <v>64</v>
      </c>
      <c r="C65" s="7">
        <v>5</v>
      </c>
      <c r="E65">
        <v>64</v>
      </c>
      <c r="F65">
        <v>3.5</v>
      </c>
      <c r="G65">
        <v>4.5</v>
      </c>
      <c r="H65">
        <v>6</v>
      </c>
      <c r="I65" s="7">
        <v>8</v>
      </c>
      <c r="K65">
        <v>64</v>
      </c>
      <c r="L65">
        <v>4.5</v>
      </c>
      <c r="M65">
        <v>6</v>
      </c>
      <c r="N65" s="7">
        <v>8</v>
      </c>
      <c r="P65" s="187">
        <v>64</v>
      </c>
      <c r="Q65" s="188">
        <v>10</v>
      </c>
    </row>
    <row r="66" spans="1:17" x14ac:dyDescent="0.3">
      <c r="A66"/>
      <c r="B66" s="114">
        <v>65</v>
      </c>
      <c r="C66" s="7">
        <v>5</v>
      </c>
      <c r="E66">
        <v>65</v>
      </c>
      <c r="F66">
        <v>3.5</v>
      </c>
      <c r="G66">
        <v>4.5</v>
      </c>
      <c r="H66">
        <v>6</v>
      </c>
      <c r="I66" s="7">
        <v>8</v>
      </c>
      <c r="K66">
        <v>65</v>
      </c>
      <c r="L66">
        <v>4.5</v>
      </c>
      <c r="M66">
        <v>6</v>
      </c>
      <c r="N66" s="7">
        <v>8</v>
      </c>
      <c r="P66" s="185">
        <v>65</v>
      </c>
      <c r="Q66" s="186">
        <v>10</v>
      </c>
    </row>
    <row r="67" spans="1:17" x14ac:dyDescent="0.3">
      <c r="A67"/>
      <c r="B67" s="114">
        <v>66</v>
      </c>
      <c r="C67" s="7">
        <v>6</v>
      </c>
      <c r="E67">
        <v>66</v>
      </c>
      <c r="F67">
        <v>4</v>
      </c>
      <c r="G67">
        <v>5</v>
      </c>
      <c r="H67">
        <v>7</v>
      </c>
      <c r="I67" s="7">
        <v>9</v>
      </c>
      <c r="K67">
        <v>66</v>
      </c>
      <c r="L67">
        <v>5</v>
      </c>
      <c r="M67">
        <v>7</v>
      </c>
      <c r="N67" s="7">
        <v>9</v>
      </c>
      <c r="P67" s="187">
        <v>66</v>
      </c>
      <c r="Q67" s="188">
        <v>11</v>
      </c>
    </row>
    <row r="68" spans="1:17" x14ac:dyDescent="0.3">
      <c r="A68"/>
      <c r="B68" s="114">
        <v>67</v>
      </c>
      <c r="C68" s="7">
        <v>6</v>
      </c>
      <c r="E68">
        <v>67</v>
      </c>
      <c r="F68">
        <v>4</v>
      </c>
      <c r="G68">
        <v>5</v>
      </c>
      <c r="H68">
        <v>7</v>
      </c>
      <c r="I68" s="7">
        <v>9</v>
      </c>
      <c r="K68">
        <v>67</v>
      </c>
      <c r="L68">
        <v>5</v>
      </c>
      <c r="M68">
        <v>7</v>
      </c>
      <c r="N68" s="7">
        <v>9</v>
      </c>
      <c r="P68" s="185">
        <v>67</v>
      </c>
      <c r="Q68" s="186">
        <v>11</v>
      </c>
    </row>
    <row r="69" spans="1:17" x14ac:dyDescent="0.3">
      <c r="A69"/>
      <c r="B69" s="114">
        <v>68</v>
      </c>
      <c r="C69" s="7">
        <v>6</v>
      </c>
      <c r="E69">
        <v>68</v>
      </c>
      <c r="F69">
        <v>4</v>
      </c>
      <c r="G69">
        <v>5</v>
      </c>
      <c r="H69">
        <v>7</v>
      </c>
      <c r="I69" s="7">
        <v>9</v>
      </c>
      <c r="K69">
        <v>68</v>
      </c>
      <c r="L69">
        <v>5</v>
      </c>
      <c r="M69">
        <v>7</v>
      </c>
      <c r="N69" s="7">
        <v>9</v>
      </c>
      <c r="P69" s="187">
        <v>68</v>
      </c>
      <c r="Q69" s="188">
        <v>11</v>
      </c>
    </row>
    <row r="70" spans="1:17" ht="15" thickBot="1" x14ac:dyDescent="0.35">
      <c r="A70"/>
      <c r="B70" s="114">
        <v>69</v>
      </c>
      <c r="C70" s="7">
        <v>6</v>
      </c>
      <c r="E70">
        <v>69</v>
      </c>
      <c r="F70">
        <v>4</v>
      </c>
      <c r="G70">
        <v>5</v>
      </c>
      <c r="H70" s="3">
        <v>7</v>
      </c>
      <c r="I70" s="23">
        <v>9</v>
      </c>
      <c r="K70">
        <v>69</v>
      </c>
      <c r="L70">
        <v>5</v>
      </c>
      <c r="M70" s="3">
        <v>7</v>
      </c>
      <c r="N70" s="23">
        <v>9</v>
      </c>
      <c r="P70" s="185">
        <v>69</v>
      </c>
      <c r="Q70" s="186">
        <v>11</v>
      </c>
    </row>
    <row r="71" spans="1:17" x14ac:dyDescent="0.3">
      <c r="A71"/>
      <c r="B71" s="114">
        <v>70</v>
      </c>
      <c r="C71" s="7">
        <v>6</v>
      </c>
      <c r="E71" s="115">
        <v>70</v>
      </c>
      <c r="F71">
        <v>4</v>
      </c>
      <c r="G71">
        <v>5</v>
      </c>
      <c r="H71">
        <v>7</v>
      </c>
      <c r="I71" s="7">
        <v>9</v>
      </c>
      <c r="K71" s="115">
        <v>70</v>
      </c>
      <c r="L71">
        <v>5</v>
      </c>
      <c r="M71">
        <v>7</v>
      </c>
      <c r="N71" s="7">
        <v>9</v>
      </c>
      <c r="P71" s="187">
        <v>70</v>
      </c>
      <c r="Q71" s="188">
        <v>11</v>
      </c>
    </row>
    <row r="72" spans="1:17" x14ac:dyDescent="0.3">
      <c r="A72"/>
      <c r="B72" s="114">
        <v>71</v>
      </c>
      <c r="C72" s="7">
        <v>6</v>
      </c>
      <c r="E72">
        <v>71</v>
      </c>
      <c r="F72">
        <v>4</v>
      </c>
      <c r="G72">
        <v>5</v>
      </c>
      <c r="H72">
        <v>7</v>
      </c>
      <c r="I72" s="7">
        <v>9</v>
      </c>
      <c r="K72">
        <v>71</v>
      </c>
      <c r="L72">
        <v>5</v>
      </c>
      <c r="M72">
        <v>7</v>
      </c>
      <c r="N72" s="7">
        <v>9</v>
      </c>
      <c r="P72" s="185">
        <v>71</v>
      </c>
      <c r="Q72" s="186">
        <v>11</v>
      </c>
    </row>
    <row r="73" spans="1:17" x14ac:dyDescent="0.3">
      <c r="A73"/>
      <c r="B73" s="114">
        <v>72</v>
      </c>
      <c r="C73" s="7">
        <v>6</v>
      </c>
      <c r="E73">
        <v>72</v>
      </c>
      <c r="F73">
        <v>4</v>
      </c>
      <c r="G73">
        <v>5</v>
      </c>
      <c r="H73">
        <v>7</v>
      </c>
      <c r="I73" s="7">
        <v>9</v>
      </c>
      <c r="K73">
        <v>72</v>
      </c>
      <c r="L73">
        <v>5</v>
      </c>
      <c r="M73">
        <v>7</v>
      </c>
      <c r="N73" s="7">
        <v>9</v>
      </c>
      <c r="P73" s="187">
        <v>72</v>
      </c>
      <c r="Q73" s="188">
        <v>11</v>
      </c>
    </row>
    <row r="74" spans="1:17" x14ac:dyDescent="0.3">
      <c r="A74"/>
      <c r="B74" s="114">
        <v>73</v>
      </c>
      <c r="C74" s="7">
        <v>6</v>
      </c>
      <c r="E74">
        <v>73</v>
      </c>
      <c r="F74">
        <v>4</v>
      </c>
      <c r="G74">
        <v>5</v>
      </c>
      <c r="H74">
        <v>7</v>
      </c>
      <c r="I74" s="7">
        <v>9</v>
      </c>
      <c r="K74">
        <v>73</v>
      </c>
      <c r="L74">
        <v>5</v>
      </c>
      <c r="M74">
        <v>7</v>
      </c>
      <c r="N74" s="7">
        <v>9</v>
      </c>
      <c r="P74" s="185">
        <v>73</v>
      </c>
      <c r="Q74" s="186">
        <v>11</v>
      </c>
    </row>
    <row r="75" spans="1:17" x14ac:dyDescent="0.3">
      <c r="A75"/>
      <c r="B75" s="114">
        <v>74</v>
      </c>
      <c r="C75" s="7">
        <v>6</v>
      </c>
      <c r="E75">
        <v>74</v>
      </c>
      <c r="F75">
        <v>4</v>
      </c>
      <c r="G75">
        <v>5</v>
      </c>
      <c r="H75">
        <v>7</v>
      </c>
      <c r="I75" s="7">
        <v>9</v>
      </c>
      <c r="K75">
        <v>74</v>
      </c>
      <c r="L75">
        <v>5</v>
      </c>
      <c r="M75">
        <v>7</v>
      </c>
      <c r="N75" s="7">
        <v>9</v>
      </c>
      <c r="P75" s="187">
        <v>74</v>
      </c>
      <c r="Q75" s="188">
        <v>11</v>
      </c>
    </row>
    <row r="76" spans="1:17" x14ac:dyDescent="0.3">
      <c r="A76"/>
      <c r="B76" s="114">
        <v>75</v>
      </c>
      <c r="C76" s="7">
        <v>6</v>
      </c>
      <c r="E76">
        <v>75</v>
      </c>
      <c r="F76">
        <v>4</v>
      </c>
      <c r="G76">
        <v>5</v>
      </c>
      <c r="H76">
        <v>7</v>
      </c>
      <c r="I76" s="7">
        <v>9</v>
      </c>
      <c r="K76">
        <v>75</v>
      </c>
      <c r="L76">
        <v>5</v>
      </c>
      <c r="M76">
        <v>7</v>
      </c>
      <c r="N76" s="7">
        <v>9</v>
      </c>
      <c r="P76" s="185">
        <v>75</v>
      </c>
      <c r="Q76" s="186">
        <v>11</v>
      </c>
    </row>
    <row r="77" spans="1:17" x14ac:dyDescent="0.3">
      <c r="A77"/>
      <c r="B77" s="114">
        <v>76</v>
      </c>
      <c r="C77" s="7">
        <v>6</v>
      </c>
      <c r="E77">
        <v>76</v>
      </c>
      <c r="F77">
        <v>4</v>
      </c>
      <c r="G77">
        <v>5</v>
      </c>
      <c r="H77">
        <v>7</v>
      </c>
      <c r="I77" s="7">
        <v>9</v>
      </c>
      <c r="K77">
        <v>76</v>
      </c>
      <c r="L77">
        <v>5</v>
      </c>
      <c r="M77">
        <v>7</v>
      </c>
      <c r="N77" s="7">
        <v>9</v>
      </c>
      <c r="P77" s="187">
        <v>76</v>
      </c>
      <c r="Q77" s="188">
        <v>11</v>
      </c>
    </row>
    <row r="78" spans="1:17" x14ac:dyDescent="0.3">
      <c r="A78"/>
      <c r="B78" s="114">
        <v>77</v>
      </c>
      <c r="C78" s="7">
        <v>6</v>
      </c>
      <c r="E78">
        <v>77</v>
      </c>
      <c r="F78">
        <v>4</v>
      </c>
      <c r="G78">
        <v>5</v>
      </c>
      <c r="H78">
        <v>7</v>
      </c>
      <c r="I78" s="7">
        <v>9</v>
      </c>
      <c r="K78">
        <v>77</v>
      </c>
      <c r="L78">
        <v>5</v>
      </c>
      <c r="M78">
        <v>7</v>
      </c>
      <c r="N78" s="7">
        <v>9</v>
      </c>
      <c r="P78" s="185">
        <v>77</v>
      </c>
      <c r="Q78" s="186">
        <v>11</v>
      </c>
    </row>
    <row r="79" spans="1:17" x14ac:dyDescent="0.3">
      <c r="A79"/>
      <c r="B79" s="114">
        <v>78</v>
      </c>
      <c r="C79" s="7">
        <v>6</v>
      </c>
      <c r="E79">
        <v>78</v>
      </c>
      <c r="F79">
        <v>4</v>
      </c>
      <c r="G79">
        <v>5</v>
      </c>
      <c r="H79">
        <v>7</v>
      </c>
      <c r="I79" s="7">
        <v>9</v>
      </c>
      <c r="K79">
        <v>78</v>
      </c>
      <c r="L79">
        <v>5</v>
      </c>
      <c r="M79">
        <v>7</v>
      </c>
      <c r="N79" s="7">
        <v>9</v>
      </c>
      <c r="P79" s="187">
        <v>78</v>
      </c>
      <c r="Q79" s="188">
        <v>11</v>
      </c>
    </row>
    <row r="80" spans="1:17" ht="15" thickBot="1" x14ac:dyDescent="0.35">
      <c r="A80"/>
      <c r="B80" s="114">
        <v>79</v>
      </c>
      <c r="C80" s="7">
        <v>6</v>
      </c>
      <c r="E80">
        <v>79</v>
      </c>
      <c r="F80">
        <v>4</v>
      </c>
      <c r="G80">
        <v>5</v>
      </c>
      <c r="H80">
        <v>7</v>
      </c>
      <c r="I80" s="23">
        <v>9</v>
      </c>
      <c r="K80">
        <v>79</v>
      </c>
      <c r="L80">
        <v>5</v>
      </c>
      <c r="M80">
        <v>7</v>
      </c>
      <c r="N80" s="23">
        <v>9</v>
      </c>
      <c r="P80" s="185">
        <v>79</v>
      </c>
      <c r="Q80" s="186">
        <v>11</v>
      </c>
    </row>
    <row r="81" spans="1:17" x14ac:dyDescent="0.3">
      <c r="A81"/>
      <c r="B81" s="114">
        <v>80</v>
      </c>
      <c r="C81" s="7">
        <v>6</v>
      </c>
      <c r="E81" s="115">
        <v>80</v>
      </c>
      <c r="F81">
        <v>4</v>
      </c>
      <c r="G81">
        <v>5</v>
      </c>
      <c r="H81">
        <v>7</v>
      </c>
      <c r="I81" s="7">
        <v>10</v>
      </c>
      <c r="K81" s="115">
        <v>80</v>
      </c>
      <c r="L81">
        <v>5</v>
      </c>
      <c r="M81">
        <v>7</v>
      </c>
      <c r="N81" s="7">
        <v>9</v>
      </c>
      <c r="P81" s="187">
        <v>80</v>
      </c>
      <c r="Q81" s="188">
        <v>11</v>
      </c>
    </row>
    <row r="82" spans="1:17" x14ac:dyDescent="0.3">
      <c r="A82"/>
      <c r="B82" s="114">
        <v>81</v>
      </c>
      <c r="C82" s="7">
        <v>6</v>
      </c>
      <c r="E82">
        <v>81</v>
      </c>
      <c r="F82">
        <v>4</v>
      </c>
      <c r="G82">
        <v>5</v>
      </c>
      <c r="H82">
        <v>7</v>
      </c>
      <c r="I82" s="7">
        <v>10</v>
      </c>
      <c r="K82">
        <v>81</v>
      </c>
      <c r="L82">
        <v>5</v>
      </c>
      <c r="M82">
        <v>7</v>
      </c>
      <c r="N82" s="7">
        <v>9</v>
      </c>
      <c r="P82" s="185">
        <v>81</v>
      </c>
      <c r="Q82" s="186">
        <v>11</v>
      </c>
    </row>
    <row r="83" spans="1:17" x14ac:dyDescent="0.3">
      <c r="A83"/>
      <c r="B83" s="114">
        <v>82</v>
      </c>
      <c r="C83" s="7">
        <v>6</v>
      </c>
      <c r="E83">
        <v>82</v>
      </c>
      <c r="F83">
        <v>4</v>
      </c>
      <c r="G83">
        <v>5</v>
      </c>
      <c r="H83">
        <v>7</v>
      </c>
      <c r="I83" s="7">
        <v>10</v>
      </c>
      <c r="K83">
        <v>82</v>
      </c>
      <c r="L83">
        <v>5</v>
      </c>
      <c r="M83">
        <v>7</v>
      </c>
      <c r="N83" s="7">
        <v>9</v>
      </c>
      <c r="P83" s="187">
        <v>82</v>
      </c>
      <c r="Q83" s="188">
        <v>11</v>
      </c>
    </row>
    <row r="84" spans="1:17" x14ac:dyDescent="0.3">
      <c r="A84"/>
      <c r="B84" s="114">
        <v>83</v>
      </c>
      <c r="C84" s="7">
        <v>6</v>
      </c>
      <c r="E84">
        <v>83</v>
      </c>
      <c r="F84">
        <v>4</v>
      </c>
      <c r="G84">
        <v>5</v>
      </c>
      <c r="H84">
        <v>7</v>
      </c>
      <c r="I84" s="7">
        <v>10</v>
      </c>
      <c r="K84">
        <v>83</v>
      </c>
      <c r="L84">
        <v>5</v>
      </c>
      <c r="M84">
        <v>7</v>
      </c>
      <c r="N84" s="7">
        <v>9</v>
      </c>
      <c r="P84" s="185">
        <v>83</v>
      </c>
      <c r="Q84" s="186">
        <v>11</v>
      </c>
    </row>
    <row r="85" spans="1:17" x14ac:dyDescent="0.3">
      <c r="A85"/>
      <c r="B85" s="114">
        <v>84</v>
      </c>
      <c r="C85" s="7">
        <v>6</v>
      </c>
      <c r="E85">
        <v>84</v>
      </c>
      <c r="F85">
        <v>4</v>
      </c>
      <c r="G85">
        <v>5</v>
      </c>
      <c r="H85">
        <v>7</v>
      </c>
      <c r="I85" s="7">
        <v>10</v>
      </c>
      <c r="K85">
        <v>84</v>
      </c>
      <c r="L85">
        <v>5</v>
      </c>
      <c r="M85">
        <v>7</v>
      </c>
      <c r="N85" s="7">
        <v>9</v>
      </c>
      <c r="P85" s="187">
        <v>84</v>
      </c>
      <c r="Q85" s="188">
        <v>11</v>
      </c>
    </row>
    <row r="86" spans="1:17" x14ac:dyDescent="0.3">
      <c r="A86"/>
      <c r="B86" s="114">
        <v>85</v>
      </c>
      <c r="C86" s="7">
        <v>6</v>
      </c>
      <c r="E86">
        <v>85</v>
      </c>
      <c r="F86">
        <v>4</v>
      </c>
      <c r="G86">
        <v>5</v>
      </c>
      <c r="H86">
        <v>7</v>
      </c>
      <c r="I86" s="7">
        <v>10</v>
      </c>
      <c r="K86">
        <v>85</v>
      </c>
      <c r="L86">
        <v>5</v>
      </c>
      <c r="M86">
        <v>7</v>
      </c>
      <c r="N86" s="7">
        <v>9</v>
      </c>
      <c r="P86" s="185">
        <v>85</v>
      </c>
      <c r="Q86" s="186">
        <v>11</v>
      </c>
    </row>
    <row r="87" spans="1:17" x14ac:dyDescent="0.3">
      <c r="A87"/>
      <c r="B87" s="114">
        <v>86</v>
      </c>
      <c r="C87" s="7">
        <v>7</v>
      </c>
      <c r="E87">
        <v>86</v>
      </c>
      <c r="F87">
        <v>5</v>
      </c>
      <c r="G87">
        <v>5.5</v>
      </c>
      <c r="H87">
        <v>8</v>
      </c>
      <c r="I87" s="7">
        <v>11</v>
      </c>
      <c r="K87">
        <v>86</v>
      </c>
      <c r="L87">
        <v>5.5</v>
      </c>
      <c r="M87">
        <v>8</v>
      </c>
      <c r="N87" s="7">
        <v>11</v>
      </c>
      <c r="P87" s="187">
        <v>86</v>
      </c>
      <c r="Q87" s="188">
        <v>12</v>
      </c>
    </row>
    <row r="88" spans="1:17" x14ac:dyDescent="0.3">
      <c r="A88"/>
      <c r="B88" s="114">
        <v>87</v>
      </c>
      <c r="C88" s="7">
        <v>7</v>
      </c>
      <c r="E88">
        <v>87</v>
      </c>
      <c r="F88">
        <v>5</v>
      </c>
      <c r="G88">
        <v>5.5</v>
      </c>
      <c r="H88">
        <v>8</v>
      </c>
      <c r="I88" s="7">
        <v>11</v>
      </c>
      <c r="K88">
        <v>87</v>
      </c>
      <c r="L88">
        <v>5.5</v>
      </c>
      <c r="M88">
        <v>8</v>
      </c>
      <c r="N88" s="7">
        <v>11</v>
      </c>
      <c r="P88" s="185">
        <v>87</v>
      </c>
      <c r="Q88" s="186">
        <v>12</v>
      </c>
    </row>
    <row r="89" spans="1:17" x14ac:dyDescent="0.3">
      <c r="A89"/>
      <c r="B89" s="114">
        <v>88</v>
      </c>
      <c r="C89" s="7">
        <v>7</v>
      </c>
      <c r="E89">
        <v>88</v>
      </c>
      <c r="F89">
        <v>5</v>
      </c>
      <c r="G89">
        <v>5.5</v>
      </c>
      <c r="H89">
        <v>8</v>
      </c>
      <c r="I89" s="7">
        <v>11</v>
      </c>
      <c r="K89">
        <v>88</v>
      </c>
      <c r="L89">
        <v>5.5</v>
      </c>
      <c r="M89">
        <v>8</v>
      </c>
      <c r="N89" s="7">
        <v>11</v>
      </c>
      <c r="P89" s="187">
        <v>88</v>
      </c>
      <c r="Q89" s="188">
        <v>12</v>
      </c>
    </row>
    <row r="90" spans="1:17" x14ac:dyDescent="0.3">
      <c r="A90"/>
      <c r="B90" s="114">
        <v>89</v>
      </c>
      <c r="C90" s="7">
        <v>7</v>
      </c>
      <c r="E90">
        <v>89</v>
      </c>
      <c r="F90">
        <v>5</v>
      </c>
      <c r="G90">
        <v>5.5</v>
      </c>
      <c r="H90">
        <v>8</v>
      </c>
      <c r="I90" s="7">
        <v>11</v>
      </c>
      <c r="K90">
        <v>89</v>
      </c>
      <c r="L90">
        <v>5.5</v>
      </c>
      <c r="M90">
        <v>8</v>
      </c>
      <c r="N90" s="7">
        <v>11</v>
      </c>
      <c r="P90" s="185">
        <v>89</v>
      </c>
      <c r="Q90" s="186">
        <v>12</v>
      </c>
    </row>
    <row r="91" spans="1:17" x14ac:dyDescent="0.3">
      <c r="A91"/>
      <c r="B91" s="114">
        <v>90</v>
      </c>
      <c r="C91" s="7">
        <v>7</v>
      </c>
      <c r="E91" s="115">
        <v>90</v>
      </c>
      <c r="F91">
        <v>5</v>
      </c>
      <c r="G91">
        <v>5.5</v>
      </c>
      <c r="H91">
        <v>8</v>
      </c>
      <c r="I91" s="7">
        <v>11</v>
      </c>
      <c r="K91" s="115">
        <v>90</v>
      </c>
      <c r="L91">
        <v>5.5</v>
      </c>
      <c r="M91">
        <v>8</v>
      </c>
      <c r="N91" s="7">
        <v>11</v>
      </c>
      <c r="P91" s="187">
        <v>90</v>
      </c>
      <c r="Q91" s="188">
        <v>12</v>
      </c>
    </row>
    <row r="92" spans="1:17" x14ac:dyDescent="0.3">
      <c r="A92"/>
      <c r="B92" s="114">
        <v>91</v>
      </c>
      <c r="C92" s="7">
        <v>7</v>
      </c>
      <c r="E92">
        <v>91</v>
      </c>
      <c r="F92">
        <v>5</v>
      </c>
      <c r="G92">
        <v>5.5</v>
      </c>
      <c r="H92">
        <v>8</v>
      </c>
      <c r="I92" s="7">
        <v>11</v>
      </c>
      <c r="K92">
        <v>91</v>
      </c>
      <c r="L92">
        <v>5.5</v>
      </c>
      <c r="M92">
        <v>8</v>
      </c>
      <c r="N92" s="7">
        <v>11</v>
      </c>
      <c r="P92" s="185">
        <v>91</v>
      </c>
      <c r="Q92" s="186">
        <v>12</v>
      </c>
    </row>
    <row r="93" spans="1:17" x14ac:dyDescent="0.3">
      <c r="A93"/>
      <c r="B93" s="114">
        <v>92</v>
      </c>
      <c r="C93" s="7">
        <v>7</v>
      </c>
      <c r="E93">
        <v>92</v>
      </c>
      <c r="F93">
        <v>5</v>
      </c>
      <c r="G93">
        <v>5.5</v>
      </c>
      <c r="H93">
        <v>8</v>
      </c>
      <c r="I93" s="7">
        <v>11</v>
      </c>
      <c r="K93">
        <v>92</v>
      </c>
      <c r="L93">
        <v>5.5</v>
      </c>
      <c r="M93">
        <v>8</v>
      </c>
      <c r="N93" s="7">
        <v>11</v>
      </c>
      <c r="P93" s="187">
        <v>92</v>
      </c>
      <c r="Q93" s="188">
        <v>12</v>
      </c>
    </row>
    <row r="94" spans="1:17" x14ac:dyDescent="0.3">
      <c r="A94"/>
      <c r="B94" s="114">
        <v>93</v>
      </c>
      <c r="C94" s="7">
        <v>7</v>
      </c>
      <c r="E94">
        <v>93</v>
      </c>
      <c r="F94">
        <v>5</v>
      </c>
      <c r="G94">
        <v>5.5</v>
      </c>
      <c r="H94">
        <v>8</v>
      </c>
      <c r="I94" s="7">
        <v>11</v>
      </c>
      <c r="K94">
        <v>93</v>
      </c>
      <c r="L94">
        <v>5.5</v>
      </c>
      <c r="M94">
        <v>8</v>
      </c>
      <c r="N94" s="7">
        <v>11</v>
      </c>
      <c r="P94" s="185">
        <v>93</v>
      </c>
      <c r="Q94" s="186">
        <v>12</v>
      </c>
    </row>
    <row r="95" spans="1:17" x14ac:dyDescent="0.3">
      <c r="A95"/>
      <c r="B95" s="114">
        <v>94</v>
      </c>
      <c r="C95" s="7">
        <v>7</v>
      </c>
      <c r="E95">
        <v>94</v>
      </c>
      <c r="F95">
        <v>5</v>
      </c>
      <c r="G95">
        <v>5.5</v>
      </c>
      <c r="H95">
        <v>8</v>
      </c>
      <c r="I95" s="7">
        <v>11</v>
      </c>
      <c r="K95">
        <v>94</v>
      </c>
      <c r="L95">
        <v>5.5</v>
      </c>
      <c r="M95">
        <v>8</v>
      </c>
      <c r="N95" s="7">
        <v>11</v>
      </c>
      <c r="P95" s="187">
        <v>94</v>
      </c>
      <c r="Q95" s="188">
        <v>12</v>
      </c>
    </row>
    <row r="96" spans="1:17" x14ac:dyDescent="0.3">
      <c r="A96"/>
      <c r="B96" s="114">
        <v>95</v>
      </c>
      <c r="C96" s="7">
        <v>7</v>
      </c>
      <c r="E96">
        <v>95</v>
      </c>
      <c r="F96">
        <v>5</v>
      </c>
      <c r="G96">
        <v>5.5</v>
      </c>
      <c r="H96">
        <v>8</v>
      </c>
      <c r="I96" s="7">
        <v>11</v>
      </c>
      <c r="K96">
        <v>95</v>
      </c>
      <c r="L96">
        <v>5.5</v>
      </c>
      <c r="M96">
        <v>8</v>
      </c>
      <c r="N96" s="7">
        <v>11</v>
      </c>
      <c r="P96" s="185">
        <v>95</v>
      </c>
      <c r="Q96" s="186">
        <v>12</v>
      </c>
    </row>
    <row r="97" spans="1:17" x14ac:dyDescent="0.3">
      <c r="A97"/>
      <c r="B97" s="114">
        <v>96</v>
      </c>
      <c r="C97" s="7">
        <v>7</v>
      </c>
      <c r="E97">
        <v>96</v>
      </c>
      <c r="F97">
        <v>5</v>
      </c>
      <c r="G97">
        <v>5.5</v>
      </c>
      <c r="H97">
        <v>8</v>
      </c>
      <c r="I97" s="7">
        <v>11</v>
      </c>
      <c r="K97">
        <v>96</v>
      </c>
      <c r="L97">
        <v>5.5</v>
      </c>
      <c r="M97">
        <v>8</v>
      </c>
      <c r="N97" s="7">
        <v>11</v>
      </c>
      <c r="P97" s="187">
        <v>96</v>
      </c>
      <c r="Q97" s="188">
        <v>12</v>
      </c>
    </row>
    <row r="98" spans="1:17" x14ac:dyDescent="0.3">
      <c r="A98"/>
      <c r="B98" s="114">
        <v>97</v>
      </c>
      <c r="C98" s="7">
        <v>7</v>
      </c>
      <c r="E98">
        <v>97</v>
      </c>
      <c r="F98">
        <v>5</v>
      </c>
      <c r="G98">
        <v>5.5</v>
      </c>
      <c r="H98">
        <v>8</v>
      </c>
      <c r="I98" s="7">
        <v>11</v>
      </c>
      <c r="K98">
        <v>97</v>
      </c>
      <c r="L98">
        <v>5.5</v>
      </c>
      <c r="M98">
        <v>8</v>
      </c>
      <c r="N98" s="7">
        <v>11</v>
      </c>
      <c r="P98" s="185">
        <v>97</v>
      </c>
      <c r="Q98" s="186">
        <v>12</v>
      </c>
    </row>
    <row r="99" spans="1:17" x14ac:dyDescent="0.3">
      <c r="A99"/>
      <c r="B99" s="114">
        <v>98</v>
      </c>
      <c r="C99" s="7">
        <v>7</v>
      </c>
      <c r="E99">
        <v>98</v>
      </c>
      <c r="F99">
        <v>5</v>
      </c>
      <c r="G99">
        <v>5.5</v>
      </c>
      <c r="H99">
        <v>8</v>
      </c>
      <c r="I99" s="7">
        <v>11</v>
      </c>
      <c r="K99">
        <v>98</v>
      </c>
      <c r="L99">
        <v>5.5</v>
      </c>
      <c r="M99">
        <v>8</v>
      </c>
      <c r="N99" s="7">
        <v>11</v>
      </c>
      <c r="P99" s="187">
        <v>98</v>
      </c>
      <c r="Q99" s="188">
        <v>12</v>
      </c>
    </row>
    <row r="100" spans="1:17" x14ac:dyDescent="0.3">
      <c r="A100"/>
      <c r="B100" s="114">
        <v>99</v>
      </c>
      <c r="C100" s="7">
        <v>7</v>
      </c>
      <c r="E100">
        <v>99</v>
      </c>
      <c r="F100">
        <v>5</v>
      </c>
      <c r="G100">
        <v>5.5</v>
      </c>
      <c r="H100">
        <v>8</v>
      </c>
      <c r="I100" s="7">
        <v>11</v>
      </c>
      <c r="K100">
        <v>99</v>
      </c>
      <c r="L100">
        <v>5.5</v>
      </c>
      <c r="M100">
        <v>8</v>
      </c>
      <c r="N100" s="7">
        <v>11</v>
      </c>
      <c r="P100" s="185">
        <v>99</v>
      </c>
      <c r="Q100" s="186">
        <v>12</v>
      </c>
    </row>
    <row r="101" spans="1:17" x14ac:dyDescent="0.3">
      <c r="A101"/>
      <c r="B101" s="114">
        <v>100</v>
      </c>
      <c r="C101" s="7">
        <v>7</v>
      </c>
      <c r="E101" s="115">
        <v>100</v>
      </c>
      <c r="F101">
        <v>5</v>
      </c>
      <c r="G101">
        <v>5.5</v>
      </c>
      <c r="H101">
        <v>8</v>
      </c>
      <c r="I101" s="7">
        <v>11</v>
      </c>
      <c r="K101" s="115">
        <v>100</v>
      </c>
      <c r="L101">
        <v>5.5</v>
      </c>
      <c r="M101">
        <v>8</v>
      </c>
      <c r="N101" s="7">
        <v>11</v>
      </c>
      <c r="P101" s="187">
        <v>100</v>
      </c>
      <c r="Q101" s="188">
        <v>12</v>
      </c>
    </row>
    <row r="102" spans="1:17" x14ac:dyDescent="0.3">
      <c r="A102"/>
      <c r="B102" s="114">
        <v>101</v>
      </c>
      <c r="C102" s="7">
        <v>7</v>
      </c>
      <c r="E102">
        <v>101</v>
      </c>
      <c r="F102">
        <v>5</v>
      </c>
      <c r="G102">
        <v>5.5</v>
      </c>
      <c r="H102">
        <v>8</v>
      </c>
      <c r="I102" s="7">
        <v>11</v>
      </c>
      <c r="K102">
        <v>101</v>
      </c>
      <c r="L102">
        <v>5.5</v>
      </c>
      <c r="M102">
        <v>8</v>
      </c>
      <c r="N102" s="7">
        <v>11</v>
      </c>
      <c r="P102" s="185">
        <v>101</v>
      </c>
      <c r="Q102" s="186">
        <v>12</v>
      </c>
    </row>
    <row r="103" spans="1:17" x14ac:dyDescent="0.3">
      <c r="A103"/>
      <c r="B103" s="114">
        <v>102</v>
      </c>
      <c r="C103" s="7">
        <v>7</v>
      </c>
      <c r="E103">
        <v>102</v>
      </c>
      <c r="F103">
        <v>5</v>
      </c>
      <c r="G103">
        <v>5.5</v>
      </c>
      <c r="H103">
        <v>8</v>
      </c>
      <c r="I103" s="7">
        <v>11</v>
      </c>
      <c r="K103">
        <v>102</v>
      </c>
      <c r="L103">
        <v>5.5</v>
      </c>
      <c r="M103">
        <v>8</v>
      </c>
      <c r="N103" s="7">
        <v>11</v>
      </c>
      <c r="P103" s="187">
        <v>102</v>
      </c>
      <c r="Q103" s="188">
        <v>12</v>
      </c>
    </row>
    <row r="104" spans="1:17" x14ac:dyDescent="0.3">
      <c r="A104"/>
      <c r="B104" s="114">
        <v>103</v>
      </c>
      <c r="C104" s="7">
        <v>7</v>
      </c>
      <c r="E104">
        <v>103</v>
      </c>
      <c r="F104">
        <v>5</v>
      </c>
      <c r="G104">
        <v>5.5</v>
      </c>
      <c r="H104">
        <v>8</v>
      </c>
      <c r="I104" s="7">
        <v>11</v>
      </c>
      <c r="K104">
        <v>103</v>
      </c>
      <c r="L104">
        <v>5.5</v>
      </c>
      <c r="M104">
        <v>8</v>
      </c>
      <c r="N104" s="7">
        <v>11</v>
      </c>
      <c r="P104" s="185">
        <v>103</v>
      </c>
      <c r="Q104" s="186">
        <v>12</v>
      </c>
    </row>
    <row r="105" spans="1:17" x14ac:dyDescent="0.3">
      <c r="A105"/>
      <c r="B105" s="114">
        <v>104</v>
      </c>
      <c r="C105" s="7">
        <v>7</v>
      </c>
      <c r="E105">
        <v>104</v>
      </c>
      <c r="F105">
        <v>5</v>
      </c>
      <c r="G105">
        <v>5.5</v>
      </c>
      <c r="H105">
        <v>8</v>
      </c>
      <c r="I105" s="7">
        <v>11</v>
      </c>
      <c r="K105">
        <v>104</v>
      </c>
      <c r="L105">
        <v>5.5</v>
      </c>
      <c r="M105">
        <v>8</v>
      </c>
      <c r="N105" s="7">
        <v>11</v>
      </c>
      <c r="P105" s="187">
        <v>104</v>
      </c>
      <c r="Q105" s="188">
        <v>12</v>
      </c>
    </row>
    <row r="106" spans="1:17" x14ac:dyDescent="0.3">
      <c r="A106"/>
      <c r="B106" s="114">
        <v>105</v>
      </c>
      <c r="C106" s="7">
        <v>7</v>
      </c>
      <c r="E106">
        <v>105</v>
      </c>
      <c r="F106">
        <v>5</v>
      </c>
      <c r="G106">
        <v>5.5</v>
      </c>
      <c r="H106">
        <v>8</v>
      </c>
      <c r="I106" s="7">
        <v>11</v>
      </c>
      <c r="K106">
        <v>105</v>
      </c>
      <c r="L106">
        <v>5.5</v>
      </c>
      <c r="M106">
        <v>8</v>
      </c>
      <c r="N106" s="7">
        <v>11</v>
      </c>
      <c r="P106" s="185">
        <v>105</v>
      </c>
      <c r="Q106" s="186">
        <v>12</v>
      </c>
    </row>
    <row r="107" spans="1:17" x14ac:dyDescent="0.3">
      <c r="A107"/>
      <c r="B107" s="114">
        <v>106</v>
      </c>
      <c r="C107" s="7">
        <v>7</v>
      </c>
      <c r="E107">
        <v>106</v>
      </c>
      <c r="F107">
        <v>5</v>
      </c>
      <c r="G107">
        <v>5.5</v>
      </c>
      <c r="H107">
        <v>8</v>
      </c>
      <c r="I107" s="7">
        <v>11</v>
      </c>
      <c r="K107">
        <v>106</v>
      </c>
      <c r="L107">
        <v>5.5</v>
      </c>
      <c r="M107">
        <v>8</v>
      </c>
      <c r="N107" s="7">
        <v>11</v>
      </c>
      <c r="P107" s="187">
        <v>106</v>
      </c>
      <c r="Q107" s="188">
        <v>12</v>
      </c>
    </row>
    <row r="108" spans="1:17" x14ac:dyDescent="0.3">
      <c r="A108"/>
      <c r="B108" s="114">
        <v>107</v>
      </c>
      <c r="C108" s="7">
        <v>7</v>
      </c>
      <c r="E108">
        <v>107</v>
      </c>
      <c r="F108">
        <v>5</v>
      </c>
      <c r="G108">
        <v>5.5</v>
      </c>
      <c r="H108">
        <v>8</v>
      </c>
      <c r="I108" s="7">
        <v>11</v>
      </c>
      <c r="K108">
        <v>107</v>
      </c>
      <c r="L108">
        <v>5.5</v>
      </c>
      <c r="M108">
        <v>8</v>
      </c>
      <c r="N108" s="7">
        <v>11</v>
      </c>
      <c r="P108" s="185">
        <v>107</v>
      </c>
      <c r="Q108" s="186">
        <v>12</v>
      </c>
    </row>
    <row r="109" spans="1:17" x14ac:dyDescent="0.3">
      <c r="A109"/>
      <c r="B109" s="114">
        <v>108</v>
      </c>
      <c r="C109" s="7">
        <v>7</v>
      </c>
      <c r="E109">
        <v>108</v>
      </c>
      <c r="F109">
        <v>5</v>
      </c>
      <c r="G109">
        <v>5.5</v>
      </c>
      <c r="H109">
        <v>8</v>
      </c>
      <c r="I109" s="7">
        <v>11</v>
      </c>
      <c r="K109">
        <v>108</v>
      </c>
      <c r="L109">
        <v>5.5</v>
      </c>
      <c r="M109">
        <v>8</v>
      </c>
      <c r="N109" s="7">
        <v>11</v>
      </c>
      <c r="P109" s="187">
        <v>108</v>
      </c>
      <c r="Q109" s="188">
        <v>12</v>
      </c>
    </row>
    <row r="110" spans="1:17" x14ac:dyDescent="0.3">
      <c r="A110"/>
      <c r="B110" s="114">
        <v>109</v>
      </c>
      <c r="C110" s="7">
        <v>7</v>
      </c>
      <c r="E110">
        <v>109</v>
      </c>
      <c r="F110">
        <v>5</v>
      </c>
      <c r="G110">
        <v>5.5</v>
      </c>
      <c r="H110">
        <v>8</v>
      </c>
      <c r="I110" s="7">
        <v>11</v>
      </c>
      <c r="K110">
        <v>109</v>
      </c>
      <c r="L110">
        <v>5.5</v>
      </c>
      <c r="M110">
        <v>8</v>
      </c>
      <c r="N110" s="7">
        <v>11</v>
      </c>
      <c r="P110" s="185">
        <v>109</v>
      </c>
      <c r="Q110" s="186">
        <v>12</v>
      </c>
    </row>
    <row r="111" spans="1:17" x14ac:dyDescent="0.3">
      <c r="A111"/>
      <c r="B111" s="114">
        <v>110</v>
      </c>
      <c r="C111" s="7">
        <v>7</v>
      </c>
      <c r="E111">
        <v>110</v>
      </c>
      <c r="F111">
        <v>5</v>
      </c>
      <c r="G111">
        <v>5.5</v>
      </c>
      <c r="H111">
        <v>8</v>
      </c>
      <c r="I111" s="7">
        <v>11</v>
      </c>
      <c r="K111">
        <v>110</v>
      </c>
      <c r="L111">
        <v>5.5</v>
      </c>
      <c r="M111">
        <v>8</v>
      </c>
      <c r="N111" s="7">
        <v>11</v>
      </c>
      <c r="P111" s="187">
        <v>110</v>
      </c>
      <c r="Q111" s="188">
        <v>12</v>
      </c>
    </row>
    <row r="112" spans="1:17" x14ac:dyDescent="0.3">
      <c r="A112"/>
      <c r="B112" s="114">
        <v>111</v>
      </c>
      <c r="C112" s="7">
        <v>7</v>
      </c>
      <c r="E112">
        <v>111</v>
      </c>
      <c r="F112">
        <v>5</v>
      </c>
      <c r="G112">
        <v>5.5</v>
      </c>
      <c r="H112">
        <v>8</v>
      </c>
      <c r="I112" s="7">
        <v>11</v>
      </c>
      <c r="K112">
        <v>111</v>
      </c>
      <c r="L112">
        <v>5.5</v>
      </c>
      <c r="M112">
        <v>8</v>
      </c>
      <c r="N112" s="7">
        <v>11</v>
      </c>
      <c r="P112" s="185">
        <v>111</v>
      </c>
      <c r="Q112" s="186">
        <v>12</v>
      </c>
    </row>
    <row r="113" spans="1:17" x14ac:dyDescent="0.3">
      <c r="A113"/>
      <c r="B113" s="114">
        <v>112</v>
      </c>
      <c r="C113" s="7">
        <v>7</v>
      </c>
      <c r="E113">
        <v>112</v>
      </c>
      <c r="F113">
        <v>5</v>
      </c>
      <c r="G113">
        <v>5.5</v>
      </c>
      <c r="H113">
        <v>8</v>
      </c>
      <c r="I113" s="7">
        <v>11</v>
      </c>
      <c r="K113">
        <v>112</v>
      </c>
      <c r="L113">
        <v>5.5</v>
      </c>
      <c r="M113">
        <v>8</v>
      </c>
      <c r="N113" s="7">
        <v>11</v>
      </c>
      <c r="P113" s="187">
        <v>112</v>
      </c>
      <c r="Q113" s="188">
        <v>12</v>
      </c>
    </row>
    <row r="114" spans="1:17" x14ac:dyDescent="0.3">
      <c r="A114"/>
      <c r="B114" s="114">
        <v>113</v>
      </c>
      <c r="C114" s="7">
        <v>7</v>
      </c>
      <c r="E114">
        <v>113</v>
      </c>
      <c r="F114">
        <v>5</v>
      </c>
      <c r="G114">
        <v>5.5</v>
      </c>
      <c r="H114">
        <v>8</v>
      </c>
      <c r="I114" s="7">
        <v>11</v>
      </c>
      <c r="K114">
        <v>113</v>
      </c>
      <c r="L114">
        <v>5.5</v>
      </c>
      <c r="M114">
        <v>8</v>
      </c>
      <c r="N114" s="7">
        <v>11</v>
      </c>
      <c r="P114" s="185">
        <v>113</v>
      </c>
      <c r="Q114" s="186">
        <v>12</v>
      </c>
    </row>
    <row r="115" spans="1:17" x14ac:dyDescent="0.3">
      <c r="A115"/>
      <c r="B115" s="114">
        <v>114</v>
      </c>
      <c r="C115" s="7">
        <v>7</v>
      </c>
      <c r="E115">
        <v>114</v>
      </c>
      <c r="F115">
        <v>5</v>
      </c>
      <c r="G115">
        <v>5.5</v>
      </c>
      <c r="H115">
        <v>8</v>
      </c>
      <c r="I115" s="7">
        <v>11</v>
      </c>
      <c r="K115">
        <v>114</v>
      </c>
      <c r="L115">
        <v>5.5</v>
      </c>
      <c r="M115">
        <v>8</v>
      </c>
      <c r="N115" s="7">
        <v>11</v>
      </c>
      <c r="P115" s="187">
        <v>114</v>
      </c>
      <c r="Q115" s="188">
        <v>12</v>
      </c>
    </row>
    <row r="116" spans="1:17" x14ac:dyDescent="0.3">
      <c r="A116"/>
      <c r="B116" s="114">
        <v>115</v>
      </c>
      <c r="C116" s="7">
        <v>7</v>
      </c>
      <c r="E116">
        <v>115</v>
      </c>
      <c r="F116">
        <v>5</v>
      </c>
      <c r="G116">
        <v>5.5</v>
      </c>
      <c r="H116">
        <v>8</v>
      </c>
      <c r="I116" s="7">
        <v>11</v>
      </c>
      <c r="K116">
        <v>115</v>
      </c>
      <c r="L116">
        <v>5.5</v>
      </c>
      <c r="M116">
        <v>8</v>
      </c>
      <c r="N116" s="7">
        <v>11</v>
      </c>
      <c r="P116" s="185">
        <v>115</v>
      </c>
      <c r="Q116" s="186">
        <v>12</v>
      </c>
    </row>
    <row r="117" spans="1:17" x14ac:dyDescent="0.3">
      <c r="A117"/>
      <c r="B117" s="114">
        <v>116</v>
      </c>
      <c r="C117" s="7">
        <v>7</v>
      </c>
      <c r="E117">
        <v>116</v>
      </c>
      <c r="F117">
        <v>5</v>
      </c>
      <c r="G117">
        <v>5.5</v>
      </c>
      <c r="H117">
        <v>8</v>
      </c>
      <c r="I117" s="7">
        <v>11</v>
      </c>
      <c r="K117">
        <v>116</v>
      </c>
      <c r="L117">
        <v>5.5</v>
      </c>
      <c r="M117">
        <v>8</v>
      </c>
      <c r="N117" s="7">
        <v>11</v>
      </c>
      <c r="P117" s="187">
        <v>116</v>
      </c>
      <c r="Q117" s="188">
        <v>12</v>
      </c>
    </row>
    <row r="118" spans="1:17" x14ac:dyDescent="0.3">
      <c r="A118"/>
      <c r="B118" s="114">
        <v>117</v>
      </c>
      <c r="C118" s="7">
        <v>7</v>
      </c>
      <c r="E118">
        <v>117</v>
      </c>
      <c r="F118">
        <v>5</v>
      </c>
      <c r="G118">
        <v>5.5</v>
      </c>
      <c r="H118">
        <v>8</v>
      </c>
      <c r="I118" s="7">
        <v>11</v>
      </c>
      <c r="K118">
        <v>117</v>
      </c>
      <c r="L118">
        <v>5.5</v>
      </c>
      <c r="M118">
        <v>8</v>
      </c>
      <c r="N118" s="7">
        <v>11</v>
      </c>
      <c r="P118" s="185">
        <v>117</v>
      </c>
      <c r="Q118" s="186">
        <v>12</v>
      </c>
    </row>
    <row r="119" spans="1:17" x14ac:dyDescent="0.3">
      <c r="A119"/>
      <c r="B119" s="114">
        <v>118</v>
      </c>
      <c r="C119" s="7">
        <v>7</v>
      </c>
      <c r="E119">
        <v>118</v>
      </c>
      <c r="F119">
        <v>5</v>
      </c>
      <c r="G119">
        <v>5.5</v>
      </c>
      <c r="H119">
        <v>8</v>
      </c>
      <c r="I119" s="7">
        <v>11</v>
      </c>
      <c r="K119">
        <v>118</v>
      </c>
      <c r="L119">
        <v>5.5</v>
      </c>
      <c r="M119">
        <v>8</v>
      </c>
      <c r="N119" s="7">
        <v>11</v>
      </c>
      <c r="P119" s="187">
        <v>118</v>
      </c>
      <c r="Q119" s="188">
        <v>12</v>
      </c>
    </row>
    <row r="120" spans="1:17" x14ac:dyDescent="0.3">
      <c r="A120"/>
      <c r="B120" s="114">
        <v>119</v>
      </c>
      <c r="C120" s="7">
        <v>7</v>
      </c>
      <c r="E120">
        <v>119</v>
      </c>
      <c r="F120">
        <v>5</v>
      </c>
      <c r="G120">
        <v>5.5</v>
      </c>
      <c r="H120">
        <v>8</v>
      </c>
      <c r="I120" s="7">
        <v>11</v>
      </c>
      <c r="K120">
        <v>119</v>
      </c>
      <c r="L120">
        <v>5.5</v>
      </c>
      <c r="M120">
        <v>8</v>
      </c>
      <c r="N120" s="7">
        <v>11</v>
      </c>
      <c r="P120" s="185">
        <v>119</v>
      </c>
      <c r="Q120" s="186">
        <v>12</v>
      </c>
    </row>
    <row r="121" spans="1:17" x14ac:dyDescent="0.3">
      <c r="A121"/>
      <c r="B121" s="114">
        <v>120</v>
      </c>
      <c r="C121" s="7">
        <v>7</v>
      </c>
      <c r="E121">
        <v>120</v>
      </c>
      <c r="F121">
        <v>5</v>
      </c>
      <c r="G121">
        <v>5.5</v>
      </c>
      <c r="H121">
        <v>8</v>
      </c>
      <c r="I121" s="7">
        <v>11</v>
      </c>
      <c r="K121">
        <v>120</v>
      </c>
      <c r="L121">
        <v>5.5</v>
      </c>
      <c r="M121">
        <v>8</v>
      </c>
      <c r="N121" s="7">
        <v>11</v>
      </c>
      <c r="P121" s="187">
        <v>120</v>
      </c>
      <c r="Q121" s="188">
        <v>12</v>
      </c>
    </row>
    <row r="122" spans="1:17" x14ac:dyDescent="0.3">
      <c r="A122"/>
      <c r="B122" s="114">
        <v>121</v>
      </c>
      <c r="C122" s="7">
        <v>7</v>
      </c>
      <c r="E122">
        <v>121</v>
      </c>
      <c r="F122">
        <v>5</v>
      </c>
      <c r="G122">
        <v>5.5</v>
      </c>
      <c r="H122">
        <v>8</v>
      </c>
      <c r="I122" s="7">
        <v>11</v>
      </c>
      <c r="K122">
        <v>121</v>
      </c>
      <c r="L122">
        <v>5.5</v>
      </c>
      <c r="M122">
        <v>8</v>
      </c>
      <c r="N122" s="7">
        <v>11</v>
      </c>
      <c r="P122" s="185">
        <v>121</v>
      </c>
      <c r="Q122" s="186">
        <v>12</v>
      </c>
    </row>
    <row r="123" spans="1:17" x14ac:dyDescent="0.3">
      <c r="A123"/>
      <c r="B123" s="114">
        <v>122</v>
      </c>
      <c r="C123" s="7">
        <v>7</v>
      </c>
      <c r="E123">
        <v>122</v>
      </c>
      <c r="F123">
        <v>5</v>
      </c>
      <c r="G123">
        <v>5.5</v>
      </c>
      <c r="H123">
        <v>8</v>
      </c>
      <c r="I123" s="7">
        <v>11</v>
      </c>
      <c r="K123">
        <v>122</v>
      </c>
      <c r="L123">
        <v>5.5</v>
      </c>
      <c r="M123">
        <v>8</v>
      </c>
      <c r="N123" s="7">
        <v>11</v>
      </c>
      <c r="P123" s="187">
        <v>122</v>
      </c>
      <c r="Q123" s="188">
        <v>12</v>
      </c>
    </row>
    <row r="124" spans="1:17" x14ac:dyDescent="0.3">
      <c r="A124"/>
      <c r="B124" s="114">
        <v>123</v>
      </c>
      <c r="C124" s="7">
        <v>7</v>
      </c>
      <c r="E124">
        <v>123</v>
      </c>
      <c r="F124">
        <v>5</v>
      </c>
      <c r="G124">
        <v>5.5</v>
      </c>
      <c r="H124">
        <v>8</v>
      </c>
      <c r="I124" s="7">
        <v>11</v>
      </c>
      <c r="K124">
        <v>123</v>
      </c>
      <c r="L124">
        <v>5.5</v>
      </c>
      <c r="M124">
        <v>8</v>
      </c>
      <c r="N124" s="7">
        <v>11</v>
      </c>
      <c r="P124" s="185">
        <v>123</v>
      </c>
      <c r="Q124" s="186">
        <v>12</v>
      </c>
    </row>
    <row r="125" spans="1:17" x14ac:dyDescent="0.3">
      <c r="A125"/>
      <c r="B125" s="114">
        <v>124</v>
      </c>
      <c r="C125" s="7">
        <v>7</v>
      </c>
      <c r="E125">
        <v>124</v>
      </c>
      <c r="F125">
        <v>5</v>
      </c>
      <c r="G125">
        <v>5.5</v>
      </c>
      <c r="H125">
        <v>8</v>
      </c>
      <c r="I125" s="7">
        <v>11</v>
      </c>
      <c r="K125">
        <v>124</v>
      </c>
      <c r="L125">
        <v>5.5</v>
      </c>
      <c r="M125">
        <v>8</v>
      </c>
      <c r="N125" s="7">
        <v>11</v>
      </c>
      <c r="P125" s="187">
        <v>124</v>
      </c>
      <c r="Q125" s="188">
        <v>12</v>
      </c>
    </row>
    <row r="126" spans="1:17" x14ac:dyDescent="0.3">
      <c r="A126"/>
      <c r="B126" s="114">
        <v>125</v>
      </c>
      <c r="C126" s="7">
        <v>7</v>
      </c>
      <c r="E126">
        <v>125</v>
      </c>
      <c r="F126">
        <v>5</v>
      </c>
      <c r="G126">
        <v>5.5</v>
      </c>
      <c r="H126">
        <v>8</v>
      </c>
      <c r="I126" s="7">
        <v>11</v>
      </c>
      <c r="K126">
        <v>125</v>
      </c>
      <c r="L126">
        <v>5.5</v>
      </c>
      <c r="M126">
        <v>8</v>
      </c>
      <c r="N126" s="7">
        <v>11</v>
      </c>
      <c r="P126" s="185">
        <v>125</v>
      </c>
      <c r="Q126" s="186">
        <v>12</v>
      </c>
    </row>
    <row r="127" spans="1:17" x14ac:dyDescent="0.3">
      <c r="A127"/>
      <c r="B127" s="114">
        <v>126</v>
      </c>
      <c r="C127" s="7">
        <v>8</v>
      </c>
      <c r="E127">
        <v>126</v>
      </c>
      <c r="F127">
        <v>5.5</v>
      </c>
      <c r="G127">
        <v>6</v>
      </c>
      <c r="H127">
        <v>9</v>
      </c>
      <c r="I127" s="7">
        <v>12</v>
      </c>
      <c r="K127">
        <v>126</v>
      </c>
      <c r="L127">
        <v>6</v>
      </c>
      <c r="M127">
        <v>9</v>
      </c>
      <c r="N127" s="7">
        <v>12</v>
      </c>
      <c r="P127" s="187">
        <v>126</v>
      </c>
      <c r="Q127" s="188">
        <v>13</v>
      </c>
    </row>
    <row r="128" spans="1:17" x14ac:dyDescent="0.3">
      <c r="A128"/>
      <c r="B128" s="114">
        <v>127</v>
      </c>
      <c r="C128" s="7">
        <v>8</v>
      </c>
      <c r="E128">
        <v>127</v>
      </c>
      <c r="F128">
        <v>5.5</v>
      </c>
      <c r="G128">
        <v>6</v>
      </c>
      <c r="H128">
        <v>9</v>
      </c>
      <c r="I128" s="7">
        <v>12</v>
      </c>
      <c r="K128">
        <v>127</v>
      </c>
      <c r="L128">
        <v>6</v>
      </c>
      <c r="M128">
        <v>9</v>
      </c>
      <c r="N128" s="7">
        <v>12</v>
      </c>
      <c r="P128" s="185">
        <v>127</v>
      </c>
      <c r="Q128" s="186">
        <v>13</v>
      </c>
    </row>
    <row r="129" spans="1:17" x14ac:dyDescent="0.3">
      <c r="A129"/>
      <c r="B129" s="114">
        <v>128</v>
      </c>
      <c r="C129" s="7">
        <v>8</v>
      </c>
      <c r="E129">
        <v>128</v>
      </c>
      <c r="F129">
        <v>5.5</v>
      </c>
      <c r="G129">
        <v>6</v>
      </c>
      <c r="H129">
        <v>9</v>
      </c>
      <c r="I129" s="7">
        <v>12</v>
      </c>
      <c r="K129">
        <v>128</v>
      </c>
      <c r="L129">
        <v>6</v>
      </c>
      <c r="M129">
        <v>9</v>
      </c>
      <c r="N129" s="7">
        <v>12</v>
      </c>
      <c r="P129" s="187">
        <v>128</v>
      </c>
      <c r="Q129" s="188">
        <v>13</v>
      </c>
    </row>
    <row r="130" spans="1:17" x14ac:dyDescent="0.3">
      <c r="A130"/>
      <c r="B130" s="114">
        <v>129</v>
      </c>
      <c r="C130" s="7">
        <v>8</v>
      </c>
      <c r="E130">
        <v>129</v>
      </c>
      <c r="F130">
        <v>5.5</v>
      </c>
      <c r="G130">
        <v>6</v>
      </c>
      <c r="H130">
        <v>9</v>
      </c>
      <c r="I130" s="7">
        <v>12</v>
      </c>
      <c r="K130">
        <v>129</v>
      </c>
      <c r="L130">
        <v>6</v>
      </c>
      <c r="M130">
        <v>9</v>
      </c>
      <c r="N130" s="7">
        <v>12</v>
      </c>
      <c r="P130" s="185">
        <v>129</v>
      </c>
      <c r="Q130" s="186">
        <v>13</v>
      </c>
    </row>
    <row r="131" spans="1:17" x14ac:dyDescent="0.3">
      <c r="A131"/>
      <c r="B131" s="114">
        <v>130</v>
      </c>
      <c r="C131" s="7">
        <v>8</v>
      </c>
      <c r="E131">
        <v>130</v>
      </c>
      <c r="F131">
        <v>5.5</v>
      </c>
      <c r="G131">
        <v>6</v>
      </c>
      <c r="H131">
        <v>9</v>
      </c>
      <c r="I131" s="7">
        <v>12</v>
      </c>
      <c r="K131">
        <v>130</v>
      </c>
      <c r="L131">
        <v>6</v>
      </c>
      <c r="M131">
        <v>9</v>
      </c>
      <c r="N131" s="7">
        <v>12</v>
      </c>
      <c r="P131" s="187">
        <v>130</v>
      </c>
      <c r="Q131" s="188">
        <v>13</v>
      </c>
    </row>
    <row r="132" spans="1:17" x14ac:dyDescent="0.3">
      <c r="A132"/>
      <c r="B132" s="114">
        <v>131</v>
      </c>
      <c r="C132" s="7">
        <v>8</v>
      </c>
      <c r="E132">
        <v>131</v>
      </c>
      <c r="F132">
        <v>5.5</v>
      </c>
      <c r="G132">
        <v>6</v>
      </c>
      <c r="H132">
        <v>9</v>
      </c>
      <c r="I132" s="7">
        <v>12</v>
      </c>
      <c r="K132">
        <v>131</v>
      </c>
      <c r="L132">
        <v>6</v>
      </c>
      <c r="M132">
        <v>9</v>
      </c>
      <c r="N132" s="7">
        <v>12</v>
      </c>
      <c r="P132" s="185">
        <v>131</v>
      </c>
      <c r="Q132" s="186">
        <v>13</v>
      </c>
    </row>
    <row r="133" spans="1:17" x14ac:dyDescent="0.3">
      <c r="A133"/>
      <c r="B133" s="114">
        <v>132</v>
      </c>
      <c r="C133" s="7">
        <v>8</v>
      </c>
      <c r="E133">
        <v>132</v>
      </c>
      <c r="F133">
        <v>5.5</v>
      </c>
      <c r="G133">
        <v>6</v>
      </c>
      <c r="H133">
        <v>9</v>
      </c>
      <c r="I133" s="7">
        <v>12</v>
      </c>
      <c r="K133">
        <v>132</v>
      </c>
      <c r="L133">
        <v>6</v>
      </c>
      <c r="M133">
        <v>9</v>
      </c>
      <c r="N133" s="7">
        <v>12</v>
      </c>
      <c r="P133" s="187">
        <v>132</v>
      </c>
      <c r="Q133" s="188">
        <v>13</v>
      </c>
    </row>
    <row r="134" spans="1:17" x14ac:dyDescent="0.3">
      <c r="A134"/>
      <c r="B134" s="114">
        <v>133</v>
      </c>
      <c r="C134" s="7">
        <v>8</v>
      </c>
      <c r="E134">
        <v>133</v>
      </c>
      <c r="F134">
        <v>5.5</v>
      </c>
      <c r="G134">
        <v>6</v>
      </c>
      <c r="H134">
        <v>9</v>
      </c>
      <c r="I134" s="7">
        <v>12</v>
      </c>
      <c r="K134">
        <v>133</v>
      </c>
      <c r="L134">
        <v>6</v>
      </c>
      <c r="M134">
        <v>9</v>
      </c>
      <c r="N134" s="7">
        <v>12</v>
      </c>
      <c r="P134" s="185">
        <v>133</v>
      </c>
      <c r="Q134" s="186">
        <v>13</v>
      </c>
    </row>
    <row r="135" spans="1:17" x14ac:dyDescent="0.3">
      <c r="A135"/>
      <c r="B135" s="114">
        <v>134</v>
      </c>
      <c r="C135" s="7">
        <v>8</v>
      </c>
      <c r="E135">
        <v>134</v>
      </c>
      <c r="F135">
        <v>5.5</v>
      </c>
      <c r="G135">
        <v>6</v>
      </c>
      <c r="H135">
        <v>9</v>
      </c>
      <c r="I135" s="7">
        <v>12</v>
      </c>
      <c r="K135">
        <v>134</v>
      </c>
      <c r="L135">
        <v>6</v>
      </c>
      <c r="M135">
        <v>9</v>
      </c>
      <c r="N135" s="7">
        <v>12</v>
      </c>
      <c r="P135" s="187">
        <v>134</v>
      </c>
      <c r="Q135" s="188">
        <v>13</v>
      </c>
    </row>
    <row r="136" spans="1:17" x14ac:dyDescent="0.3">
      <c r="A136"/>
      <c r="B136" s="114">
        <v>135</v>
      </c>
      <c r="C136" s="7">
        <v>8</v>
      </c>
      <c r="E136">
        <v>135</v>
      </c>
      <c r="F136">
        <v>5.5</v>
      </c>
      <c r="G136">
        <v>6</v>
      </c>
      <c r="H136">
        <v>9</v>
      </c>
      <c r="I136" s="7">
        <v>12</v>
      </c>
      <c r="K136">
        <v>135</v>
      </c>
      <c r="L136">
        <v>6</v>
      </c>
      <c r="M136">
        <v>9</v>
      </c>
      <c r="N136" s="7">
        <v>12</v>
      </c>
      <c r="P136" s="185">
        <v>135</v>
      </c>
      <c r="Q136" s="186">
        <v>13</v>
      </c>
    </row>
    <row r="137" spans="1:17" x14ac:dyDescent="0.3">
      <c r="A137"/>
      <c r="B137" s="114">
        <v>136</v>
      </c>
      <c r="C137" s="7">
        <v>8</v>
      </c>
      <c r="E137">
        <v>136</v>
      </c>
      <c r="F137">
        <v>5.5</v>
      </c>
      <c r="G137">
        <v>6</v>
      </c>
      <c r="H137">
        <v>9</v>
      </c>
      <c r="I137" s="7">
        <v>12</v>
      </c>
      <c r="K137">
        <v>136</v>
      </c>
      <c r="L137">
        <v>6</v>
      </c>
      <c r="M137">
        <v>9</v>
      </c>
      <c r="N137" s="7">
        <v>12</v>
      </c>
      <c r="P137" s="187">
        <v>136</v>
      </c>
      <c r="Q137" s="188">
        <v>13</v>
      </c>
    </row>
    <row r="138" spans="1:17" x14ac:dyDescent="0.3">
      <c r="A138"/>
      <c r="B138" s="114">
        <v>137</v>
      </c>
      <c r="C138" s="7">
        <v>8</v>
      </c>
      <c r="E138">
        <v>137</v>
      </c>
      <c r="F138">
        <v>5.5</v>
      </c>
      <c r="G138">
        <v>6</v>
      </c>
      <c r="H138">
        <v>9</v>
      </c>
      <c r="I138" s="7">
        <v>12</v>
      </c>
      <c r="K138">
        <v>137</v>
      </c>
      <c r="L138">
        <v>6</v>
      </c>
      <c r="M138">
        <v>9</v>
      </c>
      <c r="N138" s="7">
        <v>12</v>
      </c>
      <c r="P138" s="185">
        <v>137</v>
      </c>
      <c r="Q138" s="186">
        <v>13</v>
      </c>
    </row>
    <row r="139" spans="1:17" x14ac:dyDescent="0.3">
      <c r="A139"/>
      <c r="B139" s="114">
        <v>138</v>
      </c>
      <c r="C139" s="7">
        <v>8</v>
      </c>
      <c r="E139">
        <v>138</v>
      </c>
      <c r="F139">
        <v>5.5</v>
      </c>
      <c r="G139">
        <v>6</v>
      </c>
      <c r="H139">
        <v>9</v>
      </c>
      <c r="I139" s="7">
        <v>12</v>
      </c>
      <c r="K139">
        <v>138</v>
      </c>
      <c r="L139">
        <v>6</v>
      </c>
      <c r="M139">
        <v>9</v>
      </c>
      <c r="N139" s="7">
        <v>12</v>
      </c>
      <c r="P139" s="187">
        <v>138</v>
      </c>
      <c r="Q139" s="188">
        <v>13</v>
      </c>
    </row>
    <row r="140" spans="1:17" x14ac:dyDescent="0.3">
      <c r="A140"/>
      <c r="B140" s="114">
        <v>139</v>
      </c>
      <c r="C140" s="7">
        <v>8</v>
      </c>
      <c r="E140">
        <v>139</v>
      </c>
      <c r="F140">
        <v>5.5</v>
      </c>
      <c r="G140">
        <v>6</v>
      </c>
      <c r="H140">
        <v>9</v>
      </c>
      <c r="I140" s="7">
        <v>12</v>
      </c>
      <c r="K140">
        <v>139</v>
      </c>
      <c r="L140">
        <v>6</v>
      </c>
      <c r="M140">
        <v>9</v>
      </c>
      <c r="N140" s="7">
        <v>12</v>
      </c>
      <c r="P140" s="185">
        <v>139</v>
      </c>
      <c r="Q140" s="186">
        <v>13</v>
      </c>
    </row>
    <row r="141" spans="1:17" x14ac:dyDescent="0.3">
      <c r="A141"/>
      <c r="B141" s="114">
        <v>140</v>
      </c>
      <c r="C141" s="7">
        <v>8</v>
      </c>
      <c r="E141">
        <v>140</v>
      </c>
      <c r="F141">
        <v>5.5</v>
      </c>
      <c r="G141">
        <v>6</v>
      </c>
      <c r="H141">
        <v>9</v>
      </c>
      <c r="I141" s="7">
        <v>12</v>
      </c>
      <c r="K141">
        <v>140</v>
      </c>
      <c r="L141">
        <v>6</v>
      </c>
      <c r="M141">
        <v>9</v>
      </c>
      <c r="N141" s="7">
        <v>12</v>
      </c>
      <c r="P141" s="187">
        <v>140</v>
      </c>
      <c r="Q141" s="188">
        <v>13</v>
      </c>
    </row>
    <row r="142" spans="1:17" x14ac:dyDescent="0.3">
      <c r="A142"/>
      <c r="B142" s="114">
        <v>141</v>
      </c>
      <c r="C142" s="7">
        <v>8</v>
      </c>
      <c r="E142">
        <v>141</v>
      </c>
      <c r="F142">
        <v>5.5</v>
      </c>
      <c r="G142">
        <v>6</v>
      </c>
      <c r="H142">
        <v>9</v>
      </c>
      <c r="I142" s="7">
        <v>12</v>
      </c>
      <c r="K142">
        <v>141</v>
      </c>
      <c r="L142">
        <v>6</v>
      </c>
      <c r="M142">
        <v>9</v>
      </c>
      <c r="N142" s="7">
        <v>12</v>
      </c>
      <c r="P142" s="185">
        <v>141</v>
      </c>
      <c r="Q142" s="186">
        <v>13</v>
      </c>
    </row>
    <row r="143" spans="1:17" x14ac:dyDescent="0.3">
      <c r="A143"/>
      <c r="B143" s="114">
        <v>142</v>
      </c>
      <c r="C143" s="7">
        <v>8</v>
      </c>
      <c r="E143">
        <v>142</v>
      </c>
      <c r="F143">
        <v>5.5</v>
      </c>
      <c r="G143">
        <v>6</v>
      </c>
      <c r="H143">
        <v>9</v>
      </c>
      <c r="I143" s="7">
        <v>12</v>
      </c>
      <c r="K143">
        <v>142</v>
      </c>
      <c r="L143">
        <v>6</v>
      </c>
      <c r="M143">
        <v>9</v>
      </c>
      <c r="N143" s="7">
        <v>12</v>
      </c>
      <c r="P143" s="187">
        <v>142</v>
      </c>
      <c r="Q143" s="188">
        <v>13</v>
      </c>
    </row>
    <row r="144" spans="1:17" x14ac:dyDescent="0.3">
      <c r="A144"/>
      <c r="B144" s="114">
        <v>143</v>
      </c>
      <c r="C144" s="7">
        <v>8</v>
      </c>
      <c r="E144">
        <v>143</v>
      </c>
      <c r="F144">
        <v>5.5</v>
      </c>
      <c r="G144">
        <v>6</v>
      </c>
      <c r="H144">
        <v>9</v>
      </c>
      <c r="I144" s="7">
        <v>12</v>
      </c>
      <c r="K144">
        <v>143</v>
      </c>
      <c r="L144">
        <v>6</v>
      </c>
      <c r="M144">
        <v>9</v>
      </c>
      <c r="N144" s="7">
        <v>12</v>
      </c>
      <c r="P144" s="185">
        <v>143</v>
      </c>
      <c r="Q144" s="186">
        <v>13</v>
      </c>
    </row>
    <row r="145" spans="1:17" x14ac:dyDescent="0.3">
      <c r="A145"/>
      <c r="B145" s="114">
        <v>144</v>
      </c>
      <c r="C145" s="7">
        <v>8</v>
      </c>
      <c r="E145">
        <v>144</v>
      </c>
      <c r="F145">
        <v>5.5</v>
      </c>
      <c r="G145">
        <v>6</v>
      </c>
      <c r="H145">
        <v>9</v>
      </c>
      <c r="I145" s="7">
        <v>12</v>
      </c>
      <c r="K145">
        <v>144</v>
      </c>
      <c r="L145">
        <v>6</v>
      </c>
      <c r="M145">
        <v>9</v>
      </c>
      <c r="N145" s="7">
        <v>12</v>
      </c>
      <c r="P145" s="187">
        <v>144</v>
      </c>
      <c r="Q145" s="188">
        <v>13</v>
      </c>
    </row>
    <row r="146" spans="1:17" x14ac:dyDescent="0.3">
      <c r="A146"/>
      <c r="B146" s="114">
        <v>145</v>
      </c>
      <c r="C146" s="7">
        <v>8</v>
      </c>
      <c r="E146">
        <v>145</v>
      </c>
      <c r="F146">
        <v>5.5</v>
      </c>
      <c r="G146">
        <v>6</v>
      </c>
      <c r="H146">
        <v>9</v>
      </c>
      <c r="I146" s="7">
        <v>12</v>
      </c>
      <c r="K146">
        <v>145</v>
      </c>
      <c r="L146">
        <v>6</v>
      </c>
      <c r="M146">
        <v>9</v>
      </c>
      <c r="N146" s="7">
        <v>12</v>
      </c>
      <c r="P146" s="185">
        <v>145</v>
      </c>
      <c r="Q146" s="186">
        <v>13</v>
      </c>
    </row>
    <row r="147" spans="1:17" x14ac:dyDescent="0.3">
      <c r="A147"/>
      <c r="B147" s="114">
        <v>146</v>
      </c>
      <c r="C147" s="7">
        <v>8</v>
      </c>
      <c r="E147">
        <v>146</v>
      </c>
      <c r="F147">
        <v>5.5</v>
      </c>
      <c r="G147">
        <v>6</v>
      </c>
      <c r="H147">
        <v>9</v>
      </c>
      <c r="I147" s="7">
        <v>12</v>
      </c>
      <c r="K147">
        <v>146</v>
      </c>
      <c r="L147">
        <v>6</v>
      </c>
      <c r="M147">
        <v>9</v>
      </c>
      <c r="N147" s="7">
        <v>12</v>
      </c>
      <c r="P147" s="187">
        <v>146</v>
      </c>
      <c r="Q147" s="188">
        <v>13</v>
      </c>
    </row>
    <row r="148" spans="1:17" x14ac:dyDescent="0.3">
      <c r="A148"/>
      <c r="B148" s="114">
        <v>147</v>
      </c>
      <c r="C148" s="7">
        <v>8</v>
      </c>
      <c r="E148">
        <v>147</v>
      </c>
      <c r="F148">
        <v>5.5</v>
      </c>
      <c r="G148">
        <v>6</v>
      </c>
      <c r="H148">
        <v>9</v>
      </c>
      <c r="I148" s="7">
        <v>12</v>
      </c>
      <c r="K148">
        <v>147</v>
      </c>
      <c r="L148">
        <v>6</v>
      </c>
      <c r="M148">
        <v>9</v>
      </c>
      <c r="N148" s="7">
        <v>12</v>
      </c>
      <c r="P148" s="185">
        <v>147</v>
      </c>
      <c r="Q148" s="186">
        <v>13</v>
      </c>
    </row>
    <row r="149" spans="1:17" x14ac:dyDescent="0.3">
      <c r="A149"/>
      <c r="B149" s="114">
        <v>148</v>
      </c>
      <c r="C149" s="7">
        <v>8</v>
      </c>
      <c r="E149">
        <v>148</v>
      </c>
      <c r="F149">
        <v>5.5</v>
      </c>
      <c r="G149">
        <v>6</v>
      </c>
      <c r="H149">
        <v>9</v>
      </c>
      <c r="I149" s="7">
        <v>12</v>
      </c>
      <c r="K149">
        <v>148</v>
      </c>
      <c r="L149">
        <v>6</v>
      </c>
      <c r="M149">
        <v>9</v>
      </c>
      <c r="N149" s="7">
        <v>12</v>
      </c>
      <c r="P149" s="187">
        <v>148</v>
      </c>
      <c r="Q149" s="188">
        <v>13</v>
      </c>
    </row>
    <row r="150" spans="1:17" x14ac:dyDescent="0.3">
      <c r="A150"/>
      <c r="B150" s="114">
        <v>149</v>
      </c>
      <c r="C150" s="7">
        <v>8</v>
      </c>
      <c r="E150">
        <v>149</v>
      </c>
      <c r="F150">
        <v>5.5</v>
      </c>
      <c r="G150">
        <v>6</v>
      </c>
      <c r="H150">
        <v>9</v>
      </c>
      <c r="I150" s="7">
        <v>12</v>
      </c>
      <c r="K150">
        <v>149</v>
      </c>
      <c r="L150">
        <v>6</v>
      </c>
      <c r="M150">
        <v>9</v>
      </c>
      <c r="N150" s="7">
        <v>12</v>
      </c>
      <c r="P150" s="185">
        <v>149</v>
      </c>
      <c r="Q150" s="186">
        <v>13</v>
      </c>
    </row>
    <row r="151" spans="1:17" x14ac:dyDescent="0.3">
      <c r="A151"/>
      <c r="B151" s="114">
        <v>150</v>
      </c>
      <c r="C151" s="7">
        <v>8</v>
      </c>
      <c r="E151">
        <v>150</v>
      </c>
      <c r="F151">
        <v>5.5</v>
      </c>
      <c r="G151">
        <v>6</v>
      </c>
      <c r="H151">
        <v>9</v>
      </c>
      <c r="I151" s="7">
        <v>12</v>
      </c>
      <c r="K151">
        <v>150</v>
      </c>
      <c r="L151">
        <v>6</v>
      </c>
      <c r="M151">
        <v>9</v>
      </c>
      <c r="N151" s="7">
        <v>12</v>
      </c>
      <c r="P151" s="187">
        <v>150</v>
      </c>
      <c r="Q151" s="188">
        <v>13</v>
      </c>
    </row>
    <row r="152" spans="1:17" x14ac:dyDescent="0.3">
      <c r="A152"/>
      <c r="B152" s="114">
        <v>151</v>
      </c>
      <c r="C152" s="7">
        <v>8</v>
      </c>
      <c r="E152">
        <v>151</v>
      </c>
      <c r="F152">
        <v>5.5</v>
      </c>
      <c r="G152">
        <v>6</v>
      </c>
      <c r="H152">
        <v>9</v>
      </c>
      <c r="I152" s="7">
        <v>12</v>
      </c>
      <c r="K152">
        <v>151</v>
      </c>
      <c r="L152">
        <v>6</v>
      </c>
      <c r="M152">
        <v>9</v>
      </c>
      <c r="N152" s="7">
        <v>12</v>
      </c>
      <c r="P152" s="185">
        <v>151</v>
      </c>
      <c r="Q152" s="186">
        <v>13</v>
      </c>
    </row>
    <row r="153" spans="1:17" x14ac:dyDescent="0.3">
      <c r="A153"/>
      <c r="B153" s="114">
        <v>152</v>
      </c>
      <c r="C153" s="7">
        <v>8</v>
      </c>
      <c r="E153">
        <v>152</v>
      </c>
      <c r="F153">
        <v>5.5</v>
      </c>
      <c r="G153">
        <v>6</v>
      </c>
      <c r="H153">
        <v>9</v>
      </c>
      <c r="I153" s="7">
        <v>12</v>
      </c>
      <c r="K153">
        <v>152</v>
      </c>
      <c r="L153">
        <v>6</v>
      </c>
      <c r="M153">
        <v>9</v>
      </c>
      <c r="N153" s="7">
        <v>12</v>
      </c>
      <c r="P153" s="187">
        <v>152</v>
      </c>
      <c r="Q153" s="188">
        <v>13</v>
      </c>
    </row>
    <row r="154" spans="1:17" x14ac:dyDescent="0.3">
      <c r="A154"/>
      <c r="B154" s="114">
        <v>153</v>
      </c>
      <c r="C154" s="7">
        <v>8</v>
      </c>
      <c r="E154">
        <v>153</v>
      </c>
      <c r="F154">
        <v>5.5</v>
      </c>
      <c r="G154">
        <v>6</v>
      </c>
      <c r="H154">
        <v>9</v>
      </c>
      <c r="I154" s="7">
        <v>12</v>
      </c>
      <c r="K154">
        <v>153</v>
      </c>
      <c r="L154">
        <v>6</v>
      </c>
      <c r="M154">
        <v>9</v>
      </c>
      <c r="N154" s="7">
        <v>12</v>
      </c>
      <c r="P154" s="185">
        <v>153</v>
      </c>
      <c r="Q154" s="186">
        <v>13</v>
      </c>
    </row>
    <row r="155" spans="1:17" x14ac:dyDescent="0.3">
      <c r="A155"/>
      <c r="B155" s="114">
        <v>154</v>
      </c>
      <c r="C155" s="7">
        <v>8</v>
      </c>
      <c r="E155">
        <v>154</v>
      </c>
      <c r="F155">
        <v>5.5</v>
      </c>
      <c r="G155">
        <v>6</v>
      </c>
      <c r="H155">
        <v>9</v>
      </c>
      <c r="I155" s="7">
        <v>12</v>
      </c>
      <c r="K155">
        <v>154</v>
      </c>
      <c r="L155">
        <v>6</v>
      </c>
      <c r="M155">
        <v>9</v>
      </c>
      <c r="N155" s="7">
        <v>12</v>
      </c>
      <c r="P155" s="187">
        <v>154</v>
      </c>
      <c r="Q155" s="188">
        <v>13</v>
      </c>
    </row>
    <row r="156" spans="1:17" x14ac:dyDescent="0.3">
      <c r="A156"/>
      <c r="B156" s="114">
        <v>155</v>
      </c>
      <c r="C156" s="7">
        <v>8</v>
      </c>
      <c r="E156">
        <v>155</v>
      </c>
      <c r="F156">
        <v>5.5</v>
      </c>
      <c r="G156">
        <v>6</v>
      </c>
      <c r="H156">
        <v>9</v>
      </c>
      <c r="I156" s="7">
        <v>12</v>
      </c>
      <c r="K156">
        <v>155</v>
      </c>
      <c r="L156">
        <v>6</v>
      </c>
      <c r="M156">
        <v>9</v>
      </c>
      <c r="N156" s="7">
        <v>12</v>
      </c>
      <c r="P156" s="185">
        <v>155</v>
      </c>
      <c r="Q156" s="186">
        <v>13</v>
      </c>
    </row>
    <row r="157" spans="1:17" x14ac:dyDescent="0.3">
      <c r="A157"/>
      <c r="B157" s="114">
        <v>156</v>
      </c>
      <c r="C157" s="7">
        <v>8</v>
      </c>
      <c r="E157">
        <v>156</v>
      </c>
      <c r="F157">
        <v>5.5</v>
      </c>
      <c r="G157">
        <v>6</v>
      </c>
      <c r="H157">
        <v>9</v>
      </c>
      <c r="I157" s="7">
        <v>12</v>
      </c>
      <c r="K157">
        <v>156</v>
      </c>
      <c r="L157">
        <v>6</v>
      </c>
      <c r="M157">
        <v>9</v>
      </c>
      <c r="N157" s="7">
        <v>12</v>
      </c>
      <c r="P157" s="187">
        <v>156</v>
      </c>
      <c r="Q157" s="188">
        <v>13</v>
      </c>
    </row>
    <row r="158" spans="1:17" x14ac:dyDescent="0.3">
      <c r="A158"/>
      <c r="B158" s="114">
        <v>157</v>
      </c>
      <c r="C158" s="7">
        <v>8</v>
      </c>
      <c r="E158">
        <v>157</v>
      </c>
      <c r="F158">
        <v>5.5</v>
      </c>
      <c r="G158">
        <v>6</v>
      </c>
      <c r="H158">
        <v>9</v>
      </c>
      <c r="I158" s="7">
        <v>12</v>
      </c>
      <c r="K158">
        <v>157</v>
      </c>
      <c r="L158">
        <v>6</v>
      </c>
      <c r="M158">
        <v>9</v>
      </c>
      <c r="N158" s="7">
        <v>12</v>
      </c>
      <c r="P158" s="185">
        <v>157</v>
      </c>
      <c r="Q158" s="186">
        <v>13</v>
      </c>
    </row>
    <row r="159" spans="1:17" x14ac:dyDescent="0.3">
      <c r="A159"/>
      <c r="B159" s="114">
        <v>158</v>
      </c>
      <c r="C159" s="7">
        <v>8</v>
      </c>
      <c r="E159">
        <v>158</v>
      </c>
      <c r="F159">
        <v>5.5</v>
      </c>
      <c r="G159">
        <v>6</v>
      </c>
      <c r="H159">
        <v>9</v>
      </c>
      <c r="I159" s="7">
        <v>12</v>
      </c>
      <c r="K159">
        <v>158</v>
      </c>
      <c r="L159">
        <v>6</v>
      </c>
      <c r="M159">
        <v>9</v>
      </c>
      <c r="N159" s="7">
        <v>12</v>
      </c>
      <c r="P159" s="187">
        <v>158</v>
      </c>
      <c r="Q159" s="188">
        <v>13</v>
      </c>
    </row>
    <row r="160" spans="1:17" x14ac:dyDescent="0.3">
      <c r="A160"/>
      <c r="B160" s="114">
        <v>159</v>
      </c>
      <c r="C160" s="7">
        <v>8</v>
      </c>
      <c r="E160">
        <v>159</v>
      </c>
      <c r="F160">
        <v>5.5</v>
      </c>
      <c r="G160">
        <v>6</v>
      </c>
      <c r="H160">
        <v>9</v>
      </c>
      <c r="I160" s="7">
        <v>12</v>
      </c>
      <c r="K160">
        <v>159</v>
      </c>
      <c r="L160">
        <v>6</v>
      </c>
      <c r="M160">
        <v>9</v>
      </c>
      <c r="N160" s="7">
        <v>12</v>
      </c>
      <c r="P160" s="185">
        <v>159</v>
      </c>
      <c r="Q160" s="186">
        <v>13</v>
      </c>
    </row>
    <row r="161" spans="1:17" x14ac:dyDescent="0.3">
      <c r="A161"/>
      <c r="B161" s="114">
        <v>160</v>
      </c>
      <c r="C161" s="7">
        <v>8</v>
      </c>
      <c r="E161">
        <v>160</v>
      </c>
      <c r="F161">
        <v>5.5</v>
      </c>
      <c r="G161">
        <v>6</v>
      </c>
      <c r="H161">
        <v>9</v>
      </c>
      <c r="I161" s="7">
        <v>12</v>
      </c>
      <c r="K161">
        <v>160</v>
      </c>
      <c r="L161">
        <v>6</v>
      </c>
      <c r="M161">
        <v>9</v>
      </c>
      <c r="N161" s="7">
        <v>12</v>
      </c>
      <c r="P161" s="187">
        <v>160</v>
      </c>
      <c r="Q161" s="188">
        <v>13</v>
      </c>
    </row>
    <row r="162" spans="1:17" x14ac:dyDescent="0.3">
      <c r="A162"/>
      <c r="B162" s="114">
        <v>161</v>
      </c>
      <c r="C162" s="7">
        <v>8</v>
      </c>
      <c r="E162">
        <v>161</v>
      </c>
      <c r="F162">
        <v>5.5</v>
      </c>
      <c r="G162">
        <v>6</v>
      </c>
      <c r="H162">
        <v>9</v>
      </c>
      <c r="I162" s="7">
        <v>12</v>
      </c>
      <c r="K162">
        <v>161</v>
      </c>
      <c r="L162">
        <v>6</v>
      </c>
      <c r="M162">
        <v>9</v>
      </c>
      <c r="N162" s="7">
        <v>12</v>
      </c>
      <c r="P162" s="185">
        <v>161</v>
      </c>
      <c r="Q162" s="186">
        <v>13</v>
      </c>
    </row>
    <row r="163" spans="1:17" x14ac:dyDescent="0.3">
      <c r="A163"/>
      <c r="B163" s="114">
        <v>162</v>
      </c>
      <c r="C163" s="7">
        <v>8</v>
      </c>
      <c r="E163">
        <v>162</v>
      </c>
      <c r="F163">
        <v>5.5</v>
      </c>
      <c r="G163">
        <v>6</v>
      </c>
      <c r="H163">
        <v>9</v>
      </c>
      <c r="I163" s="7">
        <v>12</v>
      </c>
      <c r="K163">
        <v>162</v>
      </c>
      <c r="L163">
        <v>6</v>
      </c>
      <c r="M163">
        <v>9</v>
      </c>
      <c r="N163" s="7">
        <v>12</v>
      </c>
      <c r="P163" s="187">
        <v>162</v>
      </c>
      <c r="Q163" s="188">
        <v>13</v>
      </c>
    </row>
    <row r="164" spans="1:17" x14ac:dyDescent="0.3">
      <c r="A164"/>
      <c r="B164" s="114">
        <v>163</v>
      </c>
      <c r="C164" s="7">
        <v>8</v>
      </c>
      <c r="E164">
        <v>163</v>
      </c>
      <c r="F164">
        <v>5.5</v>
      </c>
      <c r="G164">
        <v>6</v>
      </c>
      <c r="H164">
        <v>9</v>
      </c>
      <c r="I164" s="7">
        <v>12</v>
      </c>
      <c r="K164">
        <v>163</v>
      </c>
      <c r="L164">
        <v>6</v>
      </c>
      <c r="M164">
        <v>9</v>
      </c>
      <c r="N164" s="7">
        <v>12</v>
      </c>
      <c r="P164" s="185">
        <v>163</v>
      </c>
      <c r="Q164" s="186">
        <v>13</v>
      </c>
    </row>
    <row r="165" spans="1:17" x14ac:dyDescent="0.3">
      <c r="A165"/>
      <c r="B165" s="114">
        <v>164</v>
      </c>
      <c r="C165" s="7">
        <v>8</v>
      </c>
      <c r="E165">
        <v>164</v>
      </c>
      <c r="F165">
        <v>5.5</v>
      </c>
      <c r="G165">
        <v>6</v>
      </c>
      <c r="H165">
        <v>9</v>
      </c>
      <c r="I165" s="7">
        <v>12</v>
      </c>
      <c r="K165">
        <v>164</v>
      </c>
      <c r="L165">
        <v>6</v>
      </c>
      <c r="M165">
        <v>9</v>
      </c>
      <c r="N165" s="7">
        <v>12</v>
      </c>
      <c r="P165" s="187">
        <v>164</v>
      </c>
      <c r="Q165" s="188">
        <v>13</v>
      </c>
    </row>
    <row r="166" spans="1:17" x14ac:dyDescent="0.3">
      <c r="A166"/>
      <c r="B166" s="114">
        <v>165</v>
      </c>
      <c r="C166" s="7">
        <v>8</v>
      </c>
      <c r="E166">
        <v>165</v>
      </c>
      <c r="F166">
        <v>5.5</v>
      </c>
      <c r="G166">
        <v>6</v>
      </c>
      <c r="H166">
        <v>9</v>
      </c>
      <c r="I166" s="7">
        <v>12</v>
      </c>
      <c r="K166">
        <v>165</v>
      </c>
      <c r="L166">
        <v>6</v>
      </c>
      <c r="M166">
        <v>9</v>
      </c>
      <c r="N166" s="7">
        <v>12</v>
      </c>
      <c r="P166" s="185">
        <v>165</v>
      </c>
      <c r="Q166" s="186">
        <v>13</v>
      </c>
    </row>
    <row r="167" spans="1:17" x14ac:dyDescent="0.3">
      <c r="A167"/>
      <c r="B167" s="114">
        <v>166</v>
      </c>
      <c r="C167" s="7">
        <v>8</v>
      </c>
      <c r="E167">
        <v>166</v>
      </c>
      <c r="F167">
        <v>5.5</v>
      </c>
      <c r="G167">
        <v>6</v>
      </c>
      <c r="H167">
        <v>9</v>
      </c>
      <c r="I167" s="7">
        <v>12</v>
      </c>
      <c r="K167">
        <v>166</v>
      </c>
      <c r="L167">
        <v>6</v>
      </c>
      <c r="M167">
        <v>9</v>
      </c>
      <c r="N167" s="7">
        <v>12</v>
      </c>
      <c r="P167" s="187">
        <v>166</v>
      </c>
      <c r="Q167" s="188">
        <v>13</v>
      </c>
    </row>
    <row r="168" spans="1:17" x14ac:dyDescent="0.3">
      <c r="A168"/>
      <c r="B168" s="114">
        <v>167</v>
      </c>
      <c r="C168" s="7">
        <v>8</v>
      </c>
      <c r="E168">
        <v>167</v>
      </c>
      <c r="F168">
        <v>5.5</v>
      </c>
      <c r="G168">
        <v>6</v>
      </c>
      <c r="H168">
        <v>9</v>
      </c>
      <c r="I168" s="7">
        <v>12</v>
      </c>
      <c r="K168">
        <v>167</v>
      </c>
      <c r="L168">
        <v>6</v>
      </c>
      <c r="M168">
        <v>9</v>
      </c>
      <c r="N168" s="7">
        <v>12</v>
      </c>
      <c r="P168" s="185">
        <v>167</v>
      </c>
      <c r="Q168" s="186">
        <v>13</v>
      </c>
    </row>
    <row r="169" spans="1:17" x14ac:dyDescent="0.3">
      <c r="A169"/>
      <c r="B169" s="114">
        <v>168</v>
      </c>
      <c r="C169" s="7">
        <v>8</v>
      </c>
      <c r="E169">
        <v>168</v>
      </c>
      <c r="F169">
        <v>5.5</v>
      </c>
      <c r="G169">
        <v>6</v>
      </c>
      <c r="H169">
        <v>9</v>
      </c>
      <c r="I169" s="7">
        <v>12</v>
      </c>
      <c r="K169">
        <v>168</v>
      </c>
      <c r="L169">
        <v>6</v>
      </c>
      <c r="M169">
        <v>9</v>
      </c>
      <c r="N169" s="7">
        <v>12</v>
      </c>
      <c r="P169" s="187">
        <v>168</v>
      </c>
      <c r="Q169" s="188">
        <v>13</v>
      </c>
    </row>
    <row r="170" spans="1:17" x14ac:dyDescent="0.3">
      <c r="A170"/>
      <c r="B170" s="114">
        <v>169</v>
      </c>
      <c r="C170" s="7">
        <v>8</v>
      </c>
      <c r="E170">
        <v>169</v>
      </c>
      <c r="F170">
        <v>5.5</v>
      </c>
      <c r="G170">
        <v>6</v>
      </c>
      <c r="H170">
        <v>9</v>
      </c>
      <c r="I170" s="7">
        <v>12</v>
      </c>
      <c r="K170">
        <v>169</v>
      </c>
      <c r="L170">
        <v>6</v>
      </c>
      <c r="M170">
        <v>9</v>
      </c>
      <c r="N170" s="7">
        <v>12</v>
      </c>
      <c r="P170" s="185">
        <v>169</v>
      </c>
      <c r="Q170" s="186">
        <v>13</v>
      </c>
    </row>
    <row r="171" spans="1:17" x14ac:dyDescent="0.3">
      <c r="A171"/>
      <c r="B171" s="114">
        <v>170</v>
      </c>
      <c r="C171" s="7">
        <v>8</v>
      </c>
      <c r="E171">
        <v>170</v>
      </c>
      <c r="F171">
        <v>5.5</v>
      </c>
      <c r="G171">
        <v>6</v>
      </c>
      <c r="H171">
        <v>9</v>
      </c>
      <c r="I171" s="7">
        <v>12</v>
      </c>
      <c r="K171">
        <v>170</v>
      </c>
      <c r="L171">
        <v>6</v>
      </c>
      <c r="M171">
        <v>9</v>
      </c>
      <c r="N171" s="7">
        <v>12</v>
      </c>
      <c r="P171" s="187">
        <v>170</v>
      </c>
      <c r="Q171" s="188">
        <v>13</v>
      </c>
    </row>
    <row r="172" spans="1:17" x14ac:dyDescent="0.3">
      <c r="A172"/>
      <c r="B172" s="114">
        <v>171</v>
      </c>
      <c r="C172" s="7">
        <v>8</v>
      </c>
      <c r="E172">
        <v>171</v>
      </c>
      <c r="F172">
        <v>5.5</v>
      </c>
      <c r="G172">
        <v>6</v>
      </c>
      <c r="H172">
        <v>9</v>
      </c>
      <c r="I172" s="7">
        <v>12</v>
      </c>
      <c r="K172">
        <v>171</v>
      </c>
      <c r="L172">
        <v>6</v>
      </c>
      <c r="M172">
        <v>9</v>
      </c>
      <c r="N172" s="7">
        <v>12</v>
      </c>
      <c r="P172" s="185">
        <v>171</v>
      </c>
      <c r="Q172" s="186">
        <v>13</v>
      </c>
    </row>
    <row r="173" spans="1:17" x14ac:dyDescent="0.3">
      <c r="A173"/>
      <c r="B173" s="114">
        <v>172</v>
      </c>
      <c r="C173" s="7">
        <v>8</v>
      </c>
      <c r="E173">
        <v>172</v>
      </c>
      <c r="F173">
        <v>5.5</v>
      </c>
      <c r="G173">
        <v>6</v>
      </c>
      <c r="H173">
        <v>9</v>
      </c>
      <c r="I173" s="7">
        <v>12</v>
      </c>
      <c r="K173">
        <v>172</v>
      </c>
      <c r="L173">
        <v>6</v>
      </c>
      <c r="M173">
        <v>9</v>
      </c>
      <c r="N173" s="7">
        <v>12</v>
      </c>
      <c r="P173" s="187">
        <v>172</v>
      </c>
      <c r="Q173" s="188">
        <v>13</v>
      </c>
    </row>
    <row r="174" spans="1:17" x14ac:dyDescent="0.3">
      <c r="A174"/>
      <c r="B174" s="114">
        <v>173</v>
      </c>
      <c r="C174" s="7">
        <v>8</v>
      </c>
      <c r="E174">
        <v>173</v>
      </c>
      <c r="F174">
        <v>5.5</v>
      </c>
      <c r="G174">
        <v>6</v>
      </c>
      <c r="H174">
        <v>9</v>
      </c>
      <c r="I174" s="7">
        <v>12</v>
      </c>
      <c r="K174">
        <v>173</v>
      </c>
      <c r="L174">
        <v>6</v>
      </c>
      <c r="M174">
        <v>9</v>
      </c>
      <c r="N174" s="7">
        <v>12</v>
      </c>
      <c r="P174" s="185">
        <v>173</v>
      </c>
      <c r="Q174" s="186">
        <v>13</v>
      </c>
    </row>
    <row r="175" spans="1:17" x14ac:dyDescent="0.3">
      <c r="A175"/>
      <c r="B175" s="114">
        <v>174</v>
      </c>
      <c r="C175" s="7">
        <v>8</v>
      </c>
      <c r="E175">
        <v>174</v>
      </c>
      <c r="F175">
        <v>5.5</v>
      </c>
      <c r="G175">
        <v>6</v>
      </c>
      <c r="H175">
        <v>9</v>
      </c>
      <c r="I175" s="7">
        <v>12</v>
      </c>
      <c r="K175">
        <v>174</v>
      </c>
      <c r="L175">
        <v>6</v>
      </c>
      <c r="M175">
        <v>9</v>
      </c>
      <c r="N175" s="7">
        <v>12</v>
      </c>
      <c r="P175" s="187">
        <v>174</v>
      </c>
      <c r="Q175" s="188">
        <v>13</v>
      </c>
    </row>
    <row r="176" spans="1:17" x14ac:dyDescent="0.3">
      <c r="A176"/>
      <c r="B176" s="114">
        <v>175</v>
      </c>
      <c r="C176" s="7">
        <v>8</v>
      </c>
      <c r="E176">
        <v>175</v>
      </c>
      <c r="F176">
        <v>5.5</v>
      </c>
      <c r="G176">
        <v>6</v>
      </c>
      <c r="H176">
        <v>9</v>
      </c>
      <c r="I176" s="7">
        <v>12</v>
      </c>
      <c r="K176">
        <v>175</v>
      </c>
      <c r="L176">
        <v>6</v>
      </c>
      <c r="M176">
        <v>9</v>
      </c>
      <c r="N176" s="7">
        <v>12</v>
      </c>
      <c r="P176" s="185">
        <v>175</v>
      </c>
      <c r="Q176" s="186">
        <v>13</v>
      </c>
    </row>
    <row r="177" spans="1:17" x14ac:dyDescent="0.3">
      <c r="A177"/>
      <c r="B177" s="114">
        <v>176</v>
      </c>
      <c r="C177" s="7">
        <v>9</v>
      </c>
      <c r="E177">
        <v>176</v>
      </c>
      <c r="F177">
        <v>6</v>
      </c>
      <c r="G177">
        <v>7</v>
      </c>
      <c r="H177">
        <v>10</v>
      </c>
      <c r="I177" s="7">
        <v>13</v>
      </c>
      <c r="K177">
        <v>176</v>
      </c>
      <c r="L177">
        <v>7</v>
      </c>
      <c r="M177">
        <v>10</v>
      </c>
      <c r="N177" s="7">
        <v>13</v>
      </c>
      <c r="P177" s="187">
        <v>176</v>
      </c>
      <c r="Q177" s="188">
        <v>14</v>
      </c>
    </row>
    <row r="178" spans="1:17" x14ac:dyDescent="0.3">
      <c r="A178"/>
      <c r="B178" s="114">
        <v>177</v>
      </c>
      <c r="C178" s="7">
        <v>9</v>
      </c>
      <c r="E178">
        <v>177</v>
      </c>
      <c r="F178">
        <v>6</v>
      </c>
      <c r="G178">
        <v>7</v>
      </c>
      <c r="H178">
        <v>10</v>
      </c>
      <c r="I178" s="7">
        <v>13</v>
      </c>
      <c r="K178">
        <v>177</v>
      </c>
      <c r="L178">
        <v>7</v>
      </c>
      <c r="M178">
        <v>10</v>
      </c>
      <c r="N178" s="7">
        <v>13</v>
      </c>
      <c r="P178" s="185">
        <v>177</v>
      </c>
      <c r="Q178" s="186">
        <v>14</v>
      </c>
    </row>
    <row r="179" spans="1:17" x14ac:dyDescent="0.3">
      <c r="A179"/>
      <c r="B179" s="114">
        <v>178</v>
      </c>
      <c r="C179" s="7">
        <v>9</v>
      </c>
      <c r="E179">
        <v>178</v>
      </c>
      <c r="F179">
        <v>6</v>
      </c>
      <c r="G179">
        <v>7</v>
      </c>
      <c r="H179">
        <v>10</v>
      </c>
      <c r="I179" s="7">
        <v>13</v>
      </c>
      <c r="K179">
        <v>178</v>
      </c>
      <c r="L179">
        <v>7</v>
      </c>
      <c r="M179">
        <v>10</v>
      </c>
      <c r="N179" s="7">
        <v>13</v>
      </c>
      <c r="P179" s="187">
        <v>178</v>
      </c>
      <c r="Q179" s="188">
        <v>14</v>
      </c>
    </row>
    <row r="180" spans="1:17" x14ac:dyDescent="0.3">
      <c r="A180"/>
      <c r="B180" s="114">
        <v>179</v>
      </c>
      <c r="C180" s="7">
        <v>9</v>
      </c>
      <c r="E180">
        <v>179</v>
      </c>
      <c r="F180">
        <v>6</v>
      </c>
      <c r="G180">
        <v>7</v>
      </c>
      <c r="H180">
        <v>10</v>
      </c>
      <c r="I180" s="7">
        <v>13</v>
      </c>
      <c r="K180">
        <v>179</v>
      </c>
      <c r="L180">
        <v>7</v>
      </c>
      <c r="M180">
        <v>10</v>
      </c>
      <c r="N180" s="7">
        <v>13</v>
      </c>
      <c r="P180" s="185">
        <v>179</v>
      </c>
      <c r="Q180" s="186">
        <v>14</v>
      </c>
    </row>
    <row r="181" spans="1:17" x14ac:dyDescent="0.3">
      <c r="A181"/>
      <c r="B181" s="114">
        <v>180</v>
      </c>
      <c r="C181" s="7">
        <v>9</v>
      </c>
      <c r="E181">
        <v>180</v>
      </c>
      <c r="F181">
        <v>6</v>
      </c>
      <c r="G181">
        <v>7</v>
      </c>
      <c r="H181">
        <v>10</v>
      </c>
      <c r="I181" s="7">
        <v>13</v>
      </c>
      <c r="K181">
        <v>180</v>
      </c>
      <c r="L181">
        <v>7</v>
      </c>
      <c r="M181">
        <v>10</v>
      </c>
      <c r="N181" s="7">
        <v>13</v>
      </c>
      <c r="P181" s="187">
        <v>180</v>
      </c>
      <c r="Q181" s="188">
        <v>14</v>
      </c>
    </row>
    <row r="182" spans="1:17" x14ac:dyDescent="0.3">
      <c r="A182"/>
      <c r="B182" s="114">
        <v>181</v>
      </c>
      <c r="C182" s="7">
        <v>9</v>
      </c>
      <c r="E182">
        <v>181</v>
      </c>
      <c r="F182">
        <v>6</v>
      </c>
      <c r="G182">
        <v>7</v>
      </c>
      <c r="H182">
        <v>10</v>
      </c>
      <c r="I182" s="7">
        <v>13</v>
      </c>
      <c r="K182">
        <v>181</v>
      </c>
      <c r="L182">
        <v>7</v>
      </c>
      <c r="M182">
        <v>10</v>
      </c>
      <c r="N182" s="7">
        <v>13</v>
      </c>
      <c r="P182" s="185">
        <v>181</v>
      </c>
      <c r="Q182" s="186">
        <v>14</v>
      </c>
    </row>
    <row r="183" spans="1:17" x14ac:dyDescent="0.3">
      <c r="A183"/>
      <c r="B183" s="114">
        <v>182</v>
      </c>
      <c r="C183" s="7">
        <v>9</v>
      </c>
      <c r="E183">
        <v>182</v>
      </c>
      <c r="F183">
        <v>6</v>
      </c>
      <c r="G183">
        <v>7</v>
      </c>
      <c r="H183">
        <v>10</v>
      </c>
      <c r="I183" s="7">
        <v>13</v>
      </c>
      <c r="K183">
        <v>182</v>
      </c>
      <c r="L183">
        <v>7</v>
      </c>
      <c r="M183">
        <v>10</v>
      </c>
      <c r="N183" s="7">
        <v>13</v>
      </c>
      <c r="P183" s="187">
        <v>182</v>
      </c>
      <c r="Q183" s="188">
        <v>14</v>
      </c>
    </row>
    <row r="184" spans="1:17" x14ac:dyDescent="0.3">
      <c r="A184"/>
      <c r="B184" s="114">
        <v>183</v>
      </c>
      <c r="C184" s="7">
        <v>9</v>
      </c>
      <c r="E184">
        <v>183</v>
      </c>
      <c r="F184">
        <v>6</v>
      </c>
      <c r="G184">
        <v>7</v>
      </c>
      <c r="H184">
        <v>10</v>
      </c>
      <c r="I184" s="7">
        <v>13</v>
      </c>
      <c r="K184">
        <v>183</v>
      </c>
      <c r="L184">
        <v>7</v>
      </c>
      <c r="M184">
        <v>10</v>
      </c>
      <c r="N184" s="7">
        <v>13</v>
      </c>
      <c r="P184" s="185">
        <v>183</v>
      </c>
      <c r="Q184" s="186">
        <v>14</v>
      </c>
    </row>
    <row r="185" spans="1:17" x14ac:dyDescent="0.3">
      <c r="A185"/>
      <c r="B185" s="114">
        <v>184</v>
      </c>
      <c r="C185" s="7">
        <v>9</v>
      </c>
      <c r="E185">
        <v>184</v>
      </c>
      <c r="F185">
        <v>6</v>
      </c>
      <c r="G185">
        <v>7</v>
      </c>
      <c r="H185">
        <v>10</v>
      </c>
      <c r="I185" s="7">
        <v>13</v>
      </c>
      <c r="K185">
        <v>184</v>
      </c>
      <c r="L185">
        <v>7</v>
      </c>
      <c r="M185">
        <v>10</v>
      </c>
      <c r="N185" s="7">
        <v>13</v>
      </c>
      <c r="P185" s="187">
        <v>184</v>
      </c>
      <c r="Q185" s="188">
        <v>14</v>
      </c>
    </row>
    <row r="186" spans="1:17" x14ac:dyDescent="0.3">
      <c r="A186"/>
      <c r="B186" s="114">
        <v>185</v>
      </c>
      <c r="C186" s="7">
        <v>9</v>
      </c>
      <c r="E186">
        <v>185</v>
      </c>
      <c r="F186">
        <v>6</v>
      </c>
      <c r="G186">
        <v>7</v>
      </c>
      <c r="H186">
        <v>10</v>
      </c>
      <c r="I186" s="7">
        <v>13</v>
      </c>
      <c r="K186">
        <v>185</v>
      </c>
      <c r="L186">
        <v>7</v>
      </c>
      <c r="M186">
        <v>10</v>
      </c>
      <c r="N186" s="7">
        <v>13</v>
      </c>
      <c r="P186" s="185">
        <v>185</v>
      </c>
      <c r="Q186" s="186">
        <v>14</v>
      </c>
    </row>
    <row r="187" spans="1:17" x14ac:dyDescent="0.3">
      <c r="A187"/>
      <c r="B187" s="114">
        <v>186</v>
      </c>
      <c r="C187" s="7">
        <v>9</v>
      </c>
      <c r="E187">
        <v>186</v>
      </c>
      <c r="F187">
        <v>6</v>
      </c>
      <c r="G187">
        <v>7</v>
      </c>
      <c r="H187">
        <v>10</v>
      </c>
      <c r="I187" s="7">
        <v>13</v>
      </c>
      <c r="K187">
        <v>186</v>
      </c>
      <c r="L187">
        <v>7</v>
      </c>
      <c r="M187">
        <v>10</v>
      </c>
      <c r="N187" s="7">
        <v>13</v>
      </c>
      <c r="P187" s="187">
        <v>186</v>
      </c>
      <c r="Q187" s="188">
        <v>14</v>
      </c>
    </row>
    <row r="188" spans="1:17" x14ac:dyDescent="0.3">
      <c r="A188"/>
      <c r="B188" s="114">
        <v>187</v>
      </c>
      <c r="C188" s="7">
        <v>9</v>
      </c>
      <c r="E188">
        <v>187</v>
      </c>
      <c r="F188">
        <v>6</v>
      </c>
      <c r="G188">
        <v>7</v>
      </c>
      <c r="H188">
        <v>10</v>
      </c>
      <c r="I188" s="7">
        <v>13</v>
      </c>
      <c r="K188">
        <v>187</v>
      </c>
      <c r="L188">
        <v>7</v>
      </c>
      <c r="M188">
        <v>10</v>
      </c>
      <c r="N188" s="7">
        <v>13</v>
      </c>
      <c r="P188" s="185">
        <v>187</v>
      </c>
      <c r="Q188" s="186">
        <v>14</v>
      </c>
    </row>
    <row r="189" spans="1:17" x14ac:dyDescent="0.3">
      <c r="A189"/>
      <c r="B189" s="114">
        <v>188</v>
      </c>
      <c r="C189" s="7">
        <v>9</v>
      </c>
      <c r="E189">
        <v>188</v>
      </c>
      <c r="F189">
        <v>6</v>
      </c>
      <c r="G189">
        <v>7</v>
      </c>
      <c r="H189">
        <v>10</v>
      </c>
      <c r="I189" s="7">
        <v>13</v>
      </c>
      <c r="K189">
        <v>188</v>
      </c>
      <c r="L189">
        <v>7</v>
      </c>
      <c r="M189">
        <v>10</v>
      </c>
      <c r="N189" s="7">
        <v>13</v>
      </c>
      <c r="P189" s="187">
        <v>188</v>
      </c>
      <c r="Q189" s="188">
        <v>14</v>
      </c>
    </row>
    <row r="190" spans="1:17" x14ac:dyDescent="0.3">
      <c r="A190"/>
      <c r="B190" s="114">
        <v>189</v>
      </c>
      <c r="C190" s="7">
        <v>9</v>
      </c>
      <c r="E190">
        <v>189</v>
      </c>
      <c r="F190">
        <v>6</v>
      </c>
      <c r="G190">
        <v>7</v>
      </c>
      <c r="H190">
        <v>10</v>
      </c>
      <c r="I190" s="7">
        <v>13</v>
      </c>
      <c r="K190">
        <v>189</v>
      </c>
      <c r="L190">
        <v>7</v>
      </c>
      <c r="M190">
        <v>10</v>
      </c>
      <c r="N190" s="7">
        <v>13</v>
      </c>
      <c r="P190" s="185">
        <v>189</v>
      </c>
      <c r="Q190" s="186">
        <v>14</v>
      </c>
    </row>
    <row r="191" spans="1:17" x14ac:dyDescent="0.3">
      <c r="A191"/>
      <c r="B191" s="114">
        <v>190</v>
      </c>
      <c r="C191" s="7">
        <v>9</v>
      </c>
      <c r="E191">
        <v>190</v>
      </c>
      <c r="F191">
        <v>6</v>
      </c>
      <c r="G191">
        <v>7</v>
      </c>
      <c r="H191">
        <v>10</v>
      </c>
      <c r="I191" s="7">
        <v>13</v>
      </c>
      <c r="K191">
        <v>190</v>
      </c>
      <c r="L191">
        <v>7</v>
      </c>
      <c r="M191">
        <v>10</v>
      </c>
      <c r="N191" s="7">
        <v>13</v>
      </c>
      <c r="P191" s="187">
        <v>190</v>
      </c>
      <c r="Q191" s="188">
        <v>14</v>
      </c>
    </row>
    <row r="192" spans="1:17" x14ac:dyDescent="0.3">
      <c r="A192"/>
      <c r="B192" s="114">
        <v>191</v>
      </c>
      <c r="C192" s="7">
        <v>9</v>
      </c>
      <c r="E192">
        <v>191</v>
      </c>
      <c r="F192">
        <v>6</v>
      </c>
      <c r="G192">
        <v>7</v>
      </c>
      <c r="H192">
        <v>10</v>
      </c>
      <c r="I192" s="7">
        <v>13</v>
      </c>
      <c r="K192">
        <v>191</v>
      </c>
      <c r="L192">
        <v>7</v>
      </c>
      <c r="M192">
        <v>10</v>
      </c>
      <c r="N192" s="7">
        <v>13</v>
      </c>
      <c r="P192" s="185">
        <v>191</v>
      </c>
      <c r="Q192" s="186">
        <v>14</v>
      </c>
    </row>
    <row r="193" spans="1:17" x14ac:dyDescent="0.3">
      <c r="A193"/>
      <c r="B193" s="114">
        <v>192</v>
      </c>
      <c r="C193" s="7">
        <v>9</v>
      </c>
      <c r="E193">
        <v>192</v>
      </c>
      <c r="F193">
        <v>6</v>
      </c>
      <c r="G193">
        <v>7</v>
      </c>
      <c r="H193">
        <v>10</v>
      </c>
      <c r="I193" s="7">
        <v>13</v>
      </c>
      <c r="K193">
        <v>192</v>
      </c>
      <c r="L193">
        <v>7</v>
      </c>
      <c r="M193">
        <v>10</v>
      </c>
      <c r="N193" s="7">
        <v>13</v>
      </c>
      <c r="P193" s="187">
        <v>192</v>
      </c>
      <c r="Q193" s="188">
        <v>14</v>
      </c>
    </row>
    <row r="194" spans="1:17" x14ac:dyDescent="0.3">
      <c r="A194"/>
      <c r="B194" s="114">
        <v>193</v>
      </c>
      <c r="C194" s="7">
        <v>9</v>
      </c>
      <c r="E194">
        <v>193</v>
      </c>
      <c r="F194">
        <v>6</v>
      </c>
      <c r="G194">
        <v>7</v>
      </c>
      <c r="H194">
        <v>10</v>
      </c>
      <c r="I194" s="7">
        <v>13</v>
      </c>
      <c r="K194">
        <v>193</v>
      </c>
      <c r="L194">
        <v>7</v>
      </c>
      <c r="M194">
        <v>10</v>
      </c>
      <c r="N194" s="7">
        <v>13</v>
      </c>
      <c r="P194" s="185">
        <v>193</v>
      </c>
      <c r="Q194" s="186">
        <v>14</v>
      </c>
    </row>
    <row r="195" spans="1:17" x14ac:dyDescent="0.3">
      <c r="A195"/>
      <c r="B195" s="114">
        <v>194</v>
      </c>
      <c r="C195" s="7">
        <v>9</v>
      </c>
      <c r="E195">
        <v>194</v>
      </c>
      <c r="F195">
        <v>6</v>
      </c>
      <c r="G195">
        <v>7</v>
      </c>
      <c r="H195">
        <v>10</v>
      </c>
      <c r="I195" s="7">
        <v>13</v>
      </c>
      <c r="K195">
        <v>194</v>
      </c>
      <c r="L195">
        <v>7</v>
      </c>
      <c r="M195">
        <v>10</v>
      </c>
      <c r="N195" s="7">
        <v>13</v>
      </c>
      <c r="P195" s="187">
        <v>194</v>
      </c>
      <c r="Q195" s="188">
        <v>14</v>
      </c>
    </row>
    <row r="196" spans="1:17" x14ac:dyDescent="0.3">
      <c r="A196"/>
      <c r="B196" s="114">
        <v>195</v>
      </c>
      <c r="C196" s="7">
        <v>9</v>
      </c>
      <c r="E196">
        <v>195</v>
      </c>
      <c r="F196">
        <v>6</v>
      </c>
      <c r="G196">
        <v>7</v>
      </c>
      <c r="H196">
        <v>10</v>
      </c>
      <c r="I196" s="7">
        <v>13</v>
      </c>
      <c r="K196">
        <v>195</v>
      </c>
      <c r="L196">
        <v>7</v>
      </c>
      <c r="M196">
        <v>10</v>
      </c>
      <c r="N196" s="7">
        <v>13</v>
      </c>
      <c r="P196" s="185">
        <v>195</v>
      </c>
      <c r="Q196" s="186">
        <v>14</v>
      </c>
    </row>
    <row r="197" spans="1:17" x14ac:dyDescent="0.3">
      <c r="A197"/>
      <c r="B197" s="114">
        <v>196</v>
      </c>
      <c r="C197" s="7">
        <v>9</v>
      </c>
      <c r="E197">
        <v>196</v>
      </c>
      <c r="F197">
        <v>6</v>
      </c>
      <c r="G197">
        <v>7</v>
      </c>
      <c r="H197">
        <v>10</v>
      </c>
      <c r="I197" s="7">
        <v>13</v>
      </c>
      <c r="K197">
        <v>196</v>
      </c>
      <c r="L197">
        <v>7</v>
      </c>
      <c r="M197">
        <v>10</v>
      </c>
      <c r="N197" s="7">
        <v>13</v>
      </c>
      <c r="P197" s="187">
        <v>196</v>
      </c>
      <c r="Q197" s="188">
        <v>14</v>
      </c>
    </row>
    <row r="198" spans="1:17" x14ac:dyDescent="0.3">
      <c r="A198"/>
      <c r="B198" s="114">
        <v>197</v>
      </c>
      <c r="C198" s="7">
        <v>9</v>
      </c>
      <c r="E198">
        <v>197</v>
      </c>
      <c r="F198">
        <v>6</v>
      </c>
      <c r="G198">
        <v>7</v>
      </c>
      <c r="H198">
        <v>10</v>
      </c>
      <c r="I198" s="7">
        <v>13</v>
      </c>
      <c r="K198">
        <v>197</v>
      </c>
      <c r="L198">
        <v>7</v>
      </c>
      <c r="M198">
        <v>10</v>
      </c>
      <c r="N198" s="7">
        <v>13</v>
      </c>
      <c r="P198" s="185">
        <v>197</v>
      </c>
      <c r="Q198" s="186">
        <v>14</v>
      </c>
    </row>
    <row r="199" spans="1:17" x14ac:dyDescent="0.3">
      <c r="A199"/>
      <c r="B199" s="114">
        <v>198</v>
      </c>
      <c r="C199" s="7">
        <v>9</v>
      </c>
      <c r="E199">
        <v>198</v>
      </c>
      <c r="F199">
        <v>6</v>
      </c>
      <c r="G199">
        <v>7</v>
      </c>
      <c r="H199">
        <v>10</v>
      </c>
      <c r="I199" s="7">
        <v>13</v>
      </c>
      <c r="K199">
        <v>198</v>
      </c>
      <c r="L199">
        <v>7</v>
      </c>
      <c r="M199">
        <v>10</v>
      </c>
      <c r="N199" s="7">
        <v>13</v>
      </c>
      <c r="P199" s="187">
        <v>198</v>
      </c>
      <c r="Q199" s="188">
        <v>14</v>
      </c>
    </row>
    <row r="200" spans="1:17" x14ac:dyDescent="0.3">
      <c r="A200"/>
      <c r="B200" s="114">
        <v>199</v>
      </c>
      <c r="C200" s="7">
        <v>9</v>
      </c>
      <c r="E200">
        <v>199</v>
      </c>
      <c r="F200">
        <v>6</v>
      </c>
      <c r="G200">
        <v>7</v>
      </c>
      <c r="H200">
        <v>10</v>
      </c>
      <c r="I200" s="7">
        <v>13</v>
      </c>
      <c r="K200">
        <v>199</v>
      </c>
      <c r="L200">
        <v>7</v>
      </c>
      <c r="M200">
        <v>10</v>
      </c>
      <c r="N200" s="7">
        <v>13</v>
      </c>
      <c r="P200" s="185">
        <v>199</v>
      </c>
      <c r="Q200" s="186">
        <v>14</v>
      </c>
    </row>
    <row r="201" spans="1:17" x14ac:dyDescent="0.3">
      <c r="A201"/>
      <c r="B201" s="114">
        <v>200</v>
      </c>
      <c r="C201" s="7">
        <v>9</v>
      </c>
      <c r="E201">
        <v>200</v>
      </c>
      <c r="F201">
        <v>6</v>
      </c>
      <c r="G201">
        <v>7</v>
      </c>
      <c r="H201">
        <v>10</v>
      </c>
      <c r="I201" s="7">
        <v>13</v>
      </c>
      <c r="K201">
        <v>200</v>
      </c>
      <c r="L201">
        <v>7</v>
      </c>
      <c r="M201">
        <v>10</v>
      </c>
      <c r="N201" s="7">
        <v>13</v>
      </c>
      <c r="P201" s="187">
        <v>200</v>
      </c>
      <c r="Q201" s="188">
        <v>14</v>
      </c>
    </row>
    <row r="202" spans="1:17" x14ac:dyDescent="0.3">
      <c r="A202"/>
      <c r="B202" s="114">
        <v>201</v>
      </c>
      <c r="C202" s="7">
        <v>9</v>
      </c>
      <c r="E202">
        <v>201</v>
      </c>
      <c r="F202">
        <v>6</v>
      </c>
      <c r="G202">
        <v>7</v>
      </c>
      <c r="H202">
        <v>10</v>
      </c>
      <c r="I202" s="7">
        <v>13</v>
      </c>
      <c r="K202">
        <v>201</v>
      </c>
      <c r="L202">
        <v>7</v>
      </c>
      <c r="M202">
        <v>10</v>
      </c>
      <c r="N202" s="7">
        <v>13</v>
      </c>
      <c r="P202" s="185">
        <v>201</v>
      </c>
      <c r="Q202" s="186">
        <v>14</v>
      </c>
    </row>
    <row r="203" spans="1:17" x14ac:dyDescent="0.3">
      <c r="A203"/>
      <c r="B203" s="114">
        <v>202</v>
      </c>
      <c r="C203" s="7">
        <v>9</v>
      </c>
      <c r="E203">
        <v>202</v>
      </c>
      <c r="F203">
        <v>6</v>
      </c>
      <c r="G203">
        <v>7</v>
      </c>
      <c r="H203">
        <v>10</v>
      </c>
      <c r="I203" s="7">
        <v>13</v>
      </c>
      <c r="K203">
        <v>202</v>
      </c>
      <c r="L203">
        <v>7</v>
      </c>
      <c r="M203">
        <v>10</v>
      </c>
      <c r="N203" s="7">
        <v>13</v>
      </c>
      <c r="P203" s="187">
        <v>202</v>
      </c>
      <c r="Q203" s="188">
        <v>14</v>
      </c>
    </row>
    <row r="204" spans="1:17" x14ac:dyDescent="0.3">
      <c r="A204"/>
      <c r="B204" s="114">
        <v>203</v>
      </c>
      <c r="C204" s="7">
        <v>9</v>
      </c>
      <c r="E204">
        <v>203</v>
      </c>
      <c r="F204">
        <v>6</v>
      </c>
      <c r="G204">
        <v>7</v>
      </c>
      <c r="H204">
        <v>10</v>
      </c>
      <c r="I204" s="7">
        <v>13</v>
      </c>
      <c r="K204">
        <v>203</v>
      </c>
      <c r="L204">
        <v>7</v>
      </c>
      <c r="M204">
        <v>10</v>
      </c>
      <c r="N204" s="7">
        <v>13</v>
      </c>
      <c r="P204" s="185">
        <v>203</v>
      </c>
      <c r="Q204" s="186">
        <v>14</v>
      </c>
    </row>
    <row r="205" spans="1:17" x14ac:dyDescent="0.3">
      <c r="A205"/>
      <c r="B205" s="114">
        <v>204</v>
      </c>
      <c r="C205" s="7">
        <v>9</v>
      </c>
      <c r="E205">
        <v>204</v>
      </c>
      <c r="F205">
        <v>6</v>
      </c>
      <c r="G205">
        <v>7</v>
      </c>
      <c r="H205">
        <v>10</v>
      </c>
      <c r="I205" s="7">
        <v>13</v>
      </c>
      <c r="K205">
        <v>204</v>
      </c>
      <c r="L205">
        <v>7</v>
      </c>
      <c r="M205">
        <v>10</v>
      </c>
      <c r="N205" s="7">
        <v>13</v>
      </c>
      <c r="P205" s="187">
        <v>204</v>
      </c>
      <c r="Q205" s="188">
        <v>14</v>
      </c>
    </row>
    <row r="206" spans="1:17" x14ac:dyDescent="0.3">
      <c r="A206"/>
      <c r="B206" s="114">
        <v>205</v>
      </c>
      <c r="C206" s="7">
        <v>9</v>
      </c>
      <c r="E206">
        <v>205</v>
      </c>
      <c r="F206">
        <v>6</v>
      </c>
      <c r="G206">
        <v>7</v>
      </c>
      <c r="H206">
        <v>10</v>
      </c>
      <c r="I206" s="7">
        <v>13</v>
      </c>
      <c r="K206">
        <v>205</v>
      </c>
      <c r="L206">
        <v>7</v>
      </c>
      <c r="M206">
        <v>10</v>
      </c>
      <c r="N206" s="7">
        <v>13</v>
      </c>
      <c r="P206" s="185">
        <v>205</v>
      </c>
      <c r="Q206" s="186">
        <v>14</v>
      </c>
    </row>
    <row r="207" spans="1:17" x14ac:dyDescent="0.3">
      <c r="A207"/>
      <c r="B207" s="114">
        <v>206</v>
      </c>
      <c r="C207" s="7">
        <v>9</v>
      </c>
      <c r="E207">
        <v>206</v>
      </c>
      <c r="F207">
        <v>6</v>
      </c>
      <c r="G207">
        <v>7</v>
      </c>
      <c r="H207">
        <v>10</v>
      </c>
      <c r="I207" s="7">
        <v>13</v>
      </c>
      <c r="K207">
        <v>206</v>
      </c>
      <c r="L207">
        <v>7</v>
      </c>
      <c r="M207">
        <v>10</v>
      </c>
      <c r="N207" s="7">
        <v>13</v>
      </c>
      <c r="P207" s="187">
        <v>206</v>
      </c>
      <c r="Q207" s="188">
        <v>14</v>
      </c>
    </row>
    <row r="208" spans="1:17" x14ac:dyDescent="0.3">
      <c r="A208"/>
      <c r="B208" s="114">
        <v>207</v>
      </c>
      <c r="C208" s="7">
        <v>9</v>
      </c>
      <c r="E208">
        <v>207</v>
      </c>
      <c r="F208">
        <v>6</v>
      </c>
      <c r="G208">
        <v>7</v>
      </c>
      <c r="H208">
        <v>10</v>
      </c>
      <c r="I208" s="7">
        <v>13</v>
      </c>
      <c r="K208">
        <v>207</v>
      </c>
      <c r="L208">
        <v>7</v>
      </c>
      <c r="M208">
        <v>10</v>
      </c>
      <c r="N208" s="7">
        <v>13</v>
      </c>
      <c r="P208" s="185">
        <v>207</v>
      </c>
      <c r="Q208" s="186">
        <v>14</v>
      </c>
    </row>
    <row r="209" spans="1:17" x14ac:dyDescent="0.3">
      <c r="A209"/>
      <c r="B209" s="114">
        <v>208</v>
      </c>
      <c r="C209" s="7">
        <v>9</v>
      </c>
      <c r="E209">
        <v>208</v>
      </c>
      <c r="F209">
        <v>6</v>
      </c>
      <c r="G209">
        <v>7</v>
      </c>
      <c r="H209">
        <v>10</v>
      </c>
      <c r="I209" s="7">
        <v>13</v>
      </c>
      <c r="K209">
        <v>208</v>
      </c>
      <c r="L209">
        <v>7</v>
      </c>
      <c r="M209">
        <v>10</v>
      </c>
      <c r="N209" s="7">
        <v>13</v>
      </c>
      <c r="P209" s="187">
        <v>208</v>
      </c>
      <c r="Q209" s="188">
        <v>14</v>
      </c>
    </row>
    <row r="210" spans="1:17" x14ac:dyDescent="0.3">
      <c r="A210"/>
      <c r="B210" s="114">
        <v>209</v>
      </c>
      <c r="C210" s="7">
        <v>9</v>
      </c>
      <c r="E210">
        <v>209</v>
      </c>
      <c r="F210">
        <v>6</v>
      </c>
      <c r="G210">
        <v>7</v>
      </c>
      <c r="H210">
        <v>10</v>
      </c>
      <c r="I210" s="7">
        <v>13</v>
      </c>
      <c r="K210">
        <v>209</v>
      </c>
      <c r="L210">
        <v>7</v>
      </c>
      <c r="M210">
        <v>10</v>
      </c>
      <c r="N210" s="7">
        <v>13</v>
      </c>
      <c r="P210" s="185">
        <v>209</v>
      </c>
      <c r="Q210" s="186">
        <v>14</v>
      </c>
    </row>
    <row r="211" spans="1:17" x14ac:dyDescent="0.3">
      <c r="A211"/>
      <c r="B211" s="114">
        <v>210</v>
      </c>
      <c r="C211" s="7">
        <v>9</v>
      </c>
      <c r="E211">
        <v>210</v>
      </c>
      <c r="F211">
        <v>6</v>
      </c>
      <c r="G211">
        <v>7</v>
      </c>
      <c r="H211">
        <v>10</v>
      </c>
      <c r="I211" s="7">
        <v>13</v>
      </c>
      <c r="K211">
        <v>210</v>
      </c>
      <c r="L211">
        <v>7</v>
      </c>
      <c r="M211">
        <v>10</v>
      </c>
      <c r="N211" s="7">
        <v>13</v>
      </c>
      <c r="P211" s="187">
        <v>210</v>
      </c>
      <c r="Q211" s="188">
        <v>14</v>
      </c>
    </row>
    <row r="212" spans="1:17" x14ac:dyDescent="0.3">
      <c r="A212"/>
      <c r="B212" s="114">
        <v>211</v>
      </c>
      <c r="C212" s="7">
        <v>9</v>
      </c>
      <c r="E212">
        <v>211</v>
      </c>
      <c r="F212">
        <v>6</v>
      </c>
      <c r="G212">
        <v>7</v>
      </c>
      <c r="H212">
        <v>10</v>
      </c>
      <c r="I212" s="7">
        <v>13</v>
      </c>
      <c r="K212">
        <v>211</v>
      </c>
      <c r="L212">
        <v>7</v>
      </c>
      <c r="M212">
        <v>10</v>
      </c>
      <c r="N212" s="7">
        <v>13</v>
      </c>
      <c r="P212" s="185">
        <v>211</v>
      </c>
      <c r="Q212" s="186">
        <v>14</v>
      </c>
    </row>
    <row r="213" spans="1:17" x14ac:dyDescent="0.3">
      <c r="A213"/>
      <c r="B213" s="114">
        <v>212</v>
      </c>
      <c r="C213" s="7">
        <v>9</v>
      </c>
      <c r="E213">
        <v>212</v>
      </c>
      <c r="F213">
        <v>6</v>
      </c>
      <c r="G213">
        <v>7</v>
      </c>
      <c r="H213">
        <v>10</v>
      </c>
      <c r="I213" s="7">
        <v>13</v>
      </c>
      <c r="K213">
        <v>212</v>
      </c>
      <c r="L213">
        <v>7</v>
      </c>
      <c r="M213">
        <v>10</v>
      </c>
      <c r="N213" s="7">
        <v>13</v>
      </c>
      <c r="P213" s="187">
        <v>212</v>
      </c>
      <c r="Q213" s="188">
        <v>14</v>
      </c>
    </row>
    <row r="214" spans="1:17" x14ac:dyDescent="0.3">
      <c r="A214"/>
      <c r="B214" s="114">
        <v>213</v>
      </c>
      <c r="C214" s="7">
        <v>9</v>
      </c>
      <c r="E214">
        <v>213</v>
      </c>
      <c r="F214">
        <v>6</v>
      </c>
      <c r="G214">
        <v>7</v>
      </c>
      <c r="H214">
        <v>10</v>
      </c>
      <c r="I214" s="7">
        <v>13</v>
      </c>
      <c r="K214">
        <v>213</v>
      </c>
      <c r="L214">
        <v>7</v>
      </c>
      <c r="M214">
        <v>10</v>
      </c>
      <c r="N214" s="7">
        <v>13</v>
      </c>
      <c r="P214" s="185">
        <v>213</v>
      </c>
      <c r="Q214" s="186">
        <v>14</v>
      </c>
    </row>
    <row r="215" spans="1:17" x14ac:dyDescent="0.3">
      <c r="A215"/>
      <c r="B215" s="114">
        <v>214</v>
      </c>
      <c r="C215" s="7">
        <v>9</v>
      </c>
      <c r="E215">
        <v>214</v>
      </c>
      <c r="F215">
        <v>6</v>
      </c>
      <c r="G215">
        <v>7</v>
      </c>
      <c r="H215">
        <v>10</v>
      </c>
      <c r="I215" s="7">
        <v>13</v>
      </c>
      <c r="K215">
        <v>214</v>
      </c>
      <c r="L215">
        <v>7</v>
      </c>
      <c r="M215">
        <v>10</v>
      </c>
      <c r="N215" s="7">
        <v>13</v>
      </c>
      <c r="P215" s="187">
        <v>214</v>
      </c>
      <c r="Q215" s="188">
        <v>14</v>
      </c>
    </row>
    <row r="216" spans="1:17" x14ac:dyDescent="0.3">
      <c r="A216"/>
      <c r="B216" s="114">
        <v>215</v>
      </c>
      <c r="C216" s="7">
        <v>9</v>
      </c>
      <c r="E216">
        <v>215</v>
      </c>
      <c r="F216">
        <v>6</v>
      </c>
      <c r="G216">
        <v>7</v>
      </c>
      <c r="H216">
        <v>10</v>
      </c>
      <c r="I216" s="7">
        <v>13</v>
      </c>
      <c r="K216">
        <v>215</v>
      </c>
      <c r="L216">
        <v>7</v>
      </c>
      <c r="M216">
        <v>10</v>
      </c>
      <c r="N216" s="7">
        <v>13</v>
      </c>
      <c r="P216" s="185">
        <v>215</v>
      </c>
      <c r="Q216" s="186">
        <v>14</v>
      </c>
    </row>
    <row r="217" spans="1:17" x14ac:dyDescent="0.3">
      <c r="A217"/>
      <c r="B217" s="114">
        <v>216</v>
      </c>
      <c r="C217" s="7">
        <v>9</v>
      </c>
      <c r="E217">
        <v>216</v>
      </c>
      <c r="F217">
        <v>6</v>
      </c>
      <c r="G217">
        <v>7</v>
      </c>
      <c r="H217">
        <v>10</v>
      </c>
      <c r="I217" s="7">
        <v>13</v>
      </c>
      <c r="K217">
        <v>216</v>
      </c>
      <c r="L217">
        <v>7</v>
      </c>
      <c r="M217">
        <v>10</v>
      </c>
      <c r="N217" s="7">
        <v>13</v>
      </c>
      <c r="P217" s="187">
        <v>216</v>
      </c>
      <c r="Q217" s="188">
        <v>14</v>
      </c>
    </row>
    <row r="218" spans="1:17" x14ac:dyDescent="0.3">
      <c r="A218"/>
      <c r="B218" s="114">
        <v>217</v>
      </c>
      <c r="C218" s="7">
        <v>9</v>
      </c>
      <c r="E218">
        <v>217</v>
      </c>
      <c r="F218">
        <v>6</v>
      </c>
      <c r="G218">
        <v>7</v>
      </c>
      <c r="H218">
        <v>10</v>
      </c>
      <c r="I218" s="7">
        <v>13</v>
      </c>
      <c r="K218">
        <v>217</v>
      </c>
      <c r="L218">
        <v>7</v>
      </c>
      <c r="M218">
        <v>10</v>
      </c>
      <c r="N218" s="7">
        <v>13</v>
      </c>
      <c r="P218" s="185">
        <v>217</v>
      </c>
      <c r="Q218" s="186">
        <v>14</v>
      </c>
    </row>
    <row r="219" spans="1:17" x14ac:dyDescent="0.3">
      <c r="A219"/>
      <c r="B219" s="114">
        <v>218</v>
      </c>
      <c r="C219" s="7">
        <v>9</v>
      </c>
      <c r="E219">
        <v>218</v>
      </c>
      <c r="F219">
        <v>6</v>
      </c>
      <c r="G219">
        <v>7</v>
      </c>
      <c r="H219">
        <v>10</v>
      </c>
      <c r="I219" s="7">
        <v>13</v>
      </c>
      <c r="K219">
        <v>218</v>
      </c>
      <c r="L219">
        <v>7</v>
      </c>
      <c r="M219">
        <v>10</v>
      </c>
      <c r="N219" s="7">
        <v>13</v>
      </c>
      <c r="P219" s="187">
        <v>218</v>
      </c>
      <c r="Q219" s="188">
        <v>14</v>
      </c>
    </row>
    <row r="220" spans="1:17" x14ac:dyDescent="0.3">
      <c r="A220"/>
      <c r="B220" s="114">
        <v>219</v>
      </c>
      <c r="C220" s="7">
        <v>9</v>
      </c>
      <c r="E220">
        <v>219</v>
      </c>
      <c r="F220">
        <v>6</v>
      </c>
      <c r="G220">
        <v>7</v>
      </c>
      <c r="H220">
        <v>10</v>
      </c>
      <c r="I220" s="7">
        <v>13</v>
      </c>
      <c r="K220">
        <v>219</v>
      </c>
      <c r="L220">
        <v>7</v>
      </c>
      <c r="M220">
        <v>10</v>
      </c>
      <c r="N220" s="7">
        <v>13</v>
      </c>
      <c r="P220" s="185">
        <v>219</v>
      </c>
      <c r="Q220" s="186">
        <v>14</v>
      </c>
    </row>
    <row r="221" spans="1:17" x14ac:dyDescent="0.3">
      <c r="A221"/>
      <c r="B221" s="114">
        <v>220</v>
      </c>
      <c r="C221" s="7">
        <v>9</v>
      </c>
      <c r="E221">
        <v>220</v>
      </c>
      <c r="F221">
        <v>6</v>
      </c>
      <c r="G221">
        <v>7</v>
      </c>
      <c r="H221">
        <v>10</v>
      </c>
      <c r="I221" s="7">
        <v>13</v>
      </c>
      <c r="K221">
        <v>220</v>
      </c>
      <c r="L221">
        <v>7</v>
      </c>
      <c r="M221">
        <v>10</v>
      </c>
      <c r="N221" s="7">
        <v>13</v>
      </c>
      <c r="P221" s="187">
        <v>220</v>
      </c>
      <c r="Q221" s="188">
        <v>14</v>
      </c>
    </row>
    <row r="222" spans="1:17" x14ac:dyDescent="0.3">
      <c r="A222"/>
      <c r="B222" s="114">
        <v>221</v>
      </c>
      <c r="C222" s="7">
        <v>9</v>
      </c>
      <c r="E222">
        <v>221</v>
      </c>
      <c r="F222">
        <v>6</v>
      </c>
      <c r="G222">
        <v>7</v>
      </c>
      <c r="H222">
        <v>10</v>
      </c>
      <c r="I222" s="7">
        <v>13</v>
      </c>
      <c r="K222">
        <v>221</v>
      </c>
      <c r="L222">
        <v>7</v>
      </c>
      <c r="M222">
        <v>10</v>
      </c>
      <c r="N222" s="7">
        <v>13</v>
      </c>
      <c r="P222" s="185">
        <v>221</v>
      </c>
      <c r="Q222" s="186">
        <v>14</v>
      </c>
    </row>
    <row r="223" spans="1:17" x14ac:dyDescent="0.3">
      <c r="A223"/>
      <c r="B223" s="114">
        <v>222</v>
      </c>
      <c r="C223" s="7">
        <v>9</v>
      </c>
      <c r="E223">
        <v>222</v>
      </c>
      <c r="F223">
        <v>6</v>
      </c>
      <c r="G223">
        <v>7</v>
      </c>
      <c r="H223">
        <v>10</v>
      </c>
      <c r="I223" s="7">
        <v>13</v>
      </c>
      <c r="K223">
        <v>222</v>
      </c>
      <c r="L223">
        <v>7</v>
      </c>
      <c r="M223">
        <v>10</v>
      </c>
      <c r="N223" s="7">
        <v>13</v>
      </c>
      <c r="P223" s="187">
        <v>222</v>
      </c>
      <c r="Q223" s="188">
        <v>14</v>
      </c>
    </row>
    <row r="224" spans="1:17" x14ac:dyDescent="0.3">
      <c r="A224"/>
      <c r="B224" s="114">
        <v>223</v>
      </c>
      <c r="C224" s="7">
        <v>9</v>
      </c>
      <c r="E224">
        <v>223</v>
      </c>
      <c r="F224">
        <v>6</v>
      </c>
      <c r="G224">
        <v>7</v>
      </c>
      <c r="H224">
        <v>10</v>
      </c>
      <c r="I224" s="7">
        <v>13</v>
      </c>
      <c r="K224">
        <v>223</v>
      </c>
      <c r="L224">
        <v>7</v>
      </c>
      <c r="M224">
        <v>10</v>
      </c>
      <c r="N224" s="7">
        <v>13</v>
      </c>
      <c r="P224" s="185">
        <v>223</v>
      </c>
      <c r="Q224" s="186">
        <v>14</v>
      </c>
    </row>
    <row r="225" spans="1:17" x14ac:dyDescent="0.3">
      <c r="A225"/>
      <c r="B225" s="114">
        <v>224</v>
      </c>
      <c r="C225" s="7">
        <v>9</v>
      </c>
      <c r="E225">
        <v>224</v>
      </c>
      <c r="F225">
        <v>6</v>
      </c>
      <c r="G225">
        <v>7</v>
      </c>
      <c r="H225">
        <v>10</v>
      </c>
      <c r="I225" s="7">
        <v>13</v>
      </c>
      <c r="K225">
        <v>224</v>
      </c>
      <c r="L225">
        <v>7</v>
      </c>
      <c r="M225">
        <v>10</v>
      </c>
      <c r="N225" s="7">
        <v>13</v>
      </c>
      <c r="P225" s="187">
        <v>224</v>
      </c>
      <c r="Q225" s="188">
        <v>14</v>
      </c>
    </row>
    <row r="226" spans="1:17" x14ac:dyDescent="0.3">
      <c r="A226"/>
      <c r="B226" s="114">
        <v>225</v>
      </c>
      <c r="C226" s="7">
        <v>9</v>
      </c>
      <c r="E226">
        <v>225</v>
      </c>
      <c r="F226">
        <v>6</v>
      </c>
      <c r="G226">
        <v>7</v>
      </c>
      <c r="H226">
        <v>10</v>
      </c>
      <c r="I226" s="7">
        <v>13</v>
      </c>
      <c r="K226">
        <v>225</v>
      </c>
      <c r="L226">
        <v>7</v>
      </c>
      <c r="M226">
        <v>10</v>
      </c>
      <c r="N226" s="7">
        <v>13</v>
      </c>
      <c r="P226" s="185">
        <v>225</v>
      </c>
      <c r="Q226" s="186">
        <v>14</v>
      </c>
    </row>
    <row r="227" spans="1:17" x14ac:dyDescent="0.3">
      <c r="A227"/>
      <c r="B227" s="114">
        <v>226</v>
      </c>
      <c r="C227" s="7">
        <v>9</v>
      </c>
      <c r="E227">
        <v>226</v>
      </c>
      <c r="F227">
        <v>6</v>
      </c>
      <c r="G227">
        <v>7</v>
      </c>
      <c r="H227">
        <v>10</v>
      </c>
      <c r="I227" s="7">
        <v>13</v>
      </c>
      <c r="K227">
        <v>226</v>
      </c>
      <c r="L227">
        <v>7</v>
      </c>
      <c r="M227">
        <v>10</v>
      </c>
      <c r="N227" s="7">
        <v>13</v>
      </c>
      <c r="P227" s="187">
        <v>226</v>
      </c>
      <c r="Q227" s="188">
        <v>14</v>
      </c>
    </row>
    <row r="228" spans="1:17" x14ac:dyDescent="0.3">
      <c r="A228"/>
      <c r="B228" s="114">
        <v>227</v>
      </c>
      <c r="C228" s="7">
        <v>9</v>
      </c>
      <c r="E228">
        <v>227</v>
      </c>
      <c r="F228">
        <v>6</v>
      </c>
      <c r="G228">
        <v>7</v>
      </c>
      <c r="H228">
        <v>10</v>
      </c>
      <c r="I228" s="7">
        <v>13</v>
      </c>
      <c r="K228">
        <v>227</v>
      </c>
      <c r="L228">
        <v>7</v>
      </c>
      <c r="M228">
        <v>10</v>
      </c>
      <c r="N228" s="7">
        <v>13</v>
      </c>
      <c r="P228" s="185">
        <v>227</v>
      </c>
      <c r="Q228" s="186">
        <v>14</v>
      </c>
    </row>
    <row r="229" spans="1:17" x14ac:dyDescent="0.3">
      <c r="A229"/>
      <c r="B229" s="114">
        <v>228</v>
      </c>
      <c r="C229" s="7">
        <v>9</v>
      </c>
      <c r="E229">
        <v>228</v>
      </c>
      <c r="F229">
        <v>6</v>
      </c>
      <c r="G229">
        <v>7</v>
      </c>
      <c r="H229">
        <v>10</v>
      </c>
      <c r="I229" s="7">
        <v>13</v>
      </c>
      <c r="K229">
        <v>228</v>
      </c>
      <c r="L229">
        <v>7</v>
      </c>
      <c r="M229">
        <v>10</v>
      </c>
      <c r="N229" s="7">
        <v>13</v>
      </c>
      <c r="P229" s="187">
        <v>228</v>
      </c>
      <c r="Q229" s="188">
        <v>14</v>
      </c>
    </row>
    <row r="230" spans="1:17" x14ac:dyDescent="0.3">
      <c r="A230"/>
      <c r="B230" s="114">
        <v>229</v>
      </c>
      <c r="C230" s="7">
        <v>9</v>
      </c>
      <c r="E230">
        <v>229</v>
      </c>
      <c r="F230">
        <v>6</v>
      </c>
      <c r="G230">
        <v>7</v>
      </c>
      <c r="H230">
        <v>10</v>
      </c>
      <c r="I230" s="7">
        <v>13</v>
      </c>
      <c r="K230">
        <v>229</v>
      </c>
      <c r="L230">
        <v>7</v>
      </c>
      <c r="M230">
        <v>10</v>
      </c>
      <c r="N230" s="7">
        <v>13</v>
      </c>
      <c r="P230" s="185">
        <v>229</v>
      </c>
      <c r="Q230" s="186">
        <v>14</v>
      </c>
    </row>
    <row r="231" spans="1:17" x14ac:dyDescent="0.3">
      <c r="A231"/>
      <c r="B231" s="114">
        <v>230</v>
      </c>
      <c r="C231" s="7">
        <v>9</v>
      </c>
      <c r="E231">
        <v>230</v>
      </c>
      <c r="F231">
        <v>6</v>
      </c>
      <c r="G231">
        <v>7</v>
      </c>
      <c r="H231">
        <v>10</v>
      </c>
      <c r="I231" s="7">
        <v>13</v>
      </c>
      <c r="K231">
        <v>230</v>
      </c>
      <c r="L231">
        <v>7</v>
      </c>
      <c r="M231">
        <v>10</v>
      </c>
      <c r="N231" s="7">
        <v>13</v>
      </c>
      <c r="P231" s="187">
        <v>230</v>
      </c>
      <c r="Q231" s="188">
        <v>14</v>
      </c>
    </row>
    <row r="232" spans="1:17" x14ac:dyDescent="0.3">
      <c r="A232"/>
      <c r="B232" s="114">
        <v>231</v>
      </c>
      <c r="C232" s="7">
        <v>9</v>
      </c>
      <c r="E232">
        <v>231</v>
      </c>
      <c r="F232">
        <v>6</v>
      </c>
      <c r="G232">
        <v>7</v>
      </c>
      <c r="H232">
        <v>10</v>
      </c>
      <c r="I232" s="7">
        <v>13</v>
      </c>
      <c r="K232">
        <v>231</v>
      </c>
      <c r="L232">
        <v>7</v>
      </c>
      <c r="M232">
        <v>10</v>
      </c>
      <c r="N232" s="7">
        <v>13</v>
      </c>
      <c r="P232" s="185">
        <v>231</v>
      </c>
      <c r="Q232" s="186">
        <v>14</v>
      </c>
    </row>
    <row r="233" spans="1:17" x14ac:dyDescent="0.3">
      <c r="A233"/>
      <c r="B233" s="114">
        <v>232</v>
      </c>
      <c r="C233" s="7">
        <v>9</v>
      </c>
      <c r="E233">
        <v>232</v>
      </c>
      <c r="F233">
        <v>6</v>
      </c>
      <c r="G233">
        <v>7</v>
      </c>
      <c r="H233">
        <v>10</v>
      </c>
      <c r="I233" s="7">
        <v>13</v>
      </c>
      <c r="K233">
        <v>232</v>
      </c>
      <c r="L233">
        <v>7</v>
      </c>
      <c r="M233">
        <v>10</v>
      </c>
      <c r="N233" s="7">
        <v>13</v>
      </c>
      <c r="P233" s="187">
        <v>232</v>
      </c>
      <c r="Q233" s="188">
        <v>14</v>
      </c>
    </row>
    <row r="234" spans="1:17" x14ac:dyDescent="0.3">
      <c r="A234"/>
      <c r="B234" s="114">
        <v>233</v>
      </c>
      <c r="C234" s="7">
        <v>9</v>
      </c>
      <c r="E234">
        <v>233</v>
      </c>
      <c r="F234">
        <v>6</v>
      </c>
      <c r="G234">
        <v>7</v>
      </c>
      <c r="H234">
        <v>10</v>
      </c>
      <c r="I234" s="7">
        <v>13</v>
      </c>
      <c r="K234">
        <v>233</v>
      </c>
      <c r="L234">
        <v>7</v>
      </c>
      <c r="M234">
        <v>10</v>
      </c>
      <c r="N234" s="7">
        <v>13</v>
      </c>
      <c r="P234" s="185">
        <v>233</v>
      </c>
      <c r="Q234" s="186">
        <v>14</v>
      </c>
    </row>
    <row r="235" spans="1:17" x14ac:dyDescent="0.3">
      <c r="A235"/>
      <c r="B235" s="114">
        <v>234</v>
      </c>
      <c r="C235" s="7">
        <v>9</v>
      </c>
      <c r="E235">
        <v>234</v>
      </c>
      <c r="F235">
        <v>6</v>
      </c>
      <c r="G235">
        <v>7</v>
      </c>
      <c r="H235">
        <v>10</v>
      </c>
      <c r="I235" s="7">
        <v>13</v>
      </c>
      <c r="K235">
        <v>234</v>
      </c>
      <c r="L235">
        <v>7</v>
      </c>
      <c r="M235">
        <v>10</v>
      </c>
      <c r="N235" s="7">
        <v>13</v>
      </c>
      <c r="P235" s="187">
        <v>234</v>
      </c>
      <c r="Q235" s="188">
        <v>14</v>
      </c>
    </row>
    <row r="236" spans="1:17" x14ac:dyDescent="0.3">
      <c r="A236"/>
      <c r="B236" s="114">
        <v>235</v>
      </c>
      <c r="C236" s="7">
        <v>9</v>
      </c>
      <c r="E236">
        <v>235</v>
      </c>
      <c r="F236">
        <v>6</v>
      </c>
      <c r="G236">
        <v>7</v>
      </c>
      <c r="H236">
        <v>10</v>
      </c>
      <c r="I236" s="7">
        <v>13</v>
      </c>
      <c r="K236">
        <v>235</v>
      </c>
      <c r="L236">
        <v>7</v>
      </c>
      <c r="M236">
        <v>10</v>
      </c>
      <c r="N236" s="7">
        <v>13</v>
      </c>
      <c r="P236" s="185">
        <v>235</v>
      </c>
      <c r="Q236" s="186">
        <v>14</v>
      </c>
    </row>
    <row r="237" spans="1:17" x14ac:dyDescent="0.3">
      <c r="A237"/>
      <c r="B237" s="114">
        <v>236</v>
      </c>
      <c r="C237" s="7">
        <v>9</v>
      </c>
      <c r="E237">
        <v>236</v>
      </c>
      <c r="F237">
        <v>6</v>
      </c>
      <c r="G237">
        <v>7</v>
      </c>
      <c r="H237">
        <v>10</v>
      </c>
      <c r="I237" s="7">
        <v>13</v>
      </c>
      <c r="K237">
        <v>236</v>
      </c>
      <c r="L237">
        <v>7</v>
      </c>
      <c r="M237">
        <v>10</v>
      </c>
      <c r="N237" s="7">
        <v>13</v>
      </c>
      <c r="P237" s="187">
        <v>236</v>
      </c>
      <c r="Q237" s="188">
        <v>14</v>
      </c>
    </row>
    <row r="238" spans="1:17" x14ac:dyDescent="0.3">
      <c r="A238"/>
      <c r="B238" s="114">
        <v>237</v>
      </c>
      <c r="C238" s="7">
        <v>9</v>
      </c>
      <c r="E238">
        <v>237</v>
      </c>
      <c r="F238">
        <v>6</v>
      </c>
      <c r="G238">
        <v>7</v>
      </c>
      <c r="H238">
        <v>10</v>
      </c>
      <c r="I238" s="7">
        <v>13</v>
      </c>
      <c r="K238">
        <v>237</v>
      </c>
      <c r="L238">
        <v>7</v>
      </c>
      <c r="M238">
        <v>10</v>
      </c>
      <c r="N238" s="7">
        <v>13</v>
      </c>
      <c r="P238" s="185">
        <v>237</v>
      </c>
      <c r="Q238" s="186">
        <v>14</v>
      </c>
    </row>
    <row r="239" spans="1:17" x14ac:dyDescent="0.3">
      <c r="A239"/>
      <c r="B239" s="114">
        <v>238</v>
      </c>
      <c r="C239" s="7">
        <v>9</v>
      </c>
      <c r="E239">
        <v>238</v>
      </c>
      <c r="F239">
        <v>6</v>
      </c>
      <c r="G239">
        <v>7</v>
      </c>
      <c r="H239">
        <v>10</v>
      </c>
      <c r="I239" s="7">
        <v>13</v>
      </c>
      <c r="K239">
        <v>238</v>
      </c>
      <c r="L239">
        <v>7</v>
      </c>
      <c r="M239">
        <v>10</v>
      </c>
      <c r="N239" s="7">
        <v>13</v>
      </c>
      <c r="P239" s="187">
        <v>238</v>
      </c>
      <c r="Q239" s="188">
        <v>14</v>
      </c>
    </row>
    <row r="240" spans="1:17" x14ac:dyDescent="0.3">
      <c r="A240"/>
      <c r="B240" s="114">
        <v>239</v>
      </c>
      <c r="C240" s="7">
        <v>9</v>
      </c>
      <c r="E240">
        <v>239</v>
      </c>
      <c r="F240">
        <v>6</v>
      </c>
      <c r="G240">
        <v>7</v>
      </c>
      <c r="H240">
        <v>10</v>
      </c>
      <c r="I240" s="7">
        <v>13</v>
      </c>
      <c r="K240">
        <v>239</v>
      </c>
      <c r="L240">
        <v>7</v>
      </c>
      <c r="M240">
        <v>10</v>
      </c>
      <c r="N240" s="7">
        <v>13</v>
      </c>
      <c r="P240" s="185">
        <v>239</v>
      </c>
      <c r="Q240" s="186">
        <v>14</v>
      </c>
    </row>
    <row r="241" spans="1:17" x14ac:dyDescent="0.3">
      <c r="A241"/>
      <c r="B241" s="114">
        <v>240</v>
      </c>
      <c r="C241" s="7">
        <v>9</v>
      </c>
      <c r="E241">
        <v>240</v>
      </c>
      <c r="F241">
        <v>6</v>
      </c>
      <c r="G241">
        <v>7</v>
      </c>
      <c r="H241">
        <v>10</v>
      </c>
      <c r="I241" s="7">
        <v>13</v>
      </c>
      <c r="K241">
        <v>240</v>
      </c>
      <c r="L241">
        <v>7</v>
      </c>
      <c r="M241">
        <v>10</v>
      </c>
      <c r="N241" s="7">
        <v>13</v>
      </c>
      <c r="P241" s="187">
        <v>240</v>
      </c>
      <c r="Q241" s="188">
        <v>14</v>
      </c>
    </row>
    <row r="242" spans="1:17" x14ac:dyDescent="0.3">
      <c r="A242"/>
      <c r="B242" s="114">
        <v>241</v>
      </c>
      <c r="C242" s="7">
        <v>9</v>
      </c>
      <c r="E242">
        <v>241</v>
      </c>
      <c r="F242">
        <v>6</v>
      </c>
      <c r="G242">
        <v>7</v>
      </c>
      <c r="H242">
        <v>10</v>
      </c>
      <c r="I242" s="7">
        <v>13</v>
      </c>
      <c r="K242">
        <v>241</v>
      </c>
      <c r="L242">
        <v>7</v>
      </c>
      <c r="M242">
        <v>10</v>
      </c>
      <c r="N242" s="7">
        <v>13</v>
      </c>
      <c r="P242" s="185">
        <v>241</v>
      </c>
      <c r="Q242" s="186">
        <v>14</v>
      </c>
    </row>
    <row r="243" spans="1:17" x14ac:dyDescent="0.3">
      <c r="A243"/>
      <c r="B243" s="114">
        <v>242</v>
      </c>
      <c r="C243" s="7">
        <v>9</v>
      </c>
      <c r="E243">
        <v>242</v>
      </c>
      <c r="F243">
        <v>6</v>
      </c>
      <c r="G243">
        <v>7</v>
      </c>
      <c r="H243">
        <v>10</v>
      </c>
      <c r="I243" s="7">
        <v>13</v>
      </c>
      <c r="K243">
        <v>242</v>
      </c>
      <c r="L243">
        <v>7</v>
      </c>
      <c r="M243">
        <v>10</v>
      </c>
      <c r="N243" s="7">
        <v>13</v>
      </c>
      <c r="P243" s="187">
        <v>242</v>
      </c>
      <c r="Q243" s="188">
        <v>14</v>
      </c>
    </row>
    <row r="244" spans="1:17" x14ac:dyDescent="0.3">
      <c r="A244"/>
      <c r="B244" s="114">
        <v>243</v>
      </c>
      <c r="C244" s="7">
        <v>9</v>
      </c>
      <c r="E244">
        <v>243</v>
      </c>
      <c r="F244">
        <v>6</v>
      </c>
      <c r="G244">
        <v>7</v>
      </c>
      <c r="H244">
        <v>10</v>
      </c>
      <c r="I244" s="7">
        <v>13</v>
      </c>
      <c r="K244">
        <v>243</v>
      </c>
      <c r="L244">
        <v>7</v>
      </c>
      <c r="M244">
        <v>10</v>
      </c>
      <c r="N244" s="7">
        <v>13</v>
      </c>
      <c r="P244" s="185">
        <v>243</v>
      </c>
      <c r="Q244" s="186">
        <v>14</v>
      </c>
    </row>
    <row r="245" spans="1:17" x14ac:dyDescent="0.3">
      <c r="A245"/>
      <c r="B245" s="114">
        <v>244</v>
      </c>
      <c r="C245" s="7">
        <v>9</v>
      </c>
      <c r="E245">
        <v>244</v>
      </c>
      <c r="F245">
        <v>6</v>
      </c>
      <c r="G245">
        <v>7</v>
      </c>
      <c r="H245">
        <v>10</v>
      </c>
      <c r="I245" s="7">
        <v>13</v>
      </c>
      <c r="K245">
        <v>244</v>
      </c>
      <c r="L245">
        <v>7</v>
      </c>
      <c r="M245">
        <v>10</v>
      </c>
      <c r="N245" s="7">
        <v>13</v>
      </c>
      <c r="P245" s="187">
        <v>244</v>
      </c>
      <c r="Q245" s="188">
        <v>14</v>
      </c>
    </row>
    <row r="246" spans="1:17" x14ac:dyDescent="0.3">
      <c r="A246"/>
      <c r="B246" s="114">
        <v>245</v>
      </c>
      <c r="C246" s="7">
        <v>9</v>
      </c>
      <c r="E246">
        <v>245</v>
      </c>
      <c r="F246">
        <v>6</v>
      </c>
      <c r="G246">
        <v>7</v>
      </c>
      <c r="H246">
        <v>10</v>
      </c>
      <c r="I246" s="7">
        <v>13</v>
      </c>
      <c r="K246">
        <v>245</v>
      </c>
      <c r="L246">
        <v>7</v>
      </c>
      <c r="M246">
        <v>10</v>
      </c>
      <c r="N246" s="7">
        <v>13</v>
      </c>
      <c r="P246" s="185">
        <v>245</v>
      </c>
      <c r="Q246" s="186">
        <v>14</v>
      </c>
    </row>
    <row r="247" spans="1:17" x14ac:dyDescent="0.3">
      <c r="A247"/>
      <c r="B247" s="114">
        <v>246</v>
      </c>
      <c r="C247" s="7">
        <v>9</v>
      </c>
      <c r="E247">
        <v>246</v>
      </c>
      <c r="F247">
        <v>6</v>
      </c>
      <c r="G247">
        <v>7</v>
      </c>
      <c r="H247">
        <v>10</v>
      </c>
      <c r="I247" s="7">
        <v>13</v>
      </c>
      <c r="K247">
        <v>246</v>
      </c>
      <c r="L247">
        <v>7</v>
      </c>
      <c r="M247">
        <v>10</v>
      </c>
      <c r="N247" s="7">
        <v>13</v>
      </c>
      <c r="P247" s="187">
        <v>246</v>
      </c>
      <c r="Q247" s="188">
        <v>14</v>
      </c>
    </row>
    <row r="248" spans="1:17" x14ac:dyDescent="0.3">
      <c r="A248"/>
      <c r="B248" s="114">
        <v>247</v>
      </c>
      <c r="C248" s="7">
        <v>9</v>
      </c>
      <c r="E248">
        <v>247</v>
      </c>
      <c r="F248">
        <v>6</v>
      </c>
      <c r="G248">
        <v>7</v>
      </c>
      <c r="H248">
        <v>10</v>
      </c>
      <c r="I248" s="7">
        <v>13</v>
      </c>
      <c r="K248">
        <v>247</v>
      </c>
      <c r="L248">
        <v>7</v>
      </c>
      <c r="M248">
        <v>10</v>
      </c>
      <c r="N248" s="7">
        <v>13</v>
      </c>
      <c r="P248" s="185">
        <v>247</v>
      </c>
      <c r="Q248" s="186">
        <v>14</v>
      </c>
    </row>
    <row r="249" spans="1:17" x14ac:dyDescent="0.3">
      <c r="A249"/>
      <c r="B249" s="114">
        <v>248</v>
      </c>
      <c r="C249" s="7">
        <v>9</v>
      </c>
      <c r="E249">
        <v>248</v>
      </c>
      <c r="F249">
        <v>6</v>
      </c>
      <c r="G249">
        <v>7</v>
      </c>
      <c r="H249">
        <v>10</v>
      </c>
      <c r="I249" s="7">
        <v>13</v>
      </c>
      <c r="K249">
        <v>248</v>
      </c>
      <c r="L249">
        <v>7</v>
      </c>
      <c r="M249">
        <v>10</v>
      </c>
      <c r="N249" s="7">
        <v>13</v>
      </c>
      <c r="P249" s="187">
        <v>248</v>
      </c>
      <c r="Q249" s="188">
        <v>14</v>
      </c>
    </row>
    <row r="250" spans="1:17" x14ac:dyDescent="0.3">
      <c r="A250"/>
      <c r="B250" s="114">
        <v>249</v>
      </c>
      <c r="C250" s="7">
        <v>9</v>
      </c>
      <c r="E250">
        <v>249</v>
      </c>
      <c r="F250">
        <v>6</v>
      </c>
      <c r="G250">
        <v>7</v>
      </c>
      <c r="H250">
        <v>10</v>
      </c>
      <c r="I250" s="7">
        <v>13</v>
      </c>
      <c r="K250">
        <v>249</v>
      </c>
      <c r="L250">
        <v>7</v>
      </c>
      <c r="M250">
        <v>10</v>
      </c>
      <c r="N250" s="7">
        <v>13</v>
      </c>
      <c r="P250" s="185">
        <v>249</v>
      </c>
      <c r="Q250" s="186">
        <v>14</v>
      </c>
    </row>
    <row r="251" spans="1:17" x14ac:dyDescent="0.3">
      <c r="A251"/>
      <c r="B251" s="114">
        <v>250</v>
      </c>
      <c r="C251" s="7">
        <v>9</v>
      </c>
      <c r="E251">
        <v>250</v>
      </c>
      <c r="F251">
        <v>6</v>
      </c>
      <c r="G251">
        <v>7</v>
      </c>
      <c r="H251">
        <v>10</v>
      </c>
      <c r="I251" s="7">
        <v>13</v>
      </c>
      <c r="K251">
        <v>250</v>
      </c>
      <c r="L251">
        <v>7</v>
      </c>
      <c r="M251">
        <v>10</v>
      </c>
      <c r="N251" s="7">
        <v>13</v>
      </c>
      <c r="P251" s="187">
        <v>250</v>
      </c>
      <c r="Q251" s="188">
        <v>14</v>
      </c>
    </row>
    <row r="252" spans="1:17" x14ac:dyDescent="0.3">
      <c r="A252"/>
      <c r="B252" s="114">
        <v>251</v>
      </c>
      <c r="C252" s="7">
        <v>9</v>
      </c>
      <c r="E252">
        <v>251</v>
      </c>
      <c r="F252">
        <v>6</v>
      </c>
      <c r="G252">
        <v>7</v>
      </c>
      <c r="H252">
        <v>10</v>
      </c>
      <c r="I252" s="7">
        <v>13</v>
      </c>
      <c r="K252">
        <v>251</v>
      </c>
      <c r="L252">
        <v>7</v>
      </c>
      <c r="M252">
        <v>10</v>
      </c>
      <c r="N252" s="7">
        <v>13</v>
      </c>
      <c r="P252" s="185">
        <v>251</v>
      </c>
      <c r="Q252" s="186">
        <v>14</v>
      </c>
    </row>
    <row r="253" spans="1:17" x14ac:dyDescent="0.3">
      <c r="A253"/>
      <c r="B253" s="114">
        <v>252</v>
      </c>
      <c r="C253" s="7">
        <v>9</v>
      </c>
      <c r="E253">
        <v>252</v>
      </c>
      <c r="F253">
        <v>6</v>
      </c>
      <c r="G253">
        <v>7</v>
      </c>
      <c r="H253">
        <v>10</v>
      </c>
      <c r="I253" s="7">
        <v>13</v>
      </c>
      <c r="K253">
        <v>252</v>
      </c>
      <c r="L253">
        <v>7</v>
      </c>
      <c r="M253">
        <v>10</v>
      </c>
      <c r="N253" s="7">
        <v>13</v>
      </c>
      <c r="P253" s="187">
        <v>252</v>
      </c>
      <c r="Q253" s="188">
        <v>14</v>
      </c>
    </row>
    <row r="254" spans="1:17" x14ac:dyDescent="0.3">
      <c r="A254"/>
      <c r="B254" s="114">
        <v>253</v>
      </c>
      <c r="C254" s="7">
        <v>9</v>
      </c>
      <c r="E254">
        <v>253</v>
      </c>
      <c r="F254">
        <v>6</v>
      </c>
      <c r="G254">
        <v>7</v>
      </c>
      <c r="H254">
        <v>10</v>
      </c>
      <c r="I254" s="7">
        <v>13</v>
      </c>
      <c r="K254">
        <v>253</v>
      </c>
      <c r="L254">
        <v>7</v>
      </c>
      <c r="M254">
        <v>10</v>
      </c>
      <c r="N254" s="7">
        <v>13</v>
      </c>
      <c r="P254" s="185">
        <v>253</v>
      </c>
      <c r="Q254" s="186">
        <v>14</v>
      </c>
    </row>
    <row r="255" spans="1:17" x14ac:dyDescent="0.3">
      <c r="A255"/>
      <c r="B255" s="114">
        <v>254</v>
      </c>
      <c r="C255" s="7">
        <v>9</v>
      </c>
      <c r="E255">
        <v>254</v>
      </c>
      <c r="F255">
        <v>6</v>
      </c>
      <c r="G255">
        <v>7</v>
      </c>
      <c r="H255">
        <v>10</v>
      </c>
      <c r="I255" s="7">
        <v>13</v>
      </c>
      <c r="K255">
        <v>254</v>
      </c>
      <c r="L255">
        <v>7</v>
      </c>
      <c r="M255">
        <v>10</v>
      </c>
      <c r="N255" s="7">
        <v>13</v>
      </c>
      <c r="P255" s="187">
        <v>254</v>
      </c>
      <c r="Q255" s="188">
        <v>14</v>
      </c>
    </row>
    <row r="256" spans="1:17" x14ac:dyDescent="0.3">
      <c r="A256"/>
      <c r="B256" s="114">
        <v>255</v>
      </c>
      <c r="C256" s="7">
        <v>9</v>
      </c>
      <c r="E256">
        <v>255</v>
      </c>
      <c r="F256">
        <v>6</v>
      </c>
      <c r="G256">
        <v>7</v>
      </c>
      <c r="H256">
        <v>10</v>
      </c>
      <c r="I256" s="7">
        <v>13</v>
      </c>
      <c r="K256">
        <v>255</v>
      </c>
      <c r="L256">
        <v>7</v>
      </c>
      <c r="M256">
        <v>10</v>
      </c>
      <c r="N256" s="7">
        <v>13</v>
      </c>
      <c r="P256" s="185">
        <v>255</v>
      </c>
      <c r="Q256" s="186">
        <v>14</v>
      </c>
    </row>
    <row r="257" spans="1:17" x14ac:dyDescent="0.3">
      <c r="A257"/>
      <c r="B257" s="114">
        <v>256</v>
      </c>
      <c r="C257" s="7">
        <v>9</v>
      </c>
      <c r="E257">
        <v>256</v>
      </c>
      <c r="F257">
        <v>6</v>
      </c>
      <c r="G257">
        <v>7</v>
      </c>
      <c r="H257">
        <v>10</v>
      </c>
      <c r="I257" s="7">
        <v>13</v>
      </c>
      <c r="K257">
        <v>256</v>
      </c>
      <c r="L257">
        <v>7</v>
      </c>
      <c r="M257">
        <v>10</v>
      </c>
      <c r="N257" s="7">
        <v>13</v>
      </c>
      <c r="P257" s="187">
        <v>256</v>
      </c>
      <c r="Q257" s="188">
        <v>14</v>
      </c>
    </row>
    <row r="258" spans="1:17" x14ac:dyDescent="0.3">
      <c r="A258"/>
      <c r="B258" s="114">
        <v>257</v>
      </c>
      <c r="C258" s="7">
        <v>9</v>
      </c>
      <c r="E258">
        <v>257</v>
      </c>
      <c r="F258">
        <v>6</v>
      </c>
      <c r="G258">
        <v>7</v>
      </c>
      <c r="H258">
        <v>10</v>
      </c>
      <c r="I258" s="7">
        <v>13</v>
      </c>
      <c r="K258">
        <v>257</v>
      </c>
      <c r="L258">
        <v>7</v>
      </c>
      <c r="M258">
        <v>10</v>
      </c>
      <c r="N258" s="7">
        <v>13</v>
      </c>
      <c r="P258" s="185">
        <v>257</v>
      </c>
      <c r="Q258" s="186">
        <v>14</v>
      </c>
    </row>
    <row r="259" spans="1:17" x14ac:dyDescent="0.3">
      <c r="A259"/>
      <c r="B259" s="114">
        <v>258</v>
      </c>
      <c r="C259" s="7">
        <v>9</v>
      </c>
      <c r="E259">
        <v>258</v>
      </c>
      <c r="F259">
        <v>6</v>
      </c>
      <c r="G259">
        <v>7</v>
      </c>
      <c r="H259">
        <v>10</v>
      </c>
      <c r="I259" s="7">
        <v>13</v>
      </c>
      <c r="K259">
        <v>258</v>
      </c>
      <c r="L259">
        <v>7</v>
      </c>
      <c r="M259">
        <v>10</v>
      </c>
      <c r="N259" s="7">
        <v>13</v>
      </c>
      <c r="P259" s="187">
        <v>258</v>
      </c>
      <c r="Q259" s="188">
        <v>14</v>
      </c>
    </row>
    <row r="260" spans="1:17" x14ac:dyDescent="0.3">
      <c r="A260"/>
      <c r="B260" s="114">
        <v>259</v>
      </c>
      <c r="C260" s="7">
        <v>9</v>
      </c>
      <c r="E260">
        <v>259</v>
      </c>
      <c r="F260">
        <v>6</v>
      </c>
      <c r="G260">
        <v>7</v>
      </c>
      <c r="H260">
        <v>10</v>
      </c>
      <c r="I260" s="7">
        <v>13</v>
      </c>
      <c r="K260">
        <v>259</v>
      </c>
      <c r="L260">
        <v>7</v>
      </c>
      <c r="M260">
        <v>10</v>
      </c>
      <c r="N260" s="7">
        <v>13</v>
      </c>
      <c r="P260" s="185">
        <v>259</v>
      </c>
      <c r="Q260" s="186">
        <v>14</v>
      </c>
    </row>
    <row r="261" spans="1:17" x14ac:dyDescent="0.3">
      <c r="A261"/>
      <c r="B261" s="114">
        <v>260</v>
      </c>
      <c r="C261" s="7">
        <v>9</v>
      </c>
      <c r="E261">
        <v>260</v>
      </c>
      <c r="F261">
        <v>6</v>
      </c>
      <c r="G261">
        <v>7</v>
      </c>
      <c r="H261">
        <v>10</v>
      </c>
      <c r="I261" s="7">
        <v>13</v>
      </c>
      <c r="K261">
        <v>260</v>
      </c>
      <c r="L261">
        <v>7</v>
      </c>
      <c r="M261">
        <v>10</v>
      </c>
      <c r="N261" s="7">
        <v>13</v>
      </c>
      <c r="P261" s="187">
        <v>260</v>
      </c>
      <c r="Q261" s="188">
        <v>14</v>
      </c>
    </row>
    <row r="262" spans="1:17" x14ac:dyDescent="0.3">
      <c r="A262"/>
      <c r="B262" s="114">
        <v>261</v>
      </c>
      <c r="C262" s="7">
        <v>9</v>
      </c>
      <c r="E262">
        <v>261</v>
      </c>
      <c r="F262">
        <v>6</v>
      </c>
      <c r="G262">
        <v>7</v>
      </c>
      <c r="H262">
        <v>10</v>
      </c>
      <c r="I262" s="7">
        <v>13</v>
      </c>
      <c r="K262">
        <v>261</v>
      </c>
      <c r="L262">
        <v>7</v>
      </c>
      <c r="M262">
        <v>10</v>
      </c>
      <c r="N262" s="7">
        <v>13</v>
      </c>
      <c r="P262" s="185">
        <v>261</v>
      </c>
      <c r="Q262" s="186">
        <v>14</v>
      </c>
    </row>
    <row r="263" spans="1:17" x14ac:dyDescent="0.3">
      <c r="A263"/>
      <c r="B263" s="114">
        <v>262</v>
      </c>
      <c r="C263" s="7">
        <v>9</v>
      </c>
      <c r="E263">
        <v>262</v>
      </c>
      <c r="F263">
        <v>6</v>
      </c>
      <c r="G263">
        <v>7</v>
      </c>
      <c r="H263">
        <v>10</v>
      </c>
      <c r="I263" s="7">
        <v>13</v>
      </c>
      <c r="K263">
        <v>262</v>
      </c>
      <c r="L263">
        <v>7</v>
      </c>
      <c r="M263">
        <v>10</v>
      </c>
      <c r="N263" s="7">
        <v>13</v>
      </c>
      <c r="P263" s="187">
        <v>262</v>
      </c>
      <c r="Q263" s="188">
        <v>14</v>
      </c>
    </row>
    <row r="264" spans="1:17" x14ac:dyDescent="0.3">
      <c r="A264"/>
      <c r="B264" s="114">
        <v>263</v>
      </c>
      <c r="C264" s="7">
        <v>9</v>
      </c>
      <c r="E264">
        <v>263</v>
      </c>
      <c r="F264">
        <v>6</v>
      </c>
      <c r="G264">
        <v>7</v>
      </c>
      <c r="H264">
        <v>10</v>
      </c>
      <c r="I264" s="7">
        <v>13</v>
      </c>
      <c r="K264">
        <v>263</v>
      </c>
      <c r="L264">
        <v>7</v>
      </c>
      <c r="M264">
        <v>10</v>
      </c>
      <c r="N264" s="7">
        <v>13</v>
      </c>
      <c r="P264" s="185">
        <v>263</v>
      </c>
      <c r="Q264" s="186">
        <v>14</v>
      </c>
    </row>
    <row r="265" spans="1:17" x14ac:dyDescent="0.3">
      <c r="A265"/>
      <c r="B265" s="114">
        <v>264</v>
      </c>
      <c r="C265" s="7">
        <v>9</v>
      </c>
      <c r="E265">
        <v>264</v>
      </c>
      <c r="F265">
        <v>6</v>
      </c>
      <c r="G265">
        <v>7</v>
      </c>
      <c r="H265">
        <v>10</v>
      </c>
      <c r="I265" s="7">
        <v>13</v>
      </c>
      <c r="K265">
        <v>264</v>
      </c>
      <c r="L265">
        <v>7</v>
      </c>
      <c r="M265">
        <v>10</v>
      </c>
      <c r="N265" s="7">
        <v>13</v>
      </c>
      <c r="P265" s="187">
        <v>264</v>
      </c>
      <c r="Q265" s="188">
        <v>14</v>
      </c>
    </row>
    <row r="266" spans="1:17" x14ac:dyDescent="0.3">
      <c r="A266"/>
      <c r="B266" s="114">
        <v>265</v>
      </c>
      <c r="C266" s="7">
        <v>9</v>
      </c>
      <c r="E266">
        <v>265</v>
      </c>
      <c r="F266">
        <v>6</v>
      </c>
      <c r="G266">
        <v>7</v>
      </c>
      <c r="H266">
        <v>10</v>
      </c>
      <c r="I266" s="7">
        <v>13</v>
      </c>
      <c r="K266">
        <v>265</v>
      </c>
      <c r="L266">
        <v>7</v>
      </c>
      <c r="M266">
        <v>10</v>
      </c>
      <c r="N266" s="7">
        <v>13</v>
      </c>
      <c r="P266" s="185">
        <v>265</v>
      </c>
      <c r="Q266" s="186">
        <v>14</v>
      </c>
    </row>
    <row r="267" spans="1:17" x14ac:dyDescent="0.3">
      <c r="A267"/>
      <c r="B267" s="114">
        <v>266</v>
      </c>
      <c r="C267" s="7">
        <v>9</v>
      </c>
      <c r="E267">
        <v>266</v>
      </c>
      <c r="F267">
        <v>6</v>
      </c>
      <c r="G267">
        <v>7</v>
      </c>
      <c r="H267">
        <v>10</v>
      </c>
      <c r="I267" s="7">
        <v>13</v>
      </c>
      <c r="K267">
        <v>266</v>
      </c>
      <c r="L267">
        <v>7</v>
      </c>
      <c r="M267">
        <v>10</v>
      </c>
      <c r="N267" s="7">
        <v>13</v>
      </c>
      <c r="P267" s="187">
        <v>266</v>
      </c>
      <c r="Q267" s="188">
        <v>14</v>
      </c>
    </row>
    <row r="268" spans="1:17" x14ac:dyDescent="0.3">
      <c r="A268"/>
      <c r="B268" s="114">
        <v>267</v>
      </c>
      <c r="C268" s="7">
        <v>9</v>
      </c>
      <c r="E268">
        <v>267</v>
      </c>
      <c r="F268">
        <v>6</v>
      </c>
      <c r="G268">
        <v>7</v>
      </c>
      <c r="H268">
        <v>10</v>
      </c>
      <c r="I268" s="7">
        <v>13</v>
      </c>
      <c r="K268">
        <v>267</v>
      </c>
      <c r="L268">
        <v>7</v>
      </c>
      <c r="M268">
        <v>10</v>
      </c>
      <c r="N268" s="7">
        <v>13</v>
      </c>
      <c r="P268" s="185">
        <v>267</v>
      </c>
      <c r="Q268" s="186">
        <v>14</v>
      </c>
    </row>
    <row r="269" spans="1:17" x14ac:dyDescent="0.3">
      <c r="A269"/>
      <c r="B269" s="114">
        <v>268</v>
      </c>
      <c r="C269" s="7">
        <v>9</v>
      </c>
      <c r="E269">
        <v>268</v>
      </c>
      <c r="F269">
        <v>6</v>
      </c>
      <c r="G269">
        <v>7</v>
      </c>
      <c r="H269">
        <v>10</v>
      </c>
      <c r="I269" s="7">
        <v>13</v>
      </c>
      <c r="K269">
        <v>268</v>
      </c>
      <c r="L269">
        <v>7</v>
      </c>
      <c r="M269">
        <v>10</v>
      </c>
      <c r="N269" s="7">
        <v>13</v>
      </c>
      <c r="P269" s="187">
        <v>268</v>
      </c>
      <c r="Q269" s="188">
        <v>14</v>
      </c>
    </row>
    <row r="270" spans="1:17" x14ac:dyDescent="0.3">
      <c r="A270"/>
      <c r="B270" s="114">
        <v>269</v>
      </c>
      <c r="C270" s="7">
        <v>9</v>
      </c>
      <c r="E270">
        <v>269</v>
      </c>
      <c r="F270">
        <v>6</v>
      </c>
      <c r="G270">
        <v>7</v>
      </c>
      <c r="H270">
        <v>10</v>
      </c>
      <c r="I270" s="7">
        <v>13</v>
      </c>
      <c r="K270">
        <v>269</v>
      </c>
      <c r="L270">
        <v>7</v>
      </c>
      <c r="M270">
        <v>10</v>
      </c>
      <c r="N270" s="7">
        <v>13</v>
      </c>
      <c r="P270" s="185">
        <v>269</v>
      </c>
      <c r="Q270" s="186">
        <v>14</v>
      </c>
    </row>
    <row r="271" spans="1:17" x14ac:dyDescent="0.3">
      <c r="A271"/>
      <c r="B271" s="114">
        <v>270</v>
      </c>
      <c r="C271" s="7">
        <v>9</v>
      </c>
      <c r="E271">
        <v>270</v>
      </c>
      <c r="F271">
        <v>6</v>
      </c>
      <c r="G271">
        <v>7</v>
      </c>
      <c r="H271">
        <v>10</v>
      </c>
      <c r="I271" s="7">
        <v>13</v>
      </c>
      <c r="K271">
        <v>270</v>
      </c>
      <c r="L271">
        <v>7</v>
      </c>
      <c r="M271">
        <v>10</v>
      </c>
      <c r="N271" s="7">
        <v>13</v>
      </c>
      <c r="P271" s="187">
        <v>270</v>
      </c>
      <c r="Q271" s="188">
        <v>14</v>
      </c>
    </row>
    <row r="272" spans="1:17" x14ac:dyDescent="0.3">
      <c r="A272"/>
      <c r="B272" s="114">
        <v>271</v>
      </c>
      <c r="C272" s="7">
        <v>9</v>
      </c>
      <c r="E272">
        <v>271</v>
      </c>
      <c r="F272">
        <v>6</v>
      </c>
      <c r="G272">
        <v>7</v>
      </c>
      <c r="H272">
        <v>10</v>
      </c>
      <c r="I272" s="7">
        <v>13</v>
      </c>
      <c r="K272">
        <v>271</v>
      </c>
      <c r="L272">
        <v>7</v>
      </c>
      <c r="M272">
        <v>10</v>
      </c>
      <c r="N272" s="7">
        <v>13</v>
      </c>
      <c r="P272" s="185">
        <v>271</v>
      </c>
      <c r="Q272" s="186">
        <v>14</v>
      </c>
    </row>
    <row r="273" spans="1:17" x14ac:dyDescent="0.3">
      <c r="A273"/>
      <c r="B273" s="114">
        <v>272</v>
      </c>
      <c r="C273" s="7">
        <v>9</v>
      </c>
      <c r="E273">
        <v>272</v>
      </c>
      <c r="F273">
        <v>6</v>
      </c>
      <c r="G273">
        <v>7</v>
      </c>
      <c r="H273">
        <v>10</v>
      </c>
      <c r="I273" s="7">
        <v>13</v>
      </c>
      <c r="K273">
        <v>272</v>
      </c>
      <c r="L273">
        <v>7</v>
      </c>
      <c r="M273">
        <v>10</v>
      </c>
      <c r="N273" s="7">
        <v>13</v>
      </c>
      <c r="P273" s="187">
        <v>272</v>
      </c>
      <c r="Q273" s="188">
        <v>14</v>
      </c>
    </row>
    <row r="274" spans="1:17" x14ac:dyDescent="0.3">
      <c r="A274"/>
      <c r="B274" s="114">
        <v>273</v>
      </c>
      <c r="C274" s="7">
        <v>9</v>
      </c>
      <c r="E274">
        <v>273</v>
      </c>
      <c r="F274">
        <v>6</v>
      </c>
      <c r="G274">
        <v>7</v>
      </c>
      <c r="H274">
        <v>10</v>
      </c>
      <c r="I274" s="7">
        <v>13</v>
      </c>
      <c r="K274">
        <v>273</v>
      </c>
      <c r="L274">
        <v>7</v>
      </c>
      <c r="M274">
        <v>10</v>
      </c>
      <c r="N274" s="7">
        <v>13</v>
      </c>
      <c r="P274" s="185">
        <v>273</v>
      </c>
      <c r="Q274" s="186">
        <v>14</v>
      </c>
    </row>
    <row r="275" spans="1:17" x14ac:dyDescent="0.3">
      <c r="A275"/>
      <c r="B275" s="114">
        <v>274</v>
      </c>
      <c r="C275" s="7">
        <v>9</v>
      </c>
      <c r="E275">
        <v>274</v>
      </c>
      <c r="F275">
        <v>6</v>
      </c>
      <c r="G275">
        <v>7</v>
      </c>
      <c r="H275">
        <v>10</v>
      </c>
      <c r="I275" s="7">
        <v>13</v>
      </c>
      <c r="K275">
        <v>274</v>
      </c>
      <c r="L275">
        <v>7</v>
      </c>
      <c r="M275">
        <v>10</v>
      </c>
      <c r="N275" s="7">
        <v>13</v>
      </c>
      <c r="P275" s="187">
        <v>274</v>
      </c>
      <c r="Q275" s="188">
        <v>14</v>
      </c>
    </row>
    <row r="276" spans="1:17" x14ac:dyDescent="0.3">
      <c r="A276"/>
      <c r="B276" s="114">
        <v>275</v>
      </c>
      <c r="C276" s="7">
        <v>9</v>
      </c>
      <c r="E276">
        <v>275</v>
      </c>
      <c r="F276">
        <v>6</v>
      </c>
      <c r="G276">
        <v>7</v>
      </c>
      <c r="H276">
        <v>10</v>
      </c>
      <c r="I276" s="7">
        <v>13</v>
      </c>
      <c r="K276">
        <v>275</v>
      </c>
      <c r="L276">
        <v>7</v>
      </c>
      <c r="M276">
        <v>10</v>
      </c>
      <c r="N276" s="7">
        <v>13</v>
      </c>
      <c r="P276" s="185">
        <v>275</v>
      </c>
      <c r="Q276" s="186">
        <v>14</v>
      </c>
    </row>
    <row r="277" spans="1:17" x14ac:dyDescent="0.3">
      <c r="A277"/>
      <c r="B277" s="114">
        <v>276</v>
      </c>
      <c r="C277" s="7">
        <v>10</v>
      </c>
      <c r="E277">
        <v>276</v>
      </c>
      <c r="F277">
        <v>6.5</v>
      </c>
      <c r="G277">
        <v>8</v>
      </c>
      <c r="H277">
        <v>11</v>
      </c>
      <c r="I277" s="7">
        <v>15</v>
      </c>
      <c r="K277">
        <v>276</v>
      </c>
      <c r="L277">
        <v>8</v>
      </c>
      <c r="M277">
        <v>11</v>
      </c>
      <c r="N277" s="7">
        <v>15</v>
      </c>
      <c r="P277" s="187">
        <v>276</v>
      </c>
      <c r="Q277" s="188">
        <v>15</v>
      </c>
    </row>
    <row r="278" spans="1:17" x14ac:dyDescent="0.3">
      <c r="A278"/>
      <c r="B278" s="114">
        <v>277</v>
      </c>
      <c r="C278" s="7">
        <v>10</v>
      </c>
      <c r="E278">
        <v>277</v>
      </c>
      <c r="F278">
        <v>6.5</v>
      </c>
      <c r="G278">
        <v>8</v>
      </c>
      <c r="H278">
        <v>11</v>
      </c>
      <c r="I278" s="7">
        <v>15</v>
      </c>
      <c r="K278">
        <v>277</v>
      </c>
      <c r="L278">
        <v>8</v>
      </c>
      <c r="M278">
        <v>11</v>
      </c>
      <c r="N278" s="7">
        <v>15</v>
      </c>
      <c r="P278" s="185">
        <v>277</v>
      </c>
      <c r="Q278" s="186">
        <v>15</v>
      </c>
    </row>
    <row r="279" spans="1:17" x14ac:dyDescent="0.3">
      <c r="A279"/>
      <c r="B279" s="114">
        <v>278</v>
      </c>
      <c r="C279" s="7">
        <v>10</v>
      </c>
      <c r="E279">
        <v>278</v>
      </c>
      <c r="F279">
        <v>6.5</v>
      </c>
      <c r="G279">
        <v>8</v>
      </c>
      <c r="H279">
        <v>11</v>
      </c>
      <c r="I279" s="7">
        <v>15</v>
      </c>
      <c r="K279">
        <v>278</v>
      </c>
      <c r="L279">
        <v>8</v>
      </c>
      <c r="M279">
        <v>11</v>
      </c>
      <c r="N279" s="7">
        <v>15</v>
      </c>
      <c r="P279" s="187">
        <v>278</v>
      </c>
      <c r="Q279" s="188">
        <v>15</v>
      </c>
    </row>
    <row r="280" spans="1:17" x14ac:dyDescent="0.3">
      <c r="A280"/>
      <c r="B280" s="114">
        <v>279</v>
      </c>
      <c r="C280" s="7">
        <v>10</v>
      </c>
      <c r="E280">
        <v>279</v>
      </c>
      <c r="F280">
        <v>6.5</v>
      </c>
      <c r="G280">
        <v>8</v>
      </c>
      <c r="H280">
        <v>11</v>
      </c>
      <c r="I280" s="7">
        <v>15</v>
      </c>
      <c r="K280">
        <v>279</v>
      </c>
      <c r="L280">
        <v>8</v>
      </c>
      <c r="M280">
        <v>11</v>
      </c>
      <c r="N280" s="7">
        <v>15</v>
      </c>
      <c r="P280" s="185">
        <v>279</v>
      </c>
      <c r="Q280" s="186">
        <v>15</v>
      </c>
    </row>
    <row r="281" spans="1:17" x14ac:dyDescent="0.3">
      <c r="A281"/>
      <c r="B281" s="114">
        <v>280</v>
      </c>
      <c r="C281" s="7">
        <v>10</v>
      </c>
      <c r="E281">
        <v>280</v>
      </c>
      <c r="F281">
        <v>6.5</v>
      </c>
      <c r="G281">
        <v>8</v>
      </c>
      <c r="H281">
        <v>11</v>
      </c>
      <c r="I281" s="7">
        <v>15</v>
      </c>
      <c r="K281">
        <v>280</v>
      </c>
      <c r="L281">
        <v>8</v>
      </c>
      <c r="M281">
        <v>11</v>
      </c>
      <c r="N281" s="7">
        <v>15</v>
      </c>
      <c r="P281" s="187">
        <v>280</v>
      </c>
      <c r="Q281" s="188">
        <v>15</v>
      </c>
    </row>
    <row r="282" spans="1:17" x14ac:dyDescent="0.3">
      <c r="A282"/>
      <c r="B282" s="114">
        <v>281</v>
      </c>
      <c r="C282" s="7">
        <v>10</v>
      </c>
      <c r="E282">
        <v>281</v>
      </c>
      <c r="F282">
        <v>6.5</v>
      </c>
      <c r="G282">
        <v>8</v>
      </c>
      <c r="H282">
        <v>11</v>
      </c>
      <c r="I282" s="7">
        <v>15</v>
      </c>
      <c r="K282">
        <v>281</v>
      </c>
      <c r="L282">
        <v>8</v>
      </c>
      <c r="M282">
        <v>11</v>
      </c>
      <c r="N282" s="7">
        <v>15</v>
      </c>
      <c r="P282" s="185">
        <v>281</v>
      </c>
      <c r="Q282" s="186">
        <v>15</v>
      </c>
    </row>
    <row r="283" spans="1:17" x14ac:dyDescent="0.3">
      <c r="A283"/>
      <c r="B283" s="114">
        <v>282</v>
      </c>
      <c r="C283" s="7">
        <v>10</v>
      </c>
      <c r="E283">
        <v>282</v>
      </c>
      <c r="F283">
        <v>6.5</v>
      </c>
      <c r="G283">
        <v>8</v>
      </c>
      <c r="H283">
        <v>11</v>
      </c>
      <c r="I283" s="7">
        <v>15</v>
      </c>
      <c r="K283">
        <v>282</v>
      </c>
      <c r="L283">
        <v>8</v>
      </c>
      <c r="M283">
        <v>11</v>
      </c>
      <c r="N283" s="7">
        <v>15</v>
      </c>
      <c r="P283" s="187">
        <v>282</v>
      </c>
      <c r="Q283" s="188">
        <v>15</v>
      </c>
    </row>
    <row r="284" spans="1:17" x14ac:dyDescent="0.3">
      <c r="A284"/>
      <c r="B284" s="114">
        <v>283</v>
      </c>
      <c r="C284" s="7">
        <v>10</v>
      </c>
      <c r="E284">
        <v>283</v>
      </c>
      <c r="F284">
        <v>6.5</v>
      </c>
      <c r="G284">
        <v>8</v>
      </c>
      <c r="H284">
        <v>11</v>
      </c>
      <c r="I284" s="7">
        <v>15</v>
      </c>
      <c r="K284">
        <v>283</v>
      </c>
      <c r="L284">
        <v>8</v>
      </c>
      <c r="M284">
        <v>11</v>
      </c>
      <c r="N284" s="7">
        <v>15</v>
      </c>
      <c r="P284" s="185">
        <v>283</v>
      </c>
      <c r="Q284" s="186">
        <v>15</v>
      </c>
    </row>
    <row r="285" spans="1:17" x14ac:dyDescent="0.3">
      <c r="A285"/>
      <c r="B285" s="114">
        <v>284</v>
      </c>
      <c r="C285" s="7">
        <v>10</v>
      </c>
      <c r="E285">
        <v>284</v>
      </c>
      <c r="F285">
        <v>6.5</v>
      </c>
      <c r="G285">
        <v>8</v>
      </c>
      <c r="H285">
        <v>11</v>
      </c>
      <c r="I285" s="7">
        <v>15</v>
      </c>
      <c r="K285">
        <v>284</v>
      </c>
      <c r="L285">
        <v>8</v>
      </c>
      <c r="M285">
        <v>11</v>
      </c>
      <c r="N285" s="7">
        <v>15</v>
      </c>
      <c r="P285" s="187">
        <v>284</v>
      </c>
      <c r="Q285" s="188">
        <v>15</v>
      </c>
    </row>
    <row r="286" spans="1:17" x14ac:dyDescent="0.3">
      <c r="A286"/>
      <c r="B286" s="114">
        <v>285</v>
      </c>
      <c r="C286" s="7">
        <v>10</v>
      </c>
      <c r="E286">
        <v>285</v>
      </c>
      <c r="F286">
        <v>6.5</v>
      </c>
      <c r="G286">
        <v>8</v>
      </c>
      <c r="H286">
        <v>11</v>
      </c>
      <c r="I286" s="7">
        <v>15</v>
      </c>
      <c r="K286">
        <v>285</v>
      </c>
      <c r="L286">
        <v>8</v>
      </c>
      <c r="M286">
        <v>11</v>
      </c>
      <c r="N286" s="7">
        <v>15</v>
      </c>
      <c r="P286" s="185">
        <v>285</v>
      </c>
      <c r="Q286" s="186">
        <v>15</v>
      </c>
    </row>
    <row r="287" spans="1:17" x14ac:dyDescent="0.3">
      <c r="A287"/>
      <c r="B287" s="114">
        <v>286</v>
      </c>
      <c r="C287" s="7">
        <v>10</v>
      </c>
      <c r="E287">
        <v>286</v>
      </c>
      <c r="F287">
        <v>6.5</v>
      </c>
      <c r="G287">
        <v>8</v>
      </c>
      <c r="H287">
        <v>11</v>
      </c>
      <c r="I287" s="7">
        <v>15</v>
      </c>
      <c r="K287">
        <v>286</v>
      </c>
      <c r="L287">
        <v>8</v>
      </c>
      <c r="M287">
        <v>11</v>
      </c>
      <c r="N287" s="7">
        <v>15</v>
      </c>
      <c r="P287" s="187">
        <v>286</v>
      </c>
      <c r="Q287" s="188">
        <v>15</v>
      </c>
    </row>
    <row r="288" spans="1:17" x14ac:dyDescent="0.3">
      <c r="A288"/>
      <c r="B288" s="114">
        <v>287</v>
      </c>
      <c r="C288" s="7">
        <v>10</v>
      </c>
      <c r="E288">
        <v>287</v>
      </c>
      <c r="F288">
        <v>6.5</v>
      </c>
      <c r="G288">
        <v>8</v>
      </c>
      <c r="H288">
        <v>11</v>
      </c>
      <c r="I288" s="7">
        <v>15</v>
      </c>
      <c r="K288">
        <v>287</v>
      </c>
      <c r="L288">
        <v>8</v>
      </c>
      <c r="M288">
        <v>11</v>
      </c>
      <c r="N288" s="7">
        <v>15</v>
      </c>
      <c r="P288" s="185">
        <v>287</v>
      </c>
      <c r="Q288" s="186">
        <v>15</v>
      </c>
    </row>
    <row r="289" spans="1:17" x14ac:dyDescent="0.3">
      <c r="A289"/>
      <c r="B289" s="114">
        <v>288</v>
      </c>
      <c r="C289" s="7">
        <v>10</v>
      </c>
      <c r="E289">
        <v>288</v>
      </c>
      <c r="F289">
        <v>6.5</v>
      </c>
      <c r="G289">
        <v>8</v>
      </c>
      <c r="H289">
        <v>11</v>
      </c>
      <c r="I289" s="7">
        <v>15</v>
      </c>
      <c r="K289">
        <v>288</v>
      </c>
      <c r="L289">
        <v>8</v>
      </c>
      <c r="M289">
        <v>11</v>
      </c>
      <c r="N289" s="7">
        <v>15</v>
      </c>
      <c r="P289" s="187">
        <v>288</v>
      </c>
      <c r="Q289" s="188">
        <v>15</v>
      </c>
    </row>
    <row r="290" spans="1:17" x14ac:dyDescent="0.3">
      <c r="A290"/>
      <c r="B290" s="114">
        <v>289</v>
      </c>
      <c r="C290" s="7">
        <v>10</v>
      </c>
      <c r="E290">
        <v>289</v>
      </c>
      <c r="F290">
        <v>6.5</v>
      </c>
      <c r="G290">
        <v>8</v>
      </c>
      <c r="H290">
        <v>11</v>
      </c>
      <c r="I290" s="7">
        <v>15</v>
      </c>
      <c r="K290">
        <v>289</v>
      </c>
      <c r="L290">
        <v>8</v>
      </c>
      <c r="M290">
        <v>11</v>
      </c>
      <c r="N290" s="7">
        <v>15</v>
      </c>
      <c r="P290" s="185">
        <v>289</v>
      </c>
      <c r="Q290" s="186">
        <v>15</v>
      </c>
    </row>
    <row r="291" spans="1:17" x14ac:dyDescent="0.3">
      <c r="A291"/>
      <c r="B291" s="114">
        <v>290</v>
      </c>
      <c r="C291" s="7">
        <v>10</v>
      </c>
      <c r="E291">
        <v>290</v>
      </c>
      <c r="F291">
        <v>6.5</v>
      </c>
      <c r="G291">
        <v>8</v>
      </c>
      <c r="H291">
        <v>11</v>
      </c>
      <c r="I291" s="7">
        <v>15</v>
      </c>
      <c r="K291">
        <v>290</v>
      </c>
      <c r="L291">
        <v>8</v>
      </c>
      <c r="M291">
        <v>11</v>
      </c>
      <c r="N291" s="7">
        <v>15</v>
      </c>
      <c r="P291" s="187">
        <v>290</v>
      </c>
      <c r="Q291" s="188">
        <v>15</v>
      </c>
    </row>
    <row r="292" spans="1:17" x14ac:dyDescent="0.3">
      <c r="A292"/>
      <c r="B292" s="114">
        <v>291</v>
      </c>
      <c r="C292" s="7">
        <v>10</v>
      </c>
      <c r="E292">
        <v>291</v>
      </c>
      <c r="F292">
        <v>6.5</v>
      </c>
      <c r="G292">
        <v>8</v>
      </c>
      <c r="H292">
        <v>11</v>
      </c>
      <c r="I292" s="7">
        <v>15</v>
      </c>
      <c r="K292">
        <v>291</v>
      </c>
      <c r="L292">
        <v>8</v>
      </c>
      <c r="M292">
        <v>11</v>
      </c>
      <c r="N292" s="7">
        <v>15</v>
      </c>
      <c r="P292" s="185">
        <v>291</v>
      </c>
      <c r="Q292" s="186">
        <v>15</v>
      </c>
    </row>
    <row r="293" spans="1:17" x14ac:dyDescent="0.3">
      <c r="A293"/>
      <c r="B293" s="114">
        <v>292</v>
      </c>
      <c r="C293" s="7">
        <v>10</v>
      </c>
      <c r="E293">
        <v>292</v>
      </c>
      <c r="F293">
        <v>6.5</v>
      </c>
      <c r="G293">
        <v>8</v>
      </c>
      <c r="H293">
        <v>11</v>
      </c>
      <c r="I293" s="7">
        <v>15</v>
      </c>
      <c r="K293">
        <v>292</v>
      </c>
      <c r="L293">
        <v>8</v>
      </c>
      <c r="M293">
        <v>11</v>
      </c>
      <c r="N293" s="7">
        <v>15</v>
      </c>
      <c r="P293" s="187">
        <v>292</v>
      </c>
      <c r="Q293" s="188">
        <v>15</v>
      </c>
    </row>
    <row r="294" spans="1:17" x14ac:dyDescent="0.3">
      <c r="A294"/>
      <c r="B294" s="114">
        <v>293</v>
      </c>
      <c r="C294" s="7">
        <v>10</v>
      </c>
      <c r="E294">
        <v>293</v>
      </c>
      <c r="F294">
        <v>6.5</v>
      </c>
      <c r="G294">
        <v>8</v>
      </c>
      <c r="H294">
        <v>11</v>
      </c>
      <c r="I294" s="7">
        <v>15</v>
      </c>
      <c r="K294">
        <v>293</v>
      </c>
      <c r="L294">
        <v>8</v>
      </c>
      <c r="M294">
        <v>11</v>
      </c>
      <c r="N294" s="7">
        <v>15</v>
      </c>
      <c r="P294" s="185">
        <v>293</v>
      </c>
      <c r="Q294" s="186">
        <v>15</v>
      </c>
    </row>
    <row r="295" spans="1:17" x14ac:dyDescent="0.3">
      <c r="A295"/>
      <c r="B295" s="114">
        <v>294</v>
      </c>
      <c r="C295" s="7">
        <v>10</v>
      </c>
      <c r="E295">
        <v>294</v>
      </c>
      <c r="F295">
        <v>6.5</v>
      </c>
      <c r="G295">
        <v>8</v>
      </c>
      <c r="H295">
        <v>11</v>
      </c>
      <c r="I295" s="7">
        <v>15</v>
      </c>
      <c r="K295">
        <v>294</v>
      </c>
      <c r="L295">
        <v>8</v>
      </c>
      <c r="M295">
        <v>11</v>
      </c>
      <c r="N295" s="7">
        <v>15</v>
      </c>
      <c r="P295" s="187">
        <v>294</v>
      </c>
      <c r="Q295" s="188">
        <v>15</v>
      </c>
    </row>
    <row r="296" spans="1:17" x14ac:dyDescent="0.3">
      <c r="A296"/>
      <c r="B296" s="114">
        <v>295</v>
      </c>
      <c r="C296" s="7">
        <v>10</v>
      </c>
      <c r="E296">
        <v>295</v>
      </c>
      <c r="F296">
        <v>6.5</v>
      </c>
      <c r="G296">
        <v>8</v>
      </c>
      <c r="H296">
        <v>11</v>
      </c>
      <c r="I296" s="7">
        <v>15</v>
      </c>
      <c r="K296">
        <v>295</v>
      </c>
      <c r="L296">
        <v>8</v>
      </c>
      <c r="M296">
        <v>11</v>
      </c>
      <c r="N296" s="7">
        <v>15</v>
      </c>
      <c r="P296" s="185">
        <v>295</v>
      </c>
      <c r="Q296" s="186">
        <v>15</v>
      </c>
    </row>
    <row r="297" spans="1:17" x14ac:dyDescent="0.3">
      <c r="A297"/>
      <c r="B297" s="114">
        <v>296</v>
      </c>
      <c r="C297" s="7">
        <v>10</v>
      </c>
      <c r="E297">
        <v>296</v>
      </c>
      <c r="F297">
        <v>6.5</v>
      </c>
      <c r="G297">
        <v>8</v>
      </c>
      <c r="H297">
        <v>11</v>
      </c>
      <c r="I297" s="7">
        <v>15</v>
      </c>
      <c r="K297">
        <v>296</v>
      </c>
      <c r="L297">
        <v>8</v>
      </c>
      <c r="M297">
        <v>11</v>
      </c>
      <c r="N297" s="7">
        <v>15</v>
      </c>
      <c r="P297" s="187">
        <v>296</v>
      </c>
      <c r="Q297" s="188">
        <v>15</v>
      </c>
    </row>
    <row r="298" spans="1:17" x14ac:dyDescent="0.3">
      <c r="A298"/>
      <c r="B298" s="114">
        <v>297</v>
      </c>
      <c r="C298" s="7">
        <v>10</v>
      </c>
      <c r="E298">
        <v>297</v>
      </c>
      <c r="F298">
        <v>6.5</v>
      </c>
      <c r="G298">
        <v>8</v>
      </c>
      <c r="H298">
        <v>11</v>
      </c>
      <c r="I298" s="7">
        <v>15</v>
      </c>
      <c r="K298">
        <v>297</v>
      </c>
      <c r="L298">
        <v>8</v>
      </c>
      <c r="M298">
        <v>11</v>
      </c>
      <c r="N298" s="7">
        <v>15</v>
      </c>
      <c r="P298" s="185">
        <v>297</v>
      </c>
      <c r="Q298" s="186">
        <v>15</v>
      </c>
    </row>
    <row r="299" spans="1:17" x14ac:dyDescent="0.3">
      <c r="A299"/>
      <c r="B299" s="114">
        <v>298</v>
      </c>
      <c r="C299" s="7">
        <v>10</v>
      </c>
      <c r="E299">
        <v>298</v>
      </c>
      <c r="F299">
        <v>6.5</v>
      </c>
      <c r="G299">
        <v>8</v>
      </c>
      <c r="H299">
        <v>11</v>
      </c>
      <c r="I299" s="7">
        <v>15</v>
      </c>
      <c r="K299">
        <v>298</v>
      </c>
      <c r="L299">
        <v>8</v>
      </c>
      <c r="M299">
        <v>11</v>
      </c>
      <c r="N299" s="7">
        <v>15</v>
      </c>
      <c r="P299" s="187">
        <v>298</v>
      </c>
      <c r="Q299" s="188">
        <v>15</v>
      </c>
    </row>
    <row r="300" spans="1:17" x14ac:dyDescent="0.3">
      <c r="A300"/>
      <c r="B300" s="114">
        <v>299</v>
      </c>
      <c r="C300" s="7">
        <v>10</v>
      </c>
      <c r="E300">
        <v>299</v>
      </c>
      <c r="F300">
        <v>6.5</v>
      </c>
      <c r="G300">
        <v>8</v>
      </c>
      <c r="H300">
        <v>11</v>
      </c>
      <c r="I300" s="7">
        <v>15</v>
      </c>
      <c r="K300">
        <v>299</v>
      </c>
      <c r="L300">
        <v>8</v>
      </c>
      <c r="M300">
        <v>11</v>
      </c>
      <c r="N300" s="7">
        <v>15</v>
      </c>
      <c r="P300" s="185">
        <v>299</v>
      </c>
      <c r="Q300" s="186">
        <v>15</v>
      </c>
    </row>
    <row r="301" spans="1:17" x14ac:dyDescent="0.3">
      <c r="A301"/>
      <c r="B301" s="114">
        <v>300</v>
      </c>
      <c r="C301" s="7">
        <v>10</v>
      </c>
      <c r="E301">
        <v>300</v>
      </c>
      <c r="F301">
        <v>6.5</v>
      </c>
      <c r="G301">
        <v>8</v>
      </c>
      <c r="H301">
        <v>11</v>
      </c>
      <c r="I301" s="7">
        <v>15</v>
      </c>
      <c r="K301">
        <v>300</v>
      </c>
      <c r="L301">
        <v>8</v>
      </c>
      <c r="M301">
        <v>11</v>
      </c>
      <c r="N301" s="7">
        <v>15</v>
      </c>
      <c r="P301" s="187">
        <v>300</v>
      </c>
      <c r="Q301" s="188">
        <v>15</v>
      </c>
    </row>
    <row r="302" spans="1:17" x14ac:dyDescent="0.3">
      <c r="A302"/>
      <c r="B302" s="114">
        <v>301</v>
      </c>
      <c r="C302" s="7">
        <v>10</v>
      </c>
      <c r="E302">
        <v>301</v>
      </c>
      <c r="F302">
        <v>6.5</v>
      </c>
      <c r="G302">
        <v>8</v>
      </c>
      <c r="H302">
        <v>11</v>
      </c>
      <c r="I302" s="7">
        <v>15</v>
      </c>
      <c r="K302">
        <v>301</v>
      </c>
      <c r="L302">
        <v>8</v>
      </c>
      <c r="M302">
        <v>11</v>
      </c>
      <c r="N302" s="7">
        <v>15</v>
      </c>
      <c r="P302" s="185">
        <v>301</v>
      </c>
      <c r="Q302" s="186">
        <v>15</v>
      </c>
    </row>
    <row r="303" spans="1:17" x14ac:dyDescent="0.3">
      <c r="A303"/>
      <c r="B303" s="114">
        <v>302</v>
      </c>
      <c r="C303" s="7">
        <v>10</v>
      </c>
      <c r="E303">
        <v>302</v>
      </c>
      <c r="F303">
        <v>6.5</v>
      </c>
      <c r="G303">
        <v>8</v>
      </c>
      <c r="H303">
        <v>11</v>
      </c>
      <c r="I303" s="7">
        <v>15</v>
      </c>
      <c r="K303">
        <v>302</v>
      </c>
      <c r="L303">
        <v>8</v>
      </c>
      <c r="M303">
        <v>11</v>
      </c>
      <c r="N303" s="7">
        <v>15</v>
      </c>
      <c r="P303" s="187">
        <v>302</v>
      </c>
      <c r="Q303" s="188">
        <v>15</v>
      </c>
    </row>
    <row r="304" spans="1:17" x14ac:dyDescent="0.3">
      <c r="A304"/>
      <c r="B304" s="114">
        <v>303</v>
      </c>
      <c r="C304" s="7">
        <v>10</v>
      </c>
      <c r="E304">
        <v>303</v>
      </c>
      <c r="F304">
        <v>6.5</v>
      </c>
      <c r="G304">
        <v>8</v>
      </c>
      <c r="H304">
        <v>11</v>
      </c>
      <c r="I304" s="7">
        <v>15</v>
      </c>
      <c r="K304">
        <v>303</v>
      </c>
      <c r="L304">
        <v>8</v>
      </c>
      <c r="M304">
        <v>11</v>
      </c>
      <c r="N304" s="7">
        <v>15</v>
      </c>
      <c r="P304" s="185">
        <v>303</v>
      </c>
      <c r="Q304" s="186">
        <v>15</v>
      </c>
    </row>
    <row r="305" spans="1:17" x14ac:dyDescent="0.3">
      <c r="A305"/>
      <c r="B305" s="114">
        <v>304</v>
      </c>
      <c r="C305" s="7">
        <v>10</v>
      </c>
      <c r="E305">
        <v>304</v>
      </c>
      <c r="F305">
        <v>6.5</v>
      </c>
      <c r="G305">
        <v>8</v>
      </c>
      <c r="H305">
        <v>11</v>
      </c>
      <c r="I305" s="7">
        <v>15</v>
      </c>
      <c r="K305">
        <v>304</v>
      </c>
      <c r="L305">
        <v>8</v>
      </c>
      <c r="M305">
        <v>11</v>
      </c>
      <c r="N305" s="7">
        <v>15</v>
      </c>
      <c r="P305" s="187">
        <v>304</v>
      </c>
      <c r="Q305" s="188">
        <v>15</v>
      </c>
    </row>
    <row r="306" spans="1:17" x14ac:dyDescent="0.3">
      <c r="A306"/>
      <c r="B306" s="114">
        <v>305</v>
      </c>
      <c r="C306" s="7">
        <v>10</v>
      </c>
      <c r="E306">
        <v>305</v>
      </c>
      <c r="F306">
        <v>6.5</v>
      </c>
      <c r="G306">
        <v>8</v>
      </c>
      <c r="H306">
        <v>11</v>
      </c>
      <c r="I306" s="7">
        <v>15</v>
      </c>
      <c r="K306">
        <v>305</v>
      </c>
      <c r="L306">
        <v>8</v>
      </c>
      <c r="M306">
        <v>11</v>
      </c>
      <c r="N306" s="7">
        <v>15</v>
      </c>
      <c r="P306" s="185">
        <v>305</v>
      </c>
      <c r="Q306" s="186">
        <v>15</v>
      </c>
    </row>
    <row r="307" spans="1:17" x14ac:dyDescent="0.3">
      <c r="A307"/>
      <c r="B307" s="114">
        <v>306</v>
      </c>
      <c r="C307" s="7">
        <v>10</v>
      </c>
      <c r="E307">
        <v>306</v>
      </c>
      <c r="F307">
        <v>6.5</v>
      </c>
      <c r="G307">
        <v>8</v>
      </c>
      <c r="H307">
        <v>11</v>
      </c>
      <c r="I307" s="7">
        <v>15</v>
      </c>
      <c r="K307">
        <v>306</v>
      </c>
      <c r="L307">
        <v>8</v>
      </c>
      <c r="M307">
        <v>11</v>
      </c>
      <c r="N307" s="7">
        <v>15</v>
      </c>
      <c r="P307" s="187">
        <v>306</v>
      </c>
      <c r="Q307" s="188">
        <v>15</v>
      </c>
    </row>
    <row r="308" spans="1:17" x14ac:dyDescent="0.3">
      <c r="A308"/>
      <c r="B308" s="114">
        <v>307</v>
      </c>
      <c r="C308" s="7">
        <v>10</v>
      </c>
      <c r="E308">
        <v>307</v>
      </c>
      <c r="F308">
        <v>6.5</v>
      </c>
      <c r="G308">
        <v>8</v>
      </c>
      <c r="H308">
        <v>11</v>
      </c>
      <c r="I308" s="7">
        <v>15</v>
      </c>
      <c r="K308">
        <v>307</v>
      </c>
      <c r="L308">
        <v>8</v>
      </c>
      <c r="M308">
        <v>11</v>
      </c>
      <c r="N308" s="7">
        <v>15</v>
      </c>
      <c r="P308" s="185">
        <v>307</v>
      </c>
      <c r="Q308" s="186">
        <v>15</v>
      </c>
    </row>
    <row r="309" spans="1:17" x14ac:dyDescent="0.3">
      <c r="A309"/>
      <c r="B309" s="114">
        <v>308</v>
      </c>
      <c r="C309" s="7">
        <v>10</v>
      </c>
      <c r="E309">
        <v>308</v>
      </c>
      <c r="F309">
        <v>6.5</v>
      </c>
      <c r="G309">
        <v>8</v>
      </c>
      <c r="H309">
        <v>11</v>
      </c>
      <c r="I309" s="7">
        <v>15</v>
      </c>
      <c r="K309">
        <v>308</v>
      </c>
      <c r="L309">
        <v>8</v>
      </c>
      <c r="M309">
        <v>11</v>
      </c>
      <c r="N309" s="7">
        <v>15</v>
      </c>
      <c r="P309" s="187">
        <v>308</v>
      </c>
      <c r="Q309" s="188">
        <v>15</v>
      </c>
    </row>
    <row r="310" spans="1:17" x14ac:dyDescent="0.3">
      <c r="A310"/>
      <c r="B310" s="114">
        <v>309</v>
      </c>
      <c r="C310" s="7">
        <v>10</v>
      </c>
      <c r="E310">
        <v>309</v>
      </c>
      <c r="F310">
        <v>6.5</v>
      </c>
      <c r="G310">
        <v>8</v>
      </c>
      <c r="H310">
        <v>11</v>
      </c>
      <c r="I310" s="7">
        <v>15</v>
      </c>
      <c r="K310">
        <v>309</v>
      </c>
      <c r="L310">
        <v>8</v>
      </c>
      <c r="M310">
        <v>11</v>
      </c>
      <c r="N310" s="7">
        <v>15</v>
      </c>
      <c r="P310" s="185">
        <v>309</v>
      </c>
      <c r="Q310" s="186">
        <v>15</v>
      </c>
    </row>
    <row r="311" spans="1:17" x14ac:dyDescent="0.3">
      <c r="A311"/>
      <c r="B311" s="114">
        <v>310</v>
      </c>
      <c r="C311" s="7">
        <v>10</v>
      </c>
      <c r="E311">
        <v>310</v>
      </c>
      <c r="F311">
        <v>6.5</v>
      </c>
      <c r="G311">
        <v>8</v>
      </c>
      <c r="H311">
        <v>11</v>
      </c>
      <c r="I311" s="7">
        <v>15</v>
      </c>
      <c r="K311">
        <v>310</v>
      </c>
      <c r="L311">
        <v>8</v>
      </c>
      <c r="M311">
        <v>11</v>
      </c>
      <c r="N311" s="7">
        <v>15</v>
      </c>
      <c r="P311" s="187">
        <v>310</v>
      </c>
      <c r="Q311" s="188">
        <v>15</v>
      </c>
    </row>
    <row r="312" spans="1:17" x14ac:dyDescent="0.3">
      <c r="A312"/>
      <c r="B312" s="114">
        <v>311</v>
      </c>
      <c r="C312" s="7">
        <v>10</v>
      </c>
      <c r="E312">
        <v>311</v>
      </c>
      <c r="F312">
        <v>6.5</v>
      </c>
      <c r="G312">
        <v>8</v>
      </c>
      <c r="H312">
        <v>11</v>
      </c>
      <c r="I312" s="7">
        <v>15</v>
      </c>
      <c r="K312">
        <v>311</v>
      </c>
      <c r="L312">
        <v>8</v>
      </c>
      <c r="M312">
        <v>11</v>
      </c>
      <c r="N312" s="7">
        <v>15</v>
      </c>
      <c r="P312" s="185">
        <v>311</v>
      </c>
      <c r="Q312" s="186">
        <v>15</v>
      </c>
    </row>
    <row r="313" spans="1:17" x14ac:dyDescent="0.3">
      <c r="A313"/>
      <c r="B313" s="114">
        <v>312</v>
      </c>
      <c r="C313" s="7">
        <v>10</v>
      </c>
      <c r="E313">
        <v>312</v>
      </c>
      <c r="F313">
        <v>6.5</v>
      </c>
      <c r="G313">
        <v>8</v>
      </c>
      <c r="H313">
        <v>11</v>
      </c>
      <c r="I313" s="7">
        <v>15</v>
      </c>
      <c r="K313">
        <v>312</v>
      </c>
      <c r="L313">
        <v>8</v>
      </c>
      <c r="M313">
        <v>11</v>
      </c>
      <c r="N313" s="7">
        <v>15</v>
      </c>
      <c r="P313" s="187">
        <v>312</v>
      </c>
      <c r="Q313" s="188">
        <v>15</v>
      </c>
    </row>
    <row r="314" spans="1:17" x14ac:dyDescent="0.3">
      <c r="A314"/>
      <c r="B314" s="114">
        <v>313</v>
      </c>
      <c r="C314" s="7">
        <v>10</v>
      </c>
      <c r="E314">
        <v>313</v>
      </c>
      <c r="F314">
        <v>6.5</v>
      </c>
      <c r="G314">
        <v>8</v>
      </c>
      <c r="H314">
        <v>11</v>
      </c>
      <c r="I314" s="7">
        <v>15</v>
      </c>
      <c r="K314">
        <v>313</v>
      </c>
      <c r="L314">
        <v>8</v>
      </c>
      <c r="M314">
        <v>11</v>
      </c>
      <c r="N314" s="7">
        <v>15</v>
      </c>
      <c r="P314" s="185">
        <v>313</v>
      </c>
      <c r="Q314" s="186">
        <v>15</v>
      </c>
    </row>
    <row r="315" spans="1:17" x14ac:dyDescent="0.3">
      <c r="A315"/>
      <c r="B315" s="114">
        <v>314</v>
      </c>
      <c r="C315" s="7">
        <v>10</v>
      </c>
      <c r="E315">
        <v>314</v>
      </c>
      <c r="F315">
        <v>6.5</v>
      </c>
      <c r="G315">
        <v>8</v>
      </c>
      <c r="H315">
        <v>11</v>
      </c>
      <c r="I315" s="7">
        <v>15</v>
      </c>
      <c r="K315">
        <v>314</v>
      </c>
      <c r="L315">
        <v>8</v>
      </c>
      <c r="M315">
        <v>11</v>
      </c>
      <c r="N315" s="7">
        <v>15</v>
      </c>
      <c r="P315" s="187">
        <v>314</v>
      </c>
      <c r="Q315" s="188">
        <v>15</v>
      </c>
    </row>
    <row r="316" spans="1:17" x14ac:dyDescent="0.3">
      <c r="A316"/>
      <c r="B316" s="114">
        <v>315</v>
      </c>
      <c r="C316" s="7">
        <v>10</v>
      </c>
      <c r="E316">
        <v>315</v>
      </c>
      <c r="F316">
        <v>6.5</v>
      </c>
      <c r="G316">
        <v>8</v>
      </c>
      <c r="H316">
        <v>11</v>
      </c>
      <c r="I316" s="7">
        <v>15</v>
      </c>
      <c r="K316">
        <v>315</v>
      </c>
      <c r="L316">
        <v>8</v>
      </c>
      <c r="M316">
        <v>11</v>
      </c>
      <c r="N316" s="7">
        <v>15</v>
      </c>
      <c r="P316" s="185">
        <v>315</v>
      </c>
      <c r="Q316" s="186">
        <v>15</v>
      </c>
    </row>
    <row r="317" spans="1:17" x14ac:dyDescent="0.3">
      <c r="A317"/>
      <c r="B317" s="114">
        <v>316</v>
      </c>
      <c r="C317" s="7">
        <v>10</v>
      </c>
      <c r="E317">
        <v>316</v>
      </c>
      <c r="F317">
        <v>6.5</v>
      </c>
      <c r="G317">
        <v>8</v>
      </c>
      <c r="H317">
        <v>11</v>
      </c>
      <c r="I317" s="7">
        <v>15</v>
      </c>
      <c r="K317">
        <v>316</v>
      </c>
      <c r="L317">
        <v>8</v>
      </c>
      <c r="M317">
        <v>11</v>
      </c>
      <c r="N317" s="7">
        <v>15</v>
      </c>
      <c r="P317" s="187">
        <v>316</v>
      </c>
      <c r="Q317" s="188">
        <v>15</v>
      </c>
    </row>
    <row r="318" spans="1:17" x14ac:dyDescent="0.3">
      <c r="A318"/>
      <c r="B318" s="114">
        <v>317</v>
      </c>
      <c r="C318" s="7">
        <v>10</v>
      </c>
      <c r="E318">
        <v>317</v>
      </c>
      <c r="F318">
        <v>6.5</v>
      </c>
      <c r="G318">
        <v>8</v>
      </c>
      <c r="H318">
        <v>11</v>
      </c>
      <c r="I318" s="7">
        <v>15</v>
      </c>
      <c r="K318">
        <v>317</v>
      </c>
      <c r="L318">
        <v>8</v>
      </c>
      <c r="M318">
        <v>11</v>
      </c>
      <c r="N318" s="7">
        <v>15</v>
      </c>
      <c r="P318" s="185">
        <v>317</v>
      </c>
      <c r="Q318" s="186">
        <v>15</v>
      </c>
    </row>
    <row r="319" spans="1:17" x14ac:dyDescent="0.3">
      <c r="A319"/>
      <c r="B319" s="114">
        <v>318</v>
      </c>
      <c r="C319" s="7">
        <v>10</v>
      </c>
      <c r="E319">
        <v>318</v>
      </c>
      <c r="F319">
        <v>6.5</v>
      </c>
      <c r="G319">
        <v>8</v>
      </c>
      <c r="H319">
        <v>11</v>
      </c>
      <c r="I319" s="7">
        <v>15</v>
      </c>
      <c r="K319">
        <v>318</v>
      </c>
      <c r="L319">
        <v>8</v>
      </c>
      <c r="M319">
        <v>11</v>
      </c>
      <c r="N319" s="7">
        <v>15</v>
      </c>
      <c r="P319" s="187">
        <v>318</v>
      </c>
      <c r="Q319" s="188">
        <v>15</v>
      </c>
    </row>
    <row r="320" spans="1:17" x14ac:dyDescent="0.3">
      <c r="A320"/>
      <c r="B320" s="114">
        <v>319</v>
      </c>
      <c r="C320" s="7">
        <v>10</v>
      </c>
      <c r="E320">
        <v>319</v>
      </c>
      <c r="F320">
        <v>6.5</v>
      </c>
      <c r="G320">
        <v>8</v>
      </c>
      <c r="H320">
        <v>11</v>
      </c>
      <c r="I320" s="7">
        <v>15</v>
      </c>
      <c r="K320">
        <v>319</v>
      </c>
      <c r="L320">
        <v>8</v>
      </c>
      <c r="M320">
        <v>11</v>
      </c>
      <c r="N320" s="7">
        <v>15</v>
      </c>
      <c r="P320" s="185">
        <v>319</v>
      </c>
      <c r="Q320" s="186">
        <v>15</v>
      </c>
    </row>
    <row r="321" spans="1:17" x14ac:dyDescent="0.3">
      <c r="A321"/>
      <c r="B321" s="114">
        <v>320</v>
      </c>
      <c r="C321" s="7">
        <v>10</v>
      </c>
      <c r="E321">
        <v>320</v>
      </c>
      <c r="F321">
        <v>6.5</v>
      </c>
      <c r="G321">
        <v>8</v>
      </c>
      <c r="H321">
        <v>11</v>
      </c>
      <c r="I321" s="7">
        <v>15</v>
      </c>
      <c r="K321">
        <v>320</v>
      </c>
      <c r="L321">
        <v>8</v>
      </c>
      <c r="M321">
        <v>11</v>
      </c>
      <c r="N321" s="7">
        <v>15</v>
      </c>
      <c r="P321" s="187">
        <v>320</v>
      </c>
      <c r="Q321" s="188">
        <v>15</v>
      </c>
    </row>
    <row r="322" spans="1:17" x14ac:dyDescent="0.3">
      <c r="A322"/>
      <c r="B322" s="114">
        <v>321</v>
      </c>
      <c r="C322" s="7">
        <v>10</v>
      </c>
      <c r="E322">
        <v>321</v>
      </c>
      <c r="F322">
        <v>6.5</v>
      </c>
      <c r="G322">
        <v>8</v>
      </c>
      <c r="H322">
        <v>11</v>
      </c>
      <c r="I322" s="7">
        <v>15</v>
      </c>
      <c r="K322">
        <v>321</v>
      </c>
      <c r="L322">
        <v>8</v>
      </c>
      <c r="M322">
        <v>11</v>
      </c>
      <c r="N322" s="7">
        <v>15</v>
      </c>
      <c r="P322" s="185">
        <v>321</v>
      </c>
      <c r="Q322" s="186">
        <v>15</v>
      </c>
    </row>
    <row r="323" spans="1:17" x14ac:dyDescent="0.3">
      <c r="A323"/>
      <c r="B323" s="114">
        <v>322</v>
      </c>
      <c r="C323" s="7">
        <v>10</v>
      </c>
      <c r="E323">
        <v>322</v>
      </c>
      <c r="F323">
        <v>6.5</v>
      </c>
      <c r="G323">
        <v>8</v>
      </c>
      <c r="H323">
        <v>11</v>
      </c>
      <c r="I323" s="7">
        <v>15</v>
      </c>
      <c r="K323">
        <v>322</v>
      </c>
      <c r="L323">
        <v>8</v>
      </c>
      <c r="M323">
        <v>11</v>
      </c>
      <c r="N323" s="7">
        <v>15</v>
      </c>
      <c r="P323" s="187">
        <v>322</v>
      </c>
      <c r="Q323" s="188">
        <v>15</v>
      </c>
    </row>
    <row r="324" spans="1:17" x14ac:dyDescent="0.3">
      <c r="A324"/>
      <c r="B324" s="114">
        <v>323</v>
      </c>
      <c r="C324" s="7">
        <v>10</v>
      </c>
      <c r="E324">
        <v>323</v>
      </c>
      <c r="F324">
        <v>6.5</v>
      </c>
      <c r="G324">
        <v>8</v>
      </c>
      <c r="H324">
        <v>11</v>
      </c>
      <c r="I324" s="7">
        <v>15</v>
      </c>
      <c r="K324">
        <v>323</v>
      </c>
      <c r="L324">
        <v>8</v>
      </c>
      <c r="M324">
        <v>11</v>
      </c>
      <c r="N324" s="7">
        <v>15</v>
      </c>
      <c r="P324" s="185">
        <v>323</v>
      </c>
      <c r="Q324" s="186">
        <v>15</v>
      </c>
    </row>
    <row r="325" spans="1:17" x14ac:dyDescent="0.3">
      <c r="A325"/>
      <c r="B325" s="114">
        <v>324</v>
      </c>
      <c r="C325" s="7">
        <v>10</v>
      </c>
      <c r="E325">
        <v>324</v>
      </c>
      <c r="F325">
        <v>6.5</v>
      </c>
      <c r="G325">
        <v>8</v>
      </c>
      <c r="H325">
        <v>11</v>
      </c>
      <c r="I325" s="7">
        <v>15</v>
      </c>
      <c r="K325">
        <v>324</v>
      </c>
      <c r="L325">
        <v>8</v>
      </c>
      <c r="M325">
        <v>11</v>
      </c>
      <c r="N325" s="7">
        <v>15</v>
      </c>
      <c r="P325" s="187">
        <v>324</v>
      </c>
      <c r="Q325" s="188">
        <v>15</v>
      </c>
    </row>
    <row r="326" spans="1:17" x14ac:dyDescent="0.3">
      <c r="A326"/>
      <c r="B326" s="114">
        <v>325</v>
      </c>
      <c r="C326" s="7">
        <v>10</v>
      </c>
      <c r="E326">
        <v>325</v>
      </c>
      <c r="F326">
        <v>6.5</v>
      </c>
      <c r="G326">
        <v>8</v>
      </c>
      <c r="H326">
        <v>11</v>
      </c>
      <c r="I326" s="7">
        <v>15</v>
      </c>
      <c r="K326">
        <v>325</v>
      </c>
      <c r="L326">
        <v>8</v>
      </c>
      <c r="M326">
        <v>11</v>
      </c>
      <c r="N326" s="7">
        <v>15</v>
      </c>
      <c r="P326" s="185">
        <v>325</v>
      </c>
      <c r="Q326" s="186">
        <v>15</v>
      </c>
    </row>
    <row r="327" spans="1:17" x14ac:dyDescent="0.3">
      <c r="A327"/>
      <c r="B327" s="114">
        <v>326</v>
      </c>
      <c r="C327" s="7">
        <v>10</v>
      </c>
      <c r="E327">
        <v>326</v>
      </c>
      <c r="F327">
        <v>6.5</v>
      </c>
      <c r="G327">
        <v>8</v>
      </c>
      <c r="H327">
        <v>11</v>
      </c>
      <c r="I327" s="7">
        <v>15</v>
      </c>
      <c r="K327">
        <v>326</v>
      </c>
      <c r="L327">
        <v>8</v>
      </c>
      <c r="M327">
        <v>11</v>
      </c>
      <c r="N327" s="7">
        <v>15</v>
      </c>
      <c r="P327" s="187">
        <v>326</v>
      </c>
      <c r="Q327" s="188">
        <v>15</v>
      </c>
    </row>
    <row r="328" spans="1:17" x14ac:dyDescent="0.3">
      <c r="A328"/>
      <c r="B328" s="114">
        <v>327</v>
      </c>
      <c r="C328" s="7">
        <v>10</v>
      </c>
      <c r="E328">
        <v>327</v>
      </c>
      <c r="F328">
        <v>6.5</v>
      </c>
      <c r="G328">
        <v>8</v>
      </c>
      <c r="H328">
        <v>11</v>
      </c>
      <c r="I328" s="7">
        <v>15</v>
      </c>
      <c r="K328">
        <v>327</v>
      </c>
      <c r="L328">
        <v>8</v>
      </c>
      <c r="M328">
        <v>11</v>
      </c>
      <c r="N328" s="7">
        <v>15</v>
      </c>
      <c r="P328" s="185">
        <v>327</v>
      </c>
      <c r="Q328" s="186">
        <v>15</v>
      </c>
    </row>
    <row r="329" spans="1:17" x14ac:dyDescent="0.3">
      <c r="A329"/>
      <c r="B329" s="114">
        <v>328</v>
      </c>
      <c r="C329" s="7">
        <v>10</v>
      </c>
      <c r="E329">
        <v>328</v>
      </c>
      <c r="F329">
        <v>6.5</v>
      </c>
      <c r="G329">
        <v>8</v>
      </c>
      <c r="H329">
        <v>11</v>
      </c>
      <c r="I329" s="7">
        <v>15</v>
      </c>
      <c r="K329">
        <v>328</v>
      </c>
      <c r="L329">
        <v>8</v>
      </c>
      <c r="M329">
        <v>11</v>
      </c>
      <c r="N329" s="7">
        <v>15</v>
      </c>
      <c r="P329" s="187">
        <v>328</v>
      </c>
      <c r="Q329" s="188">
        <v>15</v>
      </c>
    </row>
    <row r="330" spans="1:17" x14ac:dyDescent="0.3">
      <c r="A330"/>
      <c r="B330" s="114">
        <v>329</v>
      </c>
      <c r="C330" s="7">
        <v>10</v>
      </c>
      <c r="E330">
        <v>329</v>
      </c>
      <c r="F330">
        <v>6.5</v>
      </c>
      <c r="G330">
        <v>8</v>
      </c>
      <c r="H330">
        <v>11</v>
      </c>
      <c r="I330" s="7">
        <v>15</v>
      </c>
      <c r="K330">
        <v>329</v>
      </c>
      <c r="L330">
        <v>8</v>
      </c>
      <c r="M330">
        <v>11</v>
      </c>
      <c r="N330" s="7">
        <v>15</v>
      </c>
      <c r="P330" s="185">
        <v>329</v>
      </c>
      <c r="Q330" s="186">
        <v>15</v>
      </c>
    </row>
    <row r="331" spans="1:17" x14ac:dyDescent="0.3">
      <c r="A331"/>
      <c r="B331" s="114">
        <v>330</v>
      </c>
      <c r="C331" s="7">
        <v>10</v>
      </c>
      <c r="E331">
        <v>330</v>
      </c>
      <c r="F331">
        <v>6.5</v>
      </c>
      <c r="G331">
        <v>8</v>
      </c>
      <c r="H331">
        <v>11</v>
      </c>
      <c r="I331" s="7">
        <v>15</v>
      </c>
      <c r="K331">
        <v>330</v>
      </c>
      <c r="L331">
        <v>8</v>
      </c>
      <c r="M331">
        <v>11</v>
      </c>
      <c r="N331" s="7">
        <v>15</v>
      </c>
      <c r="P331" s="187">
        <v>330</v>
      </c>
      <c r="Q331" s="188">
        <v>15</v>
      </c>
    </row>
    <row r="332" spans="1:17" x14ac:dyDescent="0.3">
      <c r="A332"/>
      <c r="B332" s="114">
        <v>331</v>
      </c>
      <c r="C332" s="7">
        <v>10</v>
      </c>
      <c r="E332">
        <v>331</v>
      </c>
      <c r="F332">
        <v>6.5</v>
      </c>
      <c r="G332">
        <v>8</v>
      </c>
      <c r="H332">
        <v>11</v>
      </c>
      <c r="I332" s="7">
        <v>15</v>
      </c>
      <c r="K332">
        <v>331</v>
      </c>
      <c r="L332">
        <v>8</v>
      </c>
      <c r="M332">
        <v>11</v>
      </c>
      <c r="N332" s="7">
        <v>15</v>
      </c>
      <c r="P332" s="185">
        <v>331</v>
      </c>
      <c r="Q332" s="186">
        <v>15</v>
      </c>
    </row>
    <row r="333" spans="1:17" x14ac:dyDescent="0.3">
      <c r="A333"/>
      <c r="B333" s="114">
        <v>332</v>
      </c>
      <c r="C333" s="7">
        <v>10</v>
      </c>
      <c r="E333">
        <v>332</v>
      </c>
      <c r="F333">
        <v>6.5</v>
      </c>
      <c r="G333">
        <v>8</v>
      </c>
      <c r="H333">
        <v>11</v>
      </c>
      <c r="I333" s="7">
        <v>15</v>
      </c>
      <c r="K333">
        <v>332</v>
      </c>
      <c r="L333">
        <v>8</v>
      </c>
      <c r="M333">
        <v>11</v>
      </c>
      <c r="N333" s="7">
        <v>15</v>
      </c>
      <c r="P333" s="187">
        <v>332</v>
      </c>
      <c r="Q333" s="188">
        <v>15</v>
      </c>
    </row>
    <row r="334" spans="1:17" x14ac:dyDescent="0.3">
      <c r="A334"/>
      <c r="B334" s="114">
        <v>333</v>
      </c>
      <c r="C334" s="7">
        <v>10</v>
      </c>
      <c r="E334">
        <v>333</v>
      </c>
      <c r="F334">
        <v>6.5</v>
      </c>
      <c r="G334">
        <v>8</v>
      </c>
      <c r="H334">
        <v>11</v>
      </c>
      <c r="I334" s="7">
        <v>15</v>
      </c>
      <c r="K334">
        <v>333</v>
      </c>
      <c r="L334">
        <v>8</v>
      </c>
      <c r="M334">
        <v>11</v>
      </c>
      <c r="N334" s="7">
        <v>15</v>
      </c>
      <c r="P334" s="185">
        <v>333</v>
      </c>
      <c r="Q334" s="186">
        <v>15</v>
      </c>
    </row>
    <row r="335" spans="1:17" x14ac:dyDescent="0.3">
      <c r="A335"/>
      <c r="B335" s="114">
        <v>334</v>
      </c>
      <c r="C335" s="7">
        <v>10</v>
      </c>
      <c r="E335">
        <v>334</v>
      </c>
      <c r="F335">
        <v>6.5</v>
      </c>
      <c r="G335">
        <v>8</v>
      </c>
      <c r="H335">
        <v>11</v>
      </c>
      <c r="I335" s="7">
        <v>15</v>
      </c>
      <c r="K335">
        <v>334</v>
      </c>
      <c r="L335">
        <v>8</v>
      </c>
      <c r="M335">
        <v>11</v>
      </c>
      <c r="N335" s="7">
        <v>15</v>
      </c>
      <c r="P335" s="187">
        <v>334</v>
      </c>
      <c r="Q335" s="188">
        <v>15</v>
      </c>
    </row>
    <row r="336" spans="1:17" x14ac:dyDescent="0.3">
      <c r="A336"/>
      <c r="B336" s="114">
        <v>335</v>
      </c>
      <c r="C336" s="7">
        <v>10</v>
      </c>
      <c r="E336">
        <v>335</v>
      </c>
      <c r="F336">
        <v>6.5</v>
      </c>
      <c r="G336">
        <v>8</v>
      </c>
      <c r="H336">
        <v>11</v>
      </c>
      <c r="I336" s="7">
        <v>15</v>
      </c>
      <c r="K336">
        <v>335</v>
      </c>
      <c r="L336">
        <v>8</v>
      </c>
      <c r="M336">
        <v>11</v>
      </c>
      <c r="N336" s="7">
        <v>15</v>
      </c>
      <c r="P336" s="185">
        <v>335</v>
      </c>
      <c r="Q336" s="186">
        <v>15</v>
      </c>
    </row>
    <row r="337" spans="1:17" x14ac:dyDescent="0.3">
      <c r="A337"/>
      <c r="B337" s="114">
        <v>336</v>
      </c>
      <c r="C337" s="7">
        <v>10</v>
      </c>
      <c r="E337">
        <v>336</v>
      </c>
      <c r="F337">
        <v>6.5</v>
      </c>
      <c r="G337">
        <v>8</v>
      </c>
      <c r="H337">
        <v>11</v>
      </c>
      <c r="I337" s="7">
        <v>15</v>
      </c>
      <c r="K337">
        <v>336</v>
      </c>
      <c r="L337">
        <v>8</v>
      </c>
      <c r="M337">
        <v>11</v>
      </c>
      <c r="N337" s="7">
        <v>15</v>
      </c>
      <c r="P337" s="187">
        <v>336</v>
      </c>
      <c r="Q337" s="188">
        <v>15</v>
      </c>
    </row>
    <row r="338" spans="1:17" x14ac:dyDescent="0.3">
      <c r="A338"/>
      <c r="B338" s="114">
        <v>337</v>
      </c>
      <c r="C338" s="7">
        <v>10</v>
      </c>
      <c r="E338">
        <v>337</v>
      </c>
      <c r="F338">
        <v>6.5</v>
      </c>
      <c r="G338">
        <v>8</v>
      </c>
      <c r="H338">
        <v>11</v>
      </c>
      <c r="I338" s="7">
        <v>15</v>
      </c>
      <c r="K338">
        <v>337</v>
      </c>
      <c r="L338">
        <v>8</v>
      </c>
      <c r="M338">
        <v>11</v>
      </c>
      <c r="N338" s="7">
        <v>15</v>
      </c>
      <c r="P338" s="185">
        <v>337</v>
      </c>
      <c r="Q338" s="186">
        <v>15</v>
      </c>
    </row>
    <row r="339" spans="1:17" x14ac:dyDescent="0.3">
      <c r="A339"/>
      <c r="B339" s="114">
        <v>338</v>
      </c>
      <c r="C339" s="7">
        <v>10</v>
      </c>
      <c r="E339">
        <v>338</v>
      </c>
      <c r="F339">
        <v>6.5</v>
      </c>
      <c r="G339">
        <v>8</v>
      </c>
      <c r="H339">
        <v>11</v>
      </c>
      <c r="I339" s="7">
        <v>15</v>
      </c>
      <c r="K339">
        <v>338</v>
      </c>
      <c r="L339">
        <v>8</v>
      </c>
      <c r="M339">
        <v>11</v>
      </c>
      <c r="N339" s="7">
        <v>15</v>
      </c>
      <c r="P339" s="187">
        <v>338</v>
      </c>
      <c r="Q339" s="188">
        <v>15</v>
      </c>
    </row>
    <row r="340" spans="1:17" x14ac:dyDescent="0.3">
      <c r="A340"/>
      <c r="B340" s="114">
        <v>339</v>
      </c>
      <c r="C340" s="7">
        <v>10</v>
      </c>
      <c r="E340">
        <v>339</v>
      </c>
      <c r="F340">
        <v>6.5</v>
      </c>
      <c r="G340">
        <v>8</v>
      </c>
      <c r="H340">
        <v>11</v>
      </c>
      <c r="I340" s="7">
        <v>15</v>
      </c>
      <c r="K340">
        <v>339</v>
      </c>
      <c r="L340">
        <v>8</v>
      </c>
      <c r="M340">
        <v>11</v>
      </c>
      <c r="N340" s="7">
        <v>15</v>
      </c>
      <c r="P340" s="185">
        <v>339</v>
      </c>
      <c r="Q340" s="186">
        <v>15</v>
      </c>
    </row>
    <row r="341" spans="1:17" x14ac:dyDescent="0.3">
      <c r="A341"/>
      <c r="B341" s="114">
        <v>340</v>
      </c>
      <c r="C341" s="7">
        <v>10</v>
      </c>
      <c r="E341">
        <v>340</v>
      </c>
      <c r="F341">
        <v>6.5</v>
      </c>
      <c r="G341">
        <v>8</v>
      </c>
      <c r="H341">
        <v>11</v>
      </c>
      <c r="I341" s="7">
        <v>15</v>
      </c>
      <c r="K341">
        <v>340</v>
      </c>
      <c r="L341">
        <v>8</v>
      </c>
      <c r="M341">
        <v>11</v>
      </c>
      <c r="N341" s="7">
        <v>15</v>
      </c>
      <c r="P341" s="187">
        <v>340</v>
      </c>
      <c r="Q341" s="188">
        <v>15</v>
      </c>
    </row>
    <row r="342" spans="1:17" ht="15" x14ac:dyDescent="0.25">
      <c r="A342"/>
      <c r="B342" s="114">
        <v>341</v>
      </c>
      <c r="C342" s="7">
        <v>10</v>
      </c>
      <c r="E342">
        <v>341</v>
      </c>
      <c r="F342">
        <v>6.5</v>
      </c>
      <c r="G342">
        <v>8</v>
      </c>
      <c r="H342">
        <v>11</v>
      </c>
      <c r="I342" s="7">
        <v>15</v>
      </c>
      <c r="K342">
        <v>341</v>
      </c>
      <c r="L342">
        <v>8</v>
      </c>
      <c r="M342">
        <v>11</v>
      </c>
      <c r="N342" s="7">
        <v>15</v>
      </c>
      <c r="P342" s="185">
        <v>341</v>
      </c>
      <c r="Q342" s="186">
        <v>15</v>
      </c>
    </row>
    <row r="343" spans="1:17" ht="15" x14ac:dyDescent="0.25">
      <c r="A343"/>
      <c r="B343" s="114">
        <v>342</v>
      </c>
      <c r="C343" s="7">
        <v>10</v>
      </c>
      <c r="E343">
        <v>342</v>
      </c>
      <c r="F343">
        <v>6.5</v>
      </c>
      <c r="G343">
        <v>8</v>
      </c>
      <c r="H343">
        <v>11</v>
      </c>
      <c r="I343" s="7">
        <v>15</v>
      </c>
      <c r="K343">
        <v>342</v>
      </c>
      <c r="L343">
        <v>8</v>
      </c>
      <c r="M343">
        <v>11</v>
      </c>
      <c r="N343" s="7">
        <v>15</v>
      </c>
      <c r="P343" s="187">
        <v>342</v>
      </c>
      <c r="Q343" s="188">
        <v>15</v>
      </c>
    </row>
    <row r="344" spans="1:17" ht="15" x14ac:dyDescent="0.25">
      <c r="A344"/>
      <c r="B344" s="114">
        <v>343</v>
      </c>
      <c r="C344" s="7">
        <v>10</v>
      </c>
      <c r="E344">
        <v>343</v>
      </c>
      <c r="F344">
        <v>6.5</v>
      </c>
      <c r="G344">
        <v>8</v>
      </c>
      <c r="H344">
        <v>11</v>
      </c>
      <c r="I344" s="7">
        <v>15</v>
      </c>
      <c r="K344">
        <v>343</v>
      </c>
      <c r="L344">
        <v>8</v>
      </c>
      <c r="M344">
        <v>11</v>
      </c>
      <c r="N344" s="7">
        <v>15</v>
      </c>
      <c r="P344" s="185">
        <v>343</v>
      </c>
      <c r="Q344" s="186">
        <v>15</v>
      </c>
    </row>
    <row r="345" spans="1:17" ht="15" x14ac:dyDescent="0.25">
      <c r="A345"/>
      <c r="B345" s="114">
        <v>344</v>
      </c>
      <c r="C345" s="7">
        <v>10</v>
      </c>
      <c r="E345">
        <v>344</v>
      </c>
      <c r="F345">
        <v>6.5</v>
      </c>
      <c r="G345">
        <v>8</v>
      </c>
      <c r="H345">
        <v>11</v>
      </c>
      <c r="I345" s="7">
        <v>15</v>
      </c>
      <c r="K345">
        <v>344</v>
      </c>
      <c r="L345">
        <v>8</v>
      </c>
      <c r="M345">
        <v>11</v>
      </c>
      <c r="N345" s="7">
        <v>15</v>
      </c>
      <c r="P345" s="187">
        <v>344</v>
      </c>
      <c r="Q345" s="188">
        <v>15</v>
      </c>
    </row>
    <row r="346" spans="1:17" ht="15" x14ac:dyDescent="0.25">
      <c r="A346"/>
      <c r="B346" s="114">
        <v>345</v>
      </c>
      <c r="C346" s="7">
        <v>10</v>
      </c>
      <c r="E346">
        <v>345</v>
      </c>
      <c r="F346">
        <v>6.5</v>
      </c>
      <c r="G346">
        <v>8</v>
      </c>
      <c r="H346">
        <v>11</v>
      </c>
      <c r="I346" s="7">
        <v>15</v>
      </c>
      <c r="K346">
        <v>345</v>
      </c>
      <c r="L346">
        <v>8</v>
      </c>
      <c r="M346">
        <v>11</v>
      </c>
      <c r="N346" s="7">
        <v>15</v>
      </c>
      <c r="P346" s="185">
        <v>345</v>
      </c>
      <c r="Q346" s="186">
        <v>15</v>
      </c>
    </row>
    <row r="347" spans="1:17" ht="15" x14ac:dyDescent="0.25">
      <c r="A347"/>
      <c r="B347" s="114">
        <v>346</v>
      </c>
      <c r="C347" s="7">
        <v>10</v>
      </c>
      <c r="E347">
        <v>346</v>
      </c>
      <c r="F347">
        <v>6.5</v>
      </c>
      <c r="G347">
        <v>8</v>
      </c>
      <c r="H347">
        <v>11</v>
      </c>
      <c r="I347" s="7">
        <v>15</v>
      </c>
      <c r="K347">
        <v>346</v>
      </c>
      <c r="L347">
        <v>8</v>
      </c>
      <c r="M347">
        <v>11</v>
      </c>
      <c r="N347" s="7">
        <v>15</v>
      </c>
      <c r="P347" s="187">
        <v>346</v>
      </c>
      <c r="Q347" s="188">
        <v>15</v>
      </c>
    </row>
    <row r="348" spans="1:17" ht="15" x14ac:dyDescent="0.25">
      <c r="A348"/>
      <c r="B348" s="114">
        <v>347</v>
      </c>
      <c r="C348" s="7">
        <v>10</v>
      </c>
      <c r="E348">
        <v>347</v>
      </c>
      <c r="F348">
        <v>6.5</v>
      </c>
      <c r="G348">
        <v>8</v>
      </c>
      <c r="H348">
        <v>11</v>
      </c>
      <c r="I348" s="7">
        <v>15</v>
      </c>
      <c r="K348">
        <v>347</v>
      </c>
      <c r="L348">
        <v>8</v>
      </c>
      <c r="M348">
        <v>11</v>
      </c>
      <c r="N348" s="7">
        <v>15</v>
      </c>
      <c r="P348" s="185">
        <v>347</v>
      </c>
      <c r="Q348" s="186">
        <v>15</v>
      </c>
    </row>
    <row r="349" spans="1:17" ht="15" x14ac:dyDescent="0.25">
      <c r="A349"/>
      <c r="B349" s="114">
        <v>348</v>
      </c>
      <c r="C349" s="7">
        <v>10</v>
      </c>
      <c r="E349">
        <v>348</v>
      </c>
      <c r="F349">
        <v>6.5</v>
      </c>
      <c r="G349">
        <v>8</v>
      </c>
      <c r="H349">
        <v>11</v>
      </c>
      <c r="I349" s="7">
        <v>15</v>
      </c>
      <c r="K349">
        <v>348</v>
      </c>
      <c r="L349">
        <v>8</v>
      </c>
      <c r="M349">
        <v>11</v>
      </c>
      <c r="N349" s="7">
        <v>15</v>
      </c>
      <c r="P349" s="187">
        <v>348</v>
      </c>
      <c r="Q349" s="188">
        <v>15</v>
      </c>
    </row>
    <row r="350" spans="1:17" ht="15" x14ac:dyDescent="0.25">
      <c r="A350"/>
      <c r="B350" s="114">
        <v>349</v>
      </c>
      <c r="C350" s="7">
        <v>10</v>
      </c>
      <c r="E350">
        <v>349</v>
      </c>
      <c r="F350">
        <v>6.5</v>
      </c>
      <c r="G350">
        <v>8</v>
      </c>
      <c r="H350">
        <v>11</v>
      </c>
      <c r="I350" s="7">
        <v>15</v>
      </c>
      <c r="K350">
        <v>349</v>
      </c>
      <c r="L350">
        <v>8</v>
      </c>
      <c r="M350">
        <v>11</v>
      </c>
      <c r="N350" s="7">
        <v>15</v>
      </c>
      <c r="P350" s="185">
        <v>349</v>
      </c>
      <c r="Q350" s="186">
        <v>15</v>
      </c>
    </row>
    <row r="351" spans="1:17" ht="15" x14ac:dyDescent="0.25">
      <c r="A351"/>
      <c r="B351" s="114">
        <v>350</v>
      </c>
      <c r="C351" s="7">
        <v>10</v>
      </c>
      <c r="E351">
        <v>350</v>
      </c>
      <c r="F351">
        <v>6.5</v>
      </c>
      <c r="G351">
        <v>8</v>
      </c>
      <c r="H351">
        <v>11</v>
      </c>
      <c r="I351" s="7">
        <v>15</v>
      </c>
      <c r="K351">
        <v>350</v>
      </c>
      <c r="L351">
        <v>8</v>
      </c>
      <c r="M351">
        <v>11</v>
      </c>
      <c r="N351" s="7">
        <v>15</v>
      </c>
      <c r="P351" s="187">
        <v>350</v>
      </c>
      <c r="Q351" s="188">
        <v>15</v>
      </c>
    </row>
    <row r="352" spans="1:17" ht="15" x14ac:dyDescent="0.25">
      <c r="A352"/>
      <c r="B352" s="114">
        <v>351</v>
      </c>
      <c r="C352" s="7">
        <v>10</v>
      </c>
      <c r="E352">
        <v>351</v>
      </c>
      <c r="F352">
        <v>6.5</v>
      </c>
      <c r="G352">
        <v>8</v>
      </c>
      <c r="H352">
        <v>11</v>
      </c>
      <c r="I352" s="7">
        <v>15</v>
      </c>
      <c r="K352">
        <v>351</v>
      </c>
      <c r="L352">
        <v>8</v>
      </c>
      <c r="M352">
        <v>11</v>
      </c>
      <c r="N352" s="7">
        <v>15</v>
      </c>
      <c r="P352" s="185">
        <v>351</v>
      </c>
      <c r="Q352" s="186">
        <v>15</v>
      </c>
    </row>
    <row r="353" spans="1:17" ht="15" x14ac:dyDescent="0.25">
      <c r="A353"/>
      <c r="B353" s="114">
        <v>352</v>
      </c>
      <c r="C353" s="7">
        <v>10</v>
      </c>
      <c r="E353">
        <v>352</v>
      </c>
      <c r="F353">
        <v>6.5</v>
      </c>
      <c r="G353">
        <v>8</v>
      </c>
      <c r="H353">
        <v>11</v>
      </c>
      <c r="I353" s="7">
        <v>15</v>
      </c>
      <c r="K353">
        <v>352</v>
      </c>
      <c r="L353">
        <v>8</v>
      </c>
      <c r="M353">
        <v>11</v>
      </c>
      <c r="N353" s="7">
        <v>15</v>
      </c>
      <c r="P353" s="187">
        <v>352</v>
      </c>
      <c r="Q353" s="188">
        <v>15</v>
      </c>
    </row>
    <row r="354" spans="1:17" ht="15" x14ac:dyDescent="0.25">
      <c r="A354"/>
      <c r="B354" s="114">
        <v>353</v>
      </c>
      <c r="C354" s="7">
        <v>10</v>
      </c>
      <c r="E354">
        <v>353</v>
      </c>
      <c r="F354">
        <v>6.5</v>
      </c>
      <c r="G354">
        <v>8</v>
      </c>
      <c r="H354">
        <v>11</v>
      </c>
      <c r="I354" s="7">
        <v>15</v>
      </c>
      <c r="K354">
        <v>353</v>
      </c>
      <c r="L354">
        <v>8</v>
      </c>
      <c r="M354">
        <v>11</v>
      </c>
      <c r="N354" s="7">
        <v>15</v>
      </c>
      <c r="P354" s="185">
        <v>353</v>
      </c>
      <c r="Q354" s="186">
        <v>15</v>
      </c>
    </row>
    <row r="355" spans="1:17" ht="15" x14ac:dyDescent="0.25">
      <c r="A355"/>
      <c r="B355" s="114">
        <v>354</v>
      </c>
      <c r="C355" s="7">
        <v>10</v>
      </c>
      <c r="E355">
        <v>354</v>
      </c>
      <c r="F355">
        <v>6.5</v>
      </c>
      <c r="G355">
        <v>8</v>
      </c>
      <c r="H355">
        <v>11</v>
      </c>
      <c r="I355" s="7">
        <v>15</v>
      </c>
      <c r="K355">
        <v>354</v>
      </c>
      <c r="L355">
        <v>8</v>
      </c>
      <c r="M355">
        <v>11</v>
      </c>
      <c r="N355" s="7">
        <v>15</v>
      </c>
      <c r="P355" s="187">
        <v>354</v>
      </c>
      <c r="Q355" s="188">
        <v>15</v>
      </c>
    </row>
    <row r="356" spans="1:17" ht="15" x14ac:dyDescent="0.25">
      <c r="A356"/>
      <c r="B356" s="114">
        <v>355</v>
      </c>
      <c r="C356" s="7">
        <v>10</v>
      </c>
      <c r="E356">
        <v>355</v>
      </c>
      <c r="F356">
        <v>6.5</v>
      </c>
      <c r="G356">
        <v>8</v>
      </c>
      <c r="H356">
        <v>11</v>
      </c>
      <c r="I356" s="7">
        <v>15</v>
      </c>
      <c r="K356">
        <v>355</v>
      </c>
      <c r="L356">
        <v>8</v>
      </c>
      <c r="M356">
        <v>11</v>
      </c>
      <c r="N356" s="7">
        <v>15</v>
      </c>
      <c r="P356" s="185">
        <v>355</v>
      </c>
      <c r="Q356" s="186">
        <v>15</v>
      </c>
    </row>
    <row r="357" spans="1:17" ht="15" x14ac:dyDescent="0.25">
      <c r="A357"/>
      <c r="B357" s="114">
        <v>356</v>
      </c>
      <c r="C357" s="7">
        <v>10</v>
      </c>
      <c r="E357">
        <v>356</v>
      </c>
      <c r="F357">
        <v>6.5</v>
      </c>
      <c r="G357">
        <v>8</v>
      </c>
      <c r="H357">
        <v>11</v>
      </c>
      <c r="I357" s="7">
        <v>15</v>
      </c>
      <c r="K357">
        <v>356</v>
      </c>
      <c r="L357">
        <v>8</v>
      </c>
      <c r="M357">
        <v>11</v>
      </c>
      <c r="N357" s="7">
        <v>15</v>
      </c>
      <c r="P357" s="187">
        <v>356</v>
      </c>
      <c r="Q357" s="188">
        <v>15</v>
      </c>
    </row>
    <row r="358" spans="1:17" ht="15" x14ac:dyDescent="0.25">
      <c r="A358"/>
      <c r="B358" s="114">
        <v>357</v>
      </c>
      <c r="C358" s="7">
        <v>10</v>
      </c>
      <c r="E358">
        <v>357</v>
      </c>
      <c r="F358">
        <v>6.5</v>
      </c>
      <c r="G358">
        <v>8</v>
      </c>
      <c r="H358">
        <v>11</v>
      </c>
      <c r="I358" s="7">
        <v>15</v>
      </c>
      <c r="K358">
        <v>357</v>
      </c>
      <c r="L358">
        <v>8</v>
      </c>
      <c r="M358">
        <v>11</v>
      </c>
      <c r="N358" s="7">
        <v>15</v>
      </c>
      <c r="P358" s="185">
        <v>357</v>
      </c>
      <c r="Q358" s="186">
        <v>15</v>
      </c>
    </row>
    <row r="359" spans="1:17" ht="15" x14ac:dyDescent="0.25">
      <c r="A359"/>
      <c r="B359" s="114">
        <v>358</v>
      </c>
      <c r="C359" s="7">
        <v>10</v>
      </c>
      <c r="E359">
        <v>358</v>
      </c>
      <c r="F359">
        <v>6.5</v>
      </c>
      <c r="G359">
        <v>8</v>
      </c>
      <c r="H359">
        <v>11</v>
      </c>
      <c r="I359" s="7">
        <v>15</v>
      </c>
      <c r="K359">
        <v>358</v>
      </c>
      <c r="L359">
        <v>8</v>
      </c>
      <c r="M359">
        <v>11</v>
      </c>
      <c r="N359" s="7">
        <v>15</v>
      </c>
      <c r="P359" s="187">
        <v>358</v>
      </c>
      <c r="Q359" s="188">
        <v>15</v>
      </c>
    </row>
    <row r="360" spans="1:17" ht="15" x14ac:dyDescent="0.25">
      <c r="A360"/>
      <c r="B360" s="114">
        <v>359</v>
      </c>
      <c r="C360" s="7">
        <v>10</v>
      </c>
      <c r="E360">
        <v>359</v>
      </c>
      <c r="F360">
        <v>6.5</v>
      </c>
      <c r="G360">
        <v>8</v>
      </c>
      <c r="H360">
        <v>11</v>
      </c>
      <c r="I360" s="7">
        <v>15</v>
      </c>
      <c r="K360">
        <v>359</v>
      </c>
      <c r="L360">
        <v>8</v>
      </c>
      <c r="M360">
        <v>11</v>
      </c>
      <c r="N360" s="7">
        <v>15</v>
      </c>
      <c r="P360" s="185">
        <v>359</v>
      </c>
      <c r="Q360" s="186">
        <v>15</v>
      </c>
    </row>
    <row r="361" spans="1:17" ht="15" x14ac:dyDescent="0.25">
      <c r="A361"/>
      <c r="B361" s="114">
        <v>360</v>
      </c>
      <c r="C361" s="7">
        <v>10</v>
      </c>
      <c r="E361">
        <v>360</v>
      </c>
      <c r="F361">
        <v>6.5</v>
      </c>
      <c r="G361">
        <v>8</v>
      </c>
      <c r="H361">
        <v>11</v>
      </c>
      <c r="I361" s="7">
        <v>15</v>
      </c>
      <c r="K361">
        <v>360</v>
      </c>
      <c r="L361">
        <v>8</v>
      </c>
      <c r="M361">
        <v>11</v>
      </c>
      <c r="N361" s="7">
        <v>15</v>
      </c>
      <c r="P361" s="187">
        <v>360</v>
      </c>
      <c r="Q361" s="188">
        <v>15</v>
      </c>
    </row>
    <row r="362" spans="1:17" ht="15" x14ac:dyDescent="0.25">
      <c r="A362"/>
      <c r="B362" s="114">
        <v>361</v>
      </c>
      <c r="C362" s="7">
        <v>10</v>
      </c>
      <c r="E362">
        <v>361</v>
      </c>
      <c r="F362">
        <v>6.5</v>
      </c>
      <c r="G362">
        <v>8</v>
      </c>
      <c r="H362">
        <v>11</v>
      </c>
      <c r="I362" s="7">
        <v>15</v>
      </c>
      <c r="K362">
        <v>361</v>
      </c>
      <c r="L362">
        <v>8</v>
      </c>
      <c r="M362">
        <v>11</v>
      </c>
      <c r="N362" s="7">
        <v>15</v>
      </c>
      <c r="P362" s="185">
        <v>361</v>
      </c>
      <c r="Q362" s="186">
        <v>15</v>
      </c>
    </row>
    <row r="363" spans="1:17" ht="15" x14ac:dyDescent="0.25">
      <c r="A363"/>
      <c r="B363" s="114">
        <v>362</v>
      </c>
      <c r="C363" s="7">
        <v>10</v>
      </c>
      <c r="E363">
        <v>362</v>
      </c>
      <c r="F363">
        <v>6.5</v>
      </c>
      <c r="G363">
        <v>8</v>
      </c>
      <c r="H363">
        <v>11</v>
      </c>
      <c r="I363" s="7">
        <v>15</v>
      </c>
      <c r="K363">
        <v>362</v>
      </c>
      <c r="L363">
        <v>8</v>
      </c>
      <c r="M363">
        <v>11</v>
      </c>
      <c r="N363" s="7">
        <v>15</v>
      </c>
      <c r="P363" s="187">
        <v>362</v>
      </c>
      <c r="Q363" s="188">
        <v>15</v>
      </c>
    </row>
    <row r="364" spans="1:17" ht="15" x14ac:dyDescent="0.25">
      <c r="A364"/>
      <c r="B364" s="114">
        <v>363</v>
      </c>
      <c r="C364" s="7">
        <v>10</v>
      </c>
      <c r="E364">
        <v>363</v>
      </c>
      <c r="F364">
        <v>6.5</v>
      </c>
      <c r="G364">
        <v>8</v>
      </c>
      <c r="H364">
        <v>11</v>
      </c>
      <c r="I364" s="7">
        <v>15</v>
      </c>
      <c r="K364">
        <v>363</v>
      </c>
      <c r="L364">
        <v>8</v>
      </c>
      <c r="M364">
        <v>11</v>
      </c>
      <c r="N364" s="7">
        <v>15</v>
      </c>
      <c r="P364" s="185">
        <v>363</v>
      </c>
      <c r="Q364" s="186">
        <v>15</v>
      </c>
    </row>
    <row r="365" spans="1:17" ht="15" x14ac:dyDescent="0.25">
      <c r="A365"/>
      <c r="B365" s="114">
        <v>364</v>
      </c>
      <c r="C365" s="7">
        <v>10</v>
      </c>
      <c r="E365">
        <v>364</v>
      </c>
      <c r="F365">
        <v>6.5</v>
      </c>
      <c r="G365">
        <v>8</v>
      </c>
      <c r="H365">
        <v>11</v>
      </c>
      <c r="I365" s="7">
        <v>15</v>
      </c>
      <c r="K365">
        <v>364</v>
      </c>
      <c r="L365">
        <v>8</v>
      </c>
      <c r="M365">
        <v>11</v>
      </c>
      <c r="N365" s="7">
        <v>15</v>
      </c>
      <c r="P365" s="187">
        <v>364</v>
      </c>
      <c r="Q365" s="188">
        <v>15</v>
      </c>
    </row>
    <row r="366" spans="1:17" ht="15" x14ac:dyDescent="0.25">
      <c r="A366"/>
      <c r="B366" s="114">
        <v>365</v>
      </c>
      <c r="C366" s="7">
        <v>10</v>
      </c>
      <c r="E366">
        <v>365</v>
      </c>
      <c r="F366">
        <v>6.5</v>
      </c>
      <c r="G366">
        <v>8</v>
      </c>
      <c r="H366">
        <v>11</v>
      </c>
      <c r="I366" s="7">
        <v>15</v>
      </c>
      <c r="K366">
        <v>365</v>
      </c>
      <c r="L366">
        <v>8</v>
      </c>
      <c r="M366">
        <v>11</v>
      </c>
      <c r="N366" s="7">
        <v>15</v>
      </c>
      <c r="P366" s="185">
        <v>365</v>
      </c>
      <c r="Q366" s="186">
        <v>15</v>
      </c>
    </row>
    <row r="367" spans="1:17" ht="15" x14ac:dyDescent="0.25">
      <c r="A367"/>
      <c r="B367" s="114">
        <v>366</v>
      </c>
      <c r="C367" s="7">
        <v>10</v>
      </c>
      <c r="E367">
        <v>366</v>
      </c>
      <c r="F367">
        <v>6.5</v>
      </c>
      <c r="G367">
        <v>8</v>
      </c>
      <c r="H367">
        <v>11</v>
      </c>
      <c r="I367" s="7">
        <v>15</v>
      </c>
      <c r="K367">
        <v>366</v>
      </c>
      <c r="L367">
        <v>8</v>
      </c>
      <c r="M367">
        <v>11</v>
      </c>
      <c r="N367" s="7">
        <v>15</v>
      </c>
      <c r="P367" s="187">
        <v>366</v>
      </c>
      <c r="Q367" s="188">
        <v>15</v>
      </c>
    </row>
    <row r="368" spans="1:17" ht="15" x14ac:dyDescent="0.25">
      <c r="A368"/>
      <c r="B368" s="114">
        <v>367</v>
      </c>
      <c r="C368" s="7">
        <v>10</v>
      </c>
      <c r="E368">
        <v>367</v>
      </c>
      <c r="F368">
        <v>6.5</v>
      </c>
      <c r="G368">
        <v>8</v>
      </c>
      <c r="H368">
        <v>11</v>
      </c>
      <c r="I368" s="7">
        <v>15</v>
      </c>
      <c r="K368">
        <v>367</v>
      </c>
      <c r="L368">
        <v>8</v>
      </c>
      <c r="M368">
        <v>11</v>
      </c>
      <c r="N368" s="7">
        <v>15</v>
      </c>
      <c r="P368" s="185">
        <v>367</v>
      </c>
      <c r="Q368" s="186">
        <v>15</v>
      </c>
    </row>
    <row r="369" spans="1:17" ht="15" x14ac:dyDescent="0.25">
      <c r="A369"/>
      <c r="B369" s="114">
        <v>368</v>
      </c>
      <c r="C369" s="7">
        <v>10</v>
      </c>
      <c r="E369">
        <v>368</v>
      </c>
      <c r="F369">
        <v>6.5</v>
      </c>
      <c r="G369">
        <v>8</v>
      </c>
      <c r="H369">
        <v>11</v>
      </c>
      <c r="I369" s="7">
        <v>15</v>
      </c>
      <c r="K369">
        <v>368</v>
      </c>
      <c r="L369">
        <v>8</v>
      </c>
      <c r="M369">
        <v>11</v>
      </c>
      <c r="N369" s="7">
        <v>15</v>
      </c>
      <c r="P369" s="187">
        <v>368</v>
      </c>
      <c r="Q369" s="188">
        <v>15</v>
      </c>
    </row>
    <row r="370" spans="1:17" ht="15" x14ac:dyDescent="0.25">
      <c r="A370"/>
      <c r="B370" s="114">
        <v>369</v>
      </c>
      <c r="C370" s="7">
        <v>10</v>
      </c>
      <c r="E370">
        <v>369</v>
      </c>
      <c r="F370">
        <v>6.5</v>
      </c>
      <c r="G370">
        <v>8</v>
      </c>
      <c r="H370">
        <v>11</v>
      </c>
      <c r="I370" s="7">
        <v>15</v>
      </c>
      <c r="K370">
        <v>369</v>
      </c>
      <c r="L370">
        <v>8</v>
      </c>
      <c r="M370">
        <v>11</v>
      </c>
      <c r="N370" s="7">
        <v>15</v>
      </c>
      <c r="P370" s="185">
        <v>369</v>
      </c>
      <c r="Q370" s="186">
        <v>15</v>
      </c>
    </row>
    <row r="371" spans="1:17" ht="15" x14ac:dyDescent="0.25">
      <c r="A371"/>
      <c r="B371" s="114">
        <v>370</v>
      </c>
      <c r="C371" s="7">
        <v>10</v>
      </c>
      <c r="E371">
        <v>370</v>
      </c>
      <c r="F371">
        <v>6.5</v>
      </c>
      <c r="G371">
        <v>8</v>
      </c>
      <c r="H371">
        <v>11</v>
      </c>
      <c r="I371" s="7">
        <v>15</v>
      </c>
      <c r="K371">
        <v>370</v>
      </c>
      <c r="L371">
        <v>8</v>
      </c>
      <c r="M371">
        <v>11</v>
      </c>
      <c r="N371" s="7">
        <v>15</v>
      </c>
      <c r="P371" s="187">
        <v>370</v>
      </c>
      <c r="Q371" s="188">
        <v>15</v>
      </c>
    </row>
    <row r="372" spans="1:17" ht="15" x14ac:dyDescent="0.25">
      <c r="A372"/>
      <c r="B372" s="114">
        <v>371</v>
      </c>
      <c r="C372" s="7">
        <v>10</v>
      </c>
      <c r="E372">
        <v>371</v>
      </c>
      <c r="F372">
        <v>6.5</v>
      </c>
      <c r="G372">
        <v>8</v>
      </c>
      <c r="H372">
        <v>11</v>
      </c>
      <c r="I372" s="7">
        <v>15</v>
      </c>
      <c r="K372">
        <v>371</v>
      </c>
      <c r="L372">
        <v>8</v>
      </c>
      <c r="M372">
        <v>11</v>
      </c>
      <c r="N372" s="7">
        <v>15</v>
      </c>
      <c r="P372" s="185">
        <v>371</v>
      </c>
      <c r="Q372" s="186">
        <v>15</v>
      </c>
    </row>
    <row r="373" spans="1:17" ht="15" x14ac:dyDescent="0.25">
      <c r="A373"/>
      <c r="B373" s="114">
        <v>372</v>
      </c>
      <c r="C373" s="7">
        <v>10</v>
      </c>
      <c r="E373">
        <v>372</v>
      </c>
      <c r="F373">
        <v>6.5</v>
      </c>
      <c r="G373">
        <v>8</v>
      </c>
      <c r="H373">
        <v>11</v>
      </c>
      <c r="I373" s="7">
        <v>15</v>
      </c>
      <c r="K373">
        <v>372</v>
      </c>
      <c r="L373">
        <v>8</v>
      </c>
      <c r="M373">
        <v>11</v>
      </c>
      <c r="N373" s="7">
        <v>15</v>
      </c>
      <c r="P373" s="187">
        <v>372</v>
      </c>
      <c r="Q373" s="188">
        <v>15</v>
      </c>
    </row>
    <row r="374" spans="1:17" ht="15" x14ac:dyDescent="0.25">
      <c r="A374"/>
      <c r="B374" s="114">
        <v>373</v>
      </c>
      <c r="C374" s="7">
        <v>10</v>
      </c>
      <c r="E374">
        <v>373</v>
      </c>
      <c r="F374">
        <v>6.5</v>
      </c>
      <c r="G374">
        <v>8</v>
      </c>
      <c r="H374">
        <v>11</v>
      </c>
      <c r="I374" s="7">
        <v>15</v>
      </c>
      <c r="K374">
        <v>373</v>
      </c>
      <c r="L374">
        <v>8</v>
      </c>
      <c r="M374">
        <v>11</v>
      </c>
      <c r="N374" s="7">
        <v>15</v>
      </c>
      <c r="P374" s="185">
        <v>373</v>
      </c>
      <c r="Q374" s="186">
        <v>15</v>
      </c>
    </row>
    <row r="375" spans="1:17" ht="15" x14ac:dyDescent="0.25">
      <c r="A375"/>
      <c r="B375" s="114">
        <v>374</v>
      </c>
      <c r="C375" s="7">
        <v>10</v>
      </c>
      <c r="E375">
        <v>374</v>
      </c>
      <c r="F375">
        <v>6.5</v>
      </c>
      <c r="G375">
        <v>8</v>
      </c>
      <c r="H375">
        <v>11</v>
      </c>
      <c r="I375" s="7">
        <v>15</v>
      </c>
      <c r="K375">
        <v>374</v>
      </c>
      <c r="L375">
        <v>8</v>
      </c>
      <c r="M375">
        <v>11</v>
      </c>
      <c r="N375" s="7">
        <v>15</v>
      </c>
      <c r="P375" s="187">
        <v>374</v>
      </c>
      <c r="Q375" s="188">
        <v>15</v>
      </c>
    </row>
    <row r="376" spans="1:17" ht="15" x14ac:dyDescent="0.25">
      <c r="A376"/>
      <c r="B376" s="114">
        <v>375</v>
      </c>
      <c r="C376" s="7">
        <v>10</v>
      </c>
      <c r="E376">
        <v>375</v>
      </c>
      <c r="F376">
        <v>6.5</v>
      </c>
      <c r="G376">
        <v>8</v>
      </c>
      <c r="H376">
        <v>11</v>
      </c>
      <c r="I376" s="7">
        <v>15</v>
      </c>
      <c r="K376">
        <v>375</v>
      </c>
      <c r="L376">
        <v>8</v>
      </c>
      <c r="M376">
        <v>11</v>
      </c>
      <c r="N376" s="7">
        <v>15</v>
      </c>
      <c r="P376" s="185">
        <v>375</v>
      </c>
      <c r="Q376" s="186">
        <v>15</v>
      </c>
    </row>
    <row r="377" spans="1:17" ht="15" x14ac:dyDescent="0.25">
      <c r="A377"/>
      <c r="B377" s="114">
        <v>376</v>
      </c>
      <c r="C377" s="7">
        <v>10</v>
      </c>
      <c r="E377">
        <v>376</v>
      </c>
      <c r="F377">
        <v>6.5</v>
      </c>
      <c r="G377">
        <v>8</v>
      </c>
      <c r="H377">
        <v>11</v>
      </c>
      <c r="I377" s="7">
        <v>15</v>
      </c>
      <c r="K377">
        <v>376</v>
      </c>
      <c r="L377">
        <v>8</v>
      </c>
      <c r="M377">
        <v>11</v>
      </c>
      <c r="N377" s="7">
        <v>15</v>
      </c>
      <c r="P377" s="187">
        <v>376</v>
      </c>
      <c r="Q377" s="188">
        <v>15</v>
      </c>
    </row>
    <row r="378" spans="1:17" ht="15" x14ac:dyDescent="0.25">
      <c r="A378"/>
      <c r="B378" s="114">
        <v>377</v>
      </c>
      <c r="C378" s="7">
        <v>10</v>
      </c>
      <c r="E378">
        <v>377</v>
      </c>
      <c r="F378">
        <v>6.5</v>
      </c>
      <c r="G378">
        <v>8</v>
      </c>
      <c r="H378">
        <v>11</v>
      </c>
      <c r="I378" s="7">
        <v>15</v>
      </c>
      <c r="K378">
        <v>377</v>
      </c>
      <c r="L378">
        <v>8</v>
      </c>
      <c r="M378">
        <v>11</v>
      </c>
      <c r="N378" s="7">
        <v>15</v>
      </c>
      <c r="P378" s="185">
        <v>377</v>
      </c>
      <c r="Q378" s="186">
        <v>15</v>
      </c>
    </row>
    <row r="379" spans="1:17" ht="15" x14ac:dyDescent="0.25">
      <c r="A379"/>
      <c r="B379" s="114">
        <v>378</v>
      </c>
      <c r="C379" s="7">
        <v>10</v>
      </c>
      <c r="E379">
        <v>378</v>
      </c>
      <c r="F379">
        <v>6.5</v>
      </c>
      <c r="G379">
        <v>8</v>
      </c>
      <c r="H379">
        <v>11</v>
      </c>
      <c r="I379" s="7">
        <v>15</v>
      </c>
      <c r="K379">
        <v>378</v>
      </c>
      <c r="L379">
        <v>8</v>
      </c>
      <c r="M379">
        <v>11</v>
      </c>
      <c r="N379" s="7">
        <v>15</v>
      </c>
      <c r="P379" s="187">
        <v>378</v>
      </c>
      <c r="Q379" s="188">
        <v>15</v>
      </c>
    </row>
    <row r="380" spans="1:17" ht="15" x14ac:dyDescent="0.25">
      <c r="A380"/>
      <c r="B380" s="114">
        <v>379</v>
      </c>
      <c r="C380" s="7">
        <v>10</v>
      </c>
      <c r="E380">
        <v>379</v>
      </c>
      <c r="F380">
        <v>6.5</v>
      </c>
      <c r="G380">
        <v>8</v>
      </c>
      <c r="H380">
        <v>11</v>
      </c>
      <c r="I380" s="7">
        <v>15</v>
      </c>
      <c r="K380">
        <v>379</v>
      </c>
      <c r="L380">
        <v>8</v>
      </c>
      <c r="M380">
        <v>11</v>
      </c>
      <c r="N380" s="7">
        <v>15</v>
      </c>
      <c r="P380" s="185">
        <v>379</v>
      </c>
      <c r="Q380" s="186">
        <v>15</v>
      </c>
    </row>
    <row r="381" spans="1:17" ht="15" x14ac:dyDescent="0.25">
      <c r="A381"/>
      <c r="B381" s="114">
        <v>380</v>
      </c>
      <c r="C381" s="7">
        <v>10</v>
      </c>
      <c r="E381">
        <v>380</v>
      </c>
      <c r="F381">
        <v>6.5</v>
      </c>
      <c r="G381">
        <v>8</v>
      </c>
      <c r="H381">
        <v>11</v>
      </c>
      <c r="I381" s="7">
        <v>15</v>
      </c>
      <c r="K381">
        <v>380</v>
      </c>
      <c r="L381">
        <v>8</v>
      </c>
      <c r="M381">
        <v>11</v>
      </c>
      <c r="N381" s="7">
        <v>15</v>
      </c>
      <c r="P381" s="187">
        <v>380</v>
      </c>
      <c r="Q381" s="188">
        <v>15</v>
      </c>
    </row>
    <row r="382" spans="1:17" ht="15" x14ac:dyDescent="0.25">
      <c r="A382"/>
      <c r="B382" s="114">
        <v>381</v>
      </c>
      <c r="C382" s="7">
        <v>10</v>
      </c>
      <c r="E382">
        <v>381</v>
      </c>
      <c r="F382">
        <v>6.5</v>
      </c>
      <c r="G382">
        <v>8</v>
      </c>
      <c r="H382">
        <v>11</v>
      </c>
      <c r="I382" s="7">
        <v>15</v>
      </c>
      <c r="K382">
        <v>381</v>
      </c>
      <c r="L382">
        <v>8</v>
      </c>
      <c r="M382">
        <v>11</v>
      </c>
      <c r="N382" s="7">
        <v>15</v>
      </c>
      <c r="P382" s="185">
        <v>381</v>
      </c>
      <c r="Q382" s="186">
        <v>15</v>
      </c>
    </row>
    <row r="383" spans="1:17" ht="15" x14ac:dyDescent="0.25">
      <c r="A383"/>
      <c r="B383" s="114">
        <v>382</v>
      </c>
      <c r="C383" s="7">
        <v>10</v>
      </c>
      <c r="E383">
        <v>382</v>
      </c>
      <c r="F383">
        <v>6.5</v>
      </c>
      <c r="G383">
        <v>8</v>
      </c>
      <c r="H383">
        <v>11</v>
      </c>
      <c r="I383" s="7">
        <v>15</v>
      </c>
      <c r="K383">
        <v>382</v>
      </c>
      <c r="L383">
        <v>8</v>
      </c>
      <c r="M383">
        <v>11</v>
      </c>
      <c r="N383" s="7">
        <v>15</v>
      </c>
      <c r="P383" s="187">
        <v>382</v>
      </c>
      <c r="Q383" s="188">
        <v>15</v>
      </c>
    </row>
    <row r="384" spans="1:17" ht="15" x14ac:dyDescent="0.25">
      <c r="A384"/>
      <c r="B384" s="114">
        <v>383</v>
      </c>
      <c r="C384" s="7">
        <v>10</v>
      </c>
      <c r="E384">
        <v>383</v>
      </c>
      <c r="F384">
        <v>6.5</v>
      </c>
      <c r="G384">
        <v>8</v>
      </c>
      <c r="H384">
        <v>11</v>
      </c>
      <c r="I384" s="7">
        <v>15</v>
      </c>
      <c r="K384">
        <v>383</v>
      </c>
      <c r="L384">
        <v>8</v>
      </c>
      <c r="M384">
        <v>11</v>
      </c>
      <c r="N384" s="7">
        <v>15</v>
      </c>
      <c r="P384" s="185">
        <v>383</v>
      </c>
      <c r="Q384" s="186">
        <v>15</v>
      </c>
    </row>
    <row r="385" spans="1:17" ht="15" x14ac:dyDescent="0.25">
      <c r="A385"/>
      <c r="B385" s="114">
        <v>384</v>
      </c>
      <c r="C385" s="7">
        <v>10</v>
      </c>
      <c r="E385">
        <v>384</v>
      </c>
      <c r="F385">
        <v>6.5</v>
      </c>
      <c r="G385">
        <v>8</v>
      </c>
      <c r="H385">
        <v>11</v>
      </c>
      <c r="I385" s="7">
        <v>15</v>
      </c>
      <c r="K385">
        <v>384</v>
      </c>
      <c r="L385">
        <v>8</v>
      </c>
      <c r="M385">
        <v>11</v>
      </c>
      <c r="N385" s="7">
        <v>15</v>
      </c>
      <c r="P385" s="187">
        <v>384</v>
      </c>
      <c r="Q385" s="188">
        <v>15</v>
      </c>
    </row>
    <row r="386" spans="1:17" ht="15" x14ac:dyDescent="0.25">
      <c r="A386"/>
      <c r="B386" s="114">
        <v>385</v>
      </c>
      <c r="C386" s="7">
        <v>10</v>
      </c>
      <c r="E386">
        <v>385</v>
      </c>
      <c r="F386">
        <v>6.5</v>
      </c>
      <c r="G386">
        <v>8</v>
      </c>
      <c r="H386">
        <v>11</v>
      </c>
      <c r="I386" s="7">
        <v>15</v>
      </c>
      <c r="K386">
        <v>385</v>
      </c>
      <c r="L386">
        <v>8</v>
      </c>
      <c r="M386">
        <v>11</v>
      </c>
      <c r="N386" s="7">
        <v>15</v>
      </c>
      <c r="P386" s="185">
        <v>385</v>
      </c>
      <c r="Q386" s="186">
        <v>15</v>
      </c>
    </row>
    <row r="387" spans="1:17" ht="15" x14ac:dyDescent="0.25">
      <c r="A387"/>
      <c r="B387" s="114">
        <v>386</v>
      </c>
      <c r="C387" s="7">
        <v>10</v>
      </c>
      <c r="E387">
        <v>386</v>
      </c>
      <c r="F387">
        <v>6.5</v>
      </c>
      <c r="G387">
        <v>8</v>
      </c>
      <c r="H387">
        <v>11</v>
      </c>
      <c r="I387" s="7">
        <v>15</v>
      </c>
      <c r="K387">
        <v>386</v>
      </c>
      <c r="L387">
        <v>8</v>
      </c>
      <c r="M387">
        <v>11</v>
      </c>
      <c r="N387" s="7">
        <v>15</v>
      </c>
      <c r="P387" s="187">
        <v>386</v>
      </c>
      <c r="Q387" s="188">
        <v>15</v>
      </c>
    </row>
    <row r="388" spans="1:17" ht="15" x14ac:dyDescent="0.25">
      <c r="A388"/>
      <c r="B388" s="114">
        <v>387</v>
      </c>
      <c r="C388" s="7">
        <v>10</v>
      </c>
      <c r="E388">
        <v>387</v>
      </c>
      <c r="F388">
        <v>6.5</v>
      </c>
      <c r="G388">
        <v>8</v>
      </c>
      <c r="H388">
        <v>11</v>
      </c>
      <c r="I388" s="7">
        <v>15</v>
      </c>
      <c r="K388">
        <v>387</v>
      </c>
      <c r="L388">
        <v>8</v>
      </c>
      <c r="M388">
        <v>11</v>
      </c>
      <c r="N388" s="7">
        <v>15</v>
      </c>
      <c r="P388" s="185">
        <v>387</v>
      </c>
      <c r="Q388" s="186">
        <v>15</v>
      </c>
    </row>
    <row r="389" spans="1:17" ht="15" x14ac:dyDescent="0.25">
      <c r="A389"/>
      <c r="B389" s="114">
        <v>388</v>
      </c>
      <c r="C389" s="7">
        <v>10</v>
      </c>
      <c r="E389">
        <v>388</v>
      </c>
      <c r="F389">
        <v>6.5</v>
      </c>
      <c r="G389">
        <v>8</v>
      </c>
      <c r="H389">
        <v>11</v>
      </c>
      <c r="I389" s="7">
        <v>15</v>
      </c>
      <c r="K389">
        <v>388</v>
      </c>
      <c r="L389">
        <v>8</v>
      </c>
      <c r="M389">
        <v>11</v>
      </c>
      <c r="N389" s="7">
        <v>15</v>
      </c>
      <c r="P389" s="187">
        <v>388</v>
      </c>
      <c r="Q389" s="188">
        <v>15</v>
      </c>
    </row>
    <row r="390" spans="1:17" ht="15" x14ac:dyDescent="0.25">
      <c r="A390"/>
      <c r="B390" s="114">
        <v>389</v>
      </c>
      <c r="C390" s="7">
        <v>10</v>
      </c>
      <c r="E390">
        <v>389</v>
      </c>
      <c r="F390">
        <v>6.5</v>
      </c>
      <c r="G390">
        <v>8</v>
      </c>
      <c r="H390">
        <v>11</v>
      </c>
      <c r="I390" s="7">
        <v>15</v>
      </c>
      <c r="K390">
        <v>389</v>
      </c>
      <c r="L390">
        <v>8</v>
      </c>
      <c r="M390">
        <v>11</v>
      </c>
      <c r="N390" s="7">
        <v>15</v>
      </c>
      <c r="P390" s="185">
        <v>389</v>
      </c>
      <c r="Q390" s="186">
        <v>15</v>
      </c>
    </row>
    <row r="391" spans="1:17" ht="15" x14ac:dyDescent="0.25">
      <c r="A391"/>
      <c r="B391" s="114">
        <v>390</v>
      </c>
      <c r="C391" s="7">
        <v>10</v>
      </c>
      <c r="E391">
        <v>390</v>
      </c>
      <c r="F391">
        <v>6.5</v>
      </c>
      <c r="G391">
        <v>8</v>
      </c>
      <c r="H391">
        <v>11</v>
      </c>
      <c r="I391" s="7">
        <v>15</v>
      </c>
      <c r="K391">
        <v>390</v>
      </c>
      <c r="L391">
        <v>8</v>
      </c>
      <c r="M391">
        <v>11</v>
      </c>
      <c r="N391" s="7">
        <v>15</v>
      </c>
      <c r="P391" s="187">
        <v>390</v>
      </c>
      <c r="Q391" s="188">
        <v>15</v>
      </c>
    </row>
    <row r="392" spans="1:17" ht="15" x14ac:dyDescent="0.25">
      <c r="A392"/>
      <c r="B392" s="114">
        <v>391</v>
      </c>
      <c r="C392" s="7">
        <v>10</v>
      </c>
      <c r="E392">
        <v>391</v>
      </c>
      <c r="F392">
        <v>6.5</v>
      </c>
      <c r="G392">
        <v>8</v>
      </c>
      <c r="H392">
        <v>11</v>
      </c>
      <c r="I392" s="7">
        <v>15</v>
      </c>
      <c r="K392">
        <v>391</v>
      </c>
      <c r="L392">
        <v>8</v>
      </c>
      <c r="M392">
        <v>11</v>
      </c>
      <c r="N392" s="7">
        <v>15</v>
      </c>
      <c r="P392" s="185">
        <v>391</v>
      </c>
      <c r="Q392" s="186">
        <v>15</v>
      </c>
    </row>
    <row r="393" spans="1:17" ht="15" x14ac:dyDescent="0.25">
      <c r="A393"/>
      <c r="B393" s="114">
        <v>392</v>
      </c>
      <c r="C393" s="7">
        <v>10</v>
      </c>
      <c r="E393">
        <v>392</v>
      </c>
      <c r="F393">
        <v>6.5</v>
      </c>
      <c r="G393">
        <v>8</v>
      </c>
      <c r="H393">
        <v>11</v>
      </c>
      <c r="I393" s="7">
        <v>15</v>
      </c>
      <c r="K393">
        <v>392</v>
      </c>
      <c r="L393">
        <v>8</v>
      </c>
      <c r="M393">
        <v>11</v>
      </c>
      <c r="N393" s="7">
        <v>15</v>
      </c>
      <c r="P393" s="187">
        <v>392</v>
      </c>
      <c r="Q393" s="188">
        <v>15</v>
      </c>
    </row>
    <row r="394" spans="1:17" ht="15" x14ac:dyDescent="0.25">
      <c r="A394"/>
      <c r="B394" s="114">
        <v>393</v>
      </c>
      <c r="C394" s="7">
        <v>10</v>
      </c>
      <c r="E394">
        <v>393</v>
      </c>
      <c r="F394">
        <v>6.5</v>
      </c>
      <c r="G394">
        <v>8</v>
      </c>
      <c r="H394">
        <v>11</v>
      </c>
      <c r="I394" s="7">
        <v>15</v>
      </c>
      <c r="K394">
        <v>393</v>
      </c>
      <c r="L394">
        <v>8</v>
      </c>
      <c r="M394">
        <v>11</v>
      </c>
      <c r="N394" s="7">
        <v>15</v>
      </c>
      <c r="P394" s="185">
        <v>393</v>
      </c>
      <c r="Q394" s="186">
        <v>15</v>
      </c>
    </row>
    <row r="395" spans="1:17" ht="15" x14ac:dyDescent="0.25">
      <c r="A395"/>
      <c r="B395" s="114">
        <v>394</v>
      </c>
      <c r="C395" s="7">
        <v>10</v>
      </c>
      <c r="E395">
        <v>394</v>
      </c>
      <c r="F395">
        <v>6.5</v>
      </c>
      <c r="G395">
        <v>8</v>
      </c>
      <c r="H395">
        <v>11</v>
      </c>
      <c r="I395" s="7">
        <v>15</v>
      </c>
      <c r="K395">
        <v>394</v>
      </c>
      <c r="L395">
        <v>8</v>
      </c>
      <c r="M395">
        <v>11</v>
      </c>
      <c r="N395" s="7">
        <v>15</v>
      </c>
      <c r="P395" s="187">
        <v>394</v>
      </c>
      <c r="Q395" s="188">
        <v>15</v>
      </c>
    </row>
    <row r="396" spans="1:17" ht="15" x14ac:dyDescent="0.25">
      <c r="A396"/>
      <c r="B396" s="114">
        <v>395</v>
      </c>
      <c r="C396" s="7">
        <v>10</v>
      </c>
      <c r="E396">
        <v>395</v>
      </c>
      <c r="F396">
        <v>6.5</v>
      </c>
      <c r="G396">
        <v>8</v>
      </c>
      <c r="H396">
        <v>11</v>
      </c>
      <c r="I396" s="7">
        <v>15</v>
      </c>
      <c r="K396">
        <v>395</v>
      </c>
      <c r="L396">
        <v>8</v>
      </c>
      <c r="M396">
        <v>11</v>
      </c>
      <c r="N396" s="7">
        <v>15</v>
      </c>
      <c r="P396" s="185">
        <v>395</v>
      </c>
      <c r="Q396" s="186">
        <v>15</v>
      </c>
    </row>
    <row r="397" spans="1:17" ht="15" x14ac:dyDescent="0.25">
      <c r="A397"/>
      <c r="B397" s="114">
        <v>396</v>
      </c>
      <c r="C397" s="7">
        <v>10</v>
      </c>
      <c r="E397">
        <v>396</v>
      </c>
      <c r="F397">
        <v>6.5</v>
      </c>
      <c r="G397">
        <v>8</v>
      </c>
      <c r="H397">
        <v>11</v>
      </c>
      <c r="I397" s="7">
        <v>15</v>
      </c>
      <c r="K397">
        <v>396</v>
      </c>
      <c r="L397">
        <v>8</v>
      </c>
      <c r="M397">
        <v>11</v>
      </c>
      <c r="N397" s="7">
        <v>15</v>
      </c>
      <c r="P397" s="187">
        <v>396</v>
      </c>
      <c r="Q397" s="188">
        <v>15</v>
      </c>
    </row>
    <row r="398" spans="1:17" ht="15" x14ac:dyDescent="0.25">
      <c r="A398"/>
      <c r="B398" s="114">
        <v>397</v>
      </c>
      <c r="C398" s="7">
        <v>10</v>
      </c>
      <c r="E398">
        <v>397</v>
      </c>
      <c r="F398">
        <v>6.5</v>
      </c>
      <c r="G398">
        <v>8</v>
      </c>
      <c r="H398">
        <v>11</v>
      </c>
      <c r="I398" s="7">
        <v>15</v>
      </c>
      <c r="K398">
        <v>397</v>
      </c>
      <c r="L398">
        <v>8</v>
      </c>
      <c r="M398">
        <v>11</v>
      </c>
      <c r="N398" s="7">
        <v>15</v>
      </c>
      <c r="P398" s="185">
        <v>397</v>
      </c>
      <c r="Q398" s="186">
        <v>15</v>
      </c>
    </row>
    <row r="399" spans="1:17" ht="15" x14ac:dyDescent="0.25">
      <c r="A399"/>
      <c r="B399" s="114">
        <v>398</v>
      </c>
      <c r="C399" s="7">
        <v>10</v>
      </c>
      <c r="E399">
        <v>398</v>
      </c>
      <c r="F399">
        <v>6.5</v>
      </c>
      <c r="G399">
        <v>8</v>
      </c>
      <c r="H399">
        <v>11</v>
      </c>
      <c r="I399" s="7">
        <v>15</v>
      </c>
      <c r="K399">
        <v>398</v>
      </c>
      <c r="L399">
        <v>8</v>
      </c>
      <c r="M399">
        <v>11</v>
      </c>
      <c r="N399" s="7">
        <v>15</v>
      </c>
      <c r="P399" s="187">
        <v>398</v>
      </c>
      <c r="Q399" s="188">
        <v>15</v>
      </c>
    </row>
    <row r="400" spans="1:17" ht="15" x14ac:dyDescent="0.25">
      <c r="A400"/>
      <c r="B400" s="114">
        <v>399</v>
      </c>
      <c r="C400" s="7">
        <v>10</v>
      </c>
      <c r="E400">
        <v>399</v>
      </c>
      <c r="F400">
        <v>6.5</v>
      </c>
      <c r="G400">
        <v>8</v>
      </c>
      <c r="H400">
        <v>11</v>
      </c>
      <c r="I400" s="7">
        <v>15</v>
      </c>
      <c r="K400">
        <v>399</v>
      </c>
      <c r="L400">
        <v>8</v>
      </c>
      <c r="M400">
        <v>11</v>
      </c>
      <c r="N400" s="7">
        <v>15</v>
      </c>
      <c r="P400" s="185">
        <v>399</v>
      </c>
      <c r="Q400" s="186">
        <v>15</v>
      </c>
    </row>
    <row r="401" spans="1:17" ht="15" x14ac:dyDescent="0.25">
      <c r="A401"/>
      <c r="B401" s="114">
        <v>400</v>
      </c>
      <c r="C401" s="7">
        <v>10</v>
      </c>
      <c r="E401">
        <v>400</v>
      </c>
      <c r="F401">
        <v>6.5</v>
      </c>
      <c r="G401">
        <v>8</v>
      </c>
      <c r="H401">
        <v>11</v>
      </c>
      <c r="I401" s="7">
        <v>15</v>
      </c>
      <c r="K401">
        <v>400</v>
      </c>
      <c r="L401">
        <v>8</v>
      </c>
      <c r="M401">
        <v>11</v>
      </c>
      <c r="N401" s="7">
        <v>15</v>
      </c>
      <c r="P401" s="187">
        <v>400</v>
      </c>
      <c r="Q401" s="188">
        <v>15</v>
      </c>
    </row>
    <row r="402" spans="1:17" ht="15" x14ac:dyDescent="0.25">
      <c r="A402"/>
      <c r="B402" s="114">
        <v>401</v>
      </c>
      <c r="C402" s="7">
        <v>10</v>
      </c>
      <c r="E402">
        <v>401</v>
      </c>
      <c r="F402">
        <v>6.5</v>
      </c>
      <c r="G402">
        <v>8</v>
      </c>
      <c r="H402">
        <v>11</v>
      </c>
      <c r="I402" s="7">
        <v>15</v>
      </c>
      <c r="K402">
        <v>401</v>
      </c>
      <c r="L402">
        <v>8</v>
      </c>
      <c r="M402">
        <v>11</v>
      </c>
      <c r="N402" s="7">
        <v>15</v>
      </c>
      <c r="P402" s="185">
        <v>401</v>
      </c>
      <c r="Q402" s="186">
        <v>15</v>
      </c>
    </row>
    <row r="403" spans="1:17" ht="15" x14ac:dyDescent="0.25">
      <c r="A403"/>
      <c r="B403" s="114">
        <v>402</v>
      </c>
      <c r="C403" s="7">
        <v>10</v>
      </c>
      <c r="E403">
        <v>402</v>
      </c>
      <c r="F403">
        <v>6.5</v>
      </c>
      <c r="G403">
        <v>8</v>
      </c>
      <c r="H403">
        <v>11</v>
      </c>
      <c r="I403" s="7">
        <v>15</v>
      </c>
      <c r="K403">
        <v>402</v>
      </c>
      <c r="L403">
        <v>8</v>
      </c>
      <c r="M403">
        <v>11</v>
      </c>
      <c r="N403" s="7">
        <v>15</v>
      </c>
      <c r="P403" s="187">
        <v>402</v>
      </c>
      <c r="Q403" s="188">
        <v>15</v>
      </c>
    </row>
    <row r="404" spans="1:17" ht="15" x14ac:dyDescent="0.25">
      <c r="A404"/>
      <c r="B404" s="114">
        <v>403</v>
      </c>
      <c r="C404" s="7">
        <v>10</v>
      </c>
      <c r="E404">
        <v>403</v>
      </c>
      <c r="F404">
        <v>6.5</v>
      </c>
      <c r="G404">
        <v>8</v>
      </c>
      <c r="H404">
        <v>11</v>
      </c>
      <c r="I404" s="7">
        <v>15</v>
      </c>
      <c r="K404">
        <v>403</v>
      </c>
      <c r="L404">
        <v>8</v>
      </c>
      <c r="M404">
        <v>11</v>
      </c>
      <c r="N404" s="7">
        <v>15</v>
      </c>
      <c r="P404" s="185">
        <v>403</v>
      </c>
      <c r="Q404" s="186">
        <v>15</v>
      </c>
    </row>
    <row r="405" spans="1:17" ht="15" x14ac:dyDescent="0.25">
      <c r="A405"/>
      <c r="B405" s="114">
        <v>404</v>
      </c>
      <c r="C405" s="7">
        <v>10</v>
      </c>
      <c r="E405">
        <v>404</v>
      </c>
      <c r="F405">
        <v>6.5</v>
      </c>
      <c r="G405">
        <v>8</v>
      </c>
      <c r="H405">
        <v>11</v>
      </c>
      <c r="I405" s="7">
        <v>15</v>
      </c>
      <c r="K405">
        <v>404</v>
      </c>
      <c r="L405">
        <v>8</v>
      </c>
      <c r="M405">
        <v>11</v>
      </c>
      <c r="N405" s="7">
        <v>15</v>
      </c>
      <c r="P405" s="187">
        <v>404</v>
      </c>
      <c r="Q405" s="188">
        <v>15</v>
      </c>
    </row>
    <row r="406" spans="1:17" ht="15" x14ac:dyDescent="0.25">
      <c r="A406"/>
      <c r="B406" s="114">
        <v>405</v>
      </c>
      <c r="C406" s="7">
        <v>10</v>
      </c>
      <c r="E406">
        <v>405</v>
      </c>
      <c r="F406">
        <v>6.5</v>
      </c>
      <c r="G406">
        <v>8</v>
      </c>
      <c r="H406">
        <v>11</v>
      </c>
      <c r="I406" s="7">
        <v>15</v>
      </c>
      <c r="K406">
        <v>405</v>
      </c>
      <c r="L406">
        <v>8</v>
      </c>
      <c r="M406">
        <v>11</v>
      </c>
      <c r="N406" s="7">
        <v>15</v>
      </c>
      <c r="P406" s="185">
        <v>405</v>
      </c>
      <c r="Q406" s="186">
        <v>15</v>
      </c>
    </row>
    <row r="407" spans="1:17" ht="15" x14ac:dyDescent="0.25">
      <c r="A407"/>
      <c r="B407" s="114">
        <v>406</v>
      </c>
      <c r="C407" s="7">
        <v>10</v>
      </c>
      <c r="E407">
        <v>406</v>
      </c>
      <c r="F407">
        <v>6.5</v>
      </c>
      <c r="G407">
        <v>8</v>
      </c>
      <c r="H407">
        <v>11</v>
      </c>
      <c r="I407" s="7">
        <v>15</v>
      </c>
      <c r="K407">
        <v>406</v>
      </c>
      <c r="L407">
        <v>8</v>
      </c>
      <c r="M407">
        <v>11</v>
      </c>
      <c r="N407" s="7">
        <v>15</v>
      </c>
      <c r="P407" s="187">
        <v>406</v>
      </c>
      <c r="Q407" s="188">
        <v>15</v>
      </c>
    </row>
    <row r="408" spans="1:17" ht="15" x14ac:dyDescent="0.25">
      <c r="A408"/>
      <c r="B408" s="114">
        <v>407</v>
      </c>
      <c r="C408" s="7">
        <v>10</v>
      </c>
      <c r="E408">
        <v>407</v>
      </c>
      <c r="F408">
        <v>6.5</v>
      </c>
      <c r="G408">
        <v>8</v>
      </c>
      <c r="H408">
        <v>11</v>
      </c>
      <c r="I408" s="7">
        <v>15</v>
      </c>
      <c r="K408">
        <v>407</v>
      </c>
      <c r="L408">
        <v>8</v>
      </c>
      <c r="M408">
        <v>11</v>
      </c>
      <c r="N408" s="7">
        <v>15</v>
      </c>
      <c r="P408" s="185">
        <v>407</v>
      </c>
      <c r="Q408" s="186">
        <v>15</v>
      </c>
    </row>
    <row r="409" spans="1:17" ht="15" x14ac:dyDescent="0.25">
      <c r="A409"/>
      <c r="B409" s="114">
        <v>408</v>
      </c>
      <c r="C409" s="7">
        <v>10</v>
      </c>
      <c r="E409">
        <v>408</v>
      </c>
      <c r="F409">
        <v>6.5</v>
      </c>
      <c r="G409">
        <v>8</v>
      </c>
      <c r="H409">
        <v>11</v>
      </c>
      <c r="I409" s="7">
        <v>15</v>
      </c>
      <c r="K409">
        <v>408</v>
      </c>
      <c r="L409">
        <v>8</v>
      </c>
      <c r="M409">
        <v>11</v>
      </c>
      <c r="N409" s="7">
        <v>15</v>
      </c>
      <c r="P409" s="187">
        <v>408</v>
      </c>
      <c r="Q409" s="188">
        <v>15</v>
      </c>
    </row>
    <row r="410" spans="1:17" ht="15" x14ac:dyDescent="0.25">
      <c r="A410"/>
      <c r="B410" s="114">
        <v>409</v>
      </c>
      <c r="C410" s="7">
        <v>10</v>
      </c>
      <c r="E410">
        <v>409</v>
      </c>
      <c r="F410">
        <v>6.5</v>
      </c>
      <c r="G410">
        <v>8</v>
      </c>
      <c r="H410">
        <v>11</v>
      </c>
      <c r="I410" s="7">
        <v>15</v>
      </c>
      <c r="K410">
        <v>409</v>
      </c>
      <c r="L410">
        <v>8</v>
      </c>
      <c r="M410">
        <v>11</v>
      </c>
      <c r="N410" s="7">
        <v>15</v>
      </c>
      <c r="P410" s="185">
        <v>409</v>
      </c>
      <c r="Q410" s="186">
        <v>15</v>
      </c>
    </row>
    <row r="411" spans="1:17" ht="15" x14ac:dyDescent="0.25">
      <c r="A411"/>
      <c r="B411" s="114">
        <v>410</v>
      </c>
      <c r="C411" s="7">
        <v>10</v>
      </c>
      <c r="E411">
        <v>410</v>
      </c>
      <c r="F411">
        <v>6.5</v>
      </c>
      <c r="G411">
        <v>8</v>
      </c>
      <c r="H411">
        <v>11</v>
      </c>
      <c r="I411" s="7">
        <v>15</v>
      </c>
      <c r="K411">
        <v>410</v>
      </c>
      <c r="L411">
        <v>8</v>
      </c>
      <c r="M411">
        <v>11</v>
      </c>
      <c r="N411" s="7">
        <v>15</v>
      </c>
      <c r="P411" s="187">
        <v>410</v>
      </c>
      <c r="Q411" s="188">
        <v>15</v>
      </c>
    </row>
    <row r="412" spans="1:17" ht="15" x14ac:dyDescent="0.25">
      <c r="A412"/>
      <c r="B412" s="114">
        <v>411</v>
      </c>
      <c r="C412" s="7">
        <v>10</v>
      </c>
      <c r="E412">
        <v>411</v>
      </c>
      <c r="F412">
        <v>6.5</v>
      </c>
      <c r="G412">
        <v>8</v>
      </c>
      <c r="H412">
        <v>11</v>
      </c>
      <c r="I412" s="7">
        <v>15</v>
      </c>
      <c r="K412">
        <v>411</v>
      </c>
      <c r="L412">
        <v>8</v>
      </c>
      <c r="M412">
        <v>11</v>
      </c>
      <c r="N412" s="7">
        <v>15</v>
      </c>
      <c r="P412" s="185">
        <v>411</v>
      </c>
      <c r="Q412" s="186">
        <v>15</v>
      </c>
    </row>
    <row r="413" spans="1:17" ht="15" x14ac:dyDescent="0.25">
      <c r="A413"/>
      <c r="B413" s="114">
        <v>412</v>
      </c>
      <c r="C413" s="7">
        <v>10</v>
      </c>
      <c r="E413">
        <v>412</v>
      </c>
      <c r="F413">
        <v>6.5</v>
      </c>
      <c r="G413">
        <v>8</v>
      </c>
      <c r="H413">
        <v>11</v>
      </c>
      <c r="I413" s="7">
        <v>15</v>
      </c>
      <c r="K413">
        <v>412</v>
      </c>
      <c r="L413">
        <v>8</v>
      </c>
      <c r="M413">
        <v>11</v>
      </c>
      <c r="N413" s="7">
        <v>15</v>
      </c>
      <c r="P413" s="187">
        <v>412</v>
      </c>
      <c r="Q413" s="188">
        <v>15</v>
      </c>
    </row>
    <row r="414" spans="1:17" ht="15" x14ac:dyDescent="0.25">
      <c r="A414"/>
      <c r="B414" s="114">
        <v>413</v>
      </c>
      <c r="C414" s="7">
        <v>10</v>
      </c>
      <c r="E414">
        <v>413</v>
      </c>
      <c r="F414">
        <v>6.5</v>
      </c>
      <c r="G414">
        <v>8</v>
      </c>
      <c r="H414">
        <v>11</v>
      </c>
      <c r="I414" s="7">
        <v>15</v>
      </c>
      <c r="K414">
        <v>413</v>
      </c>
      <c r="L414">
        <v>8</v>
      </c>
      <c r="M414">
        <v>11</v>
      </c>
      <c r="N414" s="7">
        <v>15</v>
      </c>
      <c r="P414" s="185">
        <v>413</v>
      </c>
      <c r="Q414" s="186">
        <v>15</v>
      </c>
    </row>
    <row r="415" spans="1:17" ht="15" x14ac:dyDescent="0.25">
      <c r="A415"/>
      <c r="B415" s="114">
        <v>414</v>
      </c>
      <c r="C415" s="7">
        <v>10</v>
      </c>
      <c r="E415">
        <v>414</v>
      </c>
      <c r="F415">
        <v>6.5</v>
      </c>
      <c r="G415">
        <v>8</v>
      </c>
      <c r="H415">
        <v>11</v>
      </c>
      <c r="I415" s="7">
        <v>15</v>
      </c>
      <c r="K415">
        <v>414</v>
      </c>
      <c r="L415">
        <v>8</v>
      </c>
      <c r="M415">
        <v>11</v>
      </c>
      <c r="N415" s="7">
        <v>15</v>
      </c>
      <c r="P415" s="187">
        <v>414</v>
      </c>
      <c r="Q415" s="188">
        <v>15</v>
      </c>
    </row>
    <row r="416" spans="1:17" ht="15" x14ac:dyDescent="0.25">
      <c r="A416"/>
      <c r="B416" s="114">
        <v>415</v>
      </c>
      <c r="C416" s="7">
        <v>10</v>
      </c>
      <c r="E416">
        <v>415</v>
      </c>
      <c r="F416">
        <v>6.5</v>
      </c>
      <c r="G416">
        <v>8</v>
      </c>
      <c r="H416">
        <v>11</v>
      </c>
      <c r="I416" s="7">
        <v>15</v>
      </c>
      <c r="K416">
        <v>415</v>
      </c>
      <c r="L416">
        <v>8</v>
      </c>
      <c r="M416">
        <v>11</v>
      </c>
      <c r="N416" s="7">
        <v>15</v>
      </c>
      <c r="P416" s="185">
        <v>415</v>
      </c>
      <c r="Q416" s="186">
        <v>15</v>
      </c>
    </row>
    <row r="417" spans="1:17" ht="15" x14ac:dyDescent="0.25">
      <c r="A417"/>
      <c r="B417" s="114">
        <v>416</v>
      </c>
      <c r="C417" s="7">
        <v>10</v>
      </c>
      <c r="E417">
        <v>416</v>
      </c>
      <c r="F417">
        <v>6.5</v>
      </c>
      <c r="G417">
        <v>8</v>
      </c>
      <c r="H417">
        <v>11</v>
      </c>
      <c r="I417" s="7">
        <v>15</v>
      </c>
      <c r="K417">
        <v>416</v>
      </c>
      <c r="L417">
        <v>8</v>
      </c>
      <c r="M417">
        <v>11</v>
      </c>
      <c r="N417" s="7">
        <v>15</v>
      </c>
      <c r="P417" s="187">
        <v>416</v>
      </c>
      <c r="Q417" s="188">
        <v>15</v>
      </c>
    </row>
    <row r="418" spans="1:17" ht="15" x14ac:dyDescent="0.25">
      <c r="A418"/>
      <c r="B418" s="114">
        <v>417</v>
      </c>
      <c r="C418" s="7">
        <v>10</v>
      </c>
      <c r="E418">
        <v>417</v>
      </c>
      <c r="F418">
        <v>6.5</v>
      </c>
      <c r="G418">
        <v>8</v>
      </c>
      <c r="H418">
        <v>11</v>
      </c>
      <c r="I418" s="7">
        <v>15</v>
      </c>
      <c r="K418">
        <v>417</v>
      </c>
      <c r="L418">
        <v>8</v>
      </c>
      <c r="M418">
        <v>11</v>
      </c>
      <c r="N418" s="7">
        <v>15</v>
      </c>
      <c r="P418" s="185">
        <v>417</v>
      </c>
      <c r="Q418" s="186">
        <v>15</v>
      </c>
    </row>
    <row r="419" spans="1:17" ht="15" x14ac:dyDescent="0.25">
      <c r="A419"/>
      <c r="B419" s="114">
        <v>418</v>
      </c>
      <c r="C419" s="7">
        <v>10</v>
      </c>
      <c r="E419">
        <v>418</v>
      </c>
      <c r="F419">
        <v>6.5</v>
      </c>
      <c r="G419">
        <v>8</v>
      </c>
      <c r="H419">
        <v>11</v>
      </c>
      <c r="I419" s="7">
        <v>15</v>
      </c>
      <c r="K419">
        <v>418</v>
      </c>
      <c r="L419">
        <v>8</v>
      </c>
      <c r="M419">
        <v>11</v>
      </c>
      <c r="N419" s="7">
        <v>15</v>
      </c>
      <c r="P419" s="187">
        <v>418</v>
      </c>
      <c r="Q419" s="188">
        <v>15</v>
      </c>
    </row>
    <row r="420" spans="1:17" ht="15" x14ac:dyDescent="0.25">
      <c r="A420"/>
      <c r="B420" s="114">
        <v>419</v>
      </c>
      <c r="C420" s="7">
        <v>10</v>
      </c>
      <c r="E420">
        <v>419</v>
      </c>
      <c r="F420">
        <v>6.5</v>
      </c>
      <c r="G420">
        <v>8</v>
      </c>
      <c r="H420">
        <v>11</v>
      </c>
      <c r="I420" s="7">
        <v>15</v>
      </c>
      <c r="K420">
        <v>419</v>
      </c>
      <c r="L420">
        <v>8</v>
      </c>
      <c r="M420">
        <v>11</v>
      </c>
      <c r="N420" s="7">
        <v>15</v>
      </c>
      <c r="P420" s="185">
        <v>419</v>
      </c>
      <c r="Q420" s="186">
        <v>15</v>
      </c>
    </row>
    <row r="421" spans="1:17" ht="15" x14ac:dyDescent="0.25">
      <c r="A421"/>
      <c r="B421" s="114">
        <v>420</v>
      </c>
      <c r="C421" s="7">
        <v>10</v>
      </c>
      <c r="E421">
        <v>420</v>
      </c>
      <c r="F421">
        <v>6.5</v>
      </c>
      <c r="G421">
        <v>8</v>
      </c>
      <c r="H421">
        <v>11</v>
      </c>
      <c r="I421" s="7">
        <v>15</v>
      </c>
      <c r="K421">
        <v>420</v>
      </c>
      <c r="L421">
        <v>8</v>
      </c>
      <c r="M421">
        <v>11</v>
      </c>
      <c r="N421" s="7">
        <v>15</v>
      </c>
      <c r="P421" s="187">
        <v>420</v>
      </c>
      <c r="Q421" s="188">
        <v>15</v>
      </c>
    </row>
    <row r="422" spans="1:17" ht="15" x14ac:dyDescent="0.25">
      <c r="A422"/>
      <c r="B422" s="114">
        <v>421</v>
      </c>
      <c r="C422" s="7">
        <v>10</v>
      </c>
      <c r="E422">
        <v>421</v>
      </c>
      <c r="F422">
        <v>6.5</v>
      </c>
      <c r="G422">
        <v>8</v>
      </c>
      <c r="H422">
        <v>11</v>
      </c>
      <c r="I422" s="7">
        <v>15</v>
      </c>
      <c r="K422">
        <v>421</v>
      </c>
      <c r="L422">
        <v>8</v>
      </c>
      <c r="M422">
        <v>11</v>
      </c>
      <c r="N422" s="7">
        <v>15</v>
      </c>
      <c r="P422" s="185">
        <v>421</v>
      </c>
      <c r="Q422" s="186">
        <v>15</v>
      </c>
    </row>
    <row r="423" spans="1:17" ht="15" x14ac:dyDescent="0.25">
      <c r="A423"/>
      <c r="B423" s="114">
        <v>422</v>
      </c>
      <c r="C423" s="7">
        <v>10</v>
      </c>
      <c r="E423">
        <v>422</v>
      </c>
      <c r="F423">
        <v>6.5</v>
      </c>
      <c r="G423">
        <v>8</v>
      </c>
      <c r="H423">
        <v>11</v>
      </c>
      <c r="I423" s="7">
        <v>15</v>
      </c>
      <c r="K423">
        <v>422</v>
      </c>
      <c r="L423">
        <v>8</v>
      </c>
      <c r="M423">
        <v>11</v>
      </c>
      <c r="N423" s="7">
        <v>15</v>
      </c>
      <c r="P423" s="187">
        <v>422</v>
      </c>
      <c r="Q423" s="188">
        <v>15</v>
      </c>
    </row>
    <row r="424" spans="1:17" ht="15" x14ac:dyDescent="0.25">
      <c r="A424"/>
      <c r="B424" s="114">
        <v>423</v>
      </c>
      <c r="C424" s="7">
        <v>10</v>
      </c>
      <c r="E424">
        <v>423</v>
      </c>
      <c r="F424">
        <v>6.5</v>
      </c>
      <c r="G424">
        <v>8</v>
      </c>
      <c r="H424">
        <v>11</v>
      </c>
      <c r="I424" s="7">
        <v>15</v>
      </c>
      <c r="K424">
        <v>423</v>
      </c>
      <c r="L424">
        <v>8</v>
      </c>
      <c r="M424">
        <v>11</v>
      </c>
      <c r="N424" s="7">
        <v>15</v>
      </c>
      <c r="P424" s="185">
        <v>423</v>
      </c>
      <c r="Q424" s="186">
        <v>15</v>
      </c>
    </row>
    <row r="425" spans="1:17" ht="15" x14ac:dyDescent="0.25">
      <c r="A425"/>
      <c r="B425" s="114">
        <v>424</v>
      </c>
      <c r="C425" s="7">
        <v>10</v>
      </c>
      <c r="E425">
        <v>424</v>
      </c>
      <c r="F425">
        <v>6.5</v>
      </c>
      <c r="G425">
        <v>8</v>
      </c>
      <c r="H425">
        <v>11</v>
      </c>
      <c r="I425" s="7">
        <v>15</v>
      </c>
      <c r="K425">
        <v>424</v>
      </c>
      <c r="L425">
        <v>8</v>
      </c>
      <c r="M425">
        <v>11</v>
      </c>
      <c r="N425" s="7">
        <v>15</v>
      </c>
      <c r="P425" s="187">
        <v>424</v>
      </c>
      <c r="Q425" s="188">
        <v>15</v>
      </c>
    </row>
    <row r="426" spans="1:17" ht="15" x14ac:dyDescent="0.25">
      <c r="A426"/>
      <c r="B426" s="114">
        <v>425</v>
      </c>
      <c r="C426" s="7">
        <v>10</v>
      </c>
      <c r="E426">
        <v>425</v>
      </c>
      <c r="F426">
        <v>6.5</v>
      </c>
      <c r="G426">
        <v>8</v>
      </c>
      <c r="H426">
        <v>11</v>
      </c>
      <c r="I426" s="7">
        <v>15</v>
      </c>
      <c r="K426">
        <v>425</v>
      </c>
      <c r="L426">
        <v>8</v>
      </c>
      <c r="M426">
        <v>11</v>
      </c>
      <c r="N426" s="7">
        <v>15</v>
      </c>
      <c r="P426" s="185">
        <v>425</v>
      </c>
      <c r="Q426" s="186">
        <v>15</v>
      </c>
    </row>
    <row r="427" spans="1:17" ht="15" x14ac:dyDescent="0.25">
      <c r="A427"/>
      <c r="B427" s="114">
        <v>426</v>
      </c>
      <c r="C427" s="7">
        <v>11</v>
      </c>
      <c r="E427">
        <v>426</v>
      </c>
      <c r="F427">
        <v>7.5</v>
      </c>
      <c r="G427">
        <v>9</v>
      </c>
      <c r="H427">
        <v>12</v>
      </c>
      <c r="I427" s="7">
        <v>16</v>
      </c>
      <c r="K427">
        <v>426</v>
      </c>
      <c r="L427">
        <v>9</v>
      </c>
      <c r="M427">
        <v>12</v>
      </c>
      <c r="N427" s="7">
        <v>16</v>
      </c>
      <c r="P427" s="187">
        <v>426</v>
      </c>
      <c r="Q427" s="188">
        <v>16.5</v>
      </c>
    </row>
    <row r="428" spans="1:17" ht="15" x14ac:dyDescent="0.25">
      <c r="A428"/>
      <c r="B428" s="114">
        <v>427</v>
      </c>
      <c r="C428" s="7">
        <v>11</v>
      </c>
      <c r="E428">
        <v>427</v>
      </c>
      <c r="F428">
        <v>7.5</v>
      </c>
      <c r="G428">
        <v>9</v>
      </c>
      <c r="H428">
        <v>12</v>
      </c>
      <c r="I428" s="7">
        <v>16</v>
      </c>
      <c r="K428">
        <v>427</v>
      </c>
      <c r="L428">
        <v>9</v>
      </c>
      <c r="M428">
        <v>12</v>
      </c>
      <c r="N428" s="7">
        <v>16</v>
      </c>
      <c r="P428" s="185">
        <v>427</v>
      </c>
      <c r="Q428" s="186">
        <v>16.5</v>
      </c>
    </row>
    <row r="429" spans="1:17" ht="15" x14ac:dyDescent="0.25">
      <c r="A429"/>
      <c r="B429" s="114">
        <v>428</v>
      </c>
      <c r="C429" s="7">
        <v>11</v>
      </c>
      <c r="E429">
        <v>428</v>
      </c>
      <c r="F429">
        <v>7.5</v>
      </c>
      <c r="G429">
        <v>9</v>
      </c>
      <c r="H429">
        <v>12</v>
      </c>
      <c r="I429" s="7">
        <v>16</v>
      </c>
      <c r="K429">
        <v>428</v>
      </c>
      <c r="L429">
        <v>9</v>
      </c>
      <c r="M429">
        <v>12</v>
      </c>
      <c r="N429" s="7">
        <v>16</v>
      </c>
      <c r="P429" s="187">
        <v>428</v>
      </c>
      <c r="Q429" s="188">
        <v>16.5</v>
      </c>
    </row>
    <row r="430" spans="1:17" ht="15" x14ac:dyDescent="0.25">
      <c r="A430"/>
      <c r="B430" s="114">
        <v>429</v>
      </c>
      <c r="C430" s="7">
        <v>11</v>
      </c>
      <c r="E430">
        <v>429</v>
      </c>
      <c r="F430">
        <v>7.5</v>
      </c>
      <c r="G430">
        <v>9</v>
      </c>
      <c r="H430">
        <v>12</v>
      </c>
      <c r="I430" s="7">
        <v>16</v>
      </c>
      <c r="K430">
        <v>429</v>
      </c>
      <c r="L430">
        <v>9</v>
      </c>
      <c r="M430">
        <v>12</v>
      </c>
      <c r="N430" s="7">
        <v>16</v>
      </c>
      <c r="P430" s="185">
        <v>429</v>
      </c>
      <c r="Q430" s="186">
        <v>16.5</v>
      </c>
    </row>
    <row r="431" spans="1:17" ht="15" x14ac:dyDescent="0.25">
      <c r="A431"/>
      <c r="B431" s="114">
        <v>430</v>
      </c>
      <c r="C431" s="7">
        <v>11</v>
      </c>
      <c r="E431">
        <v>430</v>
      </c>
      <c r="F431">
        <v>7.5</v>
      </c>
      <c r="G431">
        <v>9</v>
      </c>
      <c r="H431">
        <v>12</v>
      </c>
      <c r="I431" s="7">
        <v>16</v>
      </c>
      <c r="K431">
        <v>430</v>
      </c>
      <c r="L431">
        <v>9</v>
      </c>
      <c r="M431">
        <v>12</v>
      </c>
      <c r="N431" s="7">
        <v>16</v>
      </c>
      <c r="P431" s="187">
        <v>430</v>
      </c>
      <c r="Q431" s="188">
        <v>16.5</v>
      </c>
    </row>
    <row r="432" spans="1:17" ht="15" x14ac:dyDescent="0.25">
      <c r="A432"/>
      <c r="B432" s="114">
        <v>431</v>
      </c>
      <c r="C432" s="7">
        <v>11</v>
      </c>
      <c r="E432">
        <v>431</v>
      </c>
      <c r="F432">
        <v>7.5</v>
      </c>
      <c r="G432">
        <v>9</v>
      </c>
      <c r="H432">
        <v>12</v>
      </c>
      <c r="I432" s="7">
        <v>16</v>
      </c>
      <c r="K432">
        <v>431</v>
      </c>
      <c r="L432">
        <v>9</v>
      </c>
      <c r="M432">
        <v>12</v>
      </c>
      <c r="N432" s="7">
        <v>16</v>
      </c>
      <c r="P432" s="185">
        <v>431</v>
      </c>
      <c r="Q432" s="186">
        <v>16.5</v>
      </c>
    </row>
    <row r="433" spans="1:17" ht="15" x14ac:dyDescent="0.25">
      <c r="A433"/>
      <c r="B433" s="114">
        <v>432</v>
      </c>
      <c r="C433" s="7">
        <v>11</v>
      </c>
      <c r="E433">
        <v>432</v>
      </c>
      <c r="F433">
        <v>7.5</v>
      </c>
      <c r="G433">
        <v>9</v>
      </c>
      <c r="H433">
        <v>12</v>
      </c>
      <c r="I433" s="7">
        <v>16</v>
      </c>
      <c r="K433">
        <v>432</v>
      </c>
      <c r="L433">
        <v>9</v>
      </c>
      <c r="M433">
        <v>12</v>
      </c>
      <c r="N433" s="7">
        <v>16</v>
      </c>
      <c r="P433" s="187">
        <v>432</v>
      </c>
      <c r="Q433" s="188">
        <v>16.5</v>
      </c>
    </row>
    <row r="434" spans="1:17" ht="15" x14ac:dyDescent="0.25">
      <c r="A434"/>
      <c r="B434" s="114">
        <v>433</v>
      </c>
      <c r="C434" s="7">
        <v>11</v>
      </c>
      <c r="E434">
        <v>433</v>
      </c>
      <c r="F434">
        <v>7.5</v>
      </c>
      <c r="G434">
        <v>9</v>
      </c>
      <c r="H434">
        <v>12</v>
      </c>
      <c r="I434" s="7">
        <v>16</v>
      </c>
      <c r="K434">
        <v>433</v>
      </c>
      <c r="L434">
        <v>9</v>
      </c>
      <c r="M434">
        <v>12</v>
      </c>
      <c r="N434" s="7">
        <v>16</v>
      </c>
      <c r="P434" s="185">
        <v>433</v>
      </c>
      <c r="Q434" s="186">
        <v>16.5</v>
      </c>
    </row>
    <row r="435" spans="1:17" ht="15" x14ac:dyDescent="0.25">
      <c r="A435"/>
      <c r="B435" s="114">
        <v>434</v>
      </c>
      <c r="C435" s="7">
        <v>11</v>
      </c>
      <c r="E435">
        <v>434</v>
      </c>
      <c r="F435">
        <v>7.5</v>
      </c>
      <c r="G435">
        <v>9</v>
      </c>
      <c r="H435">
        <v>12</v>
      </c>
      <c r="I435" s="7">
        <v>16</v>
      </c>
      <c r="K435">
        <v>434</v>
      </c>
      <c r="L435">
        <v>9</v>
      </c>
      <c r="M435">
        <v>12</v>
      </c>
      <c r="N435" s="7">
        <v>16</v>
      </c>
      <c r="P435" s="187">
        <v>434</v>
      </c>
      <c r="Q435" s="188">
        <v>16.5</v>
      </c>
    </row>
    <row r="436" spans="1:17" ht="15" x14ac:dyDescent="0.25">
      <c r="A436"/>
      <c r="B436" s="114">
        <v>435</v>
      </c>
      <c r="C436" s="7">
        <v>11</v>
      </c>
      <c r="E436">
        <v>435</v>
      </c>
      <c r="F436">
        <v>7.5</v>
      </c>
      <c r="G436">
        <v>9</v>
      </c>
      <c r="H436">
        <v>12</v>
      </c>
      <c r="I436" s="7">
        <v>16</v>
      </c>
      <c r="K436">
        <v>435</v>
      </c>
      <c r="L436">
        <v>9</v>
      </c>
      <c r="M436">
        <v>12</v>
      </c>
      <c r="N436" s="7">
        <v>16</v>
      </c>
      <c r="P436" s="185">
        <v>435</v>
      </c>
      <c r="Q436" s="186">
        <v>16.5</v>
      </c>
    </row>
    <row r="437" spans="1:17" ht="15" x14ac:dyDescent="0.25">
      <c r="A437"/>
      <c r="B437" s="114">
        <v>436</v>
      </c>
      <c r="C437" s="7">
        <v>11</v>
      </c>
      <c r="E437">
        <v>436</v>
      </c>
      <c r="F437">
        <v>7.5</v>
      </c>
      <c r="G437">
        <v>9</v>
      </c>
      <c r="H437">
        <v>12</v>
      </c>
      <c r="I437" s="7">
        <v>16</v>
      </c>
      <c r="K437">
        <v>436</v>
      </c>
      <c r="L437">
        <v>9</v>
      </c>
      <c r="M437">
        <v>12</v>
      </c>
      <c r="N437" s="7">
        <v>16</v>
      </c>
      <c r="P437" s="187">
        <v>436</v>
      </c>
      <c r="Q437" s="188">
        <v>16.5</v>
      </c>
    </row>
    <row r="438" spans="1:17" ht="15" x14ac:dyDescent="0.25">
      <c r="A438"/>
      <c r="B438" s="114">
        <v>437</v>
      </c>
      <c r="C438" s="7">
        <v>11</v>
      </c>
      <c r="E438">
        <v>437</v>
      </c>
      <c r="F438">
        <v>7.5</v>
      </c>
      <c r="G438">
        <v>9</v>
      </c>
      <c r="H438">
        <v>12</v>
      </c>
      <c r="I438" s="7">
        <v>16</v>
      </c>
      <c r="K438">
        <v>437</v>
      </c>
      <c r="L438">
        <v>9</v>
      </c>
      <c r="M438">
        <v>12</v>
      </c>
      <c r="N438" s="7">
        <v>16</v>
      </c>
      <c r="P438" s="185">
        <v>437</v>
      </c>
      <c r="Q438" s="186">
        <v>16.5</v>
      </c>
    </row>
    <row r="439" spans="1:17" ht="15" x14ac:dyDescent="0.25">
      <c r="A439"/>
      <c r="B439" s="114">
        <v>438</v>
      </c>
      <c r="C439" s="7">
        <v>11</v>
      </c>
      <c r="E439">
        <v>438</v>
      </c>
      <c r="F439">
        <v>7.5</v>
      </c>
      <c r="G439">
        <v>9</v>
      </c>
      <c r="H439">
        <v>12</v>
      </c>
      <c r="I439" s="7">
        <v>16</v>
      </c>
      <c r="K439">
        <v>438</v>
      </c>
      <c r="L439">
        <v>9</v>
      </c>
      <c r="M439">
        <v>12</v>
      </c>
      <c r="N439" s="7">
        <v>16</v>
      </c>
      <c r="P439" s="187">
        <v>438</v>
      </c>
      <c r="Q439" s="188">
        <v>16.5</v>
      </c>
    </row>
    <row r="440" spans="1:17" ht="15" x14ac:dyDescent="0.25">
      <c r="A440"/>
      <c r="B440" s="114">
        <v>439</v>
      </c>
      <c r="C440" s="7">
        <v>11</v>
      </c>
      <c r="E440">
        <v>439</v>
      </c>
      <c r="F440">
        <v>7.5</v>
      </c>
      <c r="G440">
        <v>9</v>
      </c>
      <c r="H440">
        <v>12</v>
      </c>
      <c r="I440" s="7">
        <v>16</v>
      </c>
      <c r="K440">
        <v>439</v>
      </c>
      <c r="L440">
        <v>9</v>
      </c>
      <c r="M440">
        <v>12</v>
      </c>
      <c r="N440" s="7">
        <v>16</v>
      </c>
      <c r="P440" s="185">
        <v>439</v>
      </c>
      <c r="Q440" s="186">
        <v>16.5</v>
      </c>
    </row>
    <row r="441" spans="1:17" ht="15" x14ac:dyDescent="0.25">
      <c r="A441"/>
      <c r="B441" s="114">
        <v>440</v>
      </c>
      <c r="C441" s="7">
        <v>11</v>
      </c>
      <c r="E441">
        <v>440</v>
      </c>
      <c r="F441">
        <v>7.5</v>
      </c>
      <c r="G441">
        <v>9</v>
      </c>
      <c r="H441">
        <v>12</v>
      </c>
      <c r="I441" s="7">
        <v>16</v>
      </c>
      <c r="K441">
        <v>440</v>
      </c>
      <c r="L441">
        <v>9</v>
      </c>
      <c r="M441">
        <v>12</v>
      </c>
      <c r="N441" s="7">
        <v>16</v>
      </c>
      <c r="P441" s="187">
        <v>440</v>
      </c>
      <c r="Q441" s="188">
        <v>16.5</v>
      </c>
    </row>
    <row r="442" spans="1:17" ht="15" x14ac:dyDescent="0.25">
      <c r="A442"/>
      <c r="B442" s="114">
        <v>441</v>
      </c>
      <c r="C442" s="7">
        <v>11</v>
      </c>
      <c r="E442">
        <v>441</v>
      </c>
      <c r="F442">
        <v>7.5</v>
      </c>
      <c r="G442">
        <v>9</v>
      </c>
      <c r="H442">
        <v>12</v>
      </c>
      <c r="I442" s="7">
        <v>16</v>
      </c>
      <c r="K442">
        <v>441</v>
      </c>
      <c r="L442">
        <v>9</v>
      </c>
      <c r="M442">
        <v>12</v>
      </c>
      <c r="N442" s="7">
        <v>16</v>
      </c>
      <c r="P442" s="185">
        <v>441</v>
      </c>
      <c r="Q442" s="186">
        <v>16.5</v>
      </c>
    </row>
    <row r="443" spans="1:17" ht="15" x14ac:dyDescent="0.25">
      <c r="A443"/>
      <c r="B443" s="114">
        <v>442</v>
      </c>
      <c r="C443" s="7">
        <v>11</v>
      </c>
      <c r="E443">
        <v>442</v>
      </c>
      <c r="F443">
        <v>7.5</v>
      </c>
      <c r="G443">
        <v>9</v>
      </c>
      <c r="H443">
        <v>12</v>
      </c>
      <c r="I443" s="7">
        <v>16</v>
      </c>
      <c r="K443">
        <v>442</v>
      </c>
      <c r="L443">
        <v>9</v>
      </c>
      <c r="M443">
        <v>12</v>
      </c>
      <c r="N443" s="7">
        <v>16</v>
      </c>
      <c r="P443" s="187">
        <v>442</v>
      </c>
      <c r="Q443" s="188">
        <v>16.5</v>
      </c>
    </row>
    <row r="444" spans="1:17" ht="15" x14ac:dyDescent="0.25">
      <c r="A444"/>
      <c r="B444" s="114">
        <v>443</v>
      </c>
      <c r="C444" s="7">
        <v>11</v>
      </c>
      <c r="E444">
        <v>443</v>
      </c>
      <c r="F444">
        <v>7.5</v>
      </c>
      <c r="G444">
        <v>9</v>
      </c>
      <c r="H444">
        <v>12</v>
      </c>
      <c r="I444" s="7">
        <v>16</v>
      </c>
      <c r="K444">
        <v>443</v>
      </c>
      <c r="L444">
        <v>9</v>
      </c>
      <c r="M444">
        <v>12</v>
      </c>
      <c r="N444" s="7">
        <v>16</v>
      </c>
      <c r="P444" s="185">
        <v>443</v>
      </c>
      <c r="Q444" s="186">
        <v>16.5</v>
      </c>
    </row>
    <row r="445" spans="1:17" ht="15" x14ac:dyDescent="0.25">
      <c r="A445"/>
      <c r="B445" s="114">
        <v>444</v>
      </c>
      <c r="C445" s="7">
        <v>11</v>
      </c>
      <c r="E445">
        <v>444</v>
      </c>
      <c r="F445">
        <v>7.5</v>
      </c>
      <c r="G445">
        <v>9</v>
      </c>
      <c r="H445">
        <v>12</v>
      </c>
      <c r="I445" s="7">
        <v>16</v>
      </c>
      <c r="K445">
        <v>444</v>
      </c>
      <c r="L445">
        <v>9</v>
      </c>
      <c r="M445">
        <v>12</v>
      </c>
      <c r="N445" s="7">
        <v>16</v>
      </c>
      <c r="P445" s="187">
        <v>444</v>
      </c>
      <c r="Q445" s="188">
        <v>16.5</v>
      </c>
    </row>
    <row r="446" spans="1:17" ht="15" x14ac:dyDescent="0.25">
      <c r="A446"/>
      <c r="B446" s="114">
        <v>445</v>
      </c>
      <c r="C446" s="7">
        <v>11</v>
      </c>
      <c r="E446">
        <v>445</v>
      </c>
      <c r="F446">
        <v>7.5</v>
      </c>
      <c r="G446">
        <v>9</v>
      </c>
      <c r="H446">
        <v>12</v>
      </c>
      <c r="I446" s="7">
        <v>16</v>
      </c>
      <c r="K446">
        <v>445</v>
      </c>
      <c r="L446">
        <v>9</v>
      </c>
      <c r="M446">
        <v>12</v>
      </c>
      <c r="N446" s="7">
        <v>16</v>
      </c>
      <c r="P446" s="185">
        <v>445</v>
      </c>
      <c r="Q446" s="186">
        <v>16.5</v>
      </c>
    </row>
    <row r="447" spans="1:17" ht="15" x14ac:dyDescent="0.25">
      <c r="A447"/>
      <c r="B447" s="114">
        <v>446</v>
      </c>
      <c r="C447" s="7">
        <v>11</v>
      </c>
      <c r="E447">
        <v>446</v>
      </c>
      <c r="F447">
        <v>7.5</v>
      </c>
      <c r="G447">
        <v>9</v>
      </c>
      <c r="H447">
        <v>12</v>
      </c>
      <c r="I447" s="7">
        <v>16</v>
      </c>
      <c r="K447">
        <v>446</v>
      </c>
      <c r="L447">
        <v>9</v>
      </c>
      <c r="M447">
        <v>12</v>
      </c>
      <c r="N447" s="7">
        <v>16</v>
      </c>
      <c r="P447" s="187">
        <v>446</v>
      </c>
      <c r="Q447" s="188">
        <v>16.5</v>
      </c>
    </row>
    <row r="448" spans="1:17" ht="15" x14ac:dyDescent="0.25">
      <c r="A448"/>
      <c r="B448" s="114">
        <v>447</v>
      </c>
      <c r="C448" s="7">
        <v>11</v>
      </c>
      <c r="E448">
        <v>447</v>
      </c>
      <c r="F448">
        <v>7.5</v>
      </c>
      <c r="G448">
        <v>9</v>
      </c>
      <c r="H448">
        <v>12</v>
      </c>
      <c r="I448" s="7">
        <v>16</v>
      </c>
      <c r="K448">
        <v>447</v>
      </c>
      <c r="L448">
        <v>9</v>
      </c>
      <c r="M448">
        <v>12</v>
      </c>
      <c r="N448" s="7">
        <v>16</v>
      </c>
      <c r="P448" s="185">
        <v>447</v>
      </c>
      <c r="Q448" s="186">
        <v>16.5</v>
      </c>
    </row>
    <row r="449" spans="1:17" ht="15" x14ac:dyDescent="0.25">
      <c r="A449"/>
      <c r="B449" s="114">
        <v>448</v>
      </c>
      <c r="C449" s="7">
        <v>11</v>
      </c>
      <c r="E449">
        <v>448</v>
      </c>
      <c r="F449">
        <v>7.5</v>
      </c>
      <c r="G449">
        <v>9</v>
      </c>
      <c r="H449">
        <v>12</v>
      </c>
      <c r="I449" s="7">
        <v>16</v>
      </c>
      <c r="K449">
        <v>448</v>
      </c>
      <c r="L449">
        <v>9</v>
      </c>
      <c r="M449">
        <v>12</v>
      </c>
      <c r="N449" s="7">
        <v>16</v>
      </c>
      <c r="P449" s="187">
        <v>448</v>
      </c>
      <c r="Q449" s="188">
        <v>16.5</v>
      </c>
    </row>
    <row r="450" spans="1:17" ht="15" x14ac:dyDescent="0.25">
      <c r="A450"/>
      <c r="B450" s="114">
        <v>449</v>
      </c>
      <c r="C450" s="7">
        <v>11</v>
      </c>
      <c r="E450">
        <v>449</v>
      </c>
      <c r="F450">
        <v>7.5</v>
      </c>
      <c r="G450">
        <v>9</v>
      </c>
      <c r="H450">
        <v>12</v>
      </c>
      <c r="I450" s="7">
        <v>16</v>
      </c>
      <c r="K450">
        <v>449</v>
      </c>
      <c r="L450">
        <v>9</v>
      </c>
      <c r="M450">
        <v>12</v>
      </c>
      <c r="N450" s="7">
        <v>16</v>
      </c>
      <c r="P450" s="185">
        <v>449</v>
      </c>
      <c r="Q450" s="186">
        <v>16.5</v>
      </c>
    </row>
    <row r="451" spans="1:17" ht="15" x14ac:dyDescent="0.25">
      <c r="A451"/>
      <c r="B451" s="114">
        <v>450</v>
      </c>
      <c r="C451" s="7">
        <v>11</v>
      </c>
      <c r="E451">
        <v>450</v>
      </c>
      <c r="F451">
        <v>7.5</v>
      </c>
      <c r="G451">
        <v>9</v>
      </c>
      <c r="H451">
        <v>12</v>
      </c>
      <c r="I451" s="7">
        <v>16</v>
      </c>
      <c r="K451">
        <v>450</v>
      </c>
      <c r="L451">
        <v>9</v>
      </c>
      <c r="M451">
        <v>12</v>
      </c>
      <c r="N451" s="7">
        <v>16</v>
      </c>
      <c r="P451" s="187">
        <v>450</v>
      </c>
      <c r="Q451" s="188">
        <v>16.5</v>
      </c>
    </row>
    <row r="452" spans="1:17" ht="15" x14ac:dyDescent="0.25">
      <c r="A452"/>
      <c r="B452" s="114">
        <v>451</v>
      </c>
      <c r="C452" s="7">
        <v>11</v>
      </c>
      <c r="E452">
        <v>451</v>
      </c>
      <c r="F452">
        <v>7.5</v>
      </c>
      <c r="G452">
        <v>9</v>
      </c>
      <c r="H452">
        <v>12</v>
      </c>
      <c r="I452" s="7">
        <v>16</v>
      </c>
      <c r="K452">
        <v>451</v>
      </c>
      <c r="L452">
        <v>9</v>
      </c>
      <c r="M452">
        <v>12</v>
      </c>
      <c r="N452" s="7">
        <v>16</v>
      </c>
      <c r="P452" s="185">
        <v>451</v>
      </c>
      <c r="Q452" s="186">
        <v>16.5</v>
      </c>
    </row>
    <row r="453" spans="1:17" ht="15" x14ac:dyDescent="0.25">
      <c r="A453"/>
      <c r="B453" s="114">
        <v>452</v>
      </c>
      <c r="C453" s="7">
        <v>11</v>
      </c>
      <c r="E453">
        <v>452</v>
      </c>
      <c r="F453">
        <v>7.5</v>
      </c>
      <c r="G453">
        <v>9</v>
      </c>
      <c r="H453">
        <v>12</v>
      </c>
      <c r="I453" s="7">
        <v>16</v>
      </c>
      <c r="K453">
        <v>452</v>
      </c>
      <c r="L453">
        <v>9</v>
      </c>
      <c r="M453">
        <v>12</v>
      </c>
      <c r="N453" s="7">
        <v>16</v>
      </c>
      <c r="P453" s="187">
        <v>452</v>
      </c>
      <c r="Q453" s="188">
        <v>16.5</v>
      </c>
    </row>
    <row r="454" spans="1:17" ht="15" x14ac:dyDescent="0.25">
      <c r="A454"/>
      <c r="B454" s="114">
        <v>453</v>
      </c>
      <c r="C454" s="7">
        <v>11</v>
      </c>
      <c r="E454">
        <v>453</v>
      </c>
      <c r="F454">
        <v>7.5</v>
      </c>
      <c r="G454">
        <v>9</v>
      </c>
      <c r="H454">
        <v>12</v>
      </c>
      <c r="I454" s="7">
        <v>16</v>
      </c>
      <c r="K454">
        <v>453</v>
      </c>
      <c r="L454">
        <v>9</v>
      </c>
      <c r="M454">
        <v>12</v>
      </c>
      <c r="N454" s="7">
        <v>16</v>
      </c>
      <c r="P454" s="185">
        <v>453</v>
      </c>
      <c r="Q454" s="186">
        <v>16.5</v>
      </c>
    </row>
    <row r="455" spans="1:17" ht="15" x14ac:dyDescent="0.25">
      <c r="A455"/>
      <c r="B455" s="114">
        <v>454</v>
      </c>
      <c r="C455" s="7">
        <v>11</v>
      </c>
      <c r="E455">
        <v>454</v>
      </c>
      <c r="F455">
        <v>7.5</v>
      </c>
      <c r="G455">
        <v>9</v>
      </c>
      <c r="H455">
        <v>12</v>
      </c>
      <c r="I455" s="7">
        <v>16</v>
      </c>
      <c r="K455">
        <v>454</v>
      </c>
      <c r="L455">
        <v>9</v>
      </c>
      <c r="M455">
        <v>12</v>
      </c>
      <c r="N455" s="7">
        <v>16</v>
      </c>
      <c r="P455" s="187">
        <v>454</v>
      </c>
      <c r="Q455" s="188">
        <v>16.5</v>
      </c>
    </row>
    <row r="456" spans="1:17" ht="15" x14ac:dyDescent="0.25">
      <c r="A456"/>
      <c r="B456" s="114">
        <v>455</v>
      </c>
      <c r="C456" s="7">
        <v>11</v>
      </c>
      <c r="E456">
        <v>455</v>
      </c>
      <c r="F456">
        <v>7.5</v>
      </c>
      <c r="G456">
        <v>9</v>
      </c>
      <c r="H456">
        <v>12</v>
      </c>
      <c r="I456" s="7">
        <v>16</v>
      </c>
      <c r="K456">
        <v>455</v>
      </c>
      <c r="L456">
        <v>9</v>
      </c>
      <c r="M456">
        <v>12</v>
      </c>
      <c r="N456" s="7">
        <v>16</v>
      </c>
      <c r="P456" s="185">
        <v>455</v>
      </c>
      <c r="Q456" s="186">
        <v>16.5</v>
      </c>
    </row>
    <row r="457" spans="1:17" ht="15" x14ac:dyDescent="0.25">
      <c r="A457"/>
      <c r="B457" s="114">
        <v>456</v>
      </c>
      <c r="C457" s="7">
        <v>11</v>
      </c>
      <c r="E457">
        <v>456</v>
      </c>
      <c r="F457">
        <v>7.5</v>
      </c>
      <c r="G457">
        <v>9</v>
      </c>
      <c r="H457">
        <v>12</v>
      </c>
      <c r="I457" s="7">
        <v>16</v>
      </c>
      <c r="K457">
        <v>456</v>
      </c>
      <c r="L457">
        <v>9</v>
      </c>
      <c r="M457">
        <v>12</v>
      </c>
      <c r="N457" s="7">
        <v>16</v>
      </c>
      <c r="P457" s="187">
        <v>456</v>
      </c>
      <c r="Q457" s="188">
        <v>16.5</v>
      </c>
    </row>
    <row r="458" spans="1:17" ht="15" x14ac:dyDescent="0.25">
      <c r="A458"/>
      <c r="B458" s="114">
        <v>457</v>
      </c>
      <c r="C458" s="7">
        <v>11</v>
      </c>
      <c r="E458">
        <v>457</v>
      </c>
      <c r="F458">
        <v>7.5</v>
      </c>
      <c r="G458">
        <v>9</v>
      </c>
      <c r="H458">
        <v>12</v>
      </c>
      <c r="I458" s="7">
        <v>16</v>
      </c>
      <c r="K458">
        <v>457</v>
      </c>
      <c r="L458">
        <v>9</v>
      </c>
      <c r="M458">
        <v>12</v>
      </c>
      <c r="N458" s="7">
        <v>16</v>
      </c>
      <c r="P458" s="185">
        <v>457</v>
      </c>
      <c r="Q458" s="186">
        <v>16.5</v>
      </c>
    </row>
    <row r="459" spans="1:17" ht="15" x14ac:dyDescent="0.25">
      <c r="A459"/>
      <c r="B459" s="114">
        <v>458</v>
      </c>
      <c r="C459" s="7">
        <v>11</v>
      </c>
      <c r="E459">
        <v>458</v>
      </c>
      <c r="F459">
        <v>7.5</v>
      </c>
      <c r="G459">
        <v>9</v>
      </c>
      <c r="H459">
        <v>12</v>
      </c>
      <c r="I459" s="7">
        <v>16</v>
      </c>
      <c r="K459">
        <v>458</v>
      </c>
      <c r="L459">
        <v>9</v>
      </c>
      <c r="M459">
        <v>12</v>
      </c>
      <c r="N459" s="7">
        <v>16</v>
      </c>
      <c r="P459" s="187">
        <v>458</v>
      </c>
      <c r="Q459" s="188">
        <v>16.5</v>
      </c>
    </row>
    <row r="460" spans="1:17" ht="15" x14ac:dyDescent="0.25">
      <c r="A460"/>
      <c r="B460" s="114">
        <v>459</v>
      </c>
      <c r="C460" s="7">
        <v>11</v>
      </c>
      <c r="E460">
        <v>459</v>
      </c>
      <c r="F460">
        <v>7.5</v>
      </c>
      <c r="G460">
        <v>9</v>
      </c>
      <c r="H460">
        <v>12</v>
      </c>
      <c r="I460" s="7">
        <v>16</v>
      </c>
      <c r="K460">
        <v>459</v>
      </c>
      <c r="L460">
        <v>9</v>
      </c>
      <c r="M460">
        <v>12</v>
      </c>
      <c r="N460" s="7">
        <v>16</v>
      </c>
      <c r="P460" s="185">
        <v>459</v>
      </c>
      <c r="Q460" s="186">
        <v>16.5</v>
      </c>
    </row>
    <row r="461" spans="1:17" ht="15" x14ac:dyDescent="0.25">
      <c r="A461"/>
      <c r="B461" s="114">
        <v>460</v>
      </c>
      <c r="C461" s="7">
        <v>11</v>
      </c>
      <c r="E461">
        <v>460</v>
      </c>
      <c r="F461">
        <v>7.5</v>
      </c>
      <c r="G461">
        <v>9</v>
      </c>
      <c r="H461">
        <v>12</v>
      </c>
      <c r="I461" s="7">
        <v>16</v>
      </c>
      <c r="K461">
        <v>460</v>
      </c>
      <c r="L461">
        <v>9</v>
      </c>
      <c r="M461">
        <v>12</v>
      </c>
      <c r="N461" s="7">
        <v>16</v>
      </c>
      <c r="P461" s="187">
        <v>460</v>
      </c>
      <c r="Q461" s="188">
        <v>16.5</v>
      </c>
    </row>
    <row r="462" spans="1:17" ht="15" x14ac:dyDescent="0.25">
      <c r="A462"/>
      <c r="B462" s="114">
        <v>461</v>
      </c>
      <c r="C462" s="7">
        <v>11</v>
      </c>
      <c r="E462">
        <v>461</v>
      </c>
      <c r="F462">
        <v>7.5</v>
      </c>
      <c r="G462">
        <v>9</v>
      </c>
      <c r="H462">
        <v>12</v>
      </c>
      <c r="I462" s="7">
        <v>16</v>
      </c>
      <c r="K462">
        <v>461</v>
      </c>
      <c r="L462">
        <v>9</v>
      </c>
      <c r="M462">
        <v>12</v>
      </c>
      <c r="N462" s="7">
        <v>16</v>
      </c>
      <c r="P462" s="185">
        <v>461</v>
      </c>
      <c r="Q462" s="186">
        <v>16.5</v>
      </c>
    </row>
    <row r="463" spans="1:17" ht="15" x14ac:dyDescent="0.25">
      <c r="A463"/>
      <c r="B463" s="114">
        <v>462</v>
      </c>
      <c r="C463" s="7">
        <v>11</v>
      </c>
      <c r="E463">
        <v>462</v>
      </c>
      <c r="F463">
        <v>7.5</v>
      </c>
      <c r="G463">
        <v>9</v>
      </c>
      <c r="H463">
        <v>12</v>
      </c>
      <c r="I463" s="7">
        <v>16</v>
      </c>
      <c r="K463">
        <v>462</v>
      </c>
      <c r="L463">
        <v>9</v>
      </c>
      <c r="M463">
        <v>12</v>
      </c>
      <c r="N463" s="7">
        <v>16</v>
      </c>
      <c r="P463" s="187">
        <v>462</v>
      </c>
      <c r="Q463" s="188">
        <v>16.5</v>
      </c>
    </row>
    <row r="464" spans="1:17" ht="15" x14ac:dyDescent="0.25">
      <c r="A464"/>
      <c r="B464" s="114">
        <v>463</v>
      </c>
      <c r="C464" s="7">
        <v>11</v>
      </c>
      <c r="E464">
        <v>463</v>
      </c>
      <c r="F464">
        <v>7.5</v>
      </c>
      <c r="G464">
        <v>9</v>
      </c>
      <c r="H464">
        <v>12</v>
      </c>
      <c r="I464" s="7">
        <v>16</v>
      </c>
      <c r="K464">
        <v>463</v>
      </c>
      <c r="L464">
        <v>9</v>
      </c>
      <c r="M464">
        <v>12</v>
      </c>
      <c r="N464" s="7">
        <v>16</v>
      </c>
      <c r="P464" s="185">
        <v>463</v>
      </c>
      <c r="Q464" s="186">
        <v>16.5</v>
      </c>
    </row>
    <row r="465" spans="1:17" ht="15" x14ac:dyDescent="0.25">
      <c r="A465"/>
      <c r="B465" s="114">
        <v>464</v>
      </c>
      <c r="C465" s="7">
        <v>11</v>
      </c>
      <c r="E465">
        <v>464</v>
      </c>
      <c r="F465">
        <v>7.5</v>
      </c>
      <c r="G465">
        <v>9</v>
      </c>
      <c r="H465">
        <v>12</v>
      </c>
      <c r="I465" s="7">
        <v>16</v>
      </c>
      <c r="K465">
        <v>464</v>
      </c>
      <c r="L465">
        <v>9</v>
      </c>
      <c r="M465">
        <v>12</v>
      </c>
      <c r="N465" s="7">
        <v>16</v>
      </c>
      <c r="P465" s="187">
        <v>464</v>
      </c>
      <c r="Q465" s="188">
        <v>16.5</v>
      </c>
    </row>
    <row r="466" spans="1:17" ht="15" x14ac:dyDescent="0.25">
      <c r="A466"/>
      <c r="B466" s="114">
        <v>465</v>
      </c>
      <c r="C466" s="7">
        <v>11</v>
      </c>
      <c r="E466">
        <v>465</v>
      </c>
      <c r="F466">
        <v>7.5</v>
      </c>
      <c r="G466">
        <v>9</v>
      </c>
      <c r="H466">
        <v>12</v>
      </c>
      <c r="I466" s="7">
        <v>16</v>
      </c>
      <c r="K466">
        <v>465</v>
      </c>
      <c r="L466">
        <v>9</v>
      </c>
      <c r="M466">
        <v>12</v>
      </c>
      <c r="N466" s="7">
        <v>16</v>
      </c>
      <c r="P466" s="185">
        <v>465</v>
      </c>
      <c r="Q466" s="186">
        <v>16.5</v>
      </c>
    </row>
    <row r="467" spans="1:17" ht="15" x14ac:dyDescent="0.25">
      <c r="A467"/>
      <c r="B467" s="114">
        <v>466</v>
      </c>
      <c r="C467" s="7">
        <v>11</v>
      </c>
      <c r="E467">
        <v>466</v>
      </c>
      <c r="F467">
        <v>7.5</v>
      </c>
      <c r="G467">
        <v>9</v>
      </c>
      <c r="H467">
        <v>12</v>
      </c>
      <c r="I467" s="7">
        <v>16</v>
      </c>
      <c r="K467">
        <v>466</v>
      </c>
      <c r="L467">
        <v>9</v>
      </c>
      <c r="M467">
        <v>12</v>
      </c>
      <c r="N467" s="7">
        <v>16</v>
      </c>
      <c r="P467" s="187">
        <v>466</v>
      </c>
      <c r="Q467" s="188">
        <v>16.5</v>
      </c>
    </row>
    <row r="468" spans="1:17" ht="15" x14ac:dyDescent="0.25">
      <c r="A468"/>
      <c r="B468" s="114">
        <v>467</v>
      </c>
      <c r="C468" s="7">
        <v>11</v>
      </c>
      <c r="E468">
        <v>467</v>
      </c>
      <c r="F468">
        <v>7.5</v>
      </c>
      <c r="G468">
        <v>9</v>
      </c>
      <c r="H468">
        <v>12</v>
      </c>
      <c r="I468" s="7">
        <v>16</v>
      </c>
      <c r="K468">
        <v>467</v>
      </c>
      <c r="L468">
        <v>9</v>
      </c>
      <c r="M468">
        <v>12</v>
      </c>
      <c r="N468" s="7">
        <v>16</v>
      </c>
      <c r="P468" s="185">
        <v>467</v>
      </c>
      <c r="Q468" s="186">
        <v>16.5</v>
      </c>
    </row>
    <row r="469" spans="1:17" ht="15" x14ac:dyDescent="0.25">
      <c r="A469"/>
      <c r="B469" s="114">
        <v>468</v>
      </c>
      <c r="C469" s="7">
        <v>11</v>
      </c>
      <c r="E469">
        <v>468</v>
      </c>
      <c r="F469">
        <v>7.5</v>
      </c>
      <c r="G469">
        <v>9</v>
      </c>
      <c r="H469">
        <v>12</v>
      </c>
      <c r="I469" s="7">
        <v>16</v>
      </c>
      <c r="K469">
        <v>468</v>
      </c>
      <c r="L469">
        <v>9</v>
      </c>
      <c r="M469">
        <v>12</v>
      </c>
      <c r="N469" s="7">
        <v>16</v>
      </c>
      <c r="P469" s="187">
        <v>468</v>
      </c>
      <c r="Q469" s="188">
        <v>16.5</v>
      </c>
    </row>
    <row r="470" spans="1:17" ht="15" x14ac:dyDescent="0.25">
      <c r="A470"/>
      <c r="B470" s="114">
        <v>469</v>
      </c>
      <c r="C470" s="7">
        <v>11</v>
      </c>
      <c r="E470">
        <v>469</v>
      </c>
      <c r="F470">
        <v>7.5</v>
      </c>
      <c r="G470">
        <v>9</v>
      </c>
      <c r="H470">
        <v>12</v>
      </c>
      <c r="I470" s="7">
        <v>16</v>
      </c>
      <c r="K470">
        <v>469</v>
      </c>
      <c r="L470">
        <v>9</v>
      </c>
      <c r="M470">
        <v>12</v>
      </c>
      <c r="N470" s="7">
        <v>16</v>
      </c>
      <c r="P470" s="185">
        <v>469</v>
      </c>
      <c r="Q470" s="186">
        <v>16.5</v>
      </c>
    </row>
    <row r="471" spans="1:17" ht="15" x14ac:dyDescent="0.25">
      <c r="A471"/>
      <c r="B471" s="114">
        <v>470</v>
      </c>
      <c r="C471" s="7">
        <v>11</v>
      </c>
      <c r="E471">
        <v>470</v>
      </c>
      <c r="F471">
        <v>7.5</v>
      </c>
      <c r="G471">
        <v>9</v>
      </c>
      <c r="H471">
        <v>12</v>
      </c>
      <c r="I471" s="7">
        <v>16</v>
      </c>
      <c r="K471">
        <v>470</v>
      </c>
      <c r="L471">
        <v>9</v>
      </c>
      <c r="M471">
        <v>12</v>
      </c>
      <c r="N471" s="7">
        <v>16</v>
      </c>
      <c r="P471" s="187">
        <v>470</v>
      </c>
      <c r="Q471" s="188">
        <v>16.5</v>
      </c>
    </row>
    <row r="472" spans="1:17" ht="15" x14ac:dyDescent="0.25">
      <c r="A472"/>
      <c r="B472" s="114">
        <v>471</v>
      </c>
      <c r="C472" s="7">
        <v>11</v>
      </c>
      <c r="E472">
        <v>471</v>
      </c>
      <c r="F472">
        <v>7.5</v>
      </c>
      <c r="G472">
        <v>9</v>
      </c>
      <c r="H472">
        <v>12</v>
      </c>
      <c r="I472" s="7">
        <v>16</v>
      </c>
      <c r="K472">
        <v>471</v>
      </c>
      <c r="L472">
        <v>9</v>
      </c>
      <c r="M472">
        <v>12</v>
      </c>
      <c r="N472" s="7">
        <v>16</v>
      </c>
      <c r="P472" s="185">
        <v>471</v>
      </c>
      <c r="Q472" s="186">
        <v>16.5</v>
      </c>
    </row>
    <row r="473" spans="1:17" ht="15" x14ac:dyDescent="0.25">
      <c r="A473"/>
      <c r="B473" s="114">
        <v>472</v>
      </c>
      <c r="C473" s="7">
        <v>11</v>
      </c>
      <c r="E473">
        <v>472</v>
      </c>
      <c r="F473">
        <v>7.5</v>
      </c>
      <c r="G473">
        <v>9</v>
      </c>
      <c r="H473">
        <v>12</v>
      </c>
      <c r="I473" s="7">
        <v>16</v>
      </c>
      <c r="K473">
        <v>472</v>
      </c>
      <c r="L473">
        <v>9</v>
      </c>
      <c r="M473">
        <v>12</v>
      </c>
      <c r="N473" s="7">
        <v>16</v>
      </c>
      <c r="P473" s="187">
        <v>472</v>
      </c>
      <c r="Q473" s="188">
        <v>16.5</v>
      </c>
    </row>
    <row r="474" spans="1:17" ht="15" x14ac:dyDescent="0.25">
      <c r="A474"/>
      <c r="B474" s="114">
        <v>473</v>
      </c>
      <c r="C474" s="7">
        <v>11</v>
      </c>
      <c r="E474">
        <v>473</v>
      </c>
      <c r="F474">
        <v>7.5</v>
      </c>
      <c r="G474">
        <v>9</v>
      </c>
      <c r="H474">
        <v>12</v>
      </c>
      <c r="I474" s="7">
        <v>16</v>
      </c>
      <c r="K474">
        <v>473</v>
      </c>
      <c r="L474">
        <v>9</v>
      </c>
      <c r="M474">
        <v>12</v>
      </c>
      <c r="N474" s="7">
        <v>16</v>
      </c>
      <c r="P474" s="185">
        <v>473</v>
      </c>
      <c r="Q474" s="186">
        <v>16.5</v>
      </c>
    </row>
    <row r="475" spans="1:17" ht="15" x14ac:dyDescent="0.25">
      <c r="A475"/>
      <c r="B475" s="114">
        <v>474</v>
      </c>
      <c r="C475" s="7">
        <v>11</v>
      </c>
      <c r="E475">
        <v>474</v>
      </c>
      <c r="F475">
        <v>7.5</v>
      </c>
      <c r="G475">
        <v>9</v>
      </c>
      <c r="H475">
        <v>12</v>
      </c>
      <c r="I475" s="7">
        <v>16</v>
      </c>
      <c r="K475">
        <v>474</v>
      </c>
      <c r="L475">
        <v>9</v>
      </c>
      <c r="M475">
        <v>12</v>
      </c>
      <c r="N475" s="7">
        <v>16</v>
      </c>
      <c r="P475" s="187">
        <v>474</v>
      </c>
      <c r="Q475" s="188">
        <v>16.5</v>
      </c>
    </row>
    <row r="476" spans="1:17" ht="15" x14ac:dyDescent="0.25">
      <c r="A476"/>
      <c r="B476" s="114">
        <v>475</v>
      </c>
      <c r="C476" s="7">
        <v>11</v>
      </c>
      <c r="E476">
        <v>475</v>
      </c>
      <c r="F476">
        <v>7.5</v>
      </c>
      <c r="G476">
        <v>9</v>
      </c>
      <c r="H476">
        <v>12</v>
      </c>
      <c r="I476" s="7">
        <v>16</v>
      </c>
      <c r="K476">
        <v>475</v>
      </c>
      <c r="L476">
        <v>9</v>
      </c>
      <c r="M476">
        <v>12</v>
      </c>
      <c r="N476" s="7">
        <v>16</v>
      </c>
      <c r="P476" s="185">
        <v>475</v>
      </c>
      <c r="Q476" s="186">
        <v>16.5</v>
      </c>
    </row>
    <row r="477" spans="1:17" ht="15" x14ac:dyDescent="0.25">
      <c r="A477"/>
      <c r="B477" s="114">
        <v>476</v>
      </c>
      <c r="C477" s="7">
        <v>11</v>
      </c>
      <c r="E477">
        <v>476</v>
      </c>
      <c r="F477">
        <v>7.5</v>
      </c>
      <c r="G477">
        <v>9</v>
      </c>
      <c r="H477">
        <v>12</v>
      </c>
      <c r="I477" s="7">
        <v>16</v>
      </c>
      <c r="K477">
        <v>476</v>
      </c>
      <c r="L477">
        <v>9</v>
      </c>
      <c r="M477">
        <v>12</v>
      </c>
      <c r="N477" s="7">
        <v>16</v>
      </c>
      <c r="P477" s="187">
        <v>476</v>
      </c>
      <c r="Q477" s="188">
        <v>16.5</v>
      </c>
    </row>
    <row r="478" spans="1:17" ht="15" x14ac:dyDescent="0.25">
      <c r="A478"/>
      <c r="B478" s="114">
        <v>477</v>
      </c>
      <c r="C478" s="7">
        <v>11</v>
      </c>
      <c r="E478">
        <v>477</v>
      </c>
      <c r="F478">
        <v>7.5</v>
      </c>
      <c r="G478">
        <v>9</v>
      </c>
      <c r="H478">
        <v>12</v>
      </c>
      <c r="I478" s="7">
        <v>16</v>
      </c>
      <c r="K478">
        <v>477</v>
      </c>
      <c r="L478">
        <v>9</v>
      </c>
      <c r="M478">
        <v>12</v>
      </c>
      <c r="N478" s="7">
        <v>16</v>
      </c>
      <c r="P478" s="185">
        <v>477</v>
      </c>
      <c r="Q478" s="186">
        <v>16.5</v>
      </c>
    </row>
    <row r="479" spans="1:17" ht="15" x14ac:dyDescent="0.25">
      <c r="A479"/>
      <c r="B479" s="114">
        <v>478</v>
      </c>
      <c r="C479" s="7">
        <v>11</v>
      </c>
      <c r="E479">
        <v>478</v>
      </c>
      <c r="F479">
        <v>7.5</v>
      </c>
      <c r="G479">
        <v>9</v>
      </c>
      <c r="H479">
        <v>12</v>
      </c>
      <c r="I479" s="7">
        <v>16</v>
      </c>
      <c r="K479">
        <v>478</v>
      </c>
      <c r="L479">
        <v>9</v>
      </c>
      <c r="M479">
        <v>12</v>
      </c>
      <c r="N479" s="7">
        <v>16</v>
      </c>
      <c r="P479" s="187">
        <v>478</v>
      </c>
      <c r="Q479" s="188">
        <v>16.5</v>
      </c>
    </row>
    <row r="480" spans="1:17" ht="15" x14ac:dyDescent="0.25">
      <c r="A480"/>
      <c r="B480" s="114">
        <v>479</v>
      </c>
      <c r="C480" s="7">
        <v>11</v>
      </c>
      <c r="E480">
        <v>479</v>
      </c>
      <c r="F480">
        <v>7.5</v>
      </c>
      <c r="G480">
        <v>9</v>
      </c>
      <c r="H480">
        <v>12</v>
      </c>
      <c r="I480" s="7">
        <v>16</v>
      </c>
      <c r="K480">
        <v>479</v>
      </c>
      <c r="L480">
        <v>9</v>
      </c>
      <c r="M480">
        <v>12</v>
      </c>
      <c r="N480" s="7">
        <v>16</v>
      </c>
      <c r="P480" s="185">
        <v>479</v>
      </c>
      <c r="Q480" s="186">
        <v>16.5</v>
      </c>
    </row>
    <row r="481" spans="1:17" ht="15" x14ac:dyDescent="0.25">
      <c r="A481"/>
      <c r="B481" s="114">
        <v>480</v>
      </c>
      <c r="C481" s="7">
        <v>11</v>
      </c>
      <c r="E481">
        <v>480</v>
      </c>
      <c r="F481">
        <v>7.5</v>
      </c>
      <c r="G481">
        <v>9</v>
      </c>
      <c r="H481">
        <v>12</v>
      </c>
      <c r="I481" s="7">
        <v>16</v>
      </c>
      <c r="K481">
        <v>480</v>
      </c>
      <c r="L481">
        <v>9</v>
      </c>
      <c r="M481">
        <v>12</v>
      </c>
      <c r="N481" s="7">
        <v>16</v>
      </c>
      <c r="P481" s="187">
        <v>480</v>
      </c>
      <c r="Q481" s="188">
        <v>16.5</v>
      </c>
    </row>
    <row r="482" spans="1:17" ht="15" x14ac:dyDescent="0.25">
      <c r="A482"/>
      <c r="B482" s="114">
        <v>481</v>
      </c>
      <c r="C482" s="7">
        <v>11</v>
      </c>
      <c r="E482">
        <v>481</v>
      </c>
      <c r="F482">
        <v>7.5</v>
      </c>
      <c r="G482">
        <v>9</v>
      </c>
      <c r="H482">
        <v>12</v>
      </c>
      <c r="I482" s="7">
        <v>16</v>
      </c>
      <c r="K482">
        <v>481</v>
      </c>
      <c r="L482">
        <v>9</v>
      </c>
      <c r="M482">
        <v>12</v>
      </c>
      <c r="N482" s="7">
        <v>16</v>
      </c>
      <c r="P482" s="185">
        <v>481</v>
      </c>
      <c r="Q482" s="186">
        <v>16.5</v>
      </c>
    </row>
    <row r="483" spans="1:17" ht="15" x14ac:dyDescent="0.25">
      <c r="A483"/>
      <c r="B483" s="114">
        <v>482</v>
      </c>
      <c r="C483" s="7">
        <v>11</v>
      </c>
      <c r="E483">
        <v>482</v>
      </c>
      <c r="F483">
        <v>7.5</v>
      </c>
      <c r="G483">
        <v>9</v>
      </c>
      <c r="H483">
        <v>12</v>
      </c>
      <c r="I483" s="7">
        <v>16</v>
      </c>
      <c r="K483">
        <v>482</v>
      </c>
      <c r="L483">
        <v>9</v>
      </c>
      <c r="M483">
        <v>12</v>
      </c>
      <c r="N483" s="7">
        <v>16</v>
      </c>
      <c r="P483" s="187">
        <v>482</v>
      </c>
      <c r="Q483" s="188">
        <v>16.5</v>
      </c>
    </row>
    <row r="484" spans="1:17" ht="15" x14ac:dyDescent="0.25">
      <c r="A484"/>
      <c r="B484" s="114">
        <v>483</v>
      </c>
      <c r="C484" s="7">
        <v>11</v>
      </c>
      <c r="E484">
        <v>483</v>
      </c>
      <c r="F484">
        <v>7.5</v>
      </c>
      <c r="G484">
        <v>9</v>
      </c>
      <c r="H484">
        <v>12</v>
      </c>
      <c r="I484" s="7">
        <v>16</v>
      </c>
      <c r="K484">
        <v>483</v>
      </c>
      <c r="L484">
        <v>9</v>
      </c>
      <c r="M484">
        <v>12</v>
      </c>
      <c r="N484" s="7">
        <v>16</v>
      </c>
      <c r="P484" s="185">
        <v>483</v>
      </c>
      <c r="Q484" s="186">
        <v>16.5</v>
      </c>
    </row>
    <row r="485" spans="1:17" ht="15" x14ac:dyDescent="0.25">
      <c r="A485"/>
      <c r="B485" s="114">
        <v>484</v>
      </c>
      <c r="C485" s="7">
        <v>11</v>
      </c>
      <c r="E485">
        <v>484</v>
      </c>
      <c r="F485">
        <v>7.5</v>
      </c>
      <c r="G485">
        <v>9</v>
      </c>
      <c r="H485">
        <v>12</v>
      </c>
      <c r="I485" s="7">
        <v>16</v>
      </c>
      <c r="K485">
        <v>484</v>
      </c>
      <c r="L485">
        <v>9</v>
      </c>
      <c r="M485">
        <v>12</v>
      </c>
      <c r="N485" s="7">
        <v>16</v>
      </c>
      <c r="P485" s="187">
        <v>484</v>
      </c>
      <c r="Q485" s="188">
        <v>16.5</v>
      </c>
    </row>
    <row r="486" spans="1:17" ht="15" x14ac:dyDescent="0.25">
      <c r="A486"/>
      <c r="B486" s="114">
        <v>485</v>
      </c>
      <c r="C486" s="7">
        <v>11</v>
      </c>
      <c r="E486">
        <v>485</v>
      </c>
      <c r="F486">
        <v>7.5</v>
      </c>
      <c r="G486">
        <v>9</v>
      </c>
      <c r="H486">
        <v>12</v>
      </c>
      <c r="I486" s="7">
        <v>16</v>
      </c>
      <c r="K486">
        <v>485</v>
      </c>
      <c r="L486">
        <v>9</v>
      </c>
      <c r="M486">
        <v>12</v>
      </c>
      <c r="N486" s="7">
        <v>16</v>
      </c>
      <c r="P486" s="185">
        <v>485</v>
      </c>
      <c r="Q486" s="186">
        <v>16.5</v>
      </c>
    </row>
    <row r="487" spans="1:17" ht="15" x14ac:dyDescent="0.25">
      <c r="A487"/>
      <c r="B487" s="114">
        <v>486</v>
      </c>
      <c r="C487" s="7">
        <v>11</v>
      </c>
      <c r="E487">
        <v>486</v>
      </c>
      <c r="F487">
        <v>7.5</v>
      </c>
      <c r="G487">
        <v>9</v>
      </c>
      <c r="H487">
        <v>12</v>
      </c>
      <c r="I487" s="7">
        <v>16</v>
      </c>
      <c r="K487">
        <v>486</v>
      </c>
      <c r="L487">
        <v>9</v>
      </c>
      <c r="M487">
        <v>12</v>
      </c>
      <c r="N487" s="7">
        <v>16</v>
      </c>
      <c r="P487" s="187">
        <v>486</v>
      </c>
      <c r="Q487" s="188">
        <v>16.5</v>
      </c>
    </row>
    <row r="488" spans="1:17" ht="15" x14ac:dyDescent="0.25">
      <c r="A488"/>
      <c r="B488" s="114">
        <v>487</v>
      </c>
      <c r="C488" s="7">
        <v>11</v>
      </c>
      <c r="E488">
        <v>487</v>
      </c>
      <c r="F488">
        <v>7.5</v>
      </c>
      <c r="G488">
        <v>9</v>
      </c>
      <c r="H488">
        <v>12</v>
      </c>
      <c r="I488" s="7">
        <v>16</v>
      </c>
      <c r="K488">
        <v>487</v>
      </c>
      <c r="L488">
        <v>9</v>
      </c>
      <c r="M488">
        <v>12</v>
      </c>
      <c r="N488" s="7">
        <v>16</v>
      </c>
      <c r="P488" s="185">
        <v>487</v>
      </c>
      <c r="Q488" s="186">
        <v>16.5</v>
      </c>
    </row>
    <row r="489" spans="1:17" ht="15" x14ac:dyDescent="0.25">
      <c r="A489"/>
      <c r="B489" s="114">
        <v>488</v>
      </c>
      <c r="C489" s="7">
        <v>11</v>
      </c>
      <c r="E489">
        <v>488</v>
      </c>
      <c r="F489">
        <v>7.5</v>
      </c>
      <c r="G489">
        <v>9</v>
      </c>
      <c r="H489">
        <v>12</v>
      </c>
      <c r="I489" s="7">
        <v>16</v>
      </c>
      <c r="K489">
        <v>488</v>
      </c>
      <c r="L489">
        <v>9</v>
      </c>
      <c r="M489">
        <v>12</v>
      </c>
      <c r="N489" s="7">
        <v>16</v>
      </c>
      <c r="P489" s="187">
        <v>488</v>
      </c>
      <c r="Q489" s="188">
        <v>16.5</v>
      </c>
    </row>
    <row r="490" spans="1:17" ht="15" x14ac:dyDescent="0.25">
      <c r="A490"/>
      <c r="B490" s="114">
        <v>489</v>
      </c>
      <c r="C490" s="7">
        <v>11</v>
      </c>
      <c r="E490">
        <v>489</v>
      </c>
      <c r="F490">
        <v>7.5</v>
      </c>
      <c r="G490">
        <v>9</v>
      </c>
      <c r="H490">
        <v>12</v>
      </c>
      <c r="I490" s="7">
        <v>16</v>
      </c>
      <c r="K490">
        <v>489</v>
      </c>
      <c r="L490">
        <v>9</v>
      </c>
      <c r="M490">
        <v>12</v>
      </c>
      <c r="N490" s="7">
        <v>16</v>
      </c>
      <c r="P490" s="185">
        <v>489</v>
      </c>
      <c r="Q490" s="186">
        <v>16.5</v>
      </c>
    </row>
    <row r="491" spans="1:17" ht="15" x14ac:dyDescent="0.25">
      <c r="A491"/>
      <c r="B491" s="114">
        <v>490</v>
      </c>
      <c r="C491" s="7">
        <v>11</v>
      </c>
      <c r="E491">
        <v>490</v>
      </c>
      <c r="F491">
        <v>7.5</v>
      </c>
      <c r="G491">
        <v>9</v>
      </c>
      <c r="H491">
        <v>12</v>
      </c>
      <c r="I491" s="7">
        <v>16</v>
      </c>
      <c r="K491">
        <v>490</v>
      </c>
      <c r="L491">
        <v>9</v>
      </c>
      <c r="M491">
        <v>12</v>
      </c>
      <c r="N491" s="7">
        <v>16</v>
      </c>
      <c r="P491" s="187">
        <v>490</v>
      </c>
      <c r="Q491" s="188">
        <v>16.5</v>
      </c>
    </row>
    <row r="492" spans="1:17" ht="15" x14ac:dyDescent="0.25">
      <c r="A492"/>
      <c r="B492" s="114">
        <v>491</v>
      </c>
      <c r="C492" s="7">
        <v>11</v>
      </c>
      <c r="E492">
        <v>491</v>
      </c>
      <c r="F492">
        <v>7.5</v>
      </c>
      <c r="G492">
        <v>9</v>
      </c>
      <c r="H492">
        <v>12</v>
      </c>
      <c r="I492" s="7">
        <v>16</v>
      </c>
      <c r="K492">
        <v>491</v>
      </c>
      <c r="L492">
        <v>9</v>
      </c>
      <c r="M492">
        <v>12</v>
      </c>
      <c r="N492" s="7">
        <v>16</v>
      </c>
      <c r="P492" s="185">
        <v>491</v>
      </c>
      <c r="Q492" s="186">
        <v>16.5</v>
      </c>
    </row>
    <row r="493" spans="1:17" ht="15" x14ac:dyDescent="0.25">
      <c r="A493"/>
      <c r="B493" s="114">
        <v>492</v>
      </c>
      <c r="C493" s="7">
        <v>11</v>
      </c>
      <c r="E493">
        <v>492</v>
      </c>
      <c r="F493">
        <v>7.5</v>
      </c>
      <c r="G493">
        <v>9</v>
      </c>
      <c r="H493">
        <v>12</v>
      </c>
      <c r="I493" s="7">
        <v>16</v>
      </c>
      <c r="K493">
        <v>492</v>
      </c>
      <c r="L493">
        <v>9</v>
      </c>
      <c r="M493">
        <v>12</v>
      </c>
      <c r="N493" s="7">
        <v>16</v>
      </c>
      <c r="P493" s="187">
        <v>492</v>
      </c>
      <c r="Q493" s="188">
        <v>16.5</v>
      </c>
    </row>
    <row r="494" spans="1:17" ht="15" x14ac:dyDescent="0.25">
      <c r="A494"/>
      <c r="B494" s="114">
        <v>493</v>
      </c>
      <c r="C494" s="7">
        <v>11</v>
      </c>
      <c r="E494">
        <v>493</v>
      </c>
      <c r="F494">
        <v>7.5</v>
      </c>
      <c r="G494">
        <v>9</v>
      </c>
      <c r="H494">
        <v>12</v>
      </c>
      <c r="I494" s="7">
        <v>16</v>
      </c>
      <c r="K494">
        <v>493</v>
      </c>
      <c r="L494">
        <v>9</v>
      </c>
      <c r="M494">
        <v>12</v>
      </c>
      <c r="N494" s="7">
        <v>16</v>
      </c>
      <c r="P494" s="185">
        <v>493</v>
      </c>
      <c r="Q494" s="186">
        <v>16.5</v>
      </c>
    </row>
    <row r="495" spans="1:17" ht="15" x14ac:dyDescent="0.25">
      <c r="A495"/>
      <c r="B495" s="114">
        <v>494</v>
      </c>
      <c r="C495" s="7">
        <v>11</v>
      </c>
      <c r="E495">
        <v>494</v>
      </c>
      <c r="F495">
        <v>7.5</v>
      </c>
      <c r="G495">
        <v>9</v>
      </c>
      <c r="H495">
        <v>12</v>
      </c>
      <c r="I495" s="7">
        <v>16</v>
      </c>
      <c r="K495">
        <v>494</v>
      </c>
      <c r="L495">
        <v>9</v>
      </c>
      <c r="M495">
        <v>12</v>
      </c>
      <c r="N495" s="7">
        <v>16</v>
      </c>
      <c r="P495" s="187">
        <v>494</v>
      </c>
      <c r="Q495" s="188">
        <v>16.5</v>
      </c>
    </row>
    <row r="496" spans="1:17" ht="15" x14ac:dyDescent="0.25">
      <c r="A496"/>
      <c r="B496" s="114">
        <v>495</v>
      </c>
      <c r="C496" s="7">
        <v>11</v>
      </c>
      <c r="E496">
        <v>495</v>
      </c>
      <c r="F496">
        <v>7.5</v>
      </c>
      <c r="G496">
        <v>9</v>
      </c>
      <c r="H496">
        <v>12</v>
      </c>
      <c r="I496" s="7">
        <v>16</v>
      </c>
      <c r="K496">
        <v>495</v>
      </c>
      <c r="L496">
        <v>9</v>
      </c>
      <c r="M496">
        <v>12</v>
      </c>
      <c r="N496" s="7">
        <v>16</v>
      </c>
      <c r="P496" s="185">
        <v>495</v>
      </c>
      <c r="Q496" s="186">
        <v>16.5</v>
      </c>
    </row>
    <row r="497" spans="1:17" ht="15" x14ac:dyDescent="0.25">
      <c r="A497"/>
      <c r="B497" s="114">
        <v>496</v>
      </c>
      <c r="C497" s="7">
        <v>11</v>
      </c>
      <c r="E497">
        <v>496</v>
      </c>
      <c r="F497">
        <v>7.5</v>
      </c>
      <c r="G497">
        <v>9</v>
      </c>
      <c r="H497">
        <v>12</v>
      </c>
      <c r="I497" s="7">
        <v>16</v>
      </c>
      <c r="K497">
        <v>496</v>
      </c>
      <c r="L497">
        <v>9</v>
      </c>
      <c r="M497">
        <v>12</v>
      </c>
      <c r="N497" s="7">
        <v>16</v>
      </c>
      <c r="P497" s="187">
        <v>496</v>
      </c>
      <c r="Q497" s="188">
        <v>16.5</v>
      </c>
    </row>
    <row r="498" spans="1:17" ht="15" x14ac:dyDescent="0.25">
      <c r="A498"/>
      <c r="B498" s="114">
        <v>497</v>
      </c>
      <c r="C498" s="7">
        <v>11</v>
      </c>
      <c r="E498">
        <v>497</v>
      </c>
      <c r="F498">
        <v>7.5</v>
      </c>
      <c r="G498">
        <v>9</v>
      </c>
      <c r="H498">
        <v>12</v>
      </c>
      <c r="I498" s="7">
        <v>16</v>
      </c>
      <c r="K498">
        <v>497</v>
      </c>
      <c r="L498">
        <v>9</v>
      </c>
      <c r="M498">
        <v>12</v>
      </c>
      <c r="N498" s="7">
        <v>16</v>
      </c>
      <c r="P498" s="185">
        <v>497</v>
      </c>
      <c r="Q498" s="186">
        <v>16.5</v>
      </c>
    </row>
    <row r="499" spans="1:17" ht="15" x14ac:dyDescent="0.25">
      <c r="A499"/>
      <c r="B499" s="114">
        <v>498</v>
      </c>
      <c r="C499" s="7">
        <v>11</v>
      </c>
      <c r="E499">
        <v>498</v>
      </c>
      <c r="F499">
        <v>7.5</v>
      </c>
      <c r="G499">
        <v>9</v>
      </c>
      <c r="H499">
        <v>12</v>
      </c>
      <c r="I499" s="7">
        <v>16</v>
      </c>
      <c r="K499">
        <v>498</v>
      </c>
      <c r="L499">
        <v>9</v>
      </c>
      <c r="M499">
        <v>12</v>
      </c>
      <c r="N499" s="7">
        <v>16</v>
      </c>
      <c r="P499" s="187">
        <v>498</v>
      </c>
      <c r="Q499" s="188">
        <v>16.5</v>
      </c>
    </row>
    <row r="500" spans="1:17" ht="15" x14ac:dyDescent="0.25">
      <c r="A500"/>
      <c r="B500" s="114">
        <v>499</v>
      </c>
      <c r="C500" s="7">
        <v>11</v>
      </c>
      <c r="E500">
        <v>499</v>
      </c>
      <c r="F500">
        <v>7.5</v>
      </c>
      <c r="G500">
        <v>9</v>
      </c>
      <c r="H500">
        <v>12</v>
      </c>
      <c r="I500" s="7">
        <v>16</v>
      </c>
      <c r="K500">
        <v>499</v>
      </c>
      <c r="L500">
        <v>9</v>
      </c>
      <c r="M500">
        <v>12</v>
      </c>
      <c r="N500" s="7">
        <v>16</v>
      </c>
      <c r="P500" s="185">
        <v>499</v>
      </c>
      <c r="Q500" s="186">
        <v>16.5</v>
      </c>
    </row>
    <row r="501" spans="1:17" ht="15" x14ac:dyDescent="0.25">
      <c r="A501"/>
      <c r="B501" s="114">
        <v>500</v>
      </c>
      <c r="C501" s="7">
        <v>11</v>
      </c>
      <c r="E501">
        <v>500</v>
      </c>
      <c r="F501">
        <v>7.5</v>
      </c>
      <c r="G501">
        <v>9</v>
      </c>
      <c r="H501">
        <v>12</v>
      </c>
      <c r="I501" s="7">
        <v>16</v>
      </c>
      <c r="K501">
        <v>500</v>
      </c>
      <c r="L501">
        <v>9</v>
      </c>
      <c r="M501">
        <v>12</v>
      </c>
      <c r="N501" s="7">
        <v>16</v>
      </c>
      <c r="P501" s="187">
        <v>500</v>
      </c>
      <c r="Q501" s="188">
        <v>16.5</v>
      </c>
    </row>
    <row r="502" spans="1:17" ht="15" x14ac:dyDescent="0.25">
      <c r="A502"/>
      <c r="B502" s="114">
        <v>501</v>
      </c>
      <c r="C502" s="7">
        <v>11</v>
      </c>
      <c r="E502">
        <v>501</v>
      </c>
      <c r="F502">
        <v>7.5</v>
      </c>
      <c r="G502">
        <v>9</v>
      </c>
      <c r="H502">
        <v>12</v>
      </c>
      <c r="I502" s="7">
        <v>16</v>
      </c>
      <c r="K502">
        <v>501</v>
      </c>
      <c r="L502">
        <v>9</v>
      </c>
      <c r="M502">
        <v>12</v>
      </c>
      <c r="N502" s="7">
        <v>16</v>
      </c>
      <c r="P502" s="185">
        <v>501</v>
      </c>
      <c r="Q502" s="186">
        <v>16.5</v>
      </c>
    </row>
    <row r="503" spans="1:17" ht="15" x14ac:dyDescent="0.25">
      <c r="A503"/>
      <c r="B503" s="114">
        <v>502</v>
      </c>
      <c r="C503" s="7">
        <v>11</v>
      </c>
      <c r="E503">
        <v>502</v>
      </c>
      <c r="F503">
        <v>7.5</v>
      </c>
      <c r="G503">
        <v>9</v>
      </c>
      <c r="H503">
        <v>12</v>
      </c>
      <c r="I503" s="7">
        <v>16</v>
      </c>
      <c r="K503">
        <v>502</v>
      </c>
      <c r="L503">
        <v>9</v>
      </c>
      <c r="M503">
        <v>12</v>
      </c>
      <c r="N503" s="7">
        <v>16</v>
      </c>
      <c r="P503" s="187">
        <v>502</v>
      </c>
      <c r="Q503" s="188">
        <v>16.5</v>
      </c>
    </row>
    <row r="504" spans="1:17" ht="15" x14ac:dyDescent="0.25">
      <c r="A504"/>
      <c r="B504" s="114">
        <v>503</v>
      </c>
      <c r="C504" s="7">
        <v>11</v>
      </c>
      <c r="E504">
        <v>503</v>
      </c>
      <c r="F504">
        <v>7.5</v>
      </c>
      <c r="G504">
        <v>9</v>
      </c>
      <c r="H504">
        <v>12</v>
      </c>
      <c r="I504" s="7">
        <v>16</v>
      </c>
      <c r="K504">
        <v>503</v>
      </c>
      <c r="L504">
        <v>9</v>
      </c>
      <c r="M504">
        <v>12</v>
      </c>
      <c r="N504" s="7">
        <v>16</v>
      </c>
      <c r="P504" s="185">
        <v>503</v>
      </c>
      <c r="Q504" s="186">
        <v>16.5</v>
      </c>
    </row>
    <row r="505" spans="1:17" ht="15" x14ac:dyDescent="0.25">
      <c r="A505"/>
      <c r="B505" s="114">
        <v>504</v>
      </c>
      <c r="C505" s="7">
        <v>11</v>
      </c>
      <c r="E505">
        <v>504</v>
      </c>
      <c r="F505">
        <v>7.5</v>
      </c>
      <c r="G505">
        <v>9</v>
      </c>
      <c r="H505">
        <v>12</v>
      </c>
      <c r="I505" s="7">
        <v>16</v>
      </c>
      <c r="K505">
        <v>504</v>
      </c>
      <c r="L505">
        <v>9</v>
      </c>
      <c r="M505">
        <v>12</v>
      </c>
      <c r="N505" s="7">
        <v>16</v>
      </c>
      <c r="P505" s="187">
        <v>504</v>
      </c>
      <c r="Q505" s="188">
        <v>16.5</v>
      </c>
    </row>
    <row r="506" spans="1:17" ht="15" x14ac:dyDescent="0.25">
      <c r="A506"/>
      <c r="B506" s="114">
        <v>505</v>
      </c>
      <c r="C506" s="7">
        <v>11</v>
      </c>
      <c r="E506">
        <v>505</v>
      </c>
      <c r="F506">
        <v>7.5</v>
      </c>
      <c r="G506">
        <v>9</v>
      </c>
      <c r="H506">
        <v>12</v>
      </c>
      <c r="I506" s="7">
        <v>16</v>
      </c>
      <c r="K506">
        <v>505</v>
      </c>
      <c r="L506">
        <v>9</v>
      </c>
      <c r="M506">
        <v>12</v>
      </c>
      <c r="N506" s="7">
        <v>16</v>
      </c>
      <c r="P506" s="185">
        <v>505</v>
      </c>
      <c r="Q506" s="186">
        <v>16.5</v>
      </c>
    </row>
    <row r="507" spans="1:17" ht="15" x14ac:dyDescent="0.25">
      <c r="A507"/>
      <c r="B507" s="114">
        <v>506</v>
      </c>
      <c r="C507" s="7">
        <v>11</v>
      </c>
      <c r="E507">
        <v>506</v>
      </c>
      <c r="F507">
        <v>7.5</v>
      </c>
      <c r="G507">
        <v>9</v>
      </c>
      <c r="H507">
        <v>12</v>
      </c>
      <c r="I507" s="7">
        <v>16</v>
      </c>
      <c r="K507">
        <v>506</v>
      </c>
      <c r="L507">
        <v>9</v>
      </c>
      <c r="M507">
        <v>12</v>
      </c>
      <c r="N507" s="7">
        <v>16</v>
      </c>
      <c r="P507" s="187">
        <v>506</v>
      </c>
      <c r="Q507" s="188">
        <v>16.5</v>
      </c>
    </row>
    <row r="508" spans="1:17" ht="15" x14ac:dyDescent="0.25">
      <c r="A508"/>
      <c r="B508" s="114">
        <v>507</v>
      </c>
      <c r="C508" s="7">
        <v>11</v>
      </c>
      <c r="E508">
        <v>507</v>
      </c>
      <c r="F508">
        <v>7.5</v>
      </c>
      <c r="G508">
        <v>9</v>
      </c>
      <c r="H508">
        <v>12</v>
      </c>
      <c r="I508" s="7">
        <v>16</v>
      </c>
      <c r="K508">
        <v>507</v>
      </c>
      <c r="L508">
        <v>9</v>
      </c>
      <c r="M508">
        <v>12</v>
      </c>
      <c r="N508" s="7">
        <v>16</v>
      </c>
      <c r="P508" s="185">
        <v>507</v>
      </c>
      <c r="Q508" s="186">
        <v>16.5</v>
      </c>
    </row>
    <row r="509" spans="1:17" ht="15" x14ac:dyDescent="0.25">
      <c r="A509"/>
      <c r="B509" s="114">
        <v>508</v>
      </c>
      <c r="C509" s="7">
        <v>11</v>
      </c>
      <c r="E509">
        <v>508</v>
      </c>
      <c r="F509">
        <v>7.5</v>
      </c>
      <c r="G509">
        <v>9</v>
      </c>
      <c r="H509">
        <v>12</v>
      </c>
      <c r="I509" s="7">
        <v>16</v>
      </c>
      <c r="K509">
        <v>508</v>
      </c>
      <c r="L509">
        <v>9</v>
      </c>
      <c r="M509">
        <v>12</v>
      </c>
      <c r="N509" s="7">
        <v>16</v>
      </c>
      <c r="P509" s="187">
        <v>508</v>
      </c>
      <c r="Q509" s="188">
        <v>16.5</v>
      </c>
    </row>
    <row r="510" spans="1:17" ht="15" x14ac:dyDescent="0.25">
      <c r="A510"/>
      <c r="B510" s="114">
        <v>509</v>
      </c>
      <c r="C510" s="7">
        <v>11</v>
      </c>
      <c r="E510">
        <v>509</v>
      </c>
      <c r="F510">
        <v>7.5</v>
      </c>
      <c r="G510">
        <v>9</v>
      </c>
      <c r="H510">
        <v>12</v>
      </c>
      <c r="I510" s="7">
        <v>16</v>
      </c>
      <c r="K510">
        <v>509</v>
      </c>
      <c r="L510">
        <v>9</v>
      </c>
      <c r="M510">
        <v>12</v>
      </c>
      <c r="N510" s="7">
        <v>16</v>
      </c>
      <c r="P510" s="185">
        <v>509</v>
      </c>
      <c r="Q510" s="186">
        <v>16.5</v>
      </c>
    </row>
    <row r="511" spans="1:17" ht="15" x14ac:dyDescent="0.25">
      <c r="A511"/>
      <c r="B511" s="114">
        <v>510</v>
      </c>
      <c r="C511" s="7">
        <v>11</v>
      </c>
      <c r="E511">
        <v>510</v>
      </c>
      <c r="F511">
        <v>7.5</v>
      </c>
      <c r="G511">
        <v>9</v>
      </c>
      <c r="H511">
        <v>12</v>
      </c>
      <c r="I511" s="7">
        <v>16</v>
      </c>
      <c r="K511">
        <v>510</v>
      </c>
      <c r="L511">
        <v>9</v>
      </c>
      <c r="M511">
        <v>12</v>
      </c>
      <c r="N511" s="7">
        <v>16</v>
      </c>
      <c r="P511" s="187">
        <v>510</v>
      </c>
      <c r="Q511" s="188">
        <v>16.5</v>
      </c>
    </row>
    <row r="512" spans="1:17" ht="15" x14ac:dyDescent="0.25">
      <c r="A512"/>
      <c r="B512" s="114">
        <v>511</v>
      </c>
      <c r="C512" s="7">
        <v>11</v>
      </c>
      <c r="E512">
        <v>511</v>
      </c>
      <c r="F512">
        <v>7.5</v>
      </c>
      <c r="G512">
        <v>9</v>
      </c>
      <c r="H512">
        <v>12</v>
      </c>
      <c r="I512" s="7">
        <v>16</v>
      </c>
      <c r="K512">
        <v>511</v>
      </c>
      <c r="L512">
        <v>9</v>
      </c>
      <c r="M512">
        <v>12</v>
      </c>
      <c r="N512" s="7">
        <v>16</v>
      </c>
      <c r="P512" s="185">
        <v>511</v>
      </c>
      <c r="Q512" s="186">
        <v>16.5</v>
      </c>
    </row>
    <row r="513" spans="1:17" ht="15" x14ac:dyDescent="0.25">
      <c r="A513"/>
      <c r="B513" s="114">
        <v>512</v>
      </c>
      <c r="C513" s="7">
        <v>11</v>
      </c>
      <c r="E513">
        <v>512</v>
      </c>
      <c r="F513">
        <v>7.5</v>
      </c>
      <c r="G513">
        <v>9</v>
      </c>
      <c r="H513">
        <v>12</v>
      </c>
      <c r="I513" s="7">
        <v>16</v>
      </c>
      <c r="K513">
        <v>512</v>
      </c>
      <c r="L513">
        <v>9</v>
      </c>
      <c r="M513">
        <v>12</v>
      </c>
      <c r="N513" s="7">
        <v>16</v>
      </c>
      <c r="P513" s="187">
        <v>512</v>
      </c>
      <c r="Q513" s="188">
        <v>16.5</v>
      </c>
    </row>
    <row r="514" spans="1:17" ht="15" x14ac:dyDescent="0.25">
      <c r="A514"/>
      <c r="B514" s="114">
        <v>513</v>
      </c>
      <c r="C514" s="7">
        <v>11</v>
      </c>
      <c r="E514">
        <v>513</v>
      </c>
      <c r="F514">
        <v>7.5</v>
      </c>
      <c r="G514">
        <v>9</v>
      </c>
      <c r="H514">
        <v>12</v>
      </c>
      <c r="I514" s="7">
        <v>16</v>
      </c>
      <c r="K514">
        <v>513</v>
      </c>
      <c r="L514">
        <v>9</v>
      </c>
      <c r="M514">
        <v>12</v>
      </c>
      <c r="N514" s="7">
        <v>16</v>
      </c>
      <c r="P514" s="185">
        <v>513</v>
      </c>
      <c r="Q514" s="186">
        <v>16.5</v>
      </c>
    </row>
    <row r="515" spans="1:17" ht="15" x14ac:dyDescent="0.25">
      <c r="A515"/>
      <c r="B515" s="114">
        <v>514</v>
      </c>
      <c r="C515" s="7">
        <v>11</v>
      </c>
      <c r="E515">
        <v>514</v>
      </c>
      <c r="F515">
        <v>7.5</v>
      </c>
      <c r="G515">
        <v>9</v>
      </c>
      <c r="H515">
        <v>12</v>
      </c>
      <c r="I515" s="7">
        <v>16</v>
      </c>
      <c r="K515">
        <v>514</v>
      </c>
      <c r="L515">
        <v>9</v>
      </c>
      <c r="M515">
        <v>12</v>
      </c>
      <c r="N515" s="7">
        <v>16</v>
      </c>
      <c r="P515" s="187">
        <v>514</v>
      </c>
      <c r="Q515" s="188">
        <v>16.5</v>
      </c>
    </row>
    <row r="516" spans="1:17" ht="15" x14ac:dyDescent="0.25">
      <c r="A516"/>
      <c r="B516" s="114">
        <v>515</v>
      </c>
      <c r="C516" s="7">
        <v>11</v>
      </c>
      <c r="E516">
        <v>515</v>
      </c>
      <c r="F516">
        <v>7.5</v>
      </c>
      <c r="G516">
        <v>9</v>
      </c>
      <c r="H516">
        <v>12</v>
      </c>
      <c r="I516" s="7">
        <v>16</v>
      </c>
      <c r="K516">
        <v>515</v>
      </c>
      <c r="L516">
        <v>9</v>
      </c>
      <c r="M516">
        <v>12</v>
      </c>
      <c r="N516" s="7">
        <v>16</v>
      </c>
      <c r="P516" s="185">
        <v>515</v>
      </c>
      <c r="Q516" s="186">
        <v>16.5</v>
      </c>
    </row>
    <row r="517" spans="1:17" ht="15" x14ac:dyDescent="0.25">
      <c r="A517"/>
      <c r="B517" s="114">
        <v>516</v>
      </c>
      <c r="C517" s="7">
        <v>11</v>
      </c>
      <c r="E517">
        <v>516</v>
      </c>
      <c r="F517">
        <v>7.5</v>
      </c>
      <c r="G517">
        <v>9</v>
      </c>
      <c r="H517">
        <v>12</v>
      </c>
      <c r="I517" s="7">
        <v>16</v>
      </c>
      <c r="K517">
        <v>516</v>
      </c>
      <c r="L517">
        <v>9</v>
      </c>
      <c r="M517">
        <v>12</v>
      </c>
      <c r="N517" s="7">
        <v>16</v>
      </c>
      <c r="P517" s="187">
        <v>516</v>
      </c>
      <c r="Q517" s="188">
        <v>16.5</v>
      </c>
    </row>
    <row r="518" spans="1:17" ht="15" x14ac:dyDescent="0.25">
      <c r="A518"/>
      <c r="B518" s="114">
        <v>517</v>
      </c>
      <c r="C518" s="7">
        <v>11</v>
      </c>
      <c r="E518">
        <v>517</v>
      </c>
      <c r="F518">
        <v>7.5</v>
      </c>
      <c r="G518">
        <v>9</v>
      </c>
      <c r="H518">
        <v>12</v>
      </c>
      <c r="I518" s="7">
        <v>16</v>
      </c>
      <c r="K518">
        <v>517</v>
      </c>
      <c r="L518">
        <v>9</v>
      </c>
      <c r="M518">
        <v>12</v>
      </c>
      <c r="N518" s="7">
        <v>16</v>
      </c>
      <c r="P518" s="185">
        <v>517</v>
      </c>
      <c r="Q518" s="186">
        <v>16.5</v>
      </c>
    </row>
    <row r="519" spans="1:17" ht="15" x14ac:dyDescent="0.25">
      <c r="A519"/>
      <c r="B519" s="114">
        <v>518</v>
      </c>
      <c r="C519" s="7">
        <v>11</v>
      </c>
      <c r="E519">
        <v>518</v>
      </c>
      <c r="F519">
        <v>7.5</v>
      </c>
      <c r="G519">
        <v>9</v>
      </c>
      <c r="H519">
        <v>12</v>
      </c>
      <c r="I519" s="7">
        <v>16</v>
      </c>
      <c r="K519">
        <v>518</v>
      </c>
      <c r="L519">
        <v>9</v>
      </c>
      <c r="M519">
        <v>12</v>
      </c>
      <c r="N519" s="7">
        <v>16</v>
      </c>
      <c r="P519" s="187">
        <v>518</v>
      </c>
      <c r="Q519" s="188">
        <v>16.5</v>
      </c>
    </row>
    <row r="520" spans="1:17" ht="15" x14ac:dyDescent="0.25">
      <c r="A520"/>
      <c r="B520" s="114">
        <v>519</v>
      </c>
      <c r="C520" s="7">
        <v>11</v>
      </c>
      <c r="E520">
        <v>519</v>
      </c>
      <c r="F520">
        <v>7.5</v>
      </c>
      <c r="G520">
        <v>9</v>
      </c>
      <c r="H520">
        <v>12</v>
      </c>
      <c r="I520" s="7">
        <v>16</v>
      </c>
      <c r="K520">
        <v>519</v>
      </c>
      <c r="L520">
        <v>9</v>
      </c>
      <c r="M520">
        <v>12</v>
      </c>
      <c r="N520" s="7">
        <v>16</v>
      </c>
      <c r="P520" s="185">
        <v>519</v>
      </c>
      <c r="Q520" s="186">
        <v>16.5</v>
      </c>
    </row>
    <row r="521" spans="1:17" ht="15" x14ac:dyDescent="0.25">
      <c r="A521"/>
      <c r="B521" s="114">
        <v>520</v>
      </c>
      <c r="C521" s="7">
        <v>11</v>
      </c>
      <c r="E521">
        <v>520</v>
      </c>
      <c r="F521">
        <v>7.5</v>
      </c>
      <c r="G521">
        <v>9</v>
      </c>
      <c r="H521">
        <v>12</v>
      </c>
      <c r="I521" s="7">
        <v>16</v>
      </c>
      <c r="K521">
        <v>520</v>
      </c>
      <c r="L521">
        <v>9</v>
      </c>
      <c r="M521">
        <v>12</v>
      </c>
      <c r="N521" s="7">
        <v>16</v>
      </c>
      <c r="P521" s="187">
        <v>520</v>
      </c>
      <c r="Q521" s="188">
        <v>16.5</v>
      </c>
    </row>
    <row r="522" spans="1:17" ht="15" x14ac:dyDescent="0.25">
      <c r="A522"/>
      <c r="B522" s="114">
        <v>521</v>
      </c>
      <c r="C522" s="7">
        <v>11</v>
      </c>
      <c r="E522">
        <v>521</v>
      </c>
      <c r="F522">
        <v>7.5</v>
      </c>
      <c r="G522">
        <v>9</v>
      </c>
      <c r="H522">
        <v>12</v>
      </c>
      <c r="I522" s="7">
        <v>16</v>
      </c>
      <c r="K522">
        <v>521</v>
      </c>
      <c r="L522">
        <v>9</v>
      </c>
      <c r="M522">
        <v>12</v>
      </c>
      <c r="N522" s="7">
        <v>16</v>
      </c>
      <c r="P522" s="185">
        <v>521</v>
      </c>
      <c r="Q522" s="186">
        <v>16.5</v>
      </c>
    </row>
    <row r="523" spans="1:17" ht="15" x14ac:dyDescent="0.25">
      <c r="A523"/>
      <c r="B523" s="114">
        <v>522</v>
      </c>
      <c r="C523" s="7">
        <v>11</v>
      </c>
      <c r="E523">
        <v>522</v>
      </c>
      <c r="F523">
        <v>7.5</v>
      </c>
      <c r="G523">
        <v>9</v>
      </c>
      <c r="H523">
        <v>12</v>
      </c>
      <c r="I523" s="7">
        <v>16</v>
      </c>
      <c r="K523">
        <v>522</v>
      </c>
      <c r="L523">
        <v>9</v>
      </c>
      <c r="M523">
        <v>12</v>
      </c>
      <c r="N523" s="7">
        <v>16</v>
      </c>
      <c r="P523" s="187">
        <v>522</v>
      </c>
      <c r="Q523" s="188">
        <v>16.5</v>
      </c>
    </row>
    <row r="524" spans="1:17" ht="15" x14ac:dyDescent="0.25">
      <c r="A524"/>
      <c r="B524" s="114">
        <v>523</v>
      </c>
      <c r="C524" s="7">
        <v>11</v>
      </c>
      <c r="E524">
        <v>523</v>
      </c>
      <c r="F524">
        <v>7.5</v>
      </c>
      <c r="G524">
        <v>9</v>
      </c>
      <c r="H524">
        <v>12</v>
      </c>
      <c r="I524" s="7">
        <v>16</v>
      </c>
      <c r="K524">
        <v>523</v>
      </c>
      <c r="L524">
        <v>9</v>
      </c>
      <c r="M524">
        <v>12</v>
      </c>
      <c r="N524" s="7">
        <v>16</v>
      </c>
      <c r="P524" s="185">
        <v>523</v>
      </c>
      <c r="Q524" s="186">
        <v>16.5</v>
      </c>
    </row>
    <row r="525" spans="1:17" ht="15" x14ac:dyDescent="0.25">
      <c r="A525"/>
      <c r="B525" s="114">
        <v>524</v>
      </c>
      <c r="C525" s="7">
        <v>11</v>
      </c>
      <c r="E525">
        <v>524</v>
      </c>
      <c r="F525">
        <v>7.5</v>
      </c>
      <c r="G525">
        <v>9</v>
      </c>
      <c r="H525">
        <v>12</v>
      </c>
      <c r="I525" s="7">
        <v>16</v>
      </c>
      <c r="K525">
        <v>524</v>
      </c>
      <c r="L525">
        <v>9</v>
      </c>
      <c r="M525">
        <v>12</v>
      </c>
      <c r="N525" s="7">
        <v>16</v>
      </c>
      <c r="P525" s="187">
        <v>524</v>
      </c>
      <c r="Q525" s="188">
        <v>16.5</v>
      </c>
    </row>
    <row r="526" spans="1:17" ht="15" x14ac:dyDescent="0.25">
      <c r="A526"/>
      <c r="B526" s="114">
        <v>525</v>
      </c>
      <c r="C526" s="7">
        <v>11</v>
      </c>
      <c r="E526">
        <v>525</v>
      </c>
      <c r="F526">
        <v>7.5</v>
      </c>
      <c r="G526">
        <v>9</v>
      </c>
      <c r="H526">
        <v>12</v>
      </c>
      <c r="I526" s="7">
        <v>16</v>
      </c>
      <c r="K526">
        <v>525</v>
      </c>
      <c r="L526">
        <v>9</v>
      </c>
      <c r="M526">
        <v>12</v>
      </c>
      <c r="N526" s="7">
        <v>16</v>
      </c>
      <c r="P526" s="185">
        <v>525</v>
      </c>
      <c r="Q526" s="186">
        <v>16.5</v>
      </c>
    </row>
    <row r="527" spans="1:17" ht="15" x14ac:dyDescent="0.25">
      <c r="A527"/>
      <c r="B527" s="114">
        <v>526</v>
      </c>
      <c r="C527" s="7">
        <v>11</v>
      </c>
      <c r="E527">
        <v>526</v>
      </c>
      <c r="F527">
        <v>7.5</v>
      </c>
      <c r="G527">
        <v>9</v>
      </c>
      <c r="H527">
        <v>12</v>
      </c>
      <c r="I527" s="7">
        <v>16</v>
      </c>
      <c r="K527">
        <v>526</v>
      </c>
      <c r="L527">
        <v>9</v>
      </c>
      <c r="M527">
        <v>12</v>
      </c>
      <c r="N527" s="7">
        <v>16</v>
      </c>
      <c r="P527" s="187">
        <v>526</v>
      </c>
      <c r="Q527" s="188">
        <v>16.5</v>
      </c>
    </row>
    <row r="528" spans="1:17" ht="15" x14ac:dyDescent="0.25">
      <c r="A528"/>
      <c r="B528" s="114">
        <v>527</v>
      </c>
      <c r="C528" s="7">
        <v>11</v>
      </c>
      <c r="E528">
        <v>527</v>
      </c>
      <c r="F528">
        <v>7.5</v>
      </c>
      <c r="G528">
        <v>9</v>
      </c>
      <c r="H528">
        <v>12</v>
      </c>
      <c r="I528" s="7">
        <v>16</v>
      </c>
      <c r="K528">
        <v>527</v>
      </c>
      <c r="L528">
        <v>9</v>
      </c>
      <c r="M528">
        <v>12</v>
      </c>
      <c r="N528" s="7">
        <v>16</v>
      </c>
      <c r="P528" s="185">
        <v>527</v>
      </c>
      <c r="Q528" s="186">
        <v>16.5</v>
      </c>
    </row>
    <row r="529" spans="1:17" ht="15" x14ac:dyDescent="0.25">
      <c r="A529"/>
      <c r="B529" s="114">
        <v>528</v>
      </c>
      <c r="C529" s="7">
        <v>11</v>
      </c>
      <c r="E529">
        <v>528</v>
      </c>
      <c r="F529">
        <v>7.5</v>
      </c>
      <c r="G529">
        <v>9</v>
      </c>
      <c r="H529">
        <v>12</v>
      </c>
      <c r="I529" s="7">
        <v>16</v>
      </c>
      <c r="K529">
        <v>528</v>
      </c>
      <c r="L529">
        <v>9</v>
      </c>
      <c r="M529">
        <v>12</v>
      </c>
      <c r="N529" s="7">
        <v>16</v>
      </c>
      <c r="P529" s="187">
        <v>528</v>
      </c>
      <c r="Q529" s="188">
        <v>16.5</v>
      </c>
    </row>
    <row r="530" spans="1:17" ht="15" x14ac:dyDescent="0.25">
      <c r="A530"/>
      <c r="B530" s="114">
        <v>529</v>
      </c>
      <c r="C530" s="7">
        <v>11</v>
      </c>
      <c r="E530">
        <v>529</v>
      </c>
      <c r="F530">
        <v>7.5</v>
      </c>
      <c r="G530">
        <v>9</v>
      </c>
      <c r="H530">
        <v>12</v>
      </c>
      <c r="I530" s="7">
        <v>16</v>
      </c>
      <c r="K530">
        <v>529</v>
      </c>
      <c r="L530">
        <v>9</v>
      </c>
      <c r="M530">
        <v>12</v>
      </c>
      <c r="N530" s="7">
        <v>16</v>
      </c>
      <c r="P530" s="185">
        <v>529</v>
      </c>
      <c r="Q530" s="186">
        <v>16.5</v>
      </c>
    </row>
    <row r="531" spans="1:17" ht="15" x14ac:dyDescent="0.25">
      <c r="A531"/>
      <c r="B531" s="114">
        <v>530</v>
      </c>
      <c r="C531" s="7">
        <v>11</v>
      </c>
      <c r="E531">
        <v>530</v>
      </c>
      <c r="F531">
        <v>7.5</v>
      </c>
      <c r="G531">
        <v>9</v>
      </c>
      <c r="H531">
        <v>12</v>
      </c>
      <c r="I531" s="7">
        <v>16</v>
      </c>
      <c r="K531">
        <v>530</v>
      </c>
      <c r="L531">
        <v>9</v>
      </c>
      <c r="M531">
        <v>12</v>
      </c>
      <c r="N531" s="7">
        <v>16</v>
      </c>
      <c r="P531" s="187">
        <v>530</v>
      </c>
      <c r="Q531" s="188">
        <v>16.5</v>
      </c>
    </row>
    <row r="532" spans="1:17" ht="15" x14ac:dyDescent="0.25">
      <c r="A532"/>
      <c r="B532" s="114">
        <v>531</v>
      </c>
      <c r="C532" s="7">
        <v>11</v>
      </c>
      <c r="E532">
        <v>531</v>
      </c>
      <c r="F532">
        <v>7.5</v>
      </c>
      <c r="G532">
        <v>9</v>
      </c>
      <c r="H532">
        <v>12</v>
      </c>
      <c r="I532" s="7">
        <v>16</v>
      </c>
      <c r="K532">
        <v>531</v>
      </c>
      <c r="L532">
        <v>9</v>
      </c>
      <c r="M532">
        <v>12</v>
      </c>
      <c r="N532" s="7">
        <v>16</v>
      </c>
      <c r="P532" s="185">
        <v>531</v>
      </c>
      <c r="Q532" s="186">
        <v>16.5</v>
      </c>
    </row>
    <row r="533" spans="1:17" ht="15" x14ac:dyDescent="0.25">
      <c r="A533"/>
      <c r="B533" s="114">
        <v>532</v>
      </c>
      <c r="C533" s="7">
        <v>11</v>
      </c>
      <c r="E533">
        <v>532</v>
      </c>
      <c r="F533">
        <v>7.5</v>
      </c>
      <c r="G533">
        <v>9</v>
      </c>
      <c r="H533">
        <v>12</v>
      </c>
      <c r="I533" s="7">
        <v>16</v>
      </c>
      <c r="K533">
        <v>532</v>
      </c>
      <c r="L533">
        <v>9</v>
      </c>
      <c r="M533">
        <v>12</v>
      </c>
      <c r="N533" s="7">
        <v>16</v>
      </c>
      <c r="P533" s="187">
        <v>532</v>
      </c>
      <c r="Q533" s="188">
        <v>16.5</v>
      </c>
    </row>
    <row r="534" spans="1:17" ht="15" x14ac:dyDescent="0.25">
      <c r="A534"/>
      <c r="B534" s="114">
        <v>533</v>
      </c>
      <c r="C534" s="7">
        <v>11</v>
      </c>
      <c r="E534">
        <v>533</v>
      </c>
      <c r="F534">
        <v>7.5</v>
      </c>
      <c r="G534">
        <v>9</v>
      </c>
      <c r="H534">
        <v>12</v>
      </c>
      <c r="I534" s="7">
        <v>16</v>
      </c>
      <c r="K534">
        <v>533</v>
      </c>
      <c r="L534">
        <v>9</v>
      </c>
      <c r="M534">
        <v>12</v>
      </c>
      <c r="N534" s="7">
        <v>16</v>
      </c>
      <c r="P534" s="185">
        <v>533</v>
      </c>
      <c r="Q534" s="186">
        <v>16.5</v>
      </c>
    </row>
    <row r="535" spans="1:17" ht="15" x14ac:dyDescent="0.25">
      <c r="A535"/>
      <c r="B535" s="114">
        <v>534</v>
      </c>
      <c r="C535" s="7">
        <v>11</v>
      </c>
      <c r="E535">
        <v>534</v>
      </c>
      <c r="F535">
        <v>7.5</v>
      </c>
      <c r="G535">
        <v>9</v>
      </c>
      <c r="H535">
        <v>12</v>
      </c>
      <c r="I535" s="7">
        <v>16</v>
      </c>
      <c r="K535">
        <v>534</v>
      </c>
      <c r="L535">
        <v>9</v>
      </c>
      <c r="M535">
        <v>12</v>
      </c>
      <c r="N535" s="7">
        <v>16</v>
      </c>
      <c r="P535" s="187">
        <v>534</v>
      </c>
      <c r="Q535" s="188">
        <v>16.5</v>
      </c>
    </row>
    <row r="536" spans="1:17" ht="15" x14ac:dyDescent="0.25">
      <c r="A536"/>
      <c r="B536" s="114">
        <v>535</v>
      </c>
      <c r="C536" s="7">
        <v>11</v>
      </c>
      <c r="E536">
        <v>535</v>
      </c>
      <c r="F536">
        <v>7.5</v>
      </c>
      <c r="G536">
        <v>9</v>
      </c>
      <c r="H536">
        <v>12</v>
      </c>
      <c r="I536" s="7">
        <v>16</v>
      </c>
      <c r="K536">
        <v>535</v>
      </c>
      <c r="L536">
        <v>9</v>
      </c>
      <c r="M536">
        <v>12</v>
      </c>
      <c r="N536" s="7">
        <v>16</v>
      </c>
      <c r="P536" s="185">
        <v>535</v>
      </c>
      <c r="Q536" s="186">
        <v>16.5</v>
      </c>
    </row>
    <row r="537" spans="1:17" ht="15" x14ac:dyDescent="0.25">
      <c r="A537"/>
      <c r="B537" s="114">
        <v>536</v>
      </c>
      <c r="C537" s="7">
        <v>11</v>
      </c>
      <c r="E537">
        <v>536</v>
      </c>
      <c r="F537">
        <v>7.5</v>
      </c>
      <c r="G537">
        <v>9</v>
      </c>
      <c r="H537">
        <v>12</v>
      </c>
      <c r="I537" s="7">
        <v>16</v>
      </c>
      <c r="K537">
        <v>536</v>
      </c>
      <c r="L537">
        <v>9</v>
      </c>
      <c r="M537">
        <v>12</v>
      </c>
      <c r="N537" s="7">
        <v>16</v>
      </c>
      <c r="P537" s="187">
        <v>536</v>
      </c>
      <c r="Q537" s="188">
        <v>16.5</v>
      </c>
    </row>
    <row r="538" spans="1:17" ht="15" x14ac:dyDescent="0.25">
      <c r="A538"/>
      <c r="B538" s="114">
        <v>537</v>
      </c>
      <c r="C538" s="7">
        <v>11</v>
      </c>
      <c r="E538">
        <v>537</v>
      </c>
      <c r="F538">
        <v>7.5</v>
      </c>
      <c r="G538">
        <v>9</v>
      </c>
      <c r="H538">
        <v>12</v>
      </c>
      <c r="I538" s="7">
        <v>16</v>
      </c>
      <c r="K538">
        <v>537</v>
      </c>
      <c r="L538">
        <v>9</v>
      </c>
      <c r="M538">
        <v>12</v>
      </c>
      <c r="N538" s="7">
        <v>16</v>
      </c>
      <c r="P538" s="185">
        <v>537</v>
      </c>
      <c r="Q538" s="186">
        <v>16.5</v>
      </c>
    </row>
    <row r="539" spans="1:17" ht="15" x14ac:dyDescent="0.25">
      <c r="A539"/>
      <c r="B539" s="114">
        <v>538</v>
      </c>
      <c r="C539" s="7">
        <v>11</v>
      </c>
      <c r="E539">
        <v>538</v>
      </c>
      <c r="F539">
        <v>7.5</v>
      </c>
      <c r="G539">
        <v>9</v>
      </c>
      <c r="H539">
        <v>12</v>
      </c>
      <c r="I539" s="7">
        <v>16</v>
      </c>
      <c r="K539">
        <v>538</v>
      </c>
      <c r="L539">
        <v>9</v>
      </c>
      <c r="M539">
        <v>12</v>
      </c>
      <c r="N539" s="7">
        <v>16</v>
      </c>
      <c r="P539" s="187">
        <v>538</v>
      </c>
      <c r="Q539" s="188">
        <v>16.5</v>
      </c>
    </row>
    <row r="540" spans="1:17" ht="15" x14ac:dyDescent="0.25">
      <c r="A540"/>
      <c r="B540" s="114">
        <v>539</v>
      </c>
      <c r="C540" s="7">
        <v>11</v>
      </c>
      <c r="E540">
        <v>539</v>
      </c>
      <c r="F540">
        <v>7.5</v>
      </c>
      <c r="G540">
        <v>9</v>
      </c>
      <c r="H540">
        <v>12</v>
      </c>
      <c r="I540" s="7">
        <v>16</v>
      </c>
      <c r="K540">
        <v>539</v>
      </c>
      <c r="L540">
        <v>9</v>
      </c>
      <c r="M540">
        <v>12</v>
      </c>
      <c r="N540" s="7">
        <v>16</v>
      </c>
      <c r="P540" s="185">
        <v>539</v>
      </c>
      <c r="Q540" s="186">
        <v>16.5</v>
      </c>
    </row>
    <row r="541" spans="1:17" ht="15" x14ac:dyDescent="0.25">
      <c r="A541"/>
      <c r="B541" s="114">
        <v>540</v>
      </c>
      <c r="C541" s="7">
        <v>11</v>
      </c>
      <c r="E541">
        <v>540</v>
      </c>
      <c r="F541">
        <v>7.5</v>
      </c>
      <c r="G541">
        <v>9</v>
      </c>
      <c r="H541">
        <v>12</v>
      </c>
      <c r="I541" s="7">
        <v>16</v>
      </c>
      <c r="K541">
        <v>540</v>
      </c>
      <c r="L541">
        <v>9</v>
      </c>
      <c r="M541">
        <v>12</v>
      </c>
      <c r="N541" s="7">
        <v>16</v>
      </c>
      <c r="P541" s="187">
        <v>540</v>
      </c>
      <c r="Q541" s="188">
        <v>16.5</v>
      </c>
    </row>
    <row r="542" spans="1:17" ht="15" x14ac:dyDescent="0.25">
      <c r="A542"/>
      <c r="B542" s="114">
        <v>541</v>
      </c>
      <c r="C542" s="7">
        <v>11</v>
      </c>
      <c r="E542">
        <v>541</v>
      </c>
      <c r="F542">
        <v>7.5</v>
      </c>
      <c r="G542">
        <v>9</v>
      </c>
      <c r="H542">
        <v>12</v>
      </c>
      <c r="I542" s="7">
        <v>16</v>
      </c>
      <c r="K542">
        <v>541</v>
      </c>
      <c r="L542">
        <v>9</v>
      </c>
      <c r="M542">
        <v>12</v>
      </c>
      <c r="N542" s="7">
        <v>16</v>
      </c>
      <c r="P542" s="185">
        <v>541</v>
      </c>
      <c r="Q542" s="186">
        <v>16.5</v>
      </c>
    </row>
    <row r="543" spans="1:17" ht="15" x14ac:dyDescent="0.25">
      <c r="A543"/>
      <c r="B543" s="114">
        <v>542</v>
      </c>
      <c r="C543" s="7">
        <v>11</v>
      </c>
      <c r="E543">
        <v>542</v>
      </c>
      <c r="F543">
        <v>7.5</v>
      </c>
      <c r="G543">
        <v>9</v>
      </c>
      <c r="H543">
        <v>12</v>
      </c>
      <c r="I543" s="7">
        <v>16</v>
      </c>
      <c r="K543">
        <v>542</v>
      </c>
      <c r="L543">
        <v>9</v>
      </c>
      <c r="M543">
        <v>12</v>
      </c>
      <c r="N543" s="7">
        <v>16</v>
      </c>
      <c r="P543" s="187">
        <v>542</v>
      </c>
      <c r="Q543" s="188">
        <v>16.5</v>
      </c>
    </row>
    <row r="544" spans="1:17" ht="15" x14ac:dyDescent="0.25">
      <c r="A544"/>
      <c r="B544" s="114">
        <v>543</v>
      </c>
      <c r="C544" s="7">
        <v>11</v>
      </c>
      <c r="E544">
        <v>543</v>
      </c>
      <c r="F544">
        <v>7.5</v>
      </c>
      <c r="G544">
        <v>9</v>
      </c>
      <c r="H544">
        <v>12</v>
      </c>
      <c r="I544" s="7">
        <v>16</v>
      </c>
      <c r="K544">
        <v>543</v>
      </c>
      <c r="L544">
        <v>9</v>
      </c>
      <c r="M544">
        <v>12</v>
      </c>
      <c r="N544" s="7">
        <v>16</v>
      </c>
      <c r="P544" s="185">
        <v>543</v>
      </c>
      <c r="Q544" s="186">
        <v>16.5</v>
      </c>
    </row>
    <row r="545" spans="1:17" ht="15" x14ac:dyDescent="0.25">
      <c r="A545"/>
      <c r="B545" s="114">
        <v>544</v>
      </c>
      <c r="C545" s="7">
        <v>11</v>
      </c>
      <c r="E545">
        <v>544</v>
      </c>
      <c r="F545">
        <v>7.5</v>
      </c>
      <c r="G545">
        <v>9</v>
      </c>
      <c r="H545">
        <v>12</v>
      </c>
      <c r="I545" s="7">
        <v>16</v>
      </c>
      <c r="K545">
        <v>544</v>
      </c>
      <c r="L545">
        <v>9</v>
      </c>
      <c r="M545">
        <v>12</v>
      </c>
      <c r="N545" s="7">
        <v>16</v>
      </c>
      <c r="P545" s="187">
        <v>544</v>
      </c>
      <c r="Q545" s="188">
        <v>16.5</v>
      </c>
    </row>
    <row r="546" spans="1:17" ht="15" x14ac:dyDescent="0.25">
      <c r="A546"/>
      <c r="B546" s="114">
        <v>545</v>
      </c>
      <c r="C546" s="7">
        <v>11</v>
      </c>
      <c r="E546">
        <v>545</v>
      </c>
      <c r="F546">
        <v>7.5</v>
      </c>
      <c r="G546">
        <v>9</v>
      </c>
      <c r="H546">
        <v>12</v>
      </c>
      <c r="I546" s="7">
        <v>16</v>
      </c>
      <c r="K546">
        <v>545</v>
      </c>
      <c r="L546">
        <v>9</v>
      </c>
      <c r="M546">
        <v>12</v>
      </c>
      <c r="N546" s="7">
        <v>16</v>
      </c>
      <c r="P546" s="185">
        <v>545</v>
      </c>
      <c r="Q546" s="186">
        <v>16.5</v>
      </c>
    </row>
    <row r="547" spans="1:17" ht="15" x14ac:dyDescent="0.25">
      <c r="A547"/>
      <c r="B547" s="114">
        <v>546</v>
      </c>
      <c r="C547" s="7">
        <v>11</v>
      </c>
      <c r="E547">
        <v>546</v>
      </c>
      <c r="F547">
        <v>7.5</v>
      </c>
      <c r="G547">
        <v>9</v>
      </c>
      <c r="H547">
        <v>12</v>
      </c>
      <c r="I547" s="7">
        <v>16</v>
      </c>
      <c r="K547">
        <v>546</v>
      </c>
      <c r="L547">
        <v>9</v>
      </c>
      <c r="M547">
        <v>12</v>
      </c>
      <c r="N547" s="7">
        <v>16</v>
      </c>
      <c r="P547" s="187">
        <v>546</v>
      </c>
      <c r="Q547" s="188">
        <v>16.5</v>
      </c>
    </row>
    <row r="548" spans="1:17" ht="15" x14ac:dyDescent="0.25">
      <c r="A548"/>
      <c r="B548" s="114">
        <v>547</v>
      </c>
      <c r="C548" s="7">
        <v>11</v>
      </c>
      <c r="E548">
        <v>547</v>
      </c>
      <c r="F548">
        <v>7.5</v>
      </c>
      <c r="G548">
        <v>9</v>
      </c>
      <c r="H548">
        <v>12</v>
      </c>
      <c r="I548" s="7">
        <v>16</v>
      </c>
      <c r="K548">
        <v>547</v>
      </c>
      <c r="L548">
        <v>9</v>
      </c>
      <c r="M548">
        <v>12</v>
      </c>
      <c r="N548" s="7">
        <v>16</v>
      </c>
      <c r="P548" s="185">
        <v>547</v>
      </c>
      <c r="Q548" s="186">
        <v>16.5</v>
      </c>
    </row>
    <row r="549" spans="1:17" ht="15" x14ac:dyDescent="0.25">
      <c r="A549"/>
      <c r="B549" s="114">
        <v>548</v>
      </c>
      <c r="C549" s="7">
        <v>11</v>
      </c>
      <c r="E549">
        <v>548</v>
      </c>
      <c r="F549">
        <v>7.5</v>
      </c>
      <c r="G549">
        <v>9</v>
      </c>
      <c r="H549">
        <v>12</v>
      </c>
      <c r="I549" s="7">
        <v>16</v>
      </c>
      <c r="K549">
        <v>548</v>
      </c>
      <c r="L549">
        <v>9</v>
      </c>
      <c r="M549">
        <v>12</v>
      </c>
      <c r="N549" s="7">
        <v>16</v>
      </c>
      <c r="P549" s="187">
        <v>548</v>
      </c>
      <c r="Q549" s="188">
        <v>16.5</v>
      </c>
    </row>
    <row r="550" spans="1:17" ht="15" x14ac:dyDescent="0.25">
      <c r="A550"/>
      <c r="B550" s="114">
        <v>549</v>
      </c>
      <c r="C550" s="7">
        <v>11</v>
      </c>
      <c r="E550">
        <v>549</v>
      </c>
      <c r="F550">
        <v>7.5</v>
      </c>
      <c r="G550">
        <v>9</v>
      </c>
      <c r="H550">
        <v>12</v>
      </c>
      <c r="I550" s="7">
        <v>16</v>
      </c>
      <c r="K550">
        <v>549</v>
      </c>
      <c r="L550">
        <v>9</v>
      </c>
      <c r="M550">
        <v>12</v>
      </c>
      <c r="N550" s="7">
        <v>16</v>
      </c>
      <c r="P550" s="185">
        <v>549</v>
      </c>
      <c r="Q550" s="186">
        <v>16.5</v>
      </c>
    </row>
    <row r="551" spans="1:17" ht="15" x14ac:dyDescent="0.25">
      <c r="A551"/>
      <c r="B551" s="114">
        <v>550</v>
      </c>
      <c r="C551" s="7">
        <v>11</v>
      </c>
      <c r="E551">
        <v>550</v>
      </c>
      <c r="F551">
        <v>7.5</v>
      </c>
      <c r="G551">
        <v>9</v>
      </c>
      <c r="H551">
        <v>12</v>
      </c>
      <c r="I551" s="7">
        <v>16</v>
      </c>
      <c r="K551">
        <v>550</v>
      </c>
      <c r="L551">
        <v>9</v>
      </c>
      <c r="M551">
        <v>12</v>
      </c>
      <c r="N551" s="7">
        <v>16</v>
      </c>
      <c r="P551" s="187">
        <v>550</v>
      </c>
      <c r="Q551" s="188">
        <v>16.5</v>
      </c>
    </row>
    <row r="552" spans="1:17" ht="15" x14ac:dyDescent="0.25">
      <c r="A552"/>
      <c r="B552" s="114">
        <v>551</v>
      </c>
      <c r="C552" s="7">
        <v>11</v>
      </c>
      <c r="E552">
        <v>551</v>
      </c>
      <c r="F552">
        <v>7.5</v>
      </c>
      <c r="G552">
        <v>9</v>
      </c>
      <c r="H552">
        <v>12</v>
      </c>
      <c r="I552" s="7">
        <v>16</v>
      </c>
      <c r="K552">
        <v>551</v>
      </c>
      <c r="L552">
        <v>9</v>
      </c>
      <c r="M552">
        <v>12</v>
      </c>
      <c r="N552" s="7">
        <v>16</v>
      </c>
      <c r="P552" s="185">
        <v>551</v>
      </c>
      <c r="Q552" s="186">
        <v>16.5</v>
      </c>
    </row>
    <row r="553" spans="1:17" ht="15" x14ac:dyDescent="0.25">
      <c r="A553"/>
      <c r="B553" s="114">
        <v>552</v>
      </c>
      <c r="C553" s="7">
        <v>11</v>
      </c>
      <c r="E553">
        <v>552</v>
      </c>
      <c r="F553">
        <v>7.5</v>
      </c>
      <c r="G553">
        <v>9</v>
      </c>
      <c r="H553">
        <v>12</v>
      </c>
      <c r="I553" s="7">
        <v>16</v>
      </c>
      <c r="K553">
        <v>552</v>
      </c>
      <c r="L553">
        <v>9</v>
      </c>
      <c r="M553">
        <v>12</v>
      </c>
      <c r="N553" s="7">
        <v>16</v>
      </c>
      <c r="P553" s="187">
        <v>552</v>
      </c>
      <c r="Q553" s="188">
        <v>16.5</v>
      </c>
    </row>
    <row r="554" spans="1:17" ht="15" x14ac:dyDescent="0.25">
      <c r="A554"/>
      <c r="B554" s="114">
        <v>553</v>
      </c>
      <c r="C554" s="7">
        <v>11</v>
      </c>
      <c r="E554">
        <v>553</v>
      </c>
      <c r="F554">
        <v>7.5</v>
      </c>
      <c r="G554">
        <v>9</v>
      </c>
      <c r="H554">
        <v>12</v>
      </c>
      <c r="I554" s="7">
        <v>16</v>
      </c>
      <c r="K554">
        <v>553</v>
      </c>
      <c r="L554">
        <v>9</v>
      </c>
      <c r="M554">
        <v>12</v>
      </c>
      <c r="N554" s="7">
        <v>16</v>
      </c>
      <c r="P554" s="185">
        <v>553</v>
      </c>
      <c r="Q554" s="186">
        <v>16.5</v>
      </c>
    </row>
    <row r="555" spans="1:17" ht="15" x14ac:dyDescent="0.25">
      <c r="A555"/>
      <c r="B555" s="114">
        <v>554</v>
      </c>
      <c r="C555" s="7">
        <v>11</v>
      </c>
      <c r="E555">
        <v>554</v>
      </c>
      <c r="F555">
        <v>7.5</v>
      </c>
      <c r="G555">
        <v>9</v>
      </c>
      <c r="H555">
        <v>12</v>
      </c>
      <c r="I555" s="7">
        <v>16</v>
      </c>
      <c r="K555">
        <v>554</v>
      </c>
      <c r="L555">
        <v>9</v>
      </c>
      <c r="M555">
        <v>12</v>
      </c>
      <c r="N555" s="7">
        <v>16</v>
      </c>
      <c r="P555" s="187">
        <v>554</v>
      </c>
      <c r="Q555" s="188">
        <v>16.5</v>
      </c>
    </row>
    <row r="556" spans="1:17" ht="15" x14ac:dyDescent="0.25">
      <c r="A556"/>
      <c r="B556" s="114">
        <v>555</v>
      </c>
      <c r="C556" s="7">
        <v>11</v>
      </c>
      <c r="E556">
        <v>555</v>
      </c>
      <c r="F556">
        <v>7.5</v>
      </c>
      <c r="G556">
        <v>9</v>
      </c>
      <c r="H556">
        <v>12</v>
      </c>
      <c r="I556" s="7">
        <v>16</v>
      </c>
      <c r="K556">
        <v>555</v>
      </c>
      <c r="L556">
        <v>9</v>
      </c>
      <c r="M556">
        <v>12</v>
      </c>
      <c r="N556" s="7">
        <v>16</v>
      </c>
      <c r="P556" s="185">
        <v>555</v>
      </c>
      <c r="Q556" s="186">
        <v>16.5</v>
      </c>
    </row>
    <row r="557" spans="1:17" ht="15" x14ac:dyDescent="0.25">
      <c r="A557"/>
      <c r="B557" s="114">
        <v>556</v>
      </c>
      <c r="C557" s="7">
        <v>11</v>
      </c>
      <c r="E557">
        <v>556</v>
      </c>
      <c r="F557">
        <v>7.5</v>
      </c>
      <c r="G557">
        <v>9</v>
      </c>
      <c r="H557">
        <v>12</v>
      </c>
      <c r="I557" s="7">
        <v>16</v>
      </c>
      <c r="K557">
        <v>556</v>
      </c>
      <c r="L557">
        <v>9</v>
      </c>
      <c r="M557">
        <v>12</v>
      </c>
      <c r="N557" s="7">
        <v>16</v>
      </c>
      <c r="P557" s="187">
        <v>556</v>
      </c>
      <c r="Q557" s="188">
        <v>16.5</v>
      </c>
    </row>
    <row r="558" spans="1:17" ht="15" x14ac:dyDescent="0.25">
      <c r="A558"/>
      <c r="B558" s="114">
        <v>557</v>
      </c>
      <c r="C558" s="7">
        <v>11</v>
      </c>
      <c r="E558">
        <v>557</v>
      </c>
      <c r="F558">
        <v>7.5</v>
      </c>
      <c r="G558">
        <v>9</v>
      </c>
      <c r="H558">
        <v>12</v>
      </c>
      <c r="I558" s="7">
        <v>16</v>
      </c>
      <c r="K558">
        <v>557</v>
      </c>
      <c r="L558">
        <v>9</v>
      </c>
      <c r="M558">
        <v>12</v>
      </c>
      <c r="N558" s="7">
        <v>16</v>
      </c>
      <c r="P558" s="185">
        <v>557</v>
      </c>
      <c r="Q558" s="186">
        <v>16.5</v>
      </c>
    </row>
    <row r="559" spans="1:17" ht="15" x14ac:dyDescent="0.25">
      <c r="A559"/>
      <c r="B559" s="114">
        <v>558</v>
      </c>
      <c r="C559" s="7">
        <v>11</v>
      </c>
      <c r="E559">
        <v>558</v>
      </c>
      <c r="F559">
        <v>7.5</v>
      </c>
      <c r="G559">
        <v>9</v>
      </c>
      <c r="H559">
        <v>12</v>
      </c>
      <c r="I559" s="7">
        <v>16</v>
      </c>
      <c r="K559">
        <v>558</v>
      </c>
      <c r="L559">
        <v>9</v>
      </c>
      <c r="M559">
        <v>12</v>
      </c>
      <c r="N559" s="7">
        <v>16</v>
      </c>
      <c r="P559" s="187">
        <v>558</v>
      </c>
      <c r="Q559" s="188">
        <v>16.5</v>
      </c>
    </row>
    <row r="560" spans="1:17" ht="15" x14ac:dyDescent="0.25">
      <c r="A560"/>
      <c r="B560" s="114">
        <v>559</v>
      </c>
      <c r="C560" s="7">
        <v>11</v>
      </c>
      <c r="E560">
        <v>559</v>
      </c>
      <c r="F560">
        <v>7.5</v>
      </c>
      <c r="G560">
        <v>9</v>
      </c>
      <c r="H560">
        <v>12</v>
      </c>
      <c r="I560" s="7">
        <v>16</v>
      </c>
      <c r="K560">
        <v>559</v>
      </c>
      <c r="L560">
        <v>9</v>
      </c>
      <c r="M560">
        <v>12</v>
      </c>
      <c r="N560" s="7">
        <v>16</v>
      </c>
      <c r="P560" s="185">
        <v>559</v>
      </c>
      <c r="Q560" s="186">
        <v>16.5</v>
      </c>
    </row>
    <row r="561" spans="1:17" ht="15" x14ac:dyDescent="0.25">
      <c r="A561"/>
      <c r="B561" s="114">
        <v>560</v>
      </c>
      <c r="C561" s="7">
        <v>11</v>
      </c>
      <c r="E561">
        <v>560</v>
      </c>
      <c r="F561">
        <v>7.5</v>
      </c>
      <c r="G561">
        <v>9</v>
      </c>
      <c r="H561">
        <v>12</v>
      </c>
      <c r="I561" s="7">
        <v>16</v>
      </c>
      <c r="K561">
        <v>560</v>
      </c>
      <c r="L561">
        <v>9</v>
      </c>
      <c r="M561">
        <v>12</v>
      </c>
      <c r="N561" s="7">
        <v>16</v>
      </c>
      <c r="P561" s="187">
        <v>560</v>
      </c>
      <c r="Q561" s="188">
        <v>16.5</v>
      </c>
    </row>
    <row r="562" spans="1:17" ht="15" x14ac:dyDescent="0.25">
      <c r="A562"/>
      <c r="B562" s="114">
        <v>561</v>
      </c>
      <c r="C562" s="7">
        <v>11</v>
      </c>
      <c r="E562">
        <v>561</v>
      </c>
      <c r="F562">
        <v>7.5</v>
      </c>
      <c r="G562">
        <v>9</v>
      </c>
      <c r="H562">
        <v>12</v>
      </c>
      <c r="I562" s="7">
        <v>16</v>
      </c>
      <c r="K562">
        <v>561</v>
      </c>
      <c r="L562">
        <v>9</v>
      </c>
      <c r="M562">
        <v>12</v>
      </c>
      <c r="N562" s="7">
        <v>16</v>
      </c>
      <c r="P562" s="185">
        <v>561</v>
      </c>
      <c r="Q562" s="186">
        <v>16.5</v>
      </c>
    </row>
    <row r="563" spans="1:17" ht="15" x14ac:dyDescent="0.25">
      <c r="A563"/>
      <c r="B563" s="114">
        <v>562</v>
      </c>
      <c r="C563" s="7">
        <v>11</v>
      </c>
      <c r="E563">
        <v>562</v>
      </c>
      <c r="F563">
        <v>7.5</v>
      </c>
      <c r="G563">
        <v>9</v>
      </c>
      <c r="H563">
        <v>12</v>
      </c>
      <c r="I563" s="7">
        <v>16</v>
      </c>
      <c r="K563">
        <v>562</v>
      </c>
      <c r="L563">
        <v>9</v>
      </c>
      <c r="M563">
        <v>12</v>
      </c>
      <c r="N563" s="7">
        <v>16</v>
      </c>
      <c r="P563" s="187">
        <v>562</v>
      </c>
      <c r="Q563" s="188">
        <v>16.5</v>
      </c>
    </row>
    <row r="564" spans="1:17" ht="15" x14ac:dyDescent="0.25">
      <c r="A564"/>
      <c r="B564" s="114">
        <v>563</v>
      </c>
      <c r="C564" s="7">
        <v>11</v>
      </c>
      <c r="E564">
        <v>563</v>
      </c>
      <c r="F564">
        <v>7.5</v>
      </c>
      <c r="G564">
        <v>9</v>
      </c>
      <c r="H564">
        <v>12</v>
      </c>
      <c r="I564" s="7">
        <v>16</v>
      </c>
      <c r="K564">
        <v>563</v>
      </c>
      <c r="L564">
        <v>9</v>
      </c>
      <c r="M564">
        <v>12</v>
      </c>
      <c r="N564" s="7">
        <v>16</v>
      </c>
      <c r="P564" s="185">
        <v>563</v>
      </c>
      <c r="Q564" s="186">
        <v>16.5</v>
      </c>
    </row>
    <row r="565" spans="1:17" ht="15" x14ac:dyDescent="0.25">
      <c r="A565"/>
      <c r="B565" s="114">
        <v>564</v>
      </c>
      <c r="C565" s="7">
        <v>11</v>
      </c>
      <c r="E565">
        <v>564</v>
      </c>
      <c r="F565">
        <v>7.5</v>
      </c>
      <c r="G565">
        <v>9</v>
      </c>
      <c r="H565">
        <v>12</v>
      </c>
      <c r="I565" s="7">
        <v>16</v>
      </c>
      <c r="K565">
        <v>564</v>
      </c>
      <c r="L565">
        <v>9</v>
      </c>
      <c r="M565">
        <v>12</v>
      </c>
      <c r="N565" s="7">
        <v>16</v>
      </c>
      <c r="P565" s="187">
        <v>564</v>
      </c>
      <c r="Q565" s="188">
        <v>16.5</v>
      </c>
    </row>
    <row r="566" spans="1:17" ht="15" x14ac:dyDescent="0.25">
      <c r="A566"/>
      <c r="B566" s="114">
        <v>565</v>
      </c>
      <c r="C566" s="7">
        <v>11</v>
      </c>
      <c r="E566">
        <v>565</v>
      </c>
      <c r="F566">
        <v>7.5</v>
      </c>
      <c r="G566">
        <v>9</v>
      </c>
      <c r="H566">
        <v>12</v>
      </c>
      <c r="I566" s="7">
        <v>16</v>
      </c>
      <c r="K566">
        <v>565</v>
      </c>
      <c r="L566">
        <v>9</v>
      </c>
      <c r="M566">
        <v>12</v>
      </c>
      <c r="N566" s="7">
        <v>16</v>
      </c>
      <c r="P566" s="185">
        <v>565</v>
      </c>
      <c r="Q566" s="186">
        <v>16.5</v>
      </c>
    </row>
    <row r="567" spans="1:17" ht="15" x14ac:dyDescent="0.25">
      <c r="A567"/>
      <c r="B567" s="114">
        <v>566</v>
      </c>
      <c r="C567" s="7">
        <v>11</v>
      </c>
      <c r="E567">
        <v>566</v>
      </c>
      <c r="F567">
        <v>7.5</v>
      </c>
      <c r="G567">
        <v>9</v>
      </c>
      <c r="H567">
        <v>12</v>
      </c>
      <c r="I567" s="7">
        <v>16</v>
      </c>
      <c r="K567">
        <v>566</v>
      </c>
      <c r="L567">
        <v>9</v>
      </c>
      <c r="M567">
        <v>12</v>
      </c>
      <c r="N567" s="7">
        <v>16</v>
      </c>
      <c r="P567" s="187">
        <v>566</v>
      </c>
      <c r="Q567" s="188">
        <v>16.5</v>
      </c>
    </row>
    <row r="568" spans="1:17" ht="15" x14ac:dyDescent="0.25">
      <c r="A568"/>
      <c r="B568" s="114">
        <v>567</v>
      </c>
      <c r="C568" s="7">
        <v>11</v>
      </c>
      <c r="E568">
        <v>567</v>
      </c>
      <c r="F568">
        <v>7.5</v>
      </c>
      <c r="G568">
        <v>9</v>
      </c>
      <c r="H568">
        <v>12</v>
      </c>
      <c r="I568" s="7">
        <v>16</v>
      </c>
      <c r="K568">
        <v>567</v>
      </c>
      <c r="L568">
        <v>9</v>
      </c>
      <c r="M568">
        <v>12</v>
      </c>
      <c r="N568" s="7">
        <v>16</v>
      </c>
      <c r="P568" s="185">
        <v>567</v>
      </c>
      <c r="Q568" s="186">
        <v>16.5</v>
      </c>
    </row>
    <row r="569" spans="1:17" ht="15" x14ac:dyDescent="0.25">
      <c r="A569"/>
      <c r="B569" s="114">
        <v>568</v>
      </c>
      <c r="C569" s="7">
        <v>11</v>
      </c>
      <c r="E569">
        <v>568</v>
      </c>
      <c r="F569">
        <v>7.5</v>
      </c>
      <c r="G569">
        <v>9</v>
      </c>
      <c r="H569">
        <v>12</v>
      </c>
      <c r="I569" s="7">
        <v>16</v>
      </c>
      <c r="K569">
        <v>568</v>
      </c>
      <c r="L569">
        <v>9</v>
      </c>
      <c r="M569">
        <v>12</v>
      </c>
      <c r="N569" s="7">
        <v>16</v>
      </c>
      <c r="P569" s="187">
        <v>568</v>
      </c>
      <c r="Q569" s="188">
        <v>16.5</v>
      </c>
    </row>
    <row r="570" spans="1:17" ht="15" x14ac:dyDescent="0.25">
      <c r="A570"/>
      <c r="B570" s="114">
        <v>569</v>
      </c>
      <c r="C570" s="7">
        <v>11</v>
      </c>
      <c r="E570">
        <v>569</v>
      </c>
      <c r="F570">
        <v>7.5</v>
      </c>
      <c r="G570">
        <v>9</v>
      </c>
      <c r="H570">
        <v>12</v>
      </c>
      <c r="I570" s="7">
        <v>16</v>
      </c>
      <c r="K570">
        <v>569</v>
      </c>
      <c r="L570">
        <v>9</v>
      </c>
      <c r="M570">
        <v>12</v>
      </c>
      <c r="N570" s="7">
        <v>16</v>
      </c>
      <c r="P570" s="185">
        <v>569</v>
      </c>
      <c r="Q570" s="186">
        <v>16.5</v>
      </c>
    </row>
    <row r="571" spans="1:17" ht="15" x14ac:dyDescent="0.25">
      <c r="A571"/>
      <c r="B571" s="114">
        <v>570</v>
      </c>
      <c r="C571" s="7">
        <v>11</v>
      </c>
      <c r="E571">
        <v>570</v>
      </c>
      <c r="F571">
        <v>7.5</v>
      </c>
      <c r="G571">
        <v>9</v>
      </c>
      <c r="H571">
        <v>12</v>
      </c>
      <c r="I571" s="7">
        <v>16</v>
      </c>
      <c r="K571">
        <v>570</v>
      </c>
      <c r="L571">
        <v>9</v>
      </c>
      <c r="M571">
        <v>12</v>
      </c>
      <c r="N571" s="7">
        <v>16</v>
      </c>
      <c r="P571" s="187">
        <v>570</v>
      </c>
      <c r="Q571" s="188">
        <v>16.5</v>
      </c>
    </row>
    <row r="572" spans="1:17" ht="15" x14ac:dyDescent="0.25">
      <c r="A572"/>
      <c r="B572" s="114">
        <v>571</v>
      </c>
      <c r="C572" s="7">
        <v>11</v>
      </c>
      <c r="E572">
        <v>571</v>
      </c>
      <c r="F572">
        <v>7.5</v>
      </c>
      <c r="G572">
        <v>9</v>
      </c>
      <c r="H572">
        <v>12</v>
      </c>
      <c r="I572" s="7">
        <v>16</v>
      </c>
      <c r="K572">
        <v>571</v>
      </c>
      <c r="L572">
        <v>9</v>
      </c>
      <c r="M572">
        <v>12</v>
      </c>
      <c r="N572" s="7">
        <v>16</v>
      </c>
      <c r="P572" s="185">
        <v>571</v>
      </c>
      <c r="Q572" s="186">
        <v>16.5</v>
      </c>
    </row>
    <row r="573" spans="1:17" ht="15" x14ac:dyDescent="0.25">
      <c r="A573"/>
      <c r="B573" s="114">
        <v>572</v>
      </c>
      <c r="C573" s="7">
        <v>11</v>
      </c>
      <c r="E573">
        <v>572</v>
      </c>
      <c r="F573">
        <v>7.5</v>
      </c>
      <c r="G573">
        <v>9</v>
      </c>
      <c r="H573">
        <v>12</v>
      </c>
      <c r="I573" s="7">
        <v>16</v>
      </c>
      <c r="K573">
        <v>572</v>
      </c>
      <c r="L573">
        <v>9</v>
      </c>
      <c r="M573">
        <v>12</v>
      </c>
      <c r="N573" s="7">
        <v>16</v>
      </c>
      <c r="P573" s="187">
        <v>572</v>
      </c>
      <c r="Q573" s="188">
        <v>16.5</v>
      </c>
    </row>
    <row r="574" spans="1:17" ht="15" x14ac:dyDescent="0.25">
      <c r="A574"/>
      <c r="B574" s="114">
        <v>573</v>
      </c>
      <c r="C574" s="7">
        <v>11</v>
      </c>
      <c r="E574">
        <v>573</v>
      </c>
      <c r="F574">
        <v>7.5</v>
      </c>
      <c r="G574">
        <v>9</v>
      </c>
      <c r="H574">
        <v>12</v>
      </c>
      <c r="I574" s="7">
        <v>16</v>
      </c>
      <c r="K574">
        <v>573</v>
      </c>
      <c r="L574">
        <v>9</v>
      </c>
      <c r="M574">
        <v>12</v>
      </c>
      <c r="N574" s="7">
        <v>16</v>
      </c>
      <c r="P574" s="185">
        <v>573</v>
      </c>
      <c r="Q574" s="186">
        <v>16.5</v>
      </c>
    </row>
    <row r="575" spans="1:17" ht="15" x14ac:dyDescent="0.25">
      <c r="A575"/>
      <c r="B575" s="114">
        <v>574</v>
      </c>
      <c r="C575" s="7">
        <v>11</v>
      </c>
      <c r="E575">
        <v>574</v>
      </c>
      <c r="F575">
        <v>7.5</v>
      </c>
      <c r="G575">
        <v>9</v>
      </c>
      <c r="H575">
        <v>12</v>
      </c>
      <c r="I575" s="7">
        <v>16</v>
      </c>
      <c r="K575">
        <v>574</v>
      </c>
      <c r="L575">
        <v>9</v>
      </c>
      <c r="M575">
        <v>12</v>
      </c>
      <c r="N575" s="7">
        <v>16</v>
      </c>
      <c r="P575" s="187">
        <v>574</v>
      </c>
      <c r="Q575" s="188">
        <v>16.5</v>
      </c>
    </row>
    <row r="576" spans="1:17" ht="15" x14ac:dyDescent="0.25">
      <c r="A576"/>
      <c r="B576" s="114">
        <v>575</v>
      </c>
      <c r="C576" s="7">
        <v>11</v>
      </c>
      <c r="E576">
        <v>575</v>
      </c>
      <c r="F576">
        <v>7.5</v>
      </c>
      <c r="G576">
        <v>9</v>
      </c>
      <c r="H576">
        <v>12</v>
      </c>
      <c r="I576" s="7">
        <v>16</v>
      </c>
      <c r="K576">
        <v>575</v>
      </c>
      <c r="L576">
        <v>9</v>
      </c>
      <c r="M576">
        <v>12</v>
      </c>
      <c r="N576" s="7">
        <v>16</v>
      </c>
      <c r="P576" s="185">
        <v>575</v>
      </c>
      <c r="Q576" s="186">
        <v>16.5</v>
      </c>
    </row>
    <row r="577" spans="1:17" ht="15" x14ac:dyDescent="0.25">
      <c r="A577"/>
      <c r="B577" s="114">
        <v>576</v>
      </c>
      <c r="C577" s="7">
        <v>11</v>
      </c>
      <c r="E577">
        <v>576</v>
      </c>
      <c r="F577">
        <v>7.5</v>
      </c>
      <c r="G577">
        <v>9</v>
      </c>
      <c r="H577">
        <v>12</v>
      </c>
      <c r="I577" s="7">
        <v>16</v>
      </c>
      <c r="K577">
        <v>576</v>
      </c>
      <c r="L577">
        <v>9</v>
      </c>
      <c r="M577">
        <v>12</v>
      </c>
      <c r="N577" s="7">
        <v>16</v>
      </c>
      <c r="P577" s="187">
        <v>576</v>
      </c>
      <c r="Q577" s="188">
        <v>16.5</v>
      </c>
    </row>
    <row r="578" spans="1:17" ht="15" x14ac:dyDescent="0.25">
      <c r="A578"/>
      <c r="B578" s="114">
        <v>577</v>
      </c>
      <c r="C578" s="7">
        <v>11</v>
      </c>
      <c r="E578">
        <v>577</v>
      </c>
      <c r="F578">
        <v>7.5</v>
      </c>
      <c r="G578">
        <v>9</v>
      </c>
      <c r="H578">
        <v>12</v>
      </c>
      <c r="I578" s="7">
        <v>16</v>
      </c>
      <c r="K578">
        <v>577</v>
      </c>
      <c r="L578">
        <v>9</v>
      </c>
      <c r="M578">
        <v>12</v>
      </c>
      <c r="N578" s="7">
        <v>16</v>
      </c>
      <c r="P578" s="185">
        <v>577</v>
      </c>
      <c r="Q578" s="186">
        <v>16.5</v>
      </c>
    </row>
    <row r="579" spans="1:17" ht="15" x14ac:dyDescent="0.25">
      <c r="A579"/>
      <c r="B579" s="114">
        <v>578</v>
      </c>
      <c r="C579" s="7">
        <v>11</v>
      </c>
      <c r="E579">
        <v>578</v>
      </c>
      <c r="F579">
        <v>7.5</v>
      </c>
      <c r="G579">
        <v>9</v>
      </c>
      <c r="H579">
        <v>12</v>
      </c>
      <c r="I579" s="7">
        <v>16</v>
      </c>
      <c r="K579">
        <v>578</v>
      </c>
      <c r="L579">
        <v>9</v>
      </c>
      <c r="M579">
        <v>12</v>
      </c>
      <c r="N579" s="7">
        <v>16</v>
      </c>
      <c r="P579" s="187">
        <v>578</v>
      </c>
      <c r="Q579" s="188">
        <v>16.5</v>
      </c>
    </row>
    <row r="580" spans="1:17" ht="15" x14ac:dyDescent="0.25">
      <c r="A580"/>
      <c r="B580" s="114">
        <v>579</v>
      </c>
      <c r="C580" s="7">
        <v>11</v>
      </c>
      <c r="E580">
        <v>579</v>
      </c>
      <c r="F580">
        <v>7.5</v>
      </c>
      <c r="G580">
        <v>9</v>
      </c>
      <c r="H580">
        <v>12</v>
      </c>
      <c r="I580" s="7">
        <v>16</v>
      </c>
      <c r="K580">
        <v>579</v>
      </c>
      <c r="L580">
        <v>9</v>
      </c>
      <c r="M580">
        <v>12</v>
      </c>
      <c r="N580" s="7">
        <v>16</v>
      </c>
      <c r="P580" s="185">
        <v>579</v>
      </c>
      <c r="Q580" s="186">
        <v>16.5</v>
      </c>
    </row>
    <row r="581" spans="1:17" ht="15" x14ac:dyDescent="0.25">
      <c r="A581"/>
      <c r="B581" s="114">
        <v>580</v>
      </c>
      <c r="C581" s="7">
        <v>11</v>
      </c>
      <c r="E581">
        <v>580</v>
      </c>
      <c r="F581">
        <v>7.5</v>
      </c>
      <c r="G581">
        <v>9</v>
      </c>
      <c r="H581">
        <v>12</v>
      </c>
      <c r="I581" s="7">
        <v>16</v>
      </c>
      <c r="K581">
        <v>580</v>
      </c>
      <c r="L581">
        <v>9</v>
      </c>
      <c r="M581">
        <v>12</v>
      </c>
      <c r="N581" s="7">
        <v>16</v>
      </c>
      <c r="P581" s="187">
        <v>580</v>
      </c>
      <c r="Q581" s="188">
        <v>16.5</v>
      </c>
    </row>
    <row r="582" spans="1:17" ht="15" x14ac:dyDescent="0.25">
      <c r="A582"/>
      <c r="B582" s="114">
        <v>581</v>
      </c>
      <c r="C582" s="7">
        <v>11</v>
      </c>
      <c r="E582">
        <v>581</v>
      </c>
      <c r="F582">
        <v>7.5</v>
      </c>
      <c r="G582">
        <v>9</v>
      </c>
      <c r="H582">
        <v>12</v>
      </c>
      <c r="I582" s="7">
        <v>16</v>
      </c>
      <c r="K582">
        <v>581</v>
      </c>
      <c r="L582">
        <v>9</v>
      </c>
      <c r="M582">
        <v>12</v>
      </c>
      <c r="N582" s="7">
        <v>16</v>
      </c>
      <c r="P582" s="185">
        <v>581</v>
      </c>
      <c r="Q582" s="186">
        <v>16.5</v>
      </c>
    </row>
    <row r="583" spans="1:17" ht="15" x14ac:dyDescent="0.25">
      <c r="A583"/>
      <c r="B583" s="114">
        <v>582</v>
      </c>
      <c r="C583" s="7">
        <v>11</v>
      </c>
      <c r="E583">
        <v>582</v>
      </c>
      <c r="F583">
        <v>7.5</v>
      </c>
      <c r="G583">
        <v>9</v>
      </c>
      <c r="H583">
        <v>12</v>
      </c>
      <c r="I583" s="7">
        <v>16</v>
      </c>
      <c r="K583">
        <v>582</v>
      </c>
      <c r="L583">
        <v>9</v>
      </c>
      <c r="M583">
        <v>12</v>
      </c>
      <c r="N583" s="7">
        <v>16</v>
      </c>
      <c r="P583" s="187">
        <v>582</v>
      </c>
      <c r="Q583" s="188">
        <v>16.5</v>
      </c>
    </row>
    <row r="584" spans="1:17" ht="15" x14ac:dyDescent="0.25">
      <c r="A584"/>
      <c r="B584" s="114">
        <v>583</v>
      </c>
      <c r="C584" s="7">
        <v>11</v>
      </c>
      <c r="E584">
        <v>583</v>
      </c>
      <c r="F584">
        <v>7.5</v>
      </c>
      <c r="G584">
        <v>9</v>
      </c>
      <c r="H584">
        <v>12</v>
      </c>
      <c r="I584" s="7">
        <v>16</v>
      </c>
      <c r="K584">
        <v>583</v>
      </c>
      <c r="L584">
        <v>9</v>
      </c>
      <c r="M584">
        <v>12</v>
      </c>
      <c r="N584" s="7">
        <v>16</v>
      </c>
      <c r="P584" s="185">
        <v>583</v>
      </c>
      <c r="Q584" s="186">
        <v>16.5</v>
      </c>
    </row>
    <row r="585" spans="1:17" ht="15" x14ac:dyDescent="0.25">
      <c r="A585"/>
      <c r="B585" s="114">
        <v>584</v>
      </c>
      <c r="C585" s="7">
        <v>11</v>
      </c>
      <c r="E585">
        <v>584</v>
      </c>
      <c r="F585">
        <v>7.5</v>
      </c>
      <c r="G585">
        <v>9</v>
      </c>
      <c r="H585">
        <v>12</v>
      </c>
      <c r="I585" s="7">
        <v>16</v>
      </c>
      <c r="K585">
        <v>584</v>
      </c>
      <c r="L585">
        <v>9</v>
      </c>
      <c r="M585">
        <v>12</v>
      </c>
      <c r="N585" s="7">
        <v>16</v>
      </c>
      <c r="P585" s="187">
        <v>584</v>
      </c>
      <c r="Q585" s="188">
        <v>16.5</v>
      </c>
    </row>
    <row r="586" spans="1:17" ht="15" x14ac:dyDescent="0.25">
      <c r="A586"/>
      <c r="B586" s="114">
        <v>585</v>
      </c>
      <c r="C586" s="7">
        <v>11</v>
      </c>
      <c r="E586">
        <v>585</v>
      </c>
      <c r="F586">
        <v>7.5</v>
      </c>
      <c r="G586">
        <v>9</v>
      </c>
      <c r="H586">
        <v>12</v>
      </c>
      <c r="I586" s="7">
        <v>16</v>
      </c>
      <c r="K586">
        <v>585</v>
      </c>
      <c r="L586">
        <v>9</v>
      </c>
      <c r="M586">
        <v>12</v>
      </c>
      <c r="N586" s="7">
        <v>16</v>
      </c>
      <c r="P586" s="185">
        <v>585</v>
      </c>
      <c r="Q586" s="186">
        <v>16.5</v>
      </c>
    </row>
    <row r="587" spans="1:17" ht="15" x14ac:dyDescent="0.25">
      <c r="A587"/>
      <c r="B587" s="114">
        <v>586</v>
      </c>
      <c r="C587" s="7">
        <v>11</v>
      </c>
      <c r="E587">
        <v>586</v>
      </c>
      <c r="F587">
        <v>7.5</v>
      </c>
      <c r="G587">
        <v>9</v>
      </c>
      <c r="H587">
        <v>12</v>
      </c>
      <c r="I587" s="7">
        <v>16</v>
      </c>
      <c r="K587">
        <v>586</v>
      </c>
      <c r="L587">
        <v>9</v>
      </c>
      <c r="M587">
        <v>12</v>
      </c>
      <c r="N587" s="7">
        <v>16</v>
      </c>
      <c r="P587" s="187">
        <v>586</v>
      </c>
      <c r="Q587" s="188">
        <v>16.5</v>
      </c>
    </row>
    <row r="588" spans="1:17" ht="15" x14ac:dyDescent="0.25">
      <c r="A588"/>
      <c r="B588" s="114">
        <v>587</v>
      </c>
      <c r="C588" s="7">
        <v>11</v>
      </c>
      <c r="E588">
        <v>587</v>
      </c>
      <c r="F588">
        <v>7.5</v>
      </c>
      <c r="G588">
        <v>9</v>
      </c>
      <c r="H588">
        <v>12</v>
      </c>
      <c r="I588" s="7">
        <v>16</v>
      </c>
      <c r="K588">
        <v>587</v>
      </c>
      <c r="L588">
        <v>9</v>
      </c>
      <c r="M588">
        <v>12</v>
      </c>
      <c r="N588" s="7">
        <v>16</v>
      </c>
      <c r="P588" s="185">
        <v>587</v>
      </c>
      <c r="Q588" s="186">
        <v>16.5</v>
      </c>
    </row>
    <row r="589" spans="1:17" ht="15" x14ac:dyDescent="0.25">
      <c r="A589"/>
      <c r="B589" s="114">
        <v>588</v>
      </c>
      <c r="C589" s="7">
        <v>11</v>
      </c>
      <c r="E589">
        <v>588</v>
      </c>
      <c r="F589">
        <v>7.5</v>
      </c>
      <c r="G589">
        <v>9</v>
      </c>
      <c r="H589">
        <v>12</v>
      </c>
      <c r="I589" s="7">
        <v>16</v>
      </c>
      <c r="K589">
        <v>588</v>
      </c>
      <c r="L589">
        <v>9</v>
      </c>
      <c r="M589">
        <v>12</v>
      </c>
      <c r="N589" s="7">
        <v>16</v>
      </c>
      <c r="P589" s="187">
        <v>588</v>
      </c>
      <c r="Q589" s="188">
        <v>16.5</v>
      </c>
    </row>
    <row r="590" spans="1:17" ht="15" x14ac:dyDescent="0.25">
      <c r="A590"/>
      <c r="B590" s="114">
        <v>589</v>
      </c>
      <c r="C590" s="7">
        <v>11</v>
      </c>
      <c r="E590">
        <v>589</v>
      </c>
      <c r="F590">
        <v>7.5</v>
      </c>
      <c r="G590">
        <v>9</v>
      </c>
      <c r="H590">
        <v>12</v>
      </c>
      <c r="I590" s="7">
        <v>16</v>
      </c>
      <c r="K590">
        <v>589</v>
      </c>
      <c r="L590">
        <v>9</v>
      </c>
      <c r="M590">
        <v>12</v>
      </c>
      <c r="N590" s="7">
        <v>16</v>
      </c>
      <c r="P590" s="185">
        <v>589</v>
      </c>
      <c r="Q590" s="186">
        <v>16.5</v>
      </c>
    </row>
    <row r="591" spans="1:17" ht="15" x14ac:dyDescent="0.25">
      <c r="A591"/>
      <c r="B591" s="114">
        <v>590</v>
      </c>
      <c r="C591" s="7">
        <v>11</v>
      </c>
      <c r="E591">
        <v>590</v>
      </c>
      <c r="F591">
        <v>7.5</v>
      </c>
      <c r="G591">
        <v>9</v>
      </c>
      <c r="H591">
        <v>12</v>
      </c>
      <c r="I591" s="7">
        <v>16</v>
      </c>
      <c r="K591">
        <v>590</v>
      </c>
      <c r="L591">
        <v>9</v>
      </c>
      <c r="M591">
        <v>12</v>
      </c>
      <c r="N591" s="7">
        <v>16</v>
      </c>
      <c r="P591" s="187">
        <v>590</v>
      </c>
      <c r="Q591" s="188">
        <v>16.5</v>
      </c>
    </row>
    <row r="592" spans="1:17" ht="15" x14ac:dyDescent="0.25">
      <c r="A592"/>
      <c r="B592" s="114">
        <v>591</v>
      </c>
      <c r="C592" s="7">
        <v>11</v>
      </c>
      <c r="E592">
        <v>591</v>
      </c>
      <c r="F592">
        <v>7.5</v>
      </c>
      <c r="G592">
        <v>9</v>
      </c>
      <c r="H592">
        <v>12</v>
      </c>
      <c r="I592" s="7">
        <v>16</v>
      </c>
      <c r="K592">
        <v>591</v>
      </c>
      <c r="L592">
        <v>9</v>
      </c>
      <c r="M592">
        <v>12</v>
      </c>
      <c r="N592" s="7">
        <v>16</v>
      </c>
      <c r="P592" s="185">
        <v>591</v>
      </c>
      <c r="Q592" s="186">
        <v>16.5</v>
      </c>
    </row>
    <row r="593" spans="1:17" ht="15" x14ac:dyDescent="0.25">
      <c r="A593"/>
      <c r="B593" s="114">
        <v>592</v>
      </c>
      <c r="C593" s="7">
        <v>11</v>
      </c>
      <c r="E593">
        <v>592</v>
      </c>
      <c r="F593">
        <v>7.5</v>
      </c>
      <c r="G593">
        <v>9</v>
      </c>
      <c r="H593">
        <v>12</v>
      </c>
      <c r="I593" s="7">
        <v>16</v>
      </c>
      <c r="K593">
        <v>592</v>
      </c>
      <c r="L593">
        <v>9</v>
      </c>
      <c r="M593">
        <v>12</v>
      </c>
      <c r="N593" s="7">
        <v>16</v>
      </c>
      <c r="P593" s="187">
        <v>592</v>
      </c>
      <c r="Q593" s="188">
        <v>16.5</v>
      </c>
    </row>
    <row r="594" spans="1:17" ht="15" x14ac:dyDescent="0.25">
      <c r="A594"/>
      <c r="B594" s="114">
        <v>593</v>
      </c>
      <c r="C594" s="7">
        <v>11</v>
      </c>
      <c r="E594">
        <v>593</v>
      </c>
      <c r="F594">
        <v>7.5</v>
      </c>
      <c r="G594">
        <v>9</v>
      </c>
      <c r="H594">
        <v>12</v>
      </c>
      <c r="I594" s="7">
        <v>16</v>
      </c>
      <c r="K594">
        <v>593</v>
      </c>
      <c r="L594">
        <v>9</v>
      </c>
      <c r="M594">
        <v>12</v>
      </c>
      <c r="N594" s="7">
        <v>16</v>
      </c>
      <c r="P594" s="185">
        <v>593</v>
      </c>
      <c r="Q594" s="186">
        <v>16.5</v>
      </c>
    </row>
    <row r="595" spans="1:17" ht="15" x14ac:dyDescent="0.25">
      <c r="A595"/>
      <c r="B595" s="114">
        <v>594</v>
      </c>
      <c r="C595" s="7">
        <v>11</v>
      </c>
      <c r="E595">
        <v>594</v>
      </c>
      <c r="F595">
        <v>7.5</v>
      </c>
      <c r="G595">
        <v>9</v>
      </c>
      <c r="H595">
        <v>12</v>
      </c>
      <c r="I595" s="7">
        <v>16</v>
      </c>
      <c r="K595">
        <v>594</v>
      </c>
      <c r="L595">
        <v>9</v>
      </c>
      <c r="M595">
        <v>12</v>
      </c>
      <c r="N595" s="7">
        <v>16</v>
      </c>
      <c r="P595" s="187">
        <v>594</v>
      </c>
      <c r="Q595" s="188">
        <v>16.5</v>
      </c>
    </row>
    <row r="596" spans="1:17" ht="15" x14ac:dyDescent="0.25">
      <c r="A596"/>
      <c r="B596" s="114">
        <v>595</v>
      </c>
      <c r="C596" s="7">
        <v>11</v>
      </c>
      <c r="E596">
        <v>595</v>
      </c>
      <c r="F596">
        <v>7.5</v>
      </c>
      <c r="G596">
        <v>9</v>
      </c>
      <c r="H596">
        <v>12</v>
      </c>
      <c r="I596" s="7">
        <v>16</v>
      </c>
      <c r="K596">
        <v>595</v>
      </c>
      <c r="L596">
        <v>9</v>
      </c>
      <c r="M596">
        <v>12</v>
      </c>
      <c r="N596" s="7">
        <v>16</v>
      </c>
      <c r="P596" s="185">
        <v>595</v>
      </c>
      <c r="Q596" s="186">
        <v>16.5</v>
      </c>
    </row>
    <row r="597" spans="1:17" ht="15" x14ac:dyDescent="0.25">
      <c r="A597"/>
      <c r="B597" s="114">
        <v>596</v>
      </c>
      <c r="C597" s="7">
        <v>11</v>
      </c>
      <c r="E597">
        <v>596</v>
      </c>
      <c r="F597">
        <v>7.5</v>
      </c>
      <c r="G597">
        <v>9</v>
      </c>
      <c r="H597">
        <v>12</v>
      </c>
      <c r="I597" s="7">
        <v>16</v>
      </c>
      <c r="K597">
        <v>596</v>
      </c>
      <c r="L597">
        <v>9</v>
      </c>
      <c r="M597">
        <v>12</v>
      </c>
      <c r="N597" s="7">
        <v>16</v>
      </c>
      <c r="P597" s="187">
        <v>596</v>
      </c>
      <c r="Q597" s="188">
        <v>16.5</v>
      </c>
    </row>
    <row r="598" spans="1:17" ht="15" x14ac:dyDescent="0.25">
      <c r="A598"/>
      <c r="B598" s="114">
        <v>597</v>
      </c>
      <c r="C598" s="7">
        <v>11</v>
      </c>
      <c r="E598">
        <v>597</v>
      </c>
      <c r="F598">
        <v>7.5</v>
      </c>
      <c r="G598">
        <v>9</v>
      </c>
      <c r="H598">
        <v>12</v>
      </c>
      <c r="I598" s="7">
        <v>16</v>
      </c>
      <c r="K598">
        <v>597</v>
      </c>
      <c r="L598">
        <v>9</v>
      </c>
      <c r="M598">
        <v>12</v>
      </c>
      <c r="N598" s="7">
        <v>16</v>
      </c>
      <c r="P598" s="185">
        <v>597</v>
      </c>
      <c r="Q598" s="186">
        <v>16.5</v>
      </c>
    </row>
    <row r="599" spans="1:17" ht="15" x14ac:dyDescent="0.25">
      <c r="A599"/>
      <c r="B599" s="114">
        <v>598</v>
      </c>
      <c r="C599" s="7">
        <v>11</v>
      </c>
      <c r="E599">
        <v>598</v>
      </c>
      <c r="F599">
        <v>7.5</v>
      </c>
      <c r="G599">
        <v>9</v>
      </c>
      <c r="H599">
        <v>12</v>
      </c>
      <c r="I599" s="7">
        <v>16</v>
      </c>
      <c r="K599">
        <v>598</v>
      </c>
      <c r="L599">
        <v>9</v>
      </c>
      <c r="M599">
        <v>12</v>
      </c>
      <c r="N599" s="7">
        <v>16</v>
      </c>
      <c r="P599" s="187">
        <v>598</v>
      </c>
      <c r="Q599" s="188">
        <v>16.5</v>
      </c>
    </row>
    <row r="600" spans="1:17" ht="15" x14ac:dyDescent="0.25">
      <c r="A600"/>
      <c r="B600" s="114">
        <v>599</v>
      </c>
      <c r="C600" s="7">
        <v>11</v>
      </c>
      <c r="E600">
        <v>599</v>
      </c>
      <c r="F600">
        <v>7.5</v>
      </c>
      <c r="G600">
        <v>9</v>
      </c>
      <c r="H600">
        <v>12</v>
      </c>
      <c r="I600" s="7">
        <v>16</v>
      </c>
      <c r="K600">
        <v>599</v>
      </c>
      <c r="L600">
        <v>9</v>
      </c>
      <c r="M600">
        <v>12</v>
      </c>
      <c r="N600" s="7">
        <v>16</v>
      </c>
      <c r="P600" s="185">
        <v>599</v>
      </c>
      <c r="Q600" s="186">
        <v>16.5</v>
      </c>
    </row>
    <row r="601" spans="1:17" ht="15" x14ac:dyDescent="0.25">
      <c r="A601"/>
      <c r="B601" s="114">
        <v>600</v>
      </c>
      <c r="C601" s="7">
        <v>11</v>
      </c>
      <c r="E601">
        <v>600</v>
      </c>
      <c r="F601">
        <v>7.5</v>
      </c>
      <c r="G601">
        <v>9</v>
      </c>
      <c r="H601">
        <v>12</v>
      </c>
      <c r="I601" s="7">
        <v>16</v>
      </c>
      <c r="K601">
        <v>600</v>
      </c>
      <c r="L601">
        <v>9</v>
      </c>
      <c r="M601">
        <v>12</v>
      </c>
      <c r="N601" s="7">
        <v>16</v>
      </c>
      <c r="P601" s="187">
        <v>600</v>
      </c>
      <c r="Q601" s="188">
        <v>16.5</v>
      </c>
    </row>
    <row r="602" spans="1:17" ht="15" x14ac:dyDescent="0.25">
      <c r="A602"/>
      <c r="B602" s="114">
        <v>601</v>
      </c>
      <c r="C602" s="7">
        <v>11</v>
      </c>
      <c r="E602">
        <v>601</v>
      </c>
      <c r="F602">
        <v>7.5</v>
      </c>
      <c r="G602">
        <v>9</v>
      </c>
      <c r="H602">
        <v>12</v>
      </c>
      <c r="I602" s="7">
        <v>16</v>
      </c>
      <c r="K602">
        <v>601</v>
      </c>
      <c r="L602">
        <v>9</v>
      </c>
      <c r="M602">
        <v>12</v>
      </c>
      <c r="N602" s="7">
        <v>16</v>
      </c>
      <c r="P602" s="185">
        <v>601</v>
      </c>
      <c r="Q602" s="186">
        <v>16.5</v>
      </c>
    </row>
    <row r="603" spans="1:17" ht="15" x14ac:dyDescent="0.25">
      <c r="A603"/>
      <c r="B603" s="114">
        <v>602</v>
      </c>
      <c r="C603" s="7">
        <v>11</v>
      </c>
      <c r="E603">
        <v>602</v>
      </c>
      <c r="F603">
        <v>7.5</v>
      </c>
      <c r="G603">
        <v>9</v>
      </c>
      <c r="H603">
        <v>12</v>
      </c>
      <c r="I603" s="7">
        <v>16</v>
      </c>
      <c r="K603">
        <v>602</v>
      </c>
      <c r="L603">
        <v>9</v>
      </c>
      <c r="M603">
        <v>12</v>
      </c>
      <c r="N603" s="7">
        <v>16</v>
      </c>
      <c r="P603" s="187">
        <v>602</v>
      </c>
      <c r="Q603" s="188">
        <v>16.5</v>
      </c>
    </row>
    <row r="604" spans="1:17" ht="15" x14ac:dyDescent="0.25">
      <c r="A604"/>
      <c r="B604" s="114">
        <v>603</v>
      </c>
      <c r="C604" s="7">
        <v>11</v>
      </c>
      <c r="E604">
        <v>603</v>
      </c>
      <c r="F604">
        <v>7.5</v>
      </c>
      <c r="G604">
        <v>9</v>
      </c>
      <c r="H604">
        <v>12</v>
      </c>
      <c r="I604" s="7">
        <v>16</v>
      </c>
      <c r="K604">
        <v>603</v>
      </c>
      <c r="L604">
        <v>9</v>
      </c>
      <c r="M604">
        <v>12</v>
      </c>
      <c r="N604" s="7">
        <v>16</v>
      </c>
      <c r="P604" s="185">
        <v>603</v>
      </c>
      <c r="Q604" s="186">
        <v>16.5</v>
      </c>
    </row>
    <row r="605" spans="1:17" ht="15" x14ac:dyDescent="0.25">
      <c r="A605"/>
      <c r="B605" s="114">
        <v>604</v>
      </c>
      <c r="C605" s="7">
        <v>11</v>
      </c>
      <c r="E605">
        <v>604</v>
      </c>
      <c r="F605">
        <v>7.5</v>
      </c>
      <c r="G605">
        <v>9</v>
      </c>
      <c r="H605">
        <v>12</v>
      </c>
      <c r="I605" s="7">
        <v>16</v>
      </c>
      <c r="K605">
        <v>604</v>
      </c>
      <c r="L605">
        <v>9</v>
      </c>
      <c r="M605">
        <v>12</v>
      </c>
      <c r="N605" s="7">
        <v>16</v>
      </c>
      <c r="P605" s="187">
        <v>604</v>
      </c>
      <c r="Q605" s="188">
        <v>16.5</v>
      </c>
    </row>
    <row r="606" spans="1:17" ht="15" x14ac:dyDescent="0.25">
      <c r="A606"/>
      <c r="B606" s="114">
        <v>605</v>
      </c>
      <c r="C606" s="7">
        <v>11</v>
      </c>
      <c r="E606">
        <v>605</v>
      </c>
      <c r="F606">
        <v>7.5</v>
      </c>
      <c r="G606">
        <v>9</v>
      </c>
      <c r="H606">
        <v>12</v>
      </c>
      <c r="I606" s="7">
        <v>16</v>
      </c>
      <c r="K606">
        <v>605</v>
      </c>
      <c r="L606">
        <v>9</v>
      </c>
      <c r="M606">
        <v>12</v>
      </c>
      <c r="N606" s="7">
        <v>16</v>
      </c>
      <c r="P606" s="185">
        <v>605</v>
      </c>
      <c r="Q606" s="186">
        <v>16.5</v>
      </c>
    </row>
    <row r="607" spans="1:17" ht="15" x14ac:dyDescent="0.25">
      <c r="A607"/>
      <c r="B607" s="114">
        <v>606</v>
      </c>
      <c r="C607" s="7">
        <v>11</v>
      </c>
      <c r="E607">
        <v>606</v>
      </c>
      <c r="F607">
        <v>7.5</v>
      </c>
      <c r="G607">
        <v>9</v>
      </c>
      <c r="H607">
        <v>12</v>
      </c>
      <c r="I607" s="7">
        <v>16</v>
      </c>
      <c r="K607">
        <v>606</v>
      </c>
      <c r="L607">
        <v>9</v>
      </c>
      <c r="M607">
        <v>12</v>
      </c>
      <c r="N607" s="7">
        <v>16</v>
      </c>
      <c r="P607" s="187">
        <v>606</v>
      </c>
      <c r="Q607" s="188">
        <v>16.5</v>
      </c>
    </row>
    <row r="608" spans="1:17" ht="15" x14ac:dyDescent="0.25">
      <c r="A608"/>
      <c r="B608" s="114">
        <v>607</v>
      </c>
      <c r="C608" s="7">
        <v>11</v>
      </c>
      <c r="E608">
        <v>607</v>
      </c>
      <c r="F608">
        <v>7.5</v>
      </c>
      <c r="G608">
        <v>9</v>
      </c>
      <c r="H608">
        <v>12</v>
      </c>
      <c r="I608" s="7">
        <v>16</v>
      </c>
      <c r="K608">
        <v>607</v>
      </c>
      <c r="L608">
        <v>9</v>
      </c>
      <c r="M608">
        <v>12</v>
      </c>
      <c r="N608" s="7">
        <v>16</v>
      </c>
      <c r="P608" s="185">
        <v>607</v>
      </c>
      <c r="Q608" s="186">
        <v>16.5</v>
      </c>
    </row>
    <row r="609" spans="1:17" ht="15" x14ac:dyDescent="0.25">
      <c r="A609"/>
      <c r="B609" s="114">
        <v>608</v>
      </c>
      <c r="C609" s="7">
        <v>11</v>
      </c>
      <c r="E609">
        <v>608</v>
      </c>
      <c r="F609">
        <v>7.5</v>
      </c>
      <c r="G609">
        <v>9</v>
      </c>
      <c r="H609">
        <v>12</v>
      </c>
      <c r="I609" s="7">
        <v>16</v>
      </c>
      <c r="K609">
        <v>608</v>
      </c>
      <c r="L609">
        <v>9</v>
      </c>
      <c r="M609">
        <v>12</v>
      </c>
      <c r="N609" s="7">
        <v>16</v>
      </c>
      <c r="P609" s="187">
        <v>608</v>
      </c>
      <c r="Q609" s="188">
        <v>16.5</v>
      </c>
    </row>
    <row r="610" spans="1:17" ht="15" x14ac:dyDescent="0.25">
      <c r="A610"/>
      <c r="B610" s="114">
        <v>609</v>
      </c>
      <c r="C610" s="7">
        <v>11</v>
      </c>
      <c r="E610">
        <v>609</v>
      </c>
      <c r="F610">
        <v>7.5</v>
      </c>
      <c r="G610">
        <v>9</v>
      </c>
      <c r="H610">
        <v>12</v>
      </c>
      <c r="I610" s="7">
        <v>16</v>
      </c>
      <c r="K610">
        <v>609</v>
      </c>
      <c r="L610">
        <v>9</v>
      </c>
      <c r="M610">
        <v>12</v>
      </c>
      <c r="N610" s="7">
        <v>16</v>
      </c>
      <c r="P610" s="185">
        <v>609</v>
      </c>
      <c r="Q610" s="186">
        <v>16.5</v>
      </c>
    </row>
    <row r="611" spans="1:17" ht="15" x14ac:dyDescent="0.25">
      <c r="A611"/>
      <c r="B611" s="114">
        <v>610</v>
      </c>
      <c r="C611" s="7">
        <v>11</v>
      </c>
      <c r="E611">
        <v>610</v>
      </c>
      <c r="F611">
        <v>7.5</v>
      </c>
      <c r="G611">
        <v>9</v>
      </c>
      <c r="H611">
        <v>12</v>
      </c>
      <c r="I611" s="7">
        <v>16</v>
      </c>
      <c r="K611">
        <v>610</v>
      </c>
      <c r="L611">
        <v>9</v>
      </c>
      <c r="M611">
        <v>12</v>
      </c>
      <c r="N611" s="7">
        <v>16</v>
      </c>
      <c r="P611" s="187">
        <v>610</v>
      </c>
      <c r="Q611" s="188">
        <v>16.5</v>
      </c>
    </row>
    <row r="612" spans="1:17" ht="15" x14ac:dyDescent="0.25">
      <c r="A612"/>
      <c r="B612" s="114">
        <v>611</v>
      </c>
      <c r="C612" s="7">
        <v>11</v>
      </c>
      <c r="E612">
        <v>611</v>
      </c>
      <c r="F612">
        <v>7.5</v>
      </c>
      <c r="G612">
        <v>9</v>
      </c>
      <c r="H612">
        <v>12</v>
      </c>
      <c r="I612" s="7">
        <v>16</v>
      </c>
      <c r="K612">
        <v>611</v>
      </c>
      <c r="L612">
        <v>9</v>
      </c>
      <c r="M612">
        <v>12</v>
      </c>
      <c r="N612" s="7">
        <v>16</v>
      </c>
      <c r="P612" s="185">
        <v>611</v>
      </c>
      <c r="Q612" s="186">
        <v>16.5</v>
      </c>
    </row>
    <row r="613" spans="1:17" ht="15" x14ac:dyDescent="0.25">
      <c r="A613"/>
      <c r="B613" s="114">
        <v>612</v>
      </c>
      <c r="C613" s="7">
        <v>11</v>
      </c>
      <c r="E613">
        <v>612</v>
      </c>
      <c r="F613">
        <v>7.5</v>
      </c>
      <c r="G613">
        <v>9</v>
      </c>
      <c r="H613">
        <v>12</v>
      </c>
      <c r="I613" s="7">
        <v>16</v>
      </c>
      <c r="K613">
        <v>612</v>
      </c>
      <c r="L613">
        <v>9</v>
      </c>
      <c r="M613">
        <v>12</v>
      </c>
      <c r="N613" s="7">
        <v>16</v>
      </c>
      <c r="P613" s="187">
        <v>612</v>
      </c>
      <c r="Q613" s="188">
        <v>16.5</v>
      </c>
    </row>
    <row r="614" spans="1:17" ht="15" x14ac:dyDescent="0.25">
      <c r="A614"/>
      <c r="B614" s="114">
        <v>613</v>
      </c>
      <c r="C614" s="7">
        <v>11</v>
      </c>
      <c r="E614">
        <v>613</v>
      </c>
      <c r="F614">
        <v>7.5</v>
      </c>
      <c r="G614">
        <v>9</v>
      </c>
      <c r="H614">
        <v>12</v>
      </c>
      <c r="I614" s="7">
        <v>16</v>
      </c>
      <c r="K614">
        <v>613</v>
      </c>
      <c r="L614">
        <v>9</v>
      </c>
      <c r="M614">
        <v>12</v>
      </c>
      <c r="N614" s="7">
        <v>16</v>
      </c>
      <c r="P614" s="185">
        <v>613</v>
      </c>
      <c r="Q614" s="186">
        <v>16.5</v>
      </c>
    </row>
    <row r="615" spans="1:17" ht="15" x14ac:dyDescent="0.25">
      <c r="A615"/>
      <c r="B615" s="114">
        <v>614</v>
      </c>
      <c r="C615" s="7">
        <v>11</v>
      </c>
      <c r="E615">
        <v>614</v>
      </c>
      <c r="F615">
        <v>7.5</v>
      </c>
      <c r="G615">
        <v>9</v>
      </c>
      <c r="H615">
        <v>12</v>
      </c>
      <c r="I615" s="7">
        <v>16</v>
      </c>
      <c r="K615">
        <v>614</v>
      </c>
      <c r="L615">
        <v>9</v>
      </c>
      <c r="M615">
        <v>12</v>
      </c>
      <c r="N615" s="7">
        <v>16</v>
      </c>
      <c r="P615" s="187">
        <v>614</v>
      </c>
      <c r="Q615" s="188">
        <v>16.5</v>
      </c>
    </row>
    <row r="616" spans="1:17" ht="15" x14ac:dyDescent="0.25">
      <c r="A616"/>
      <c r="B616" s="114">
        <v>615</v>
      </c>
      <c r="C616" s="7">
        <v>11</v>
      </c>
      <c r="E616">
        <v>615</v>
      </c>
      <c r="F616">
        <v>7.5</v>
      </c>
      <c r="G616">
        <v>9</v>
      </c>
      <c r="H616">
        <v>12</v>
      </c>
      <c r="I616" s="7">
        <v>16</v>
      </c>
      <c r="K616">
        <v>615</v>
      </c>
      <c r="L616">
        <v>9</v>
      </c>
      <c r="M616">
        <v>12</v>
      </c>
      <c r="N616" s="7">
        <v>16</v>
      </c>
      <c r="P616" s="185">
        <v>615</v>
      </c>
      <c r="Q616" s="186">
        <v>16.5</v>
      </c>
    </row>
    <row r="617" spans="1:17" ht="15" x14ac:dyDescent="0.25">
      <c r="A617"/>
      <c r="B617" s="114">
        <v>616</v>
      </c>
      <c r="C617" s="7">
        <v>11</v>
      </c>
      <c r="E617">
        <v>616</v>
      </c>
      <c r="F617">
        <v>7.5</v>
      </c>
      <c r="G617">
        <v>9</v>
      </c>
      <c r="H617">
        <v>12</v>
      </c>
      <c r="I617" s="7">
        <v>16</v>
      </c>
      <c r="K617">
        <v>616</v>
      </c>
      <c r="L617">
        <v>9</v>
      </c>
      <c r="M617">
        <v>12</v>
      </c>
      <c r="N617" s="7">
        <v>16</v>
      </c>
      <c r="P617" s="187">
        <v>616</v>
      </c>
      <c r="Q617" s="188">
        <v>16.5</v>
      </c>
    </row>
    <row r="618" spans="1:17" ht="15" x14ac:dyDescent="0.25">
      <c r="A618"/>
      <c r="B618" s="114">
        <v>617</v>
      </c>
      <c r="C618" s="7">
        <v>11</v>
      </c>
      <c r="E618">
        <v>617</v>
      </c>
      <c r="F618">
        <v>7.5</v>
      </c>
      <c r="G618">
        <v>9</v>
      </c>
      <c r="H618">
        <v>12</v>
      </c>
      <c r="I618" s="7">
        <v>16</v>
      </c>
      <c r="K618">
        <v>617</v>
      </c>
      <c r="L618">
        <v>9</v>
      </c>
      <c r="M618">
        <v>12</v>
      </c>
      <c r="N618" s="7">
        <v>16</v>
      </c>
      <c r="P618" s="185">
        <v>617</v>
      </c>
      <c r="Q618" s="186">
        <v>16.5</v>
      </c>
    </row>
    <row r="619" spans="1:17" ht="15" x14ac:dyDescent="0.25">
      <c r="A619"/>
      <c r="B619" s="114">
        <v>618</v>
      </c>
      <c r="C619" s="7">
        <v>11</v>
      </c>
      <c r="E619">
        <v>618</v>
      </c>
      <c r="F619">
        <v>7.5</v>
      </c>
      <c r="G619">
        <v>9</v>
      </c>
      <c r="H619">
        <v>12</v>
      </c>
      <c r="I619" s="7">
        <v>16</v>
      </c>
      <c r="K619">
        <v>618</v>
      </c>
      <c r="L619">
        <v>9</v>
      </c>
      <c r="M619">
        <v>12</v>
      </c>
      <c r="N619" s="7">
        <v>16</v>
      </c>
      <c r="P619" s="187">
        <v>618</v>
      </c>
      <c r="Q619" s="188">
        <v>16.5</v>
      </c>
    </row>
    <row r="620" spans="1:17" ht="15" x14ac:dyDescent="0.25">
      <c r="A620"/>
      <c r="B620" s="114">
        <v>619</v>
      </c>
      <c r="C620" s="7">
        <v>11</v>
      </c>
      <c r="E620">
        <v>619</v>
      </c>
      <c r="F620">
        <v>7.5</v>
      </c>
      <c r="G620">
        <v>9</v>
      </c>
      <c r="H620">
        <v>12</v>
      </c>
      <c r="I620" s="7">
        <v>16</v>
      </c>
      <c r="K620">
        <v>619</v>
      </c>
      <c r="L620">
        <v>9</v>
      </c>
      <c r="M620">
        <v>12</v>
      </c>
      <c r="N620" s="7">
        <v>16</v>
      </c>
      <c r="P620" s="185">
        <v>619</v>
      </c>
      <c r="Q620" s="186">
        <v>16.5</v>
      </c>
    </row>
    <row r="621" spans="1:17" ht="15" x14ac:dyDescent="0.25">
      <c r="A621"/>
      <c r="B621" s="114">
        <v>620</v>
      </c>
      <c r="C621" s="7">
        <v>11</v>
      </c>
      <c r="E621">
        <v>620</v>
      </c>
      <c r="F621">
        <v>7.5</v>
      </c>
      <c r="G621">
        <v>9</v>
      </c>
      <c r="H621">
        <v>12</v>
      </c>
      <c r="I621" s="7">
        <v>16</v>
      </c>
      <c r="K621">
        <v>620</v>
      </c>
      <c r="L621">
        <v>9</v>
      </c>
      <c r="M621">
        <v>12</v>
      </c>
      <c r="N621" s="7">
        <v>16</v>
      </c>
      <c r="P621" s="187">
        <v>620</v>
      </c>
      <c r="Q621" s="188">
        <v>16.5</v>
      </c>
    </row>
    <row r="622" spans="1:17" ht="15" x14ac:dyDescent="0.25">
      <c r="A622"/>
      <c r="B622" s="114">
        <v>621</v>
      </c>
      <c r="C622" s="7">
        <v>11</v>
      </c>
      <c r="E622">
        <v>621</v>
      </c>
      <c r="F622">
        <v>7.5</v>
      </c>
      <c r="G622">
        <v>9</v>
      </c>
      <c r="H622">
        <v>12</v>
      </c>
      <c r="I622" s="7">
        <v>16</v>
      </c>
      <c r="K622">
        <v>621</v>
      </c>
      <c r="L622">
        <v>9</v>
      </c>
      <c r="M622">
        <v>12</v>
      </c>
      <c r="N622" s="7">
        <v>16</v>
      </c>
      <c r="P622" s="185">
        <v>621</v>
      </c>
      <c r="Q622" s="186">
        <v>16.5</v>
      </c>
    </row>
    <row r="623" spans="1:17" ht="15" x14ac:dyDescent="0.25">
      <c r="A623"/>
      <c r="B623" s="114">
        <v>622</v>
      </c>
      <c r="C623" s="7">
        <v>11</v>
      </c>
      <c r="E623">
        <v>622</v>
      </c>
      <c r="F623">
        <v>7.5</v>
      </c>
      <c r="G623">
        <v>9</v>
      </c>
      <c r="H623">
        <v>12</v>
      </c>
      <c r="I623" s="7">
        <v>16</v>
      </c>
      <c r="K623">
        <v>622</v>
      </c>
      <c r="L623">
        <v>9</v>
      </c>
      <c r="M623">
        <v>12</v>
      </c>
      <c r="N623" s="7">
        <v>16</v>
      </c>
      <c r="P623" s="187">
        <v>622</v>
      </c>
      <c r="Q623" s="188">
        <v>16.5</v>
      </c>
    </row>
    <row r="624" spans="1:17" ht="15" x14ac:dyDescent="0.25">
      <c r="A624"/>
      <c r="B624" s="114">
        <v>623</v>
      </c>
      <c r="C624" s="7">
        <v>11</v>
      </c>
      <c r="E624">
        <v>623</v>
      </c>
      <c r="F624">
        <v>7.5</v>
      </c>
      <c r="G624">
        <v>9</v>
      </c>
      <c r="H624">
        <v>12</v>
      </c>
      <c r="I624" s="7">
        <v>16</v>
      </c>
      <c r="K624">
        <v>623</v>
      </c>
      <c r="L624">
        <v>9</v>
      </c>
      <c r="M624">
        <v>12</v>
      </c>
      <c r="N624" s="7">
        <v>16</v>
      </c>
      <c r="P624" s="185">
        <v>623</v>
      </c>
      <c r="Q624" s="186">
        <v>16.5</v>
      </c>
    </row>
    <row r="625" spans="1:17" ht="15" x14ac:dyDescent="0.25">
      <c r="A625"/>
      <c r="B625" s="114">
        <v>624</v>
      </c>
      <c r="C625" s="7">
        <v>11</v>
      </c>
      <c r="E625">
        <v>624</v>
      </c>
      <c r="F625">
        <v>7.5</v>
      </c>
      <c r="G625">
        <v>9</v>
      </c>
      <c r="H625">
        <v>12</v>
      </c>
      <c r="I625" s="7">
        <v>16</v>
      </c>
      <c r="K625">
        <v>624</v>
      </c>
      <c r="L625">
        <v>9</v>
      </c>
      <c r="M625">
        <v>12</v>
      </c>
      <c r="N625" s="7">
        <v>16</v>
      </c>
      <c r="P625" s="187">
        <v>624</v>
      </c>
      <c r="Q625" s="188">
        <v>16.5</v>
      </c>
    </row>
    <row r="626" spans="1:17" ht="15" x14ac:dyDescent="0.25">
      <c r="A626"/>
      <c r="B626" s="114">
        <v>625</v>
      </c>
      <c r="C626" s="7">
        <v>11</v>
      </c>
      <c r="E626">
        <v>625</v>
      </c>
      <c r="F626">
        <v>7.5</v>
      </c>
      <c r="G626">
        <v>9</v>
      </c>
      <c r="H626">
        <v>12</v>
      </c>
      <c r="I626" s="7">
        <v>16</v>
      </c>
      <c r="K626">
        <v>625</v>
      </c>
      <c r="L626">
        <v>9</v>
      </c>
      <c r="M626">
        <v>12</v>
      </c>
      <c r="N626" s="7">
        <v>16</v>
      </c>
      <c r="P626" s="185">
        <v>625</v>
      </c>
      <c r="Q626" s="186">
        <v>16.5</v>
      </c>
    </row>
    <row r="627" spans="1:17" ht="15" x14ac:dyDescent="0.25">
      <c r="A627"/>
      <c r="B627" s="114">
        <v>626</v>
      </c>
      <c r="C627" s="7">
        <v>12</v>
      </c>
      <c r="E627">
        <v>626</v>
      </c>
      <c r="F627">
        <v>8.5</v>
      </c>
      <c r="G627">
        <v>10</v>
      </c>
      <c r="H627">
        <v>13</v>
      </c>
      <c r="I627" s="7">
        <v>17</v>
      </c>
      <c r="K627">
        <v>626</v>
      </c>
      <c r="L627">
        <v>10</v>
      </c>
      <c r="M627">
        <v>13</v>
      </c>
      <c r="N627" s="7">
        <v>17</v>
      </c>
      <c r="P627" s="187">
        <v>626</v>
      </c>
      <c r="Q627" s="188">
        <v>17.5</v>
      </c>
    </row>
    <row r="628" spans="1:17" ht="15" x14ac:dyDescent="0.25">
      <c r="A628"/>
      <c r="B628" s="114">
        <v>627</v>
      </c>
      <c r="C628" s="7">
        <v>12</v>
      </c>
      <c r="E628">
        <v>627</v>
      </c>
      <c r="F628">
        <v>8.5</v>
      </c>
      <c r="G628">
        <v>10</v>
      </c>
      <c r="H628">
        <v>13</v>
      </c>
      <c r="I628" s="7">
        <v>17</v>
      </c>
      <c r="K628">
        <v>627</v>
      </c>
      <c r="L628">
        <v>10</v>
      </c>
      <c r="M628">
        <v>13</v>
      </c>
      <c r="N628" s="7">
        <v>17</v>
      </c>
      <c r="P628" s="185">
        <v>627</v>
      </c>
      <c r="Q628" s="186">
        <v>17.5</v>
      </c>
    </row>
    <row r="629" spans="1:17" ht="15" x14ac:dyDescent="0.25">
      <c r="A629"/>
      <c r="B629" s="114">
        <v>628</v>
      </c>
      <c r="C629" s="7">
        <v>12</v>
      </c>
      <c r="E629">
        <v>628</v>
      </c>
      <c r="F629">
        <v>8.5</v>
      </c>
      <c r="G629">
        <v>10</v>
      </c>
      <c r="H629">
        <v>13</v>
      </c>
      <c r="I629" s="7">
        <v>17</v>
      </c>
      <c r="K629">
        <v>628</v>
      </c>
      <c r="L629">
        <v>10</v>
      </c>
      <c r="M629">
        <v>13</v>
      </c>
      <c r="N629" s="7">
        <v>17</v>
      </c>
      <c r="P629" s="187">
        <v>628</v>
      </c>
      <c r="Q629" s="188">
        <v>17.5</v>
      </c>
    </row>
    <row r="630" spans="1:17" ht="15" x14ac:dyDescent="0.25">
      <c r="A630"/>
      <c r="B630" s="114">
        <v>629</v>
      </c>
      <c r="C630" s="7">
        <v>12</v>
      </c>
      <c r="E630">
        <v>629</v>
      </c>
      <c r="F630">
        <v>8.5</v>
      </c>
      <c r="G630">
        <v>10</v>
      </c>
      <c r="H630">
        <v>13</v>
      </c>
      <c r="I630" s="7">
        <v>17</v>
      </c>
      <c r="K630">
        <v>629</v>
      </c>
      <c r="L630">
        <v>10</v>
      </c>
      <c r="M630">
        <v>13</v>
      </c>
      <c r="N630" s="7">
        <v>17</v>
      </c>
      <c r="P630" s="185">
        <v>629</v>
      </c>
      <c r="Q630" s="186">
        <v>17.5</v>
      </c>
    </row>
    <row r="631" spans="1:17" ht="15" x14ac:dyDescent="0.25">
      <c r="A631"/>
      <c r="B631" s="114">
        <v>630</v>
      </c>
      <c r="C631" s="7">
        <v>12</v>
      </c>
      <c r="E631">
        <v>630</v>
      </c>
      <c r="F631">
        <v>8.5</v>
      </c>
      <c r="G631">
        <v>10</v>
      </c>
      <c r="H631">
        <v>13</v>
      </c>
      <c r="I631" s="7">
        <v>17</v>
      </c>
      <c r="K631">
        <v>630</v>
      </c>
      <c r="L631">
        <v>10</v>
      </c>
      <c r="M631">
        <v>13</v>
      </c>
      <c r="N631" s="7">
        <v>17</v>
      </c>
      <c r="P631" s="187">
        <v>630</v>
      </c>
      <c r="Q631" s="188">
        <v>17.5</v>
      </c>
    </row>
    <row r="632" spans="1:17" ht="15" x14ac:dyDescent="0.25">
      <c r="A632"/>
      <c r="B632" s="114">
        <v>631</v>
      </c>
      <c r="C632" s="7">
        <v>12</v>
      </c>
      <c r="E632">
        <v>631</v>
      </c>
      <c r="F632">
        <v>8.5</v>
      </c>
      <c r="G632">
        <v>10</v>
      </c>
      <c r="H632">
        <v>13</v>
      </c>
      <c r="I632" s="7">
        <v>17</v>
      </c>
      <c r="K632">
        <v>631</v>
      </c>
      <c r="L632">
        <v>10</v>
      </c>
      <c r="M632">
        <v>13</v>
      </c>
      <c r="N632" s="7">
        <v>17</v>
      </c>
      <c r="P632" s="185">
        <v>631</v>
      </c>
      <c r="Q632" s="186">
        <v>17.5</v>
      </c>
    </row>
    <row r="633" spans="1:17" ht="15" x14ac:dyDescent="0.25">
      <c r="A633"/>
      <c r="B633" s="114">
        <v>632</v>
      </c>
      <c r="C633" s="7">
        <v>12</v>
      </c>
      <c r="E633">
        <v>632</v>
      </c>
      <c r="F633">
        <v>8.5</v>
      </c>
      <c r="G633">
        <v>10</v>
      </c>
      <c r="H633">
        <v>13</v>
      </c>
      <c r="I633" s="7">
        <v>17</v>
      </c>
      <c r="K633">
        <v>632</v>
      </c>
      <c r="L633">
        <v>10</v>
      </c>
      <c r="M633">
        <v>13</v>
      </c>
      <c r="N633" s="7">
        <v>17</v>
      </c>
      <c r="P633" s="187">
        <v>632</v>
      </c>
      <c r="Q633" s="188">
        <v>17.5</v>
      </c>
    </row>
    <row r="634" spans="1:17" ht="15" x14ac:dyDescent="0.25">
      <c r="A634"/>
      <c r="B634" s="114">
        <v>633</v>
      </c>
      <c r="C634" s="7">
        <v>12</v>
      </c>
      <c r="E634">
        <v>633</v>
      </c>
      <c r="F634">
        <v>8.5</v>
      </c>
      <c r="G634">
        <v>10</v>
      </c>
      <c r="H634">
        <v>13</v>
      </c>
      <c r="I634" s="7">
        <v>17</v>
      </c>
      <c r="K634">
        <v>633</v>
      </c>
      <c r="L634">
        <v>10</v>
      </c>
      <c r="M634">
        <v>13</v>
      </c>
      <c r="N634" s="7">
        <v>17</v>
      </c>
      <c r="P634" s="185">
        <v>633</v>
      </c>
      <c r="Q634" s="186">
        <v>17.5</v>
      </c>
    </row>
    <row r="635" spans="1:17" ht="15" x14ac:dyDescent="0.25">
      <c r="A635"/>
      <c r="B635" s="114">
        <v>634</v>
      </c>
      <c r="C635" s="7">
        <v>12</v>
      </c>
      <c r="E635">
        <v>634</v>
      </c>
      <c r="F635">
        <v>8.5</v>
      </c>
      <c r="G635">
        <v>10</v>
      </c>
      <c r="H635">
        <v>13</v>
      </c>
      <c r="I635" s="7">
        <v>17</v>
      </c>
      <c r="K635">
        <v>634</v>
      </c>
      <c r="L635">
        <v>10</v>
      </c>
      <c r="M635">
        <v>13</v>
      </c>
      <c r="N635" s="7">
        <v>17</v>
      </c>
      <c r="P635" s="187">
        <v>634</v>
      </c>
      <c r="Q635" s="188">
        <v>17.5</v>
      </c>
    </row>
    <row r="636" spans="1:17" ht="15" x14ac:dyDescent="0.25">
      <c r="A636"/>
      <c r="B636" s="114">
        <v>635</v>
      </c>
      <c r="C636" s="7">
        <v>12</v>
      </c>
      <c r="E636">
        <v>635</v>
      </c>
      <c r="F636">
        <v>8.5</v>
      </c>
      <c r="G636">
        <v>10</v>
      </c>
      <c r="H636">
        <v>13</v>
      </c>
      <c r="I636" s="7">
        <v>17</v>
      </c>
      <c r="K636">
        <v>635</v>
      </c>
      <c r="L636">
        <v>10</v>
      </c>
      <c r="M636">
        <v>13</v>
      </c>
      <c r="N636" s="7">
        <v>17</v>
      </c>
      <c r="P636" s="185">
        <v>635</v>
      </c>
      <c r="Q636" s="186">
        <v>17.5</v>
      </c>
    </row>
    <row r="637" spans="1:17" ht="15" x14ac:dyDescent="0.25">
      <c r="A637"/>
      <c r="B637" s="114">
        <v>636</v>
      </c>
      <c r="C637" s="7">
        <v>12</v>
      </c>
      <c r="E637">
        <v>636</v>
      </c>
      <c r="F637">
        <v>8.5</v>
      </c>
      <c r="G637">
        <v>10</v>
      </c>
      <c r="H637">
        <v>13</v>
      </c>
      <c r="I637" s="7">
        <v>17</v>
      </c>
      <c r="K637">
        <v>636</v>
      </c>
      <c r="L637">
        <v>10</v>
      </c>
      <c r="M637">
        <v>13</v>
      </c>
      <c r="N637" s="7">
        <v>17</v>
      </c>
      <c r="P637" s="187">
        <v>636</v>
      </c>
      <c r="Q637" s="188">
        <v>17.5</v>
      </c>
    </row>
    <row r="638" spans="1:17" ht="15" x14ac:dyDescent="0.25">
      <c r="A638"/>
      <c r="B638" s="114">
        <v>637</v>
      </c>
      <c r="C638" s="7">
        <v>12</v>
      </c>
      <c r="E638">
        <v>637</v>
      </c>
      <c r="F638">
        <v>8.5</v>
      </c>
      <c r="G638">
        <v>10</v>
      </c>
      <c r="H638">
        <v>13</v>
      </c>
      <c r="I638" s="7">
        <v>17</v>
      </c>
      <c r="K638">
        <v>637</v>
      </c>
      <c r="L638">
        <v>10</v>
      </c>
      <c r="M638">
        <v>13</v>
      </c>
      <c r="N638" s="7">
        <v>17</v>
      </c>
      <c r="P638" s="185">
        <v>637</v>
      </c>
      <c r="Q638" s="186">
        <v>17.5</v>
      </c>
    </row>
    <row r="639" spans="1:17" ht="15" x14ac:dyDescent="0.25">
      <c r="A639"/>
      <c r="B639" s="114">
        <v>638</v>
      </c>
      <c r="C639" s="7">
        <v>12</v>
      </c>
      <c r="E639">
        <v>638</v>
      </c>
      <c r="F639">
        <v>8.5</v>
      </c>
      <c r="G639">
        <v>10</v>
      </c>
      <c r="H639">
        <v>13</v>
      </c>
      <c r="I639" s="7">
        <v>17</v>
      </c>
      <c r="K639">
        <v>638</v>
      </c>
      <c r="L639">
        <v>10</v>
      </c>
      <c r="M639">
        <v>13</v>
      </c>
      <c r="N639" s="7">
        <v>17</v>
      </c>
      <c r="P639" s="187">
        <v>638</v>
      </c>
      <c r="Q639" s="188">
        <v>17.5</v>
      </c>
    </row>
    <row r="640" spans="1:17" ht="15" x14ac:dyDescent="0.25">
      <c r="A640"/>
      <c r="B640" s="114">
        <v>639</v>
      </c>
      <c r="C640" s="7">
        <v>12</v>
      </c>
      <c r="E640">
        <v>639</v>
      </c>
      <c r="F640">
        <v>8.5</v>
      </c>
      <c r="G640">
        <v>10</v>
      </c>
      <c r="H640">
        <v>13</v>
      </c>
      <c r="I640" s="7">
        <v>17</v>
      </c>
      <c r="K640">
        <v>639</v>
      </c>
      <c r="L640">
        <v>10</v>
      </c>
      <c r="M640">
        <v>13</v>
      </c>
      <c r="N640" s="7">
        <v>17</v>
      </c>
      <c r="P640" s="185">
        <v>639</v>
      </c>
      <c r="Q640" s="186">
        <v>17.5</v>
      </c>
    </row>
    <row r="641" spans="1:17" ht="15" x14ac:dyDescent="0.25">
      <c r="A641"/>
      <c r="B641" s="114">
        <v>640</v>
      </c>
      <c r="C641" s="7">
        <v>12</v>
      </c>
      <c r="E641">
        <v>640</v>
      </c>
      <c r="F641">
        <v>8.5</v>
      </c>
      <c r="G641">
        <v>10</v>
      </c>
      <c r="H641">
        <v>13</v>
      </c>
      <c r="I641" s="7">
        <v>17</v>
      </c>
      <c r="K641">
        <v>640</v>
      </c>
      <c r="L641">
        <v>10</v>
      </c>
      <c r="M641">
        <v>13</v>
      </c>
      <c r="N641" s="7">
        <v>17</v>
      </c>
      <c r="P641" s="187">
        <v>640</v>
      </c>
      <c r="Q641" s="188">
        <v>17.5</v>
      </c>
    </row>
    <row r="642" spans="1:17" ht="15" x14ac:dyDescent="0.25">
      <c r="A642"/>
      <c r="B642" s="114">
        <v>641</v>
      </c>
      <c r="C642" s="7">
        <v>12</v>
      </c>
      <c r="E642">
        <v>641</v>
      </c>
      <c r="F642">
        <v>8.5</v>
      </c>
      <c r="G642">
        <v>10</v>
      </c>
      <c r="H642">
        <v>13</v>
      </c>
      <c r="I642" s="7">
        <v>17</v>
      </c>
      <c r="K642">
        <v>641</v>
      </c>
      <c r="L642">
        <v>10</v>
      </c>
      <c r="M642">
        <v>13</v>
      </c>
      <c r="N642" s="7">
        <v>17</v>
      </c>
      <c r="P642" s="185">
        <v>641</v>
      </c>
      <c r="Q642" s="186">
        <v>17.5</v>
      </c>
    </row>
    <row r="643" spans="1:17" ht="15" x14ac:dyDescent="0.25">
      <c r="A643"/>
      <c r="B643" s="114">
        <v>642</v>
      </c>
      <c r="C643" s="7">
        <v>12</v>
      </c>
      <c r="E643">
        <v>642</v>
      </c>
      <c r="F643">
        <v>8.5</v>
      </c>
      <c r="G643">
        <v>10</v>
      </c>
      <c r="H643">
        <v>13</v>
      </c>
      <c r="I643" s="7">
        <v>17</v>
      </c>
      <c r="K643">
        <v>642</v>
      </c>
      <c r="L643">
        <v>10</v>
      </c>
      <c r="M643">
        <v>13</v>
      </c>
      <c r="N643" s="7">
        <v>17</v>
      </c>
      <c r="P643" s="187">
        <v>642</v>
      </c>
      <c r="Q643" s="188">
        <v>17.5</v>
      </c>
    </row>
    <row r="644" spans="1:17" ht="15" x14ac:dyDescent="0.25">
      <c r="A644"/>
      <c r="B644" s="114">
        <v>643</v>
      </c>
      <c r="C644" s="7">
        <v>12</v>
      </c>
      <c r="E644">
        <v>643</v>
      </c>
      <c r="F644">
        <v>8.5</v>
      </c>
      <c r="G644">
        <v>10</v>
      </c>
      <c r="H644">
        <v>13</v>
      </c>
      <c r="I644" s="7">
        <v>17</v>
      </c>
      <c r="K644">
        <v>643</v>
      </c>
      <c r="L644">
        <v>10</v>
      </c>
      <c r="M644">
        <v>13</v>
      </c>
      <c r="N644" s="7">
        <v>17</v>
      </c>
      <c r="P644" s="185">
        <v>643</v>
      </c>
      <c r="Q644" s="186">
        <v>17.5</v>
      </c>
    </row>
    <row r="645" spans="1:17" ht="15" x14ac:dyDescent="0.25">
      <c r="A645"/>
      <c r="B645" s="114">
        <v>644</v>
      </c>
      <c r="C645" s="7">
        <v>12</v>
      </c>
      <c r="E645">
        <v>644</v>
      </c>
      <c r="F645">
        <v>8.5</v>
      </c>
      <c r="G645">
        <v>10</v>
      </c>
      <c r="H645">
        <v>13</v>
      </c>
      <c r="I645" s="7">
        <v>17</v>
      </c>
      <c r="K645">
        <v>644</v>
      </c>
      <c r="L645">
        <v>10</v>
      </c>
      <c r="M645">
        <v>13</v>
      </c>
      <c r="N645" s="7">
        <v>17</v>
      </c>
      <c r="P645" s="187">
        <v>644</v>
      </c>
      <c r="Q645" s="188">
        <v>17.5</v>
      </c>
    </row>
    <row r="646" spans="1:17" ht="15" x14ac:dyDescent="0.25">
      <c r="A646"/>
      <c r="B646" s="114">
        <v>645</v>
      </c>
      <c r="C646" s="7">
        <v>12</v>
      </c>
      <c r="E646">
        <v>645</v>
      </c>
      <c r="F646">
        <v>8.5</v>
      </c>
      <c r="G646">
        <v>10</v>
      </c>
      <c r="H646">
        <v>13</v>
      </c>
      <c r="I646" s="7">
        <v>17</v>
      </c>
      <c r="K646">
        <v>645</v>
      </c>
      <c r="L646">
        <v>10</v>
      </c>
      <c r="M646">
        <v>13</v>
      </c>
      <c r="N646" s="7">
        <v>17</v>
      </c>
      <c r="P646" s="185">
        <v>645</v>
      </c>
      <c r="Q646" s="186">
        <v>17.5</v>
      </c>
    </row>
    <row r="647" spans="1:17" ht="15" x14ac:dyDescent="0.25">
      <c r="A647"/>
      <c r="B647" s="114">
        <v>646</v>
      </c>
      <c r="C647" s="7">
        <v>12</v>
      </c>
      <c r="E647">
        <v>646</v>
      </c>
      <c r="F647">
        <v>8.5</v>
      </c>
      <c r="G647">
        <v>10</v>
      </c>
      <c r="H647">
        <v>13</v>
      </c>
      <c r="I647" s="7">
        <v>17</v>
      </c>
      <c r="K647">
        <v>646</v>
      </c>
      <c r="L647">
        <v>10</v>
      </c>
      <c r="M647">
        <v>13</v>
      </c>
      <c r="N647" s="7">
        <v>17</v>
      </c>
      <c r="P647" s="187">
        <v>646</v>
      </c>
      <c r="Q647" s="188">
        <v>17.5</v>
      </c>
    </row>
    <row r="648" spans="1:17" ht="15" x14ac:dyDescent="0.25">
      <c r="A648"/>
      <c r="B648" s="114">
        <v>647</v>
      </c>
      <c r="C648" s="7">
        <v>12</v>
      </c>
      <c r="E648">
        <v>647</v>
      </c>
      <c r="F648">
        <v>8.5</v>
      </c>
      <c r="G648">
        <v>10</v>
      </c>
      <c r="H648">
        <v>13</v>
      </c>
      <c r="I648" s="7">
        <v>17</v>
      </c>
      <c r="K648">
        <v>647</v>
      </c>
      <c r="L648">
        <v>10</v>
      </c>
      <c r="M648">
        <v>13</v>
      </c>
      <c r="N648" s="7">
        <v>17</v>
      </c>
      <c r="P648" s="185">
        <v>647</v>
      </c>
      <c r="Q648" s="186">
        <v>17.5</v>
      </c>
    </row>
    <row r="649" spans="1:17" ht="15" x14ac:dyDescent="0.25">
      <c r="A649"/>
      <c r="B649" s="114">
        <v>648</v>
      </c>
      <c r="C649" s="7">
        <v>12</v>
      </c>
      <c r="E649">
        <v>648</v>
      </c>
      <c r="F649">
        <v>8.5</v>
      </c>
      <c r="G649">
        <v>10</v>
      </c>
      <c r="H649">
        <v>13</v>
      </c>
      <c r="I649" s="7">
        <v>17</v>
      </c>
      <c r="K649">
        <v>648</v>
      </c>
      <c r="L649">
        <v>10</v>
      </c>
      <c r="M649">
        <v>13</v>
      </c>
      <c r="N649" s="7">
        <v>17</v>
      </c>
      <c r="P649" s="187">
        <v>648</v>
      </c>
      <c r="Q649" s="188">
        <v>17.5</v>
      </c>
    </row>
    <row r="650" spans="1:17" ht="15" x14ac:dyDescent="0.25">
      <c r="A650"/>
      <c r="B650" s="114">
        <v>649</v>
      </c>
      <c r="C650" s="7">
        <v>12</v>
      </c>
      <c r="E650">
        <v>649</v>
      </c>
      <c r="F650">
        <v>8.5</v>
      </c>
      <c r="G650">
        <v>10</v>
      </c>
      <c r="H650">
        <v>13</v>
      </c>
      <c r="I650" s="7">
        <v>17</v>
      </c>
      <c r="K650">
        <v>649</v>
      </c>
      <c r="L650">
        <v>10</v>
      </c>
      <c r="M650">
        <v>13</v>
      </c>
      <c r="N650" s="7">
        <v>17</v>
      </c>
      <c r="P650" s="185">
        <v>649</v>
      </c>
      <c r="Q650" s="186">
        <v>17.5</v>
      </c>
    </row>
    <row r="651" spans="1:17" ht="15" x14ac:dyDescent="0.25">
      <c r="A651"/>
      <c r="B651" s="114">
        <v>650</v>
      </c>
      <c r="C651" s="7">
        <v>12</v>
      </c>
      <c r="E651">
        <v>650</v>
      </c>
      <c r="F651">
        <v>8.5</v>
      </c>
      <c r="G651">
        <v>10</v>
      </c>
      <c r="H651">
        <v>13</v>
      </c>
      <c r="I651" s="7">
        <v>17</v>
      </c>
      <c r="K651">
        <v>650</v>
      </c>
      <c r="L651">
        <v>10</v>
      </c>
      <c r="M651">
        <v>13</v>
      </c>
      <c r="N651" s="7">
        <v>17</v>
      </c>
      <c r="P651" s="187">
        <v>650</v>
      </c>
      <c r="Q651" s="188">
        <v>17.5</v>
      </c>
    </row>
    <row r="652" spans="1:17" ht="15" x14ac:dyDescent="0.25">
      <c r="A652"/>
      <c r="B652" s="114">
        <v>651</v>
      </c>
      <c r="C652" s="7">
        <v>12</v>
      </c>
      <c r="E652">
        <v>651</v>
      </c>
      <c r="F652">
        <v>8.5</v>
      </c>
      <c r="G652">
        <v>10</v>
      </c>
      <c r="H652">
        <v>13</v>
      </c>
      <c r="I652" s="7">
        <v>17</v>
      </c>
      <c r="K652">
        <v>651</v>
      </c>
      <c r="L652">
        <v>10</v>
      </c>
      <c r="M652">
        <v>13</v>
      </c>
      <c r="N652" s="7">
        <v>17</v>
      </c>
      <c r="P652" s="185">
        <v>651</v>
      </c>
      <c r="Q652" s="186">
        <v>17.5</v>
      </c>
    </row>
    <row r="653" spans="1:17" ht="15" x14ac:dyDescent="0.25">
      <c r="A653"/>
      <c r="B653" s="114">
        <v>652</v>
      </c>
      <c r="C653" s="7">
        <v>12</v>
      </c>
      <c r="E653">
        <v>652</v>
      </c>
      <c r="F653">
        <v>8.5</v>
      </c>
      <c r="G653">
        <v>10</v>
      </c>
      <c r="H653">
        <v>13</v>
      </c>
      <c r="I653" s="7">
        <v>17</v>
      </c>
      <c r="K653">
        <v>652</v>
      </c>
      <c r="L653">
        <v>10</v>
      </c>
      <c r="M653">
        <v>13</v>
      </c>
      <c r="N653" s="7">
        <v>17</v>
      </c>
      <c r="P653" s="187">
        <v>652</v>
      </c>
      <c r="Q653" s="188">
        <v>17.5</v>
      </c>
    </row>
    <row r="654" spans="1:17" ht="15" x14ac:dyDescent="0.25">
      <c r="A654"/>
      <c r="B654" s="114">
        <v>653</v>
      </c>
      <c r="C654" s="7">
        <v>12</v>
      </c>
      <c r="E654">
        <v>653</v>
      </c>
      <c r="F654">
        <v>8.5</v>
      </c>
      <c r="G654">
        <v>10</v>
      </c>
      <c r="H654">
        <v>13</v>
      </c>
      <c r="I654" s="7">
        <v>17</v>
      </c>
      <c r="K654">
        <v>653</v>
      </c>
      <c r="L654">
        <v>10</v>
      </c>
      <c r="M654">
        <v>13</v>
      </c>
      <c r="N654" s="7">
        <v>17</v>
      </c>
      <c r="P654" s="185">
        <v>653</v>
      </c>
      <c r="Q654" s="186">
        <v>17.5</v>
      </c>
    </row>
    <row r="655" spans="1:17" ht="15" x14ac:dyDescent="0.25">
      <c r="A655"/>
      <c r="B655" s="114">
        <v>654</v>
      </c>
      <c r="C655" s="7">
        <v>12</v>
      </c>
      <c r="E655">
        <v>654</v>
      </c>
      <c r="F655">
        <v>8.5</v>
      </c>
      <c r="G655">
        <v>10</v>
      </c>
      <c r="H655">
        <v>13</v>
      </c>
      <c r="I655" s="7">
        <v>17</v>
      </c>
      <c r="K655">
        <v>654</v>
      </c>
      <c r="L655">
        <v>10</v>
      </c>
      <c r="M655">
        <v>13</v>
      </c>
      <c r="N655" s="7">
        <v>17</v>
      </c>
      <c r="P655" s="187">
        <v>654</v>
      </c>
      <c r="Q655" s="188">
        <v>17.5</v>
      </c>
    </row>
    <row r="656" spans="1:17" ht="15" x14ac:dyDescent="0.25">
      <c r="A656"/>
      <c r="B656" s="114">
        <v>655</v>
      </c>
      <c r="C656" s="7">
        <v>12</v>
      </c>
      <c r="E656">
        <v>655</v>
      </c>
      <c r="F656">
        <v>8.5</v>
      </c>
      <c r="G656">
        <v>10</v>
      </c>
      <c r="H656">
        <v>13</v>
      </c>
      <c r="I656" s="7">
        <v>17</v>
      </c>
      <c r="K656">
        <v>655</v>
      </c>
      <c r="L656">
        <v>10</v>
      </c>
      <c r="M656">
        <v>13</v>
      </c>
      <c r="N656" s="7">
        <v>17</v>
      </c>
      <c r="P656" s="185">
        <v>655</v>
      </c>
      <c r="Q656" s="186">
        <v>17.5</v>
      </c>
    </row>
    <row r="657" spans="1:17" ht="15" x14ac:dyDescent="0.25">
      <c r="A657"/>
      <c r="B657" s="114">
        <v>656</v>
      </c>
      <c r="C657" s="7">
        <v>12</v>
      </c>
      <c r="E657">
        <v>656</v>
      </c>
      <c r="F657">
        <v>8.5</v>
      </c>
      <c r="G657">
        <v>10</v>
      </c>
      <c r="H657">
        <v>13</v>
      </c>
      <c r="I657" s="7">
        <v>17</v>
      </c>
      <c r="K657">
        <v>656</v>
      </c>
      <c r="L657">
        <v>10</v>
      </c>
      <c r="M657">
        <v>13</v>
      </c>
      <c r="N657" s="7">
        <v>17</v>
      </c>
      <c r="P657" s="187">
        <v>656</v>
      </c>
      <c r="Q657" s="188">
        <v>17.5</v>
      </c>
    </row>
    <row r="658" spans="1:17" ht="15" x14ac:dyDescent="0.25">
      <c r="A658"/>
      <c r="B658" s="114">
        <v>657</v>
      </c>
      <c r="C658" s="7">
        <v>12</v>
      </c>
      <c r="E658">
        <v>657</v>
      </c>
      <c r="F658">
        <v>8.5</v>
      </c>
      <c r="G658">
        <v>10</v>
      </c>
      <c r="H658">
        <v>13</v>
      </c>
      <c r="I658" s="7">
        <v>17</v>
      </c>
      <c r="K658">
        <v>657</v>
      </c>
      <c r="L658">
        <v>10</v>
      </c>
      <c r="M658">
        <v>13</v>
      </c>
      <c r="N658" s="7">
        <v>17</v>
      </c>
      <c r="P658" s="185">
        <v>657</v>
      </c>
      <c r="Q658" s="186">
        <v>17.5</v>
      </c>
    </row>
    <row r="659" spans="1:17" ht="15" x14ac:dyDescent="0.25">
      <c r="A659"/>
      <c r="B659" s="114">
        <v>658</v>
      </c>
      <c r="C659" s="7">
        <v>12</v>
      </c>
      <c r="E659">
        <v>658</v>
      </c>
      <c r="F659">
        <v>8.5</v>
      </c>
      <c r="G659">
        <v>10</v>
      </c>
      <c r="H659">
        <v>13</v>
      </c>
      <c r="I659" s="7">
        <v>17</v>
      </c>
      <c r="K659">
        <v>658</v>
      </c>
      <c r="L659">
        <v>10</v>
      </c>
      <c r="M659">
        <v>13</v>
      </c>
      <c r="N659" s="7">
        <v>17</v>
      </c>
      <c r="P659" s="187">
        <v>658</v>
      </c>
      <c r="Q659" s="188">
        <v>17.5</v>
      </c>
    </row>
    <row r="660" spans="1:17" ht="15" x14ac:dyDescent="0.25">
      <c r="A660"/>
      <c r="B660" s="114">
        <v>659</v>
      </c>
      <c r="C660" s="7">
        <v>12</v>
      </c>
      <c r="E660">
        <v>659</v>
      </c>
      <c r="F660">
        <v>8.5</v>
      </c>
      <c r="G660">
        <v>10</v>
      </c>
      <c r="H660">
        <v>13</v>
      </c>
      <c r="I660" s="7">
        <v>17</v>
      </c>
      <c r="K660">
        <v>659</v>
      </c>
      <c r="L660">
        <v>10</v>
      </c>
      <c r="M660">
        <v>13</v>
      </c>
      <c r="N660" s="7">
        <v>17</v>
      </c>
      <c r="P660" s="185">
        <v>659</v>
      </c>
      <c r="Q660" s="186">
        <v>17.5</v>
      </c>
    </row>
    <row r="661" spans="1:17" ht="15" x14ac:dyDescent="0.25">
      <c r="A661"/>
      <c r="B661" s="114">
        <v>660</v>
      </c>
      <c r="C661" s="7">
        <v>12</v>
      </c>
      <c r="E661">
        <v>660</v>
      </c>
      <c r="F661">
        <v>8.5</v>
      </c>
      <c r="G661">
        <v>10</v>
      </c>
      <c r="H661">
        <v>13</v>
      </c>
      <c r="I661" s="7">
        <v>17</v>
      </c>
      <c r="K661">
        <v>660</v>
      </c>
      <c r="L661">
        <v>10</v>
      </c>
      <c r="M661">
        <v>13</v>
      </c>
      <c r="N661" s="7">
        <v>17</v>
      </c>
      <c r="P661" s="187">
        <v>660</v>
      </c>
      <c r="Q661" s="188">
        <v>17.5</v>
      </c>
    </row>
    <row r="662" spans="1:17" ht="15" x14ac:dyDescent="0.25">
      <c r="A662"/>
      <c r="B662" s="114">
        <v>661</v>
      </c>
      <c r="C662" s="7">
        <v>12</v>
      </c>
      <c r="E662">
        <v>661</v>
      </c>
      <c r="F662">
        <v>8.5</v>
      </c>
      <c r="G662">
        <v>10</v>
      </c>
      <c r="H662">
        <v>13</v>
      </c>
      <c r="I662" s="7">
        <v>17</v>
      </c>
      <c r="K662">
        <v>661</v>
      </c>
      <c r="L662">
        <v>10</v>
      </c>
      <c r="M662">
        <v>13</v>
      </c>
      <c r="N662" s="7">
        <v>17</v>
      </c>
      <c r="P662" s="185">
        <v>661</v>
      </c>
      <c r="Q662" s="186">
        <v>17.5</v>
      </c>
    </row>
    <row r="663" spans="1:17" ht="15" x14ac:dyDescent="0.25">
      <c r="A663"/>
      <c r="B663" s="114">
        <v>662</v>
      </c>
      <c r="C663" s="7">
        <v>12</v>
      </c>
      <c r="E663">
        <v>662</v>
      </c>
      <c r="F663">
        <v>8.5</v>
      </c>
      <c r="G663">
        <v>10</v>
      </c>
      <c r="H663">
        <v>13</v>
      </c>
      <c r="I663" s="7">
        <v>17</v>
      </c>
      <c r="K663">
        <v>662</v>
      </c>
      <c r="L663">
        <v>10</v>
      </c>
      <c r="M663">
        <v>13</v>
      </c>
      <c r="N663" s="7">
        <v>17</v>
      </c>
      <c r="P663" s="187">
        <v>662</v>
      </c>
      <c r="Q663" s="188">
        <v>17.5</v>
      </c>
    </row>
    <row r="664" spans="1:17" ht="15" x14ac:dyDescent="0.25">
      <c r="A664"/>
      <c r="B664" s="114">
        <v>663</v>
      </c>
      <c r="C664" s="7">
        <v>12</v>
      </c>
      <c r="E664">
        <v>663</v>
      </c>
      <c r="F664">
        <v>8.5</v>
      </c>
      <c r="G664">
        <v>10</v>
      </c>
      <c r="H664">
        <v>13</v>
      </c>
      <c r="I664" s="7">
        <v>17</v>
      </c>
      <c r="K664">
        <v>663</v>
      </c>
      <c r="L664">
        <v>10</v>
      </c>
      <c r="M664">
        <v>13</v>
      </c>
      <c r="N664" s="7">
        <v>17</v>
      </c>
      <c r="P664" s="185">
        <v>663</v>
      </c>
      <c r="Q664" s="186">
        <v>17.5</v>
      </c>
    </row>
    <row r="665" spans="1:17" ht="15" x14ac:dyDescent="0.25">
      <c r="A665"/>
      <c r="B665" s="114">
        <v>664</v>
      </c>
      <c r="C665" s="7">
        <v>12</v>
      </c>
      <c r="E665">
        <v>664</v>
      </c>
      <c r="F665">
        <v>8.5</v>
      </c>
      <c r="G665">
        <v>10</v>
      </c>
      <c r="H665">
        <v>13</v>
      </c>
      <c r="I665" s="7">
        <v>17</v>
      </c>
      <c r="K665">
        <v>664</v>
      </c>
      <c r="L665">
        <v>10</v>
      </c>
      <c r="M665">
        <v>13</v>
      </c>
      <c r="N665" s="7">
        <v>17</v>
      </c>
      <c r="P665" s="187">
        <v>664</v>
      </c>
      <c r="Q665" s="188">
        <v>17.5</v>
      </c>
    </row>
    <row r="666" spans="1:17" ht="15" x14ac:dyDescent="0.25">
      <c r="A666"/>
      <c r="B666" s="114">
        <v>665</v>
      </c>
      <c r="C666" s="7">
        <v>12</v>
      </c>
      <c r="E666">
        <v>665</v>
      </c>
      <c r="F666">
        <v>8.5</v>
      </c>
      <c r="G666">
        <v>10</v>
      </c>
      <c r="H666">
        <v>13</v>
      </c>
      <c r="I666" s="7">
        <v>17</v>
      </c>
      <c r="K666">
        <v>665</v>
      </c>
      <c r="L666">
        <v>10</v>
      </c>
      <c r="M666">
        <v>13</v>
      </c>
      <c r="N666" s="7">
        <v>17</v>
      </c>
      <c r="P666" s="185">
        <v>665</v>
      </c>
      <c r="Q666" s="186">
        <v>17.5</v>
      </c>
    </row>
    <row r="667" spans="1:17" ht="15" x14ac:dyDescent="0.25">
      <c r="A667"/>
      <c r="B667" s="114">
        <v>666</v>
      </c>
      <c r="C667" s="7">
        <v>12</v>
      </c>
      <c r="E667">
        <v>666</v>
      </c>
      <c r="F667">
        <v>8.5</v>
      </c>
      <c r="G667">
        <v>10</v>
      </c>
      <c r="H667">
        <v>13</v>
      </c>
      <c r="I667" s="7">
        <v>17</v>
      </c>
      <c r="K667">
        <v>666</v>
      </c>
      <c r="L667">
        <v>10</v>
      </c>
      <c r="M667">
        <v>13</v>
      </c>
      <c r="N667" s="7">
        <v>17</v>
      </c>
      <c r="P667" s="187">
        <v>666</v>
      </c>
      <c r="Q667" s="188">
        <v>17.5</v>
      </c>
    </row>
    <row r="668" spans="1:17" ht="15" x14ac:dyDescent="0.25">
      <c r="A668"/>
      <c r="B668" s="114">
        <v>667</v>
      </c>
      <c r="C668" s="7">
        <v>12</v>
      </c>
      <c r="E668">
        <v>667</v>
      </c>
      <c r="F668">
        <v>8.5</v>
      </c>
      <c r="G668">
        <v>10</v>
      </c>
      <c r="H668">
        <v>13</v>
      </c>
      <c r="I668" s="7">
        <v>17</v>
      </c>
      <c r="K668">
        <v>667</v>
      </c>
      <c r="L668">
        <v>10</v>
      </c>
      <c r="M668">
        <v>13</v>
      </c>
      <c r="N668" s="7">
        <v>17</v>
      </c>
      <c r="P668" s="185">
        <v>667</v>
      </c>
      <c r="Q668" s="186">
        <v>17.5</v>
      </c>
    </row>
    <row r="669" spans="1:17" ht="15" x14ac:dyDescent="0.25">
      <c r="A669"/>
      <c r="B669" s="114">
        <v>668</v>
      </c>
      <c r="C669" s="7">
        <v>12</v>
      </c>
      <c r="E669">
        <v>668</v>
      </c>
      <c r="F669">
        <v>8.5</v>
      </c>
      <c r="G669">
        <v>10</v>
      </c>
      <c r="H669">
        <v>13</v>
      </c>
      <c r="I669" s="7">
        <v>17</v>
      </c>
      <c r="K669">
        <v>668</v>
      </c>
      <c r="L669">
        <v>10</v>
      </c>
      <c r="M669">
        <v>13</v>
      </c>
      <c r="N669" s="7">
        <v>17</v>
      </c>
      <c r="P669" s="187">
        <v>668</v>
      </c>
      <c r="Q669" s="188">
        <v>17.5</v>
      </c>
    </row>
    <row r="670" spans="1:17" ht="15" x14ac:dyDescent="0.25">
      <c r="A670"/>
      <c r="B670" s="114">
        <v>669</v>
      </c>
      <c r="C670" s="7">
        <v>12</v>
      </c>
      <c r="E670">
        <v>669</v>
      </c>
      <c r="F670">
        <v>8.5</v>
      </c>
      <c r="G670">
        <v>10</v>
      </c>
      <c r="H670">
        <v>13</v>
      </c>
      <c r="I670" s="7">
        <v>17</v>
      </c>
      <c r="K670">
        <v>669</v>
      </c>
      <c r="L670">
        <v>10</v>
      </c>
      <c r="M670">
        <v>13</v>
      </c>
      <c r="N670" s="7">
        <v>17</v>
      </c>
      <c r="P670" s="185">
        <v>669</v>
      </c>
      <c r="Q670" s="186">
        <v>17.5</v>
      </c>
    </row>
    <row r="671" spans="1:17" ht="15" x14ac:dyDescent="0.25">
      <c r="A671"/>
      <c r="B671" s="114">
        <v>670</v>
      </c>
      <c r="C671" s="7">
        <v>12</v>
      </c>
      <c r="E671">
        <v>670</v>
      </c>
      <c r="F671">
        <v>8.5</v>
      </c>
      <c r="G671">
        <v>10</v>
      </c>
      <c r="H671">
        <v>13</v>
      </c>
      <c r="I671" s="7">
        <v>17</v>
      </c>
      <c r="K671">
        <v>670</v>
      </c>
      <c r="L671">
        <v>10</v>
      </c>
      <c r="M671">
        <v>13</v>
      </c>
      <c r="N671" s="7">
        <v>17</v>
      </c>
      <c r="P671" s="187">
        <v>670</v>
      </c>
      <c r="Q671" s="188">
        <v>17.5</v>
      </c>
    </row>
    <row r="672" spans="1:17" ht="15" x14ac:dyDescent="0.25">
      <c r="A672"/>
      <c r="B672" s="114">
        <v>671</v>
      </c>
      <c r="C672" s="7">
        <v>12</v>
      </c>
      <c r="E672">
        <v>671</v>
      </c>
      <c r="F672">
        <v>8.5</v>
      </c>
      <c r="G672">
        <v>10</v>
      </c>
      <c r="H672">
        <v>13</v>
      </c>
      <c r="I672" s="7">
        <v>17</v>
      </c>
      <c r="K672">
        <v>671</v>
      </c>
      <c r="L672">
        <v>10</v>
      </c>
      <c r="M672">
        <v>13</v>
      </c>
      <c r="N672" s="7">
        <v>17</v>
      </c>
      <c r="P672" s="185">
        <v>671</v>
      </c>
      <c r="Q672" s="186">
        <v>17.5</v>
      </c>
    </row>
    <row r="673" spans="1:17" ht="15" x14ac:dyDescent="0.25">
      <c r="A673"/>
      <c r="B673" s="114">
        <v>672</v>
      </c>
      <c r="C673" s="7">
        <v>12</v>
      </c>
      <c r="E673">
        <v>672</v>
      </c>
      <c r="F673">
        <v>8.5</v>
      </c>
      <c r="G673">
        <v>10</v>
      </c>
      <c r="H673">
        <v>13</v>
      </c>
      <c r="I673" s="7">
        <v>17</v>
      </c>
      <c r="K673">
        <v>672</v>
      </c>
      <c r="L673">
        <v>10</v>
      </c>
      <c r="M673">
        <v>13</v>
      </c>
      <c r="N673" s="7">
        <v>17</v>
      </c>
      <c r="P673" s="187">
        <v>672</v>
      </c>
      <c r="Q673" s="188">
        <v>17.5</v>
      </c>
    </row>
    <row r="674" spans="1:17" ht="15" x14ac:dyDescent="0.25">
      <c r="A674"/>
      <c r="B674" s="114">
        <v>673</v>
      </c>
      <c r="C674" s="7">
        <v>12</v>
      </c>
      <c r="E674">
        <v>673</v>
      </c>
      <c r="F674">
        <v>8.5</v>
      </c>
      <c r="G674">
        <v>10</v>
      </c>
      <c r="H674">
        <v>13</v>
      </c>
      <c r="I674" s="7">
        <v>17</v>
      </c>
      <c r="K674">
        <v>673</v>
      </c>
      <c r="L674">
        <v>10</v>
      </c>
      <c r="M674">
        <v>13</v>
      </c>
      <c r="N674" s="7">
        <v>17</v>
      </c>
      <c r="P674" s="185">
        <v>673</v>
      </c>
      <c r="Q674" s="186">
        <v>17.5</v>
      </c>
    </row>
    <row r="675" spans="1:17" ht="15" x14ac:dyDescent="0.25">
      <c r="A675"/>
      <c r="B675" s="114">
        <v>674</v>
      </c>
      <c r="C675" s="7">
        <v>12</v>
      </c>
      <c r="E675">
        <v>674</v>
      </c>
      <c r="F675">
        <v>8.5</v>
      </c>
      <c r="G675">
        <v>10</v>
      </c>
      <c r="H675">
        <v>13</v>
      </c>
      <c r="I675" s="7">
        <v>17</v>
      </c>
      <c r="K675">
        <v>674</v>
      </c>
      <c r="L675">
        <v>10</v>
      </c>
      <c r="M675">
        <v>13</v>
      </c>
      <c r="N675" s="7">
        <v>17</v>
      </c>
      <c r="P675" s="187">
        <v>674</v>
      </c>
      <c r="Q675" s="188">
        <v>17.5</v>
      </c>
    </row>
    <row r="676" spans="1:17" ht="15" x14ac:dyDescent="0.25">
      <c r="A676"/>
      <c r="B676" s="114">
        <v>675</v>
      </c>
      <c r="C676" s="7">
        <v>12</v>
      </c>
      <c r="E676">
        <v>675</v>
      </c>
      <c r="F676">
        <v>8.5</v>
      </c>
      <c r="G676">
        <v>10</v>
      </c>
      <c r="H676">
        <v>13</v>
      </c>
      <c r="I676" s="7">
        <v>17</v>
      </c>
      <c r="K676">
        <v>675</v>
      </c>
      <c r="L676">
        <v>10</v>
      </c>
      <c r="M676">
        <v>13</v>
      </c>
      <c r="N676" s="7">
        <v>17</v>
      </c>
      <c r="P676" s="185">
        <v>675</v>
      </c>
      <c r="Q676" s="186">
        <v>17.5</v>
      </c>
    </row>
    <row r="677" spans="1:17" ht="15" x14ac:dyDescent="0.25">
      <c r="A677"/>
      <c r="B677" s="114">
        <v>676</v>
      </c>
      <c r="C677" s="7">
        <v>12</v>
      </c>
      <c r="E677">
        <v>676</v>
      </c>
      <c r="F677">
        <v>8.5</v>
      </c>
      <c r="G677">
        <v>10</v>
      </c>
      <c r="H677">
        <v>13</v>
      </c>
      <c r="I677" s="7">
        <v>17</v>
      </c>
      <c r="K677">
        <v>676</v>
      </c>
      <c r="L677">
        <v>10</v>
      </c>
      <c r="M677">
        <v>13</v>
      </c>
      <c r="N677" s="7">
        <v>17</v>
      </c>
      <c r="P677" s="187">
        <v>676</v>
      </c>
      <c r="Q677" s="188">
        <v>17.5</v>
      </c>
    </row>
    <row r="678" spans="1:17" ht="15" x14ac:dyDescent="0.25">
      <c r="A678"/>
      <c r="B678" s="114">
        <v>677</v>
      </c>
      <c r="C678" s="7">
        <v>12</v>
      </c>
      <c r="E678">
        <v>677</v>
      </c>
      <c r="F678">
        <v>8.5</v>
      </c>
      <c r="G678">
        <v>10</v>
      </c>
      <c r="H678">
        <v>13</v>
      </c>
      <c r="I678" s="7">
        <v>17</v>
      </c>
      <c r="K678">
        <v>677</v>
      </c>
      <c r="L678">
        <v>10</v>
      </c>
      <c r="M678">
        <v>13</v>
      </c>
      <c r="N678" s="7">
        <v>17</v>
      </c>
      <c r="P678" s="185">
        <v>677</v>
      </c>
      <c r="Q678" s="186">
        <v>17.5</v>
      </c>
    </row>
    <row r="679" spans="1:17" ht="15" x14ac:dyDescent="0.25">
      <c r="A679"/>
      <c r="B679" s="114">
        <v>678</v>
      </c>
      <c r="C679" s="7">
        <v>12</v>
      </c>
      <c r="E679">
        <v>678</v>
      </c>
      <c r="F679">
        <v>8.5</v>
      </c>
      <c r="G679">
        <v>10</v>
      </c>
      <c r="H679">
        <v>13</v>
      </c>
      <c r="I679" s="7">
        <v>17</v>
      </c>
      <c r="K679">
        <v>678</v>
      </c>
      <c r="L679">
        <v>10</v>
      </c>
      <c r="M679">
        <v>13</v>
      </c>
      <c r="N679" s="7">
        <v>17</v>
      </c>
      <c r="P679" s="187">
        <v>678</v>
      </c>
      <c r="Q679" s="188">
        <v>17.5</v>
      </c>
    </row>
    <row r="680" spans="1:17" ht="15" x14ac:dyDescent="0.25">
      <c r="A680"/>
      <c r="B680" s="114">
        <v>679</v>
      </c>
      <c r="C680" s="7">
        <v>12</v>
      </c>
      <c r="E680">
        <v>679</v>
      </c>
      <c r="F680">
        <v>8.5</v>
      </c>
      <c r="G680">
        <v>10</v>
      </c>
      <c r="H680">
        <v>13</v>
      </c>
      <c r="I680" s="7">
        <v>17</v>
      </c>
      <c r="K680">
        <v>679</v>
      </c>
      <c r="L680">
        <v>10</v>
      </c>
      <c r="M680">
        <v>13</v>
      </c>
      <c r="N680" s="7">
        <v>17</v>
      </c>
      <c r="P680" s="185">
        <v>679</v>
      </c>
      <c r="Q680" s="186">
        <v>17.5</v>
      </c>
    </row>
    <row r="681" spans="1:17" ht="15" x14ac:dyDescent="0.25">
      <c r="A681"/>
      <c r="B681" s="114">
        <v>680</v>
      </c>
      <c r="C681" s="7">
        <v>12</v>
      </c>
      <c r="E681">
        <v>680</v>
      </c>
      <c r="F681">
        <v>8.5</v>
      </c>
      <c r="G681">
        <v>10</v>
      </c>
      <c r="H681">
        <v>13</v>
      </c>
      <c r="I681" s="7">
        <v>17</v>
      </c>
      <c r="K681">
        <v>680</v>
      </c>
      <c r="L681">
        <v>10</v>
      </c>
      <c r="M681">
        <v>13</v>
      </c>
      <c r="N681" s="7">
        <v>17</v>
      </c>
      <c r="P681" s="187">
        <v>680</v>
      </c>
      <c r="Q681" s="188">
        <v>17.5</v>
      </c>
    </row>
    <row r="682" spans="1:17" ht="15" x14ac:dyDescent="0.25">
      <c r="A682"/>
      <c r="B682" s="114">
        <v>681</v>
      </c>
      <c r="C682" s="7">
        <v>12</v>
      </c>
      <c r="E682">
        <v>681</v>
      </c>
      <c r="F682">
        <v>8.5</v>
      </c>
      <c r="G682">
        <v>10</v>
      </c>
      <c r="H682">
        <v>13</v>
      </c>
      <c r="I682" s="7">
        <v>17</v>
      </c>
      <c r="K682">
        <v>681</v>
      </c>
      <c r="L682">
        <v>10</v>
      </c>
      <c r="M682">
        <v>13</v>
      </c>
      <c r="N682" s="7">
        <v>17</v>
      </c>
      <c r="P682" s="185">
        <v>681</v>
      </c>
      <c r="Q682" s="186">
        <v>17.5</v>
      </c>
    </row>
    <row r="683" spans="1:17" ht="15" x14ac:dyDescent="0.25">
      <c r="A683"/>
      <c r="B683" s="114">
        <v>682</v>
      </c>
      <c r="C683" s="7">
        <v>12</v>
      </c>
      <c r="E683">
        <v>682</v>
      </c>
      <c r="F683">
        <v>8.5</v>
      </c>
      <c r="G683">
        <v>10</v>
      </c>
      <c r="H683">
        <v>13</v>
      </c>
      <c r="I683" s="7">
        <v>17</v>
      </c>
      <c r="K683">
        <v>682</v>
      </c>
      <c r="L683">
        <v>10</v>
      </c>
      <c r="M683">
        <v>13</v>
      </c>
      <c r="N683" s="7">
        <v>17</v>
      </c>
      <c r="P683" s="187">
        <v>682</v>
      </c>
      <c r="Q683" s="188">
        <v>17.5</v>
      </c>
    </row>
    <row r="684" spans="1:17" ht="15" x14ac:dyDescent="0.25">
      <c r="A684"/>
      <c r="B684" s="114">
        <v>683</v>
      </c>
      <c r="C684" s="7">
        <v>12</v>
      </c>
      <c r="E684">
        <v>683</v>
      </c>
      <c r="F684">
        <v>8.5</v>
      </c>
      <c r="G684">
        <v>10</v>
      </c>
      <c r="H684">
        <v>13</v>
      </c>
      <c r="I684" s="7">
        <v>17</v>
      </c>
      <c r="K684">
        <v>683</v>
      </c>
      <c r="L684">
        <v>10</v>
      </c>
      <c r="M684">
        <v>13</v>
      </c>
      <c r="N684" s="7">
        <v>17</v>
      </c>
      <c r="P684" s="185">
        <v>683</v>
      </c>
      <c r="Q684" s="186">
        <v>17.5</v>
      </c>
    </row>
    <row r="685" spans="1:17" ht="15" x14ac:dyDescent="0.25">
      <c r="A685"/>
      <c r="B685" s="114">
        <v>684</v>
      </c>
      <c r="C685" s="7">
        <v>12</v>
      </c>
      <c r="E685">
        <v>684</v>
      </c>
      <c r="F685">
        <v>8.5</v>
      </c>
      <c r="G685">
        <v>10</v>
      </c>
      <c r="H685">
        <v>13</v>
      </c>
      <c r="I685" s="7">
        <v>17</v>
      </c>
      <c r="K685">
        <v>684</v>
      </c>
      <c r="L685">
        <v>10</v>
      </c>
      <c r="M685">
        <v>13</v>
      </c>
      <c r="N685" s="7">
        <v>17</v>
      </c>
      <c r="P685" s="187">
        <v>684</v>
      </c>
      <c r="Q685" s="188">
        <v>17.5</v>
      </c>
    </row>
    <row r="686" spans="1:17" ht="15" x14ac:dyDescent="0.25">
      <c r="A686"/>
      <c r="B686" s="114">
        <v>685</v>
      </c>
      <c r="C686" s="7">
        <v>12</v>
      </c>
      <c r="E686">
        <v>685</v>
      </c>
      <c r="F686">
        <v>8.5</v>
      </c>
      <c r="G686">
        <v>10</v>
      </c>
      <c r="H686">
        <v>13</v>
      </c>
      <c r="I686" s="7">
        <v>17</v>
      </c>
      <c r="K686">
        <v>685</v>
      </c>
      <c r="L686">
        <v>10</v>
      </c>
      <c r="M686">
        <v>13</v>
      </c>
      <c r="N686" s="7">
        <v>17</v>
      </c>
      <c r="P686" s="185">
        <v>685</v>
      </c>
      <c r="Q686" s="186">
        <v>17.5</v>
      </c>
    </row>
    <row r="687" spans="1:17" ht="15" x14ac:dyDescent="0.25">
      <c r="A687"/>
      <c r="B687" s="114">
        <v>686</v>
      </c>
      <c r="C687" s="7">
        <v>12</v>
      </c>
      <c r="E687">
        <v>686</v>
      </c>
      <c r="F687">
        <v>8.5</v>
      </c>
      <c r="G687">
        <v>10</v>
      </c>
      <c r="H687">
        <v>13</v>
      </c>
      <c r="I687" s="7">
        <v>17</v>
      </c>
      <c r="K687">
        <v>686</v>
      </c>
      <c r="L687">
        <v>10</v>
      </c>
      <c r="M687">
        <v>13</v>
      </c>
      <c r="N687" s="7">
        <v>17</v>
      </c>
      <c r="P687" s="187">
        <v>686</v>
      </c>
      <c r="Q687" s="188">
        <v>17.5</v>
      </c>
    </row>
    <row r="688" spans="1:17" ht="15" x14ac:dyDescent="0.25">
      <c r="A688"/>
      <c r="B688" s="114">
        <v>687</v>
      </c>
      <c r="C688" s="7">
        <v>12</v>
      </c>
      <c r="E688">
        <v>687</v>
      </c>
      <c r="F688">
        <v>8.5</v>
      </c>
      <c r="G688">
        <v>10</v>
      </c>
      <c r="H688">
        <v>13</v>
      </c>
      <c r="I688" s="7">
        <v>17</v>
      </c>
      <c r="K688">
        <v>687</v>
      </c>
      <c r="L688">
        <v>10</v>
      </c>
      <c r="M688">
        <v>13</v>
      </c>
      <c r="N688" s="7">
        <v>17</v>
      </c>
      <c r="P688" s="185">
        <v>687</v>
      </c>
      <c r="Q688" s="186">
        <v>17.5</v>
      </c>
    </row>
    <row r="689" spans="1:17" ht="15" x14ac:dyDescent="0.25">
      <c r="A689"/>
      <c r="B689" s="114">
        <v>688</v>
      </c>
      <c r="C689" s="7">
        <v>12</v>
      </c>
      <c r="E689">
        <v>688</v>
      </c>
      <c r="F689">
        <v>8.5</v>
      </c>
      <c r="G689">
        <v>10</v>
      </c>
      <c r="H689">
        <v>13</v>
      </c>
      <c r="I689" s="7">
        <v>17</v>
      </c>
      <c r="K689">
        <v>688</v>
      </c>
      <c r="L689">
        <v>10</v>
      </c>
      <c r="M689">
        <v>13</v>
      </c>
      <c r="N689" s="7">
        <v>17</v>
      </c>
      <c r="P689" s="187">
        <v>688</v>
      </c>
      <c r="Q689" s="188">
        <v>17.5</v>
      </c>
    </row>
    <row r="690" spans="1:17" ht="15" x14ac:dyDescent="0.25">
      <c r="A690"/>
      <c r="B690" s="114">
        <v>689</v>
      </c>
      <c r="C690" s="7">
        <v>12</v>
      </c>
      <c r="E690">
        <v>689</v>
      </c>
      <c r="F690">
        <v>8.5</v>
      </c>
      <c r="G690">
        <v>10</v>
      </c>
      <c r="H690">
        <v>13</v>
      </c>
      <c r="I690" s="7">
        <v>17</v>
      </c>
      <c r="K690">
        <v>689</v>
      </c>
      <c r="L690">
        <v>10</v>
      </c>
      <c r="M690">
        <v>13</v>
      </c>
      <c r="N690" s="7">
        <v>17</v>
      </c>
      <c r="P690" s="185">
        <v>689</v>
      </c>
      <c r="Q690" s="186">
        <v>17.5</v>
      </c>
    </row>
    <row r="691" spans="1:17" ht="15" x14ac:dyDescent="0.25">
      <c r="A691"/>
      <c r="B691" s="114">
        <v>690</v>
      </c>
      <c r="C691" s="7">
        <v>12</v>
      </c>
      <c r="E691">
        <v>690</v>
      </c>
      <c r="F691">
        <v>8.5</v>
      </c>
      <c r="G691">
        <v>10</v>
      </c>
      <c r="H691">
        <v>13</v>
      </c>
      <c r="I691" s="7">
        <v>17</v>
      </c>
      <c r="K691">
        <v>690</v>
      </c>
      <c r="L691">
        <v>10</v>
      </c>
      <c r="M691">
        <v>13</v>
      </c>
      <c r="N691" s="7">
        <v>17</v>
      </c>
      <c r="P691" s="187">
        <v>690</v>
      </c>
      <c r="Q691" s="188">
        <v>17.5</v>
      </c>
    </row>
    <row r="692" spans="1:17" ht="15" x14ac:dyDescent="0.25">
      <c r="A692"/>
      <c r="B692" s="114">
        <v>691</v>
      </c>
      <c r="C692" s="7">
        <v>12</v>
      </c>
      <c r="E692">
        <v>691</v>
      </c>
      <c r="F692">
        <v>8.5</v>
      </c>
      <c r="G692">
        <v>10</v>
      </c>
      <c r="H692">
        <v>13</v>
      </c>
      <c r="I692" s="7">
        <v>17</v>
      </c>
      <c r="K692">
        <v>691</v>
      </c>
      <c r="L692">
        <v>10</v>
      </c>
      <c r="M692">
        <v>13</v>
      </c>
      <c r="N692" s="7">
        <v>17</v>
      </c>
      <c r="P692" s="185">
        <v>691</v>
      </c>
      <c r="Q692" s="186">
        <v>17.5</v>
      </c>
    </row>
    <row r="693" spans="1:17" ht="15" x14ac:dyDescent="0.25">
      <c r="A693"/>
      <c r="B693" s="114">
        <v>692</v>
      </c>
      <c r="C693" s="7">
        <v>12</v>
      </c>
      <c r="E693">
        <v>692</v>
      </c>
      <c r="F693">
        <v>8.5</v>
      </c>
      <c r="G693">
        <v>10</v>
      </c>
      <c r="H693">
        <v>13</v>
      </c>
      <c r="I693" s="7">
        <v>17</v>
      </c>
      <c r="K693">
        <v>692</v>
      </c>
      <c r="L693">
        <v>10</v>
      </c>
      <c r="M693">
        <v>13</v>
      </c>
      <c r="N693" s="7">
        <v>17</v>
      </c>
      <c r="P693" s="187">
        <v>692</v>
      </c>
      <c r="Q693" s="188">
        <v>17.5</v>
      </c>
    </row>
    <row r="694" spans="1:17" ht="15" x14ac:dyDescent="0.25">
      <c r="A694"/>
      <c r="B694" s="114">
        <v>693</v>
      </c>
      <c r="C694" s="7">
        <v>12</v>
      </c>
      <c r="E694">
        <v>693</v>
      </c>
      <c r="F694">
        <v>8.5</v>
      </c>
      <c r="G694">
        <v>10</v>
      </c>
      <c r="H694">
        <v>13</v>
      </c>
      <c r="I694" s="7">
        <v>17</v>
      </c>
      <c r="K694">
        <v>693</v>
      </c>
      <c r="L694">
        <v>10</v>
      </c>
      <c r="M694">
        <v>13</v>
      </c>
      <c r="N694" s="7">
        <v>17</v>
      </c>
      <c r="P694" s="185">
        <v>693</v>
      </c>
      <c r="Q694" s="186">
        <v>17.5</v>
      </c>
    </row>
    <row r="695" spans="1:17" ht="15" x14ac:dyDescent="0.25">
      <c r="A695"/>
      <c r="B695" s="114">
        <v>694</v>
      </c>
      <c r="C695" s="7">
        <v>12</v>
      </c>
      <c r="E695">
        <v>694</v>
      </c>
      <c r="F695">
        <v>8.5</v>
      </c>
      <c r="G695">
        <v>10</v>
      </c>
      <c r="H695">
        <v>13</v>
      </c>
      <c r="I695" s="7">
        <v>17</v>
      </c>
      <c r="K695">
        <v>694</v>
      </c>
      <c r="L695">
        <v>10</v>
      </c>
      <c r="M695">
        <v>13</v>
      </c>
      <c r="N695" s="7">
        <v>17</v>
      </c>
      <c r="P695" s="187">
        <v>694</v>
      </c>
      <c r="Q695" s="188">
        <v>17.5</v>
      </c>
    </row>
    <row r="696" spans="1:17" ht="15" x14ac:dyDescent="0.25">
      <c r="A696"/>
      <c r="B696" s="114">
        <v>695</v>
      </c>
      <c r="C696" s="7">
        <v>12</v>
      </c>
      <c r="E696">
        <v>695</v>
      </c>
      <c r="F696">
        <v>8.5</v>
      </c>
      <c r="G696">
        <v>10</v>
      </c>
      <c r="H696">
        <v>13</v>
      </c>
      <c r="I696" s="7">
        <v>17</v>
      </c>
      <c r="K696">
        <v>695</v>
      </c>
      <c r="L696">
        <v>10</v>
      </c>
      <c r="M696">
        <v>13</v>
      </c>
      <c r="N696" s="7">
        <v>17</v>
      </c>
      <c r="P696" s="185">
        <v>695</v>
      </c>
      <c r="Q696" s="186">
        <v>17.5</v>
      </c>
    </row>
    <row r="697" spans="1:17" ht="15" x14ac:dyDescent="0.25">
      <c r="A697"/>
      <c r="B697" s="114">
        <v>696</v>
      </c>
      <c r="C697" s="7">
        <v>12</v>
      </c>
      <c r="E697">
        <v>696</v>
      </c>
      <c r="F697">
        <v>8.5</v>
      </c>
      <c r="G697">
        <v>10</v>
      </c>
      <c r="H697">
        <v>13</v>
      </c>
      <c r="I697" s="7">
        <v>17</v>
      </c>
      <c r="K697">
        <v>696</v>
      </c>
      <c r="L697">
        <v>10</v>
      </c>
      <c r="M697">
        <v>13</v>
      </c>
      <c r="N697" s="7">
        <v>17</v>
      </c>
      <c r="P697" s="187">
        <v>696</v>
      </c>
      <c r="Q697" s="188">
        <v>17.5</v>
      </c>
    </row>
    <row r="698" spans="1:17" ht="15" x14ac:dyDescent="0.25">
      <c r="A698"/>
      <c r="B698" s="114">
        <v>697</v>
      </c>
      <c r="C698" s="7">
        <v>12</v>
      </c>
      <c r="E698">
        <v>697</v>
      </c>
      <c r="F698">
        <v>8.5</v>
      </c>
      <c r="G698">
        <v>10</v>
      </c>
      <c r="H698">
        <v>13</v>
      </c>
      <c r="I698" s="7">
        <v>17</v>
      </c>
      <c r="K698">
        <v>697</v>
      </c>
      <c r="L698">
        <v>10</v>
      </c>
      <c r="M698">
        <v>13</v>
      </c>
      <c r="N698" s="7">
        <v>17</v>
      </c>
      <c r="P698" s="185">
        <v>697</v>
      </c>
      <c r="Q698" s="186">
        <v>17.5</v>
      </c>
    </row>
    <row r="699" spans="1:17" ht="15" x14ac:dyDescent="0.25">
      <c r="A699"/>
      <c r="B699" s="114">
        <v>698</v>
      </c>
      <c r="C699" s="7">
        <v>12</v>
      </c>
      <c r="E699">
        <v>698</v>
      </c>
      <c r="F699">
        <v>8.5</v>
      </c>
      <c r="G699">
        <v>10</v>
      </c>
      <c r="H699">
        <v>13</v>
      </c>
      <c r="I699" s="7">
        <v>17</v>
      </c>
      <c r="K699">
        <v>698</v>
      </c>
      <c r="L699">
        <v>10</v>
      </c>
      <c r="M699">
        <v>13</v>
      </c>
      <c r="N699" s="7">
        <v>17</v>
      </c>
      <c r="P699" s="187">
        <v>698</v>
      </c>
      <c r="Q699" s="188">
        <v>17.5</v>
      </c>
    </row>
    <row r="700" spans="1:17" ht="15" x14ac:dyDescent="0.25">
      <c r="A700"/>
      <c r="B700" s="114">
        <v>699</v>
      </c>
      <c r="C700" s="7">
        <v>12</v>
      </c>
      <c r="E700">
        <v>699</v>
      </c>
      <c r="F700">
        <v>8.5</v>
      </c>
      <c r="G700">
        <v>10</v>
      </c>
      <c r="H700">
        <v>13</v>
      </c>
      <c r="I700" s="7">
        <v>17</v>
      </c>
      <c r="K700">
        <v>699</v>
      </c>
      <c r="L700">
        <v>10</v>
      </c>
      <c r="M700">
        <v>13</v>
      </c>
      <c r="N700" s="7">
        <v>17</v>
      </c>
      <c r="P700" s="185">
        <v>699</v>
      </c>
      <c r="Q700" s="186">
        <v>17.5</v>
      </c>
    </row>
    <row r="701" spans="1:17" ht="15" x14ac:dyDescent="0.25">
      <c r="A701"/>
      <c r="B701" s="114">
        <v>700</v>
      </c>
      <c r="C701" s="7">
        <v>12</v>
      </c>
      <c r="E701">
        <v>700</v>
      </c>
      <c r="F701">
        <v>8.5</v>
      </c>
      <c r="G701">
        <v>10</v>
      </c>
      <c r="H701">
        <v>13</v>
      </c>
      <c r="I701" s="7">
        <v>17</v>
      </c>
      <c r="K701">
        <v>700</v>
      </c>
      <c r="L701">
        <v>10</v>
      </c>
      <c r="M701">
        <v>13</v>
      </c>
      <c r="N701" s="7">
        <v>17</v>
      </c>
      <c r="P701" s="187">
        <v>700</v>
      </c>
      <c r="Q701" s="188">
        <v>17.5</v>
      </c>
    </row>
    <row r="702" spans="1:17" ht="15" x14ac:dyDescent="0.25">
      <c r="A702"/>
      <c r="B702" s="114">
        <v>701</v>
      </c>
      <c r="C702" s="7">
        <v>12</v>
      </c>
      <c r="E702">
        <v>701</v>
      </c>
      <c r="F702">
        <v>8.5</v>
      </c>
      <c r="G702">
        <v>10</v>
      </c>
      <c r="H702">
        <v>13</v>
      </c>
      <c r="I702" s="7">
        <v>17</v>
      </c>
      <c r="K702">
        <v>701</v>
      </c>
      <c r="L702">
        <v>10</v>
      </c>
      <c r="M702">
        <v>13</v>
      </c>
      <c r="N702" s="7">
        <v>17</v>
      </c>
      <c r="P702" s="185">
        <v>701</v>
      </c>
      <c r="Q702" s="186">
        <v>17.5</v>
      </c>
    </row>
    <row r="703" spans="1:17" ht="15" x14ac:dyDescent="0.25">
      <c r="A703"/>
      <c r="B703" s="114">
        <v>702</v>
      </c>
      <c r="C703" s="7">
        <v>12</v>
      </c>
      <c r="E703">
        <v>702</v>
      </c>
      <c r="F703">
        <v>8.5</v>
      </c>
      <c r="G703">
        <v>10</v>
      </c>
      <c r="H703">
        <v>13</v>
      </c>
      <c r="I703" s="7">
        <v>17</v>
      </c>
      <c r="K703">
        <v>702</v>
      </c>
      <c r="L703">
        <v>10</v>
      </c>
      <c r="M703">
        <v>13</v>
      </c>
      <c r="N703" s="7">
        <v>17</v>
      </c>
      <c r="P703" s="187">
        <v>702</v>
      </c>
      <c r="Q703" s="188">
        <v>17.5</v>
      </c>
    </row>
    <row r="704" spans="1:17" ht="15" x14ac:dyDescent="0.25">
      <c r="A704"/>
      <c r="B704" s="114">
        <v>703</v>
      </c>
      <c r="C704" s="7">
        <v>12</v>
      </c>
      <c r="E704">
        <v>703</v>
      </c>
      <c r="F704">
        <v>8.5</v>
      </c>
      <c r="G704">
        <v>10</v>
      </c>
      <c r="H704">
        <v>13</v>
      </c>
      <c r="I704" s="7">
        <v>17</v>
      </c>
      <c r="K704">
        <v>703</v>
      </c>
      <c r="L704">
        <v>10</v>
      </c>
      <c r="M704">
        <v>13</v>
      </c>
      <c r="N704" s="7">
        <v>17</v>
      </c>
      <c r="P704" s="185">
        <v>703</v>
      </c>
      <c r="Q704" s="186">
        <v>17.5</v>
      </c>
    </row>
    <row r="705" spans="1:17" ht="15" x14ac:dyDescent="0.25">
      <c r="A705"/>
      <c r="B705" s="114">
        <v>704</v>
      </c>
      <c r="C705" s="7">
        <v>12</v>
      </c>
      <c r="E705">
        <v>704</v>
      </c>
      <c r="F705">
        <v>8.5</v>
      </c>
      <c r="G705">
        <v>10</v>
      </c>
      <c r="H705">
        <v>13</v>
      </c>
      <c r="I705" s="7">
        <v>17</v>
      </c>
      <c r="K705">
        <v>704</v>
      </c>
      <c r="L705">
        <v>10</v>
      </c>
      <c r="M705">
        <v>13</v>
      </c>
      <c r="N705" s="7">
        <v>17</v>
      </c>
      <c r="P705" s="187">
        <v>704</v>
      </c>
      <c r="Q705" s="188">
        <v>17.5</v>
      </c>
    </row>
    <row r="706" spans="1:17" ht="15" x14ac:dyDescent="0.25">
      <c r="A706"/>
      <c r="B706" s="114">
        <v>705</v>
      </c>
      <c r="C706" s="7">
        <v>12</v>
      </c>
      <c r="E706">
        <v>705</v>
      </c>
      <c r="F706">
        <v>8.5</v>
      </c>
      <c r="G706">
        <v>10</v>
      </c>
      <c r="H706">
        <v>13</v>
      </c>
      <c r="I706" s="7">
        <v>17</v>
      </c>
      <c r="K706">
        <v>705</v>
      </c>
      <c r="L706">
        <v>10</v>
      </c>
      <c r="M706">
        <v>13</v>
      </c>
      <c r="N706" s="7">
        <v>17</v>
      </c>
      <c r="P706" s="185">
        <v>705</v>
      </c>
      <c r="Q706" s="186">
        <v>17.5</v>
      </c>
    </row>
    <row r="707" spans="1:17" ht="15" x14ac:dyDescent="0.25">
      <c r="A707"/>
      <c r="B707" s="114">
        <v>706</v>
      </c>
      <c r="C707" s="7">
        <v>12</v>
      </c>
      <c r="E707">
        <v>706</v>
      </c>
      <c r="F707">
        <v>8.5</v>
      </c>
      <c r="G707">
        <v>10</v>
      </c>
      <c r="H707">
        <v>13</v>
      </c>
      <c r="I707" s="7">
        <v>17</v>
      </c>
      <c r="K707">
        <v>706</v>
      </c>
      <c r="L707">
        <v>10</v>
      </c>
      <c r="M707">
        <v>13</v>
      </c>
      <c r="N707" s="7">
        <v>17</v>
      </c>
      <c r="P707" s="187">
        <v>706</v>
      </c>
      <c r="Q707" s="188">
        <v>17.5</v>
      </c>
    </row>
    <row r="708" spans="1:17" ht="15" x14ac:dyDescent="0.25">
      <c r="A708"/>
      <c r="B708" s="114">
        <v>707</v>
      </c>
      <c r="C708" s="7">
        <v>12</v>
      </c>
      <c r="E708">
        <v>707</v>
      </c>
      <c r="F708">
        <v>8.5</v>
      </c>
      <c r="G708">
        <v>10</v>
      </c>
      <c r="H708">
        <v>13</v>
      </c>
      <c r="I708" s="7">
        <v>17</v>
      </c>
      <c r="K708">
        <v>707</v>
      </c>
      <c r="L708">
        <v>10</v>
      </c>
      <c r="M708">
        <v>13</v>
      </c>
      <c r="N708" s="7">
        <v>17</v>
      </c>
      <c r="P708" s="185">
        <v>707</v>
      </c>
      <c r="Q708" s="186">
        <v>17.5</v>
      </c>
    </row>
    <row r="709" spans="1:17" ht="15" x14ac:dyDescent="0.25">
      <c r="A709"/>
      <c r="B709" s="114">
        <v>708</v>
      </c>
      <c r="C709" s="7">
        <v>12</v>
      </c>
      <c r="E709">
        <v>708</v>
      </c>
      <c r="F709">
        <v>8.5</v>
      </c>
      <c r="G709">
        <v>10</v>
      </c>
      <c r="H709">
        <v>13</v>
      </c>
      <c r="I709" s="7">
        <v>17</v>
      </c>
      <c r="K709">
        <v>708</v>
      </c>
      <c r="L709">
        <v>10</v>
      </c>
      <c r="M709">
        <v>13</v>
      </c>
      <c r="N709" s="7">
        <v>17</v>
      </c>
      <c r="P709" s="187">
        <v>708</v>
      </c>
      <c r="Q709" s="188">
        <v>17.5</v>
      </c>
    </row>
    <row r="710" spans="1:17" ht="15" x14ac:dyDescent="0.25">
      <c r="A710"/>
      <c r="B710" s="114">
        <v>709</v>
      </c>
      <c r="C710" s="7">
        <v>12</v>
      </c>
      <c r="E710">
        <v>709</v>
      </c>
      <c r="F710">
        <v>8.5</v>
      </c>
      <c r="G710">
        <v>10</v>
      </c>
      <c r="H710">
        <v>13</v>
      </c>
      <c r="I710" s="7">
        <v>17</v>
      </c>
      <c r="K710">
        <v>709</v>
      </c>
      <c r="L710">
        <v>10</v>
      </c>
      <c r="M710">
        <v>13</v>
      </c>
      <c r="N710" s="7">
        <v>17</v>
      </c>
      <c r="P710" s="185">
        <v>709</v>
      </c>
      <c r="Q710" s="186">
        <v>17.5</v>
      </c>
    </row>
    <row r="711" spans="1:17" ht="15" x14ac:dyDescent="0.25">
      <c r="A711"/>
      <c r="B711" s="114">
        <v>710</v>
      </c>
      <c r="C711" s="7">
        <v>12</v>
      </c>
      <c r="E711">
        <v>710</v>
      </c>
      <c r="F711">
        <v>8.5</v>
      </c>
      <c r="G711">
        <v>10</v>
      </c>
      <c r="H711">
        <v>13</v>
      </c>
      <c r="I711" s="7">
        <v>17</v>
      </c>
      <c r="K711">
        <v>710</v>
      </c>
      <c r="L711">
        <v>10</v>
      </c>
      <c r="M711">
        <v>13</v>
      </c>
      <c r="N711" s="7">
        <v>17</v>
      </c>
      <c r="P711" s="187">
        <v>710</v>
      </c>
      <c r="Q711" s="188">
        <v>17.5</v>
      </c>
    </row>
    <row r="712" spans="1:17" ht="15" x14ac:dyDescent="0.25">
      <c r="A712"/>
      <c r="B712" s="114">
        <v>711</v>
      </c>
      <c r="C712" s="7">
        <v>12</v>
      </c>
      <c r="E712">
        <v>711</v>
      </c>
      <c r="F712">
        <v>8.5</v>
      </c>
      <c r="G712">
        <v>10</v>
      </c>
      <c r="H712">
        <v>13</v>
      </c>
      <c r="I712" s="7">
        <v>17</v>
      </c>
      <c r="K712">
        <v>711</v>
      </c>
      <c r="L712">
        <v>10</v>
      </c>
      <c r="M712">
        <v>13</v>
      </c>
      <c r="N712" s="7">
        <v>17</v>
      </c>
      <c r="P712" s="185">
        <v>711</v>
      </c>
      <c r="Q712" s="186">
        <v>17.5</v>
      </c>
    </row>
    <row r="713" spans="1:17" ht="15" x14ac:dyDescent="0.25">
      <c r="A713"/>
      <c r="B713" s="114">
        <v>712</v>
      </c>
      <c r="C713" s="7">
        <v>12</v>
      </c>
      <c r="E713">
        <v>712</v>
      </c>
      <c r="F713">
        <v>8.5</v>
      </c>
      <c r="G713">
        <v>10</v>
      </c>
      <c r="H713">
        <v>13</v>
      </c>
      <c r="I713" s="7">
        <v>17</v>
      </c>
      <c r="K713">
        <v>712</v>
      </c>
      <c r="L713">
        <v>10</v>
      </c>
      <c r="M713">
        <v>13</v>
      </c>
      <c r="N713" s="7">
        <v>17</v>
      </c>
      <c r="P713" s="187">
        <v>712</v>
      </c>
      <c r="Q713" s="188">
        <v>17.5</v>
      </c>
    </row>
    <row r="714" spans="1:17" ht="15" x14ac:dyDescent="0.25">
      <c r="A714"/>
      <c r="B714" s="114">
        <v>713</v>
      </c>
      <c r="C714" s="7">
        <v>12</v>
      </c>
      <c r="E714">
        <v>713</v>
      </c>
      <c r="F714">
        <v>8.5</v>
      </c>
      <c r="G714">
        <v>10</v>
      </c>
      <c r="H714">
        <v>13</v>
      </c>
      <c r="I714" s="7">
        <v>17</v>
      </c>
      <c r="K714">
        <v>713</v>
      </c>
      <c r="L714">
        <v>10</v>
      </c>
      <c r="M714">
        <v>13</v>
      </c>
      <c r="N714" s="7">
        <v>17</v>
      </c>
      <c r="P714" s="185">
        <v>713</v>
      </c>
      <c r="Q714" s="186">
        <v>17.5</v>
      </c>
    </row>
    <row r="715" spans="1:17" ht="15" x14ac:dyDescent="0.25">
      <c r="A715"/>
      <c r="B715" s="114">
        <v>714</v>
      </c>
      <c r="C715" s="7">
        <v>12</v>
      </c>
      <c r="E715">
        <v>714</v>
      </c>
      <c r="F715">
        <v>8.5</v>
      </c>
      <c r="G715">
        <v>10</v>
      </c>
      <c r="H715">
        <v>13</v>
      </c>
      <c r="I715" s="7">
        <v>17</v>
      </c>
      <c r="K715">
        <v>714</v>
      </c>
      <c r="L715">
        <v>10</v>
      </c>
      <c r="M715">
        <v>13</v>
      </c>
      <c r="N715" s="7">
        <v>17</v>
      </c>
      <c r="P715" s="187">
        <v>714</v>
      </c>
      <c r="Q715" s="188">
        <v>17.5</v>
      </c>
    </row>
    <row r="716" spans="1:17" ht="15" x14ac:dyDescent="0.25">
      <c r="A716"/>
      <c r="B716" s="114">
        <v>715</v>
      </c>
      <c r="C716" s="7">
        <v>12</v>
      </c>
      <c r="E716">
        <v>715</v>
      </c>
      <c r="F716">
        <v>8.5</v>
      </c>
      <c r="G716">
        <v>10</v>
      </c>
      <c r="H716">
        <v>13</v>
      </c>
      <c r="I716" s="7">
        <v>17</v>
      </c>
      <c r="K716">
        <v>715</v>
      </c>
      <c r="L716">
        <v>10</v>
      </c>
      <c r="M716">
        <v>13</v>
      </c>
      <c r="N716" s="7">
        <v>17</v>
      </c>
      <c r="P716" s="185">
        <v>715</v>
      </c>
      <c r="Q716" s="186">
        <v>17.5</v>
      </c>
    </row>
    <row r="717" spans="1:17" ht="15" x14ac:dyDescent="0.25">
      <c r="A717"/>
      <c r="B717" s="114">
        <v>716</v>
      </c>
      <c r="C717" s="7">
        <v>12</v>
      </c>
      <c r="E717">
        <v>716</v>
      </c>
      <c r="F717">
        <v>8.5</v>
      </c>
      <c r="G717">
        <v>10</v>
      </c>
      <c r="H717">
        <v>13</v>
      </c>
      <c r="I717" s="7">
        <v>17</v>
      </c>
      <c r="K717">
        <v>716</v>
      </c>
      <c r="L717">
        <v>10</v>
      </c>
      <c r="M717">
        <v>13</v>
      </c>
      <c r="N717" s="7">
        <v>17</v>
      </c>
      <c r="P717" s="187">
        <v>716</v>
      </c>
      <c r="Q717" s="188">
        <v>17.5</v>
      </c>
    </row>
    <row r="718" spans="1:17" ht="15" x14ac:dyDescent="0.25">
      <c r="A718"/>
      <c r="B718" s="114">
        <v>717</v>
      </c>
      <c r="C718" s="7">
        <v>12</v>
      </c>
      <c r="E718">
        <v>717</v>
      </c>
      <c r="F718">
        <v>8.5</v>
      </c>
      <c r="G718">
        <v>10</v>
      </c>
      <c r="H718">
        <v>13</v>
      </c>
      <c r="I718" s="7">
        <v>17</v>
      </c>
      <c r="K718">
        <v>717</v>
      </c>
      <c r="L718">
        <v>10</v>
      </c>
      <c r="M718">
        <v>13</v>
      </c>
      <c r="N718" s="7">
        <v>17</v>
      </c>
      <c r="P718" s="185">
        <v>717</v>
      </c>
      <c r="Q718" s="186">
        <v>17.5</v>
      </c>
    </row>
    <row r="719" spans="1:17" ht="15" x14ac:dyDescent="0.25">
      <c r="A719"/>
      <c r="B719" s="114">
        <v>718</v>
      </c>
      <c r="C719" s="7">
        <v>12</v>
      </c>
      <c r="E719">
        <v>718</v>
      </c>
      <c r="F719">
        <v>8.5</v>
      </c>
      <c r="G719">
        <v>10</v>
      </c>
      <c r="H719">
        <v>13</v>
      </c>
      <c r="I719" s="7">
        <v>17</v>
      </c>
      <c r="K719">
        <v>718</v>
      </c>
      <c r="L719">
        <v>10</v>
      </c>
      <c r="M719">
        <v>13</v>
      </c>
      <c r="N719" s="7">
        <v>17</v>
      </c>
      <c r="P719" s="187">
        <v>718</v>
      </c>
      <c r="Q719" s="188">
        <v>17.5</v>
      </c>
    </row>
    <row r="720" spans="1:17" ht="15" x14ac:dyDescent="0.25">
      <c r="A720"/>
      <c r="B720" s="114">
        <v>719</v>
      </c>
      <c r="C720" s="7">
        <v>12</v>
      </c>
      <c r="E720">
        <v>719</v>
      </c>
      <c r="F720">
        <v>8.5</v>
      </c>
      <c r="G720">
        <v>10</v>
      </c>
      <c r="H720">
        <v>13</v>
      </c>
      <c r="I720" s="7">
        <v>17</v>
      </c>
      <c r="K720">
        <v>719</v>
      </c>
      <c r="L720">
        <v>10</v>
      </c>
      <c r="M720">
        <v>13</v>
      </c>
      <c r="N720" s="7">
        <v>17</v>
      </c>
      <c r="P720" s="185">
        <v>719</v>
      </c>
      <c r="Q720" s="186">
        <v>17.5</v>
      </c>
    </row>
    <row r="721" spans="1:17" ht="15" x14ac:dyDescent="0.25">
      <c r="A721"/>
      <c r="B721" s="114">
        <v>720</v>
      </c>
      <c r="C721" s="7">
        <v>12</v>
      </c>
      <c r="E721">
        <v>720</v>
      </c>
      <c r="F721">
        <v>8.5</v>
      </c>
      <c r="G721">
        <v>10</v>
      </c>
      <c r="H721">
        <v>13</v>
      </c>
      <c r="I721" s="7">
        <v>17</v>
      </c>
      <c r="K721">
        <v>720</v>
      </c>
      <c r="L721">
        <v>10</v>
      </c>
      <c r="M721">
        <v>13</v>
      </c>
      <c r="N721" s="7">
        <v>17</v>
      </c>
      <c r="P721" s="187">
        <v>720</v>
      </c>
      <c r="Q721" s="188">
        <v>17.5</v>
      </c>
    </row>
    <row r="722" spans="1:17" ht="15" x14ac:dyDescent="0.25">
      <c r="A722"/>
      <c r="B722" s="114">
        <v>721</v>
      </c>
      <c r="C722" s="7">
        <v>12</v>
      </c>
      <c r="E722">
        <v>721</v>
      </c>
      <c r="F722">
        <v>8.5</v>
      </c>
      <c r="G722">
        <v>10</v>
      </c>
      <c r="H722">
        <v>13</v>
      </c>
      <c r="I722" s="7">
        <v>17</v>
      </c>
      <c r="K722">
        <v>721</v>
      </c>
      <c r="L722">
        <v>10</v>
      </c>
      <c r="M722">
        <v>13</v>
      </c>
      <c r="N722" s="7">
        <v>17</v>
      </c>
      <c r="P722" s="185">
        <v>721</v>
      </c>
      <c r="Q722" s="186">
        <v>17.5</v>
      </c>
    </row>
    <row r="723" spans="1:17" ht="15" x14ac:dyDescent="0.25">
      <c r="A723"/>
      <c r="B723" s="114">
        <v>722</v>
      </c>
      <c r="C723" s="7">
        <v>12</v>
      </c>
      <c r="E723">
        <v>722</v>
      </c>
      <c r="F723">
        <v>8.5</v>
      </c>
      <c r="G723">
        <v>10</v>
      </c>
      <c r="H723">
        <v>13</v>
      </c>
      <c r="I723" s="7">
        <v>17</v>
      </c>
      <c r="K723">
        <v>722</v>
      </c>
      <c r="L723">
        <v>10</v>
      </c>
      <c r="M723">
        <v>13</v>
      </c>
      <c r="N723" s="7">
        <v>17</v>
      </c>
      <c r="P723" s="187">
        <v>722</v>
      </c>
      <c r="Q723" s="188">
        <v>17.5</v>
      </c>
    </row>
    <row r="724" spans="1:17" ht="15" x14ac:dyDescent="0.25">
      <c r="A724"/>
      <c r="B724" s="114">
        <v>723</v>
      </c>
      <c r="C724" s="7">
        <v>12</v>
      </c>
      <c r="E724">
        <v>723</v>
      </c>
      <c r="F724">
        <v>8.5</v>
      </c>
      <c r="G724">
        <v>10</v>
      </c>
      <c r="H724">
        <v>13</v>
      </c>
      <c r="I724" s="7">
        <v>17</v>
      </c>
      <c r="K724">
        <v>723</v>
      </c>
      <c r="L724">
        <v>10</v>
      </c>
      <c r="M724">
        <v>13</v>
      </c>
      <c r="N724" s="7">
        <v>17</v>
      </c>
      <c r="P724" s="185">
        <v>723</v>
      </c>
      <c r="Q724" s="186">
        <v>17.5</v>
      </c>
    </row>
    <row r="725" spans="1:17" ht="15" x14ac:dyDescent="0.25">
      <c r="A725"/>
      <c r="B725" s="114">
        <v>724</v>
      </c>
      <c r="C725" s="7">
        <v>12</v>
      </c>
      <c r="E725">
        <v>724</v>
      </c>
      <c r="F725">
        <v>8.5</v>
      </c>
      <c r="G725">
        <v>10</v>
      </c>
      <c r="H725">
        <v>13</v>
      </c>
      <c r="I725" s="7">
        <v>17</v>
      </c>
      <c r="K725">
        <v>724</v>
      </c>
      <c r="L725">
        <v>10</v>
      </c>
      <c r="M725">
        <v>13</v>
      </c>
      <c r="N725" s="7">
        <v>17</v>
      </c>
      <c r="P725" s="187">
        <v>724</v>
      </c>
      <c r="Q725" s="188">
        <v>17.5</v>
      </c>
    </row>
    <row r="726" spans="1:17" ht="15" x14ac:dyDescent="0.25">
      <c r="A726"/>
      <c r="B726" s="114">
        <v>725</v>
      </c>
      <c r="C726" s="7">
        <v>12</v>
      </c>
      <c r="E726">
        <v>725</v>
      </c>
      <c r="F726">
        <v>8.5</v>
      </c>
      <c r="G726">
        <v>10</v>
      </c>
      <c r="H726">
        <v>13</v>
      </c>
      <c r="I726" s="7">
        <v>17</v>
      </c>
      <c r="K726">
        <v>725</v>
      </c>
      <c r="L726">
        <v>10</v>
      </c>
      <c r="M726">
        <v>13</v>
      </c>
      <c r="N726" s="7">
        <v>17</v>
      </c>
      <c r="P726" s="185">
        <v>725</v>
      </c>
      <c r="Q726" s="186">
        <v>17.5</v>
      </c>
    </row>
    <row r="727" spans="1:17" ht="15" x14ac:dyDescent="0.25">
      <c r="A727"/>
      <c r="B727" s="114">
        <v>726</v>
      </c>
      <c r="C727" s="7">
        <v>12</v>
      </c>
      <c r="E727">
        <v>726</v>
      </c>
      <c r="F727">
        <v>8.5</v>
      </c>
      <c r="G727">
        <v>10</v>
      </c>
      <c r="H727">
        <v>13</v>
      </c>
      <c r="I727" s="7">
        <v>17</v>
      </c>
      <c r="K727">
        <v>726</v>
      </c>
      <c r="L727">
        <v>10</v>
      </c>
      <c r="M727">
        <v>13</v>
      </c>
      <c r="N727" s="7">
        <v>17</v>
      </c>
      <c r="P727" s="187">
        <v>726</v>
      </c>
      <c r="Q727" s="188">
        <v>17.5</v>
      </c>
    </row>
    <row r="728" spans="1:17" ht="15" x14ac:dyDescent="0.25">
      <c r="A728"/>
      <c r="B728" s="114">
        <v>727</v>
      </c>
      <c r="C728" s="7">
        <v>12</v>
      </c>
      <c r="E728">
        <v>727</v>
      </c>
      <c r="F728">
        <v>8.5</v>
      </c>
      <c r="G728">
        <v>10</v>
      </c>
      <c r="H728">
        <v>13</v>
      </c>
      <c r="I728" s="7">
        <v>17</v>
      </c>
      <c r="K728">
        <v>727</v>
      </c>
      <c r="L728">
        <v>10</v>
      </c>
      <c r="M728">
        <v>13</v>
      </c>
      <c r="N728" s="7">
        <v>17</v>
      </c>
      <c r="P728" s="185">
        <v>727</v>
      </c>
      <c r="Q728" s="186">
        <v>17.5</v>
      </c>
    </row>
    <row r="729" spans="1:17" ht="15" x14ac:dyDescent="0.25">
      <c r="A729"/>
      <c r="B729" s="114">
        <v>728</v>
      </c>
      <c r="C729" s="7">
        <v>12</v>
      </c>
      <c r="E729">
        <v>728</v>
      </c>
      <c r="F729">
        <v>8.5</v>
      </c>
      <c r="G729">
        <v>10</v>
      </c>
      <c r="H729">
        <v>13</v>
      </c>
      <c r="I729" s="7">
        <v>17</v>
      </c>
      <c r="K729">
        <v>728</v>
      </c>
      <c r="L729">
        <v>10</v>
      </c>
      <c r="M729">
        <v>13</v>
      </c>
      <c r="N729" s="7">
        <v>17</v>
      </c>
      <c r="P729" s="187">
        <v>728</v>
      </c>
      <c r="Q729" s="188">
        <v>17.5</v>
      </c>
    </row>
    <row r="730" spans="1:17" ht="15" x14ac:dyDescent="0.25">
      <c r="A730"/>
      <c r="B730" s="114">
        <v>729</v>
      </c>
      <c r="C730" s="7">
        <v>12</v>
      </c>
      <c r="E730">
        <v>729</v>
      </c>
      <c r="F730">
        <v>8.5</v>
      </c>
      <c r="G730">
        <v>10</v>
      </c>
      <c r="H730">
        <v>13</v>
      </c>
      <c r="I730" s="7">
        <v>17</v>
      </c>
      <c r="K730">
        <v>729</v>
      </c>
      <c r="L730">
        <v>10</v>
      </c>
      <c r="M730">
        <v>13</v>
      </c>
      <c r="N730" s="7">
        <v>17</v>
      </c>
      <c r="P730" s="185">
        <v>729</v>
      </c>
      <c r="Q730" s="186">
        <v>17.5</v>
      </c>
    </row>
    <row r="731" spans="1:17" ht="15" x14ac:dyDescent="0.25">
      <c r="A731"/>
      <c r="B731" s="114">
        <v>730</v>
      </c>
      <c r="C731" s="7">
        <v>12</v>
      </c>
      <c r="E731">
        <v>730</v>
      </c>
      <c r="F731">
        <v>8.5</v>
      </c>
      <c r="G731">
        <v>10</v>
      </c>
      <c r="H731">
        <v>13</v>
      </c>
      <c r="I731" s="7">
        <v>17</v>
      </c>
      <c r="K731">
        <v>730</v>
      </c>
      <c r="L731">
        <v>10</v>
      </c>
      <c r="M731">
        <v>13</v>
      </c>
      <c r="N731" s="7">
        <v>17</v>
      </c>
      <c r="P731" s="187">
        <v>730</v>
      </c>
      <c r="Q731" s="188">
        <v>17.5</v>
      </c>
    </row>
    <row r="732" spans="1:17" ht="15" x14ac:dyDescent="0.25">
      <c r="A732"/>
      <c r="B732" s="114">
        <v>731</v>
      </c>
      <c r="C732" s="7">
        <v>12</v>
      </c>
      <c r="E732">
        <v>731</v>
      </c>
      <c r="F732">
        <v>8.5</v>
      </c>
      <c r="G732">
        <v>10</v>
      </c>
      <c r="H732">
        <v>13</v>
      </c>
      <c r="I732" s="7">
        <v>17</v>
      </c>
      <c r="K732">
        <v>731</v>
      </c>
      <c r="L732">
        <v>10</v>
      </c>
      <c r="M732">
        <v>13</v>
      </c>
      <c r="N732" s="7">
        <v>17</v>
      </c>
      <c r="P732" s="185">
        <v>731</v>
      </c>
      <c r="Q732" s="186">
        <v>17.5</v>
      </c>
    </row>
    <row r="733" spans="1:17" ht="15" x14ac:dyDescent="0.25">
      <c r="A733"/>
      <c r="B733" s="114">
        <v>732</v>
      </c>
      <c r="C733" s="7">
        <v>12</v>
      </c>
      <c r="E733">
        <v>732</v>
      </c>
      <c r="F733">
        <v>8.5</v>
      </c>
      <c r="G733">
        <v>10</v>
      </c>
      <c r="H733">
        <v>13</v>
      </c>
      <c r="I733" s="7">
        <v>17</v>
      </c>
      <c r="K733">
        <v>732</v>
      </c>
      <c r="L733">
        <v>10</v>
      </c>
      <c r="M733">
        <v>13</v>
      </c>
      <c r="N733" s="7">
        <v>17</v>
      </c>
      <c r="P733" s="187">
        <v>732</v>
      </c>
      <c r="Q733" s="188">
        <v>17.5</v>
      </c>
    </row>
    <row r="734" spans="1:17" ht="15" x14ac:dyDescent="0.25">
      <c r="A734"/>
      <c r="B734" s="114">
        <v>733</v>
      </c>
      <c r="C734" s="7">
        <v>12</v>
      </c>
      <c r="E734">
        <v>733</v>
      </c>
      <c r="F734">
        <v>8.5</v>
      </c>
      <c r="G734">
        <v>10</v>
      </c>
      <c r="H734">
        <v>13</v>
      </c>
      <c r="I734" s="7">
        <v>17</v>
      </c>
      <c r="K734">
        <v>733</v>
      </c>
      <c r="L734">
        <v>10</v>
      </c>
      <c r="M734">
        <v>13</v>
      </c>
      <c r="N734" s="7">
        <v>17</v>
      </c>
      <c r="P734" s="185">
        <v>733</v>
      </c>
      <c r="Q734" s="186">
        <v>17.5</v>
      </c>
    </row>
    <row r="735" spans="1:17" ht="15" x14ac:dyDescent="0.25">
      <c r="A735"/>
      <c r="B735" s="114">
        <v>734</v>
      </c>
      <c r="C735" s="7">
        <v>12</v>
      </c>
      <c r="E735">
        <v>734</v>
      </c>
      <c r="F735">
        <v>8.5</v>
      </c>
      <c r="G735">
        <v>10</v>
      </c>
      <c r="H735">
        <v>13</v>
      </c>
      <c r="I735" s="7">
        <v>17</v>
      </c>
      <c r="K735">
        <v>734</v>
      </c>
      <c r="L735">
        <v>10</v>
      </c>
      <c r="M735">
        <v>13</v>
      </c>
      <c r="N735" s="7">
        <v>17</v>
      </c>
      <c r="P735" s="187">
        <v>734</v>
      </c>
      <c r="Q735" s="188">
        <v>17.5</v>
      </c>
    </row>
    <row r="736" spans="1:17" ht="15" x14ac:dyDescent="0.25">
      <c r="A736"/>
      <c r="B736" s="114">
        <v>735</v>
      </c>
      <c r="C736" s="7">
        <v>12</v>
      </c>
      <c r="E736">
        <v>735</v>
      </c>
      <c r="F736">
        <v>8.5</v>
      </c>
      <c r="G736">
        <v>10</v>
      </c>
      <c r="H736">
        <v>13</v>
      </c>
      <c r="I736" s="7">
        <v>17</v>
      </c>
      <c r="K736">
        <v>735</v>
      </c>
      <c r="L736">
        <v>10</v>
      </c>
      <c r="M736">
        <v>13</v>
      </c>
      <c r="N736" s="7">
        <v>17</v>
      </c>
      <c r="P736" s="185">
        <v>735</v>
      </c>
      <c r="Q736" s="186">
        <v>17.5</v>
      </c>
    </row>
    <row r="737" spans="1:17" ht="15" x14ac:dyDescent="0.25">
      <c r="A737"/>
      <c r="B737" s="114">
        <v>736</v>
      </c>
      <c r="C737" s="7">
        <v>12</v>
      </c>
      <c r="E737">
        <v>736</v>
      </c>
      <c r="F737">
        <v>8.5</v>
      </c>
      <c r="G737">
        <v>10</v>
      </c>
      <c r="H737">
        <v>13</v>
      </c>
      <c r="I737" s="7">
        <v>17</v>
      </c>
      <c r="K737">
        <v>736</v>
      </c>
      <c r="L737">
        <v>10</v>
      </c>
      <c r="M737">
        <v>13</v>
      </c>
      <c r="N737" s="7">
        <v>17</v>
      </c>
      <c r="P737" s="187">
        <v>736</v>
      </c>
      <c r="Q737" s="188">
        <v>17.5</v>
      </c>
    </row>
    <row r="738" spans="1:17" ht="15" x14ac:dyDescent="0.25">
      <c r="A738"/>
      <c r="B738" s="114">
        <v>737</v>
      </c>
      <c r="C738" s="7">
        <v>12</v>
      </c>
      <c r="E738">
        <v>737</v>
      </c>
      <c r="F738">
        <v>8.5</v>
      </c>
      <c r="G738">
        <v>10</v>
      </c>
      <c r="H738">
        <v>13</v>
      </c>
      <c r="I738" s="7">
        <v>17</v>
      </c>
      <c r="K738">
        <v>737</v>
      </c>
      <c r="L738">
        <v>10</v>
      </c>
      <c r="M738">
        <v>13</v>
      </c>
      <c r="N738" s="7">
        <v>17</v>
      </c>
      <c r="P738" s="185">
        <v>737</v>
      </c>
      <c r="Q738" s="186">
        <v>17.5</v>
      </c>
    </row>
    <row r="739" spans="1:17" ht="15" x14ac:dyDescent="0.25">
      <c r="A739"/>
      <c r="B739" s="114">
        <v>738</v>
      </c>
      <c r="C739" s="7">
        <v>12</v>
      </c>
      <c r="E739">
        <v>738</v>
      </c>
      <c r="F739">
        <v>8.5</v>
      </c>
      <c r="G739">
        <v>10</v>
      </c>
      <c r="H739">
        <v>13</v>
      </c>
      <c r="I739" s="7">
        <v>17</v>
      </c>
      <c r="K739">
        <v>738</v>
      </c>
      <c r="L739">
        <v>10</v>
      </c>
      <c r="M739">
        <v>13</v>
      </c>
      <c r="N739" s="7">
        <v>17</v>
      </c>
      <c r="P739" s="187">
        <v>738</v>
      </c>
      <c r="Q739" s="188">
        <v>17.5</v>
      </c>
    </row>
    <row r="740" spans="1:17" ht="15" x14ac:dyDescent="0.25">
      <c r="A740"/>
      <c r="B740" s="114">
        <v>739</v>
      </c>
      <c r="C740" s="7">
        <v>12</v>
      </c>
      <c r="E740">
        <v>739</v>
      </c>
      <c r="F740">
        <v>8.5</v>
      </c>
      <c r="G740">
        <v>10</v>
      </c>
      <c r="H740">
        <v>13</v>
      </c>
      <c r="I740" s="7">
        <v>17</v>
      </c>
      <c r="K740">
        <v>739</v>
      </c>
      <c r="L740">
        <v>10</v>
      </c>
      <c r="M740">
        <v>13</v>
      </c>
      <c r="N740" s="7">
        <v>17</v>
      </c>
      <c r="P740" s="185">
        <v>739</v>
      </c>
      <c r="Q740" s="186">
        <v>17.5</v>
      </c>
    </row>
    <row r="741" spans="1:17" ht="15" x14ac:dyDescent="0.25">
      <c r="A741"/>
      <c r="B741" s="114">
        <v>740</v>
      </c>
      <c r="C741" s="7">
        <v>12</v>
      </c>
      <c r="E741">
        <v>740</v>
      </c>
      <c r="F741">
        <v>8.5</v>
      </c>
      <c r="G741">
        <v>10</v>
      </c>
      <c r="H741">
        <v>13</v>
      </c>
      <c r="I741" s="7">
        <v>17</v>
      </c>
      <c r="K741">
        <v>740</v>
      </c>
      <c r="L741">
        <v>10</v>
      </c>
      <c r="M741">
        <v>13</v>
      </c>
      <c r="N741" s="7">
        <v>17</v>
      </c>
      <c r="P741" s="187">
        <v>740</v>
      </c>
      <c r="Q741" s="188">
        <v>17.5</v>
      </c>
    </row>
    <row r="742" spans="1:17" ht="15" x14ac:dyDescent="0.25">
      <c r="A742"/>
      <c r="B742" s="114">
        <v>741</v>
      </c>
      <c r="C742" s="7">
        <v>12</v>
      </c>
      <c r="E742">
        <v>741</v>
      </c>
      <c r="F742">
        <v>8.5</v>
      </c>
      <c r="G742">
        <v>10</v>
      </c>
      <c r="H742">
        <v>13</v>
      </c>
      <c r="I742" s="7">
        <v>17</v>
      </c>
      <c r="K742">
        <v>741</v>
      </c>
      <c r="L742">
        <v>10</v>
      </c>
      <c r="M742">
        <v>13</v>
      </c>
      <c r="N742" s="7">
        <v>17</v>
      </c>
      <c r="P742" s="185">
        <v>741</v>
      </c>
      <c r="Q742" s="186">
        <v>17.5</v>
      </c>
    </row>
    <row r="743" spans="1:17" ht="15" x14ac:dyDescent="0.25">
      <c r="A743"/>
      <c r="B743" s="114">
        <v>742</v>
      </c>
      <c r="C743" s="7">
        <v>12</v>
      </c>
      <c r="E743">
        <v>742</v>
      </c>
      <c r="F743">
        <v>8.5</v>
      </c>
      <c r="G743">
        <v>10</v>
      </c>
      <c r="H743">
        <v>13</v>
      </c>
      <c r="I743" s="7">
        <v>17</v>
      </c>
      <c r="K743">
        <v>742</v>
      </c>
      <c r="L743">
        <v>10</v>
      </c>
      <c r="M743">
        <v>13</v>
      </c>
      <c r="N743" s="7">
        <v>17</v>
      </c>
      <c r="P743" s="187">
        <v>742</v>
      </c>
      <c r="Q743" s="188">
        <v>17.5</v>
      </c>
    </row>
    <row r="744" spans="1:17" ht="15" x14ac:dyDescent="0.25">
      <c r="A744"/>
      <c r="B744" s="114">
        <v>743</v>
      </c>
      <c r="C744" s="7">
        <v>12</v>
      </c>
      <c r="E744">
        <v>743</v>
      </c>
      <c r="F744">
        <v>8.5</v>
      </c>
      <c r="G744">
        <v>10</v>
      </c>
      <c r="H744">
        <v>13</v>
      </c>
      <c r="I744" s="7">
        <v>17</v>
      </c>
      <c r="K744">
        <v>743</v>
      </c>
      <c r="L744">
        <v>10</v>
      </c>
      <c r="M744">
        <v>13</v>
      </c>
      <c r="N744" s="7">
        <v>17</v>
      </c>
      <c r="P744" s="185">
        <v>743</v>
      </c>
      <c r="Q744" s="186">
        <v>17.5</v>
      </c>
    </row>
    <row r="745" spans="1:17" ht="15" x14ac:dyDescent="0.25">
      <c r="A745"/>
      <c r="B745" s="114">
        <v>744</v>
      </c>
      <c r="C745" s="7">
        <v>12</v>
      </c>
      <c r="E745">
        <v>744</v>
      </c>
      <c r="F745">
        <v>8.5</v>
      </c>
      <c r="G745">
        <v>10</v>
      </c>
      <c r="H745">
        <v>13</v>
      </c>
      <c r="I745" s="7">
        <v>17</v>
      </c>
      <c r="K745">
        <v>744</v>
      </c>
      <c r="L745">
        <v>10</v>
      </c>
      <c r="M745">
        <v>13</v>
      </c>
      <c r="N745" s="7">
        <v>17</v>
      </c>
      <c r="P745" s="187">
        <v>744</v>
      </c>
      <c r="Q745" s="188">
        <v>17.5</v>
      </c>
    </row>
    <row r="746" spans="1:17" ht="15" x14ac:dyDescent="0.25">
      <c r="A746"/>
      <c r="B746" s="114">
        <v>745</v>
      </c>
      <c r="C746" s="7">
        <v>12</v>
      </c>
      <c r="E746">
        <v>745</v>
      </c>
      <c r="F746">
        <v>8.5</v>
      </c>
      <c r="G746">
        <v>10</v>
      </c>
      <c r="H746">
        <v>13</v>
      </c>
      <c r="I746" s="7">
        <v>17</v>
      </c>
      <c r="K746">
        <v>745</v>
      </c>
      <c r="L746">
        <v>10</v>
      </c>
      <c r="M746">
        <v>13</v>
      </c>
      <c r="N746" s="7">
        <v>17</v>
      </c>
      <c r="P746" s="185">
        <v>745</v>
      </c>
      <c r="Q746" s="186">
        <v>17.5</v>
      </c>
    </row>
    <row r="747" spans="1:17" ht="15" x14ac:dyDescent="0.25">
      <c r="A747"/>
      <c r="B747" s="114">
        <v>746</v>
      </c>
      <c r="C747" s="7">
        <v>12</v>
      </c>
      <c r="E747">
        <v>746</v>
      </c>
      <c r="F747">
        <v>8.5</v>
      </c>
      <c r="G747">
        <v>10</v>
      </c>
      <c r="H747">
        <v>13</v>
      </c>
      <c r="I747" s="7">
        <v>17</v>
      </c>
      <c r="K747">
        <v>746</v>
      </c>
      <c r="L747">
        <v>10</v>
      </c>
      <c r="M747">
        <v>13</v>
      </c>
      <c r="N747" s="7">
        <v>17</v>
      </c>
      <c r="P747" s="187">
        <v>746</v>
      </c>
      <c r="Q747" s="188">
        <v>17.5</v>
      </c>
    </row>
    <row r="748" spans="1:17" ht="15" x14ac:dyDescent="0.25">
      <c r="A748"/>
      <c r="B748" s="114">
        <v>747</v>
      </c>
      <c r="C748" s="7">
        <v>12</v>
      </c>
      <c r="E748">
        <v>747</v>
      </c>
      <c r="F748">
        <v>8.5</v>
      </c>
      <c r="G748">
        <v>10</v>
      </c>
      <c r="H748">
        <v>13</v>
      </c>
      <c r="I748" s="7">
        <v>17</v>
      </c>
      <c r="K748">
        <v>747</v>
      </c>
      <c r="L748">
        <v>10</v>
      </c>
      <c r="M748">
        <v>13</v>
      </c>
      <c r="N748" s="7">
        <v>17</v>
      </c>
      <c r="P748" s="185">
        <v>747</v>
      </c>
      <c r="Q748" s="186">
        <v>17.5</v>
      </c>
    </row>
    <row r="749" spans="1:17" ht="15" x14ac:dyDescent="0.25">
      <c r="A749"/>
      <c r="B749" s="114">
        <v>748</v>
      </c>
      <c r="C749" s="7">
        <v>12</v>
      </c>
      <c r="E749">
        <v>748</v>
      </c>
      <c r="F749">
        <v>8.5</v>
      </c>
      <c r="G749">
        <v>10</v>
      </c>
      <c r="H749">
        <v>13</v>
      </c>
      <c r="I749" s="7">
        <v>17</v>
      </c>
      <c r="K749">
        <v>748</v>
      </c>
      <c r="L749">
        <v>10</v>
      </c>
      <c r="M749">
        <v>13</v>
      </c>
      <c r="N749" s="7">
        <v>17</v>
      </c>
      <c r="P749" s="187">
        <v>748</v>
      </c>
      <c r="Q749" s="188">
        <v>17.5</v>
      </c>
    </row>
    <row r="750" spans="1:17" ht="15" x14ac:dyDescent="0.25">
      <c r="A750"/>
      <c r="B750" s="114">
        <v>749</v>
      </c>
      <c r="C750" s="7">
        <v>12</v>
      </c>
      <c r="E750">
        <v>749</v>
      </c>
      <c r="F750">
        <v>8.5</v>
      </c>
      <c r="G750">
        <v>10</v>
      </c>
      <c r="H750">
        <v>13</v>
      </c>
      <c r="I750" s="7">
        <v>17</v>
      </c>
      <c r="K750">
        <v>749</v>
      </c>
      <c r="L750">
        <v>10</v>
      </c>
      <c r="M750">
        <v>13</v>
      </c>
      <c r="N750" s="7">
        <v>17</v>
      </c>
      <c r="P750" s="185">
        <v>749</v>
      </c>
      <c r="Q750" s="186">
        <v>17.5</v>
      </c>
    </row>
    <row r="751" spans="1:17" ht="15" x14ac:dyDescent="0.25">
      <c r="A751"/>
      <c r="B751" s="114">
        <v>750</v>
      </c>
      <c r="C751" s="7">
        <v>12</v>
      </c>
      <c r="E751">
        <v>750</v>
      </c>
      <c r="F751">
        <v>8.5</v>
      </c>
      <c r="G751">
        <v>10</v>
      </c>
      <c r="H751">
        <v>13</v>
      </c>
      <c r="I751" s="7">
        <v>17</v>
      </c>
      <c r="K751">
        <v>750</v>
      </c>
      <c r="L751">
        <v>10</v>
      </c>
      <c r="M751">
        <v>13</v>
      </c>
      <c r="N751" s="7">
        <v>17</v>
      </c>
      <c r="P751" s="187">
        <v>750</v>
      </c>
      <c r="Q751" s="188">
        <v>17.5</v>
      </c>
    </row>
    <row r="752" spans="1:17" ht="15" x14ac:dyDescent="0.25">
      <c r="A752"/>
      <c r="B752" s="114">
        <v>751</v>
      </c>
      <c r="C752" s="7">
        <v>12</v>
      </c>
      <c r="E752">
        <v>751</v>
      </c>
      <c r="F752">
        <v>8.5</v>
      </c>
      <c r="G752">
        <v>10</v>
      </c>
      <c r="H752">
        <v>13</v>
      </c>
      <c r="I752" s="7">
        <v>17</v>
      </c>
      <c r="K752">
        <v>751</v>
      </c>
      <c r="L752">
        <v>10</v>
      </c>
      <c r="M752">
        <v>13</v>
      </c>
      <c r="N752" s="7">
        <v>17</v>
      </c>
      <c r="P752" s="185">
        <v>751</v>
      </c>
      <c r="Q752" s="186">
        <v>17.5</v>
      </c>
    </row>
    <row r="753" spans="1:17" ht="15" x14ac:dyDescent="0.25">
      <c r="A753"/>
      <c r="B753" s="114">
        <v>752</v>
      </c>
      <c r="C753" s="7">
        <v>12</v>
      </c>
      <c r="E753">
        <v>752</v>
      </c>
      <c r="F753">
        <v>8.5</v>
      </c>
      <c r="G753">
        <v>10</v>
      </c>
      <c r="H753">
        <v>13</v>
      </c>
      <c r="I753" s="7">
        <v>17</v>
      </c>
      <c r="K753">
        <v>752</v>
      </c>
      <c r="L753">
        <v>10</v>
      </c>
      <c r="M753">
        <v>13</v>
      </c>
      <c r="N753" s="7">
        <v>17</v>
      </c>
      <c r="P753" s="187">
        <v>752</v>
      </c>
      <c r="Q753" s="188">
        <v>17.5</v>
      </c>
    </row>
    <row r="754" spans="1:17" ht="15" x14ac:dyDescent="0.25">
      <c r="A754"/>
      <c r="B754" s="114">
        <v>753</v>
      </c>
      <c r="C754" s="7">
        <v>12</v>
      </c>
      <c r="E754">
        <v>753</v>
      </c>
      <c r="F754">
        <v>8.5</v>
      </c>
      <c r="G754">
        <v>10</v>
      </c>
      <c r="H754">
        <v>13</v>
      </c>
      <c r="I754" s="7">
        <v>17</v>
      </c>
      <c r="K754">
        <v>753</v>
      </c>
      <c r="L754">
        <v>10</v>
      </c>
      <c r="M754">
        <v>13</v>
      </c>
      <c r="N754" s="7">
        <v>17</v>
      </c>
      <c r="P754" s="185">
        <v>753</v>
      </c>
      <c r="Q754" s="186">
        <v>17.5</v>
      </c>
    </row>
    <row r="755" spans="1:17" ht="15" x14ac:dyDescent="0.25">
      <c r="A755"/>
      <c r="B755" s="114">
        <v>754</v>
      </c>
      <c r="C755" s="7">
        <v>12</v>
      </c>
      <c r="E755">
        <v>754</v>
      </c>
      <c r="F755">
        <v>8.5</v>
      </c>
      <c r="G755">
        <v>10</v>
      </c>
      <c r="H755">
        <v>13</v>
      </c>
      <c r="I755" s="7">
        <v>17</v>
      </c>
      <c r="K755">
        <v>754</v>
      </c>
      <c r="L755">
        <v>10</v>
      </c>
      <c r="M755">
        <v>13</v>
      </c>
      <c r="N755" s="7">
        <v>17</v>
      </c>
      <c r="P755" s="187">
        <v>754</v>
      </c>
      <c r="Q755" s="188">
        <v>17.5</v>
      </c>
    </row>
    <row r="756" spans="1:17" ht="15" x14ac:dyDescent="0.25">
      <c r="A756"/>
      <c r="B756" s="114">
        <v>755</v>
      </c>
      <c r="C756" s="7">
        <v>12</v>
      </c>
      <c r="E756">
        <v>755</v>
      </c>
      <c r="F756">
        <v>8.5</v>
      </c>
      <c r="G756">
        <v>10</v>
      </c>
      <c r="H756">
        <v>13</v>
      </c>
      <c r="I756" s="7">
        <v>17</v>
      </c>
      <c r="K756">
        <v>755</v>
      </c>
      <c r="L756">
        <v>10</v>
      </c>
      <c r="M756">
        <v>13</v>
      </c>
      <c r="N756" s="7">
        <v>17</v>
      </c>
      <c r="P756" s="185">
        <v>755</v>
      </c>
      <c r="Q756" s="186">
        <v>17.5</v>
      </c>
    </row>
    <row r="757" spans="1:17" ht="15" x14ac:dyDescent="0.25">
      <c r="A757"/>
      <c r="B757" s="114">
        <v>756</v>
      </c>
      <c r="C757" s="7">
        <v>12</v>
      </c>
      <c r="E757">
        <v>756</v>
      </c>
      <c r="F757">
        <v>8.5</v>
      </c>
      <c r="G757">
        <v>10</v>
      </c>
      <c r="H757">
        <v>13</v>
      </c>
      <c r="I757" s="7">
        <v>17</v>
      </c>
      <c r="K757">
        <v>756</v>
      </c>
      <c r="L757">
        <v>10</v>
      </c>
      <c r="M757">
        <v>13</v>
      </c>
      <c r="N757" s="7">
        <v>17</v>
      </c>
      <c r="P757" s="187">
        <v>756</v>
      </c>
      <c r="Q757" s="188">
        <v>17.5</v>
      </c>
    </row>
    <row r="758" spans="1:17" ht="15" x14ac:dyDescent="0.25">
      <c r="A758"/>
      <c r="B758" s="114">
        <v>757</v>
      </c>
      <c r="C758" s="7">
        <v>12</v>
      </c>
      <c r="E758">
        <v>757</v>
      </c>
      <c r="F758">
        <v>8.5</v>
      </c>
      <c r="G758">
        <v>10</v>
      </c>
      <c r="H758">
        <v>13</v>
      </c>
      <c r="I758" s="7">
        <v>17</v>
      </c>
      <c r="K758">
        <v>757</v>
      </c>
      <c r="L758">
        <v>10</v>
      </c>
      <c r="M758">
        <v>13</v>
      </c>
      <c r="N758" s="7">
        <v>17</v>
      </c>
      <c r="P758" s="185">
        <v>757</v>
      </c>
      <c r="Q758" s="186">
        <v>17.5</v>
      </c>
    </row>
    <row r="759" spans="1:17" ht="15" x14ac:dyDescent="0.25">
      <c r="A759"/>
      <c r="B759" s="114">
        <v>758</v>
      </c>
      <c r="C759" s="7">
        <v>12</v>
      </c>
      <c r="E759">
        <v>758</v>
      </c>
      <c r="F759">
        <v>8.5</v>
      </c>
      <c r="G759">
        <v>10</v>
      </c>
      <c r="H759">
        <v>13</v>
      </c>
      <c r="I759" s="7">
        <v>17</v>
      </c>
      <c r="K759">
        <v>758</v>
      </c>
      <c r="L759">
        <v>10</v>
      </c>
      <c r="M759">
        <v>13</v>
      </c>
      <c r="N759" s="7">
        <v>17</v>
      </c>
      <c r="P759" s="187">
        <v>758</v>
      </c>
      <c r="Q759" s="188">
        <v>17.5</v>
      </c>
    </row>
    <row r="760" spans="1:17" ht="15" x14ac:dyDescent="0.25">
      <c r="A760"/>
      <c r="B760" s="114">
        <v>759</v>
      </c>
      <c r="C760" s="7">
        <v>12</v>
      </c>
      <c r="E760">
        <v>759</v>
      </c>
      <c r="F760">
        <v>8.5</v>
      </c>
      <c r="G760">
        <v>10</v>
      </c>
      <c r="H760">
        <v>13</v>
      </c>
      <c r="I760" s="7">
        <v>17</v>
      </c>
      <c r="K760">
        <v>759</v>
      </c>
      <c r="L760">
        <v>10</v>
      </c>
      <c r="M760">
        <v>13</v>
      </c>
      <c r="N760" s="7">
        <v>17</v>
      </c>
      <c r="P760" s="185">
        <v>759</v>
      </c>
      <c r="Q760" s="186">
        <v>17.5</v>
      </c>
    </row>
    <row r="761" spans="1:17" ht="15" x14ac:dyDescent="0.25">
      <c r="A761"/>
      <c r="B761" s="114">
        <v>760</v>
      </c>
      <c r="C761" s="7">
        <v>12</v>
      </c>
      <c r="E761">
        <v>760</v>
      </c>
      <c r="F761">
        <v>8.5</v>
      </c>
      <c r="G761">
        <v>10</v>
      </c>
      <c r="H761">
        <v>13</v>
      </c>
      <c r="I761" s="7">
        <v>17</v>
      </c>
      <c r="K761">
        <v>760</v>
      </c>
      <c r="L761">
        <v>10</v>
      </c>
      <c r="M761">
        <v>13</v>
      </c>
      <c r="N761" s="7">
        <v>17</v>
      </c>
      <c r="P761" s="187">
        <v>760</v>
      </c>
      <c r="Q761" s="188">
        <v>17.5</v>
      </c>
    </row>
    <row r="762" spans="1:17" ht="15" x14ac:dyDescent="0.25">
      <c r="A762"/>
      <c r="B762" s="114">
        <v>761</v>
      </c>
      <c r="C762" s="7">
        <v>12</v>
      </c>
      <c r="E762">
        <v>761</v>
      </c>
      <c r="F762">
        <v>8.5</v>
      </c>
      <c r="G762">
        <v>10</v>
      </c>
      <c r="H762">
        <v>13</v>
      </c>
      <c r="I762" s="7">
        <v>17</v>
      </c>
      <c r="K762">
        <v>761</v>
      </c>
      <c r="L762">
        <v>10</v>
      </c>
      <c r="M762">
        <v>13</v>
      </c>
      <c r="N762" s="7">
        <v>17</v>
      </c>
      <c r="P762" s="185">
        <v>761</v>
      </c>
      <c r="Q762" s="186">
        <v>17.5</v>
      </c>
    </row>
    <row r="763" spans="1:17" ht="15" x14ac:dyDescent="0.25">
      <c r="A763"/>
      <c r="B763" s="114">
        <v>762</v>
      </c>
      <c r="C763" s="7">
        <v>12</v>
      </c>
      <c r="E763">
        <v>762</v>
      </c>
      <c r="F763">
        <v>8.5</v>
      </c>
      <c r="G763">
        <v>10</v>
      </c>
      <c r="H763">
        <v>13</v>
      </c>
      <c r="I763" s="7">
        <v>17</v>
      </c>
      <c r="K763">
        <v>762</v>
      </c>
      <c r="L763">
        <v>10</v>
      </c>
      <c r="M763">
        <v>13</v>
      </c>
      <c r="N763" s="7">
        <v>17</v>
      </c>
      <c r="P763" s="187">
        <v>762</v>
      </c>
      <c r="Q763" s="188">
        <v>17.5</v>
      </c>
    </row>
    <row r="764" spans="1:17" ht="15" x14ac:dyDescent="0.25">
      <c r="A764"/>
      <c r="B764" s="114">
        <v>763</v>
      </c>
      <c r="C764" s="7">
        <v>12</v>
      </c>
      <c r="E764">
        <v>763</v>
      </c>
      <c r="F764">
        <v>8.5</v>
      </c>
      <c r="G764">
        <v>10</v>
      </c>
      <c r="H764">
        <v>13</v>
      </c>
      <c r="I764" s="7">
        <v>17</v>
      </c>
      <c r="K764">
        <v>763</v>
      </c>
      <c r="L764">
        <v>10</v>
      </c>
      <c r="M764">
        <v>13</v>
      </c>
      <c r="N764" s="7">
        <v>17</v>
      </c>
      <c r="P764" s="185">
        <v>763</v>
      </c>
      <c r="Q764" s="186">
        <v>17.5</v>
      </c>
    </row>
    <row r="765" spans="1:17" ht="15" x14ac:dyDescent="0.25">
      <c r="A765"/>
      <c r="B765" s="114">
        <v>764</v>
      </c>
      <c r="C765" s="7">
        <v>12</v>
      </c>
      <c r="E765">
        <v>764</v>
      </c>
      <c r="F765">
        <v>8.5</v>
      </c>
      <c r="G765">
        <v>10</v>
      </c>
      <c r="H765">
        <v>13</v>
      </c>
      <c r="I765" s="7">
        <v>17</v>
      </c>
      <c r="K765">
        <v>764</v>
      </c>
      <c r="L765">
        <v>10</v>
      </c>
      <c r="M765">
        <v>13</v>
      </c>
      <c r="N765" s="7">
        <v>17</v>
      </c>
      <c r="P765" s="187">
        <v>764</v>
      </c>
      <c r="Q765" s="188">
        <v>17.5</v>
      </c>
    </row>
    <row r="766" spans="1:17" ht="15" x14ac:dyDescent="0.25">
      <c r="A766"/>
      <c r="B766" s="114">
        <v>765</v>
      </c>
      <c r="C766" s="7">
        <v>12</v>
      </c>
      <c r="E766">
        <v>765</v>
      </c>
      <c r="F766">
        <v>8.5</v>
      </c>
      <c r="G766">
        <v>10</v>
      </c>
      <c r="H766">
        <v>13</v>
      </c>
      <c r="I766" s="7">
        <v>17</v>
      </c>
      <c r="K766">
        <v>765</v>
      </c>
      <c r="L766">
        <v>10</v>
      </c>
      <c r="M766">
        <v>13</v>
      </c>
      <c r="N766" s="7">
        <v>17</v>
      </c>
      <c r="P766" s="185">
        <v>765</v>
      </c>
      <c r="Q766" s="186">
        <v>17.5</v>
      </c>
    </row>
    <row r="767" spans="1:17" ht="15" x14ac:dyDescent="0.25">
      <c r="A767"/>
      <c r="B767" s="114">
        <v>766</v>
      </c>
      <c r="C767" s="7">
        <v>12</v>
      </c>
      <c r="E767">
        <v>766</v>
      </c>
      <c r="F767">
        <v>8.5</v>
      </c>
      <c r="G767">
        <v>10</v>
      </c>
      <c r="H767">
        <v>13</v>
      </c>
      <c r="I767" s="7">
        <v>17</v>
      </c>
      <c r="K767">
        <v>766</v>
      </c>
      <c r="L767">
        <v>10</v>
      </c>
      <c r="M767">
        <v>13</v>
      </c>
      <c r="N767" s="7">
        <v>17</v>
      </c>
      <c r="P767" s="187">
        <v>766</v>
      </c>
      <c r="Q767" s="188">
        <v>17.5</v>
      </c>
    </row>
    <row r="768" spans="1:17" ht="15" x14ac:dyDescent="0.25">
      <c r="A768"/>
      <c r="B768" s="114">
        <v>767</v>
      </c>
      <c r="C768" s="7">
        <v>12</v>
      </c>
      <c r="E768">
        <v>767</v>
      </c>
      <c r="F768">
        <v>8.5</v>
      </c>
      <c r="G768">
        <v>10</v>
      </c>
      <c r="H768">
        <v>13</v>
      </c>
      <c r="I768" s="7">
        <v>17</v>
      </c>
      <c r="K768">
        <v>767</v>
      </c>
      <c r="L768">
        <v>10</v>
      </c>
      <c r="M768">
        <v>13</v>
      </c>
      <c r="N768" s="7">
        <v>17</v>
      </c>
      <c r="P768" s="185">
        <v>767</v>
      </c>
      <c r="Q768" s="186">
        <v>17.5</v>
      </c>
    </row>
    <row r="769" spans="1:17" ht="15" x14ac:dyDescent="0.25">
      <c r="A769"/>
      <c r="B769" s="114">
        <v>768</v>
      </c>
      <c r="C769" s="7">
        <v>12</v>
      </c>
      <c r="E769">
        <v>768</v>
      </c>
      <c r="F769">
        <v>8.5</v>
      </c>
      <c r="G769">
        <v>10</v>
      </c>
      <c r="H769">
        <v>13</v>
      </c>
      <c r="I769" s="7">
        <v>17</v>
      </c>
      <c r="K769">
        <v>768</v>
      </c>
      <c r="L769">
        <v>10</v>
      </c>
      <c r="M769">
        <v>13</v>
      </c>
      <c r="N769" s="7">
        <v>17</v>
      </c>
      <c r="P769" s="187">
        <v>768</v>
      </c>
      <c r="Q769" s="188">
        <v>17.5</v>
      </c>
    </row>
    <row r="770" spans="1:17" ht="15" x14ac:dyDescent="0.25">
      <c r="A770"/>
      <c r="B770" s="114">
        <v>769</v>
      </c>
      <c r="C770" s="7">
        <v>12</v>
      </c>
      <c r="E770">
        <v>769</v>
      </c>
      <c r="F770">
        <v>8.5</v>
      </c>
      <c r="G770">
        <v>10</v>
      </c>
      <c r="H770">
        <v>13</v>
      </c>
      <c r="I770" s="7">
        <v>17</v>
      </c>
      <c r="K770">
        <v>769</v>
      </c>
      <c r="L770">
        <v>10</v>
      </c>
      <c r="M770">
        <v>13</v>
      </c>
      <c r="N770" s="7">
        <v>17</v>
      </c>
      <c r="P770" s="185">
        <v>769</v>
      </c>
      <c r="Q770" s="186">
        <v>17.5</v>
      </c>
    </row>
    <row r="771" spans="1:17" ht="15" x14ac:dyDescent="0.25">
      <c r="A771"/>
      <c r="B771" s="114">
        <v>770</v>
      </c>
      <c r="C771" s="7">
        <v>12</v>
      </c>
      <c r="E771">
        <v>770</v>
      </c>
      <c r="F771">
        <v>8.5</v>
      </c>
      <c r="G771">
        <v>10</v>
      </c>
      <c r="H771">
        <v>13</v>
      </c>
      <c r="I771" s="7">
        <v>17</v>
      </c>
      <c r="K771">
        <v>770</v>
      </c>
      <c r="L771">
        <v>10</v>
      </c>
      <c r="M771">
        <v>13</v>
      </c>
      <c r="N771" s="7">
        <v>17</v>
      </c>
      <c r="P771" s="187">
        <v>770</v>
      </c>
      <c r="Q771" s="188">
        <v>17.5</v>
      </c>
    </row>
    <row r="772" spans="1:17" ht="15" x14ac:dyDescent="0.25">
      <c r="A772"/>
      <c r="B772" s="114">
        <v>771</v>
      </c>
      <c r="C772" s="7">
        <v>12</v>
      </c>
      <c r="E772">
        <v>771</v>
      </c>
      <c r="F772">
        <v>8.5</v>
      </c>
      <c r="G772">
        <v>10</v>
      </c>
      <c r="H772">
        <v>13</v>
      </c>
      <c r="I772" s="7">
        <v>17</v>
      </c>
      <c r="K772">
        <v>771</v>
      </c>
      <c r="L772">
        <v>10</v>
      </c>
      <c r="M772">
        <v>13</v>
      </c>
      <c r="N772" s="7">
        <v>17</v>
      </c>
      <c r="P772" s="185">
        <v>771</v>
      </c>
      <c r="Q772" s="186">
        <v>17.5</v>
      </c>
    </row>
    <row r="773" spans="1:17" ht="15" x14ac:dyDescent="0.25">
      <c r="A773"/>
      <c r="B773" s="114">
        <v>772</v>
      </c>
      <c r="C773" s="7">
        <v>12</v>
      </c>
      <c r="E773">
        <v>772</v>
      </c>
      <c r="F773">
        <v>8.5</v>
      </c>
      <c r="G773">
        <v>10</v>
      </c>
      <c r="H773">
        <v>13</v>
      </c>
      <c r="I773" s="7">
        <v>17</v>
      </c>
      <c r="K773">
        <v>772</v>
      </c>
      <c r="L773">
        <v>10</v>
      </c>
      <c r="M773">
        <v>13</v>
      </c>
      <c r="N773" s="7">
        <v>17</v>
      </c>
      <c r="P773" s="187">
        <v>772</v>
      </c>
      <c r="Q773" s="188">
        <v>17.5</v>
      </c>
    </row>
    <row r="774" spans="1:17" ht="15" x14ac:dyDescent="0.25">
      <c r="A774"/>
      <c r="B774" s="114">
        <v>773</v>
      </c>
      <c r="C774" s="7">
        <v>12</v>
      </c>
      <c r="E774">
        <v>773</v>
      </c>
      <c r="F774">
        <v>8.5</v>
      </c>
      <c r="G774">
        <v>10</v>
      </c>
      <c r="H774">
        <v>13</v>
      </c>
      <c r="I774" s="7">
        <v>17</v>
      </c>
      <c r="K774">
        <v>773</v>
      </c>
      <c r="L774">
        <v>10</v>
      </c>
      <c r="M774">
        <v>13</v>
      </c>
      <c r="N774" s="7">
        <v>17</v>
      </c>
      <c r="P774" s="185">
        <v>773</v>
      </c>
      <c r="Q774" s="186">
        <v>17.5</v>
      </c>
    </row>
    <row r="775" spans="1:17" ht="15" x14ac:dyDescent="0.25">
      <c r="A775"/>
      <c r="B775" s="114">
        <v>774</v>
      </c>
      <c r="C775" s="7">
        <v>12</v>
      </c>
      <c r="E775">
        <v>774</v>
      </c>
      <c r="F775">
        <v>8.5</v>
      </c>
      <c r="G775">
        <v>10</v>
      </c>
      <c r="H775">
        <v>13</v>
      </c>
      <c r="I775" s="7">
        <v>17</v>
      </c>
      <c r="K775">
        <v>774</v>
      </c>
      <c r="L775">
        <v>10</v>
      </c>
      <c r="M775">
        <v>13</v>
      </c>
      <c r="N775" s="7">
        <v>17</v>
      </c>
      <c r="P775" s="187">
        <v>774</v>
      </c>
      <c r="Q775" s="188">
        <v>17.5</v>
      </c>
    </row>
    <row r="776" spans="1:17" ht="15" x14ac:dyDescent="0.25">
      <c r="A776"/>
      <c r="B776" s="114">
        <v>775</v>
      </c>
      <c r="C776" s="7">
        <v>12</v>
      </c>
      <c r="E776">
        <v>775</v>
      </c>
      <c r="F776">
        <v>8.5</v>
      </c>
      <c r="G776">
        <v>10</v>
      </c>
      <c r="H776">
        <v>13</v>
      </c>
      <c r="I776" s="7">
        <v>17</v>
      </c>
      <c r="K776">
        <v>775</v>
      </c>
      <c r="L776">
        <v>10</v>
      </c>
      <c r="M776">
        <v>13</v>
      </c>
      <c r="N776" s="7">
        <v>17</v>
      </c>
      <c r="P776" s="185">
        <v>775</v>
      </c>
      <c r="Q776" s="186">
        <v>17.5</v>
      </c>
    </row>
    <row r="777" spans="1:17" ht="15" x14ac:dyDescent="0.25">
      <c r="A777"/>
      <c r="B777" s="114">
        <v>776</v>
      </c>
      <c r="C777" s="7">
        <v>12</v>
      </c>
      <c r="E777">
        <v>776</v>
      </c>
      <c r="F777">
        <v>8.5</v>
      </c>
      <c r="G777">
        <v>10</v>
      </c>
      <c r="H777">
        <v>13</v>
      </c>
      <c r="I777" s="7">
        <v>17</v>
      </c>
      <c r="K777">
        <v>776</v>
      </c>
      <c r="L777">
        <v>10</v>
      </c>
      <c r="M777">
        <v>13</v>
      </c>
      <c r="N777" s="7">
        <v>17</v>
      </c>
      <c r="P777" s="187">
        <v>776</v>
      </c>
      <c r="Q777" s="188">
        <v>17.5</v>
      </c>
    </row>
    <row r="778" spans="1:17" ht="15" x14ac:dyDescent="0.25">
      <c r="A778"/>
      <c r="B778" s="114">
        <v>777</v>
      </c>
      <c r="C778" s="7">
        <v>12</v>
      </c>
      <c r="E778">
        <v>777</v>
      </c>
      <c r="F778">
        <v>8.5</v>
      </c>
      <c r="G778">
        <v>10</v>
      </c>
      <c r="H778">
        <v>13</v>
      </c>
      <c r="I778" s="7">
        <v>17</v>
      </c>
      <c r="K778">
        <v>777</v>
      </c>
      <c r="L778">
        <v>10</v>
      </c>
      <c r="M778">
        <v>13</v>
      </c>
      <c r="N778" s="7">
        <v>17</v>
      </c>
      <c r="P778" s="185">
        <v>777</v>
      </c>
      <c r="Q778" s="186">
        <v>17.5</v>
      </c>
    </row>
    <row r="779" spans="1:17" ht="15" x14ac:dyDescent="0.25">
      <c r="A779"/>
      <c r="B779" s="114">
        <v>778</v>
      </c>
      <c r="C779" s="7">
        <v>12</v>
      </c>
      <c r="E779">
        <v>778</v>
      </c>
      <c r="F779">
        <v>8.5</v>
      </c>
      <c r="G779">
        <v>10</v>
      </c>
      <c r="H779">
        <v>13</v>
      </c>
      <c r="I779" s="7">
        <v>17</v>
      </c>
      <c r="K779">
        <v>778</v>
      </c>
      <c r="L779">
        <v>10</v>
      </c>
      <c r="M779">
        <v>13</v>
      </c>
      <c r="N779" s="7">
        <v>17</v>
      </c>
      <c r="P779" s="187">
        <v>778</v>
      </c>
      <c r="Q779" s="188">
        <v>17.5</v>
      </c>
    </row>
    <row r="780" spans="1:17" ht="15" x14ac:dyDescent="0.25">
      <c r="A780"/>
      <c r="B780" s="114">
        <v>779</v>
      </c>
      <c r="C780" s="7">
        <v>12</v>
      </c>
      <c r="E780">
        <v>779</v>
      </c>
      <c r="F780">
        <v>8.5</v>
      </c>
      <c r="G780">
        <v>10</v>
      </c>
      <c r="H780">
        <v>13</v>
      </c>
      <c r="I780" s="7">
        <v>17</v>
      </c>
      <c r="K780">
        <v>779</v>
      </c>
      <c r="L780">
        <v>10</v>
      </c>
      <c r="M780">
        <v>13</v>
      </c>
      <c r="N780" s="7">
        <v>17</v>
      </c>
      <c r="P780" s="185">
        <v>779</v>
      </c>
      <c r="Q780" s="186">
        <v>17.5</v>
      </c>
    </row>
    <row r="781" spans="1:17" ht="15" x14ac:dyDescent="0.25">
      <c r="A781"/>
      <c r="B781" s="114">
        <v>780</v>
      </c>
      <c r="C781" s="7">
        <v>12</v>
      </c>
      <c r="E781">
        <v>780</v>
      </c>
      <c r="F781">
        <v>8.5</v>
      </c>
      <c r="G781">
        <v>10</v>
      </c>
      <c r="H781">
        <v>13</v>
      </c>
      <c r="I781" s="7">
        <v>17</v>
      </c>
      <c r="K781">
        <v>780</v>
      </c>
      <c r="L781">
        <v>10</v>
      </c>
      <c r="M781">
        <v>13</v>
      </c>
      <c r="N781" s="7">
        <v>17</v>
      </c>
      <c r="P781" s="187">
        <v>780</v>
      </c>
      <c r="Q781" s="188">
        <v>17.5</v>
      </c>
    </row>
    <row r="782" spans="1:17" ht="15" x14ac:dyDescent="0.25">
      <c r="A782"/>
      <c r="B782" s="114">
        <v>781</v>
      </c>
      <c r="C782" s="7">
        <v>12</v>
      </c>
      <c r="E782">
        <v>781</v>
      </c>
      <c r="F782">
        <v>8.5</v>
      </c>
      <c r="G782">
        <v>10</v>
      </c>
      <c r="H782">
        <v>13</v>
      </c>
      <c r="I782" s="7">
        <v>17</v>
      </c>
      <c r="K782">
        <v>781</v>
      </c>
      <c r="L782">
        <v>10</v>
      </c>
      <c r="M782">
        <v>13</v>
      </c>
      <c r="N782" s="7">
        <v>17</v>
      </c>
      <c r="P782" s="185">
        <v>781</v>
      </c>
      <c r="Q782" s="186">
        <v>17.5</v>
      </c>
    </row>
    <row r="783" spans="1:17" ht="15" x14ac:dyDescent="0.25">
      <c r="A783"/>
      <c r="B783" s="114">
        <v>782</v>
      </c>
      <c r="C783" s="7">
        <v>12</v>
      </c>
      <c r="E783">
        <v>782</v>
      </c>
      <c r="F783">
        <v>8.5</v>
      </c>
      <c r="G783">
        <v>10</v>
      </c>
      <c r="H783">
        <v>13</v>
      </c>
      <c r="I783" s="7">
        <v>17</v>
      </c>
      <c r="K783">
        <v>782</v>
      </c>
      <c r="L783">
        <v>10</v>
      </c>
      <c r="M783">
        <v>13</v>
      </c>
      <c r="N783" s="7">
        <v>17</v>
      </c>
      <c r="P783" s="187">
        <v>782</v>
      </c>
      <c r="Q783" s="188">
        <v>17.5</v>
      </c>
    </row>
    <row r="784" spans="1:17" ht="15" x14ac:dyDescent="0.25">
      <c r="A784"/>
      <c r="B784" s="114">
        <v>783</v>
      </c>
      <c r="C784" s="7">
        <v>12</v>
      </c>
      <c r="E784">
        <v>783</v>
      </c>
      <c r="F784">
        <v>8.5</v>
      </c>
      <c r="G784">
        <v>10</v>
      </c>
      <c r="H784">
        <v>13</v>
      </c>
      <c r="I784" s="7">
        <v>17</v>
      </c>
      <c r="K784">
        <v>783</v>
      </c>
      <c r="L784">
        <v>10</v>
      </c>
      <c r="M784">
        <v>13</v>
      </c>
      <c r="N784" s="7">
        <v>17</v>
      </c>
      <c r="P784" s="185">
        <v>783</v>
      </c>
      <c r="Q784" s="186">
        <v>17.5</v>
      </c>
    </row>
    <row r="785" spans="1:17" ht="15" x14ac:dyDescent="0.25">
      <c r="A785"/>
      <c r="B785" s="114">
        <v>784</v>
      </c>
      <c r="C785" s="7">
        <v>12</v>
      </c>
      <c r="E785">
        <v>784</v>
      </c>
      <c r="F785">
        <v>8.5</v>
      </c>
      <c r="G785">
        <v>10</v>
      </c>
      <c r="H785">
        <v>13</v>
      </c>
      <c r="I785" s="7">
        <v>17</v>
      </c>
      <c r="K785">
        <v>784</v>
      </c>
      <c r="L785">
        <v>10</v>
      </c>
      <c r="M785">
        <v>13</v>
      </c>
      <c r="N785" s="7">
        <v>17</v>
      </c>
      <c r="P785" s="187">
        <v>784</v>
      </c>
      <c r="Q785" s="188">
        <v>17.5</v>
      </c>
    </row>
    <row r="786" spans="1:17" ht="15" x14ac:dyDescent="0.25">
      <c r="A786"/>
      <c r="B786" s="114">
        <v>785</v>
      </c>
      <c r="C786" s="7">
        <v>12</v>
      </c>
      <c r="E786">
        <v>785</v>
      </c>
      <c r="F786">
        <v>8.5</v>
      </c>
      <c r="G786">
        <v>10</v>
      </c>
      <c r="H786">
        <v>13</v>
      </c>
      <c r="I786" s="7">
        <v>17</v>
      </c>
      <c r="K786">
        <v>785</v>
      </c>
      <c r="L786">
        <v>10</v>
      </c>
      <c r="M786">
        <v>13</v>
      </c>
      <c r="N786" s="7">
        <v>17</v>
      </c>
      <c r="P786" s="185">
        <v>785</v>
      </c>
      <c r="Q786" s="186">
        <v>17.5</v>
      </c>
    </row>
    <row r="787" spans="1:17" ht="15" x14ac:dyDescent="0.25">
      <c r="A787"/>
      <c r="B787" s="114">
        <v>786</v>
      </c>
      <c r="C787" s="7">
        <v>12</v>
      </c>
      <c r="E787">
        <v>786</v>
      </c>
      <c r="F787">
        <v>8.5</v>
      </c>
      <c r="G787">
        <v>10</v>
      </c>
      <c r="H787">
        <v>13</v>
      </c>
      <c r="I787" s="7">
        <v>17</v>
      </c>
      <c r="K787">
        <v>786</v>
      </c>
      <c r="L787">
        <v>10</v>
      </c>
      <c r="M787">
        <v>13</v>
      </c>
      <c r="N787" s="7">
        <v>17</v>
      </c>
      <c r="P787" s="187">
        <v>786</v>
      </c>
      <c r="Q787" s="188">
        <v>17.5</v>
      </c>
    </row>
    <row r="788" spans="1:17" ht="15" x14ac:dyDescent="0.25">
      <c r="A788"/>
      <c r="B788" s="114">
        <v>787</v>
      </c>
      <c r="C788" s="7">
        <v>12</v>
      </c>
      <c r="E788">
        <v>787</v>
      </c>
      <c r="F788">
        <v>8.5</v>
      </c>
      <c r="G788">
        <v>10</v>
      </c>
      <c r="H788">
        <v>13</v>
      </c>
      <c r="I788" s="7">
        <v>17</v>
      </c>
      <c r="K788">
        <v>787</v>
      </c>
      <c r="L788">
        <v>10</v>
      </c>
      <c r="M788">
        <v>13</v>
      </c>
      <c r="N788" s="7">
        <v>17</v>
      </c>
      <c r="P788" s="185">
        <v>787</v>
      </c>
      <c r="Q788" s="186">
        <v>17.5</v>
      </c>
    </row>
    <row r="789" spans="1:17" ht="15" x14ac:dyDescent="0.25">
      <c r="A789"/>
      <c r="B789" s="114">
        <v>788</v>
      </c>
      <c r="C789" s="7">
        <v>12</v>
      </c>
      <c r="E789">
        <v>788</v>
      </c>
      <c r="F789">
        <v>8.5</v>
      </c>
      <c r="G789">
        <v>10</v>
      </c>
      <c r="H789">
        <v>13</v>
      </c>
      <c r="I789" s="7">
        <v>17</v>
      </c>
      <c r="K789">
        <v>788</v>
      </c>
      <c r="L789">
        <v>10</v>
      </c>
      <c r="M789">
        <v>13</v>
      </c>
      <c r="N789" s="7">
        <v>17</v>
      </c>
      <c r="P789" s="187">
        <v>788</v>
      </c>
      <c r="Q789" s="188">
        <v>17.5</v>
      </c>
    </row>
    <row r="790" spans="1:17" ht="15" x14ac:dyDescent="0.25">
      <c r="A790"/>
      <c r="B790" s="114">
        <v>789</v>
      </c>
      <c r="C790" s="7">
        <v>12</v>
      </c>
      <c r="E790">
        <v>789</v>
      </c>
      <c r="F790">
        <v>8.5</v>
      </c>
      <c r="G790">
        <v>10</v>
      </c>
      <c r="H790">
        <v>13</v>
      </c>
      <c r="I790" s="7">
        <v>17</v>
      </c>
      <c r="K790">
        <v>789</v>
      </c>
      <c r="L790">
        <v>10</v>
      </c>
      <c r="M790">
        <v>13</v>
      </c>
      <c r="N790" s="7">
        <v>17</v>
      </c>
      <c r="P790" s="185">
        <v>789</v>
      </c>
      <c r="Q790" s="186">
        <v>17.5</v>
      </c>
    </row>
    <row r="791" spans="1:17" ht="15" x14ac:dyDescent="0.25">
      <c r="A791"/>
      <c r="B791" s="114">
        <v>790</v>
      </c>
      <c r="C791" s="7">
        <v>12</v>
      </c>
      <c r="E791">
        <v>790</v>
      </c>
      <c r="F791">
        <v>8.5</v>
      </c>
      <c r="G791">
        <v>10</v>
      </c>
      <c r="H791">
        <v>13</v>
      </c>
      <c r="I791" s="7">
        <v>17</v>
      </c>
      <c r="K791">
        <v>790</v>
      </c>
      <c r="L791">
        <v>10</v>
      </c>
      <c r="M791">
        <v>13</v>
      </c>
      <c r="N791" s="7">
        <v>17</v>
      </c>
      <c r="P791" s="187">
        <v>790</v>
      </c>
      <c r="Q791" s="188">
        <v>17.5</v>
      </c>
    </row>
    <row r="792" spans="1:17" ht="15" x14ac:dyDescent="0.25">
      <c r="A792"/>
      <c r="B792" s="114">
        <v>791</v>
      </c>
      <c r="C792" s="7">
        <v>12</v>
      </c>
      <c r="E792">
        <v>791</v>
      </c>
      <c r="F792">
        <v>8.5</v>
      </c>
      <c r="G792">
        <v>10</v>
      </c>
      <c r="H792">
        <v>13</v>
      </c>
      <c r="I792" s="7">
        <v>17</v>
      </c>
      <c r="K792">
        <v>791</v>
      </c>
      <c r="L792">
        <v>10</v>
      </c>
      <c r="M792">
        <v>13</v>
      </c>
      <c r="N792" s="7">
        <v>17</v>
      </c>
      <c r="P792" s="185">
        <v>791</v>
      </c>
      <c r="Q792" s="186">
        <v>17.5</v>
      </c>
    </row>
    <row r="793" spans="1:17" ht="15" x14ac:dyDescent="0.25">
      <c r="A793"/>
      <c r="B793" s="114">
        <v>792</v>
      </c>
      <c r="C793" s="7">
        <v>12</v>
      </c>
      <c r="E793">
        <v>792</v>
      </c>
      <c r="F793">
        <v>8.5</v>
      </c>
      <c r="G793">
        <v>10</v>
      </c>
      <c r="H793">
        <v>13</v>
      </c>
      <c r="I793" s="7">
        <v>17</v>
      </c>
      <c r="K793">
        <v>792</v>
      </c>
      <c r="L793">
        <v>10</v>
      </c>
      <c r="M793">
        <v>13</v>
      </c>
      <c r="N793" s="7">
        <v>17</v>
      </c>
      <c r="P793" s="187">
        <v>792</v>
      </c>
      <c r="Q793" s="188">
        <v>17.5</v>
      </c>
    </row>
    <row r="794" spans="1:17" ht="15" x14ac:dyDescent="0.25">
      <c r="A794"/>
      <c r="B794" s="114">
        <v>793</v>
      </c>
      <c r="C794" s="7">
        <v>12</v>
      </c>
      <c r="E794">
        <v>793</v>
      </c>
      <c r="F794">
        <v>8.5</v>
      </c>
      <c r="G794">
        <v>10</v>
      </c>
      <c r="H794">
        <v>13</v>
      </c>
      <c r="I794" s="7">
        <v>17</v>
      </c>
      <c r="K794">
        <v>793</v>
      </c>
      <c r="L794">
        <v>10</v>
      </c>
      <c r="M794">
        <v>13</v>
      </c>
      <c r="N794" s="7">
        <v>17</v>
      </c>
      <c r="P794" s="185">
        <v>793</v>
      </c>
      <c r="Q794" s="186">
        <v>17.5</v>
      </c>
    </row>
    <row r="795" spans="1:17" ht="15" x14ac:dyDescent="0.25">
      <c r="A795"/>
      <c r="B795" s="114">
        <v>794</v>
      </c>
      <c r="C795" s="7">
        <v>12</v>
      </c>
      <c r="E795">
        <v>794</v>
      </c>
      <c r="F795">
        <v>8.5</v>
      </c>
      <c r="G795">
        <v>10</v>
      </c>
      <c r="H795">
        <v>13</v>
      </c>
      <c r="I795" s="7">
        <v>17</v>
      </c>
      <c r="K795">
        <v>794</v>
      </c>
      <c r="L795">
        <v>10</v>
      </c>
      <c r="M795">
        <v>13</v>
      </c>
      <c r="N795" s="7">
        <v>17</v>
      </c>
      <c r="P795" s="187">
        <v>794</v>
      </c>
      <c r="Q795" s="188">
        <v>17.5</v>
      </c>
    </row>
    <row r="796" spans="1:17" ht="15" x14ac:dyDescent="0.25">
      <c r="A796"/>
      <c r="B796" s="114">
        <v>795</v>
      </c>
      <c r="C796" s="7">
        <v>12</v>
      </c>
      <c r="E796">
        <v>795</v>
      </c>
      <c r="F796">
        <v>8.5</v>
      </c>
      <c r="G796">
        <v>10</v>
      </c>
      <c r="H796">
        <v>13</v>
      </c>
      <c r="I796" s="7">
        <v>17</v>
      </c>
      <c r="K796">
        <v>795</v>
      </c>
      <c r="L796">
        <v>10</v>
      </c>
      <c r="M796">
        <v>13</v>
      </c>
      <c r="N796" s="7">
        <v>17</v>
      </c>
      <c r="P796" s="185">
        <v>795</v>
      </c>
      <c r="Q796" s="186">
        <v>17.5</v>
      </c>
    </row>
    <row r="797" spans="1:17" ht="15" x14ac:dyDescent="0.25">
      <c r="A797"/>
      <c r="B797" s="114">
        <v>796</v>
      </c>
      <c r="C797" s="7">
        <v>12</v>
      </c>
      <c r="E797">
        <v>796</v>
      </c>
      <c r="F797">
        <v>8.5</v>
      </c>
      <c r="G797">
        <v>10</v>
      </c>
      <c r="H797">
        <v>13</v>
      </c>
      <c r="I797" s="7">
        <v>17</v>
      </c>
      <c r="K797">
        <v>796</v>
      </c>
      <c r="L797">
        <v>10</v>
      </c>
      <c r="M797">
        <v>13</v>
      </c>
      <c r="N797" s="7">
        <v>17</v>
      </c>
      <c r="P797" s="187">
        <v>796</v>
      </c>
      <c r="Q797" s="188">
        <v>17.5</v>
      </c>
    </row>
    <row r="798" spans="1:17" ht="15" x14ac:dyDescent="0.25">
      <c r="A798"/>
      <c r="B798" s="114">
        <v>797</v>
      </c>
      <c r="C798" s="7">
        <v>12</v>
      </c>
      <c r="E798">
        <v>797</v>
      </c>
      <c r="F798">
        <v>8.5</v>
      </c>
      <c r="G798">
        <v>10</v>
      </c>
      <c r="H798">
        <v>13</v>
      </c>
      <c r="I798" s="7">
        <v>17</v>
      </c>
      <c r="K798">
        <v>797</v>
      </c>
      <c r="L798">
        <v>10</v>
      </c>
      <c r="M798">
        <v>13</v>
      </c>
      <c r="N798" s="7">
        <v>17</v>
      </c>
      <c r="P798" s="185">
        <v>797</v>
      </c>
      <c r="Q798" s="186">
        <v>17.5</v>
      </c>
    </row>
    <row r="799" spans="1:17" ht="15" x14ac:dyDescent="0.25">
      <c r="A799"/>
      <c r="B799" s="114">
        <v>798</v>
      </c>
      <c r="C799" s="7">
        <v>12</v>
      </c>
      <c r="E799">
        <v>798</v>
      </c>
      <c r="F799">
        <v>8.5</v>
      </c>
      <c r="G799">
        <v>10</v>
      </c>
      <c r="H799">
        <v>13</v>
      </c>
      <c r="I799" s="7">
        <v>17</v>
      </c>
      <c r="K799">
        <v>798</v>
      </c>
      <c r="L799">
        <v>10</v>
      </c>
      <c r="M799">
        <v>13</v>
      </c>
      <c r="N799" s="7">
        <v>17</v>
      </c>
      <c r="P799" s="187">
        <v>798</v>
      </c>
      <c r="Q799" s="188">
        <v>17.5</v>
      </c>
    </row>
    <row r="800" spans="1:17" ht="15" x14ac:dyDescent="0.25">
      <c r="A800"/>
      <c r="B800" s="114">
        <v>799</v>
      </c>
      <c r="C800" s="7">
        <v>12</v>
      </c>
      <c r="E800">
        <v>799</v>
      </c>
      <c r="F800">
        <v>8.5</v>
      </c>
      <c r="G800">
        <v>10</v>
      </c>
      <c r="H800">
        <v>13</v>
      </c>
      <c r="I800" s="7">
        <v>17</v>
      </c>
      <c r="K800">
        <v>799</v>
      </c>
      <c r="L800">
        <v>10</v>
      </c>
      <c r="M800">
        <v>13</v>
      </c>
      <c r="N800" s="7">
        <v>17</v>
      </c>
      <c r="P800" s="185">
        <v>799</v>
      </c>
      <c r="Q800" s="186">
        <v>17.5</v>
      </c>
    </row>
    <row r="801" spans="1:17" ht="15" x14ac:dyDescent="0.25">
      <c r="A801"/>
      <c r="B801" s="114">
        <v>800</v>
      </c>
      <c r="C801" s="7">
        <v>12</v>
      </c>
      <c r="E801">
        <v>800</v>
      </c>
      <c r="F801">
        <v>8.5</v>
      </c>
      <c r="G801">
        <v>10</v>
      </c>
      <c r="H801">
        <v>13</v>
      </c>
      <c r="I801" s="7">
        <v>17</v>
      </c>
      <c r="K801">
        <v>800</v>
      </c>
      <c r="L801">
        <v>10</v>
      </c>
      <c r="M801">
        <v>13</v>
      </c>
      <c r="N801" s="7">
        <v>17</v>
      </c>
      <c r="P801" s="187">
        <v>800</v>
      </c>
      <c r="Q801" s="188">
        <v>17.5</v>
      </c>
    </row>
    <row r="802" spans="1:17" ht="15" x14ac:dyDescent="0.25">
      <c r="A802"/>
      <c r="B802" s="114">
        <v>801</v>
      </c>
      <c r="C802" s="7">
        <v>12</v>
      </c>
      <c r="E802">
        <v>801</v>
      </c>
      <c r="F802">
        <v>8.5</v>
      </c>
      <c r="G802">
        <v>10</v>
      </c>
      <c r="H802">
        <v>13</v>
      </c>
      <c r="I802" s="7">
        <v>17</v>
      </c>
      <c r="K802">
        <v>801</v>
      </c>
      <c r="L802">
        <v>10</v>
      </c>
      <c r="M802">
        <v>13</v>
      </c>
      <c r="N802" s="7">
        <v>17</v>
      </c>
      <c r="P802" s="185">
        <v>801</v>
      </c>
      <c r="Q802" s="186">
        <v>17.5</v>
      </c>
    </row>
    <row r="803" spans="1:17" ht="15" x14ac:dyDescent="0.25">
      <c r="A803"/>
      <c r="B803" s="114">
        <v>802</v>
      </c>
      <c r="C803" s="7">
        <v>12</v>
      </c>
      <c r="E803">
        <v>802</v>
      </c>
      <c r="F803">
        <v>8.5</v>
      </c>
      <c r="G803">
        <v>10</v>
      </c>
      <c r="H803">
        <v>13</v>
      </c>
      <c r="I803" s="7">
        <v>17</v>
      </c>
      <c r="K803">
        <v>802</v>
      </c>
      <c r="L803">
        <v>10</v>
      </c>
      <c r="M803">
        <v>13</v>
      </c>
      <c r="N803" s="7">
        <v>17</v>
      </c>
      <c r="P803" s="187">
        <v>802</v>
      </c>
      <c r="Q803" s="188">
        <v>17.5</v>
      </c>
    </row>
    <row r="804" spans="1:17" ht="15" x14ac:dyDescent="0.25">
      <c r="A804"/>
      <c r="B804" s="114">
        <v>803</v>
      </c>
      <c r="C804" s="7">
        <v>12</v>
      </c>
      <c r="E804">
        <v>803</v>
      </c>
      <c r="F804">
        <v>8.5</v>
      </c>
      <c r="G804">
        <v>10</v>
      </c>
      <c r="H804">
        <v>13</v>
      </c>
      <c r="I804" s="7">
        <v>17</v>
      </c>
      <c r="K804">
        <v>803</v>
      </c>
      <c r="L804">
        <v>10</v>
      </c>
      <c r="M804">
        <v>13</v>
      </c>
      <c r="N804" s="7">
        <v>17</v>
      </c>
      <c r="P804" s="185">
        <v>803</v>
      </c>
      <c r="Q804" s="186">
        <v>17.5</v>
      </c>
    </row>
    <row r="805" spans="1:17" ht="15" x14ac:dyDescent="0.25">
      <c r="A805"/>
      <c r="B805" s="114">
        <v>804</v>
      </c>
      <c r="C805" s="7">
        <v>12</v>
      </c>
      <c r="E805">
        <v>804</v>
      </c>
      <c r="F805">
        <v>8.5</v>
      </c>
      <c r="G805">
        <v>10</v>
      </c>
      <c r="H805">
        <v>13</v>
      </c>
      <c r="I805" s="7">
        <v>17</v>
      </c>
      <c r="K805">
        <v>804</v>
      </c>
      <c r="L805">
        <v>10</v>
      </c>
      <c r="M805">
        <v>13</v>
      </c>
      <c r="N805" s="7">
        <v>17</v>
      </c>
      <c r="P805" s="187">
        <v>804</v>
      </c>
      <c r="Q805" s="188">
        <v>17.5</v>
      </c>
    </row>
    <row r="806" spans="1:17" ht="15" x14ac:dyDescent="0.25">
      <c r="A806"/>
      <c r="B806" s="114">
        <v>805</v>
      </c>
      <c r="C806" s="7">
        <v>12</v>
      </c>
      <c r="E806">
        <v>805</v>
      </c>
      <c r="F806">
        <v>8.5</v>
      </c>
      <c r="G806">
        <v>10</v>
      </c>
      <c r="H806">
        <v>13</v>
      </c>
      <c r="I806" s="7">
        <v>17</v>
      </c>
      <c r="K806">
        <v>805</v>
      </c>
      <c r="L806">
        <v>10</v>
      </c>
      <c r="M806">
        <v>13</v>
      </c>
      <c r="N806" s="7">
        <v>17</v>
      </c>
      <c r="P806" s="185">
        <v>805</v>
      </c>
      <c r="Q806" s="186">
        <v>17.5</v>
      </c>
    </row>
    <row r="807" spans="1:17" ht="15" x14ac:dyDescent="0.25">
      <c r="A807"/>
      <c r="B807" s="114">
        <v>806</v>
      </c>
      <c r="C807" s="7">
        <v>12</v>
      </c>
      <c r="E807">
        <v>806</v>
      </c>
      <c r="F807">
        <v>8.5</v>
      </c>
      <c r="G807">
        <v>10</v>
      </c>
      <c r="H807">
        <v>13</v>
      </c>
      <c r="I807" s="7">
        <v>17</v>
      </c>
      <c r="K807">
        <v>806</v>
      </c>
      <c r="L807">
        <v>10</v>
      </c>
      <c r="M807">
        <v>13</v>
      </c>
      <c r="N807" s="7">
        <v>17</v>
      </c>
      <c r="P807" s="187">
        <v>806</v>
      </c>
      <c r="Q807" s="188">
        <v>17.5</v>
      </c>
    </row>
    <row r="808" spans="1:17" ht="15" x14ac:dyDescent="0.25">
      <c r="A808"/>
      <c r="B808" s="114">
        <v>807</v>
      </c>
      <c r="C808" s="7">
        <v>12</v>
      </c>
      <c r="E808">
        <v>807</v>
      </c>
      <c r="F808">
        <v>8.5</v>
      </c>
      <c r="G808">
        <v>10</v>
      </c>
      <c r="H808">
        <v>13</v>
      </c>
      <c r="I808" s="7">
        <v>17</v>
      </c>
      <c r="K808">
        <v>807</v>
      </c>
      <c r="L808">
        <v>10</v>
      </c>
      <c r="M808">
        <v>13</v>
      </c>
      <c r="N808" s="7">
        <v>17</v>
      </c>
      <c r="P808" s="185">
        <v>807</v>
      </c>
      <c r="Q808" s="186">
        <v>17.5</v>
      </c>
    </row>
    <row r="809" spans="1:17" ht="15" x14ac:dyDescent="0.25">
      <c r="A809"/>
      <c r="B809" s="114">
        <v>808</v>
      </c>
      <c r="C809" s="7">
        <v>12</v>
      </c>
      <c r="E809">
        <v>808</v>
      </c>
      <c r="F809">
        <v>8.5</v>
      </c>
      <c r="G809">
        <v>10</v>
      </c>
      <c r="H809">
        <v>13</v>
      </c>
      <c r="I809" s="7">
        <v>17</v>
      </c>
      <c r="K809">
        <v>808</v>
      </c>
      <c r="L809">
        <v>10</v>
      </c>
      <c r="M809">
        <v>13</v>
      </c>
      <c r="N809" s="7">
        <v>17</v>
      </c>
      <c r="P809" s="187">
        <v>808</v>
      </c>
      <c r="Q809" s="188">
        <v>17.5</v>
      </c>
    </row>
    <row r="810" spans="1:17" ht="15" x14ac:dyDescent="0.25">
      <c r="A810"/>
      <c r="B810" s="114">
        <v>809</v>
      </c>
      <c r="C810" s="7">
        <v>12</v>
      </c>
      <c r="E810">
        <v>809</v>
      </c>
      <c r="F810">
        <v>8.5</v>
      </c>
      <c r="G810">
        <v>10</v>
      </c>
      <c r="H810">
        <v>13</v>
      </c>
      <c r="I810" s="7">
        <v>17</v>
      </c>
      <c r="K810">
        <v>809</v>
      </c>
      <c r="L810">
        <v>10</v>
      </c>
      <c r="M810">
        <v>13</v>
      </c>
      <c r="N810" s="7">
        <v>17</v>
      </c>
      <c r="P810" s="185">
        <v>809</v>
      </c>
      <c r="Q810" s="186">
        <v>17.5</v>
      </c>
    </row>
    <row r="811" spans="1:17" ht="15" x14ac:dyDescent="0.25">
      <c r="A811"/>
      <c r="B811" s="114">
        <v>810</v>
      </c>
      <c r="C811" s="7">
        <v>12</v>
      </c>
      <c r="E811">
        <v>810</v>
      </c>
      <c r="F811">
        <v>8.5</v>
      </c>
      <c r="G811">
        <v>10</v>
      </c>
      <c r="H811">
        <v>13</v>
      </c>
      <c r="I811" s="7">
        <v>17</v>
      </c>
      <c r="K811">
        <v>810</v>
      </c>
      <c r="L811">
        <v>10</v>
      </c>
      <c r="M811">
        <v>13</v>
      </c>
      <c r="N811" s="7">
        <v>17</v>
      </c>
      <c r="P811" s="187">
        <v>810</v>
      </c>
      <c r="Q811" s="188">
        <v>17.5</v>
      </c>
    </row>
    <row r="812" spans="1:17" ht="15" x14ac:dyDescent="0.25">
      <c r="A812"/>
      <c r="B812" s="114">
        <v>811</v>
      </c>
      <c r="C812" s="7">
        <v>12</v>
      </c>
      <c r="E812">
        <v>811</v>
      </c>
      <c r="F812">
        <v>8.5</v>
      </c>
      <c r="G812">
        <v>10</v>
      </c>
      <c r="H812">
        <v>13</v>
      </c>
      <c r="I812" s="7">
        <v>17</v>
      </c>
      <c r="K812">
        <v>811</v>
      </c>
      <c r="L812">
        <v>10</v>
      </c>
      <c r="M812">
        <v>13</v>
      </c>
      <c r="N812" s="7">
        <v>17</v>
      </c>
      <c r="P812" s="185">
        <v>811</v>
      </c>
      <c r="Q812" s="186">
        <v>17.5</v>
      </c>
    </row>
    <row r="813" spans="1:17" ht="15" x14ac:dyDescent="0.25">
      <c r="A813"/>
      <c r="B813" s="114">
        <v>812</v>
      </c>
      <c r="C813" s="7">
        <v>12</v>
      </c>
      <c r="E813">
        <v>812</v>
      </c>
      <c r="F813">
        <v>8.5</v>
      </c>
      <c r="G813">
        <v>10</v>
      </c>
      <c r="H813">
        <v>13</v>
      </c>
      <c r="I813" s="7">
        <v>17</v>
      </c>
      <c r="K813">
        <v>812</v>
      </c>
      <c r="L813">
        <v>10</v>
      </c>
      <c r="M813">
        <v>13</v>
      </c>
      <c r="N813" s="7">
        <v>17</v>
      </c>
      <c r="P813" s="187">
        <v>812</v>
      </c>
      <c r="Q813" s="188">
        <v>17.5</v>
      </c>
    </row>
    <row r="814" spans="1:17" ht="15" x14ac:dyDescent="0.25">
      <c r="A814"/>
      <c r="B814" s="114">
        <v>813</v>
      </c>
      <c r="C814" s="7">
        <v>12</v>
      </c>
      <c r="E814">
        <v>813</v>
      </c>
      <c r="F814">
        <v>8.5</v>
      </c>
      <c r="G814">
        <v>10</v>
      </c>
      <c r="H814">
        <v>13</v>
      </c>
      <c r="I814" s="7">
        <v>17</v>
      </c>
      <c r="K814">
        <v>813</v>
      </c>
      <c r="L814">
        <v>10</v>
      </c>
      <c r="M814">
        <v>13</v>
      </c>
      <c r="N814" s="7">
        <v>17</v>
      </c>
      <c r="P814" s="185">
        <v>813</v>
      </c>
      <c r="Q814" s="186">
        <v>17.5</v>
      </c>
    </row>
    <row r="815" spans="1:17" ht="15" x14ac:dyDescent="0.25">
      <c r="A815"/>
      <c r="B815" s="114">
        <v>814</v>
      </c>
      <c r="C815" s="7">
        <v>12</v>
      </c>
      <c r="E815">
        <v>814</v>
      </c>
      <c r="F815">
        <v>8.5</v>
      </c>
      <c r="G815">
        <v>10</v>
      </c>
      <c r="H815">
        <v>13</v>
      </c>
      <c r="I815" s="7">
        <v>17</v>
      </c>
      <c r="K815">
        <v>814</v>
      </c>
      <c r="L815">
        <v>10</v>
      </c>
      <c r="M815">
        <v>13</v>
      </c>
      <c r="N815" s="7">
        <v>17</v>
      </c>
      <c r="P815" s="187">
        <v>814</v>
      </c>
      <c r="Q815" s="188">
        <v>17.5</v>
      </c>
    </row>
    <row r="816" spans="1:17" ht="15" x14ac:dyDescent="0.25">
      <c r="A816"/>
      <c r="B816" s="114">
        <v>815</v>
      </c>
      <c r="C816" s="7">
        <v>12</v>
      </c>
      <c r="E816">
        <v>815</v>
      </c>
      <c r="F816">
        <v>8.5</v>
      </c>
      <c r="G816">
        <v>10</v>
      </c>
      <c r="H816">
        <v>13</v>
      </c>
      <c r="I816" s="7">
        <v>17</v>
      </c>
      <c r="K816">
        <v>815</v>
      </c>
      <c r="L816">
        <v>10</v>
      </c>
      <c r="M816">
        <v>13</v>
      </c>
      <c r="N816" s="7">
        <v>17</v>
      </c>
      <c r="P816" s="185">
        <v>815</v>
      </c>
      <c r="Q816" s="186">
        <v>17.5</v>
      </c>
    </row>
    <row r="817" spans="1:17" ht="15" x14ac:dyDescent="0.25">
      <c r="A817"/>
      <c r="B817" s="114">
        <v>816</v>
      </c>
      <c r="C817" s="7">
        <v>12</v>
      </c>
      <c r="E817">
        <v>816</v>
      </c>
      <c r="F817">
        <v>8.5</v>
      </c>
      <c r="G817">
        <v>10</v>
      </c>
      <c r="H817">
        <v>13</v>
      </c>
      <c r="I817" s="7">
        <v>17</v>
      </c>
      <c r="K817">
        <v>816</v>
      </c>
      <c r="L817">
        <v>10</v>
      </c>
      <c r="M817">
        <v>13</v>
      </c>
      <c r="N817" s="7">
        <v>17</v>
      </c>
      <c r="P817" s="187">
        <v>816</v>
      </c>
      <c r="Q817" s="188">
        <v>17.5</v>
      </c>
    </row>
    <row r="818" spans="1:17" ht="15" x14ac:dyDescent="0.25">
      <c r="A818"/>
      <c r="B818" s="114">
        <v>817</v>
      </c>
      <c r="C818" s="7">
        <v>12</v>
      </c>
      <c r="E818">
        <v>817</v>
      </c>
      <c r="F818">
        <v>8.5</v>
      </c>
      <c r="G818">
        <v>10</v>
      </c>
      <c r="H818">
        <v>13</v>
      </c>
      <c r="I818" s="7">
        <v>17</v>
      </c>
      <c r="K818">
        <v>817</v>
      </c>
      <c r="L818">
        <v>10</v>
      </c>
      <c r="M818">
        <v>13</v>
      </c>
      <c r="N818" s="7">
        <v>17</v>
      </c>
      <c r="P818" s="185">
        <v>817</v>
      </c>
      <c r="Q818" s="186">
        <v>17.5</v>
      </c>
    </row>
    <row r="819" spans="1:17" ht="15" x14ac:dyDescent="0.25">
      <c r="A819"/>
      <c r="B819" s="114">
        <v>818</v>
      </c>
      <c r="C819" s="7">
        <v>12</v>
      </c>
      <c r="E819">
        <v>818</v>
      </c>
      <c r="F819">
        <v>8.5</v>
      </c>
      <c r="G819">
        <v>10</v>
      </c>
      <c r="H819">
        <v>13</v>
      </c>
      <c r="I819" s="7">
        <v>17</v>
      </c>
      <c r="K819">
        <v>818</v>
      </c>
      <c r="L819">
        <v>10</v>
      </c>
      <c r="M819">
        <v>13</v>
      </c>
      <c r="N819" s="7">
        <v>17</v>
      </c>
      <c r="P819" s="187">
        <v>818</v>
      </c>
      <c r="Q819" s="188">
        <v>17.5</v>
      </c>
    </row>
    <row r="820" spans="1:17" ht="15" x14ac:dyDescent="0.25">
      <c r="A820"/>
      <c r="B820" s="114">
        <v>819</v>
      </c>
      <c r="C820" s="7">
        <v>12</v>
      </c>
      <c r="E820">
        <v>819</v>
      </c>
      <c r="F820">
        <v>8.5</v>
      </c>
      <c r="G820">
        <v>10</v>
      </c>
      <c r="H820">
        <v>13</v>
      </c>
      <c r="I820" s="7">
        <v>17</v>
      </c>
      <c r="K820">
        <v>819</v>
      </c>
      <c r="L820">
        <v>10</v>
      </c>
      <c r="M820">
        <v>13</v>
      </c>
      <c r="N820" s="7">
        <v>17</v>
      </c>
      <c r="P820" s="185">
        <v>819</v>
      </c>
      <c r="Q820" s="186">
        <v>17.5</v>
      </c>
    </row>
    <row r="821" spans="1:17" ht="15" x14ac:dyDescent="0.25">
      <c r="A821"/>
      <c r="B821" s="114">
        <v>820</v>
      </c>
      <c r="C821" s="7">
        <v>12</v>
      </c>
      <c r="E821">
        <v>820</v>
      </c>
      <c r="F821">
        <v>8.5</v>
      </c>
      <c r="G821">
        <v>10</v>
      </c>
      <c r="H821">
        <v>13</v>
      </c>
      <c r="I821" s="7">
        <v>17</v>
      </c>
      <c r="K821">
        <v>820</v>
      </c>
      <c r="L821">
        <v>10</v>
      </c>
      <c r="M821">
        <v>13</v>
      </c>
      <c r="N821" s="7">
        <v>17</v>
      </c>
      <c r="P821" s="187">
        <v>820</v>
      </c>
      <c r="Q821" s="188">
        <v>17.5</v>
      </c>
    </row>
    <row r="822" spans="1:17" ht="15" x14ac:dyDescent="0.25">
      <c r="A822"/>
      <c r="B822" s="114">
        <v>821</v>
      </c>
      <c r="C822" s="7">
        <v>12</v>
      </c>
      <c r="E822">
        <v>821</v>
      </c>
      <c r="F822">
        <v>8.5</v>
      </c>
      <c r="G822">
        <v>10</v>
      </c>
      <c r="H822">
        <v>13</v>
      </c>
      <c r="I822" s="7">
        <v>17</v>
      </c>
      <c r="K822">
        <v>821</v>
      </c>
      <c r="L822">
        <v>10</v>
      </c>
      <c r="M822">
        <v>13</v>
      </c>
      <c r="N822" s="7">
        <v>17</v>
      </c>
      <c r="P822" s="185">
        <v>821</v>
      </c>
      <c r="Q822" s="186">
        <v>17.5</v>
      </c>
    </row>
    <row r="823" spans="1:17" ht="15" x14ac:dyDescent="0.25">
      <c r="A823"/>
      <c r="B823" s="114">
        <v>822</v>
      </c>
      <c r="C823" s="7">
        <v>12</v>
      </c>
      <c r="E823">
        <v>822</v>
      </c>
      <c r="F823">
        <v>8.5</v>
      </c>
      <c r="G823">
        <v>10</v>
      </c>
      <c r="H823">
        <v>13</v>
      </c>
      <c r="I823" s="7">
        <v>17</v>
      </c>
      <c r="K823">
        <v>822</v>
      </c>
      <c r="L823">
        <v>10</v>
      </c>
      <c r="M823">
        <v>13</v>
      </c>
      <c r="N823" s="7">
        <v>17</v>
      </c>
      <c r="P823" s="187">
        <v>822</v>
      </c>
      <c r="Q823" s="188">
        <v>17.5</v>
      </c>
    </row>
    <row r="824" spans="1:17" ht="15" x14ac:dyDescent="0.25">
      <c r="A824"/>
      <c r="B824" s="114">
        <v>823</v>
      </c>
      <c r="C824" s="7">
        <v>12</v>
      </c>
      <c r="E824">
        <v>823</v>
      </c>
      <c r="F824">
        <v>8.5</v>
      </c>
      <c r="G824">
        <v>10</v>
      </c>
      <c r="H824">
        <v>13</v>
      </c>
      <c r="I824" s="7">
        <v>17</v>
      </c>
      <c r="K824">
        <v>823</v>
      </c>
      <c r="L824">
        <v>10</v>
      </c>
      <c r="M824">
        <v>13</v>
      </c>
      <c r="N824" s="7">
        <v>17</v>
      </c>
      <c r="P824" s="185">
        <v>823</v>
      </c>
      <c r="Q824" s="186">
        <v>17.5</v>
      </c>
    </row>
    <row r="825" spans="1:17" ht="15" x14ac:dyDescent="0.25">
      <c r="A825"/>
      <c r="B825" s="114">
        <v>824</v>
      </c>
      <c r="C825" s="7">
        <v>12</v>
      </c>
      <c r="E825">
        <v>824</v>
      </c>
      <c r="F825">
        <v>8.5</v>
      </c>
      <c r="G825">
        <v>10</v>
      </c>
      <c r="H825">
        <v>13</v>
      </c>
      <c r="I825" s="7">
        <v>17</v>
      </c>
      <c r="K825">
        <v>824</v>
      </c>
      <c r="L825">
        <v>10</v>
      </c>
      <c r="M825">
        <v>13</v>
      </c>
      <c r="N825" s="7">
        <v>17</v>
      </c>
      <c r="P825" s="187">
        <v>824</v>
      </c>
      <c r="Q825" s="188">
        <v>17.5</v>
      </c>
    </row>
    <row r="826" spans="1:17" ht="15" x14ac:dyDescent="0.25">
      <c r="A826"/>
      <c r="B826" s="114">
        <v>825</v>
      </c>
      <c r="C826" s="7">
        <v>12</v>
      </c>
      <c r="E826">
        <v>825</v>
      </c>
      <c r="F826">
        <v>8.5</v>
      </c>
      <c r="G826">
        <v>10</v>
      </c>
      <c r="H826">
        <v>13</v>
      </c>
      <c r="I826" s="7">
        <v>17</v>
      </c>
      <c r="K826">
        <v>825</v>
      </c>
      <c r="L826">
        <v>10</v>
      </c>
      <c r="M826">
        <v>13</v>
      </c>
      <c r="N826" s="7">
        <v>17</v>
      </c>
      <c r="P826" s="185">
        <v>825</v>
      </c>
      <c r="Q826" s="186">
        <v>17.5</v>
      </c>
    </row>
    <row r="827" spans="1:17" ht="15" x14ac:dyDescent="0.25">
      <c r="A827"/>
      <c r="B827" s="114">
        <v>826</v>
      </c>
      <c r="C827" s="7">
        <v>12</v>
      </c>
      <c r="E827">
        <v>826</v>
      </c>
      <c r="F827">
        <v>8.5</v>
      </c>
      <c r="G827">
        <v>10</v>
      </c>
      <c r="H827">
        <v>13</v>
      </c>
      <c r="I827" s="7">
        <v>17</v>
      </c>
      <c r="K827">
        <v>826</v>
      </c>
      <c r="L827">
        <v>10</v>
      </c>
      <c r="M827">
        <v>13</v>
      </c>
      <c r="N827" s="7">
        <v>17</v>
      </c>
      <c r="P827" s="187">
        <v>826</v>
      </c>
      <c r="Q827" s="188">
        <v>17.5</v>
      </c>
    </row>
    <row r="828" spans="1:17" ht="15" x14ac:dyDescent="0.25">
      <c r="A828"/>
      <c r="B828" s="114">
        <v>827</v>
      </c>
      <c r="C828" s="7">
        <v>12</v>
      </c>
      <c r="E828">
        <v>827</v>
      </c>
      <c r="F828">
        <v>8.5</v>
      </c>
      <c r="G828">
        <v>10</v>
      </c>
      <c r="H828">
        <v>13</v>
      </c>
      <c r="I828" s="7">
        <v>17</v>
      </c>
      <c r="K828">
        <v>827</v>
      </c>
      <c r="L828">
        <v>10</v>
      </c>
      <c r="M828">
        <v>13</v>
      </c>
      <c r="N828" s="7">
        <v>17</v>
      </c>
      <c r="P828" s="185">
        <v>827</v>
      </c>
      <c r="Q828" s="186">
        <v>17.5</v>
      </c>
    </row>
    <row r="829" spans="1:17" ht="15" x14ac:dyDescent="0.25">
      <c r="A829"/>
      <c r="B829" s="114">
        <v>828</v>
      </c>
      <c r="C829" s="7">
        <v>12</v>
      </c>
      <c r="E829">
        <v>828</v>
      </c>
      <c r="F829">
        <v>8.5</v>
      </c>
      <c r="G829">
        <v>10</v>
      </c>
      <c r="H829">
        <v>13</v>
      </c>
      <c r="I829" s="7">
        <v>17</v>
      </c>
      <c r="K829">
        <v>828</v>
      </c>
      <c r="L829">
        <v>10</v>
      </c>
      <c r="M829">
        <v>13</v>
      </c>
      <c r="N829" s="7">
        <v>17</v>
      </c>
      <c r="P829" s="187">
        <v>828</v>
      </c>
      <c r="Q829" s="188">
        <v>17.5</v>
      </c>
    </row>
    <row r="830" spans="1:17" ht="15" x14ac:dyDescent="0.25">
      <c r="A830"/>
      <c r="B830" s="114">
        <v>829</v>
      </c>
      <c r="C830" s="7">
        <v>12</v>
      </c>
      <c r="E830">
        <v>829</v>
      </c>
      <c r="F830">
        <v>8.5</v>
      </c>
      <c r="G830">
        <v>10</v>
      </c>
      <c r="H830">
        <v>13</v>
      </c>
      <c r="I830" s="7">
        <v>17</v>
      </c>
      <c r="K830">
        <v>829</v>
      </c>
      <c r="L830">
        <v>10</v>
      </c>
      <c r="M830">
        <v>13</v>
      </c>
      <c r="N830" s="7">
        <v>17</v>
      </c>
      <c r="P830" s="185">
        <v>829</v>
      </c>
      <c r="Q830" s="186">
        <v>17.5</v>
      </c>
    </row>
    <row r="831" spans="1:17" ht="15" x14ac:dyDescent="0.25">
      <c r="A831"/>
      <c r="B831" s="114">
        <v>830</v>
      </c>
      <c r="C831" s="7">
        <v>12</v>
      </c>
      <c r="E831">
        <v>830</v>
      </c>
      <c r="F831">
        <v>8.5</v>
      </c>
      <c r="G831">
        <v>10</v>
      </c>
      <c r="H831">
        <v>13</v>
      </c>
      <c r="I831" s="7">
        <v>17</v>
      </c>
      <c r="K831">
        <v>830</v>
      </c>
      <c r="L831">
        <v>10</v>
      </c>
      <c r="M831">
        <v>13</v>
      </c>
      <c r="N831" s="7">
        <v>17</v>
      </c>
      <c r="P831" s="187">
        <v>830</v>
      </c>
      <c r="Q831" s="188">
        <v>17.5</v>
      </c>
    </row>
    <row r="832" spans="1:17" ht="15" x14ac:dyDescent="0.25">
      <c r="A832"/>
      <c r="B832" s="114">
        <v>831</v>
      </c>
      <c r="C832" s="7">
        <v>12</v>
      </c>
      <c r="E832">
        <v>831</v>
      </c>
      <c r="F832">
        <v>8.5</v>
      </c>
      <c r="G832">
        <v>10</v>
      </c>
      <c r="H832">
        <v>13</v>
      </c>
      <c r="I832" s="7">
        <v>17</v>
      </c>
      <c r="K832">
        <v>831</v>
      </c>
      <c r="L832">
        <v>10</v>
      </c>
      <c r="M832">
        <v>13</v>
      </c>
      <c r="N832" s="7">
        <v>17</v>
      </c>
      <c r="P832" s="185">
        <v>831</v>
      </c>
      <c r="Q832" s="186">
        <v>17.5</v>
      </c>
    </row>
    <row r="833" spans="1:17" ht="15" x14ac:dyDescent="0.25">
      <c r="A833"/>
      <c r="B833" s="114">
        <v>832</v>
      </c>
      <c r="C833" s="7">
        <v>12</v>
      </c>
      <c r="E833">
        <v>832</v>
      </c>
      <c r="F833">
        <v>8.5</v>
      </c>
      <c r="G833">
        <v>10</v>
      </c>
      <c r="H833">
        <v>13</v>
      </c>
      <c r="I833" s="7">
        <v>17</v>
      </c>
      <c r="K833">
        <v>832</v>
      </c>
      <c r="L833">
        <v>10</v>
      </c>
      <c r="M833">
        <v>13</v>
      </c>
      <c r="N833" s="7">
        <v>17</v>
      </c>
      <c r="P833" s="187">
        <v>832</v>
      </c>
      <c r="Q833" s="188">
        <v>17.5</v>
      </c>
    </row>
    <row r="834" spans="1:17" ht="15" x14ac:dyDescent="0.25">
      <c r="A834"/>
      <c r="B834" s="114">
        <v>833</v>
      </c>
      <c r="C834" s="7">
        <v>12</v>
      </c>
      <c r="E834">
        <v>833</v>
      </c>
      <c r="F834">
        <v>8.5</v>
      </c>
      <c r="G834">
        <v>10</v>
      </c>
      <c r="H834">
        <v>13</v>
      </c>
      <c r="I834" s="7">
        <v>17</v>
      </c>
      <c r="K834">
        <v>833</v>
      </c>
      <c r="L834">
        <v>10</v>
      </c>
      <c r="M834">
        <v>13</v>
      </c>
      <c r="N834" s="7">
        <v>17</v>
      </c>
      <c r="P834" s="185">
        <v>833</v>
      </c>
      <c r="Q834" s="186">
        <v>17.5</v>
      </c>
    </row>
    <row r="835" spans="1:17" ht="15" x14ac:dyDescent="0.25">
      <c r="A835"/>
      <c r="B835" s="114">
        <v>834</v>
      </c>
      <c r="C835" s="7">
        <v>12</v>
      </c>
      <c r="E835">
        <v>834</v>
      </c>
      <c r="F835">
        <v>8.5</v>
      </c>
      <c r="G835">
        <v>10</v>
      </c>
      <c r="H835">
        <v>13</v>
      </c>
      <c r="I835" s="7">
        <v>17</v>
      </c>
      <c r="K835">
        <v>834</v>
      </c>
      <c r="L835">
        <v>10</v>
      </c>
      <c r="M835">
        <v>13</v>
      </c>
      <c r="N835" s="7">
        <v>17</v>
      </c>
      <c r="P835" s="187">
        <v>834</v>
      </c>
      <c r="Q835" s="188">
        <v>17.5</v>
      </c>
    </row>
    <row r="836" spans="1:17" ht="15" x14ac:dyDescent="0.25">
      <c r="A836"/>
      <c r="B836" s="114">
        <v>835</v>
      </c>
      <c r="C836" s="7">
        <v>12</v>
      </c>
      <c r="E836">
        <v>835</v>
      </c>
      <c r="F836">
        <v>8.5</v>
      </c>
      <c r="G836">
        <v>10</v>
      </c>
      <c r="H836">
        <v>13</v>
      </c>
      <c r="I836" s="7">
        <v>17</v>
      </c>
      <c r="K836">
        <v>835</v>
      </c>
      <c r="L836">
        <v>10</v>
      </c>
      <c r="M836">
        <v>13</v>
      </c>
      <c r="N836" s="7">
        <v>17</v>
      </c>
      <c r="P836" s="185">
        <v>835</v>
      </c>
      <c r="Q836" s="186">
        <v>17.5</v>
      </c>
    </row>
    <row r="837" spans="1:17" ht="15" x14ac:dyDescent="0.25">
      <c r="A837"/>
      <c r="B837" s="114">
        <v>836</v>
      </c>
      <c r="C837" s="7">
        <v>12</v>
      </c>
      <c r="E837">
        <v>836</v>
      </c>
      <c r="F837">
        <v>8.5</v>
      </c>
      <c r="G837">
        <v>10</v>
      </c>
      <c r="H837">
        <v>13</v>
      </c>
      <c r="I837" s="7">
        <v>17</v>
      </c>
      <c r="K837">
        <v>836</v>
      </c>
      <c r="L837">
        <v>10</v>
      </c>
      <c r="M837">
        <v>13</v>
      </c>
      <c r="N837" s="7">
        <v>17</v>
      </c>
      <c r="P837" s="187">
        <v>836</v>
      </c>
      <c r="Q837" s="188">
        <v>17.5</v>
      </c>
    </row>
    <row r="838" spans="1:17" ht="15" x14ac:dyDescent="0.25">
      <c r="A838"/>
      <c r="B838" s="114">
        <v>837</v>
      </c>
      <c r="C838" s="7">
        <v>12</v>
      </c>
      <c r="E838">
        <v>837</v>
      </c>
      <c r="F838">
        <v>8.5</v>
      </c>
      <c r="G838">
        <v>10</v>
      </c>
      <c r="H838">
        <v>13</v>
      </c>
      <c r="I838" s="7">
        <v>17</v>
      </c>
      <c r="K838">
        <v>837</v>
      </c>
      <c r="L838">
        <v>10</v>
      </c>
      <c r="M838">
        <v>13</v>
      </c>
      <c r="N838" s="7">
        <v>17</v>
      </c>
      <c r="P838" s="185">
        <v>837</v>
      </c>
      <c r="Q838" s="186">
        <v>17.5</v>
      </c>
    </row>
    <row r="839" spans="1:17" ht="15" x14ac:dyDescent="0.25">
      <c r="A839"/>
      <c r="B839" s="114">
        <v>838</v>
      </c>
      <c r="C839" s="7">
        <v>12</v>
      </c>
      <c r="E839">
        <v>838</v>
      </c>
      <c r="F839">
        <v>8.5</v>
      </c>
      <c r="G839">
        <v>10</v>
      </c>
      <c r="H839">
        <v>13</v>
      </c>
      <c r="I839" s="7">
        <v>17</v>
      </c>
      <c r="K839">
        <v>838</v>
      </c>
      <c r="L839">
        <v>10</v>
      </c>
      <c r="M839">
        <v>13</v>
      </c>
      <c r="N839" s="7">
        <v>17</v>
      </c>
      <c r="P839" s="187">
        <v>838</v>
      </c>
      <c r="Q839" s="188">
        <v>17.5</v>
      </c>
    </row>
    <row r="840" spans="1:17" ht="15" x14ac:dyDescent="0.25">
      <c r="A840"/>
      <c r="B840" s="114">
        <v>839</v>
      </c>
      <c r="C840" s="7">
        <v>12</v>
      </c>
      <c r="E840">
        <v>839</v>
      </c>
      <c r="F840">
        <v>8.5</v>
      </c>
      <c r="G840">
        <v>10</v>
      </c>
      <c r="H840">
        <v>13</v>
      </c>
      <c r="I840" s="7">
        <v>17</v>
      </c>
      <c r="K840">
        <v>839</v>
      </c>
      <c r="L840">
        <v>10</v>
      </c>
      <c r="M840">
        <v>13</v>
      </c>
      <c r="N840" s="7">
        <v>17</v>
      </c>
      <c r="P840" s="185">
        <v>839</v>
      </c>
      <c r="Q840" s="186">
        <v>17.5</v>
      </c>
    </row>
    <row r="841" spans="1:17" ht="15" x14ac:dyDescent="0.25">
      <c r="A841"/>
      <c r="B841" s="114">
        <v>840</v>
      </c>
      <c r="C841" s="7">
        <v>12</v>
      </c>
      <c r="E841">
        <v>840</v>
      </c>
      <c r="F841">
        <v>8.5</v>
      </c>
      <c r="G841">
        <v>10</v>
      </c>
      <c r="H841">
        <v>13</v>
      </c>
      <c r="I841" s="7">
        <v>17</v>
      </c>
      <c r="K841">
        <v>840</v>
      </c>
      <c r="L841">
        <v>10</v>
      </c>
      <c r="M841">
        <v>13</v>
      </c>
      <c r="N841" s="7">
        <v>17</v>
      </c>
      <c r="P841" s="187">
        <v>840</v>
      </c>
      <c r="Q841" s="188">
        <v>17.5</v>
      </c>
    </row>
    <row r="842" spans="1:17" ht="15" x14ac:dyDescent="0.25">
      <c r="A842"/>
      <c r="B842" s="114">
        <v>841</v>
      </c>
      <c r="C842" s="7">
        <v>12</v>
      </c>
      <c r="E842">
        <v>841</v>
      </c>
      <c r="F842">
        <v>8.5</v>
      </c>
      <c r="G842">
        <v>10</v>
      </c>
      <c r="H842">
        <v>13</v>
      </c>
      <c r="I842" s="7">
        <v>17</v>
      </c>
      <c r="K842">
        <v>841</v>
      </c>
      <c r="L842">
        <v>10</v>
      </c>
      <c r="M842">
        <v>13</v>
      </c>
      <c r="N842" s="7">
        <v>17</v>
      </c>
      <c r="P842" s="185">
        <v>841</v>
      </c>
      <c r="Q842" s="186">
        <v>17.5</v>
      </c>
    </row>
    <row r="843" spans="1:17" ht="15" x14ac:dyDescent="0.25">
      <c r="A843"/>
      <c r="B843" s="114">
        <v>842</v>
      </c>
      <c r="C843" s="7">
        <v>12</v>
      </c>
      <c r="E843">
        <v>842</v>
      </c>
      <c r="F843">
        <v>8.5</v>
      </c>
      <c r="G843">
        <v>10</v>
      </c>
      <c r="H843">
        <v>13</v>
      </c>
      <c r="I843" s="7">
        <v>17</v>
      </c>
      <c r="K843">
        <v>842</v>
      </c>
      <c r="L843">
        <v>10</v>
      </c>
      <c r="M843">
        <v>13</v>
      </c>
      <c r="N843" s="7">
        <v>17</v>
      </c>
      <c r="P843" s="187">
        <v>842</v>
      </c>
      <c r="Q843" s="188">
        <v>17.5</v>
      </c>
    </row>
    <row r="844" spans="1:17" ht="15" x14ac:dyDescent="0.25">
      <c r="A844"/>
      <c r="B844" s="114">
        <v>843</v>
      </c>
      <c r="C844" s="7">
        <v>12</v>
      </c>
      <c r="E844">
        <v>843</v>
      </c>
      <c r="F844">
        <v>8.5</v>
      </c>
      <c r="G844">
        <v>10</v>
      </c>
      <c r="H844">
        <v>13</v>
      </c>
      <c r="I844" s="7">
        <v>17</v>
      </c>
      <c r="K844">
        <v>843</v>
      </c>
      <c r="L844">
        <v>10</v>
      </c>
      <c r="M844">
        <v>13</v>
      </c>
      <c r="N844" s="7">
        <v>17</v>
      </c>
      <c r="P844" s="185">
        <v>843</v>
      </c>
      <c r="Q844" s="186">
        <v>17.5</v>
      </c>
    </row>
    <row r="845" spans="1:17" ht="15" x14ac:dyDescent="0.25">
      <c r="A845"/>
      <c r="B845" s="114">
        <v>844</v>
      </c>
      <c r="C845" s="7">
        <v>12</v>
      </c>
      <c r="E845">
        <v>844</v>
      </c>
      <c r="F845">
        <v>8.5</v>
      </c>
      <c r="G845">
        <v>10</v>
      </c>
      <c r="H845">
        <v>13</v>
      </c>
      <c r="I845" s="7">
        <v>17</v>
      </c>
      <c r="K845">
        <v>844</v>
      </c>
      <c r="L845">
        <v>10</v>
      </c>
      <c r="M845">
        <v>13</v>
      </c>
      <c r="N845" s="7">
        <v>17</v>
      </c>
      <c r="P845" s="187">
        <v>844</v>
      </c>
      <c r="Q845" s="188">
        <v>17.5</v>
      </c>
    </row>
    <row r="846" spans="1:17" ht="15" x14ac:dyDescent="0.25">
      <c r="A846"/>
      <c r="B846" s="114">
        <v>845</v>
      </c>
      <c r="C846" s="7">
        <v>12</v>
      </c>
      <c r="E846">
        <v>845</v>
      </c>
      <c r="F846">
        <v>8.5</v>
      </c>
      <c r="G846">
        <v>10</v>
      </c>
      <c r="H846">
        <v>13</v>
      </c>
      <c r="I846" s="7">
        <v>17</v>
      </c>
      <c r="K846">
        <v>845</v>
      </c>
      <c r="L846">
        <v>10</v>
      </c>
      <c r="M846">
        <v>13</v>
      </c>
      <c r="N846" s="7">
        <v>17</v>
      </c>
      <c r="P846" s="185">
        <v>845</v>
      </c>
      <c r="Q846" s="186">
        <v>17.5</v>
      </c>
    </row>
    <row r="847" spans="1:17" ht="15" x14ac:dyDescent="0.25">
      <c r="A847"/>
      <c r="B847" s="114">
        <v>846</v>
      </c>
      <c r="C847" s="7">
        <v>12</v>
      </c>
      <c r="E847">
        <v>846</v>
      </c>
      <c r="F847">
        <v>8.5</v>
      </c>
      <c r="G847">
        <v>10</v>
      </c>
      <c r="H847">
        <v>13</v>
      </c>
      <c r="I847" s="7">
        <v>17</v>
      </c>
      <c r="K847">
        <v>846</v>
      </c>
      <c r="L847">
        <v>10</v>
      </c>
      <c r="M847">
        <v>13</v>
      </c>
      <c r="N847" s="7">
        <v>17</v>
      </c>
      <c r="P847" s="187">
        <v>846</v>
      </c>
      <c r="Q847" s="188">
        <v>17.5</v>
      </c>
    </row>
    <row r="848" spans="1:17" ht="15" x14ac:dyDescent="0.25">
      <c r="A848"/>
      <c r="B848" s="114">
        <v>847</v>
      </c>
      <c r="C848" s="7">
        <v>12</v>
      </c>
      <c r="E848">
        <v>847</v>
      </c>
      <c r="F848">
        <v>8.5</v>
      </c>
      <c r="G848">
        <v>10</v>
      </c>
      <c r="H848">
        <v>13</v>
      </c>
      <c r="I848" s="7">
        <v>17</v>
      </c>
      <c r="K848">
        <v>847</v>
      </c>
      <c r="L848">
        <v>10</v>
      </c>
      <c r="M848">
        <v>13</v>
      </c>
      <c r="N848" s="7">
        <v>17</v>
      </c>
      <c r="P848" s="185">
        <v>847</v>
      </c>
      <c r="Q848" s="186">
        <v>17.5</v>
      </c>
    </row>
    <row r="849" spans="1:17" ht="15" x14ac:dyDescent="0.25">
      <c r="A849"/>
      <c r="B849" s="114">
        <v>848</v>
      </c>
      <c r="C849" s="7">
        <v>12</v>
      </c>
      <c r="E849">
        <v>848</v>
      </c>
      <c r="F849">
        <v>8.5</v>
      </c>
      <c r="G849">
        <v>10</v>
      </c>
      <c r="H849">
        <v>13</v>
      </c>
      <c r="I849" s="7">
        <v>17</v>
      </c>
      <c r="K849">
        <v>848</v>
      </c>
      <c r="L849">
        <v>10</v>
      </c>
      <c r="M849">
        <v>13</v>
      </c>
      <c r="N849" s="7">
        <v>17</v>
      </c>
      <c r="P849" s="187">
        <v>848</v>
      </c>
      <c r="Q849" s="188">
        <v>17.5</v>
      </c>
    </row>
    <row r="850" spans="1:17" ht="15" x14ac:dyDescent="0.25">
      <c r="A850"/>
      <c r="B850" s="114">
        <v>849</v>
      </c>
      <c r="C850" s="7">
        <v>12</v>
      </c>
      <c r="E850">
        <v>849</v>
      </c>
      <c r="F850">
        <v>8.5</v>
      </c>
      <c r="G850">
        <v>10</v>
      </c>
      <c r="H850">
        <v>13</v>
      </c>
      <c r="I850" s="7">
        <v>17</v>
      </c>
      <c r="K850">
        <v>849</v>
      </c>
      <c r="L850">
        <v>10</v>
      </c>
      <c r="M850">
        <v>13</v>
      </c>
      <c r="N850" s="7">
        <v>17</v>
      </c>
      <c r="P850" s="185">
        <v>849</v>
      </c>
      <c r="Q850" s="186">
        <v>17.5</v>
      </c>
    </row>
    <row r="851" spans="1:17" ht="15" x14ac:dyDescent="0.25">
      <c r="A851"/>
      <c r="B851" s="114">
        <v>850</v>
      </c>
      <c r="C851" s="7">
        <v>12</v>
      </c>
      <c r="E851">
        <v>850</v>
      </c>
      <c r="F851">
        <v>8.5</v>
      </c>
      <c r="G851">
        <v>10</v>
      </c>
      <c r="H851">
        <v>13</v>
      </c>
      <c r="I851" s="7">
        <v>17</v>
      </c>
      <c r="K851">
        <v>850</v>
      </c>
      <c r="L851">
        <v>10</v>
      </c>
      <c r="M851">
        <v>13</v>
      </c>
      <c r="N851" s="7">
        <v>17</v>
      </c>
      <c r="P851" s="187">
        <v>850</v>
      </c>
      <c r="Q851" s="188">
        <v>17.5</v>
      </c>
    </row>
    <row r="852" spans="1:17" ht="15" x14ac:dyDescent="0.25">
      <c r="A852"/>
      <c r="B852" s="114">
        <v>851</v>
      </c>
      <c r="C852" s="7">
        <v>12</v>
      </c>
      <c r="E852">
        <v>851</v>
      </c>
      <c r="F852">
        <v>8.5</v>
      </c>
      <c r="G852">
        <v>10</v>
      </c>
      <c r="H852">
        <v>13</v>
      </c>
      <c r="I852" s="7">
        <v>17</v>
      </c>
      <c r="K852">
        <v>851</v>
      </c>
      <c r="L852">
        <v>10</v>
      </c>
      <c r="M852">
        <v>13</v>
      </c>
      <c r="N852" s="7">
        <v>17</v>
      </c>
      <c r="P852" s="185">
        <v>851</v>
      </c>
      <c r="Q852" s="186">
        <v>17.5</v>
      </c>
    </row>
    <row r="853" spans="1:17" ht="15" x14ac:dyDescent="0.25">
      <c r="A853"/>
      <c r="B853" s="114">
        <v>852</v>
      </c>
      <c r="C853" s="7">
        <v>12</v>
      </c>
      <c r="E853">
        <v>852</v>
      </c>
      <c r="F853">
        <v>8.5</v>
      </c>
      <c r="G853">
        <v>10</v>
      </c>
      <c r="H853">
        <v>13</v>
      </c>
      <c r="I853" s="7">
        <v>17</v>
      </c>
      <c r="K853">
        <v>852</v>
      </c>
      <c r="L853">
        <v>10</v>
      </c>
      <c r="M853">
        <v>13</v>
      </c>
      <c r="N853" s="7">
        <v>17</v>
      </c>
      <c r="P853" s="187">
        <v>852</v>
      </c>
      <c r="Q853" s="188">
        <v>17.5</v>
      </c>
    </row>
    <row r="854" spans="1:17" ht="15" x14ac:dyDescent="0.25">
      <c r="A854"/>
      <c r="B854" s="114">
        <v>853</v>
      </c>
      <c r="C854" s="7">
        <v>12</v>
      </c>
      <c r="E854">
        <v>853</v>
      </c>
      <c r="F854">
        <v>8.5</v>
      </c>
      <c r="G854">
        <v>10</v>
      </c>
      <c r="H854">
        <v>13</v>
      </c>
      <c r="I854" s="7">
        <v>17</v>
      </c>
      <c r="K854">
        <v>853</v>
      </c>
      <c r="L854">
        <v>10</v>
      </c>
      <c r="M854">
        <v>13</v>
      </c>
      <c r="N854" s="7">
        <v>17</v>
      </c>
      <c r="P854" s="185">
        <v>853</v>
      </c>
      <c r="Q854" s="186">
        <v>17.5</v>
      </c>
    </row>
    <row r="855" spans="1:17" ht="15" x14ac:dyDescent="0.25">
      <c r="A855"/>
      <c r="B855" s="114">
        <v>854</v>
      </c>
      <c r="C855" s="7">
        <v>12</v>
      </c>
      <c r="E855">
        <v>854</v>
      </c>
      <c r="F855">
        <v>8.5</v>
      </c>
      <c r="G855">
        <v>10</v>
      </c>
      <c r="H855">
        <v>13</v>
      </c>
      <c r="I855" s="7">
        <v>17</v>
      </c>
      <c r="K855">
        <v>854</v>
      </c>
      <c r="L855">
        <v>10</v>
      </c>
      <c r="M855">
        <v>13</v>
      </c>
      <c r="N855" s="7">
        <v>17</v>
      </c>
      <c r="P855" s="187">
        <v>854</v>
      </c>
      <c r="Q855" s="188">
        <v>17.5</v>
      </c>
    </row>
    <row r="856" spans="1:17" ht="15" x14ac:dyDescent="0.25">
      <c r="A856"/>
      <c r="B856" s="114">
        <v>855</v>
      </c>
      <c r="C856" s="7">
        <v>12</v>
      </c>
      <c r="E856">
        <v>855</v>
      </c>
      <c r="F856">
        <v>8.5</v>
      </c>
      <c r="G856">
        <v>10</v>
      </c>
      <c r="H856">
        <v>13</v>
      </c>
      <c r="I856" s="7">
        <v>17</v>
      </c>
      <c r="K856">
        <v>855</v>
      </c>
      <c r="L856">
        <v>10</v>
      </c>
      <c r="M856">
        <v>13</v>
      </c>
      <c r="N856" s="7">
        <v>17</v>
      </c>
      <c r="P856" s="185">
        <v>855</v>
      </c>
      <c r="Q856" s="186">
        <v>17.5</v>
      </c>
    </row>
    <row r="857" spans="1:17" ht="15" x14ac:dyDescent="0.25">
      <c r="A857"/>
      <c r="B857" s="114">
        <v>856</v>
      </c>
      <c r="C857" s="7">
        <v>12</v>
      </c>
      <c r="E857">
        <v>856</v>
      </c>
      <c r="F857">
        <v>8.5</v>
      </c>
      <c r="G857">
        <v>10</v>
      </c>
      <c r="H857">
        <v>13</v>
      </c>
      <c r="I857" s="7">
        <v>17</v>
      </c>
      <c r="K857">
        <v>856</v>
      </c>
      <c r="L857">
        <v>10</v>
      </c>
      <c r="M857">
        <v>13</v>
      </c>
      <c r="N857" s="7">
        <v>17</v>
      </c>
      <c r="P857" s="187">
        <v>856</v>
      </c>
      <c r="Q857" s="188">
        <v>17.5</v>
      </c>
    </row>
    <row r="858" spans="1:17" ht="15" x14ac:dyDescent="0.25">
      <c r="A858"/>
      <c r="B858" s="114">
        <v>857</v>
      </c>
      <c r="C858" s="7">
        <v>12</v>
      </c>
      <c r="E858">
        <v>857</v>
      </c>
      <c r="F858">
        <v>8.5</v>
      </c>
      <c r="G858">
        <v>10</v>
      </c>
      <c r="H858">
        <v>13</v>
      </c>
      <c r="I858" s="7">
        <v>17</v>
      </c>
      <c r="K858">
        <v>857</v>
      </c>
      <c r="L858">
        <v>10</v>
      </c>
      <c r="M858">
        <v>13</v>
      </c>
      <c r="N858" s="7">
        <v>17</v>
      </c>
      <c r="P858" s="185">
        <v>857</v>
      </c>
      <c r="Q858" s="186">
        <v>17.5</v>
      </c>
    </row>
    <row r="859" spans="1:17" ht="15" x14ac:dyDescent="0.25">
      <c r="A859"/>
      <c r="B859" s="114">
        <v>858</v>
      </c>
      <c r="C859" s="7">
        <v>12</v>
      </c>
      <c r="E859">
        <v>858</v>
      </c>
      <c r="F859">
        <v>8.5</v>
      </c>
      <c r="G859">
        <v>10</v>
      </c>
      <c r="H859">
        <v>13</v>
      </c>
      <c r="I859" s="7">
        <v>17</v>
      </c>
      <c r="K859">
        <v>858</v>
      </c>
      <c r="L859">
        <v>10</v>
      </c>
      <c r="M859">
        <v>13</v>
      </c>
      <c r="N859" s="7">
        <v>17</v>
      </c>
      <c r="P859" s="187">
        <v>858</v>
      </c>
      <c r="Q859" s="188">
        <v>17.5</v>
      </c>
    </row>
    <row r="860" spans="1:17" ht="15" x14ac:dyDescent="0.25">
      <c r="A860"/>
      <c r="B860" s="114">
        <v>859</v>
      </c>
      <c r="C860" s="7">
        <v>12</v>
      </c>
      <c r="E860">
        <v>859</v>
      </c>
      <c r="F860">
        <v>8.5</v>
      </c>
      <c r="G860">
        <v>10</v>
      </c>
      <c r="H860">
        <v>13</v>
      </c>
      <c r="I860" s="7">
        <v>17</v>
      </c>
      <c r="K860">
        <v>859</v>
      </c>
      <c r="L860">
        <v>10</v>
      </c>
      <c r="M860">
        <v>13</v>
      </c>
      <c r="N860" s="7">
        <v>17</v>
      </c>
      <c r="P860" s="185">
        <v>859</v>
      </c>
      <c r="Q860" s="186">
        <v>17.5</v>
      </c>
    </row>
    <row r="861" spans="1:17" ht="15" x14ac:dyDescent="0.25">
      <c r="A861"/>
      <c r="B861" s="114">
        <v>860</v>
      </c>
      <c r="C861" s="7">
        <v>12</v>
      </c>
      <c r="E861">
        <v>860</v>
      </c>
      <c r="F861">
        <v>8.5</v>
      </c>
      <c r="G861">
        <v>10</v>
      </c>
      <c r="H861">
        <v>13</v>
      </c>
      <c r="I861" s="7">
        <v>17</v>
      </c>
      <c r="K861">
        <v>860</v>
      </c>
      <c r="L861">
        <v>10</v>
      </c>
      <c r="M861">
        <v>13</v>
      </c>
      <c r="N861" s="7">
        <v>17</v>
      </c>
      <c r="P861" s="187">
        <v>860</v>
      </c>
      <c r="Q861" s="188">
        <v>17.5</v>
      </c>
    </row>
    <row r="862" spans="1:17" ht="15" x14ac:dyDescent="0.25">
      <c r="A862"/>
      <c r="B862" s="114">
        <v>861</v>
      </c>
      <c r="C862" s="7">
        <v>12</v>
      </c>
      <c r="E862">
        <v>861</v>
      </c>
      <c r="F862">
        <v>8.5</v>
      </c>
      <c r="G862">
        <v>10</v>
      </c>
      <c r="H862">
        <v>13</v>
      </c>
      <c r="I862" s="7">
        <v>17</v>
      </c>
      <c r="K862">
        <v>861</v>
      </c>
      <c r="L862">
        <v>10</v>
      </c>
      <c r="M862">
        <v>13</v>
      </c>
      <c r="N862" s="7">
        <v>17</v>
      </c>
      <c r="P862" s="185">
        <v>861</v>
      </c>
      <c r="Q862" s="186">
        <v>17.5</v>
      </c>
    </row>
    <row r="863" spans="1:17" ht="15" x14ac:dyDescent="0.25">
      <c r="A863"/>
      <c r="B863" s="114">
        <v>862</v>
      </c>
      <c r="C863" s="7">
        <v>12</v>
      </c>
      <c r="E863">
        <v>862</v>
      </c>
      <c r="F863">
        <v>8.5</v>
      </c>
      <c r="G863">
        <v>10</v>
      </c>
      <c r="H863">
        <v>13</v>
      </c>
      <c r="I863" s="7">
        <v>17</v>
      </c>
      <c r="K863">
        <v>862</v>
      </c>
      <c r="L863">
        <v>10</v>
      </c>
      <c r="M863">
        <v>13</v>
      </c>
      <c r="N863" s="7">
        <v>17</v>
      </c>
      <c r="P863" s="187">
        <v>862</v>
      </c>
      <c r="Q863" s="188">
        <v>17.5</v>
      </c>
    </row>
    <row r="864" spans="1:17" ht="15" x14ac:dyDescent="0.25">
      <c r="A864"/>
      <c r="B864" s="114">
        <v>863</v>
      </c>
      <c r="C864" s="7">
        <v>12</v>
      </c>
      <c r="E864">
        <v>863</v>
      </c>
      <c r="F864">
        <v>8.5</v>
      </c>
      <c r="G864">
        <v>10</v>
      </c>
      <c r="H864">
        <v>13</v>
      </c>
      <c r="I864" s="7">
        <v>17</v>
      </c>
      <c r="K864">
        <v>863</v>
      </c>
      <c r="L864">
        <v>10</v>
      </c>
      <c r="M864">
        <v>13</v>
      </c>
      <c r="N864" s="7">
        <v>17</v>
      </c>
      <c r="P864" s="185">
        <v>863</v>
      </c>
      <c r="Q864" s="186">
        <v>17.5</v>
      </c>
    </row>
    <row r="865" spans="1:17" ht="15" x14ac:dyDescent="0.25">
      <c r="A865"/>
      <c r="B865" s="114">
        <v>864</v>
      </c>
      <c r="C865" s="7">
        <v>12</v>
      </c>
      <c r="E865">
        <v>864</v>
      </c>
      <c r="F865">
        <v>8.5</v>
      </c>
      <c r="G865">
        <v>10</v>
      </c>
      <c r="H865">
        <v>13</v>
      </c>
      <c r="I865" s="7">
        <v>17</v>
      </c>
      <c r="K865">
        <v>864</v>
      </c>
      <c r="L865">
        <v>10</v>
      </c>
      <c r="M865">
        <v>13</v>
      </c>
      <c r="N865" s="7">
        <v>17</v>
      </c>
      <c r="P865" s="187">
        <v>864</v>
      </c>
      <c r="Q865" s="188">
        <v>17.5</v>
      </c>
    </row>
    <row r="866" spans="1:17" ht="15" x14ac:dyDescent="0.25">
      <c r="A866"/>
      <c r="B866" s="114">
        <v>865</v>
      </c>
      <c r="C866" s="7">
        <v>12</v>
      </c>
      <c r="E866">
        <v>865</v>
      </c>
      <c r="F866">
        <v>8.5</v>
      </c>
      <c r="G866">
        <v>10</v>
      </c>
      <c r="H866">
        <v>13</v>
      </c>
      <c r="I866" s="7">
        <v>17</v>
      </c>
      <c r="K866">
        <v>865</v>
      </c>
      <c r="L866">
        <v>10</v>
      </c>
      <c r="M866">
        <v>13</v>
      </c>
      <c r="N866" s="7">
        <v>17</v>
      </c>
      <c r="P866" s="185">
        <v>865</v>
      </c>
      <c r="Q866" s="186">
        <v>17.5</v>
      </c>
    </row>
    <row r="867" spans="1:17" ht="15" x14ac:dyDescent="0.25">
      <c r="A867"/>
      <c r="B867" s="114">
        <v>866</v>
      </c>
      <c r="C867" s="7">
        <v>12</v>
      </c>
      <c r="E867">
        <v>866</v>
      </c>
      <c r="F867">
        <v>8.5</v>
      </c>
      <c r="G867">
        <v>10</v>
      </c>
      <c r="H867">
        <v>13</v>
      </c>
      <c r="I867" s="7">
        <v>17</v>
      </c>
      <c r="K867">
        <v>866</v>
      </c>
      <c r="L867">
        <v>10</v>
      </c>
      <c r="M867">
        <v>13</v>
      </c>
      <c r="N867" s="7">
        <v>17</v>
      </c>
      <c r="P867" s="187">
        <v>866</v>
      </c>
      <c r="Q867" s="188">
        <v>17.5</v>
      </c>
    </row>
    <row r="868" spans="1:17" ht="15" x14ac:dyDescent="0.25">
      <c r="A868"/>
      <c r="B868" s="114">
        <v>867</v>
      </c>
      <c r="C868" s="7">
        <v>12</v>
      </c>
      <c r="E868">
        <v>867</v>
      </c>
      <c r="F868">
        <v>8.5</v>
      </c>
      <c r="G868">
        <v>10</v>
      </c>
      <c r="H868">
        <v>13</v>
      </c>
      <c r="I868" s="7">
        <v>17</v>
      </c>
      <c r="K868">
        <v>867</v>
      </c>
      <c r="L868">
        <v>10</v>
      </c>
      <c r="M868">
        <v>13</v>
      </c>
      <c r="N868" s="7">
        <v>17</v>
      </c>
      <c r="P868" s="185">
        <v>867</v>
      </c>
      <c r="Q868" s="186">
        <v>17.5</v>
      </c>
    </row>
    <row r="869" spans="1:17" ht="15" x14ac:dyDescent="0.25">
      <c r="A869"/>
      <c r="B869" s="114">
        <v>868</v>
      </c>
      <c r="C869" s="7">
        <v>12</v>
      </c>
      <c r="E869">
        <v>868</v>
      </c>
      <c r="F869">
        <v>8.5</v>
      </c>
      <c r="G869">
        <v>10</v>
      </c>
      <c r="H869">
        <v>13</v>
      </c>
      <c r="I869" s="7">
        <v>17</v>
      </c>
      <c r="K869">
        <v>868</v>
      </c>
      <c r="L869">
        <v>10</v>
      </c>
      <c r="M869">
        <v>13</v>
      </c>
      <c r="N869" s="7">
        <v>17</v>
      </c>
      <c r="P869" s="187">
        <v>868</v>
      </c>
      <c r="Q869" s="188">
        <v>17.5</v>
      </c>
    </row>
    <row r="870" spans="1:17" ht="15" x14ac:dyDescent="0.25">
      <c r="A870"/>
      <c r="B870" s="114">
        <v>869</v>
      </c>
      <c r="C870" s="7">
        <v>12</v>
      </c>
      <c r="E870">
        <v>869</v>
      </c>
      <c r="F870">
        <v>8.5</v>
      </c>
      <c r="G870">
        <v>10</v>
      </c>
      <c r="H870">
        <v>13</v>
      </c>
      <c r="I870" s="7">
        <v>17</v>
      </c>
      <c r="K870">
        <v>869</v>
      </c>
      <c r="L870">
        <v>10</v>
      </c>
      <c r="M870">
        <v>13</v>
      </c>
      <c r="N870" s="7">
        <v>17</v>
      </c>
      <c r="P870" s="185">
        <v>869</v>
      </c>
      <c r="Q870" s="186">
        <v>17.5</v>
      </c>
    </row>
    <row r="871" spans="1:17" ht="15" x14ac:dyDescent="0.25">
      <c r="A871"/>
      <c r="B871" s="114">
        <v>870</v>
      </c>
      <c r="C871" s="7">
        <v>12</v>
      </c>
      <c r="E871">
        <v>870</v>
      </c>
      <c r="F871">
        <v>8.5</v>
      </c>
      <c r="G871">
        <v>10</v>
      </c>
      <c r="H871">
        <v>13</v>
      </c>
      <c r="I871" s="7">
        <v>17</v>
      </c>
      <c r="K871">
        <v>870</v>
      </c>
      <c r="L871">
        <v>10</v>
      </c>
      <c r="M871">
        <v>13</v>
      </c>
      <c r="N871" s="7">
        <v>17</v>
      </c>
      <c r="P871" s="187">
        <v>870</v>
      </c>
      <c r="Q871" s="188">
        <v>17.5</v>
      </c>
    </row>
    <row r="872" spans="1:17" ht="15" x14ac:dyDescent="0.25">
      <c r="A872"/>
      <c r="B872" s="114">
        <v>871</v>
      </c>
      <c r="C872" s="7">
        <v>12</v>
      </c>
      <c r="E872">
        <v>871</v>
      </c>
      <c r="F872">
        <v>8.5</v>
      </c>
      <c r="G872">
        <v>10</v>
      </c>
      <c r="H872">
        <v>13</v>
      </c>
      <c r="I872" s="7">
        <v>17</v>
      </c>
      <c r="K872">
        <v>871</v>
      </c>
      <c r="L872">
        <v>10</v>
      </c>
      <c r="M872">
        <v>13</v>
      </c>
      <c r="N872" s="7">
        <v>17</v>
      </c>
      <c r="P872" s="185">
        <v>871</v>
      </c>
      <c r="Q872" s="186">
        <v>17.5</v>
      </c>
    </row>
    <row r="873" spans="1:17" ht="15" x14ac:dyDescent="0.25">
      <c r="A873"/>
      <c r="B873" s="114">
        <v>872</v>
      </c>
      <c r="C873" s="7">
        <v>12</v>
      </c>
      <c r="E873">
        <v>872</v>
      </c>
      <c r="F873">
        <v>8.5</v>
      </c>
      <c r="G873">
        <v>10</v>
      </c>
      <c r="H873">
        <v>13</v>
      </c>
      <c r="I873" s="7">
        <v>17</v>
      </c>
      <c r="K873">
        <v>872</v>
      </c>
      <c r="L873">
        <v>10</v>
      </c>
      <c r="M873">
        <v>13</v>
      </c>
      <c r="N873" s="7">
        <v>17</v>
      </c>
      <c r="P873" s="187">
        <v>872</v>
      </c>
      <c r="Q873" s="188">
        <v>17.5</v>
      </c>
    </row>
    <row r="874" spans="1:17" ht="15" x14ac:dyDescent="0.25">
      <c r="A874"/>
      <c r="B874" s="114">
        <v>873</v>
      </c>
      <c r="C874" s="7">
        <v>12</v>
      </c>
      <c r="E874">
        <v>873</v>
      </c>
      <c r="F874">
        <v>8.5</v>
      </c>
      <c r="G874">
        <v>10</v>
      </c>
      <c r="H874">
        <v>13</v>
      </c>
      <c r="I874" s="7">
        <v>17</v>
      </c>
      <c r="K874">
        <v>873</v>
      </c>
      <c r="L874">
        <v>10</v>
      </c>
      <c r="M874">
        <v>13</v>
      </c>
      <c r="N874" s="7">
        <v>17</v>
      </c>
      <c r="P874" s="185">
        <v>873</v>
      </c>
      <c r="Q874" s="186">
        <v>17.5</v>
      </c>
    </row>
    <row r="875" spans="1:17" ht="15" x14ac:dyDescent="0.25">
      <c r="A875"/>
      <c r="B875" s="114">
        <v>874</v>
      </c>
      <c r="C875" s="7">
        <v>12</v>
      </c>
      <c r="E875">
        <v>874</v>
      </c>
      <c r="F875">
        <v>8.5</v>
      </c>
      <c r="G875">
        <v>10</v>
      </c>
      <c r="H875">
        <v>13</v>
      </c>
      <c r="I875" s="7">
        <v>17</v>
      </c>
      <c r="K875">
        <v>874</v>
      </c>
      <c r="L875">
        <v>10</v>
      </c>
      <c r="M875">
        <v>13</v>
      </c>
      <c r="N875" s="7">
        <v>17</v>
      </c>
      <c r="P875" s="187">
        <v>874</v>
      </c>
      <c r="Q875" s="188">
        <v>17.5</v>
      </c>
    </row>
    <row r="876" spans="1:17" ht="15" x14ac:dyDescent="0.25">
      <c r="A876"/>
      <c r="B876" s="114">
        <v>875</v>
      </c>
      <c r="C876" s="7">
        <v>12</v>
      </c>
      <c r="E876">
        <v>875</v>
      </c>
      <c r="F876">
        <v>8.5</v>
      </c>
      <c r="G876">
        <v>10</v>
      </c>
      <c r="H876">
        <v>13</v>
      </c>
      <c r="I876" s="7">
        <v>17</v>
      </c>
      <c r="K876">
        <v>875</v>
      </c>
      <c r="L876">
        <v>10</v>
      </c>
      <c r="M876">
        <v>13</v>
      </c>
      <c r="N876" s="7">
        <v>17</v>
      </c>
      <c r="P876" s="185">
        <v>875</v>
      </c>
      <c r="Q876" s="186">
        <v>17.5</v>
      </c>
    </row>
    <row r="877" spans="1:17" ht="15" x14ac:dyDescent="0.25">
      <c r="A877"/>
      <c r="B877" s="114">
        <v>876</v>
      </c>
      <c r="C877" s="7">
        <v>12</v>
      </c>
      <c r="E877">
        <v>876</v>
      </c>
      <c r="F877">
        <v>10</v>
      </c>
      <c r="G877">
        <v>11</v>
      </c>
      <c r="H877">
        <v>15</v>
      </c>
      <c r="I877" s="7">
        <v>19</v>
      </c>
      <c r="K877">
        <v>876</v>
      </c>
      <c r="L877">
        <v>11</v>
      </c>
      <c r="M877">
        <v>15</v>
      </c>
      <c r="N877" s="7">
        <v>19</v>
      </c>
      <c r="P877" s="187">
        <v>876</v>
      </c>
      <c r="Q877" s="188">
        <v>18.5</v>
      </c>
    </row>
    <row r="878" spans="1:17" ht="15" x14ac:dyDescent="0.25">
      <c r="A878"/>
      <c r="B878" s="114">
        <v>877</v>
      </c>
      <c r="C878" s="7">
        <v>13</v>
      </c>
      <c r="E878">
        <v>877</v>
      </c>
      <c r="F878">
        <v>10</v>
      </c>
      <c r="G878">
        <v>11</v>
      </c>
      <c r="H878">
        <v>15</v>
      </c>
      <c r="I878" s="7">
        <v>19</v>
      </c>
      <c r="K878">
        <v>877</v>
      </c>
      <c r="L878">
        <v>11</v>
      </c>
      <c r="M878">
        <v>15</v>
      </c>
      <c r="N878" s="7">
        <v>19</v>
      </c>
      <c r="P878" s="185">
        <v>877</v>
      </c>
      <c r="Q878" s="186">
        <v>18.5</v>
      </c>
    </row>
    <row r="879" spans="1:17" ht="15" x14ac:dyDescent="0.25">
      <c r="A879"/>
      <c r="B879" s="114">
        <v>878</v>
      </c>
      <c r="C879" s="7">
        <v>13</v>
      </c>
      <c r="E879">
        <v>878</v>
      </c>
      <c r="F879">
        <v>10</v>
      </c>
      <c r="G879">
        <v>11</v>
      </c>
      <c r="H879">
        <v>15</v>
      </c>
      <c r="I879" s="7">
        <v>19</v>
      </c>
      <c r="K879">
        <v>878</v>
      </c>
      <c r="L879">
        <v>11</v>
      </c>
      <c r="M879">
        <v>15</v>
      </c>
      <c r="N879" s="7">
        <v>19</v>
      </c>
      <c r="P879" s="187">
        <v>878</v>
      </c>
      <c r="Q879" s="188">
        <v>18.5</v>
      </c>
    </row>
    <row r="880" spans="1:17" ht="15" x14ac:dyDescent="0.25">
      <c r="A880"/>
      <c r="B880" s="114">
        <v>879</v>
      </c>
      <c r="C880" s="7">
        <v>13</v>
      </c>
      <c r="E880">
        <v>879</v>
      </c>
      <c r="F880">
        <v>10</v>
      </c>
      <c r="G880">
        <v>11</v>
      </c>
      <c r="H880">
        <v>15</v>
      </c>
      <c r="I880" s="7">
        <v>19</v>
      </c>
      <c r="K880">
        <v>879</v>
      </c>
      <c r="L880">
        <v>11</v>
      </c>
      <c r="M880">
        <v>15</v>
      </c>
      <c r="N880" s="7">
        <v>19</v>
      </c>
      <c r="P880" s="185">
        <v>879</v>
      </c>
      <c r="Q880" s="186">
        <v>18.5</v>
      </c>
    </row>
    <row r="881" spans="1:17" ht="15" x14ac:dyDescent="0.25">
      <c r="A881"/>
      <c r="B881" s="114">
        <v>880</v>
      </c>
      <c r="C881" s="7">
        <v>13</v>
      </c>
      <c r="E881">
        <v>880</v>
      </c>
      <c r="F881">
        <v>10</v>
      </c>
      <c r="G881">
        <v>11</v>
      </c>
      <c r="H881">
        <v>15</v>
      </c>
      <c r="I881" s="7">
        <v>19</v>
      </c>
      <c r="K881">
        <v>880</v>
      </c>
      <c r="L881">
        <v>11</v>
      </c>
      <c r="M881">
        <v>15</v>
      </c>
      <c r="N881" s="7">
        <v>19</v>
      </c>
      <c r="P881" s="187">
        <v>880</v>
      </c>
      <c r="Q881" s="188">
        <v>18.5</v>
      </c>
    </row>
    <row r="882" spans="1:17" ht="15" x14ac:dyDescent="0.25">
      <c r="A882"/>
      <c r="B882" s="114">
        <v>881</v>
      </c>
      <c r="C882" s="7">
        <v>13</v>
      </c>
      <c r="E882">
        <v>881</v>
      </c>
      <c r="F882">
        <v>10</v>
      </c>
      <c r="G882">
        <v>11</v>
      </c>
      <c r="H882">
        <v>15</v>
      </c>
      <c r="I882" s="7">
        <v>19</v>
      </c>
      <c r="K882">
        <v>881</v>
      </c>
      <c r="L882">
        <v>11</v>
      </c>
      <c r="M882">
        <v>15</v>
      </c>
      <c r="N882" s="7">
        <v>19</v>
      </c>
      <c r="P882" s="185">
        <v>881</v>
      </c>
      <c r="Q882" s="186">
        <v>18.5</v>
      </c>
    </row>
    <row r="883" spans="1:17" ht="15" x14ac:dyDescent="0.25">
      <c r="A883"/>
      <c r="B883" s="114">
        <v>882</v>
      </c>
      <c r="C883" s="7">
        <v>13</v>
      </c>
      <c r="E883">
        <v>882</v>
      </c>
      <c r="F883">
        <v>10</v>
      </c>
      <c r="G883">
        <v>11</v>
      </c>
      <c r="H883">
        <v>15</v>
      </c>
      <c r="I883" s="7">
        <v>19</v>
      </c>
      <c r="K883">
        <v>882</v>
      </c>
      <c r="L883">
        <v>11</v>
      </c>
      <c r="M883">
        <v>15</v>
      </c>
      <c r="N883" s="7">
        <v>19</v>
      </c>
      <c r="P883" s="187">
        <v>882</v>
      </c>
      <c r="Q883" s="188">
        <v>18.5</v>
      </c>
    </row>
    <row r="884" spans="1:17" ht="15" x14ac:dyDescent="0.25">
      <c r="A884"/>
      <c r="B884" s="114">
        <v>883</v>
      </c>
      <c r="C884" s="7">
        <v>13</v>
      </c>
      <c r="E884">
        <v>883</v>
      </c>
      <c r="F884">
        <v>10</v>
      </c>
      <c r="G884">
        <v>11</v>
      </c>
      <c r="H884">
        <v>15</v>
      </c>
      <c r="I884" s="7">
        <v>19</v>
      </c>
      <c r="K884">
        <v>883</v>
      </c>
      <c r="L884">
        <v>11</v>
      </c>
      <c r="M884">
        <v>15</v>
      </c>
      <c r="N884" s="7">
        <v>19</v>
      </c>
      <c r="P884" s="185">
        <v>883</v>
      </c>
      <c r="Q884" s="186">
        <v>18.5</v>
      </c>
    </row>
    <row r="885" spans="1:17" ht="15" x14ac:dyDescent="0.25">
      <c r="A885"/>
      <c r="B885" s="114">
        <v>884</v>
      </c>
      <c r="C885" s="7">
        <v>13</v>
      </c>
      <c r="E885">
        <v>884</v>
      </c>
      <c r="F885">
        <v>10</v>
      </c>
      <c r="G885">
        <v>11</v>
      </c>
      <c r="H885">
        <v>15</v>
      </c>
      <c r="I885" s="7">
        <v>19</v>
      </c>
      <c r="K885">
        <v>884</v>
      </c>
      <c r="L885">
        <v>11</v>
      </c>
      <c r="M885">
        <v>15</v>
      </c>
      <c r="N885" s="7">
        <v>19</v>
      </c>
      <c r="P885" s="187">
        <v>884</v>
      </c>
      <c r="Q885" s="188">
        <v>18.5</v>
      </c>
    </row>
    <row r="886" spans="1:17" ht="15" x14ac:dyDescent="0.25">
      <c r="A886"/>
      <c r="B886" s="114">
        <v>885</v>
      </c>
      <c r="C886" s="7">
        <v>13</v>
      </c>
      <c r="E886">
        <v>885</v>
      </c>
      <c r="F886">
        <v>10</v>
      </c>
      <c r="G886">
        <v>11</v>
      </c>
      <c r="H886">
        <v>15</v>
      </c>
      <c r="I886" s="7">
        <v>19</v>
      </c>
      <c r="K886">
        <v>885</v>
      </c>
      <c r="L886">
        <v>11</v>
      </c>
      <c r="M886">
        <v>15</v>
      </c>
      <c r="N886" s="7">
        <v>19</v>
      </c>
      <c r="P886" s="185">
        <v>885</v>
      </c>
      <c r="Q886" s="186">
        <v>18.5</v>
      </c>
    </row>
    <row r="887" spans="1:17" ht="15" x14ac:dyDescent="0.25">
      <c r="A887"/>
      <c r="B887" s="114">
        <v>886</v>
      </c>
      <c r="C887" s="7">
        <v>13</v>
      </c>
      <c r="E887">
        <v>886</v>
      </c>
      <c r="F887">
        <v>10</v>
      </c>
      <c r="G887">
        <v>11</v>
      </c>
      <c r="H887">
        <v>15</v>
      </c>
      <c r="I887" s="7">
        <v>19</v>
      </c>
      <c r="K887">
        <v>886</v>
      </c>
      <c r="L887">
        <v>11</v>
      </c>
      <c r="M887">
        <v>15</v>
      </c>
      <c r="N887" s="7">
        <v>19</v>
      </c>
      <c r="P887" s="187">
        <v>886</v>
      </c>
      <c r="Q887" s="188">
        <v>18.5</v>
      </c>
    </row>
    <row r="888" spans="1:17" ht="15" x14ac:dyDescent="0.25">
      <c r="A888"/>
      <c r="B888" s="114">
        <v>887</v>
      </c>
      <c r="C888" s="7">
        <v>13</v>
      </c>
      <c r="E888">
        <v>887</v>
      </c>
      <c r="F888">
        <v>10</v>
      </c>
      <c r="G888">
        <v>11</v>
      </c>
      <c r="H888">
        <v>15</v>
      </c>
      <c r="I888" s="7">
        <v>19</v>
      </c>
      <c r="K888">
        <v>887</v>
      </c>
      <c r="L888">
        <v>11</v>
      </c>
      <c r="M888">
        <v>15</v>
      </c>
      <c r="N888" s="7">
        <v>19</v>
      </c>
      <c r="P888" s="185">
        <v>887</v>
      </c>
      <c r="Q888" s="186">
        <v>18.5</v>
      </c>
    </row>
    <row r="889" spans="1:17" ht="15" x14ac:dyDescent="0.25">
      <c r="A889"/>
      <c r="B889" s="114">
        <v>888</v>
      </c>
      <c r="C889" s="7">
        <v>13</v>
      </c>
      <c r="E889">
        <v>888</v>
      </c>
      <c r="F889">
        <v>10</v>
      </c>
      <c r="G889">
        <v>11</v>
      </c>
      <c r="H889">
        <v>15</v>
      </c>
      <c r="I889" s="7">
        <v>19</v>
      </c>
      <c r="K889">
        <v>888</v>
      </c>
      <c r="L889">
        <v>11</v>
      </c>
      <c r="M889">
        <v>15</v>
      </c>
      <c r="N889" s="7">
        <v>19</v>
      </c>
      <c r="P889" s="187">
        <v>888</v>
      </c>
      <c r="Q889" s="188">
        <v>18.5</v>
      </c>
    </row>
    <row r="890" spans="1:17" ht="15" x14ac:dyDescent="0.25">
      <c r="A890"/>
      <c r="B890" s="114">
        <v>889</v>
      </c>
      <c r="C890" s="7">
        <v>13</v>
      </c>
      <c r="E890">
        <v>889</v>
      </c>
      <c r="F890">
        <v>10</v>
      </c>
      <c r="G890">
        <v>11</v>
      </c>
      <c r="H890">
        <v>15</v>
      </c>
      <c r="I890" s="7">
        <v>19</v>
      </c>
      <c r="K890">
        <v>889</v>
      </c>
      <c r="L890">
        <v>11</v>
      </c>
      <c r="M890">
        <v>15</v>
      </c>
      <c r="N890" s="7">
        <v>19</v>
      </c>
      <c r="P890" s="185">
        <v>889</v>
      </c>
      <c r="Q890" s="186">
        <v>18.5</v>
      </c>
    </row>
    <row r="891" spans="1:17" ht="15" x14ac:dyDescent="0.25">
      <c r="A891"/>
      <c r="B891" s="114">
        <v>890</v>
      </c>
      <c r="C891" s="7">
        <v>13</v>
      </c>
      <c r="E891">
        <v>890</v>
      </c>
      <c r="F891">
        <v>10</v>
      </c>
      <c r="G891">
        <v>11</v>
      </c>
      <c r="H891">
        <v>15</v>
      </c>
      <c r="I891" s="7">
        <v>19</v>
      </c>
      <c r="K891">
        <v>890</v>
      </c>
      <c r="L891">
        <v>11</v>
      </c>
      <c r="M891">
        <v>15</v>
      </c>
      <c r="N891" s="7">
        <v>19</v>
      </c>
      <c r="P891" s="187">
        <v>890</v>
      </c>
      <c r="Q891" s="188">
        <v>18.5</v>
      </c>
    </row>
    <row r="892" spans="1:17" ht="15" x14ac:dyDescent="0.25">
      <c r="A892"/>
      <c r="B892" s="114">
        <v>891</v>
      </c>
      <c r="C892" s="7">
        <v>13</v>
      </c>
      <c r="E892">
        <v>891</v>
      </c>
      <c r="F892">
        <v>10</v>
      </c>
      <c r="G892">
        <v>11</v>
      </c>
      <c r="H892">
        <v>15</v>
      </c>
      <c r="I892" s="7">
        <v>19</v>
      </c>
      <c r="K892">
        <v>891</v>
      </c>
      <c r="L892">
        <v>11</v>
      </c>
      <c r="M892">
        <v>15</v>
      </c>
      <c r="N892" s="7">
        <v>19</v>
      </c>
      <c r="P892" s="185">
        <v>891</v>
      </c>
      <c r="Q892" s="186">
        <v>18.5</v>
      </c>
    </row>
    <row r="893" spans="1:17" ht="15" x14ac:dyDescent="0.25">
      <c r="A893"/>
      <c r="B893" s="114">
        <v>892</v>
      </c>
      <c r="C893" s="7">
        <v>13</v>
      </c>
      <c r="E893">
        <v>892</v>
      </c>
      <c r="F893">
        <v>10</v>
      </c>
      <c r="G893">
        <v>11</v>
      </c>
      <c r="H893">
        <v>15</v>
      </c>
      <c r="I893" s="7">
        <v>19</v>
      </c>
      <c r="K893">
        <v>892</v>
      </c>
      <c r="L893">
        <v>11</v>
      </c>
      <c r="M893">
        <v>15</v>
      </c>
      <c r="N893" s="7">
        <v>19</v>
      </c>
      <c r="P893" s="187">
        <v>892</v>
      </c>
      <c r="Q893" s="188">
        <v>18.5</v>
      </c>
    </row>
    <row r="894" spans="1:17" ht="15" x14ac:dyDescent="0.25">
      <c r="A894"/>
      <c r="B894" s="114">
        <v>893</v>
      </c>
      <c r="C894" s="7">
        <v>13</v>
      </c>
      <c r="E894">
        <v>893</v>
      </c>
      <c r="F894">
        <v>10</v>
      </c>
      <c r="G894">
        <v>11</v>
      </c>
      <c r="H894">
        <v>15</v>
      </c>
      <c r="I894" s="7">
        <v>19</v>
      </c>
      <c r="K894">
        <v>893</v>
      </c>
      <c r="L894">
        <v>11</v>
      </c>
      <c r="M894">
        <v>15</v>
      </c>
      <c r="N894" s="7">
        <v>19</v>
      </c>
      <c r="P894" s="185">
        <v>893</v>
      </c>
      <c r="Q894" s="186">
        <v>18.5</v>
      </c>
    </row>
    <row r="895" spans="1:17" ht="15" x14ac:dyDescent="0.25">
      <c r="A895"/>
      <c r="B895" s="114">
        <v>894</v>
      </c>
      <c r="C895" s="7">
        <v>13</v>
      </c>
      <c r="E895">
        <v>894</v>
      </c>
      <c r="F895">
        <v>10</v>
      </c>
      <c r="G895">
        <v>11</v>
      </c>
      <c r="H895">
        <v>15</v>
      </c>
      <c r="I895" s="7">
        <v>19</v>
      </c>
      <c r="K895">
        <v>894</v>
      </c>
      <c r="L895">
        <v>11</v>
      </c>
      <c r="M895">
        <v>15</v>
      </c>
      <c r="N895" s="7">
        <v>19</v>
      </c>
      <c r="P895" s="187">
        <v>894</v>
      </c>
      <c r="Q895" s="188">
        <v>18.5</v>
      </c>
    </row>
    <row r="896" spans="1:17" ht="15" x14ac:dyDescent="0.25">
      <c r="A896"/>
      <c r="B896" s="114">
        <v>895</v>
      </c>
      <c r="C896" s="7">
        <v>13</v>
      </c>
      <c r="E896">
        <v>895</v>
      </c>
      <c r="F896">
        <v>10</v>
      </c>
      <c r="G896">
        <v>11</v>
      </c>
      <c r="H896">
        <v>15</v>
      </c>
      <c r="I896" s="7">
        <v>19</v>
      </c>
      <c r="K896">
        <v>895</v>
      </c>
      <c r="L896">
        <v>11</v>
      </c>
      <c r="M896">
        <v>15</v>
      </c>
      <c r="N896" s="7">
        <v>19</v>
      </c>
      <c r="P896" s="185">
        <v>895</v>
      </c>
      <c r="Q896" s="186">
        <v>18.5</v>
      </c>
    </row>
    <row r="897" spans="1:17" ht="15" x14ac:dyDescent="0.25">
      <c r="A897"/>
      <c r="B897" s="114">
        <v>896</v>
      </c>
      <c r="C897" s="7">
        <v>13</v>
      </c>
      <c r="E897">
        <v>896</v>
      </c>
      <c r="F897">
        <v>10</v>
      </c>
      <c r="G897">
        <v>11</v>
      </c>
      <c r="H897">
        <v>15</v>
      </c>
      <c r="I897" s="7">
        <v>19</v>
      </c>
      <c r="K897">
        <v>896</v>
      </c>
      <c r="L897">
        <v>11</v>
      </c>
      <c r="M897">
        <v>15</v>
      </c>
      <c r="N897" s="7">
        <v>19</v>
      </c>
      <c r="P897" s="187">
        <v>896</v>
      </c>
      <c r="Q897" s="188">
        <v>18.5</v>
      </c>
    </row>
    <row r="898" spans="1:17" ht="15" x14ac:dyDescent="0.25">
      <c r="A898"/>
      <c r="B898" s="114">
        <v>897</v>
      </c>
      <c r="C898" s="7">
        <v>13</v>
      </c>
      <c r="E898">
        <v>897</v>
      </c>
      <c r="F898">
        <v>10</v>
      </c>
      <c r="G898">
        <v>11</v>
      </c>
      <c r="H898">
        <v>15</v>
      </c>
      <c r="I898" s="7">
        <v>19</v>
      </c>
      <c r="K898">
        <v>897</v>
      </c>
      <c r="L898">
        <v>11</v>
      </c>
      <c r="M898">
        <v>15</v>
      </c>
      <c r="N898" s="7">
        <v>19</v>
      </c>
      <c r="P898" s="185">
        <v>897</v>
      </c>
      <c r="Q898" s="186">
        <v>18.5</v>
      </c>
    </row>
    <row r="899" spans="1:17" ht="15" x14ac:dyDescent="0.25">
      <c r="A899"/>
      <c r="B899" s="114">
        <v>898</v>
      </c>
      <c r="C899" s="7">
        <v>13</v>
      </c>
      <c r="E899">
        <v>898</v>
      </c>
      <c r="F899">
        <v>10</v>
      </c>
      <c r="G899">
        <v>11</v>
      </c>
      <c r="H899">
        <v>15</v>
      </c>
      <c r="I899" s="7">
        <v>19</v>
      </c>
      <c r="K899">
        <v>898</v>
      </c>
      <c r="L899">
        <v>11</v>
      </c>
      <c r="M899">
        <v>15</v>
      </c>
      <c r="N899" s="7">
        <v>19</v>
      </c>
      <c r="P899" s="187">
        <v>898</v>
      </c>
      <c r="Q899" s="188">
        <v>18.5</v>
      </c>
    </row>
    <row r="900" spans="1:17" ht="15" x14ac:dyDescent="0.25">
      <c r="A900"/>
      <c r="B900" s="114">
        <v>899</v>
      </c>
      <c r="C900" s="7">
        <v>13</v>
      </c>
      <c r="E900">
        <v>899</v>
      </c>
      <c r="F900">
        <v>10</v>
      </c>
      <c r="G900">
        <v>11</v>
      </c>
      <c r="H900">
        <v>15</v>
      </c>
      <c r="I900" s="7">
        <v>19</v>
      </c>
      <c r="K900">
        <v>899</v>
      </c>
      <c r="L900">
        <v>11</v>
      </c>
      <c r="M900">
        <v>15</v>
      </c>
      <c r="N900" s="7">
        <v>19</v>
      </c>
      <c r="P900" s="185">
        <v>899</v>
      </c>
      <c r="Q900" s="186">
        <v>18.5</v>
      </c>
    </row>
    <row r="901" spans="1:17" ht="15" x14ac:dyDescent="0.25">
      <c r="A901"/>
      <c r="B901" s="114">
        <v>900</v>
      </c>
      <c r="C901" s="7">
        <v>13</v>
      </c>
      <c r="E901">
        <v>900</v>
      </c>
      <c r="F901">
        <v>10</v>
      </c>
      <c r="G901">
        <v>11</v>
      </c>
      <c r="H901">
        <v>15</v>
      </c>
      <c r="I901" s="7">
        <v>19</v>
      </c>
      <c r="K901">
        <v>900</v>
      </c>
      <c r="L901">
        <v>11</v>
      </c>
      <c r="M901">
        <v>15</v>
      </c>
      <c r="N901" s="7">
        <v>19</v>
      </c>
      <c r="P901" s="187">
        <v>900</v>
      </c>
      <c r="Q901" s="188">
        <v>18.5</v>
      </c>
    </row>
    <row r="902" spans="1:17" ht="15" x14ac:dyDescent="0.25">
      <c r="A902"/>
      <c r="B902" s="114">
        <v>901</v>
      </c>
      <c r="C902" s="7">
        <v>13</v>
      </c>
      <c r="E902">
        <v>901</v>
      </c>
      <c r="F902">
        <v>10</v>
      </c>
      <c r="G902">
        <v>11</v>
      </c>
      <c r="H902">
        <v>15</v>
      </c>
      <c r="I902" s="7">
        <v>19</v>
      </c>
      <c r="K902">
        <v>901</v>
      </c>
      <c r="L902">
        <v>11</v>
      </c>
      <c r="M902">
        <v>15</v>
      </c>
      <c r="N902" s="7">
        <v>19</v>
      </c>
      <c r="P902" s="185">
        <v>901</v>
      </c>
      <c r="Q902" s="186">
        <v>18.5</v>
      </c>
    </row>
    <row r="903" spans="1:17" ht="15" x14ac:dyDescent="0.25">
      <c r="A903"/>
      <c r="B903" s="114">
        <v>902</v>
      </c>
      <c r="C903" s="7">
        <v>13</v>
      </c>
      <c r="E903">
        <v>902</v>
      </c>
      <c r="F903">
        <v>10</v>
      </c>
      <c r="G903">
        <v>11</v>
      </c>
      <c r="H903">
        <v>15</v>
      </c>
      <c r="I903" s="7">
        <v>19</v>
      </c>
      <c r="K903">
        <v>902</v>
      </c>
      <c r="L903">
        <v>11</v>
      </c>
      <c r="M903">
        <v>15</v>
      </c>
      <c r="N903" s="7">
        <v>19</v>
      </c>
      <c r="P903" s="187">
        <v>902</v>
      </c>
      <c r="Q903" s="188">
        <v>18.5</v>
      </c>
    </row>
    <row r="904" spans="1:17" ht="15" x14ac:dyDescent="0.25">
      <c r="A904"/>
      <c r="B904" s="114">
        <v>903</v>
      </c>
      <c r="C904" s="7">
        <v>13</v>
      </c>
      <c r="E904">
        <v>903</v>
      </c>
      <c r="F904">
        <v>10</v>
      </c>
      <c r="G904">
        <v>11</v>
      </c>
      <c r="H904">
        <v>15</v>
      </c>
      <c r="I904" s="7">
        <v>19</v>
      </c>
      <c r="K904">
        <v>903</v>
      </c>
      <c r="L904">
        <v>11</v>
      </c>
      <c r="M904">
        <v>15</v>
      </c>
      <c r="N904" s="7">
        <v>19</v>
      </c>
      <c r="P904" s="185">
        <v>903</v>
      </c>
      <c r="Q904" s="186">
        <v>18.5</v>
      </c>
    </row>
    <row r="905" spans="1:17" ht="15" x14ac:dyDescent="0.25">
      <c r="A905"/>
      <c r="B905" s="114">
        <v>904</v>
      </c>
      <c r="C905" s="7">
        <v>13</v>
      </c>
      <c r="E905">
        <v>904</v>
      </c>
      <c r="F905">
        <v>10</v>
      </c>
      <c r="G905">
        <v>11</v>
      </c>
      <c r="H905">
        <v>15</v>
      </c>
      <c r="I905" s="7">
        <v>19</v>
      </c>
      <c r="K905">
        <v>904</v>
      </c>
      <c r="L905">
        <v>11</v>
      </c>
      <c r="M905">
        <v>15</v>
      </c>
      <c r="N905" s="7">
        <v>19</v>
      </c>
      <c r="P905" s="187">
        <v>904</v>
      </c>
      <c r="Q905" s="188">
        <v>18.5</v>
      </c>
    </row>
    <row r="906" spans="1:17" ht="15" x14ac:dyDescent="0.25">
      <c r="A906"/>
      <c r="B906" s="114">
        <v>905</v>
      </c>
      <c r="C906" s="7">
        <v>13</v>
      </c>
      <c r="E906">
        <v>905</v>
      </c>
      <c r="F906">
        <v>10</v>
      </c>
      <c r="G906">
        <v>11</v>
      </c>
      <c r="H906">
        <v>15</v>
      </c>
      <c r="I906" s="7">
        <v>19</v>
      </c>
      <c r="K906">
        <v>905</v>
      </c>
      <c r="L906">
        <v>11</v>
      </c>
      <c r="M906">
        <v>15</v>
      </c>
      <c r="N906" s="7">
        <v>19</v>
      </c>
      <c r="P906" s="185">
        <v>905</v>
      </c>
      <c r="Q906" s="186">
        <v>18.5</v>
      </c>
    </row>
    <row r="907" spans="1:17" ht="15" x14ac:dyDescent="0.25">
      <c r="A907"/>
      <c r="B907" s="114">
        <v>906</v>
      </c>
      <c r="C907" s="7">
        <v>13</v>
      </c>
      <c r="E907">
        <v>906</v>
      </c>
      <c r="F907">
        <v>10</v>
      </c>
      <c r="G907">
        <v>11</v>
      </c>
      <c r="H907">
        <v>15</v>
      </c>
      <c r="I907" s="7">
        <v>19</v>
      </c>
      <c r="K907">
        <v>906</v>
      </c>
      <c r="L907">
        <v>11</v>
      </c>
      <c r="M907">
        <v>15</v>
      </c>
      <c r="N907" s="7">
        <v>19</v>
      </c>
      <c r="P907" s="187">
        <v>906</v>
      </c>
      <c r="Q907" s="188">
        <v>18.5</v>
      </c>
    </row>
    <row r="908" spans="1:17" ht="15" x14ac:dyDescent="0.25">
      <c r="A908"/>
      <c r="B908" s="114">
        <v>907</v>
      </c>
      <c r="C908" s="7">
        <v>13</v>
      </c>
      <c r="E908">
        <v>907</v>
      </c>
      <c r="F908">
        <v>10</v>
      </c>
      <c r="G908">
        <v>11</v>
      </c>
      <c r="H908">
        <v>15</v>
      </c>
      <c r="I908" s="7">
        <v>19</v>
      </c>
      <c r="K908">
        <v>907</v>
      </c>
      <c r="L908">
        <v>11</v>
      </c>
      <c r="M908">
        <v>15</v>
      </c>
      <c r="N908" s="7">
        <v>19</v>
      </c>
      <c r="P908" s="185">
        <v>907</v>
      </c>
      <c r="Q908" s="186">
        <v>18.5</v>
      </c>
    </row>
    <row r="909" spans="1:17" ht="15" x14ac:dyDescent="0.25">
      <c r="A909"/>
      <c r="B909" s="114">
        <v>908</v>
      </c>
      <c r="C909" s="7">
        <v>13</v>
      </c>
      <c r="E909">
        <v>908</v>
      </c>
      <c r="F909">
        <v>10</v>
      </c>
      <c r="G909">
        <v>11</v>
      </c>
      <c r="H909">
        <v>15</v>
      </c>
      <c r="I909" s="7">
        <v>19</v>
      </c>
      <c r="K909">
        <v>908</v>
      </c>
      <c r="L909">
        <v>11</v>
      </c>
      <c r="M909">
        <v>15</v>
      </c>
      <c r="N909" s="7">
        <v>19</v>
      </c>
      <c r="P909" s="187">
        <v>908</v>
      </c>
      <c r="Q909" s="188">
        <v>18.5</v>
      </c>
    </row>
    <row r="910" spans="1:17" ht="15" x14ac:dyDescent="0.25">
      <c r="A910"/>
      <c r="B910" s="114">
        <v>909</v>
      </c>
      <c r="C910" s="7">
        <v>13</v>
      </c>
      <c r="E910">
        <v>909</v>
      </c>
      <c r="F910">
        <v>10</v>
      </c>
      <c r="G910">
        <v>11</v>
      </c>
      <c r="H910">
        <v>15</v>
      </c>
      <c r="I910" s="7">
        <v>19</v>
      </c>
      <c r="K910">
        <v>909</v>
      </c>
      <c r="L910">
        <v>11</v>
      </c>
      <c r="M910">
        <v>15</v>
      </c>
      <c r="N910" s="7">
        <v>19</v>
      </c>
      <c r="P910" s="185">
        <v>909</v>
      </c>
      <c r="Q910" s="186">
        <v>18.5</v>
      </c>
    </row>
    <row r="911" spans="1:17" ht="15" x14ac:dyDescent="0.25">
      <c r="A911"/>
      <c r="B911" s="114">
        <v>910</v>
      </c>
      <c r="C911" s="7">
        <v>13</v>
      </c>
      <c r="E911">
        <v>910</v>
      </c>
      <c r="F911">
        <v>10</v>
      </c>
      <c r="G911">
        <v>11</v>
      </c>
      <c r="H911">
        <v>15</v>
      </c>
      <c r="I911" s="7">
        <v>19</v>
      </c>
      <c r="K911">
        <v>910</v>
      </c>
      <c r="L911">
        <v>11</v>
      </c>
      <c r="M911">
        <v>15</v>
      </c>
      <c r="N911" s="7">
        <v>19</v>
      </c>
      <c r="P911" s="187">
        <v>910</v>
      </c>
      <c r="Q911" s="188">
        <v>18.5</v>
      </c>
    </row>
    <row r="912" spans="1:17" ht="15" x14ac:dyDescent="0.25">
      <c r="A912"/>
      <c r="B912" s="114">
        <v>911</v>
      </c>
      <c r="C912" s="7">
        <v>13</v>
      </c>
      <c r="E912">
        <v>911</v>
      </c>
      <c r="F912">
        <v>10</v>
      </c>
      <c r="G912">
        <v>11</v>
      </c>
      <c r="H912">
        <v>15</v>
      </c>
      <c r="I912" s="7">
        <v>19</v>
      </c>
      <c r="K912">
        <v>911</v>
      </c>
      <c r="L912">
        <v>11</v>
      </c>
      <c r="M912">
        <v>15</v>
      </c>
      <c r="N912" s="7">
        <v>19</v>
      </c>
      <c r="P912" s="185">
        <v>911</v>
      </c>
      <c r="Q912" s="186">
        <v>18.5</v>
      </c>
    </row>
    <row r="913" spans="1:17" ht="15" x14ac:dyDescent="0.25">
      <c r="A913"/>
      <c r="B913" s="114">
        <v>912</v>
      </c>
      <c r="C913" s="7">
        <v>13</v>
      </c>
      <c r="E913">
        <v>912</v>
      </c>
      <c r="F913">
        <v>10</v>
      </c>
      <c r="G913">
        <v>11</v>
      </c>
      <c r="H913">
        <v>15</v>
      </c>
      <c r="I913" s="7">
        <v>19</v>
      </c>
      <c r="K913">
        <v>912</v>
      </c>
      <c r="L913">
        <v>11</v>
      </c>
      <c r="M913">
        <v>15</v>
      </c>
      <c r="N913" s="7">
        <v>19</v>
      </c>
      <c r="P913" s="187">
        <v>912</v>
      </c>
      <c r="Q913" s="188">
        <v>18.5</v>
      </c>
    </row>
    <row r="914" spans="1:17" ht="15" x14ac:dyDescent="0.25">
      <c r="A914"/>
      <c r="B914" s="114">
        <v>913</v>
      </c>
      <c r="C914" s="7">
        <v>13</v>
      </c>
      <c r="E914">
        <v>913</v>
      </c>
      <c r="F914">
        <v>10</v>
      </c>
      <c r="G914">
        <v>11</v>
      </c>
      <c r="H914">
        <v>15</v>
      </c>
      <c r="I914" s="7">
        <v>19</v>
      </c>
      <c r="K914">
        <v>913</v>
      </c>
      <c r="L914">
        <v>11</v>
      </c>
      <c r="M914">
        <v>15</v>
      </c>
      <c r="N914" s="7">
        <v>19</v>
      </c>
      <c r="P914" s="185">
        <v>913</v>
      </c>
      <c r="Q914" s="186">
        <v>18.5</v>
      </c>
    </row>
    <row r="915" spans="1:17" ht="15" x14ac:dyDescent="0.25">
      <c r="A915"/>
      <c r="B915" s="114">
        <v>914</v>
      </c>
      <c r="C915" s="7">
        <v>13</v>
      </c>
      <c r="E915">
        <v>914</v>
      </c>
      <c r="F915">
        <v>10</v>
      </c>
      <c r="G915">
        <v>11</v>
      </c>
      <c r="H915">
        <v>15</v>
      </c>
      <c r="I915" s="7">
        <v>19</v>
      </c>
      <c r="K915">
        <v>914</v>
      </c>
      <c r="L915">
        <v>11</v>
      </c>
      <c r="M915">
        <v>15</v>
      </c>
      <c r="N915" s="7">
        <v>19</v>
      </c>
      <c r="P915" s="187">
        <v>914</v>
      </c>
      <c r="Q915" s="188">
        <v>18.5</v>
      </c>
    </row>
    <row r="916" spans="1:17" ht="15" x14ac:dyDescent="0.25">
      <c r="A916"/>
      <c r="B916" s="114">
        <v>915</v>
      </c>
      <c r="C916" s="7">
        <v>13</v>
      </c>
      <c r="E916">
        <v>915</v>
      </c>
      <c r="F916">
        <v>10</v>
      </c>
      <c r="G916">
        <v>11</v>
      </c>
      <c r="H916">
        <v>15</v>
      </c>
      <c r="I916" s="7">
        <v>19</v>
      </c>
      <c r="K916">
        <v>915</v>
      </c>
      <c r="L916">
        <v>11</v>
      </c>
      <c r="M916">
        <v>15</v>
      </c>
      <c r="N916" s="7">
        <v>19</v>
      </c>
      <c r="P916" s="185">
        <v>915</v>
      </c>
      <c r="Q916" s="186">
        <v>18.5</v>
      </c>
    </row>
    <row r="917" spans="1:17" ht="15" x14ac:dyDescent="0.25">
      <c r="A917"/>
      <c r="B917" s="114">
        <v>916</v>
      </c>
      <c r="C917" s="7">
        <v>13</v>
      </c>
      <c r="E917">
        <v>916</v>
      </c>
      <c r="F917">
        <v>10</v>
      </c>
      <c r="G917">
        <v>11</v>
      </c>
      <c r="H917">
        <v>15</v>
      </c>
      <c r="I917" s="7">
        <v>19</v>
      </c>
      <c r="K917">
        <v>916</v>
      </c>
      <c r="L917">
        <v>11</v>
      </c>
      <c r="M917">
        <v>15</v>
      </c>
      <c r="N917" s="7">
        <v>19</v>
      </c>
      <c r="P917" s="187">
        <v>916</v>
      </c>
      <c r="Q917" s="188">
        <v>18.5</v>
      </c>
    </row>
    <row r="918" spans="1:17" ht="15" x14ac:dyDescent="0.25">
      <c r="A918"/>
      <c r="B918" s="114">
        <v>917</v>
      </c>
      <c r="C918" s="7">
        <v>13</v>
      </c>
      <c r="E918">
        <v>917</v>
      </c>
      <c r="F918">
        <v>10</v>
      </c>
      <c r="G918">
        <v>11</v>
      </c>
      <c r="H918">
        <v>15</v>
      </c>
      <c r="I918" s="7">
        <v>19</v>
      </c>
      <c r="K918">
        <v>917</v>
      </c>
      <c r="L918">
        <v>11</v>
      </c>
      <c r="M918">
        <v>15</v>
      </c>
      <c r="N918" s="7">
        <v>19</v>
      </c>
      <c r="P918" s="185">
        <v>917</v>
      </c>
      <c r="Q918" s="186">
        <v>18.5</v>
      </c>
    </row>
    <row r="919" spans="1:17" ht="15" x14ac:dyDescent="0.25">
      <c r="A919"/>
      <c r="B919" s="114">
        <v>918</v>
      </c>
      <c r="C919" s="7">
        <v>13</v>
      </c>
      <c r="E919">
        <v>918</v>
      </c>
      <c r="F919">
        <v>10</v>
      </c>
      <c r="G919">
        <v>11</v>
      </c>
      <c r="H919">
        <v>15</v>
      </c>
      <c r="I919" s="7">
        <v>19</v>
      </c>
      <c r="K919">
        <v>918</v>
      </c>
      <c r="L919">
        <v>11</v>
      </c>
      <c r="M919">
        <v>15</v>
      </c>
      <c r="N919" s="7">
        <v>19</v>
      </c>
      <c r="P919" s="187">
        <v>918</v>
      </c>
      <c r="Q919" s="188">
        <v>18.5</v>
      </c>
    </row>
    <row r="920" spans="1:17" ht="15" x14ac:dyDescent="0.25">
      <c r="A920"/>
      <c r="B920" s="114">
        <v>919</v>
      </c>
      <c r="C920" s="7">
        <v>13</v>
      </c>
      <c r="E920">
        <v>919</v>
      </c>
      <c r="F920">
        <v>10</v>
      </c>
      <c r="G920">
        <v>11</v>
      </c>
      <c r="H920">
        <v>15</v>
      </c>
      <c r="I920" s="7">
        <v>19</v>
      </c>
      <c r="K920">
        <v>919</v>
      </c>
      <c r="L920">
        <v>11</v>
      </c>
      <c r="M920">
        <v>15</v>
      </c>
      <c r="N920" s="7">
        <v>19</v>
      </c>
      <c r="P920" s="185">
        <v>919</v>
      </c>
      <c r="Q920" s="186">
        <v>18.5</v>
      </c>
    </row>
    <row r="921" spans="1:17" ht="15" x14ac:dyDescent="0.25">
      <c r="A921"/>
      <c r="B921" s="114">
        <v>920</v>
      </c>
      <c r="C921" s="7">
        <v>13</v>
      </c>
      <c r="E921">
        <v>920</v>
      </c>
      <c r="F921">
        <v>10</v>
      </c>
      <c r="G921">
        <v>11</v>
      </c>
      <c r="H921">
        <v>15</v>
      </c>
      <c r="I921" s="7">
        <v>19</v>
      </c>
      <c r="K921">
        <v>920</v>
      </c>
      <c r="L921">
        <v>11</v>
      </c>
      <c r="M921">
        <v>15</v>
      </c>
      <c r="N921" s="7">
        <v>19</v>
      </c>
      <c r="P921" s="187">
        <v>920</v>
      </c>
      <c r="Q921" s="188">
        <v>18.5</v>
      </c>
    </row>
    <row r="922" spans="1:17" ht="15" x14ac:dyDescent="0.25">
      <c r="A922"/>
      <c r="B922" s="114">
        <v>921</v>
      </c>
      <c r="C922" s="7">
        <v>13</v>
      </c>
      <c r="E922">
        <v>921</v>
      </c>
      <c r="F922">
        <v>10</v>
      </c>
      <c r="G922">
        <v>11</v>
      </c>
      <c r="H922">
        <v>15</v>
      </c>
      <c r="I922" s="7">
        <v>19</v>
      </c>
      <c r="K922">
        <v>921</v>
      </c>
      <c r="L922">
        <v>11</v>
      </c>
      <c r="M922">
        <v>15</v>
      </c>
      <c r="N922" s="7">
        <v>19</v>
      </c>
      <c r="P922" s="185">
        <v>921</v>
      </c>
      <c r="Q922" s="186">
        <v>18.5</v>
      </c>
    </row>
    <row r="923" spans="1:17" ht="15" x14ac:dyDescent="0.25">
      <c r="A923"/>
      <c r="B923" s="114">
        <v>922</v>
      </c>
      <c r="C923" s="7">
        <v>13</v>
      </c>
      <c r="E923">
        <v>922</v>
      </c>
      <c r="F923">
        <v>10</v>
      </c>
      <c r="G923">
        <v>11</v>
      </c>
      <c r="H923">
        <v>15</v>
      </c>
      <c r="I923" s="7">
        <v>19</v>
      </c>
      <c r="K923">
        <v>922</v>
      </c>
      <c r="L923">
        <v>11</v>
      </c>
      <c r="M923">
        <v>15</v>
      </c>
      <c r="N923" s="7">
        <v>19</v>
      </c>
      <c r="P923" s="187">
        <v>922</v>
      </c>
      <c r="Q923" s="188">
        <v>18.5</v>
      </c>
    </row>
    <row r="924" spans="1:17" ht="15" x14ac:dyDescent="0.25">
      <c r="A924"/>
      <c r="B924" s="114">
        <v>923</v>
      </c>
      <c r="C924" s="7">
        <v>13</v>
      </c>
      <c r="E924">
        <v>923</v>
      </c>
      <c r="F924">
        <v>10</v>
      </c>
      <c r="G924">
        <v>11</v>
      </c>
      <c r="H924">
        <v>15</v>
      </c>
      <c r="I924" s="7">
        <v>19</v>
      </c>
      <c r="K924">
        <v>923</v>
      </c>
      <c r="L924">
        <v>11</v>
      </c>
      <c r="M924">
        <v>15</v>
      </c>
      <c r="N924" s="7">
        <v>19</v>
      </c>
      <c r="P924" s="185">
        <v>923</v>
      </c>
      <c r="Q924" s="186">
        <v>18.5</v>
      </c>
    </row>
    <row r="925" spans="1:17" ht="15" x14ac:dyDescent="0.25">
      <c r="A925"/>
      <c r="B925" s="114">
        <v>924</v>
      </c>
      <c r="C925" s="7">
        <v>13</v>
      </c>
      <c r="E925">
        <v>924</v>
      </c>
      <c r="F925">
        <v>10</v>
      </c>
      <c r="G925">
        <v>11</v>
      </c>
      <c r="H925">
        <v>15</v>
      </c>
      <c r="I925" s="7">
        <v>19</v>
      </c>
      <c r="K925">
        <v>924</v>
      </c>
      <c r="L925">
        <v>11</v>
      </c>
      <c r="M925">
        <v>15</v>
      </c>
      <c r="N925" s="7">
        <v>19</v>
      </c>
      <c r="P925" s="187">
        <v>924</v>
      </c>
      <c r="Q925" s="188">
        <v>18.5</v>
      </c>
    </row>
    <row r="926" spans="1:17" ht="15" x14ac:dyDescent="0.25">
      <c r="A926"/>
      <c r="B926" s="114">
        <v>925</v>
      </c>
      <c r="C926" s="7">
        <v>13</v>
      </c>
      <c r="E926">
        <v>925</v>
      </c>
      <c r="F926">
        <v>10</v>
      </c>
      <c r="G926">
        <v>11</v>
      </c>
      <c r="H926">
        <v>15</v>
      </c>
      <c r="I926" s="7">
        <v>19</v>
      </c>
      <c r="K926">
        <v>925</v>
      </c>
      <c r="L926">
        <v>11</v>
      </c>
      <c r="M926">
        <v>15</v>
      </c>
      <c r="N926" s="7">
        <v>19</v>
      </c>
      <c r="P926" s="185">
        <v>925</v>
      </c>
      <c r="Q926" s="186">
        <v>18.5</v>
      </c>
    </row>
    <row r="927" spans="1:17" ht="15" x14ac:dyDescent="0.25">
      <c r="A927"/>
      <c r="B927" s="114">
        <v>926</v>
      </c>
      <c r="C927" s="7">
        <v>13</v>
      </c>
      <c r="E927">
        <v>926</v>
      </c>
      <c r="F927">
        <v>10</v>
      </c>
      <c r="G927">
        <v>11</v>
      </c>
      <c r="H927">
        <v>15</v>
      </c>
      <c r="I927" s="7">
        <v>19</v>
      </c>
      <c r="K927">
        <v>926</v>
      </c>
      <c r="L927">
        <v>11</v>
      </c>
      <c r="M927">
        <v>15</v>
      </c>
      <c r="N927" s="7">
        <v>19</v>
      </c>
      <c r="P927" s="187">
        <v>926</v>
      </c>
      <c r="Q927" s="188">
        <v>18.5</v>
      </c>
    </row>
    <row r="928" spans="1:17" ht="15" x14ac:dyDescent="0.25">
      <c r="A928"/>
      <c r="B928" s="114">
        <v>927</v>
      </c>
      <c r="C928" s="7">
        <v>13</v>
      </c>
      <c r="E928">
        <v>927</v>
      </c>
      <c r="F928">
        <v>10</v>
      </c>
      <c r="G928">
        <v>11</v>
      </c>
      <c r="H928">
        <v>15</v>
      </c>
      <c r="I928" s="7">
        <v>19</v>
      </c>
      <c r="K928">
        <v>927</v>
      </c>
      <c r="L928">
        <v>11</v>
      </c>
      <c r="M928">
        <v>15</v>
      </c>
      <c r="N928" s="7">
        <v>19</v>
      </c>
      <c r="P928" s="185">
        <v>927</v>
      </c>
      <c r="Q928" s="186">
        <v>18.5</v>
      </c>
    </row>
    <row r="929" spans="1:17" ht="15" x14ac:dyDescent="0.25">
      <c r="A929"/>
      <c r="B929" s="114">
        <v>928</v>
      </c>
      <c r="C929" s="7">
        <v>13</v>
      </c>
      <c r="E929">
        <v>928</v>
      </c>
      <c r="F929">
        <v>10</v>
      </c>
      <c r="G929">
        <v>11</v>
      </c>
      <c r="H929">
        <v>15</v>
      </c>
      <c r="I929" s="7">
        <v>19</v>
      </c>
      <c r="K929">
        <v>928</v>
      </c>
      <c r="L929">
        <v>11</v>
      </c>
      <c r="M929">
        <v>15</v>
      </c>
      <c r="N929" s="7">
        <v>19</v>
      </c>
      <c r="P929" s="187">
        <v>928</v>
      </c>
      <c r="Q929" s="188">
        <v>18.5</v>
      </c>
    </row>
    <row r="930" spans="1:17" ht="15" x14ac:dyDescent="0.25">
      <c r="A930"/>
      <c r="B930" s="114">
        <v>929</v>
      </c>
      <c r="C930" s="7">
        <v>13</v>
      </c>
      <c r="E930">
        <v>929</v>
      </c>
      <c r="F930">
        <v>10</v>
      </c>
      <c r="G930">
        <v>11</v>
      </c>
      <c r="H930">
        <v>15</v>
      </c>
      <c r="I930" s="7">
        <v>19</v>
      </c>
      <c r="K930">
        <v>929</v>
      </c>
      <c r="L930">
        <v>11</v>
      </c>
      <c r="M930">
        <v>15</v>
      </c>
      <c r="N930" s="7">
        <v>19</v>
      </c>
      <c r="P930" s="185">
        <v>929</v>
      </c>
      <c r="Q930" s="186">
        <v>18.5</v>
      </c>
    </row>
    <row r="931" spans="1:17" ht="15" x14ac:dyDescent="0.25">
      <c r="A931"/>
      <c r="B931" s="114">
        <v>930</v>
      </c>
      <c r="C931" s="7">
        <v>13</v>
      </c>
      <c r="E931">
        <v>930</v>
      </c>
      <c r="F931">
        <v>10</v>
      </c>
      <c r="G931">
        <v>11</v>
      </c>
      <c r="H931">
        <v>15</v>
      </c>
      <c r="I931" s="7">
        <v>19</v>
      </c>
      <c r="K931">
        <v>930</v>
      </c>
      <c r="L931">
        <v>11</v>
      </c>
      <c r="M931">
        <v>15</v>
      </c>
      <c r="N931" s="7">
        <v>19</v>
      </c>
      <c r="P931" s="187">
        <v>930</v>
      </c>
      <c r="Q931" s="188">
        <v>18.5</v>
      </c>
    </row>
    <row r="932" spans="1:17" ht="15" x14ac:dyDescent="0.25">
      <c r="A932"/>
      <c r="B932" s="114">
        <v>931</v>
      </c>
      <c r="C932" s="7">
        <v>13</v>
      </c>
      <c r="E932">
        <v>931</v>
      </c>
      <c r="F932">
        <v>10</v>
      </c>
      <c r="G932">
        <v>11</v>
      </c>
      <c r="H932">
        <v>15</v>
      </c>
      <c r="I932" s="7">
        <v>19</v>
      </c>
      <c r="K932">
        <v>931</v>
      </c>
      <c r="L932">
        <v>11</v>
      </c>
      <c r="M932">
        <v>15</v>
      </c>
      <c r="N932" s="7">
        <v>19</v>
      </c>
      <c r="P932" s="185">
        <v>931</v>
      </c>
      <c r="Q932" s="186">
        <v>18.5</v>
      </c>
    </row>
    <row r="933" spans="1:17" ht="15" x14ac:dyDescent="0.25">
      <c r="A933"/>
      <c r="B933" s="114">
        <v>932</v>
      </c>
      <c r="C933" s="7">
        <v>13</v>
      </c>
      <c r="E933">
        <v>932</v>
      </c>
      <c r="F933">
        <v>10</v>
      </c>
      <c r="G933">
        <v>11</v>
      </c>
      <c r="H933">
        <v>15</v>
      </c>
      <c r="I933" s="7">
        <v>19</v>
      </c>
      <c r="K933">
        <v>932</v>
      </c>
      <c r="L933">
        <v>11</v>
      </c>
      <c r="M933">
        <v>15</v>
      </c>
      <c r="N933" s="7">
        <v>19</v>
      </c>
      <c r="P933" s="187">
        <v>932</v>
      </c>
      <c r="Q933" s="188">
        <v>18.5</v>
      </c>
    </row>
    <row r="934" spans="1:17" ht="15" x14ac:dyDescent="0.25">
      <c r="A934"/>
      <c r="B934" s="114">
        <v>933</v>
      </c>
      <c r="C934" s="7">
        <v>13</v>
      </c>
      <c r="E934">
        <v>933</v>
      </c>
      <c r="F934">
        <v>10</v>
      </c>
      <c r="G934">
        <v>11</v>
      </c>
      <c r="H934">
        <v>15</v>
      </c>
      <c r="I934" s="7">
        <v>19</v>
      </c>
      <c r="K934">
        <v>933</v>
      </c>
      <c r="L934">
        <v>11</v>
      </c>
      <c r="M934">
        <v>15</v>
      </c>
      <c r="N934" s="7">
        <v>19</v>
      </c>
      <c r="P934" s="185">
        <v>933</v>
      </c>
      <c r="Q934" s="186">
        <v>18.5</v>
      </c>
    </row>
    <row r="935" spans="1:17" ht="15" x14ac:dyDescent="0.25">
      <c r="A935"/>
      <c r="B935" s="114">
        <v>934</v>
      </c>
      <c r="C935" s="7">
        <v>13</v>
      </c>
      <c r="E935">
        <v>934</v>
      </c>
      <c r="F935">
        <v>10</v>
      </c>
      <c r="G935">
        <v>11</v>
      </c>
      <c r="H935">
        <v>15</v>
      </c>
      <c r="I935" s="7">
        <v>19</v>
      </c>
      <c r="K935">
        <v>934</v>
      </c>
      <c r="L935">
        <v>11</v>
      </c>
      <c r="M935">
        <v>15</v>
      </c>
      <c r="N935" s="7">
        <v>19</v>
      </c>
      <c r="P935" s="187">
        <v>934</v>
      </c>
      <c r="Q935" s="188">
        <v>18.5</v>
      </c>
    </row>
    <row r="936" spans="1:17" ht="15" x14ac:dyDescent="0.25">
      <c r="A936"/>
      <c r="B936" s="114">
        <v>935</v>
      </c>
      <c r="C936" s="7">
        <v>13</v>
      </c>
      <c r="E936">
        <v>935</v>
      </c>
      <c r="F936">
        <v>10</v>
      </c>
      <c r="G936">
        <v>11</v>
      </c>
      <c r="H936">
        <v>15</v>
      </c>
      <c r="I936" s="7">
        <v>19</v>
      </c>
      <c r="K936">
        <v>935</v>
      </c>
      <c r="L936">
        <v>11</v>
      </c>
      <c r="M936">
        <v>15</v>
      </c>
      <c r="N936" s="7">
        <v>19</v>
      </c>
      <c r="P936" s="185">
        <v>935</v>
      </c>
      <c r="Q936" s="186">
        <v>18.5</v>
      </c>
    </row>
    <row r="937" spans="1:17" ht="15" x14ac:dyDescent="0.25">
      <c r="A937"/>
      <c r="B937" s="114">
        <v>936</v>
      </c>
      <c r="C937" s="7">
        <v>13</v>
      </c>
      <c r="E937">
        <v>936</v>
      </c>
      <c r="F937">
        <v>10</v>
      </c>
      <c r="G937">
        <v>11</v>
      </c>
      <c r="H937">
        <v>15</v>
      </c>
      <c r="I937" s="7">
        <v>19</v>
      </c>
      <c r="K937">
        <v>936</v>
      </c>
      <c r="L937">
        <v>11</v>
      </c>
      <c r="M937">
        <v>15</v>
      </c>
      <c r="N937" s="7">
        <v>19</v>
      </c>
      <c r="P937" s="187">
        <v>936</v>
      </c>
      <c r="Q937" s="188">
        <v>18.5</v>
      </c>
    </row>
    <row r="938" spans="1:17" ht="15" x14ac:dyDescent="0.25">
      <c r="A938"/>
      <c r="B938" s="114">
        <v>937</v>
      </c>
      <c r="C938" s="7">
        <v>13</v>
      </c>
      <c r="E938">
        <v>937</v>
      </c>
      <c r="F938">
        <v>10</v>
      </c>
      <c r="G938">
        <v>11</v>
      </c>
      <c r="H938">
        <v>15</v>
      </c>
      <c r="I938" s="7">
        <v>19</v>
      </c>
      <c r="K938">
        <v>937</v>
      </c>
      <c r="L938">
        <v>11</v>
      </c>
      <c r="M938">
        <v>15</v>
      </c>
      <c r="N938" s="7">
        <v>19</v>
      </c>
      <c r="P938" s="185">
        <v>937</v>
      </c>
      <c r="Q938" s="186">
        <v>18.5</v>
      </c>
    </row>
    <row r="939" spans="1:17" ht="15" x14ac:dyDescent="0.25">
      <c r="A939"/>
      <c r="B939" s="114">
        <v>938</v>
      </c>
      <c r="C939" s="7">
        <v>13</v>
      </c>
      <c r="E939">
        <v>938</v>
      </c>
      <c r="F939">
        <v>10</v>
      </c>
      <c r="G939">
        <v>11</v>
      </c>
      <c r="H939">
        <v>15</v>
      </c>
      <c r="I939" s="7">
        <v>19</v>
      </c>
      <c r="K939">
        <v>938</v>
      </c>
      <c r="L939">
        <v>11</v>
      </c>
      <c r="M939">
        <v>15</v>
      </c>
      <c r="N939" s="7">
        <v>19</v>
      </c>
      <c r="P939" s="187">
        <v>938</v>
      </c>
      <c r="Q939" s="188">
        <v>18.5</v>
      </c>
    </row>
    <row r="940" spans="1:17" ht="15" x14ac:dyDescent="0.25">
      <c r="A940"/>
      <c r="B940" s="114">
        <v>939</v>
      </c>
      <c r="C940" s="7">
        <v>13</v>
      </c>
      <c r="E940">
        <v>939</v>
      </c>
      <c r="F940">
        <v>10</v>
      </c>
      <c r="G940">
        <v>11</v>
      </c>
      <c r="H940">
        <v>15</v>
      </c>
      <c r="I940" s="7">
        <v>19</v>
      </c>
      <c r="K940">
        <v>939</v>
      </c>
      <c r="L940">
        <v>11</v>
      </c>
      <c r="M940">
        <v>15</v>
      </c>
      <c r="N940" s="7">
        <v>19</v>
      </c>
      <c r="P940" s="185">
        <v>939</v>
      </c>
      <c r="Q940" s="186">
        <v>18.5</v>
      </c>
    </row>
    <row r="941" spans="1:17" ht="15" x14ac:dyDescent="0.25">
      <c r="A941"/>
      <c r="B941" s="114">
        <v>940</v>
      </c>
      <c r="C941" s="7">
        <v>13</v>
      </c>
      <c r="E941">
        <v>940</v>
      </c>
      <c r="F941">
        <v>10</v>
      </c>
      <c r="G941">
        <v>11</v>
      </c>
      <c r="H941">
        <v>15</v>
      </c>
      <c r="I941" s="7">
        <v>19</v>
      </c>
      <c r="K941">
        <v>940</v>
      </c>
      <c r="L941">
        <v>11</v>
      </c>
      <c r="M941">
        <v>15</v>
      </c>
      <c r="N941" s="7">
        <v>19</v>
      </c>
      <c r="P941" s="187">
        <v>940</v>
      </c>
      <c r="Q941" s="188">
        <v>18.5</v>
      </c>
    </row>
    <row r="942" spans="1:17" ht="15" x14ac:dyDescent="0.25">
      <c r="A942"/>
      <c r="B942" s="114">
        <v>941</v>
      </c>
      <c r="C942" s="7">
        <v>13</v>
      </c>
      <c r="E942">
        <v>941</v>
      </c>
      <c r="F942">
        <v>10</v>
      </c>
      <c r="G942">
        <v>11</v>
      </c>
      <c r="H942">
        <v>15</v>
      </c>
      <c r="I942" s="7">
        <v>19</v>
      </c>
      <c r="K942">
        <v>941</v>
      </c>
      <c r="L942">
        <v>11</v>
      </c>
      <c r="M942">
        <v>15</v>
      </c>
      <c r="N942" s="7">
        <v>19</v>
      </c>
      <c r="P942" s="185">
        <v>941</v>
      </c>
      <c r="Q942" s="186">
        <v>18.5</v>
      </c>
    </row>
    <row r="943" spans="1:17" ht="15" x14ac:dyDescent="0.25">
      <c r="A943"/>
      <c r="B943" s="114">
        <v>942</v>
      </c>
      <c r="C943" s="7">
        <v>13</v>
      </c>
      <c r="E943">
        <v>942</v>
      </c>
      <c r="F943">
        <v>10</v>
      </c>
      <c r="G943">
        <v>11</v>
      </c>
      <c r="H943">
        <v>15</v>
      </c>
      <c r="I943" s="7">
        <v>19</v>
      </c>
      <c r="K943">
        <v>942</v>
      </c>
      <c r="L943">
        <v>11</v>
      </c>
      <c r="M943">
        <v>15</v>
      </c>
      <c r="N943" s="7">
        <v>19</v>
      </c>
      <c r="P943" s="187">
        <v>942</v>
      </c>
      <c r="Q943" s="188">
        <v>18.5</v>
      </c>
    </row>
    <row r="944" spans="1:17" ht="15" x14ac:dyDescent="0.25">
      <c r="A944"/>
      <c r="B944" s="114">
        <v>943</v>
      </c>
      <c r="C944" s="7">
        <v>13</v>
      </c>
      <c r="E944">
        <v>943</v>
      </c>
      <c r="F944">
        <v>10</v>
      </c>
      <c r="G944">
        <v>11</v>
      </c>
      <c r="H944">
        <v>15</v>
      </c>
      <c r="I944" s="7">
        <v>19</v>
      </c>
      <c r="K944">
        <v>943</v>
      </c>
      <c r="L944">
        <v>11</v>
      </c>
      <c r="M944">
        <v>15</v>
      </c>
      <c r="N944" s="7">
        <v>19</v>
      </c>
      <c r="P944" s="185">
        <v>943</v>
      </c>
      <c r="Q944" s="186">
        <v>18.5</v>
      </c>
    </row>
    <row r="945" spans="1:17" ht="15" x14ac:dyDescent="0.25">
      <c r="A945"/>
      <c r="B945" s="114">
        <v>944</v>
      </c>
      <c r="C945" s="7">
        <v>13</v>
      </c>
      <c r="E945">
        <v>944</v>
      </c>
      <c r="F945">
        <v>10</v>
      </c>
      <c r="G945">
        <v>11</v>
      </c>
      <c r="H945">
        <v>15</v>
      </c>
      <c r="I945" s="7">
        <v>19</v>
      </c>
      <c r="K945">
        <v>944</v>
      </c>
      <c r="L945">
        <v>11</v>
      </c>
      <c r="M945">
        <v>15</v>
      </c>
      <c r="N945" s="7">
        <v>19</v>
      </c>
      <c r="P945" s="187">
        <v>944</v>
      </c>
      <c r="Q945" s="188">
        <v>18.5</v>
      </c>
    </row>
    <row r="946" spans="1:17" ht="15" x14ac:dyDescent="0.25">
      <c r="A946"/>
      <c r="B946" s="114">
        <v>945</v>
      </c>
      <c r="C946" s="7">
        <v>13</v>
      </c>
      <c r="E946">
        <v>945</v>
      </c>
      <c r="F946">
        <v>10</v>
      </c>
      <c r="G946">
        <v>11</v>
      </c>
      <c r="H946">
        <v>15</v>
      </c>
      <c r="I946" s="7">
        <v>19</v>
      </c>
      <c r="K946">
        <v>945</v>
      </c>
      <c r="L946">
        <v>11</v>
      </c>
      <c r="M946">
        <v>15</v>
      </c>
      <c r="N946" s="7">
        <v>19</v>
      </c>
      <c r="P946" s="185">
        <v>945</v>
      </c>
      <c r="Q946" s="186">
        <v>18.5</v>
      </c>
    </row>
    <row r="947" spans="1:17" ht="15" x14ac:dyDescent="0.25">
      <c r="A947"/>
      <c r="B947" s="114">
        <v>946</v>
      </c>
      <c r="C947" s="7">
        <v>13</v>
      </c>
      <c r="E947">
        <v>946</v>
      </c>
      <c r="F947">
        <v>10</v>
      </c>
      <c r="G947">
        <v>11</v>
      </c>
      <c r="H947">
        <v>15</v>
      </c>
      <c r="I947" s="7">
        <v>19</v>
      </c>
      <c r="K947">
        <v>946</v>
      </c>
      <c r="L947">
        <v>11</v>
      </c>
      <c r="M947">
        <v>15</v>
      </c>
      <c r="N947" s="7">
        <v>19</v>
      </c>
      <c r="P947" s="187">
        <v>946</v>
      </c>
      <c r="Q947" s="188">
        <v>18.5</v>
      </c>
    </row>
    <row r="948" spans="1:17" ht="15" x14ac:dyDescent="0.25">
      <c r="A948"/>
      <c r="B948" s="114">
        <v>947</v>
      </c>
      <c r="C948" s="7">
        <v>13</v>
      </c>
      <c r="E948">
        <v>947</v>
      </c>
      <c r="F948">
        <v>10</v>
      </c>
      <c r="G948">
        <v>11</v>
      </c>
      <c r="H948">
        <v>15</v>
      </c>
      <c r="I948" s="7">
        <v>19</v>
      </c>
      <c r="K948">
        <v>947</v>
      </c>
      <c r="L948">
        <v>11</v>
      </c>
      <c r="M948">
        <v>15</v>
      </c>
      <c r="N948" s="7">
        <v>19</v>
      </c>
      <c r="P948" s="185">
        <v>947</v>
      </c>
      <c r="Q948" s="186">
        <v>18.5</v>
      </c>
    </row>
    <row r="949" spans="1:17" ht="15" x14ac:dyDescent="0.25">
      <c r="A949"/>
      <c r="B949" s="114">
        <v>948</v>
      </c>
      <c r="C949" s="7">
        <v>13</v>
      </c>
      <c r="E949">
        <v>948</v>
      </c>
      <c r="F949">
        <v>10</v>
      </c>
      <c r="G949">
        <v>11</v>
      </c>
      <c r="H949">
        <v>15</v>
      </c>
      <c r="I949" s="7">
        <v>19</v>
      </c>
      <c r="K949">
        <v>948</v>
      </c>
      <c r="L949">
        <v>11</v>
      </c>
      <c r="M949">
        <v>15</v>
      </c>
      <c r="N949" s="7">
        <v>19</v>
      </c>
      <c r="P949" s="187">
        <v>948</v>
      </c>
      <c r="Q949" s="188">
        <v>18.5</v>
      </c>
    </row>
    <row r="950" spans="1:17" ht="15" x14ac:dyDescent="0.25">
      <c r="A950"/>
      <c r="B950" s="114">
        <v>949</v>
      </c>
      <c r="C950" s="7">
        <v>13</v>
      </c>
      <c r="E950">
        <v>949</v>
      </c>
      <c r="F950">
        <v>10</v>
      </c>
      <c r="G950">
        <v>11</v>
      </c>
      <c r="H950">
        <v>15</v>
      </c>
      <c r="I950" s="7">
        <v>19</v>
      </c>
      <c r="K950">
        <v>949</v>
      </c>
      <c r="L950">
        <v>11</v>
      </c>
      <c r="M950">
        <v>15</v>
      </c>
      <c r="N950" s="7">
        <v>19</v>
      </c>
      <c r="P950" s="185">
        <v>949</v>
      </c>
      <c r="Q950" s="186">
        <v>18.5</v>
      </c>
    </row>
    <row r="951" spans="1:17" ht="15" x14ac:dyDescent="0.25">
      <c r="A951"/>
      <c r="B951" s="114">
        <v>950</v>
      </c>
      <c r="C951" s="7">
        <v>13</v>
      </c>
      <c r="E951">
        <v>950</v>
      </c>
      <c r="F951">
        <v>10</v>
      </c>
      <c r="G951">
        <v>11</v>
      </c>
      <c r="H951">
        <v>15</v>
      </c>
      <c r="I951" s="7">
        <v>19</v>
      </c>
      <c r="K951">
        <v>950</v>
      </c>
      <c r="L951">
        <v>11</v>
      </c>
      <c r="M951">
        <v>15</v>
      </c>
      <c r="N951" s="7">
        <v>19</v>
      </c>
      <c r="P951" s="187">
        <v>950</v>
      </c>
      <c r="Q951" s="188">
        <v>18.5</v>
      </c>
    </row>
    <row r="952" spans="1:17" ht="15" x14ac:dyDescent="0.25">
      <c r="A952"/>
      <c r="B952" s="114">
        <v>951</v>
      </c>
      <c r="C952" s="7">
        <v>13</v>
      </c>
      <c r="E952">
        <v>951</v>
      </c>
      <c r="F952">
        <v>10</v>
      </c>
      <c r="G952">
        <v>11</v>
      </c>
      <c r="H952">
        <v>15</v>
      </c>
      <c r="I952" s="7">
        <v>19</v>
      </c>
      <c r="K952">
        <v>951</v>
      </c>
      <c r="L952">
        <v>11</v>
      </c>
      <c r="M952">
        <v>15</v>
      </c>
      <c r="N952" s="7">
        <v>19</v>
      </c>
      <c r="P952" s="185">
        <v>951</v>
      </c>
      <c r="Q952" s="186">
        <v>18.5</v>
      </c>
    </row>
    <row r="953" spans="1:17" ht="15" x14ac:dyDescent="0.25">
      <c r="A953"/>
      <c r="B953" s="114">
        <v>952</v>
      </c>
      <c r="C953" s="7">
        <v>13</v>
      </c>
      <c r="E953">
        <v>952</v>
      </c>
      <c r="F953">
        <v>10</v>
      </c>
      <c r="G953">
        <v>11</v>
      </c>
      <c r="H953">
        <v>15</v>
      </c>
      <c r="I953" s="7">
        <v>19</v>
      </c>
      <c r="K953">
        <v>952</v>
      </c>
      <c r="L953">
        <v>11</v>
      </c>
      <c r="M953">
        <v>15</v>
      </c>
      <c r="N953" s="7">
        <v>19</v>
      </c>
      <c r="P953" s="187">
        <v>952</v>
      </c>
      <c r="Q953" s="188">
        <v>18.5</v>
      </c>
    </row>
    <row r="954" spans="1:17" ht="15" x14ac:dyDescent="0.25">
      <c r="A954"/>
      <c r="B954" s="114">
        <v>953</v>
      </c>
      <c r="C954" s="7">
        <v>13</v>
      </c>
      <c r="E954">
        <v>953</v>
      </c>
      <c r="F954">
        <v>10</v>
      </c>
      <c r="G954">
        <v>11</v>
      </c>
      <c r="H954">
        <v>15</v>
      </c>
      <c r="I954" s="7">
        <v>19</v>
      </c>
      <c r="K954">
        <v>953</v>
      </c>
      <c r="L954">
        <v>11</v>
      </c>
      <c r="M954">
        <v>15</v>
      </c>
      <c r="N954" s="7">
        <v>19</v>
      </c>
      <c r="P954" s="185">
        <v>953</v>
      </c>
      <c r="Q954" s="186">
        <v>18.5</v>
      </c>
    </row>
    <row r="955" spans="1:17" ht="15" x14ac:dyDescent="0.25">
      <c r="A955"/>
      <c r="B955" s="114">
        <v>954</v>
      </c>
      <c r="C955" s="7">
        <v>13</v>
      </c>
      <c r="E955">
        <v>954</v>
      </c>
      <c r="F955">
        <v>10</v>
      </c>
      <c r="G955">
        <v>11</v>
      </c>
      <c r="H955">
        <v>15</v>
      </c>
      <c r="I955" s="7">
        <v>19</v>
      </c>
      <c r="K955">
        <v>954</v>
      </c>
      <c r="L955">
        <v>11</v>
      </c>
      <c r="M955">
        <v>15</v>
      </c>
      <c r="N955" s="7">
        <v>19</v>
      </c>
      <c r="P955" s="187">
        <v>954</v>
      </c>
      <c r="Q955" s="188">
        <v>18.5</v>
      </c>
    </row>
    <row r="956" spans="1:17" ht="15" x14ac:dyDescent="0.25">
      <c r="A956"/>
      <c r="B956" s="114">
        <v>955</v>
      </c>
      <c r="C956" s="7">
        <v>13</v>
      </c>
      <c r="E956">
        <v>955</v>
      </c>
      <c r="F956">
        <v>10</v>
      </c>
      <c r="G956">
        <v>11</v>
      </c>
      <c r="H956">
        <v>15</v>
      </c>
      <c r="I956" s="7">
        <v>19</v>
      </c>
      <c r="K956">
        <v>955</v>
      </c>
      <c r="L956">
        <v>11</v>
      </c>
      <c r="M956">
        <v>15</v>
      </c>
      <c r="N956" s="7">
        <v>19</v>
      </c>
      <c r="P956" s="185">
        <v>955</v>
      </c>
      <c r="Q956" s="186">
        <v>18.5</v>
      </c>
    </row>
    <row r="957" spans="1:17" ht="15" x14ac:dyDescent="0.25">
      <c r="A957"/>
      <c r="B957" s="114">
        <v>956</v>
      </c>
      <c r="C957" s="7">
        <v>13</v>
      </c>
      <c r="E957">
        <v>956</v>
      </c>
      <c r="F957">
        <v>10</v>
      </c>
      <c r="G957">
        <v>11</v>
      </c>
      <c r="H957">
        <v>15</v>
      </c>
      <c r="I957" s="7">
        <v>19</v>
      </c>
      <c r="K957">
        <v>956</v>
      </c>
      <c r="L957">
        <v>11</v>
      </c>
      <c r="M957">
        <v>15</v>
      </c>
      <c r="N957" s="7">
        <v>19</v>
      </c>
      <c r="P957" s="187">
        <v>956</v>
      </c>
      <c r="Q957" s="188">
        <v>18.5</v>
      </c>
    </row>
    <row r="958" spans="1:17" ht="15" x14ac:dyDescent="0.25">
      <c r="A958"/>
      <c r="B958" s="114">
        <v>957</v>
      </c>
      <c r="C958" s="7">
        <v>13</v>
      </c>
      <c r="E958">
        <v>957</v>
      </c>
      <c r="F958">
        <v>10</v>
      </c>
      <c r="G958">
        <v>11</v>
      </c>
      <c r="H958">
        <v>15</v>
      </c>
      <c r="I958" s="7">
        <v>19</v>
      </c>
      <c r="K958">
        <v>957</v>
      </c>
      <c r="L958">
        <v>11</v>
      </c>
      <c r="M958">
        <v>15</v>
      </c>
      <c r="N958" s="7">
        <v>19</v>
      </c>
      <c r="P958" s="185">
        <v>957</v>
      </c>
      <c r="Q958" s="186">
        <v>18.5</v>
      </c>
    </row>
    <row r="959" spans="1:17" ht="15" x14ac:dyDescent="0.25">
      <c r="A959"/>
      <c r="B959" s="114">
        <v>958</v>
      </c>
      <c r="C959" s="7">
        <v>13</v>
      </c>
      <c r="E959">
        <v>958</v>
      </c>
      <c r="F959">
        <v>10</v>
      </c>
      <c r="G959">
        <v>11</v>
      </c>
      <c r="H959">
        <v>15</v>
      </c>
      <c r="I959" s="7">
        <v>19</v>
      </c>
      <c r="K959">
        <v>958</v>
      </c>
      <c r="L959">
        <v>11</v>
      </c>
      <c r="M959">
        <v>15</v>
      </c>
      <c r="N959" s="7">
        <v>19</v>
      </c>
      <c r="P959" s="187">
        <v>958</v>
      </c>
      <c r="Q959" s="188">
        <v>18.5</v>
      </c>
    </row>
    <row r="960" spans="1:17" ht="15" x14ac:dyDescent="0.25">
      <c r="A960"/>
      <c r="B960" s="114">
        <v>959</v>
      </c>
      <c r="C960" s="7">
        <v>13</v>
      </c>
      <c r="E960">
        <v>959</v>
      </c>
      <c r="F960">
        <v>10</v>
      </c>
      <c r="G960">
        <v>11</v>
      </c>
      <c r="H960">
        <v>15</v>
      </c>
      <c r="I960" s="7">
        <v>19</v>
      </c>
      <c r="K960">
        <v>959</v>
      </c>
      <c r="L960">
        <v>11</v>
      </c>
      <c r="M960">
        <v>15</v>
      </c>
      <c r="N960" s="7">
        <v>19</v>
      </c>
      <c r="P960" s="185">
        <v>959</v>
      </c>
      <c r="Q960" s="186">
        <v>18.5</v>
      </c>
    </row>
    <row r="961" spans="1:17" ht="15" x14ac:dyDescent="0.25">
      <c r="A961"/>
      <c r="B961" s="114">
        <v>960</v>
      </c>
      <c r="C961" s="7">
        <v>13</v>
      </c>
      <c r="E961">
        <v>960</v>
      </c>
      <c r="F961">
        <v>10</v>
      </c>
      <c r="G961">
        <v>11</v>
      </c>
      <c r="H961">
        <v>15</v>
      </c>
      <c r="I961" s="7">
        <v>19</v>
      </c>
      <c r="K961">
        <v>960</v>
      </c>
      <c r="L961">
        <v>11</v>
      </c>
      <c r="M961">
        <v>15</v>
      </c>
      <c r="N961" s="7">
        <v>19</v>
      </c>
      <c r="P961" s="187">
        <v>960</v>
      </c>
      <c r="Q961" s="188">
        <v>18.5</v>
      </c>
    </row>
    <row r="962" spans="1:17" ht="15" x14ac:dyDescent="0.25">
      <c r="A962"/>
      <c r="B962" s="114">
        <v>961</v>
      </c>
      <c r="C962" s="7">
        <v>13</v>
      </c>
      <c r="E962">
        <v>961</v>
      </c>
      <c r="F962">
        <v>10</v>
      </c>
      <c r="G962">
        <v>11</v>
      </c>
      <c r="H962">
        <v>15</v>
      </c>
      <c r="I962" s="7">
        <v>19</v>
      </c>
      <c r="K962">
        <v>961</v>
      </c>
      <c r="L962">
        <v>11</v>
      </c>
      <c r="M962">
        <v>15</v>
      </c>
      <c r="N962" s="7">
        <v>19</v>
      </c>
      <c r="P962" s="185">
        <v>961</v>
      </c>
      <c r="Q962" s="186">
        <v>18.5</v>
      </c>
    </row>
    <row r="963" spans="1:17" ht="15" x14ac:dyDescent="0.25">
      <c r="A963"/>
      <c r="B963" s="114">
        <v>962</v>
      </c>
      <c r="C963" s="7">
        <v>13</v>
      </c>
      <c r="E963">
        <v>962</v>
      </c>
      <c r="F963">
        <v>10</v>
      </c>
      <c r="G963">
        <v>11</v>
      </c>
      <c r="H963">
        <v>15</v>
      </c>
      <c r="I963" s="7">
        <v>19</v>
      </c>
      <c r="K963">
        <v>962</v>
      </c>
      <c r="L963">
        <v>11</v>
      </c>
      <c r="M963">
        <v>15</v>
      </c>
      <c r="N963" s="7">
        <v>19</v>
      </c>
      <c r="P963" s="187">
        <v>962</v>
      </c>
      <c r="Q963" s="188">
        <v>18.5</v>
      </c>
    </row>
    <row r="964" spans="1:17" ht="15" x14ac:dyDescent="0.25">
      <c r="A964"/>
      <c r="B964" s="114">
        <v>963</v>
      </c>
      <c r="C964" s="7">
        <v>13</v>
      </c>
      <c r="E964">
        <v>963</v>
      </c>
      <c r="F964">
        <v>10</v>
      </c>
      <c r="G964">
        <v>11</v>
      </c>
      <c r="H964">
        <v>15</v>
      </c>
      <c r="I964" s="7">
        <v>19</v>
      </c>
      <c r="K964">
        <v>963</v>
      </c>
      <c r="L964">
        <v>11</v>
      </c>
      <c r="M964">
        <v>15</v>
      </c>
      <c r="N964" s="7">
        <v>19</v>
      </c>
      <c r="P964" s="185">
        <v>963</v>
      </c>
      <c r="Q964" s="186">
        <v>18.5</v>
      </c>
    </row>
    <row r="965" spans="1:17" ht="15" x14ac:dyDescent="0.25">
      <c r="A965"/>
      <c r="B965" s="114">
        <v>964</v>
      </c>
      <c r="C965" s="7">
        <v>13</v>
      </c>
      <c r="E965">
        <v>964</v>
      </c>
      <c r="F965">
        <v>10</v>
      </c>
      <c r="G965">
        <v>11</v>
      </c>
      <c r="H965">
        <v>15</v>
      </c>
      <c r="I965" s="7">
        <v>19</v>
      </c>
      <c r="K965">
        <v>964</v>
      </c>
      <c r="L965">
        <v>11</v>
      </c>
      <c r="M965">
        <v>15</v>
      </c>
      <c r="N965" s="7">
        <v>19</v>
      </c>
      <c r="P965" s="187">
        <v>964</v>
      </c>
      <c r="Q965" s="188">
        <v>18.5</v>
      </c>
    </row>
    <row r="966" spans="1:17" ht="15" x14ac:dyDescent="0.25">
      <c r="A966"/>
      <c r="B966" s="114">
        <v>965</v>
      </c>
      <c r="C966" s="7">
        <v>13</v>
      </c>
      <c r="E966">
        <v>965</v>
      </c>
      <c r="F966">
        <v>10</v>
      </c>
      <c r="G966">
        <v>11</v>
      </c>
      <c r="H966">
        <v>15</v>
      </c>
      <c r="I966" s="7">
        <v>19</v>
      </c>
      <c r="K966">
        <v>965</v>
      </c>
      <c r="L966">
        <v>11</v>
      </c>
      <c r="M966">
        <v>15</v>
      </c>
      <c r="N966" s="7">
        <v>19</v>
      </c>
      <c r="P966" s="185">
        <v>965</v>
      </c>
      <c r="Q966" s="186">
        <v>18.5</v>
      </c>
    </row>
    <row r="967" spans="1:17" ht="15" x14ac:dyDescent="0.25">
      <c r="A967"/>
      <c r="B967" s="114">
        <v>966</v>
      </c>
      <c r="C967" s="7">
        <v>13</v>
      </c>
      <c r="E967">
        <v>966</v>
      </c>
      <c r="F967">
        <v>10</v>
      </c>
      <c r="G967">
        <v>11</v>
      </c>
      <c r="H967">
        <v>15</v>
      </c>
      <c r="I967" s="7">
        <v>19</v>
      </c>
      <c r="K967">
        <v>966</v>
      </c>
      <c r="L967">
        <v>11</v>
      </c>
      <c r="M967">
        <v>15</v>
      </c>
      <c r="N967" s="7">
        <v>19</v>
      </c>
      <c r="P967" s="187">
        <v>966</v>
      </c>
      <c r="Q967" s="188">
        <v>18.5</v>
      </c>
    </row>
    <row r="968" spans="1:17" ht="15" x14ac:dyDescent="0.25">
      <c r="A968"/>
      <c r="B968" s="114">
        <v>967</v>
      </c>
      <c r="C968" s="7">
        <v>13</v>
      </c>
      <c r="E968">
        <v>967</v>
      </c>
      <c r="F968">
        <v>10</v>
      </c>
      <c r="G968">
        <v>11</v>
      </c>
      <c r="H968">
        <v>15</v>
      </c>
      <c r="I968" s="7">
        <v>19</v>
      </c>
      <c r="K968">
        <v>967</v>
      </c>
      <c r="L968">
        <v>11</v>
      </c>
      <c r="M968">
        <v>15</v>
      </c>
      <c r="N968" s="7">
        <v>19</v>
      </c>
      <c r="P968" s="185">
        <v>967</v>
      </c>
      <c r="Q968" s="186">
        <v>18.5</v>
      </c>
    </row>
    <row r="969" spans="1:17" ht="15" x14ac:dyDescent="0.25">
      <c r="A969"/>
      <c r="B969" s="114">
        <v>968</v>
      </c>
      <c r="C969" s="7">
        <v>13</v>
      </c>
      <c r="E969">
        <v>968</v>
      </c>
      <c r="F969">
        <v>10</v>
      </c>
      <c r="G969">
        <v>11</v>
      </c>
      <c r="H969">
        <v>15</v>
      </c>
      <c r="I969" s="7">
        <v>19</v>
      </c>
      <c r="K969">
        <v>968</v>
      </c>
      <c r="L969">
        <v>11</v>
      </c>
      <c r="M969">
        <v>15</v>
      </c>
      <c r="N969" s="7">
        <v>19</v>
      </c>
      <c r="P969" s="187">
        <v>968</v>
      </c>
      <c r="Q969" s="188">
        <v>18.5</v>
      </c>
    </row>
    <row r="970" spans="1:17" ht="15" x14ac:dyDescent="0.25">
      <c r="A970"/>
      <c r="B970" s="114">
        <v>969</v>
      </c>
      <c r="C970" s="7">
        <v>13</v>
      </c>
      <c r="E970">
        <v>969</v>
      </c>
      <c r="F970">
        <v>10</v>
      </c>
      <c r="G970">
        <v>11</v>
      </c>
      <c r="H970">
        <v>15</v>
      </c>
      <c r="I970" s="7">
        <v>19</v>
      </c>
      <c r="K970">
        <v>969</v>
      </c>
      <c r="L970">
        <v>11</v>
      </c>
      <c r="M970">
        <v>15</v>
      </c>
      <c r="N970" s="7">
        <v>19</v>
      </c>
      <c r="P970" s="185">
        <v>969</v>
      </c>
      <c r="Q970" s="186">
        <v>18.5</v>
      </c>
    </row>
    <row r="971" spans="1:17" ht="15" x14ac:dyDescent="0.25">
      <c r="A971"/>
      <c r="B971" s="114">
        <v>970</v>
      </c>
      <c r="C971" s="7">
        <v>13</v>
      </c>
      <c r="E971">
        <v>970</v>
      </c>
      <c r="F971">
        <v>10</v>
      </c>
      <c r="G971">
        <v>11</v>
      </c>
      <c r="H971">
        <v>15</v>
      </c>
      <c r="I971" s="7">
        <v>19</v>
      </c>
      <c r="K971">
        <v>970</v>
      </c>
      <c r="L971">
        <v>11</v>
      </c>
      <c r="M971">
        <v>15</v>
      </c>
      <c r="N971" s="7">
        <v>19</v>
      </c>
      <c r="P971" s="187">
        <v>970</v>
      </c>
      <c r="Q971" s="188">
        <v>18.5</v>
      </c>
    </row>
    <row r="972" spans="1:17" ht="15" x14ac:dyDescent="0.25">
      <c r="A972"/>
      <c r="B972" s="114">
        <v>971</v>
      </c>
      <c r="C972" s="7">
        <v>13</v>
      </c>
      <c r="E972">
        <v>971</v>
      </c>
      <c r="F972">
        <v>10</v>
      </c>
      <c r="G972">
        <v>11</v>
      </c>
      <c r="H972">
        <v>15</v>
      </c>
      <c r="I972" s="7">
        <v>19</v>
      </c>
      <c r="K972">
        <v>971</v>
      </c>
      <c r="L972">
        <v>11</v>
      </c>
      <c r="M972">
        <v>15</v>
      </c>
      <c r="N972" s="7">
        <v>19</v>
      </c>
      <c r="P972" s="185">
        <v>971</v>
      </c>
      <c r="Q972" s="186">
        <v>18.5</v>
      </c>
    </row>
    <row r="973" spans="1:17" ht="15" x14ac:dyDescent="0.25">
      <c r="A973"/>
      <c r="B973" s="114">
        <v>972</v>
      </c>
      <c r="C973" s="7">
        <v>13</v>
      </c>
      <c r="E973">
        <v>972</v>
      </c>
      <c r="F973">
        <v>10</v>
      </c>
      <c r="G973">
        <v>11</v>
      </c>
      <c r="H973">
        <v>15</v>
      </c>
      <c r="I973" s="7">
        <v>19</v>
      </c>
      <c r="K973">
        <v>972</v>
      </c>
      <c r="L973">
        <v>11</v>
      </c>
      <c r="M973">
        <v>15</v>
      </c>
      <c r="N973" s="7">
        <v>19</v>
      </c>
      <c r="P973" s="187">
        <v>972</v>
      </c>
      <c r="Q973" s="188">
        <v>18.5</v>
      </c>
    </row>
    <row r="974" spans="1:17" ht="15" x14ac:dyDescent="0.25">
      <c r="A974"/>
      <c r="B974" s="114">
        <v>973</v>
      </c>
      <c r="C974" s="7">
        <v>13</v>
      </c>
      <c r="E974">
        <v>973</v>
      </c>
      <c r="F974">
        <v>10</v>
      </c>
      <c r="G974">
        <v>11</v>
      </c>
      <c r="H974">
        <v>15</v>
      </c>
      <c r="I974" s="7">
        <v>19</v>
      </c>
      <c r="K974">
        <v>973</v>
      </c>
      <c r="L974">
        <v>11</v>
      </c>
      <c r="M974">
        <v>15</v>
      </c>
      <c r="N974" s="7">
        <v>19</v>
      </c>
      <c r="P974" s="185">
        <v>973</v>
      </c>
      <c r="Q974" s="186">
        <v>18.5</v>
      </c>
    </row>
    <row r="975" spans="1:17" ht="15" x14ac:dyDescent="0.25">
      <c r="A975"/>
      <c r="B975" s="114">
        <v>974</v>
      </c>
      <c r="C975" s="7">
        <v>13</v>
      </c>
      <c r="E975">
        <v>974</v>
      </c>
      <c r="F975">
        <v>10</v>
      </c>
      <c r="G975">
        <v>11</v>
      </c>
      <c r="H975">
        <v>15</v>
      </c>
      <c r="I975" s="7">
        <v>19</v>
      </c>
      <c r="K975">
        <v>974</v>
      </c>
      <c r="L975">
        <v>11</v>
      </c>
      <c r="M975">
        <v>15</v>
      </c>
      <c r="N975" s="7">
        <v>19</v>
      </c>
      <c r="P975" s="187">
        <v>974</v>
      </c>
      <c r="Q975" s="188">
        <v>18.5</v>
      </c>
    </row>
    <row r="976" spans="1:17" ht="15" x14ac:dyDescent="0.25">
      <c r="A976"/>
      <c r="B976" s="114">
        <v>975</v>
      </c>
      <c r="C976" s="7">
        <v>13</v>
      </c>
      <c r="E976">
        <v>975</v>
      </c>
      <c r="F976">
        <v>10</v>
      </c>
      <c r="G976">
        <v>11</v>
      </c>
      <c r="H976">
        <v>15</v>
      </c>
      <c r="I976" s="7">
        <v>19</v>
      </c>
      <c r="K976">
        <v>975</v>
      </c>
      <c r="L976">
        <v>11</v>
      </c>
      <c r="M976">
        <v>15</v>
      </c>
      <c r="N976" s="7">
        <v>19</v>
      </c>
      <c r="P976" s="185">
        <v>975</v>
      </c>
      <c r="Q976" s="186">
        <v>18.5</v>
      </c>
    </row>
    <row r="977" spans="1:17" ht="15" x14ac:dyDescent="0.25">
      <c r="A977"/>
      <c r="B977" s="114">
        <v>976</v>
      </c>
      <c r="C977" s="7">
        <v>13</v>
      </c>
      <c r="E977">
        <v>976</v>
      </c>
      <c r="F977">
        <v>10</v>
      </c>
      <c r="G977">
        <v>11</v>
      </c>
      <c r="H977">
        <v>15</v>
      </c>
      <c r="I977" s="7">
        <v>19</v>
      </c>
      <c r="K977">
        <v>976</v>
      </c>
      <c r="L977">
        <v>11</v>
      </c>
      <c r="M977">
        <v>15</v>
      </c>
      <c r="N977" s="7">
        <v>19</v>
      </c>
      <c r="P977" s="187">
        <v>976</v>
      </c>
      <c r="Q977" s="188">
        <v>18.5</v>
      </c>
    </row>
    <row r="978" spans="1:17" ht="15" x14ac:dyDescent="0.25">
      <c r="A978"/>
      <c r="B978" s="114">
        <v>977</v>
      </c>
      <c r="C978" s="7">
        <v>13</v>
      </c>
      <c r="E978">
        <v>977</v>
      </c>
      <c r="F978">
        <v>10</v>
      </c>
      <c r="G978">
        <v>11</v>
      </c>
      <c r="H978">
        <v>15</v>
      </c>
      <c r="I978" s="7">
        <v>19</v>
      </c>
      <c r="K978">
        <v>977</v>
      </c>
      <c r="L978">
        <v>11</v>
      </c>
      <c r="M978">
        <v>15</v>
      </c>
      <c r="N978" s="7">
        <v>19</v>
      </c>
      <c r="P978" s="185">
        <v>977</v>
      </c>
      <c r="Q978" s="186">
        <v>18.5</v>
      </c>
    </row>
    <row r="979" spans="1:17" ht="15" x14ac:dyDescent="0.25">
      <c r="A979"/>
      <c r="B979" s="114">
        <v>978</v>
      </c>
      <c r="C979" s="7">
        <v>13</v>
      </c>
      <c r="E979">
        <v>978</v>
      </c>
      <c r="F979">
        <v>10</v>
      </c>
      <c r="G979">
        <v>11</v>
      </c>
      <c r="H979">
        <v>15</v>
      </c>
      <c r="I979" s="7">
        <v>19</v>
      </c>
      <c r="K979">
        <v>978</v>
      </c>
      <c r="L979">
        <v>11</v>
      </c>
      <c r="M979">
        <v>15</v>
      </c>
      <c r="N979" s="7">
        <v>19</v>
      </c>
      <c r="P979" s="187">
        <v>978</v>
      </c>
      <c r="Q979" s="188">
        <v>18.5</v>
      </c>
    </row>
    <row r="980" spans="1:17" ht="15" x14ac:dyDescent="0.25">
      <c r="A980"/>
      <c r="B980" s="114">
        <v>979</v>
      </c>
      <c r="C980" s="7">
        <v>13</v>
      </c>
      <c r="E980">
        <v>979</v>
      </c>
      <c r="F980">
        <v>10</v>
      </c>
      <c r="G980">
        <v>11</v>
      </c>
      <c r="H980">
        <v>15</v>
      </c>
      <c r="I980" s="7">
        <v>19</v>
      </c>
      <c r="K980">
        <v>979</v>
      </c>
      <c r="L980">
        <v>11</v>
      </c>
      <c r="M980">
        <v>15</v>
      </c>
      <c r="N980" s="7">
        <v>19</v>
      </c>
      <c r="P980" s="185">
        <v>979</v>
      </c>
      <c r="Q980" s="186">
        <v>18.5</v>
      </c>
    </row>
    <row r="981" spans="1:17" ht="15" x14ac:dyDescent="0.25">
      <c r="A981"/>
      <c r="B981" s="114">
        <v>980</v>
      </c>
      <c r="C981" s="7">
        <v>13</v>
      </c>
      <c r="E981">
        <v>980</v>
      </c>
      <c r="F981">
        <v>10</v>
      </c>
      <c r="G981">
        <v>11</v>
      </c>
      <c r="H981">
        <v>15</v>
      </c>
      <c r="I981" s="7">
        <v>19</v>
      </c>
      <c r="K981">
        <v>980</v>
      </c>
      <c r="L981">
        <v>11</v>
      </c>
      <c r="M981">
        <v>15</v>
      </c>
      <c r="N981" s="7">
        <v>19</v>
      </c>
      <c r="P981" s="187">
        <v>980</v>
      </c>
      <c r="Q981" s="188">
        <v>18.5</v>
      </c>
    </row>
    <row r="982" spans="1:17" ht="15" x14ac:dyDescent="0.25">
      <c r="A982"/>
      <c r="B982" s="114">
        <v>981</v>
      </c>
      <c r="C982" s="7">
        <v>13</v>
      </c>
      <c r="E982">
        <v>981</v>
      </c>
      <c r="F982">
        <v>10</v>
      </c>
      <c r="G982">
        <v>11</v>
      </c>
      <c r="H982">
        <v>15</v>
      </c>
      <c r="I982" s="7">
        <v>19</v>
      </c>
      <c r="K982">
        <v>981</v>
      </c>
      <c r="L982">
        <v>11</v>
      </c>
      <c r="M982">
        <v>15</v>
      </c>
      <c r="N982" s="7">
        <v>19</v>
      </c>
      <c r="P982" s="185">
        <v>981</v>
      </c>
      <c r="Q982" s="186">
        <v>18.5</v>
      </c>
    </row>
    <row r="983" spans="1:17" ht="15" x14ac:dyDescent="0.25">
      <c r="A983"/>
      <c r="B983" s="114">
        <v>982</v>
      </c>
      <c r="C983" s="7">
        <v>13</v>
      </c>
      <c r="E983">
        <v>982</v>
      </c>
      <c r="F983">
        <v>10</v>
      </c>
      <c r="G983">
        <v>11</v>
      </c>
      <c r="H983">
        <v>15</v>
      </c>
      <c r="I983" s="7">
        <v>19</v>
      </c>
      <c r="K983">
        <v>982</v>
      </c>
      <c r="L983">
        <v>11</v>
      </c>
      <c r="M983">
        <v>15</v>
      </c>
      <c r="N983" s="7">
        <v>19</v>
      </c>
      <c r="P983" s="187">
        <v>982</v>
      </c>
      <c r="Q983" s="188">
        <v>18.5</v>
      </c>
    </row>
    <row r="984" spans="1:17" ht="15" x14ac:dyDescent="0.25">
      <c r="A984"/>
      <c r="B984" s="114">
        <v>983</v>
      </c>
      <c r="C984" s="7">
        <v>13</v>
      </c>
      <c r="E984">
        <v>983</v>
      </c>
      <c r="F984">
        <v>10</v>
      </c>
      <c r="G984">
        <v>11</v>
      </c>
      <c r="H984">
        <v>15</v>
      </c>
      <c r="I984" s="7">
        <v>19</v>
      </c>
      <c r="K984">
        <v>983</v>
      </c>
      <c r="L984">
        <v>11</v>
      </c>
      <c r="M984">
        <v>15</v>
      </c>
      <c r="N984" s="7">
        <v>19</v>
      </c>
      <c r="P984" s="185">
        <v>983</v>
      </c>
      <c r="Q984" s="186">
        <v>18.5</v>
      </c>
    </row>
    <row r="985" spans="1:17" ht="15" x14ac:dyDescent="0.25">
      <c r="A985"/>
      <c r="B985" s="114">
        <v>984</v>
      </c>
      <c r="C985" s="7">
        <v>13</v>
      </c>
      <c r="E985">
        <v>984</v>
      </c>
      <c r="F985">
        <v>10</v>
      </c>
      <c r="G985">
        <v>11</v>
      </c>
      <c r="H985">
        <v>15</v>
      </c>
      <c r="I985" s="7">
        <v>19</v>
      </c>
      <c r="K985">
        <v>984</v>
      </c>
      <c r="L985">
        <v>11</v>
      </c>
      <c r="M985">
        <v>15</v>
      </c>
      <c r="N985" s="7">
        <v>19</v>
      </c>
      <c r="P985" s="187">
        <v>984</v>
      </c>
      <c r="Q985" s="188">
        <v>18.5</v>
      </c>
    </row>
    <row r="986" spans="1:17" ht="15" x14ac:dyDescent="0.25">
      <c r="A986"/>
      <c r="B986" s="114">
        <v>985</v>
      </c>
      <c r="C986" s="7">
        <v>13</v>
      </c>
      <c r="E986">
        <v>985</v>
      </c>
      <c r="F986">
        <v>10</v>
      </c>
      <c r="G986">
        <v>11</v>
      </c>
      <c r="H986">
        <v>15</v>
      </c>
      <c r="I986" s="7">
        <v>19</v>
      </c>
      <c r="K986">
        <v>985</v>
      </c>
      <c r="L986">
        <v>11</v>
      </c>
      <c r="M986">
        <v>15</v>
      </c>
      <c r="N986" s="7">
        <v>19</v>
      </c>
      <c r="P986" s="185">
        <v>985</v>
      </c>
      <c r="Q986" s="186">
        <v>18.5</v>
      </c>
    </row>
    <row r="987" spans="1:17" ht="15" x14ac:dyDescent="0.25">
      <c r="A987"/>
      <c r="B987" s="114">
        <v>986</v>
      </c>
      <c r="C987" s="7">
        <v>13</v>
      </c>
      <c r="E987">
        <v>986</v>
      </c>
      <c r="F987">
        <v>10</v>
      </c>
      <c r="G987">
        <v>11</v>
      </c>
      <c r="H987">
        <v>15</v>
      </c>
      <c r="I987" s="7">
        <v>19</v>
      </c>
      <c r="K987">
        <v>986</v>
      </c>
      <c r="L987">
        <v>11</v>
      </c>
      <c r="M987">
        <v>15</v>
      </c>
      <c r="N987" s="7">
        <v>19</v>
      </c>
      <c r="P987" s="187">
        <v>986</v>
      </c>
      <c r="Q987" s="188">
        <v>18.5</v>
      </c>
    </row>
    <row r="988" spans="1:17" ht="15" x14ac:dyDescent="0.25">
      <c r="A988"/>
      <c r="B988" s="114">
        <v>987</v>
      </c>
      <c r="C988" s="7">
        <v>13</v>
      </c>
      <c r="E988">
        <v>987</v>
      </c>
      <c r="F988">
        <v>10</v>
      </c>
      <c r="G988">
        <v>11</v>
      </c>
      <c r="H988">
        <v>15</v>
      </c>
      <c r="I988" s="7">
        <v>19</v>
      </c>
      <c r="K988">
        <v>987</v>
      </c>
      <c r="L988">
        <v>11</v>
      </c>
      <c r="M988">
        <v>15</v>
      </c>
      <c r="N988" s="7">
        <v>19</v>
      </c>
      <c r="P988" s="185">
        <v>987</v>
      </c>
      <c r="Q988" s="186">
        <v>18.5</v>
      </c>
    </row>
    <row r="989" spans="1:17" ht="15" x14ac:dyDescent="0.25">
      <c r="A989"/>
      <c r="B989" s="114">
        <v>988</v>
      </c>
      <c r="C989" s="7">
        <v>13</v>
      </c>
      <c r="E989">
        <v>988</v>
      </c>
      <c r="F989">
        <v>10</v>
      </c>
      <c r="G989">
        <v>11</v>
      </c>
      <c r="H989">
        <v>15</v>
      </c>
      <c r="I989" s="7">
        <v>19</v>
      </c>
      <c r="K989">
        <v>988</v>
      </c>
      <c r="L989">
        <v>11</v>
      </c>
      <c r="M989">
        <v>15</v>
      </c>
      <c r="N989" s="7">
        <v>19</v>
      </c>
      <c r="P989" s="187">
        <v>988</v>
      </c>
      <c r="Q989" s="188">
        <v>18.5</v>
      </c>
    </row>
    <row r="990" spans="1:17" ht="15" x14ac:dyDescent="0.25">
      <c r="A990"/>
      <c r="B990" s="114">
        <v>989</v>
      </c>
      <c r="C990" s="7">
        <v>13</v>
      </c>
      <c r="E990">
        <v>989</v>
      </c>
      <c r="F990">
        <v>10</v>
      </c>
      <c r="G990">
        <v>11</v>
      </c>
      <c r="H990">
        <v>15</v>
      </c>
      <c r="I990" s="7">
        <v>19</v>
      </c>
      <c r="K990">
        <v>989</v>
      </c>
      <c r="L990">
        <v>11</v>
      </c>
      <c r="M990">
        <v>15</v>
      </c>
      <c r="N990" s="7">
        <v>19</v>
      </c>
      <c r="P990" s="185">
        <v>989</v>
      </c>
      <c r="Q990" s="186">
        <v>18.5</v>
      </c>
    </row>
    <row r="991" spans="1:17" ht="15" x14ac:dyDescent="0.25">
      <c r="A991"/>
      <c r="B991" s="114">
        <v>990</v>
      </c>
      <c r="C991" s="7">
        <v>13</v>
      </c>
      <c r="E991">
        <v>990</v>
      </c>
      <c r="F991">
        <v>10</v>
      </c>
      <c r="G991">
        <v>11</v>
      </c>
      <c r="H991">
        <v>15</v>
      </c>
      <c r="I991" s="7">
        <v>19</v>
      </c>
      <c r="K991">
        <v>990</v>
      </c>
      <c r="L991">
        <v>11</v>
      </c>
      <c r="M991">
        <v>15</v>
      </c>
      <c r="N991" s="7">
        <v>19</v>
      </c>
      <c r="P991" s="187">
        <v>990</v>
      </c>
      <c r="Q991" s="188">
        <v>18.5</v>
      </c>
    </row>
    <row r="992" spans="1:17" ht="15" x14ac:dyDescent="0.25">
      <c r="A992"/>
      <c r="B992" s="114">
        <v>991</v>
      </c>
      <c r="C992" s="7">
        <v>13</v>
      </c>
      <c r="E992">
        <v>991</v>
      </c>
      <c r="F992">
        <v>10</v>
      </c>
      <c r="G992">
        <v>11</v>
      </c>
      <c r="H992">
        <v>15</v>
      </c>
      <c r="I992" s="7">
        <v>19</v>
      </c>
      <c r="K992">
        <v>991</v>
      </c>
      <c r="L992">
        <v>11</v>
      </c>
      <c r="M992">
        <v>15</v>
      </c>
      <c r="N992" s="7">
        <v>19</v>
      </c>
      <c r="P992" s="185">
        <v>991</v>
      </c>
      <c r="Q992" s="186">
        <v>18.5</v>
      </c>
    </row>
    <row r="993" spans="1:17" ht="15" x14ac:dyDescent="0.25">
      <c r="A993"/>
      <c r="B993" s="114">
        <v>992</v>
      </c>
      <c r="C993" s="7">
        <v>13</v>
      </c>
      <c r="E993">
        <v>992</v>
      </c>
      <c r="F993">
        <v>10</v>
      </c>
      <c r="G993">
        <v>11</v>
      </c>
      <c r="H993">
        <v>15</v>
      </c>
      <c r="I993" s="7">
        <v>19</v>
      </c>
      <c r="K993">
        <v>992</v>
      </c>
      <c r="L993">
        <v>11</v>
      </c>
      <c r="M993">
        <v>15</v>
      </c>
      <c r="N993" s="7">
        <v>19</v>
      </c>
      <c r="P993" s="187">
        <v>992</v>
      </c>
      <c r="Q993" s="188">
        <v>18.5</v>
      </c>
    </row>
    <row r="994" spans="1:17" ht="15" x14ac:dyDescent="0.25">
      <c r="A994"/>
      <c r="B994" s="114">
        <v>993</v>
      </c>
      <c r="C994" s="7">
        <v>13</v>
      </c>
      <c r="E994">
        <v>993</v>
      </c>
      <c r="F994">
        <v>10</v>
      </c>
      <c r="G994">
        <v>11</v>
      </c>
      <c r="H994">
        <v>15</v>
      </c>
      <c r="I994" s="7">
        <v>19</v>
      </c>
      <c r="K994">
        <v>993</v>
      </c>
      <c r="L994">
        <v>11</v>
      </c>
      <c r="M994">
        <v>15</v>
      </c>
      <c r="N994" s="7">
        <v>19</v>
      </c>
      <c r="P994" s="185">
        <v>993</v>
      </c>
      <c r="Q994" s="186">
        <v>18.5</v>
      </c>
    </row>
    <row r="995" spans="1:17" ht="15" x14ac:dyDescent="0.25">
      <c r="A995"/>
      <c r="B995" s="114">
        <v>994</v>
      </c>
      <c r="C995" s="7">
        <v>13</v>
      </c>
      <c r="E995">
        <v>994</v>
      </c>
      <c r="F995">
        <v>10</v>
      </c>
      <c r="G995">
        <v>11</v>
      </c>
      <c r="H995">
        <v>15</v>
      </c>
      <c r="I995" s="7">
        <v>19</v>
      </c>
      <c r="K995">
        <v>994</v>
      </c>
      <c r="L995">
        <v>11</v>
      </c>
      <c r="M995">
        <v>15</v>
      </c>
      <c r="N995" s="7">
        <v>19</v>
      </c>
      <c r="P995" s="187">
        <v>994</v>
      </c>
      <c r="Q995" s="188">
        <v>18.5</v>
      </c>
    </row>
    <row r="996" spans="1:17" ht="15" x14ac:dyDescent="0.25">
      <c r="A996"/>
      <c r="B996" s="114">
        <v>995</v>
      </c>
      <c r="C996" s="7">
        <v>13</v>
      </c>
      <c r="E996">
        <v>995</v>
      </c>
      <c r="F996">
        <v>10</v>
      </c>
      <c r="G996">
        <v>11</v>
      </c>
      <c r="H996">
        <v>15</v>
      </c>
      <c r="I996" s="7">
        <v>19</v>
      </c>
      <c r="K996">
        <v>995</v>
      </c>
      <c r="L996">
        <v>11</v>
      </c>
      <c r="M996">
        <v>15</v>
      </c>
      <c r="N996" s="7">
        <v>19</v>
      </c>
      <c r="P996" s="185">
        <v>995</v>
      </c>
      <c r="Q996" s="186">
        <v>18.5</v>
      </c>
    </row>
    <row r="997" spans="1:17" ht="15" x14ac:dyDescent="0.25">
      <c r="A997"/>
      <c r="B997" s="114">
        <v>996</v>
      </c>
      <c r="C997" s="7">
        <v>13</v>
      </c>
      <c r="E997">
        <v>996</v>
      </c>
      <c r="F997">
        <v>10</v>
      </c>
      <c r="G997">
        <v>11</v>
      </c>
      <c r="H997">
        <v>15</v>
      </c>
      <c r="I997" s="7">
        <v>19</v>
      </c>
      <c r="K997">
        <v>996</v>
      </c>
      <c r="L997">
        <v>11</v>
      </c>
      <c r="M997">
        <v>15</v>
      </c>
      <c r="N997" s="7">
        <v>19</v>
      </c>
      <c r="P997" s="187">
        <v>996</v>
      </c>
      <c r="Q997" s="188">
        <v>18.5</v>
      </c>
    </row>
    <row r="998" spans="1:17" ht="15" x14ac:dyDescent="0.25">
      <c r="A998"/>
      <c r="B998" s="114">
        <v>997</v>
      </c>
      <c r="C998" s="7">
        <v>13</v>
      </c>
      <c r="E998">
        <v>997</v>
      </c>
      <c r="F998">
        <v>10</v>
      </c>
      <c r="G998">
        <v>11</v>
      </c>
      <c r="H998">
        <v>15</v>
      </c>
      <c r="I998" s="7">
        <v>19</v>
      </c>
      <c r="K998">
        <v>997</v>
      </c>
      <c r="L998">
        <v>11</v>
      </c>
      <c r="M998">
        <v>15</v>
      </c>
      <c r="N998" s="7">
        <v>19</v>
      </c>
      <c r="P998" s="185">
        <v>997</v>
      </c>
      <c r="Q998" s="186">
        <v>18.5</v>
      </c>
    </row>
    <row r="999" spans="1:17" ht="15" x14ac:dyDescent="0.25">
      <c r="A999"/>
      <c r="B999" s="114">
        <v>998</v>
      </c>
      <c r="C999" s="7">
        <v>13</v>
      </c>
      <c r="E999">
        <v>998</v>
      </c>
      <c r="F999">
        <v>10</v>
      </c>
      <c r="G999">
        <v>11</v>
      </c>
      <c r="H999">
        <v>15</v>
      </c>
      <c r="I999" s="7">
        <v>19</v>
      </c>
      <c r="K999">
        <v>998</v>
      </c>
      <c r="L999">
        <v>11</v>
      </c>
      <c r="M999">
        <v>15</v>
      </c>
      <c r="N999" s="7">
        <v>19</v>
      </c>
      <c r="P999" s="187">
        <v>998</v>
      </c>
      <c r="Q999" s="188">
        <v>18.5</v>
      </c>
    </row>
    <row r="1000" spans="1:17" ht="15" x14ac:dyDescent="0.25">
      <c r="A1000"/>
      <c r="B1000" s="114">
        <v>999</v>
      </c>
      <c r="C1000" s="7">
        <v>13</v>
      </c>
      <c r="E1000">
        <v>999</v>
      </c>
      <c r="F1000">
        <v>10</v>
      </c>
      <c r="G1000">
        <v>11</v>
      </c>
      <c r="H1000">
        <v>15</v>
      </c>
      <c r="I1000" s="7">
        <v>19</v>
      </c>
      <c r="K1000">
        <v>999</v>
      </c>
      <c r="L1000">
        <v>11</v>
      </c>
      <c r="M1000">
        <v>15</v>
      </c>
      <c r="N1000" s="7">
        <v>19</v>
      </c>
      <c r="P1000" s="185">
        <v>999</v>
      </c>
      <c r="Q1000" s="186">
        <v>18.5</v>
      </c>
    </row>
    <row r="1001" spans="1:17" ht="15" x14ac:dyDescent="0.25">
      <c r="A1001"/>
      <c r="B1001" s="114">
        <v>1000</v>
      </c>
      <c r="C1001" s="7">
        <v>13</v>
      </c>
      <c r="E1001">
        <v>1000</v>
      </c>
      <c r="F1001">
        <v>10</v>
      </c>
      <c r="G1001">
        <v>11</v>
      </c>
      <c r="H1001">
        <v>15</v>
      </c>
      <c r="I1001" s="7">
        <v>19</v>
      </c>
      <c r="K1001">
        <v>1000</v>
      </c>
      <c r="L1001">
        <v>11</v>
      </c>
      <c r="M1001">
        <v>15</v>
      </c>
      <c r="N1001" s="7">
        <v>19</v>
      </c>
      <c r="P1001" s="187">
        <v>1000</v>
      </c>
      <c r="Q1001" s="188">
        <v>18.5</v>
      </c>
    </row>
    <row r="1002" spans="1:17" ht="15" x14ac:dyDescent="0.25">
      <c r="A1002"/>
      <c r="B1002" s="114">
        <v>1001</v>
      </c>
      <c r="C1002" s="7">
        <v>13</v>
      </c>
      <c r="E1002">
        <v>1001</v>
      </c>
      <c r="F1002">
        <v>10</v>
      </c>
      <c r="G1002">
        <v>11</v>
      </c>
      <c r="H1002">
        <v>15</v>
      </c>
      <c r="I1002" s="7">
        <v>19</v>
      </c>
      <c r="K1002">
        <v>1001</v>
      </c>
      <c r="L1002">
        <v>11</v>
      </c>
      <c r="M1002">
        <v>15</v>
      </c>
      <c r="N1002" s="7">
        <v>19</v>
      </c>
      <c r="P1002" s="185">
        <v>1001</v>
      </c>
      <c r="Q1002" s="186">
        <v>18.5</v>
      </c>
    </row>
    <row r="1003" spans="1:17" ht="15" x14ac:dyDescent="0.25">
      <c r="A1003"/>
      <c r="B1003" s="114">
        <v>1002</v>
      </c>
      <c r="C1003" s="7">
        <v>13</v>
      </c>
      <c r="E1003">
        <v>1002</v>
      </c>
      <c r="F1003">
        <v>10</v>
      </c>
      <c r="G1003">
        <v>11</v>
      </c>
      <c r="H1003">
        <v>15</v>
      </c>
      <c r="I1003" s="7">
        <v>19</v>
      </c>
      <c r="K1003">
        <v>1002</v>
      </c>
      <c r="L1003">
        <v>11</v>
      </c>
      <c r="M1003">
        <v>15</v>
      </c>
      <c r="N1003" s="7">
        <v>19</v>
      </c>
      <c r="P1003" s="187">
        <v>1002</v>
      </c>
      <c r="Q1003" s="188">
        <v>18.5</v>
      </c>
    </row>
    <row r="1004" spans="1:17" ht="15" x14ac:dyDescent="0.25">
      <c r="A1004"/>
      <c r="B1004" s="114">
        <v>1003</v>
      </c>
      <c r="C1004" s="7">
        <v>13</v>
      </c>
      <c r="E1004">
        <v>1003</v>
      </c>
      <c r="F1004">
        <v>10</v>
      </c>
      <c r="G1004">
        <v>11</v>
      </c>
      <c r="H1004">
        <v>15</v>
      </c>
      <c r="I1004" s="7">
        <v>19</v>
      </c>
      <c r="K1004">
        <v>1003</v>
      </c>
      <c r="L1004">
        <v>11</v>
      </c>
      <c r="M1004">
        <v>15</v>
      </c>
      <c r="N1004" s="7">
        <v>19</v>
      </c>
      <c r="P1004" s="185">
        <v>1003</v>
      </c>
      <c r="Q1004" s="186">
        <v>18.5</v>
      </c>
    </row>
    <row r="1005" spans="1:17" ht="15" x14ac:dyDescent="0.25">
      <c r="A1005"/>
      <c r="B1005" s="114">
        <v>1004</v>
      </c>
      <c r="C1005" s="7">
        <v>13</v>
      </c>
      <c r="E1005">
        <v>1004</v>
      </c>
      <c r="F1005">
        <v>10</v>
      </c>
      <c r="G1005">
        <v>11</v>
      </c>
      <c r="H1005">
        <v>15</v>
      </c>
      <c r="I1005" s="7">
        <v>19</v>
      </c>
      <c r="K1005">
        <v>1004</v>
      </c>
      <c r="L1005">
        <v>11</v>
      </c>
      <c r="M1005">
        <v>15</v>
      </c>
      <c r="N1005" s="7">
        <v>19</v>
      </c>
      <c r="P1005" s="187">
        <v>1004</v>
      </c>
      <c r="Q1005" s="188">
        <v>18.5</v>
      </c>
    </row>
    <row r="1006" spans="1:17" ht="15" x14ac:dyDescent="0.25">
      <c r="A1006"/>
      <c r="B1006" s="114">
        <v>1005</v>
      </c>
      <c r="C1006" s="7">
        <v>13</v>
      </c>
      <c r="E1006">
        <v>1005</v>
      </c>
      <c r="F1006">
        <v>10</v>
      </c>
      <c r="G1006">
        <v>11</v>
      </c>
      <c r="H1006">
        <v>15</v>
      </c>
      <c r="I1006" s="7">
        <v>19</v>
      </c>
      <c r="K1006">
        <v>1005</v>
      </c>
      <c r="L1006">
        <v>11</v>
      </c>
      <c r="M1006">
        <v>15</v>
      </c>
      <c r="N1006" s="7">
        <v>19</v>
      </c>
      <c r="P1006" s="185">
        <v>1005</v>
      </c>
      <c r="Q1006" s="186">
        <v>18.5</v>
      </c>
    </row>
    <row r="1007" spans="1:17" ht="15" x14ac:dyDescent="0.25">
      <c r="A1007"/>
      <c r="B1007" s="114">
        <v>1006</v>
      </c>
      <c r="C1007" s="7">
        <v>13</v>
      </c>
      <c r="E1007">
        <v>1006</v>
      </c>
      <c r="F1007">
        <v>10</v>
      </c>
      <c r="G1007">
        <v>11</v>
      </c>
      <c r="H1007">
        <v>15</v>
      </c>
      <c r="I1007" s="7">
        <v>19</v>
      </c>
      <c r="K1007">
        <v>1006</v>
      </c>
      <c r="L1007">
        <v>11</v>
      </c>
      <c r="M1007">
        <v>15</v>
      </c>
      <c r="N1007" s="7">
        <v>19</v>
      </c>
      <c r="P1007" s="187">
        <v>1006</v>
      </c>
      <c r="Q1007" s="188">
        <v>18.5</v>
      </c>
    </row>
    <row r="1008" spans="1:17" ht="15" x14ac:dyDescent="0.25">
      <c r="A1008"/>
      <c r="B1008" s="114">
        <v>1007</v>
      </c>
      <c r="C1008" s="7">
        <v>13</v>
      </c>
      <c r="E1008">
        <v>1007</v>
      </c>
      <c r="F1008">
        <v>10</v>
      </c>
      <c r="G1008">
        <v>11</v>
      </c>
      <c r="H1008">
        <v>15</v>
      </c>
      <c r="I1008" s="7">
        <v>19</v>
      </c>
      <c r="K1008">
        <v>1007</v>
      </c>
      <c r="L1008">
        <v>11</v>
      </c>
      <c r="M1008">
        <v>15</v>
      </c>
      <c r="N1008" s="7">
        <v>19</v>
      </c>
      <c r="P1008" s="185">
        <v>1007</v>
      </c>
      <c r="Q1008" s="186">
        <v>18.5</v>
      </c>
    </row>
    <row r="1009" spans="1:17" ht="15" x14ac:dyDescent="0.25">
      <c r="A1009"/>
      <c r="B1009" s="114">
        <v>1008</v>
      </c>
      <c r="C1009" s="7">
        <v>13</v>
      </c>
      <c r="E1009">
        <v>1008</v>
      </c>
      <c r="F1009">
        <v>10</v>
      </c>
      <c r="G1009">
        <v>11</v>
      </c>
      <c r="H1009">
        <v>15</v>
      </c>
      <c r="I1009" s="7">
        <v>19</v>
      </c>
      <c r="K1009">
        <v>1008</v>
      </c>
      <c r="L1009">
        <v>11</v>
      </c>
      <c r="M1009">
        <v>15</v>
      </c>
      <c r="N1009" s="7">
        <v>19</v>
      </c>
      <c r="P1009" s="187">
        <v>1008</v>
      </c>
      <c r="Q1009" s="188">
        <v>18.5</v>
      </c>
    </row>
    <row r="1010" spans="1:17" ht="15" x14ac:dyDescent="0.25">
      <c r="A1010"/>
      <c r="B1010" s="114">
        <v>1009</v>
      </c>
      <c r="C1010" s="7">
        <v>13</v>
      </c>
      <c r="E1010">
        <v>1009</v>
      </c>
      <c r="F1010">
        <v>10</v>
      </c>
      <c r="G1010">
        <v>11</v>
      </c>
      <c r="H1010">
        <v>15</v>
      </c>
      <c r="I1010" s="7">
        <v>19</v>
      </c>
      <c r="K1010">
        <v>1009</v>
      </c>
      <c r="L1010">
        <v>11</v>
      </c>
      <c r="M1010">
        <v>15</v>
      </c>
      <c r="N1010" s="7">
        <v>19</v>
      </c>
      <c r="P1010" s="185">
        <v>1009</v>
      </c>
      <c r="Q1010" s="186">
        <v>18.5</v>
      </c>
    </row>
    <row r="1011" spans="1:17" ht="15" x14ac:dyDescent="0.25">
      <c r="A1011"/>
      <c r="B1011" s="114">
        <v>1010</v>
      </c>
      <c r="C1011" s="7">
        <v>13</v>
      </c>
      <c r="E1011">
        <v>1010</v>
      </c>
      <c r="F1011">
        <v>10</v>
      </c>
      <c r="G1011">
        <v>11</v>
      </c>
      <c r="H1011">
        <v>15</v>
      </c>
      <c r="I1011" s="7">
        <v>19</v>
      </c>
      <c r="K1011">
        <v>1010</v>
      </c>
      <c r="L1011">
        <v>11</v>
      </c>
      <c r="M1011">
        <v>15</v>
      </c>
      <c r="N1011" s="7">
        <v>19</v>
      </c>
      <c r="P1011" s="187">
        <v>1010</v>
      </c>
      <c r="Q1011" s="188">
        <v>18.5</v>
      </c>
    </row>
    <row r="1012" spans="1:17" ht="15" x14ac:dyDescent="0.25">
      <c r="A1012"/>
      <c r="B1012" s="114">
        <v>1011</v>
      </c>
      <c r="C1012" s="7">
        <v>13</v>
      </c>
      <c r="E1012">
        <v>1011</v>
      </c>
      <c r="F1012">
        <v>10</v>
      </c>
      <c r="G1012">
        <v>11</v>
      </c>
      <c r="H1012">
        <v>15</v>
      </c>
      <c r="I1012" s="7">
        <v>19</v>
      </c>
      <c r="K1012">
        <v>1011</v>
      </c>
      <c r="L1012">
        <v>11</v>
      </c>
      <c r="M1012">
        <v>15</v>
      </c>
      <c r="N1012" s="7">
        <v>19</v>
      </c>
      <c r="P1012" s="185">
        <v>1011</v>
      </c>
      <c r="Q1012" s="186">
        <v>18.5</v>
      </c>
    </row>
    <row r="1013" spans="1:17" ht="15" x14ac:dyDescent="0.25">
      <c r="A1013"/>
      <c r="B1013" s="114">
        <v>1012</v>
      </c>
      <c r="C1013" s="7">
        <v>13</v>
      </c>
      <c r="E1013">
        <v>1012</v>
      </c>
      <c r="F1013">
        <v>10</v>
      </c>
      <c r="G1013">
        <v>11</v>
      </c>
      <c r="H1013">
        <v>15</v>
      </c>
      <c r="I1013" s="7">
        <v>19</v>
      </c>
      <c r="K1013">
        <v>1012</v>
      </c>
      <c r="L1013">
        <v>11</v>
      </c>
      <c r="M1013">
        <v>15</v>
      </c>
      <c r="N1013" s="7">
        <v>19</v>
      </c>
      <c r="P1013" s="187">
        <v>1012</v>
      </c>
      <c r="Q1013" s="188">
        <v>18.5</v>
      </c>
    </row>
    <row r="1014" spans="1:17" ht="15" x14ac:dyDescent="0.25">
      <c r="A1014"/>
      <c r="B1014" s="114">
        <v>1013</v>
      </c>
      <c r="C1014" s="7">
        <v>13</v>
      </c>
      <c r="E1014">
        <v>1013</v>
      </c>
      <c r="F1014">
        <v>10</v>
      </c>
      <c r="G1014">
        <v>11</v>
      </c>
      <c r="H1014">
        <v>15</v>
      </c>
      <c r="I1014" s="7">
        <v>19</v>
      </c>
      <c r="K1014">
        <v>1013</v>
      </c>
      <c r="L1014">
        <v>11</v>
      </c>
      <c r="M1014">
        <v>15</v>
      </c>
      <c r="N1014" s="7">
        <v>19</v>
      </c>
      <c r="P1014" s="185">
        <v>1013</v>
      </c>
      <c r="Q1014" s="186">
        <v>18.5</v>
      </c>
    </row>
    <row r="1015" spans="1:17" ht="15" x14ac:dyDescent="0.25">
      <c r="A1015"/>
      <c r="B1015" s="114">
        <v>1014</v>
      </c>
      <c r="C1015" s="7">
        <v>13</v>
      </c>
      <c r="E1015">
        <v>1014</v>
      </c>
      <c r="F1015">
        <v>10</v>
      </c>
      <c r="G1015">
        <v>11</v>
      </c>
      <c r="H1015">
        <v>15</v>
      </c>
      <c r="I1015" s="7">
        <v>19</v>
      </c>
      <c r="K1015">
        <v>1014</v>
      </c>
      <c r="L1015">
        <v>11</v>
      </c>
      <c r="M1015">
        <v>15</v>
      </c>
      <c r="N1015" s="7">
        <v>19</v>
      </c>
      <c r="P1015" s="187">
        <v>1014</v>
      </c>
      <c r="Q1015" s="188">
        <v>18.5</v>
      </c>
    </row>
    <row r="1016" spans="1:17" ht="15" x14ac:dyDescent="0.25">
      <c r="A1016"/>
      <c r="B1016" s="114">
        <v>1015</v>
      </c>
      <c r="C1016" s="7">
        <v>13</v>
      </c>
      <c r="E1016">
        <v>1015</v>
      </c>
      <c r="F1016">
        <v>10</v>
      </c>
      <c r="G1016">
        <v>11</v>
      </c>
      <c r="H1016">
        <v>15</v>
      </c>
      <c r="I1016" s="7">
        <v>19</v>
      </c>
      <c r="K1016">
        <v>1015</v>
      </c>
      <c r="L1016">
        <v>11</v>
      </c>
      <c r="M1016">
        <v>15</v>
      </c>
      <c r="N1016" s="7">
        <v>19</v>
      </c>
      <c r="P1016" s="185">
        <v>1015</v>
      </c>
      <c r="Q1016" s="186">
        <v>18.5</v>
      </c>
    </row>
    <row r="1017" spans="1:17" ht="15" x14ac:dyDescent="0.25">
      <c r="A1017"/>
      <c r="B1017" s="114">
        <v>1016</v>
      </c>
      <c r="C1017" s="7">
        <v>13</v>
      </c>
      <c r="E1017">
        <v>1016</v>
      </c>
      <c r="F1017">
        <v>10</v>
      </c>
      <c r="G1017">
        <v>11</v>
      </c>
      <c r="H1017">
        <v>15</v>
      </c>
      <c r="I1017" s="7">
        <v>19</v>
      </c>
      <c r="K1017">
        <v>1016</v>
      </c>
      <c r="L1017">
        <v>11</v>
      </c>
      <c r="M1017">
        <v>15</v>
      </c>
      <c r="N1017" s="7">
        <v>19</v>
      </c>
      <c r="P1017" s="187">
        <v>1016</v>
      </c>
      <c r="Q1017" s="188">
        <v>18.5</v>
      </c>
    </row>
    <row r="1018" spans="1:17" ht="15" x14ac:dyDescent="0.25">
      <c r="A1018"/>
      <c r="B1018" s="114">
        <v>1017</v>
      </c>
      <c r="C1018" s="7">
        <v>13</v>
      </c>
      <c r="E1018">
        <v>1017</v>
      </c>
      <c r="F1018">
        <v>10</v>
      </c>
      <c r="G1018">
        <v>11</v>
      </c>
      <c r="H1018">
        <v>15</v>
      </c>
      <c r="I1018" s="7">
        <v>19</v>
      </c>
      <c r="K1018">
        <v>1017</v>
      </c>
      <c r="L1018">
        <v>11</v>
      </c>
      <c r="M1018">
        <v>15</v>
      </c>
      <c r="N1018" s="7">
        <v>19</v>
      </c>
      <c r="P1018" s="185">
        <v>1017</v>
      </c>
      <c r="Q1018" s="186">
        <v>18.5</v>
      </c>
    </row>
    <row r="1019" spans="1:17" ht="15" x14ac:dyDescent="0.25">
      <c r="A1019"/>
      <c r="B1019" s="114">
        <v>1018</v>
      </c>
      <c r="C1019" s="7">
        <v>13</v>
      </c>
      <c r="E1019">
        <v>1018</v>
      </c>
      <c r="F1019">
        <v>10</v>
      </c>
      <c r="G1019">
        <v>11</v>
      </c>
      <c r="H1019">
        <v>15</v>
      </c>
      <c r="I1019" s="7">
        <v>19</v>
      </c>
      <c r="K1019">
        <v>1018</v>
      </c>
      <c r="L1019">
        <v>11</v>
      </c>
      <c r="M1019">
        <v>15</v>
      </c>
      <c r="N1019" s="7">
        <v>19</v>
      </c>
      <c r="P1019" s="187">
        <v>1018</v>
      </c>
      <c r="Q1019" s="188">
        <v>18.5</v>
      </c>
    </row>
    <row r="1020" spans="1:17" ht="15" x14ac:dyDescent="0.25">
      <c r="A1020"/>
      <c r="B1020" s="114">
        <v>1019</v>
      </c>
      <c r="C1020" s="7">
        <v>13</v>
      </c>
      <c r="E1020">
        <v>1019</v>
      </c>
      <c r="F1020">
        <v>10</v>
      </c>
      <c r="G1020">
        <v>11</v>
      </c>
      <c r="H1020">
        <v>15</v>
      </c>
      <c r="I1020" s="7">
        <v>19</v>
      </c>
      <c r="K1020">
        <v>1019</v>
      </c>
      <c r="L1020">
        <v>11</v>
      </c>
      <c r="M1020">
        <v>15</v>
      </c>
      <c r="N1020" s="7">
        <v>19</v>
      </c>
      <c r="P1020" s="185">
        <v>1019</v>
      </c>
      <c r="Q1020" s="186">
        <v>18.5</v>
      </c>
    </row>
    <row r="1021" spans="1:17" ht="15" x14ac:dyDescent="0.25">
      <c r="A1021"/>
      <c r="B1021" s="114">
        <v>1020</v>
      </c>
      <c r="C1021" s="7">
        <v>13</v>
      </c>
      <c r="E1021">
        <v>1020</v>
      </c>
      <c r="F1021">
        <v>10</v>
      </c>
      <c r="G1021">
        <v>11</v>
      </c>
      <c r="H1021">
        <v>15</v>
      </c>
      <c r="I1021" s="7">
        <v>19</v>
      </c>
      <c r="K1021">
        <v>1020</v>
      </c>
      <c r="L1021">
        <v>11</v>
      </c>
      <c r="M1021">
        <v>15</v>
      </c>
      <c r="N1021" s="7">
        <v>19</v>
      </c>
      <c r="P1021" s="187">
        <v>1020</v>
      </c>
      <c r="Q1021" s="188">
        <v>18.5</v>
      </c>
    </row>
    <row r="1022" spans="1:17" ht="15" x14ac:dyDescent="0.25">
      <c r="A1022"/>
      <c r="B1022" s="114">
        <v>1021</v>
      </c>
      <c r="C1022" s="7">
        <v>13</v>
      </c>
      <c r="E1022">
        <v>1021</v>
      </c>
      <c r="F1022">
        <v>10</v>
      </c>
      <c r="G1022">
        <v>11</v>
      </c>
      <c r="H1022">
        <v>15</v>
      </c>
      <c r="I1022" s="7">
        <v>19</v>
      </c>
      <c r="K1022">
        <v>1021</v>
      </c>
      <c r="L1022">
        <v>11</v>
      </c>
      <c r="M1022">
        <v>15</v>
      </c>
      <c r="N1022" s="7">
        <v>19</v>
      </c>
      <c r="P1022" s="185">
        <v>1021</v>
      </c>
      <c r="Q1022" s="186">
        <v>18.5</v>
      </c>
    </row>
    <row r="1023" spans="1:17" ht="15" x14ac:dyDescent="0.25">
      <c r="A1023"/>
      <c r="B1023" s="114">
        <v>1022</v>
      </c>
      <c r="C1023" s="7">
        <v>13</v>
      </c>
      <c r="E1023">
        <v>1022</v>
      </c>
      <c r="F1023">
        <v>10</v>
      </c>
      <c r="G1023">
        <v>11</v>
      </c>
      <c r="H1023">
        <v>15</v>
      </c>
      <c r="I1023" s="7">
        <v>19</v>
      </c>
      <c r="K1023">
        <v>1022</v>
      </c>
      <c r="L1023">
        <v>11</v>
      </c>
      <c r="M1023">
        <v>15</v>
      </c>
      <c r="N1023" s="7">
        <v>19</v>
      </c>
      <c r="P1023" s="187">
        <v>1022</v>
      </c>
      <c r="Q1023" s="188">
        <v>18.5</v>
      </c>
    </row>
    <row r="1024" spans="1:17" ht="15" x14ac:dyDescent="0.25">
      <c r="A1024"/>
      <c r="B1024" s="114">
        <v>1023</v>
      </c>
      <c r="C1024" s="7">
        <v>13</v>
      </c>
      <c r="E1024">
        <v>1023</v>
      </c>
      <c r="F1024">
        <v>10</v>
      </c>
      <c r="G1024">
        <v>11</v>
      </c>
      <c r="H1024">
        <v>15</v>
      </c>
      <c r="I1024" s="7">
        <v>19</v>
      </c>
      <c r="K1024">
        <v>1023</v>
      </c>
      <c r="L1024">
        <v>11</v>
      </c>
      <c r="M1024">
        <v>15</v>
      </c>
      <c r="N1024" s="7">
        <v>19</v>
      </c>
      <c r="P1024" s="185">
        <v>1023</v>
      </c>
      <c r="Q1024" s="186">
        <v>18.5</v>
      </c>
    </row>
    <row r="1025" spans="1:17" ht="15" x14ac:dyDescent="0.25">
      <c r="A1025"/>
      <c r="B1025" s="114">
        <v>1024</v>
      </c>
      <c r="C1025" s="7">
        <v>13</v>
      </c>
      <c r="E1025">
        <v>1024</v>
      </c>
      <c r="F1025">
        <v>10</v>
      </c>
      <c r="G1025">
        <v>11</v>
      </c>
      <c r="H1025">
        <v>15</v>
      </c>
      <c r="I1025" s="7">
        <v>19</v>
      </c>
      <c r="K1025">
        <v>1024</v>
      </c>
      <c r="L1025">
        <v>11</v>
      </c>
      <c r="M1025">
        <v>15</v>
      </c>
      <c r="N1025" s="7">
        <v>19</v>
      </c>
      <c r="P1025" s="187">
        <v>1024</v>
      </c>
      <c r="Q1025" s="188">
        <v>18.5</v>
      </c>
    </row>
    <row r="1026" spans="1:17" ht="15" x14ac:dyDescent="0.25">
      <c r="A1026"/>
      <c r="B1026" s="114">
        <v>1025</v>
      </c>
      <c r="C1026" s="7">
        <v>13</v>
      </c>
      <c r="E1026">
        <v>1025</v>
      </c>
      <c r="F1026">
        <v>10</v>
      </c>
      <c r="G1026">
        <v>11</v>
      </c>
      <c r="H1026">
        <v>15</v>
      </c>
      <c r="I1026" s="7">
        <v>19</v>
      </c>
      <c r="K1026">
        <v>1025</v>
      </c>
      <c r="L1026">
        <v>11</v>
      </c>
      <c r="M1026">
        <v>15</v>
      </c>
      <c r="N1026" s="7">
        <v>19</v>
      </c>
      <c r="P1026" s="185">
        <v>1025</v>
      </c>
      <c r="Q1026" s="186">
        <v>18.5</v>
      </c>
    </row>
    <row r="1027" spans="1:17" ht="15" x14ac:dyDescent="0.25">
      <c r="A1027"/>
      <c r="B1027" s="114">
        <v>1026</v>
      </c>
      <c r="C1027" s="7">
        <v>13</v>
      </c>
      <c r="E1027">
        <v>1026</v>
      </c>
      <c r="F1027">
        <v>10</v>
      </c>
      <c r="G1027">
        <v>11</v>
      </c>
      <c r="H1027">
        <v>15</v>
      </c>
      <c r="I1027" s="7">
        <v>19</v>
      </c>
      <c r="K1027">
        <v>1026</v>
      </c>
      <c r="L1027">
        <v>11</v>
      </c>
      <c r="M1027">
        <v>15</v>
      </c>
      <c r="N1027" s="7">
        <v>19</v>
      </c>
      <c r="P1027" s="187">
        <v>1026</v>
      </c>
      <c r="Q1027" s="188">
        <v>18.5</v>
      </c>
    </row>
    <row r="1028" spans="1:17" ht="15" x14ac:dyDescent="0.25">
      <c r="A1028"/>
      <c r="B1028" s="114">
        <v>1027</v>
      </c>
      <c r="C1028" s="7">
        <v>13</v>
      </c>
      <c r="E1028">
        <v>1027</v>
      </c>
      <c r="F1028">
        <v>10</v>
      </c>
      <c r="G1028">
        <v>11</v>
      </c>
      <c r="H1028">
        <v>15</v>
      </c>
      <c r="I1028" s="7">
        <v>19</v>
      </c>
      <c r="K1028">
        <v>1027</v>
      </c>
      <c r="L1028">
        <v>11</v>
      </c>
      <c r="M1028">
        <v>15</v>
      </c>
      <c r="N1028" s="7">
        <v>19</v>
      </c>
      <c r="P1028" s="185">
        <v>1027</v>
      </c>
      <c r="Q1028" s="186">
        <v>18.5</v>
      </c>
    </row>
    <row r="1029" spans="1:17" ht="15" x14ac:dyDescent="0.25">
      <c r="A1029"/>
      <c r="B1029" s="114">
        <v>1028</v>
      </c>
      <c r="C1029" s="7">
        <v>13</v>
      </c>
      <c r="E1029">
        <v>1028</v>
      </c>
      <c r="F1029">
        <v>10</v>
      </c>
      <c r="G1029">
        <v>11</v>
      </c>
      <c r="H1029">
        <v>15</v>
      </c>
      <c r="I1029" s="7">
        <v>19</v>
      </c>
      <c r="K1029">
        <v>1028</v>
      </c>
      <c r="L1029">
        <v>11</v>
      </c>
      <c r="M1029">
        <v>15</v>
      </c>
      <c r="N1029" s="7">
        <v>19</v>
      </c>
      <c r="P1029" s="187">
        <v>1028</v>
      </c>
      <c r="Q1029" s="188">
        <v>18.5</v>
      </c>
    </row>
    <row r="1030" spans="1:17" ht="15" x14ac:dyDescent="0.25">
      <c r="A1030"/>
      <c r="B1030" s="114">
        <v>1029</v>
      </c>
      <c r="C1030" s="7">
        <v>13</v>
      </c>
      <c r="E1030">
        <v>1029</v>
      </c>
      <c r="F1030">
        <v>10</v>
      </c>
      <c r="G1030">
        <v>11</v>
      </c>
      <c r="H1030">
        <v>15</v>
      </c>
      <c r="I1030" s="7">
        <v>19</v>
      </c>
      <c r="K1030">
        <v>1029</v>
      </c>
      <c r="L1030">
        <v>11</v>
      </c>
      <c r="M1030">
        <v>15</v>
      </c>
      <c r="N1030" s="7">
        <v>19</v>
      </c>
      <c r="P1030" s="185">
        <v>1029</v>
      </c>
      <c r="Q1030" s="186">
        <v>18.5</v>
      </c>
    </row>
    <row r="1031" spans="1:17" ht="15" x14ac:dyDescent="0.25">
      <c r="A1031"/>
      <c r="B1031" s="114">
        <v>1030</v>
      </c>
      <c r="C1031" s="7">
        <v>13</v>
      </c>
      <c r="E1031">
        <v>1030</v>
      </c>
      <c r="F1031">
        <v>10</v>
      </c>
      <c r="G1031">
        <v>11</v>
      </c>
      <c r="H1031">
        <v>15</v>
      </c>
      <c r="I1031" s="7">
        <v>19</v>
      </c>
      <c r="K1031">
        <v>1030</v>
      </c>
      <c r="L1031">
        <v>11</v>
      </c>
      <c r="M1031">
        <v>15</v>
      </c>
      <c r="N1031" s="7">
        <v>19</v>
      </c>
      <c r="P1031" s="187">
        <v>1030</v>
      </c>
      <c r="Q1031" s="188">
        <v>18.5</v>
      </c>
    </row>
    <row r="1032" spans="1:17" ht="15" x14ac:dyDescent="0.25">
      <c r="A1032"/>
      <c r="B1032" s="114">
        <v>1031</v>
      </c>
      <c r="C1032" s="7">
        <v>13</v>
      </c>
      <c r="E1032">
        <v>1031</v>
      </c>
      <c r="F1032">
        <v>10</v>
      </c>
      <c r="G1032">
        <v>11</v>
      </c>
      <c r="H1032">
        <v>15</v>
      </c>
      <c r="I1032" s="7">
        <v>19</v>
      </c>
      <c r="K1032">
        <v>1031</v>
      </c>
      <c r="L1032">
        <v>11</v>
      </c>
      <c r="M1032">
        <v>15</v>
      </c>
      <c r="N1032" s="7">
        <v>19</v>
      </c>
      <c r="P1032" s="185">
        <v>1031</v>
      </c>
      <c r="Q1032" s="186">
        <v>18.5</v>
      </c>
    </row>
    <row r="1033" spans="1:17" ht="15" x14ac:dyDescent="0.25">
      <c r="A1033"/>
      <c r="B1033" s="114">
        <v>1032</v>
      </c>
      <c r="C1033" s="7">
        <v>13</v>
      </c>
      <c r="E1033">
        <v>1032</v>
      </c>
      <c r="F1033">
        <v>10</v>
      </c>
      <c r="G1033">
        <v>11</v>
      </c>
      <c r="H1033">
        <v>15</v>
      </c>
      <c r="I1033" s="7">
        <v>19</v>
      </c>
      <c r="K1033">
        <v>1032</v>
      </c>
      <c r="L1033">
        <v>11</v>
      </c>
      <c r="M1033">
        <v>15</v>
      </c>
      <c r="N1033" s="7">
        <v>19</v>
      </c>
      <c r="P1033" s="187">
        <v>1032</v>
      </c>
      <c r="Q1033" s="188">
        <v>18.5</v>
      </c>
    </row>
    <row r="1034" spans="1:17" ht="15" x14ac:dyDescent="0.25">
      <c r="A1034"/>
      <c r="B1034" s="114">
        <v>1033</v>
      </c>
      <c r="C1034" s="7">
        <v>13</v>
      </c>
      <c r="E1034">
        <v>1033</v>
      </c>
      <c r="F1034">
        <v>10</v>
      </c>
      <c r="G1034">
        <v>11</v>
      </c>
      <c r="H1034">
        <v>15</v>
      </c>
      <c r="I1034" s="7">
        <v>19</v>
      </c>
      <c r="K1034">
        <v>1033</v>
      </c>
      <c r="L1034">
        <v>11</v>
      </c>
      <c r="M1034">
        <v>15</v>
      </c>
      <c r="N1034" s="7">
        <v>19</v>
      </c>
      <c r="P1034" s="185">
        <v>1033</v>
      </c>
      <c r="Q1034" s="186">
        <v>18.5</v>
      </c>
    </row>
    <row r="1035" spans="1:17" ht="15" x14ac:dyDescent="0.25">
      <c r="A1035"/>
      <c r="B1035" s="114">
        <v>1034</v>
      </c>
      <c r="C1035" s="7">
        <v>13</v>
      </c>
      <c r="E1035">
        <v>1034</v>
      </c>
      <c r="F1035">
        <v>10</v>
      </c>
      <c r="G1035">
        <v>11</v>
      </c>
      <c r="H1035">
        <v>15</v>
      </c>
      <c r="I1035" s="7">
        <v>19</v>
      </c>
      <c r="K1035">
        <v>1034</v>
      </c>
      <c r="L1035">
        <v>11</v>
      </c>
      <c r="M1035">
        <v>15</v>
      </c>
      <c r="N1035" s="7">
        <v>19</v>
      </c>
      <c r="P1035" s="187">
        <v>1034</v>
      </c>
      <c r="Q1035" s="188">
        <v>18.5</v>
      </c>
    </row>
    <row r="1036" spans="1:17" ht="15" x14ac:dyDescent="0.25">
      <c r="A1036"/>
      <c r="B1036" s="114">
        <v>1035</v>
      </c>
      <c r="C1036" s="7">
        <v>13</v>
      </c>
      <c r="E1036">
        <v>1035</v>
      </c>
      <c r="F1036">
        <v>10</v>
      </c>
      <c r="G1036">
        <v>11</v>
      </c>
      <c r="H1036">
        <v>15</v>
      </c>
      <c r="I1036" s="7">
        <v>19</v>
      </c>
      <c r="K1036">
        <v>1035</v>
      </c>
      <c r="L1036">
        <v>11</v>
      </c>
      <c r="M1036">
        <v>15</v>
      </c>
      <c r="N1036" s="7">
        <v>19</v>
      </c>
      <c r="P1036" s="185">
        <v>1035</v>
      </c>
      <c r="Q1036" s="186">
        <v>18.5</v>
      </c>
    </row>
    <row r="1037" spans="1:17" ht="15" x14ac:dyDescent="0.25">
      <c r="A1037"/>
      <c r="B1037" s="114">
        <v>1036</v>
      </c>
      <c r="C1037" s="7">
        <v>13</v>
      </c>
      <c r="E1037">
        <v>1036</v>
      </c>
      <c r="F1037">
        <v>10</v>
      </c>
      <c r="G1037">
        <v>11</v>
      </c>
      <c r="H1037">
        <v>15</v>
      </c>
      <c r="I1037" s="7">
        <v>19</v>
      </c>
      <c r="K1037">
        <v>1036</v>
      </c>
      <c r="L1037">
        <v>11</v>
      </c>
      <c r="M1037">
        <v>15</v>
      </c>
      <c r="N1037" s="7">
        <v>19</v>
      </c>
      <c r="P1037" s="187">
        <v>1036</v>
      </c>
      <c r="Q1037" s="188">
        <v>18.5</v>
      </c>
    </row>
    <row r="1038" spans="1:17" ht="15" x14ac:dyDescent="0.25">
      <c r="A1038"/>
      <c r="B1038" s="114">
        <v>1037</v>
      </c>
      <c r="C1038" s="7">
        <v>13</v>
      </c>
      <c r="E1038">
        <v>1037</v>
      </c>
      <c r="F1038">
        <v>10</v>
      </c>
      <c r="G1038">
        <v>11</v>
      </c>
      <c r="H1038">
        <v>15</v>
      </c>
      <c r="I1038" s="7">
        <v>19</v>
      </c>
      <c r="K1038">
        <v>1037</v>
      </c>
      <c r="L1038">
        <v>11</v>
      </c>
      <c r="M1038">
        <v>15</v>
      </c>
      <c r="N1038" s="7">
        <v>19</v>
      </c>
      <c r="P1038" s="185">
        <v>1037</v>
      </c>
      <c r="Q1038" s="186">
        <v>18.5</v>
      </c>
    </row>
    <row r="1039" spans="1:17" ht="15" x14ac:dyDescent="0.25">
      <c r="A1039"/>
      <c r="B1039" s="114">
        <v>1038</v>
      </c>
      <c r="C1039" s="7">
        <v>13</v>
      </c>
      <c r="E1039">
        <v>1038</v>
      </c>
      <c r="F1039">
        <v>10</v>
      </c>
      <c r="G1039">
        <v>11</v>
      </c>
      <c r="H1039">
        <v>15</v>
      </c>
      <c r="I1039" s="7">
        <v>19</v>
      </c>
      <c r="K1039">
        <v>1038</v>
      </c>
      <c r="L1039">
        <v>11</v>
      </c>
      <c r="M1039">
        <v>15</v>
      </c>
      <c r="N1039" s="7">
        <v>19</v>
      </c>
      <c r="P1039" s="187">
        <v>1038</v>
      </c>
      <c r="Q1039" s="188">
        <v>18.5</v>
      </c>
    </row>
    <row r="1040" spans="1:17" ht="15" x14ac:dyDescent="0.25">
      <c r="A1040"/>
      <c r="B1040" s="114">
        <v>1039</v>
      </c>
      <c r="C1040" s="7">
        <v>13</v>
      </c>
      <c r="E1040">
        <v>1039</v>
      </c>
      <c r="F1040">
        <v>10</v>
      </c>
      <c r="G1040">
        <v>11</v>
      </c>
      <c r="H1040">
        <v>15</v>
      </c>
      <c r="I1040" s="7">
        <v>19</v>
      </c>
      <c r="K1040">
        <v>1039</v>
      </c>
      <c r="L1040">
        <v>11</v>
      </c>
      <c r="M1040">
        <v>15</v>
      </c>
      <c r="N1040" s="7">
        <v>19</v>
      </c>
      <c r="P1040" s="185">
        <v>1039</v>
      </c>
      <c r="Q1040" s="186">
        <v>18.5</v>
      </c>
    </row>
    <row r="1041" spans="1:17" ht="15" x14ac:dyDescent="0.25">
      <c r="A1041"/>
      <c r="B1041" s="114">
        <v>1040</v>
      </c>
      <c r="C1041" s="7">
        <v>13</v>
      </c>
      <c r="E1041">
        <v>1040</v>
      </c>
      <c r="F1041">
        <v>10</v>
      </c>
      <c r="G1041">
        <v>11</v>
      </c>
      <c r="H1041">
        <v>15</v>
      </c>
      <c r="I1041" s="7">
        <v>19</v>
      </c>
      <c r="K1041">
        <v>1040</v>
      </c>
      <c r="L1041">
        <v>11</v>
      </c>
      <c r="M1041">
        <v>15</v>
      </c>
      <c r="N1041" s="7">
        <v>19</v>
      </c>
      <c r="P1041" s="187">
        <v>1040</v>
      </c>
      <c r="Q1041" s="188">
        <v>18.5</v>
      </c>
    </row>
    <row r="1042" spans="1:17" ht="15" x14ac:dyDescent="0.25">
      <c r="A1042"/>
      <c r="B1042" s="114">
        <v>1041</v>
      </c>
      <c r="C1042" s="7">
        <v>13</v>
      </c>
      <c r="E1042">
        <v>1041</v>
      </c>
      <c r="F1042">
        <v>10</v>
      </c>
      <c r="G1042">
        <v>11</v>
      </c>
      <c r="H1042">
        <v>15</v>
      </c>
      <c r="I1042" s="7">
        <v>19</v>
      </c>
      <c r="K1042">
        <v>1041</v>
      </c>
      <c r="L1042">
        <v>11</v>
      </c>
      <c r="M1042">
        <v>15</v>
      </c>
      <c r="N1042" s="7">
        <v>19</v>
      </c>
      <c r="P1042" s="185">
        <v>1041</v>
      </c>
      <c r="Q1042" s="186">
        <v>18.5</v>
      </c>
    </row>
    <row r="1043" spans="1:17" ht="15" x14ac:dyDescent="0.25">
      <c r="A1043"/>
      <c r="B1043" s="114">
        <v>1042</v>
      </c>
      <c r="C1043" s="7">
        <v>13</v>
      </c>
      <c r="E1043">
        <v>1042</v>
      </c>
      <c r="F1043">
        <v>10</v>
      </c>
      <c r="G1043">
        <v>11</v>
      </c>
      <c r="H1043">
        <v>15</v>
      </c>
      <c r="I1043" s="7">
        <v>19</v>
      </c>
      <c r="K1043">
        <v>1042</v>
      </c>
      <c r="L1043">
        <v>11</v>
      </c>
      <c r="M1043">
        <v>15</v>
      </c>
      <c r="N1043" s="7">
        <v>19</v>
      </c>
      <c r="P1043" s="187">
        <v>1042</v>
      </c>
      <c r="Q1043" s="188">
        <v>18.5</v>
      </c>
    </row>
    <row r="1044" spans="1:17" ht="15" x14ac:dyDescent="0.25">
      <c r="A1044"/>
      <c r="B1044" s="114">
        <v>1043</v>
      </c>
      <c r="C1044" s="7">
        <v>13</v>
      </c>
      <c r="E1044">
        <v>1043</v>
      </c>
      <c r="F1044">
        <v>10</v>
      </c>
      <c r="G1044">
        <v>11</v>
      </c>
      <c r="H1044">
        <v>15</v>
      </c>
      <c r="I1044" s="7">
        <v>19</v>
      </c>
      <c r="K1044">
        <v>1043</v>
      </c>
      <c r="L1044">
        <v>11</v>
      </c>
      <c r="M1044">
        <v>15</v>
      </c>
      <c r="N1044" s="7">
        <v>19</v>
      </c>
      <c r="P1044" s="185">
        <v>1043</v>
      </c>
      <c r="Q1044" s="186">
        <v>18.5</v>
      </c>
    </row>
    <row r="1045" spans="1:17" ht="15" x14ac:dyDescent="0.25">
      <c r="A1045"/>
      <c r="B1045" s="114">
        <v>1044</v>
      </c>
      <c r="C1045" s="7">
        <v>13</v>
      </c>
      <c r="E1045">
        <v>1044</v>
      </c>
      <c r="F1045">
        <v>10</v>
      </c>
      <c r="G1045">
        <v>11</v>
      </c>
      <c r="H1045">
        <v>15</v>
      </c>
      <c r="I1045" s="7">
        <v>19</v>
      </c>
      <c r="K1045">
        <v>1044</v>
      </c>
      <c r="L1045">
        <v>11</v>
      </c>
      <c r="M1045">
        <v>15</v>
      </c>
      <c r="N1045" s="7">
        <v>19</v>
      </c>
      <c r="P1045" s="187">
        <v>1044</v>
      </c>
      <c r="Q1045" s="188">
        <v>18.5</v>
      </c>
    </row>
    <row r="1046" spans="1:17" ht="15" x14ac:dyDescent="0.25">
      <c r="A1046"/>
      <c r="B1046" s="114">
        <v>1045</v>
      </c>
      <c r="C1046" s="7">
        <v>13</v>
      </c>
      <c r="E1046">
        <v>1045</v>
      </c>
      <c r="F1046">
        <v>10</v>
      </c>
      <c r="G1046">
        <v>11</v>
      </c>
      <c r="H1046">
        <v>15</v>
      </c>
      <c r="I1046" s="7">
        <v>19</v>
      </c>
      <c r="K1046">
        <v>1045</v>
      </c>
      <c r="L1046">
        <v>11</v>
      </c>
      <c r="M1046">
        <v>15</v>
      </c>
      <c r="N1046" s="7">
        <v>19</v>
      </c>
      <c r="P1046" s="185">
        <v>1045</v>
      </c>
      <c r="Q1046" s="186">
        <v>18.5</v>
      </c>
    </row>
    <row r="1047" spans="1:17" ht="15" x14ac:dyDescent="0.25">
      <c r="A1047"/>
      <c r="B1047" s="114">
        <v>1046</v>
      </c>
      <c r="C1047" s="7">
        <v>13</v>
      </c>
      <c r="E1047">
        <v>1046</v>
      </c>
      <c r="F1047">
        <v>10</v>
      </c>
      <c r="G1047">
        <v>11</v>
      </c>
      <c r="H1047">
        <v>15</v>
      </c>
      <c r="I1047" s="7">
        <v>19</v>
      </c>
      <c r="K1047">
        <v>1046</v>
      </c>
      <c r="L1047">
        <v>11</v>
      </c>
      <c r="M1047">
        <v>15</v>
      </c>
      <c r="N1047" s="7">
        <v>19</v>
      </c>
      <c r="P1047" s="187">
        <v>1046</v>
      </c>
      <c r="Q1047" s="188">
        <v>18.5</v>
      </c>
    </row>
    <row r="1048" spans="1:17" ht="15" x14ac:dyDescent="0.25">
      <c r="A1048"/>
      <c r="B1048" s="114">
        <v>1047</v>
      </c>
      <c r="C1048" s="7">
        <v>13</v>
      </c>
      <c r="E1048">
        <v>1047</v>
      </c>
      <c r="F1048">
        <v>10</v>
      </c>
      <c r="G1048">
        <v>11</v>
      </c>
      <c r="H1048">
        <v>15</v>
      </c>
      <c r="I1048" s="7">
        <v>19</v>
      </c>
      <c r="K1048">
        <v>1047</v>
      </c>
      <c r="L1048">
        <v>11</v>
      </c>
      <c r="M1048">
        <v>15</v>
      </c>
      <c r="N1048" s="7">
        <v>19</v>
      </c>
      <c r="P1048" s="185">
        <v>1047</v>
      </c>
      <c r="Q1048" s="186">
        <v>18.5</v>
      </c>
    </row>
    <row r="1049" spans="1:17" ht="15" x14ac:dyDescent="0.25">
      <c r="A1049"/>
      <c r="B1049" s="114">
        <v>1048</v>
      </c>
      <c r="C1049" s="7">
        <v>13</v>
      </c>
      <c r="E1049">
        <v>1048</v>
      </c>
      <c r="F1049">
        <v>10</v>
      </c>
      <c r="G1049">
        <v>11</v>
      </c>
      <c r="H1049">
        <v>15</v>
      </c>
      <c r="I1049" s="7">
        <v>19</v>
      </c>
      <c r="K1049">
        <v>1048</v>
      </c>
      <c r="L1049">
        <v>11</v>
      </c>
      <c r="M1049">
        <v>15</v>
      </c>
      <c r="N1049" s="7">
        <v>19</v>
      </c>
      <c r="P1049" s="187">
        <v>1048</v>
      </c>
      <c r="Q1049" s="188">
        <v>18.5</v>
      </c>
    </row>
    <row r="1050" spans="1:17" ht="15" x14ac:dyDescent="0.25">
      <c r="A1050"/>
      <c r="B1050" s="114">
        <v>1049</v>
      </c>
      <c r="C1050" s="7">
        <v>13</v>
      </c>
      <c r="E1050">
        <v>1049</v>
      </c>
      <c r="F1050">
        <v>10</v>
      </c>
      <c r="G1050">
        <v>11</v>
      </c>
      <c r="H1050">
        <v>15</v>
      </c>
      <c r="I1050" s="7">
        <v>19</v>
      </c>
      <c r="K1050">
        <v>1049</v>
      </c>
      <c r="L1050">
        <v>11</v>
      </c>
      <c r="M1050">
        <v>15</v>
      </c>
      <c r="N1050" s="7">
        <v>19</v>
      </c>
      <c r="P1050" s="185">
        <v>1049</v>
      </c>
      <c r="Q1050" s="186">
        <v>18.5</v>
      </c>
    </row>
    <row r="1051" spans="1:17" ht="15" x14ac:dyDescent="0.25">
      <c r="A1051"/>
      <c r="B1051" s="114">
        <v>1050</v>
      </c>
      <c r="C1051" s="7">
        <v>13</v>
      </c>
      <c r="E1051">
        <v>1050</v>
      </c>
      <c r="F1051">
        <v>10</v>
      </c>
      <c r="G1051">
        <v>11</v>
      </c>
      <c r="H1051">
        <v>15</v>
      </c>
      <c r="I1051" s="7">
        <v>19</v>
      </c>
      <c r="K1051">
        <v>1050</v>
      </c>
      <c r="L1051">
        <v>11</v>
      </c>
      <c r="M1051">
        <v>15</v>
      </c>
      <c r="N1051" s="7">
        <v>19</v>
      </c>
      <c r="P1051" s="187">
        <v>1050</v>
      </c>
      <c r="Q1051" s="188">
        <v>18.5</v>
      </c>
    </row>
    <row r="1052" spans="1:17" ht="15" x14ac:dyDescent="0.25">
      <c r="A1052"/>
      <c r="B1052" s="114">
        <v>1051</v>
      </c>
      <c r="C1052" s="7">
        <v>13</v>
      </c>
      <c r="E1052">
        <v>1051</v>
      </c>
      <c r="F1052">
        <v>10</v>
      </c>
      <c r="G1052">
        <v>11</v>
      </c>
      <c r="H1052">
        <v>15</v>
      </c>
      <c r="I1052" s="7">
        <v>19</v>
      </c>
      <c r="K1052">
        <v>1051</v>
      </c>
      <c r="L1052">
        <v>11</v>
      </c>
      <c r="M1052">
        <v>15</v>
      </c>
      <c r="N1052" s="7">
        <v>19</v>
      </c>
      <c r="P1052" s="185">
        <v>1051</v>
      </c>
      <c r="Q1052" s="186">
        <v>18.5</v>
      </c>
    </row>
    <row r="1053" spans="1:17" ht="15" x14ac:dyDescent="0.25">
      <c r="A1053"/>
      <c r="B1053" s="114">
        <v>1052</v>
      </c>
      <c r="C1053" s="7">
        <v>13</v>
      </c>
      <c r="E1053">
        <v>1052</v>
      </c>
      <c r="F1053">
        <v>10</v>
      </c>
      <c r="G1053">
        <v>11</v>
      </c>
      <c r="H1053">
        <v>15</v>
      </c>
      <c r="I1053" s="7">
        <v>19</v>
      </c>
      <c r="K1053">
        <v>1052</v>
      </c>
      <c r="L1053">
        <v>11</v>
      </c>
      <c r="M1053">
        <v>15</v>
      </c>
      <c r="N1053" s="7">
        <v>19</v>
      </c>
      <c r="P1053" s="187">
        <v>1052</v>
      </c>
      <c r="Q1053" s="188">
        <v>18.5</v>
      </c>
    </row>
    <row r="1054" spans="1:17" ht="15" x14ac:dyDescent="0.25">
      <c r="A1054"/>
      <c r="B1054" s="114">
        <v>1053</v>
      </c>
      <c r="C1054" s="7">
        <v>13</v>
      </c>
      <c r="E1054">
        <v>1053</v>
      </c>
      <c r="F1054">
        <v>10</v>
      </c>
      <c r="G1054">
        <v>11</v>
      </c>
      <c r="H1054">
        <v>15</v>
      </c>
      <c r="I1054" s="7">
        <v>19</v>
      </c>
      <c r="K1054">
        <v>1053</v>
      </c>
      <c r="L1054">
        <v>11</v>
      </c>
      <c r="M1054">
        <v>15</v>
      </c>
      <c r="N1054" s="7">
        <v>19</v>
      </c>
      <c r="P1054" s="185">
        <v>1053</v>
      </c>
      <c r="Q1054" s="186">
        <v>18.5</v>
      </c>
    </row>
    <row r="1055" spans="1:17" ht="15" x14ac:dyDescent="0.25">
      <c r="A1055"/>
      <c r="B1055" s="114">
        <v>1054</v>
      </c>
      <c r="C1055" s="7">
        <v>13</v>
      </c>
      <c r="E1055">
        <v>1054</v>
      </c>
      <c r="F1055">
        <v>10</v>
      </c>
      <c r="G1055">
        <v>11</v>
      </c>
      <c r="H1055">
        <v>15</v>
      </c>
      <c r="I1055" s="7">
        <v>19</v>
      </c>
      <c r="K1055">
        <v>1054</v>
      </c>
      <c r="L1055">
        <v>11</v>
      </c>
      <c r="M1055">
        <v>15</v>
      </c>
      <c r="N1055" s="7">
        <v>19</v>
      </c>
      <c r="P1055" s="187">
        <v>1054</v>
      </c>
      <c r="Q1055" s="188">
        <v>18.5</v>
      </c>
    </row>
    <row r="1056" spans="1:17" ht="15" x14ac:dyDescent="0.25">
      <c r="A1056"/>
      <c r="B1056" s="114">
        <v>1055</v>
      </c>
      <c r="C1056" s="7">
        <v>13</v>
      </c>
      <c r="E1056">
        <v>1055</v>
      </c>
      <c r="F1056">
        <v>10</v>
      </c>
      <c r="G1056">
        <v>11</v>
      </c>
      <c r="H1056">
        <v>15</v>
      </c>
      <c r="I1056" s="7">
        <v>19</v>
      </c>
      <c r="K1056">
        <v>1055</v>
      </c>
      <c r="L1056">
        <v>11</v>
      </c>
      <c r="M1056">
        <v>15</v>
      </c>
      <c r="N1056" s="7">
        <v>19</v>
      </c>
      <c r="P1056" s="185">
        <v>1055</v>
      </c>
      <c r="Q1056" s="186">
        <v>18.5</v>
      </c>
    </row>
    <row r="1057" spans="1:17" ht="15" x14ac:dyDescent="0.25">
      <c r="A1057"/>
      <c r="B1057" s="114">
        <v>1056</v>
      </c>
      <c r="C1057" s="7">
        <v>13</v>
      </c>
      <c r="E1057">
        <v>1056</v>
      </c>
      <c r="F1057">
        <v>10</v>
      </c>
      <c r="G1057">
        <v>11</v>
      </c>
      <c r="H1057">
        <v>15</v>
      </c>
      <c r="I1057" s="7">
        <v>19</v>
      </c>
      <c r="K1057">
        <v>1056</v>
      </c>
      <c r="L1057">
        <v>11</v>
      </c>
      <c r="M1057">
        <v>15</v>
      </c>
      <c r="N1057" s="7">
        <v>19</v>
      </c>
      <c r="P1057" s="187">
        <v>1056</v>
      </c>
      <c r="Q1057" s="188">
        <v>18.5</v>
      </c>
    </row>
    <row r="1058" spans="1:17" ht="15" x14ac:dyDescent="0.25">
      <c r="A1058"/>
      <c r="B1058" s="114">
        <v>1057</v>
      </c>
      <c r="C1058" s="7">
        <v>13</v>
      </c>
      <c r="E1058">
        <v>1057</v>
      </c>
      <c r="F1058">
        <v>10</v>
      </c>
      <c r="G1058">
        <v>11</v>
      </c>
      <c r="H1058">
        <v>15</v>
      </c>
      <c r="I1058" s="7">
        <v>19</v>
      </c>
      <c r="K1058">
        <v>1057</v>
      </c>
      <c r="L1058">
        <v>11</v>
      </c>
      <c r="M1058">
        <v>15</v>
      </c>
      <c r="N1058" s="7">
        <v>19</v>
      </c>
      <c r="P1058" s="185">
        <v>1057</v>
      </c>
      <c r="Q1058" s="186">
        <v>18.5</v>
      </c>
    </row>
    <row r="1059" spans="1:17" ht="15" x14ac:dyDescent="0.25">
      <c r="A1059"/>
      <c r="B1059" s="114">
        <v>1058</v>
      </c>
      <c r="C1059" s="7">
        <v>13</v>
      </c>
      <c r="E1059">
        <v>1058</v>
      </c>
      <c r="F1059">
        <v>10</v>
      </c>
      <c r="G1059">
        <v>11</v>
      </c>
      <c r="H1059">
        <v>15</v>
      </c>
      <c r="I1059" s="7">
        <v>19</v>
      </c>
      <c r="K1059">
        <v>1058</v>
      </c>
      <c r="L1059">
        <v>11</v>
      </c>
      <c r="M1059">
        <v>15</v>
      </c>
      <c r="N1059" s="7">
        <v>19</v>
      </c>
      <c r="P1059" s="187">
        <v>1058</v>
      </c>
      <c r="Q1059" s="188">
        <v>18.5</v>
      </c>
    </row>
    <row r="1060" spans="1:17" ht="15" x14ac:dyDescent="0.25">
      <c r="A1060"/>
      <c r="B1060" s="114">
        <v>1059</v>
      </c>
      <c r="C1060" s="7">
        <v>13</v>
      </c>
      <c r="E1060">
        <v>1059</v>
      </c>
      <c r="F1060">
        <v>10</v>
      </c>
      <c r="G1060">
        <v>11</v>
      </c>
      <c r="H1060">
        <v>15</v>
      </c>
      <c r="I1060" s="7">
        <v>19</v>
      </c>
      <c r="K1060">
        <v>1059</v>
      </c>
      <c r="L1060">
        <v>11</v>
      </c>
      <c r="M1060">
        <v>15</v>
      </c>
      <c r="N1060" s="7">
        <v>19</v>
      </c>
      <c r="P1060" s="185">
        <v>1059</v>
      </c>
      <c r="Q1060" s="186">
        <v>18.5</v>
      </c>
    </row>
    <row r="1061" spans="1:17" ht="15" x14ac:dyDescent="0.25">
      <c r="A1061"/>
      <c r="B1061" s="114">
        <v>1060</v>
      </c>
      <c r="C1061" s="7">
        <v>13</v>
      </c>
      <c r="E1061">
        <v>1060</v>
      </c>
      <c r="F1061">
        <v>10</v>
      </c>
      <c r="G1061">
        <v>11</v>
      </c>
      <c r="H1061">
        <v>15</v>
      </c>
      <c r="I1061" s="7">
        <v>19</v>
      </c>
      <c r="K1061">
        <v>1060</v>
      </c>
      <c r="L1061">
        <v>11</v>
      </c>
      <c r="M1061">
        <v>15</v>
      </c>
      <c r="N1061" s="7">
        <v>19</v>
      </c>
      <c r="P1061" s="187">
        <v>1060</v>
      </c>
      <c r="Q1061" s="188">
        <v>18.5</v>
      </c>
    </row>
    <row r="1062" spans="1:17" ht="15" x14ac:dyDescent="0.25">
      <c r="A1062"/>
      <c r="B1062" s="114">
        <v>1061</v>
      </c>
      <c r="C1062" s="7">
        <v>13</v>
      </c>
      <c r="E1062">
        <v>1061</v>
      </c>
      <c r="F1062">
        <v>10</v>
      </c>
      <c r="G1062">
        <v>11</v>
      </c>
      <c r="H1062">
        <v>15</v>
      </c>
      <c r="I1062" s="7">
        <v>19</v>
      </c>
      <c r="K1062">
        <v>1061</v>
      </c>
      <c r="L1062">
        <v>11</v>
      </c>
      <c r="M1062">
        <v>15</v>
      </c>
      <c r="N1062" s="7">
        <v>19</v>
      </c>
      <c r="P1062" s="185">
        <v>1061</v>
      </c>
      <c r="Q1062" s="186">
        <v>18.5</v>
      </c>
    </row>
    <row r="1063" spans="1:17" ht="15" x14ac:dyDescent="0.25">
      <c r="A1063"/>
      <c r="B1063" s="114">
        <v>1062</v>
      </c>
      <c r="C1063" s="7">
        <v>13</v>
      </c>
      <c r="E1063">
        <v>1062</v>
      </c>
      <c r="F1063">
        <v>10</v>
      </c>
      <c r="G1063">
        <v>11</v>
      </c>
      <c r="H1063">
        <v>15</v>
      </c>
      <c r="I1063" s="7">
        <v>19</v>
      </c>
      <c r="K1063">
        <v>1062</v>
      </c>
      <c r="L1063">
        <v>11</v>
      </c>
      <c r="M1063">
        <v>15</v>
      </c>
      <c r="N1063" s="7">
        <v>19</v>
      </c>
      <c r="P1063" s="187">
        <v>1062</v>
      </c>
      <c r="Q1063" s="188">
        <v>18.5</v>
      </c>
    </row>
    <row r="1064" spans="1:17" ht="15" x14ac:dyDescent="0.25">
      <c r="A1064"/>
      <c r="B1064" s="114">
        <v>1063</v>
      </c>
      <c r="C1064" s="7">
        <v>13</v>
      </c>
      <c r="E1064">
        <v>1063</v>
      </c>
      <c r="F1064">
        <v>10</v>
      </c>
      <c r="G1064">
        <v>11</v>
      </c>
      <c r="H1064">
        <v>15</v>
      </c>
      <c r="I1064" s="7">
        <v>19</v>
      </c>
      <c r="K1064">
        <v>1063</v>
      </c>
      <c r="L1064">
        <v>11</v>
      </c>
      <c r="M1064">
        <v>15</v>
      </c>
      <c r="N1064" s="7">
        <v>19</v>
      </c>
      <c r="P1064" s="185">
        <v>1063</v>
      </c>
      <c r="Q1064" s="186">
        <v>18.5</v>
      </c>
    </row>
    <row r="1065" spans="1:17" ht="15" x14ac:dyDescent="0.25">
      <c r="A1065"/>
      <c r="B1065" s="114">
        <v>1064</v>
      </c>
      <c r="C1065" s="7">
        <v>13</v>
      </c>
      <c r="E1065">
        <v>1064</v>
      </c>
      <c r="F1065">
        <v>10</v>
      </c>
      <c r="G1065">
        <v>11</v>
      </c>
      <c r="H1065">
        <v>15</v>
      </c>
      <c r="I1065" s="7">
        <v>19</v>
      </c>
      <c r="K1065">
        <v>1064</v>
      </c>
      <c r="L1065">
        <v>11</v>
      </c>
      <c r="M1065">
        <v>15</v>
      </c>
      <c r="N1065" s="7">
        <v>19</v>
      </c>
      <c r="P1065" s="187">
        <v>1064</v>
      </c>
      <c r="Q1065" s="188">
        <v>18.5</v>
      </c>
    </row>
    <row r="1066" spans="1:17" ht="15" x14ac:dyDescent="0.25">
      <c r="A1066"/>
      <c r="B1066" s="114">
        <v>1065</v>
      </c>
      <c r="C1066" s="7">
        <v>13</v>
      </c>
      <c r="E1066">
        <v>1065</v>
      </c>
      <c r="F1066">
        <v>10</v>
      </c>
      <c r="G1066">
        <v>11</v>
      </c>
      <c r="H1066">
        <v>15</v>
      </c>
      <c r="I1066" s="7">
        <v>19</v>
      </c>
      <c r="K1066">
        <v>1065</v>
      </c>
      <c r="L1066">
        <v>11</v>
      </c>
      <c r="M1066">
        <v>15</v>
      </c>
      <c r="N1066" s="7">
        <v>19</v>
      </c>
      <c r="P1066" s="185">
        <v>1065</v>
      </c>
      <c r="Q1066" s="186">
        <v>18.5</v>
      </c>
    </row>
    <row r="1067" spans="1:17" ht="15" x14ac:dyDescent="0.25">
      <c r="A1067"/>
      <c r="B1067" s="114">
        <v>1066</v>
      </c>
      <c r="C1067" s="7">
        <v>13</v>
      </c>
      <c r="E1067">
        <v>1066</v>
      </c>
      <c r="F1067">
        <v>10</v>
      </c>
      <c r="G1067">
        <v>11</v>
      </c>
      <c r="H1067">
        <v>15</v>
      </c>
      <c r="I1067" s="7">
        <v>19</v>
      </c>
      <c r="K1067">
        <v>1066</v>
      </c>
      <c r="L1067">
        <v>11</v>
      </c>
      <c r="M1067">
        <v>15</v>
      </c>
      <c r="N1067" s="7">
        <v>19</v>
      </c>
      <c r="P1067" s="187">
        <v>1066</v>
      </c>
      <c r="Q1067" s="188">
        <v>18.5</v>
      </c>
    </row>
    <row r="1068" spans="1:17" ht="15" x14ac:dyDescent="0.25">
      <c r="A1068"/>
      <c r="B1068" s="114">
        <v>1067</v>
      </c>
      <c r="C1068" s="7">
        <v>13</v>
      </c>
      <c r="E1068">
        <v>1067</v>
      </c>
      <c r="F1068">
        <v>10</v>
      </c>
      <c r="G1068">
        <v>11</v>
      </c>
      <c r="H1068">
        <v>15</v>
      </c>
      <c r="I1068" s="7">
        <v>19</v>
      </c>
      <c r="K1068">
        <v>1067</v>
      </c>
      <c r="L1068">
        <v>11</v>
      </c>
      <c r="M1068">
        <v>15</v>
      </c>
      <c r="N1068" s="7">
        <v>19</v>
      </c>
      <c r="P1068" s="185">
        <v>1067</v>
      </c>
      <c r="Q1068" s="186">
        <v>18.5</v>
      </c>
    </row>
    <row r="1069" spans="1:17" ht="15" x14ac:dyDescent="0.25">
      <c r="A1069"/>
      <c r="B1069" s="114">
        <v>1068</v>
      </c>
      <c r="C1069" s="7">
        <v>13</v>
      </c>
      <c r="E1069">
        <v>1068</v>
      </c>
      <c r="F1069">
        <v>10</v>
      </c>
      <c r="G1069">
        <v>11</v>
      </c>
      <c r="H1069">
        <v>15</v>
      </c>
      <c r="I1069" s="7">
        <v>19</v>
      </c>
      <c r="K1069">
        <v>1068</v>
      </c>
      <c r="L1069">
        <v>11</v>
      </c>
      <c r="M1069">
        <v>15</v>
      </c>
      <c r="N1069" s="7">
        <v>19</v>
      </c>
      <c r="P1069" s="187">
        <v>1068</v>
      </c>
      <c r="Q1069" s="188">
        <v>18.5</v>
      </c>
    </row>
    <row r="1070" spans="1:17" ht="15" x14ac:dyDescent="0.25">
      <c r="A1070"/>
      <c r="B1070" s="114">
        <v>1069</v>
      </c>
      <c r="C1070" s="7">
        <v>13</v>
      </c>
      <c r="E1070">
        <v>1069</v>
      </c>
      <c r="F1070">
        <v>10</v>
      </c>
      <c r="G1070">
        <v>11</v>
      </c>
      <c r="H1070">
        <v>15</v>
      </c>
      <c r="I1070" s="7">
        <v>19</v>
      </c>
      <c r="K1070">
        <v>1069</v>
      </c>
      <c r="L1070">
        <v>11</v>
      </c>
      <c r="M1070">
        <v>15</v>
      </c>
      <c r="N1070" s="7">
        <v>19</v>
      </c>
      <c r="P1070" s="185">
        <v>1069</v>
      </c>
      <c r="Q1070" s="186">
        <v>18.5</v>
      </c>
    </row>
    <row r="1071" spans="1:17" ht="15" x14ac:dyDescent="0.25">
      <c r="A1071"/>
      <c r="B1071" s="114">
        <v>1070</v>
      </c>
      <c r="C1071" s="7">
        <v>13</v>
      </c>
      <c r="E1071">
        <v>1070</v>
      </c>
      <c r="F1071">
        <v>10</v>
      </c>
      <c r="G1071">
        <v>11</v>
      </c>
      <c r="H1071">
        <v>15</v>
      </c>
      <c r="I1071" s="7">
        <v>19</v>
      </c>
      <c r="K1071">
        <v>1070</v>
      </c>
      <c r="L1071">
        <v>11</v>
      </c>
      <c r="M1071">
        <v>15</v>
      </c>
      <c r="N1071" s="7">
        <v>19</v>
      </c>
      <c r="P1071" s="187">
        <v>1070</v>
      </c>
      <c r="Q1071" s="188">
        <v>18.5</v>
      </c>
    </row>
    <row r="1072" spans="1:17" ht="15" x14ac:dyDescent="0.25">
      <c r="A1072"/>
      <c r="B1072" s="114">
        <v>1071</v>
      </c>
      <c r="C1072" s="7">
        <v>13</v>
      </c>
      <c r="E1072">
        <v>1071</v>
      </c>
      <c r="F1072">
        <v>10</v>
      </c>
      <c r="G1072">
        <v>11</v>
      </c>
      <c r="H1072">
        <v>15</v>
      </c>
      <c r="I1072" s="7">
        <v>19</v>
      </c>
      <c r="K1072">
        <v>1071</v>
      </c>
      <c r="L1072">
        <v>11</v>
      </c>
      <c r="M1072">
        <v>15</v>
      </c>
      <c r="N1072" s="7">
        <v>19</v>
      </c>
      <c r="P1072" s="185">
        <v>1071</v>
      </c>
      <c r="Q1072" s="186">
        <v>18.5</v>
      </c>
    </row>
    <row r="1073" spans="1:17" ht="15" x14ac:dyDescent="0.25">
      <c r="A1073"/>
      <c r="B1073" s="114">
        <v>1072</v>
      </c>
      <c r="C1073" s="7">
        <v>13</v>
      </c>
      <c r="E1073">
        <v>1072</v>
      </c>
      <c r="F1073">
        <v>10</v>
      </c>
      <c r="G1073">
        <v>11</v>
      </c>
      <c r="H1073">
        <v>15</v>
      </c>
      <c r="I1073" s="7">
        <v>19</v>
      </c>
      <c r="K1073">
        <v>1072</v>
      </c>
      <c r="L1073">
        <v>11</v>
      </c>
      <c r="M1073">
        <v>15</v>
      </c>
      <c r="N1073" s="7">
        <v>19</v>
      </c>
      <c r="P1073" s="187">
        <v>1072</v>
      </c>
      <c r="Q1073" s="188">
        <v>18.5</v>
      </c>
    </row>
    <row r="1074" spans="1:17" ht="15" x14ac:dyDescent="0.25">
      <c r="A1074"/>
      <c r="B1074" s="114">
        <v>1073</v>
      </c>
      <c r="C1074" s="7">
        <v>13</v>
      </c>
      <c r="E1074">
        <v>1073</v>
      </c>
      <c r="F1074">
        <v>10</v>
      </c>
      <c r="G1074">
        <v>11</v>
      </c>
      <c r="H1074">
        <v>15</v>
      </c>
      <c r="I1074" s="7">
        <v>19</v>
      </c>
      <c r="K1074">
        <v>1073</v>
      </c>
      <c r="L1074">
        <v>11</v>
      </c>
      <c r="M1074">
        <v>15</v>
      </c>
      <c r="N1074" s="7">
        <v>19</v>
      </c>
      <c r="P1074" s="185">
        <v>1073</v>
      </c>
      <c r="Q1074" s="186">
        <v>18.5</v>
      </c>
    </row>
    <row r="1075" spans="1:17" ht="15" x14ac:dyDescent="0.25">
      <c r="A1075"/>
      <c r="B1075" s="114">
        <v>1074</v>
      </c>
      <c r="C1075" s="7">
        <v>13</v>
      </c>
      <c r="E1075">
        <v>1074</v>
      </c>
      <c r="F1075">
        <v>10</v>
      </c>
      <c r="G1075">
        <v>11</v>
      </c>
      <c r="H1075">
        <v>15</v>
      </c>
      <c r="I1075" s="7">
        <v>19</v>
      </c>
      <c r="K1075">
        <v>1074</v>
      </c>
      <c r="L1075">
        <v>11</v>
      </c>
      <c r="M1075">
        <v>15</v>
      </c>
      <c r="N1075" s="7">
        <v>19</v>
      </c>
      <c r="P1075" s="187">
        <v>1074</v>
      </c>
      <c r="Q1075" s="188">
        <v>18.5</v>
      </c>
    </row>
    <row r="1076" spans="1:17" ht="15" x14ac:dyDescent="0.25">
      <c r="A1076"/>
      <c r="B1076" s="114">
        <v>1075</v>
      </c>
      <c r="C1076" s="7">
        <v>13</v>
      </c>
      <c r="E1076">
        <v>1075</v>
      </c>
      <c r="F1076">
        <v>10</v>
      </c>
      <c r="G1076">
        <v>11</v>
      </c>
      <c r="H1076">
        <v>15</v>
      </c>
      <c r="I1076" s="7">
        <v>19</v>
      </c>
      <c r="K1076">
        <v>1075</v>
      </c>
      <c r="L1076">
        <v>11</v>
      </c>
      <c r="M1076">
        <v>15</v>
      </c>
      <c r="N1076" s="7">
        <v>19</v>
      </c>
      <c r="P1076" s="185">
        <v>1075</v>
      </c>
      <c r="Q1076" s="186">
        <v>18.5</v>
      </c>
    </row>
    <row r="1077" spans="1:17" ht="15" x14ac:dyDescent="0.25">
      <c r="A1077"/>
      <c r="B1077" s="114">
        <v>1076</v>
      </c>
      <c r="C1077" s="7">
        <v>13</v>
      </c>
      <c r="E1077">
        <v>1076</v>
      </c>
      <c r="F1077">
        <v>10</v>
      </c>
      <c r="G1077">
        <v>11</v>
      </c>
      <c r="H1077">
        <v>15</v>
      </c>
      <c r="I1077" s="7">
        <v>19</v>
      </c>
      <c r="K1077">
        <v>1076</v>
      </c>
      <c r="L1077">
        <v>11</v>
      </c>
      <c r="M1077">
        <v>15</v>
      </c>
      <c r="N1077" s="7">
        <v>19</v>
      </c>
      <c r="P1077" s="187">
        <v>1076</v>
      </c>
      <c r="Q1077" s="188">
        <v>18.5</v>
      </c>
    </row>
    <row r="1078" spans="1:17" ht="15" x14ac:dyDescent="0.25">
      <c r="A1078"/>
      <c r="B1078" s="114">
        <v>1077</v>
      </c>
      <c r="C1078" s="7">
        <v>13</v>
      </c>
      <c r="E1078">
        <v>1077</v>
      </c>
      <c r="F1078">
        <v>10</v>
      </c>
      <c r="G1078">
        <v>11</v>
      </c>
      <c r="H1078">
        <v>15</v>
      </c>
      <c r="I1078" s="7">
        <v>19</v>
      </c>
      <c r="K1078">
        <v>1077</v>
      </c>
      <c r="L1078">
        <v>11</v>
      </c>
      <c r="M1078">
        <v>15</v>
      </c>
      <c r="N1078" s="7">
        <v>19</v>
      </c>
      <c r="P1078" s="185">
        <v>1077</v>
      </c>
      <c r="Q1078" s="186">
        <v>18.5</v>
      </c>
    </row>
    <row r="1079" spans="1:17" ht="15" x14ac:dyDescent="0.25">
      <c r="A1079"/>
      <c r="B1079" s="114">
        <v>1078</v>
      </c>
      <c r="C1079" s="7">
        <v>13</v>
      </c>
      <c r="E1079">
        <v>1078</v>
      </c>
      <c r="F1079">
        <v>10</v>
      </c>
      <c r="G1079">
        <v>11</v>
      </c>
      <c r="H1079">
        <v>15</v>
      </c>
      <c r="I1079" s="7">
        <v>19</v>
      </c>
      <c r="K1079">
        <v>1078</v>
      </c>
      <c r="L1079">
        <v>11</v>
      </c>
      <c r="M1079">
        <v>15</v>
      </c>
      <c r="N1079" s="7">
        <v>19</v>
      </c>
      <c r="P1079" s="187">
        <v>1078</v>
      </c>
      <c r="Q1079" s="188">
        <v>18.5</v>
      </c>
    </row>
    <row r="1080" spans="1:17" ht="15" x14ac:dyDescent="0.25">
      <c r="A1080"/>
      <c r="B1080" s="114">
        <v>1079</v>
      </c>
      <c r="C1080" s="7">
        <v>13</v>
      </c>
      <c r="E1080">
        <v>1079</v>
      </c>
      <c r="F1080">
        <v>10</v>
      </c>
      <c r="G1080">
        <v>11</v>
      </c>
      <c r="H1080">
        <v>15</v>
      </c>
      <c r="I1080" s="7">
        <v>19</v>
      </c>
      <c r="K1080">
        <v>1079</v>
      </c>
      <c r="L1080">
        <v>11</v>
      </c>
      <c r="M1080">
        <v>15</v>
      </c>
      <c r="N1080" s="7">
        <v>19</v>
      </c>
      <c r="P1080" s="185">
        <v>1079</v>
      </c>
      <c r="Q1080" s="186">
        <v>18.5</v>
      </c>
    </row>
    <row r="1081" spans="1:17" ht="15" x14ac:dyDescent="0.25">
      <c r="A1081"/>
      <c r="B1081" s="114">
        <v>1080</v>
      </c>
      <c r="C1081" s="7">
        <v>13</v>
      </c>
      <c r="E1081">
        <v>1080</v>
      </c>
      <c r="F1081">
        <v>10</v>
      </c>
      <c r="G1081">
        <v>11</v>
      </c>
      <c r="H1081">
        <v>15</v>
      </c>
      <c r="I1081" s="7">
        <v>19</v>
      </c>
      <c r="K1081">
        <v>1080</v>
      </c>
      <c r="L1081">
        <v>11</v>
      </c>
      <c r="M1081">
        <v>15</v>
      </c>
      <c r="N1081" s="7">
        <v>19</v>
      </c>
      <c r="P1081" s="187">
        <v>1080</v>
      </c>
      <c r="Q1081" s="188">
        <v>18.5</v>
      </c>
    </row>
    <row r="1082" spans="1:17" ht="15" x14ac:dyDescent="0.25">
      <c r="A1082"/>
      <c r="B1082" s="114">
        <v>1081</v>
      </c>
      <c r="C1082" s="7">
        <v>13</v>
      </c>
      <c r="E1082">
        <v>1081</v>
      </c>
      <c r="F1082">
        <v>10</v>
      </c>
      <c r="G1082">
        <v>11</v>
      </c>
      <c r="H1082">
        <v>15</v>
      </c>
      <c r="I1082" s="7">
        <v>19</v>
      </c>
      <c r="K1082">
        <v>1081</v>
      </c>
      <c r="L1082">
        <v>11</v>
      </c>
      <c r="M1082">
        <v>15</v>
      </c>
      <c r="N1082" s="7">
        <v>19</v>
      </c>
      <c r="P1082" s="185">
        <v>1081</v>
      </c>
      <c r="Q1082" s="186">
        <v>18.5</v>
      </c>
    </row>
    <row r="1083" spans="1:17" ht="15" x14ac:dyDescent="0.25">
      <c r="A1083"/>
      <c r="B1083" s="114">
        <v>1082</v>
      </c>
      <c r="C1083" s="7">
        <v>13</v>
      </c>
      <c r="E1083">
        <v>1082</v>
      </c>
      <c r="F1083">
        <v>10</v>
      </c>
      <c r="G1083">
        <v>11</v>
      </c>
      <c r="H1083">
        <v>15</v>
      </c>
      <c r="I1083" s="7">
        <v>19</v>
      </c>
      <c r="K1083">
        <v>1082</v>
      </c>
      <c r="L1083">
        <v>11</v>
      </c>
      <c r="M1083">
        <v>15</v>
      </c>
      <c r="N1083" s="7">
        <v>19</v>
      </c>
      <c r="P1083" s="187">
        <v>1082</v>
      </c>
      <c r="Q1083" s="188">
        <v>18.5</v>
      </c>
    </row>
    <row r="1084" spans="1:17" ht="15" x14ac:dyDescent="0.25">
      <c r="A1084"/>
      <c r="B1084" s="114">
        <v>1083</v>
      </c>
      <c r="C1084" s="7">
        <v>13</v>
      </c>
      <c r="E1084">
        <v>1083</v>
      </c>
      <c r="F1084">
        <v>10</v>
      </c>
      <c r="G1084">
        <v>11</v>
      </c>
      <c r="H1084">
        <v>15</v>
      </c>
      <c r="I1084" s="7">
        <v>19</v>
      </c>
      <c r="K1084">
        <v>1083</v>
      </c>
      <c r="L1084">
        <v>11</v>
      </c>
      <c r="M1084">
        <v>15</v>
      </c>
      <c r="N1084" s="7">
        <v>19</v>
      </c>
      <c r="P1084" s="185">
        <v>1083</v>
      </c>
      <c r="Q1084" s="186">
        <v>18.5</v>
      </c>
    </row>
    <row r="1085" spans="1:17" ht="15" x14ac:dyDescent="0.25">
      <c r="A1085"/>
      <c r="B1085" s="114">
        <v>1084</v>
      </c>
      <c r="C1085" s="7">
        <v>13</v>
      </c>
      <c r="E1085">
        <v>1084</v>
      </c>
      <c r="F1085">
        <v>10</v>
      </c>
      <c r="G1085">
        <v>11</v>
      </c>
      <c r="H1085">
        <v>15</v>
      </c>
      <c r="I1085" s="7">
        <v>19</v>
      </c>
      <c r="K1085">
        <v>1084</v>
      </c>
      <c r="L1085">
        <v>11</v>
      </c>
      <c r="M1085">
        <v>15</v>
      </c>
      <c r="N1085" s="7">
        <v>19</v>
      </c>
      <c r="P1085" s="187">
        <v>1084</v>
      </c>
      <c r="Q1085" s="188">
        <v>18.5</v>
      </c>
    </row>
    <row r="1086" spans="1:17" ht="15" x14ac:dyDescent="0.25">
      <c r="A1086"/>
      <c r="B1086" s="114">
        <v>1085</v>
      </c>
      <c r="C1086" s="7">
        <v>13</v>
      </c>
      <c r="E1086">
        <v>1085</v>
      </c>
      <c r="F1086">
        <v>10</v>
      </c>
      <c r="G1086">
        <v>11</v>
      </c>
      <c r="H1086">
        <v>15</v>
      </c>
      <c r="I1086" s="7">
        <v>19</v>
      </c>
      <c r="K1086">
        <v>1085</v>
      </c>
      <c r="L1086">
        <v>11</v>
      </c>
      <c r="M1086">
        <v>15</v>
      </c>
      <c r="N1086" s="7">
        <v>19</v>
      </c>
      <c r="P1086" s="185">
        <v>1085</v>
      </c>
      <c r="Q1086" s="186">
        <v>18.5</v>
      </c>
    </row>
    <row r="1087" spans="1:17" ht="15" x14ac:dyDescent="0.25">
      <c r="A1087"/>
      <c r="B1087" s="114">
        <v>1086</v>
      </c>
      <c r="C1087" s="7">
        <v>13</v>
      </c>
      <c r="E1087">
        <v>1086</v>
      </c>
      <c r="F1087">
        <v>10</v>
      </c>
      <c r="G1087">
        <v>11</v>
      </c>
      <c r="H1087">
        <v>15</v>
      </c>
      <c r="I1087" s="7">
        <v>19</v>
      </c>
      <c r="K1087">
        <v>1086</v>
      </c>
      <c r="L1087">
        <v>11</v>
      </c>
      <c r="M1087">
        <v>15</v>
      </c>
      <c r="N1087" s="7">
        <v>19</v>
      </c>
      <c r="P1087" s="187">
        <v>1086</v>
      </c>
      <c r="Q1087" s="188">
        <v>18.5</v>
      </c>
    </row>
    <row r="1088" spans="1:17" ht="15" x14ac:dyDescent="0.25">
      <c r="A1088"/>
      <c r="B1088" s="114">
        <v>1087</v>
      </c>
      <c r="C1088" s="7">
        <v>13</v>
      </c>
      <c r="E1088">
        <v>1087</v>
      </c>
      <c r="F1088">
        <v>10</v>
      </c>
      <c r="G1088">
        <v>11</v>
      </c>
      <c r="H1088">
        <v>15</v>
      </c>
      <c r="I1088" s="7">
        <v>19</v>
      </c>
      <c r="K1088">
        <v>1087</v>
      </c>
      <c r="L1088">
        <v>11</v>
      </c>
      <c r="M1088">
        <v>15</v>
      </c>
      <c r="N1088" s="7">
        <v>19</v>
      </c>
      <c r="P1088" s="185">
        <v>1087</v>
      </c>
      <c r="Q1088" s="186">
        <v>18.5</v>
      </c>
    </row>
    <row r="1089" spans="1:17" ht="15" x14ac:dyDescent="0.25">
      <c r="A1089"/>
      <c r="B1089" s="114">
        <v>1088</v>
      </c>
      <c r="C1089" s="7">
        <v>13</v>
      </c>
      <c r="E1089">
        <v>1088</v>
      </c>
      <c r="F1089">
        <v>10</v>
      </c>
      <c r="G1089">
        <v>11</v>
      </c>
      <c r="H1089">
        <v>15</v>
      </c>
      <c r="I1089" s="7">
        <v>19</v>
      </c>
      <c r="K1089">
        <v>1088</v>
      </c>
      <c r="L1089">
        <v>11</v>
      </c>
      <c r="M1089">
        <v>15</v>
      </c>
      <c r="N1089" s="7">
        <v>19</v>
      </c>
      <c r="P1089" s="187">
        <v>1088</v>
      </c>
      <c r="Q1089" s="188">
        <v>18.5</v>
      </c>
    </row>
    <row r="1090" spans="1:17" ht="15" x14ac:dyDescent="0.25">
      <c r="A1090"/>
      <c r="B1090" s="114">
        <v>1089</v>
      </c>
      <c r="C1090" s="7">
        <v>13</v>
      </c>
      <c r="E1090">
        <v>1089</v>
      </c>
      <c r="F1090">
        <v>10</v>
      </c>
      <c r="G1090">
        <v>11</v>
      </c>
      <c r="H1090">
        <v>15</v>
      </c>
      <c r="I1090" s="7">
        <v>19</v>
      </c>
      <c r="K1090">
        <v>1089</v>
      </c>
      <c r="L1090">
        <v>11</v>
      </c>
      <c r="M1090">
        <v>15</v>
      </c>
      <c r="N1090" s="7">
        <v>19</v>
      </c>
      <c r="P1090" s="185">
        <v>1089</v>
      </c>
      <c r="Q1090" s="186">
        <v>18.5</v>
      </c>
    </row>
    <row r="1091" spans="1:17" ht="15" x14ac:dyDescent="0.25">
      <c r="A1091"/>
      <c r="B1091" s="114">
        <v>1090</v>
      </c>
      <c r="C1091" s="7">
        <v>13</v>
      </c>
      <c r="E1091">
        <v>1090</v>
      </c>
      <c r="F1091">
        <v>10</v>
      </c>
      <c r="G1091">
        <v>11</v>
      </c>
      <c r="H1091">
        <v>15</v>
      </c>
      <c r="I1091" s="7">
        <v>19</v>
      </c>
      <c r="K1091">
        <v>1090</v>
      </c>
      <c r="L1091">
        <v>11</v>
      </c>
      <c r="M1091">
        <v>15</v>
      </c>
      <c r="N1091" s="7">
        <v>19</v>
      </c>
      <c r="P1091" s="187">
        <v>1090</v>
      </c>
      <c r="Q1091" s="188">
        <v>18.5</v>
      </c>
    </row>
    <row r="1092" spans="1:17" ht="15" x14ac:dyDescent="0.25">
      <c r="A1092"/>
      <c r="B1092" s="114">
        <v>1091</v>
      </c>
      <c r="C1092" s="7">
        <v>13</v>
      </c>
      <c r="E1092">
        <v>1091</v>
      </c>
      <c r="F1092">
        <v>10</v>
      </c>
      <c r="G1092">
        <v>11</v>
      </c>
      <c r="H1092">
        <v>15</v>
      </c>
      <c r="I1092" s="7">
        <v>19</v>
      </c>
      <c r="K1092">
        <v>1091</v>
      </c>
      <c r="L1092">
        <v>11</v>
      </c>
      <c r="M1092">
        <v>15</v>
      </c>
      <c r="N1092" s="7">
        <v>19</v>
      </c>
      <c r="P1092" s="185">
        <v>1091</v>
      </c>
      <c r="Q1092" s="186">
        <v>18.5</v>
      </c>
    </row>
    <row r="1093" spans="1:17" ht="15" x14ac:dyDescent="0.25">
      <c r="A1093"/>
      <c r="B1093" s="114">
        <v>1092</v>
      </c>
      <c r="C1093" s="7">
        <v>13</v>
      </c>
      <c r="E1093">
        <v>1092</v>
      </c>
      <c r="F1093">
        <v>10</v>
      </c>
      <c r="G1093">
        <v>11</v>
      </c>
      <c r="H1093">
        <v>15</v>
      </c>
      <c r="I1093" s="7">
        <v>19</v>
      </c>
      <c r="K1093">
        <v>1092</v>
      </c>
      <c r="L1093">
        <v>11</v>
      </c>
      <c r="M1093">
        <v>15</v>
      </c>
      <c r="N1093" s="7">
        <v>19</v>
      </c>
      <c r="P1093" s="187">
        <v>1092</v>
      </c>
      <c r="Q1093" s="188">
        <v>18.5</v>
      </c>
    </row>
    <row r="1094" spans="1:17" ht="15" x14ac:dyDescent="0.25">
      <c r="A1094"/>
      <c r="B1094" s="114">
        <v>1093</v>
      </c>
      <c r="C1094" s="7">
        <v>13</v>
      </c>
      <c r="E1094">
        <v>1093</v>
      </c>
      <c r="F1094">
        <v>10</v>
      </c>
      <c r="G1094">
        <v>11</v>
      </c>
      <c r="H1094">
        <v>15</v>
      </c>
      <c r="I1094" s="7">
        <v>19</v>
      </c>
      <c r="K1094">
        <v>1093</v>
      </c>
      <c r="L1094">
        <v>11</v>
      </c>
      <c r="M1094">
        <v>15</v>
      </c>
      <c r="N1094" s="7">
        <v>19</v>
      </c>
      <c r="P1094" s="185">
        <v>1093</v>
      </c>
      <c r="Q1094" s="186">
        <v>18.5</v>
      </c>
    </row>
    <row r="1095" spans="1:17" ht="15" x14ac:dyDescent="0.25">
      <c r="A1095"/>
      <c r="B1095" s="114">
        <v>1094</v>
      </c>
      <c r="C1095" s="7">
        <v>13</v>
      </c>
      <c r="E1095">
        <v>1094</v>
      </c>
      <c r="F1095">
        <v>10</v>
      </c>
      <c r="G1095">
        <v>11</v>
      </c>
      <c r="H1095">
        <v>15</v>
      </c>
      <c r="I1095" s="7">
        <v>19</v>
      </c>
      <c r="K1095">
        <v>1094</v>
      </c>
      <c r="L1095">
        <v>11</v>
      </c>
      <c r="M1095">
        <v>15</v>
      </c>
      <c r="N1095" s="7">
        <v>19</v>
      </c>
      <c r="P1095" s="187">
        <v>1094</v>
      </c>
      <c r="Q1095" s="188">
        <v>18.5</v>
      </c>
    </row>
    <row r="1096" spans="1:17" ht="15" x14ac:dyDescent="0.25">
      <c r="A1096"/>
      <c r="B1096" s="114">
        <v>1095</v>
      </c>
      <c r="C1096" s="7">
        <v>13</v>
      </c>
      <c r="E1096">
        <v>1095</v>
      </c>
      <c r="F1096">
        <v>10</v>
      </c>
      <c r="G1096">
        <v>11</v>
      </c>
      <c r="H1096">
        <v>15</v>
      </c>
      <c r="I1096" s="7">
        <v>19</v>
      </c>
      <c r="K1096">
        <v>1095</v>
      </c>
      <c r="L1096">
        <v>11</v>
      </c>
      <c r="M1096">
        <v>15</v>
      </c>
      <c r="N1096" s="7">
        <v>19</v>
      </c>
      <c r="P1096" s="185">
        <v>1095</v>
      </c>
      <c r="Q1096" s="186">
        <v>18.5</v>
      </c>
    </row>
    <row r="1097" spans="1:17" ht="15" x14ac:dyDescent="0.25">
      <c r="A1097"/>
      <c r="B1097" s="114">
        <v>1096</v>
      </c>
      <c r="C1097" s="7">
        <v>13</v>
      </c>
      <c r="E1097">
        <v>1096</v>
      </c>
      <c r="F1097">
        <v>10</v>
      </c>
      <c r="G1097">
        <v>11</v>
      </c>
      <c r="H1097">
        <v>15</v>
      </c>
      <c r="I1097" s="7">
        <v>19</v>
      </c>
      <c r="K1097">
        <v>1096</v>
      </c>
      <c r="L1097">
        <v>11</v>
      </c>
      <c r="M1097">
        <v>15</v>
      </c>
      <c r="N1097" s="7">
        <v>19</v>
      </c>
      <c r="P1097" s="187">
        <v>1096</v>
      </c>
      <c r="Q1097" s="188">
        <v>18.5</v>
      </c>
    </row>
    <row r="1098" spans="1:17" ht="15" x14ac:dyDescent="0.25">
      <c r="A1098"/>
      <c r="B1098" s="114">
        <v>1097</v>
      </c>
      <c r="C1098" s="7">
        <v>13</v>
      </c>
      <c r="E1098">
        <v>1097</v>
      </c>
      <c r="F1098">
        <v>10</v>
      </c>
      <c r="G1098">
        <v>11</v>
      </c>
      <c r="H1098">
        <v>15</v>
      </c>
      <c r="I1098" s="7">
        <v>19</v>
      </c>
      <c r="K1098">
        <v>1097</v>
      </c>
      <c r="L1098">
        <v>11</v>
      </c>
      <c r="M1098">
        <v>15</v>
      </c>
      <c r="N1098" s="7">
        <v>19</v>
      </c>
      <c r="P1098" s="185">
        <v>1097</v>
      </c>
      <c r="Q1098" s="186">
        <v>18.5</v>
      </c>
    </row>
    <row r="1099" spans="1:17" ht="15" x14ac:dyDescent="0.25">
      <c r="A1099"/>
      <c r="B1099" s="114">
        <v>1098</v>
      </c>
      <c r="C1099" s="7">
        <v>13</v>
      </c>
      <c r="E1099">
        <v>1098</v>
      </c>
      <c r="F1099">
        <v>10</v>
      </c>
      <c r="G1099">
        <v>11</v>
      </c>
      <c r="H1099">
        <v>15</v>
      </c>
      <c r="I1099" s="7">
        <v>19</v>
      </c>
      <c r="K1099">
        <v>1098</v>
      </c>
      <c r="L1099">
        <v>11</v>
      </c>
      <c r="M1099">
        <v>15</v>
      </c>
      <c r="N1099" s="7">
        <v>19</v>
      </c>
      <c r="P1099" s="187">
        <v>1098</v>
      </c>
      <c r="Q1099" s="188">
        <v>18.5</v>
      </c>
    </row>
    <row r="1100" spans="1:17" ht="15" x14ac:dyDescent="0.25">
      <c r="A1100"/>
      <c r="B1100" s="114">
        <v>1099</v>
      </c>
      <c r="C1100" s="7">
        <v>13</v>
      </c>
      <c r="E1100">
        <v>1099</v>
      </c>
      <c r="F1100">
        <v>10</v>
      </c>
      <c r="G1100">
        <v>11</v>
      </c>
      <c r="H1100">
        <v>15</v>
      </c>
      <c r="I1100" s="7">
        <v>19</v>
      </c>
      <c r="K1100">
        <v>1099</v>
      </c>
      <c r="L1100">
        <v>11</v>
      </c>
      <c r="M1100">
        <v>15</v>
      </c>
      <c r="N1100" s="7">
        <v>19</v>
      </c>
      <c r="P1100" s="185">
        <v>1099</v>
      </c>
      <c r="Q1100" s="186">
        <v>18.5</v>
      </c>
    </row>
    <row r="1101" spans="1:17" ht="15" x14ac:dyDescent="0.25">
      <c r="A1101"/>
      <c r="B1101" s="114">
        <v>1100</v>
      </c>
      <c r="C1101" s="7">
        <v>13</v>
      </c>
      <c r="E1101">
        <v>1100</v>
      </c>
      <c r="F1101">
        <v>10</v>
      </c>
      <c r="G1101">
        <v>11</v>
      </c>
      <c r="H1101">
        <v>15</v>
      </c>
      <c r="I1101" s="7">
        <v>19</v>
      </c>
      <c r="K1101">
        <v>1100</v>
      </c>
      <c r="L1101">
        <v>11</v>
      </c>
      <c r="M1101">
        <v>15</v>
      </c>
      <c r="N1101" s="7">
        <v>19</v>
      </c>
      <c r="P1101" s="187">
        <v>1100</v>
      </c>
      <c r="Q1101" s="188">
        <v>18.5</v>
      </c>
    </row>
    <row r="1102" spans="1:17" ht="15" x14ac:dyDescent="0.25">
      <c r="A1102"/>
      <c r="B1102" s="114">
        <v>1101</v>
      </c>
      <c r="C1102" s="7">
        <v>13</v>
      </c>
      <c r="E1102">
        <v>1101</v>
      </c>
      <c r="F1102">
        <v>10</v>
      </c>
      <c r="G1102">
        <v>11</v>
      </c>
      <c r="H1102">
        <v>15</v>
      </c>
      <c r="I1102" s="7">
        <v>19</v>
      </c>
      <c r="K1102">
        <v>1101</v>
      </c>
      <c r="L1102">
        <v>11</v>
      </c>
      <c r="M1102">
        <v>15</v>
      </c>
      <c r="N1102" s="7">
        <v>19</v>
      </c>
      <c r="P1102" s="185">
        <v>1101</v>
      </c>
      <c r="Q1102" s="186">
        <v>18.5</v>
      </c>
    </row>
    <row r="1103" spans="1:17" ht="15" x14ac:dyDescent="0.25">
      <c r="A1103"/>
      <c r="B1103" s="114">
        <v>1102</v>
      </c>
      <c r="C1103" s="7">
        <v>13</v>
      </c>
      <c r="E1103">
        <v>1102</v>
      </c>
      <c r="F1103">
        <v>10</v>
      </c>
      <c r="G1103">
        <v>11</v>
      </c>
      <c r="H1103">
        <v>15</v>
      </c>
      <c r="I1103" s="7">
        <v>19</v>
      </c>
      <c r="K1103">
        <v>1102</v>
      </c>
      <c r="L1103">
        <v>11</v>
      </c>
      <c r="M1103">
        <v>15</v>
      </c>
      <c r="N1103" s="7">
        <v>19</v>
      </c>
      <c r="P1103" s="187">
        <v>1102</v>
      </c>
      <c r="Q1103" s="188">
        <v>18.5</v>
      </c>
    </row>
    <row r="1104" spans="1:17" ht="15" x14ac:dyDescent="0.25">
      <c r="A1104"/>
      <c r="B1104" s="114">
        <v>1103</v>
      </c>
      <c r="C1104" s="7">
        <v>13</v>
      </c>
      <c r="E1104">
        <v>1103</v>
      </c>
      <c r="F1104">
        <v>10</v>
      </c>
      <c r="G1104">
        <v>11</v>
      </c>
      <c r="H1104">
        <v>15</v>
      </c>
      <c r="I1104" s="7">
        <v>19</v>
      </c>
      <c r="K1104">
        <v>1103</v>
      </c>
      <c r="L1104">
        <v>11</v>
      </c>
      <c r="M1104">
        <v>15</v>
      </c>
      <c r="N1104" s="7">
        <v>19</v>
      </c>
      <c r="P1104" s="185">
        <v>1103</v>
      </c>
      <c r="Q1104" s="186">
        <v>18.5</v>
      </c>
    </row>
    <row r="1105" spans="1:17" ht="15" x14ac:dyDescent="0.25">
      <c r="A1105"/>
      <c r="B1105" s="114">
        <v>1104</v>
      </c>
      <c r="C1105" s="7">
        <v>13</v>
      </c>
      <c r="E1105">
        <v>1104</v>
      </c>
      <c r="F1105">
        <v>10</v>
      </c>
      <c r="G1105">
        <v>11</v>
      </c>
      <c r="H1105">
        <v>15</v>
      </c>
      <c r="I1105" s="7">
        <v>19</v>
      </c>
      <c r="K1105">
        <v>1104</v>
      </c>
      <c r="L1105">
        <v>11</v>
      </c>
      <c r="M1105">
        <v>15</v>
      </c>
      <c r="N1105" s="7">
        <v>19</v>
      </c>
      <c r="P1105" s="187">
        <v>1104</v>
      </c>
      <c r="Q1105" s="188">
        <v>18.5</v>
      </c>
    </row>
    <row r="1106" spans="1:17" ht="15" x14ac:dyDescent="0.25">
      <c r="A1106"/>
      <c r="B1106" s="114">
        <v>1105</v>
      </c>
      <c r="C1106" s="7">
        <v>13</v>
      </c>
      <c r="E1106">
        <v>1105</v>
      </c>
      <c r="F1106">
        <v>10</v>
      </c>
      <c r="G1106">
        <v>11</v>
      </c>
      <c r="H1106">
        <v>15</v>
      </c>
      <c r="I1106" s="7">
        <v>19</v>
      </c>
      <c r="K1106">
        <v>1105</v>
      </c>
      <c r="L1106">
        <v>11</v>
      </c>
      <c r="M1106">
        <v>15</v>
      </c>
      <c r="N1106" s="7">
        <v>19</v>
      </c>
      <c r="P1106" s="185">
        <v>1105</v>
      </c>
      <c r="Q1106" s="186">
        <v>18.5</v>
      </c>
    </row>
    <row r="1107" spans="1:17" ht="15" x14ac:dyDescent="0.25">
      <c r="A1107"/>
      <c r="B1107" s="114">
        <v>1106</v>
      </c>
      <c r="C1107" s="7">
        <v>13</v>
      </c>
      <c r="E1107">
        <v>1106</v>
      </c>
      <c r="F1107">
        <v>10</v>
      </c>
      <c r="G1107">
        <v>11</v>
      </c>
      <c r="H1107">
        <v>15</v>
      </c>
      <c r="I1107" s="7">
        <v>19</v>
      </c>
      <c r="K1107">
        <v>1106</v>
      </c>
      <c r="L1107">
        <v>11</v>
      </c>
      <c r="M1107">
        <v>15</v>
      </c>
      <c r="N1107" s="7">
        <v>19</v>
      </c>
      <c r="P1107" s="187">
        <v>1106</v>
      </c>
      <c r="Q1107" s="188">
        <v>18.5</v>
      </c>
    </row>
    <row r="1108" spans="1:17" ht="15" x14ac:dyDescent="0.25">
      <c r="A1108"/>
      <c r="B1108" s="114">
        <v>1107</v>
      </c>
      <c r="C1108" s="7">
        <v>13</v>
      </c>
      <c r="E1108">
        <v>1107</v>
      </c>
      <c r="F1108">
        <v>10</v>
      </c>
      <c r="G1108">
        <v>11</v>
      </c>
      <c r="H1108">
        <v>15</v>
      </c>
      <c r="I1108" s="7">
        <v>19</v>
      </c>
      <c r="K1108">
        <v>1107</v>
      </c>
      <c r="L1108">
        <v>11</v>
      </c>
      <c r="M1108">
        <v>15</v>
      </c>
      <c r="N1108" s="7">
        <v>19</v>
      </c>
      <c r="P1108" s="185">
        <v>1107</v>
      </c>
      <c r="Q1108" s="186">
        <v>18.5</v>
      </c>
    </row>
    <row r="1109" spans="1:17" ht="15" x14ac:dyDescent="0.25">
      <c r="A1109"/>
      <c r="B1109" s="114">
        <v>1108</v>
      </c>
      <c r="C1109" s="7">
        <v>13</v>
      </c>
      <c r="E1109">
        <v>1108</v>
      </c>
      <c r="F1109">
        <v>10</v>
      </c>
      <c r="G1109">
        <v>11</v>
      </c>
      <c r="H1109">
        <v>15</v>
      </c>
      <c r="I1109" s="7">
        <v>19</v>
      </c>
      <c r="K1109">
        <v>1108</v>
      </c>
      <c r="L1109">
        <v>11</v>
      </c>
      <c r="M1109">
        <v>15</v>
      </c>
      <c r="N1109" s="7">
        <v>19</v>
      </c>
      <c r="P1109" s="187">
        <v>1108</v>
      </c>
      <c r="Q1109" s="188">
        <v>18.5</v>
      </c>
    </row>
    <row r="1110" spans="1:17" ht="15" x14ac:dyDescent="0.25">
      <c r="A1110"/>
      <c r="B1110" s="114">
        <v>1109</v>
      </c>
      <c r="C1110" s="7">
        <v>13</v>
      </c>
      <c r="E1110">
        <v>1109</v>
      </c>
      <c r="F1110">
        <v>10</v>
      </c>
      <c r="G1110">
        <v>11</v>
      </c>
      <c r="H1110">
        <v>15</v>
      </c>
      <c r="I1110" s="7">
        <v>19</v>
      </c>
      <c r="K1110">
        <v>1109</v>
      </c>
      <c r="L1110">
        <v>11</v>
      </c>
      <c r="M1110">
        <v>15</v>
      </c>
      <c r="N1110" s="7">
        <v>19</v>
      </c>
      <c r="P1110" s="185">
        <v>1109</v>
      </c>
      <c r="Q1110" s="186">
        <v>18.5</v>
      </c>
    </row>
    <row r="1111" spans="1:17" ht="15" x14ac:dyDescent="0.25">
      <c r="A1111"/>
      <c r="B1111" s="114">
        <v>1110</v>
      </c>
      <c r="C1111" s="7">
        <v>13</v>
      </c>
      <c r="E1111">
        <v>1110</v>
      </c>
      <c r="F1111">
        <v>10</v>
      </c>
      <c r="G1111">
        <v>11</v>
      </c>
      <c r="H1111">
        <v>15</v>
      </c>
      <c r="I1111" s="7">
        <v>19</v>
      </c>
      <c r="K1111">
        <v>1110</v>
      </c>
      <c r="L1111">
        <v>11</v>
      </c>
      <c r="M1111">
        <v>15</v>
      </c>
      <c r="N1111" s="7">
        <v>19</v>
      </c>
      <c r="P1111" s="187">
        <v>1110</v>
      </c>
      <c r="Q1111" s="188">
        <v>18.5</v>
      </c>
    </row>
    <row r="1112" spans="1:17" ht="15" x14ac:dyDescent="0.25">
      <c r="A1112"/>
      <c r="B1112" s="114">
        <v>1111</v>
      </c>
      <c r="C1112" s="7">
        <v>13</v>
      </c>
      <c r="E1112">
        <v>1111</v>
      </c>
      <c r="F1112">
        <v>10</v>
      </c>
      <c r="G1112">
        <v>11</v>
      </c>
      <c r="H1112">
        <v>15</v>
      </c>
      <c r="I1112" s="7">
        <v>19</v>
      </c>
      <c r="K1112">
        <v>1111</v>
      </c>
      <c r="L1112">
        <v>11</v>
      </c>
      <c r="M1112">
        <v>15</v>
      </c>
      <c r="N1112" s="7">
        <v>19</v>
      </c>
      <c r="P1112" s="185">
        <v>1111</v>
      </c>
      <c r="Q1112" s="186">
        <v>18.5</v>
      </c>
    </row>
    <row r="1113" spans="1:17" ht="15" x14ac:dyDescent="0.25">
      <c r="A1113"/>
      <c r="B1113" s="114">
        <v>1112</v>
      </c>
      <c r="C1113" s="7">
        <v>13</v>
      </c>
      <c r="E1113">
        <v>1112</v>
      </c>
      <c r="F1113">
        <v>10</v>
      </c>
      <c r="G1113">
        <v>11</v>
      </c>
      <c r="H1113">
        <v>15</v>
      </c>
      <c r="I1113" s="7">
        <v>19</v>
      </c>
      <c r="K1113">
        <v>1112</v>
      </c>
      <c r="L1113">
        <v>11</v>
      </c>
      <c r="M1113">
        <v>15</v>
      </c>
      <c r="N1113" s="7">
        <v>19</v>
      </c>
      <c r="P1113" s="187">
        <v>1112</v>
      </c>
      <c r="Q1113" s="188">
        <v>18.5</v>
      </c>
    </row>
    <row r="1114" spans="1:17" ht="15" x14ac:dyDescent="0.25">
      <c r="A1114"/>
      <c r="B1114" s="114">
        <v>1113</v>
      </c>
      <c r="C1114" s="7">
        <v>13</v>
      </c>
      <c r="E1114">
        <v>1113</v>
      </c>
      <c r="F1114">
        <v>10</v>
      </c>
      <c r="G1114">
        <v>11</v>
      </c>
      <c r="H1114">
        <v>15</v>
      </c>
      <c r="I1114" s="7">
        <v>19</v>
      </c>
      <c r="K1114">
        <v>1113</v>
      </c>
      <c r="L1114">
        <v>11</v>
      </c>
      <c r="M1114">
        <v>15</v>
      </c>
      <c r="N1114" s="7">
        <v>19</v>
      </c>
      <c r="P1114" s="185">
        <v>1113</v>
      </c>
      <c r="Q1114" s="186">
        <v>18.5</v>
      </c>
    </row>
    <row r="1115" spans="1:17" ht="15" x14ac:dyDescent="0.25">
      <c r="A1115"/>
      <c r="B1115" s="114">
        <v>1114</v>
      </c>
      <c r="C1115" s="7">
        <v>13</v>
      </c>
      <c r="E1115">
        <v>1114</v>
      </c>
      <c r="F1115">
        <v>10</v>
      </c>
      <c r="G1115">
        <v>11</v>
      </c>
      <c r="H1115">
        <v>15</v>
      </c>
      <c r="I1115" s="7">
        <v>19</v>
      </c>
      <c r="K1115">
        <v>1114</v>
      </c>
      <c r="L1115">
        <v>11</v>
      </c>
      <c r="M1115">
        <v>15</v>
      </c>
      <c r="N1115" s="7">
        <v>19</v>
      </c>
      <c r="P1115" s="187">
        <v>1114</v>
      </c>
      <c r="Q1115" s="188">
        <v>18.5</v>
      </c>
    </row>
    <row r="1116" spans="1:17" ht="15" x14ac:dyDescent="0.25">
      <c r="A1116"/>
      <c r="B1116" s="114">
        <v>1115</v>
      </c>
      <c r="C1116" s="7">
        <v>13</v>
      </c>
      <c r="E1116">
        <v>1115</v>
      </c>
      <c r="F1116">
        <v>10</v>
      </c>
      <c r="G1116">
        <v>11</v>
      </c>
      <c r="H1116">
        <v>15</v>
      </c>
      <c r="I1116" s="7">
        <v>19</v>
      </c>
      <c r="K1116">
        <v>1115</v>
      </c>
      <c r="L1116">
        <v>11</v>
      </c>
      <c r="M1116">
        <v>15</v>
      </c>
      <c r="N1116" s="7">
        <v>19</v>
      </c>
      <c r="P1116" s="185">
        <v>1115</v>
      </c>
      <c r="Q1116" s="186">
        <v>18.5</v>
      </c>
    </row>
    <row r="1117" spans="1:17" ht="15" x14ac:dyDescent="0.25">
      <c r="A1117"/>
      <c r="B1117" s="114">
        <v>1116</v>
      </c>
      <c r="C1117" s="7">
        <v>13</v>
      </c>
      <c r="E1117">
        <v>1116</v>
      </c>
      <c r="F1117">
        <v>10</v>
      </c>
      <c r="G1117">
        <v>11</v>
      </c>
      <c r="H1117">
        <v>15</v>
      </c>
      <c r="I1117" s="7">
        <v>19</v>
      </c>
      <c r="K1117">
        <v>1116</v>
      </c>
      <c r="L1117">
        <v>11</v>
      </c>
      <c r="M1117">
        <v>15</v>
      </c>
      <c r="N1117" s="7">
        <v>19</v>
      </c>
      <c r="P1117" s="187">
        <v>1116</v>
      </c>
      <c r="Q1117" s="188">
        <v>18.5</v>
      </c>
    </row>
    <row r="1118" spans="1:17" ht="15" x14ac:dyDescent="0.25">
      <c r="A1118"/>
      <c r="B1118" s="114">
        <v>1117</v>
      </c>
      <c r="C1118" s="7">
        <v>13</v>
      </c>
      <c r="E1118">
        <v>1117</v>
      </c>
      <c r="F1118">
        <v>10</v>
      </c>
      <c r="G1118">
        <v>11</v>
      </c>
      <c r="H1118">
        <v>15</v>
      </c>
      <c r="I1118" s="7">
        <v>19</v>
      </c>
      <c r="K1118">
        <v>1117</v>
      </c>
      <c r="L1118">
        <v>11</v>
      </c>
      <c r="M1118">
        <v>15</v>
      </c>
      <c r="N1118" s="7">
        <v>19</v>
      </c>
      <c r="P1118" s="185">
        <v>1117</v>
      </c>
      <c r="Q1118" s="186">
        <v>18.5</v>
      </c>
    </row>
    <row r="1119" spans="1:17" ht="15" x14ac:dyDescent="0.25">
      <c r="A1119"/>
      <c r="B1119" s="114">
        <v>1118</v>
      </c>
      <c r="C1119" s="7">
        <v>13</v>
      </c>
      <c r="E1119">
        <v>1118</v>
      </c>
      <c r="F1119">
        <v>10</v>
      </c>
      <c r="G1119">
        <v>11</v>
      </c>
      <c r="H1119">
        <v>15</v>
      </c>
      <c r="I1119" s="7">
        <v>19</v>
      </c>
      <c r="K1119">
        <v>1118</v>
      </c>
      <c r="L1119">
        <v>11</v>
      </c>
      <c r="M1119">
        <v>15</v>
      </c>
      <c r="N1119" s="7">
        <v>19</v>
      </c>
      <c r="P1119" s="187">
        <v>1118</v>
      </c>
      <c r="Q1119" s="188">
        <v>18.5</v>
      </c>
    </row>
    <row r="1120" spans="1:17" ht="15" x14ac:dyDescent="0.25">
      <c r="A1120"/>
      <c r="B1120" s="114">
        <v>1119</v>
      </c>
      <c r="C1120" s="7">
        <v>13</v>
      </c>
      <c r="E1120">
        <v>1119</v>
      </c>
      <c r="F1120">
        <v>10</v>
      </c>
      <c r="G1120">
        <v>11</v>
      </c>
      <c r="H1120">
        <v>15</v>
      </c>
      <c r="I1120" s="7">
        <v>19</v>
      </c>
      <c r="K1120">
        <v>1119</v>
      </c>
      <c r="L1120">
        <v>11</v>
      </c>
      <c r="M1120">
        <v>15</v>
      </c>
      <c r="N1120" s="7">
        <v>19</v>
      </c>
      <c r="P1120" s="185">
        <v>1119</v>
      </c>
      <c r="Q1120" s="186">
        <v>18.5</v>
      </c>
    </row>
    <row r="1121" spans="1:17" ht="15" x14ac:dyDescent="0.25">
      <c r="A1121"/>
      <c r="B1121" s="114">
        <v>1120</v>
      </c>
      <c r="C1121" s="7">
        <v>13</v>
      </c>
      <c r="E1121">
        <v>1120</v>
      </c>
      <c r="F1121">
        <v>10</v>
      </c>
      <c r="G1121">
        <v>11</v>
      </c>
      <c r="H1121">
        <v>15</v>
      </c>
      <c r="I1121" s="7">
        <v>19</v>
      </c>
      <c r="K1121">
        <v>1120</v>
      </c>
      <c r="L1121">
        <v>11</v>
      </c>
      <c r="M1121">
        <v>15</v>
      </c>
      <c r="N1121" s="7">
        <v>19</v>
      </c>
      <c r="P1121" s="187">
        <v>1120</v>
      </c>
      <c r="Q1121" s="188">
        <v>18.5</v>
      </c>
    </row>
    <row r="1122" spans="1:17" ht="15" x14ac:dyDescent="0.25">
      <c r="A1122"/>
      <c r="B1122" s="114">
        <v>1121</v>
      </c>
      <c r="C1122" s="7">
        <v>13</v>
      </c>
      <c r="E1122">
        <v>1121</v>
      </c>
      <c r="F1122">
        <v>10</v>
      </c>
      <c r="G1122">
        <v>11</v>
      </c>
      <c r="H1122">
        <v>15</v>
      </c>
      <c r="I1122" s="7">
        <v>19</v>
      </c>
      <c r="K1122">
        <v>1121</v>
      </c>
      <c r="L1122">
        <v>11</v>
      </c>
      <c r="M1122">
        <v>15</v>
      </c>
      <c r="N1122" s="7">
        <v>19</v>
      </c>
      <c r="P1122" s="185">
        <v>1121</v>
      </c>
      <c r="Q1122" s="186">
        <v>18.5</v>
      </c>
    </row>
    <row r="1123" spans="1:17" ht="15" x14ac:dyDescent="0.25">
      <c r="A1123"/>
      <c r="B1123" s="114">
        <v>1122</v>
      </c>
      <c r="C1123" s="7">
        <v>13</v>
      </c>
      <c r="E1123">
        <v>1122</v>
      </c>
      <c r="F1123">
        <v>10</v>
      </c>
      <c r="G1123">
        <v>11</v>
      </c>
      <c r="H1123">
        <v>15</v>
      </c>
      <c r="I1123" s="7">
        <v>19</v>
      </c>
      <c r="K1123">
        <v>1122</v>
      </c>
      <c r="L1123">
        <v>11</v>
      </c>
      <c r="M1123">
        <v>15</v>
      </c>
      <c r="N1123" s="7">
        <v>19</v>
      </c>
      <c r="P1123" s="187">
        <v>1122</v>
      </c>
      <c r="Q1123" s="188">
        <v>18.5</v>
      </c>
    </row>
    <row r="1124" spans="1:17" ht="15" x14ac:dyDescent="0.25">
      <c r="A1124"/>
      <c r="B1124" s="114">
        <v>1123</v>
      </c>
      <c r="C1124" s="7">
        <v>13</v>
      </c>
      <c r="E1124">
        <v>1123</v>
      </c>
      <c r="F1124">
        <v>10</v>
      </c>
      <c r="G1124">
        <v>11</v>
      </c>
      <c r="H1124">
        <v>15</v>
      </c>
      <c r="I1124" s="7">
        <v>19</v>
      </c>
      <c r="K1124">
        <v>1123</v>
      </c>
      <c r="L1124">
        <v>11</v>
      </c>
      <c r="M1124">
        <v>15</v>
      </c>
      <c r="N1124" s="7">
        <v>19</v>
      </c>
      <c r="P1124" s="185">
        <v>1123</v>
      </c>
      <c r="Q1124" s="186">
        <v>18.5</v>
      </c>
    </row>
    <row r="1125" spans="1:17" ht="15" x14ac:dyDescent="0.25">
      <c r="A1125"/>
      <c r="B1125" s="114">
        <v>1124</v>
      </c>
      <c r="C1125" s="7">
        <v>13</v>
      </c>
      <c r="E1125">
        <v>1124</v>
      </c>
      <c r="F1125">
        <v>10</v>
      </c>
      <c r="G1125">
        <v>11</v>
      </c>
      <c r="H1125">
        <v>15</v>
      </c>
      <c r="I1125" s="7">
        <v>19</v>
      </c>
      <c r="K1125">
        <v>1124</v>
      </c>
      <c r="L1125">
        <v>11</v>
      </c>
      <c r="M1125">
        <v>15</v>
      </c>
      <c r="N1125" s="7">
        <v>19</v>
      </c>
      <c r="P1125" s="187">
        <v>1124</v>
      </c>
      <c r="Q1125" s="188">
        <v>18.5</v>
      </c>
    </row>
    <row r="1126" spans="1:17" ht="15" x14ac:dyDescent="0.25">
      <c r="A1126"/>
      <c r="B1126" s="114">
        <v>1125</v>
      </c>
      <c r="C1126" s="7">
        <v>13</v>
      </c>
      <c r="E1126">
        <v>1125</v>
      </c>
      <c r="F1126">
        <v>10</v>
      </c>
      <c r="G1126">
        <v>11</v>
      </c>
      <c r="H1126">
        <v>15</v>
      </c>
      <c r="I1126" s="7">
        <v>19</v>
      </c>
      <c r="K1126">
        <v>1125</v>
      </c>
      <c r="L1126">
        <v>11</v>
      </c>
      <c r="M1126">
        <v>15</v>
      </c>
      <c r="N1126" s="7">
        <v>19</v>
      </c>
      <c r="P1126" s="185">
        <v>1125</v>
      </c>
      <c r="Q1126" s="186">
        <v>18.5</v>
      </c>
    </row>
    <row r="1127" spans="1:17" ht="15" x14ac:dyDescent="0.25">
      <c r="A1127"/>
      <c r="B1127" s="114">
        <v>1126</v>
      </c>
      <c r="C1127" s="7">
        <v>13</v>
      </c>
      <c r="E1127">
        <v>1126</v>
      </c>
      <c r="F1127">
        <v>10</v>
      </c>
      <c r="G1127">
        <v>11</v>
      </c>
      <c r="H1127">
        <v>15</v>
      </c>
      <c r="I1127" s="7">
        <v>19</v>
      </c>
      <c r="K1127">
        <v>1126</v>
      </c>
      <c r="L1127">
        <v>11</v>
      </c>
      <c r="M1127">
        <v>15</v>
      </c>
      <c r="N1127" s="7">
        <v>19</v>
      </c>
      <c r="P1127" s="187">
        <v>1126</v>
      </c>
      <c r="Q1127" s="188">
        <v>18.5</v>
      </c>
    </row>
    <row r="1128" spans="1:17" ht="15" x14ac:dyDescent="0.25">
      <c r="A1128"/>
      <c r="B1128" s="114">
        <v>1127</v>
      </c>
      <c r="C1128" s="7">
        <v>13</v>
      </c>
      <c r="E1128">
        <v>1127</v>
      </c>
      <c r="F1128">
        <v>10</v>
      </c>
      <c r="G1128">
        <v>11</v>
      </c>
      <c r="H1128">
        <v>15</v>
      </c>
      <c r="I1128" s="7">
        <v>19</v>
      </c>
      <c r="K1128">
        <v>1127</v>
      </c>
      <c r="L1128">
        <v>11</v>
      </c>
      <c r="M1128">
        <v>15</v>
      </c>
      <c r="N1128" s="7">
        <v>19</v>
      </c>
      <c r="P1128" s="185">
        <v>1127</v>
      </c>
      <c r="Q1128" s="186">
        <v>18.5</v>
      </c>
    </row>
    <row r="1129" spans="1:17" ht="15" x14ac:dyDescent="0.25">
      <c r="A1129"/>
      <c r="B1129" s="114">
        <v>1128</v>
      </c>
      <c r="C1129" s="7">
        <v>13</v>
      </c>
      <c r="E1129">
        <v>1128</v>
      </c>
      <c r="F1129">
        <v>10</v>
      </c>
      <c r="G1129">
        <v>11</v>
      </c>
      <c r="H1129">
        <v>15</v>
      </c>
      <c r="I1129" s="7">
        <v>19</v>
      </c>
      <c r="K1129">
        <v>1128</v>
      </c>
      <c r="L1129">
        <v>11</v>
      </c>
      <c r="M1129">
        <v>15</v>
      </c>
      <c r="N1129" s="7">
        <v>19</v>
      </c>
      <c r="P1129" s="187">
        <v>1128</v>
      </c>
      <c r="Q1129" s="188">
        <v>18.5</v>
      </c>
    </row>
    <row r="1130" spans="1:17" ht="15" x14ac:dyDescent="0.25">
      <c r="A1130"/>
      <c r="B1130" s="114">
        <v>1129</v>
      </c>
      <c r="C1130" s="7">
        <v>13</v>
      </c>
      <c r="E1130">
        <v>1129</v>
      </c>
      <c r="F1130">
        <v>10</v>
      </c>
      <c r="G1130">
        <v>11</v>
      </c>
      <c r="H1130">
        <v>15</v>
      </c>
      <c r="I1130" s="7">
        <v>19</v>
      </c>
      <c r="K1130">
        <v>1129</v>
      </c>
      <c r="L1130">
        <v>11</v>
      </c>
      <c r="M1130">
        <v>15</v>
      </c>
      <c r="N1130" s="7">
        <v>19</v>
      </c>
      <c r="P1130" s="185">
        <v>1129</v>
      </c>
      <c r="Q1130" s="186">
        <v>18.5</v>
      </c>
    </row>
    <row r="1131" spans="1:17" ht="15" x14ac:dyDescent="0.25">
      <c r="A1131"/>
      <c r="B1131" s="114">
        <v>1130</v>
      </c>
      <c r="C1131" s="7">
        <v>13</v>
      </c>
      <c r="E1131">
        <v>1130</v>
      </c>
      <c r="F1131">
        <v>10</v>
      </c>
      <c r="G1131">
        <v>11</v>
      </c>
      <c r="H1131">
        <v>15</v>
      </c>
      <c r="I1131" s="7">
        <v>19</v>
      </c>
      <c r="K1131">
        <v>1130</v>
      </c>
      <c r="L1131">
        <v>11</v>
      </c>
      <c r="M1131">
        <v>15</v>
      </c>
      <c r="N1131" s="7">
        <v>19</v>
      </c>
      <c r="P1131" s="187">
        <v>1130</v>
      </c>
      <c r="Q1131" s="188">
        <v>18.5</v>
      </c>
    </row>
    <row r="1132" spans="1:17" ht="15" x14ac:dyDescent="0.25">
      <c r="A1132"/>
      <c r="B1132" s="114">
        <v>1131</v>
      </c>
      <c r="C1132" s="7">
        <v>13</v>
      </c>
      <c r="E1132">
        <v>1131</v>
      </c>
      <c r="F1132">
        <v>10</v>
      </c>
      <c r="G1132">
        <v>11</v>
      </c>
      <c r="H1132">
        <v>15</v>
      </c>
      <c r="I1132" s="7">
        <v>19</v>
      </c>
      <c r="K1132">
        <v>1131</v>
      </c>
      <c r="L1132">
        <v>11</v>
      </c>
      <c r="M1132">
        <v>15</v>
      </c>
      <c r="N1132" s="7">
        <v>19</v>
      </c>
      <c r="P1132" s="185">
        <v>1131</v>
      </c>
      <c r="Q1132" s="186">
        <v>18.5</v>
      </c>
    </row>
    <row r="1133" spans="1:17" ht="15" x14ac:dyDescent="0.25">
      <c r="A1133"/>
      <c r="B1133" s="114">
        <v>1132</v>
      </c>
      <c r="C1133" s="7">
        <v>13</v>
      </c>
      <c r="E1133">
        <v>1132</v>
      </c>
      <c r="F1133">
        <v>10</v>
      </c>
      <c r="G1133">
        <v>11</v>
      </c>
      <c r="H1133">
        <v>15</v>
      </c>
      <c r="I1133" s="7">
        <v>19</v>
      </c>
      <c r="K1133">
        <v>1132</v>
      </c>
      <c r="L1133">
        <v>11</v>
      </c>
      <c r="M1133">
        <v>15</v>
      </c>
      <c r="N1133" s="7">
        <v>19</v>
      </c>
      <c r="P1133" s="187">
        <v>1132</v>
      </c>
      <c r="Q1133" s="188">
        <v>18.5</v>
      </c>
    </row>
    <row r="1134" spans="1:17" ht="15" x14ac:dyDescent="0.25">
      <c r="A1134"/>
      <c r="B1134" s="114">
        <v>1133</v>
      </c>
      <c r="C1134" s="7">
        <v>13</v>
      </c>
      <c r="E1134">
        <v>1133</v>
      </c>
      <c r="F1134">
        <v>10</v>
      </c>
      <c r="G1134">
        <v>11</v>
      </c>
      <c r="H1134">
        <v>15</v>
      </c>
      <c r="I1134" s="7">
        <v>19</v>
      </c>
      <c r="K1134">
        <v>1133</v>
      </c>
      <c r="L1134">
        <v>11</v>
      </c>
      <c r="M1134">
        <v>15</v>
      </c>
      <c r="N1134" s="7">
        <v>19</v>
      </c>
      <c r="P1134" s="185">
        <v>1133</v>
      </c>
      <c r="Q1134" s="186">
        <v>18.5</v>
      </c>
    </row>
    <row r="1135" spans="1:17" ht="15" x14ac:dyDescent="0.25">
      <c r="A1135"/>
      <c r="B1135" s="114">
        <v>1134</v>
      </c>
      <c r="C1135" s="7">
        <v>13</v>
      </c>
      <c r="E1135">
        <v>1134</v>
      </c>
      <c r="F1135">
        <v>10</v>
      </c>
      <c r="G1135">
        <v>11</v>
      </c>
      <c r="H1135">
        <v>15</v>
      </c>
      <c r="I1135" s="7">
        <v>19</v>
      </c>
      <c r="K1135">
        <v>1134</v>
      </c>
      <c r="L1135">
        <v>11</v>
      </c>
      <c r="M1135">
        <v>15</v>
      </c>
      <c r="N1135" s="7">
        <v>19</v>
      </c>
      <c r="P1135" s="187">
        <v>1134</v>
      </c>
      <c r="Q1135" s="188">
        <v>18.5</v>
      </c>
    </row>
    <row r="1136" spans="1:17" ht="15" x14ac:dyDescent="0.25">
      <c r="A1136"/>
      <c r="B1136" s="114">
        <v>1135</v>
      </c>
      <c r="C1136" s="7">
        <v>13</v>
      </c>
      <c r="E1136">
        <v>1135</v>
      </c>
      <c r="F1136">
        <v>10</v>
      </c>
      <c r="G1136">
        <v>11</v>
      </c>
      <c r="H1136">
        <v>15</v>
      </c>
      <c r="I1136" s="7">
        <v>19</v>
      </c>
      <c r="K1136">
        <v>1135</v>
      </c>
      <c r="L1136">
        <v>11</v>
      </c>
      <c r="M1136">
        <v>15</v>
      </c>
      <c r="N1136" s="7">
        <v>19</v>
      </c>
      <c r="P1136" s="185">
        <v>1135</v>
      </c>
      <c r="Q1136" s="186">
        <v>18.5</v>
      </c>
    </row>
    <row r="1137" spans="1:17" ht="15" x14ac:dyDescent="0.25">
      <c r="A1137"/>
      <c r="B1137" s="114">
        <v>1136</v>
      </c>
      <c r="C1137" s="7">
        <v>13</v>
      </c>
      <c r="E1137">
        <v>1136</v>
      </c>
      <c r="F1137">
        <v>10</v>
      </c>
      <c r="G1137">
        <v>11</v>
      </c>
      <c r="H1137">
        <v>15</v>
      </c>
      <c r="I1137" s="7">
        <v>19</v>
      </c>
      <c r="K1137">
        <v>1136</v>
      </c>
      <c r="L1137">
        <v>11</v>
      </c>
      <c r="M1137">
        <v>15</v>
      </c>
      <c r="N1137" s="7">
        <v>19</v>
      </c>
      <c r="P1137" s="187">
        <v>1136</v>
      </c>
      <c r="Q1137" s="188">
        <v>18.5</v>
      </c>
    </row>
    <row r="1138" spans="1:17" ht="15" x14ac:dyDescent="0.25">
      <c r="A1138"/>
      <c r="B1138" s="114">
        <v>1137</v>
      </c>
      <c r="C1138" s="7">
        <v>13</v>
      </c>
      <c r="E1138">
        <v>1137</v>
      </c>
      <c r="F1138">
        <v>10</v>
      </c>
      <c r="G1138">
        <v>11</v>
      </c>
      <c r="H1138">
        <v>15</v>
      </c>
      <c r="I1138" s="7">
        <v>19</v>
      </c>
      <c r="K1138">
        <v>1137</v>
      </c>
      <c r="L1138">
        <v>11</v>
      </c>
      <c r="M1138">
        <v>15</v>
      </c>
      <c r="N1138" s="7">
        <v>19</v>
      </c>
      <c r="P1138" s="185">
        <v>1137</v>
      </c>
      <c r="Q1138" s="186">
        <v>18.5</v>
      </c>
    </row>
    <row r="1139" spans="1:17" ht="15" x14ac:dyDescent="0.25">
      <c r="A1139"/>
      <c r="B1139" s="114">
        <v>1138</v>
      </c>
      <c r="C1139" s="7">
        <v>13</v>
      </c>
      <c r="E1139">
        <v>1138</v>
      </c>
      <c r="F1139">
        <v>10</v>
      </c>
      <c r="G1139">
        <v>11</v>
      </c>
      <c r="H1139">
        <v>15</v>
      </c>
      <c r="I1139" s="7">
        <v>19</v>
      </c>
      <c r="K1139">
        <v>1138</v>
      </c>
      <c r="L1139">
        <v>11</v>
      </c>
      <c r="M1139">
        <v>15</v>
      </c>
      <c r="N1139" s="7">
        <v>19</v>
      </c>
      <c r="P1139" s="187">
        <v>1138</v>
      </c>
      <c r="Q1139" s="188">
        <v>18.5</v>
      </c>
    </row>
    <row r="1140" spans="1:17" ht="15" x14ac:dyDescent="0.25">
      <c r="A1140"/>
      <c r="B1140" s="114">
        <v>1139</v>
      </c>
      <c r="C1140" s="7">
        <v>13</v>
      </c>
      <c r="E1140">
        <v>1139</v>
      </c>
      <c r="F1140">
        <v>10</v>
      </c>
      <c r="G1140">
        <v>11</v>
      </c>
      <c r="H1140">
        <v>15</v>
      </c>
      <c r="I1140" s="7">
        <v>19</v>
      </c>
      <c r="K1140">
        <v>1139</v>
      </c>
      <c r="L1140">
        <v>11</v>
      </c>
      <c r="M1140">
        <v>15</v>
      </c>
      <c r="N1140" s="7">
        <v>19</v>
      </c>
      <c r="P1140" s="185">
        <v>1139</v>
      </c>
      <c r="Q1140" s="186">
        <v>18.5</v>
      </c>
    </row>
    <row r="1141" spans="1:17" ht="15" x14ac:dyDescent="0.25">
      <c r="A1141"/>
      <c r="B1141" s="114">
        <v>1140</v>
      </c>
      <c r="C1141" s="7">
        <v>13</v>
      </c>
      <c r="E1141">
        <v>1140</v>
      </c>
      <c r="F1141">
        <v>10</v>
      </c>
      <c r="G1141">
        <v>11</v>
      </c>
      <c r="H1141">
        <v>15</v>
      </c>
      <c r="I1141" s="7">
        <v>19</v>
      </c>
      <c r="K1141">
        <v>1140</v>
      </c>
      <c r="L1141">
        <v>11</v>
      </c>
      <c r="M1141">
        <v>15</v>
      </c>
      <c r="N1141" s="7">
        <v>19</v>
      </c>
      <c r="P1141" s="187">
        <v>1140</v>
      </c>
      <c r="Q1141" s="188">
        <v>18.5</v>
      </c>
    </row>
    <row r="1142" spans="1:17" ht="15" x14ac:dyDescent="0.25">
      <c r="A1142"/>
      <c r="B1142" s="114">
        <v>1141</v>
      </c>
      <c r="C1142" s="7">
        <v>13</v>
      </c>
      <c r="E1142">
        <v>1141</v>
      </c>
      <c r="F1142">
        <v>10</v>
      </c>
      <c r="G1142">
        <v>11</v>
      </c>
      <c r="H1142">
        <v>15</v>
      </c>
      <c r="I1142" s="7">
        <v>19</v>
      </c>
      <c r="K1142">
        <v>1141</v>
      </c>
      <c r="L1142">
        <v>11</v>
      </c>
      <c r="M1142">
        <v>15</v>
      </c>
      <c r="N1142" s="7">
        <v>19</v>
      </c>
      <c r="P1142" s="185">
        <v>1141</v>
      </c>
      <c r="Q1142" s="186">
        <v>18.5</v>
      </c>
    </row>
    <row r="1143" spans="1:17" ht="15" x14ac:dyDescent="0.25">
      <c r="A1143"/>
      <c r="B1143" s="114">
        <v>1142</v>
      </c>
      <c r="C1143" s="7">
        <v>13</v>
      </c>
      <c r="E1143">
        <v>1142</v>
      </c>
      <c r="F1143">
        <v>10</v>
      </c>
      <c r="G1143">
        <v>11</v>
      </c>
      <c r="H1143">
        <v>15</v>
      </c>
      <c r="I1143" s="7">
        <v>19</v>
      </c>
      <c r="K1143">
        <v>1142</v>
      </c>
      <c r="L1143">
        <v>11</v>
      </c>
      <c r="M1143">
        <v>15</v>
      </c>
      <c r="N1143" s="7">
        <v>19</v>
      </c>
      <c r="P1143" s="187">
        <v>1142</v>
      </c>
      <c r="Q1143" s="188">
        <v>18.5</v>
      </c>
    </row>
    <row r="1144" spans="1:17" ht="15" x14ac:dyDescent="0.25">
      <c r="A1144"/>
      <c r="B1144" s="114">
        <v>1143</v>
      </c>
      <c r="C1144" s="7">
        <v>13</v>
      </c>
      <c r="E1144">
        <v>1143</v>
      </c>
      <c r="F1144">
        <v>10</v>
      </c>
      <c r="G1144">
        <v>11</v>
      </c>
      <c r="H1144">
        <v>15</v>
      </c>
      <c r="I1144" s="7">
        <v>19</v>
      </c>
      <c r="K1144">
        <v>1143</v>
      </c>
      <c r="L1144">
        <v>11</v>
      </c>
      <c r="M1144">
        <v>15</v>
      </c>
      <c r="N1144" s="7">
        <v>19</v>
      </c>
      <c r="P1144" s="185">
        <v>1143</v>
      </c>
      <c r="Q1144" s="186">
        <v>18.5</v>
      </c>
    </row>
    <row r="1145" spans="1:17" ht="15" x14ac:dyDescent="0.25">
      <c r="A1145"/>
      <c r="B1145" s="114">
        <v>1144</v>
      </c>
      <c r="C1145" s="7">
        <v>13</v>
      </c>
      <c r="E1145">
        <v>1144</v>
      </c>
      <c r="F1145">
        <v>10</v>
      </c>
      <c r="G1145">
        <v>11</v>
      </c>
      <c r="H1145">
        <v>15</v>
      </c>
      <c r="I1145" s="7">
        <v>19</v>
      </c>
      <c r="K1145">
        <v>1144</v>
      </c>
      <c r="L1145">
        <v>11</v>
      </c>
      <c r="M1145">
        <v>15</v>
      </c>
      <c r="N1145" s="7">
        <v>19</v>
      </c>
      <c r="P1145" s="187">
        <v>1144</v>
      </c>
      <c r="Q1145" s="188">
        <v>18.5</v>
      </c>
    </row>
    <row r="1146" spans="1:17" ht="15" x14ac:dyDescent="0.25">
      <c r="A1146"/>
      <c r="B1146" s="114">
        <v>1145</v>
      </c>
      <c r="C1146" s="7">
        <v>13</v>
      </c>
      <c r="E1146">
        <v>1145</v>
      </c>
      <c r="F1146">
        <v>10</v>
      </c>
      <c r="G1146">
        <v>11</v>
      </c>
      <c r="H1146">
        <v>15</v>
      </c>
      <c r="I1146" s="7">
        <v>19</v>
      </c>
      <c r="K1146">
        <v>1145</v>
      </c>
      <c r="L1146">
        <v>11</v>
      </c>
      <c r="M1146">
        <v>15</v>
      </c>
      <c r="N1146" s="7">
        <v>19</v>
      </c>
      <c r="P1146" s="185">
        <v>1145</v>
      </c>
      <c r="Q1146" s="186">
        <v>18.5</v>
      </c>
    </row>
    <row r="1147" spans="1:17" ht="15" x14ac:dyDescent="0.25">
      <c r="A1147"/>
      <c r="B1147" s="114">
        <v>1146</v>
      </c>
      <c r="C1147" s="7">
        <v>13</v>
      </c>
      <c r="E1147">
        <v>1146</v>
      </c>
      <c r="F1147">
        <v>10</v>
      </c>
      <c r="G1147">
        <v>11</v>
      </c>
      <c r="H1147">
        <v>15</v>
      </c>
      <c r="I1147" s="7">
        <v>19</v>
      </c>
      <c r="K1147">
        <v>1146</v>
      </c>
      <c r="L1147">
        <v>11</v>
      </c>
      <c r="M1147">
        <v>15</v>
      </c>
      <c r="N1147" s="7">
        <v>19</v>
      </c>
      <c r="P1147" s="187">
        <v>1146</v>
      </c>
      <c r="Q1147" s="188">
        <v>18.5</v>
      </c>
    </row>
    <row r="1148" spans="1:17" ht="15" x14ac:dyDescent="0.25">
      <c r="A1148"/>
      <c r="B1148" s="114">
        <v>1147</v>
      </c>
      <c r="C1148" s="7">
        <v>13</v>
      </c>
      <c r="E1148">
        <v>1147</v>
      </c>
      <c r="F1148">
        <v>10</v>
      </c>
      <c r="G1148">
        <v>11</v>
      </c>
      <c r="H1148">
        <v>15</v>
      </c>
      <c r="I1148" s="7">
        <v>19</v>
      </c>
      <c r="K1148">
        <v>1147</v>
      </c>
      <c r="L1148">
        <v>11</v>
      </c>
      <c r="M1148">
        <v>15</v>
      </c>
      <c r="N1148" s="7">
        <v>19</v>
      </c>
      <c r="P1148" s="185">
        <v>1147</v>
      </c>
      <c r="Q1148" s="186">
        <v>18.5</v>
      </c>
    </row>
    <row r="1149" spans="1:17" ht="15" x14ac:dyDescent="0.25">
      <c r="A1149"/>
      <c r="B1149" s="114">
        <v>1148</v>
      </c>
      <c r="C1149" s="7">
        <v>13</v>
      </c>
      <c r="E1149">
        <v>1148</v>
      </c>
      <c r="F1149">
        <v>10</v>
      </c>
      <c r="G1149">
        <v>11</v>
      </c>
      <c r="H1149">
        <v>15</v>
      </c>
      <c r="I1149" s="7">
        <v>19</v>
      </c>
      <c r="K1149">
        <v>1148</v>
      </c>
      <c r="L1149">
        <v>11</v>
      </c>
      <c r="M1149">
        <v>15</v>
      </c>
      <c r="N1149" s="7">
        <v>19</v>
      </c>
      <c r="P1149" s="187">
        <v>1148</v>
      </c>
      <c r="Q1149" s="188">
        <v>18.5</v>
      </c>
    </row>
    <row r="1150" spans="1:17" ht="15" x14ac:dyDescent="0.25">
      <c r="A1150"/>
      <c r="B1150" s="114">
        <v>1149</v>
      </c>
      <c r="C1150" s="7">
        <v>13</v>
      </c>
      <c r="E1150">
        <v>1149</v>
      </c>
      <c r="F1150">
        <v>10</v>
      </c>
      <c r="G1150">
        <v>11</v>
      </c>
      <c r="H1150">
        <v>15</v>
      </c>
      <c r="I1150" s="7">
        <v>19</v>
      </c>
      <c r="K1150">
        <v>1149</v>
      </c>
      <c r="L1150">
        <v>11</v>
      </c>
      <c r="M1150">
        <v>15</v>
      </c>
      <c r="N1150" s="7">
        <v>19</v>
      </c>
      <c r="P1150" s="185">
        <v>1149</v>
      </c>
      <c r="Q1150" s="186">
        <v>18.5</v>
      </c>
    </row>
    <row r="1151" spans="1:17" ht="15" x14ac:dyDescent="0.25">
      <c r="A1151"/>
      <c r="B1151" s="114">
        <v>1150</v>
      </c>
      <c r="C1151" s="7">
        <v>13</v>
      </c>
      <c r="E1151">
        <v>1150</v>
      </c>
      <c r="F1151">
        <v>10</v>
      </c>
      <c r="G1151">
        <v>11</v>
      </c>
      <c r="H1151">
        <v>15</v>
      </c>
      <c r="I1151" s="7">
        <v>19</v>
      </c>
      <c r="K1151">
        <v>1150</v>
      </c>
      <c r="L1151">
        <v>11</v>
      </c>
      <c r="M1151">
        <v>15</v>
      </c>
      <c r="N1151" s="7">
        <v>19</v>
      </c>
      <c r="P1151" s="187">
        <v>1150</v>
      </c>
      <c r="Q1151" s="188">
        <v>18.5</v>
      </c>
    </row>
    <row r="1152" spans="1:17" ht="15" x14ac:dyDescent="0.25">
      <c r="A1152"/>
      <c r="B1152" s="114">
        <v>1151</v>
      </c>
      <c r="C1152" s="7">
        <v>13</v>
      </c>
      <c r="E1152">
        <v>1151</v>
      </c>
      <c r="F1152">
        <v>10</v>
      </c>
      <c r="G1152">
        <v>11</v>
      </c>
      <c r="H1152">
        <v>15</v>
      </c>
      <c r="I1152" s="7">
        <v>19</v>
      </c>
      <c r="K1152">
        <v>1151</v>
      </c>
      <c r="L1152">
        <v>11</v>
      </c>
      <c r="M1152">
        <v>15</v>
      </c>
      <c r="N1152" s="7">
        <v>19</v>
      </c>
      <c r="P1152" s="185">
        <v>1151</v>
      </c>
      <c r="Q1152" s="186">
        <v>18.5</v>
      </c>
    </row>
    <row r="1153" spans="1:17" ht="15" x14ac:dyDescent="0.25">
      <c r="A1153"/>
      <c r="B1153" s="114">
        <v>1152</v>
      </c>
      <c r="C1153" s="7">
        <v>13</v>
      </c>
      <c r="E1153">
        <v>1152</v>
      </c>
      <c r="F1153">
        <v>10</v>
      </c>
      <c r="G1153">
        <v>11</v>
      </c>
      <c r="H1153">
        <v>15</v>
      </c>
      <c r="I1153" s="7">
        <v>19</v>
      </c>
      <c r="K1153">
        <v>1152</v>
      </c>
      <c r="L1153">
        <v>11</v>
      </c>
      <c r="M1153">
        <v>15</v>
      </c>
      <c r="N1153" s="7">
        <v>19</v>
      </c>
      <c r="P1153" s="187">
        <v>1152</v>
      </c>
      <c r="Q1153" s="188">
        <v>18.5</v>
      </c>
    </row>
    <row r="1154" spans="1:17" ht="15" x14ac:dyDescent="0.25">
      <c r="A1154"/>
      <c r="B1154" s="114">
        <v>1153</v>
      </c>
      <c r="C1154" s="7">
        <v>13</v>
      </c>
      <c r="E1154">
        <v>1153</v>
      </c>
      <c r="F1154">
        <v>10</v>
      </c>
      <c r="G1154">
        <v>11</v>
      </c>
      <c r="H1154">
        <v>15</v>
      </c>
      <c r="I1154" s="7">
        <v>19</v>
      </c>
      <c r="K1154">
        <v>1153</v>
      </c>
      <c r="L1154">
        <v>11</v>
      </c>
      <c r="M1154">
        <v>15</v>
      </c>
      <c r="N1154" s="7">
        <v>19</v>
      </c>
      <c r="P1154" s="185">
        <v>1153</v>
      </c>
      <c r="Q1154" s="186">
        <v>18.5</v>
      </c>
    </row>
    <row r="1155" spans="1:17" ht="15" x14ac:dyDescent="0.25">
      <c r="A1155"/>
      <c r="B1155" s="114">
        <v>1154</v>
      </c>
      <c r="C1155" s="7">
        <v>13</v>
      </c>
      <c r="E1155">
        <v>1154</v>
      </c>
      <c r="F1155">
        <v>10</v>
      </c>
      <c r="G1155">
        <v>11</v>
      </c>
      <c r="H1155">
        <v>15</v>
      </c>
      <c r="I1155" s="7">
        <v>19</v>
      </c>
      <c r="K1155">
        <v>1154</v>
      </c>
      <c r="L1155">
        <v>11</v>
      </c>
      <c r="M1155">
        <v>15</v>
      </c>
      <c r="N1155" s="7">
        <v>19</v>
      </c>
      <c r="P1155" s="187">
        <v>1154</v>
      </c>
      <c r="Q1155" s="188">
        <v>18.5</v>
      </c>
    </row>
    <row r="1156" spans="1:17" ht="15" x14ac:dyDescent="0.25">
      <c r="A1156"/>
      <c r="B1156" s="114">
        <v>1155</v>
      </c>
      <c r="C1156" s="7">
        <v>13</v>
      </c>
      <c r="E1156">
        <v>1155</v>
      </c>
      <c r="F1156">
        <v>10</v>
      </c>
      <c r="G1156">
        <v>11</v>
      </c>
      <c r="H1156">
        <v>15</v>
      </c>
      <c r="I1156" s="7">
        <v>19</v>
      </c>
      <c r="K1156">
        <v>1155</v>
      </c>
      <c r="L1156">
        <v>11</v>
      </c>
      <c r="M1156">
        <v>15</v>
      </c>
      <c r="N1156" s="7">
        <v>19</v>
      </c>
      <c r="P1156" s="185">
        <v>1155</v>
      </c>
      <c r="Q1156" s="186">
        <v>18.5</v>
      </c>
    </row>
    <row r="1157" spans="1:17" ht="15" x14ac:dyDescent="0.25">
      <c r="A1157"/>
      <c r="B1157" s="114">
        <v>1156</v>
      </c>
      <c r="C1157" s="7">
        <v>13</v>
      </c>
      <c r="E1157">
        <v>1156</v>
      </c>
      <c r="F1157">
        <v>10</v>
      </c>
      <c r="G1157">
        <v>11</v>
      </c>
      <c r="H1157">
        <v>15</v>
      </c>
      <c r="I1157" s="7">
        <v>19</v>
      </c>
      <c r="K1157">
        <v>1156</v>
      </c>
      <c r="L1157">
        <v>11</v>
      </c>
      <c r="M1157">
        <v>15</v>
      </c>
      <c r="N1157" s="7">
        <v>19</v>
      </c>
      <c r="P1157" s="187">
        <v>1156</v>
      </c>
      <c r="Q1157" s="188">
        <v>18.5</v>
      </c>
    </row>
    <row r="1158" spans="1:17" ht="15" x14ac:dyDescent="0.25">
      <c r="A1158"/>
      <c r="B1158" s="114">
        <v>1157</v>
      </c>
      <c r="C1158" s="7">
        <v>13</v>
      </c>
      <c r="E1158">
        <v>1157</v>
      </c>
      <c r="F1158">
        <v>10</v>
      </c>
      <c r="G1158">
        <v>11</v>
      </c>
      <c r="H1158">
        <v>15</v>
      </c>
      <c r="I1158" s="7">
        <v>19</v>
      </c>
      <c r="K1158">
        <v>1157</v>
      </c>
      <c r="L1158">
        <v>11</v>
      </c>
      <c r="M1158">
        <v>15</v>
      </c>
      <c r="N1158" s="7">
        <v>19</v>
      </c>
      <c r="P1158" s="185">
        <v>1157</v>
      </c>
      <c r="Q1158" s="186">
        <v>18.5</v>
      </c>
    </row>
    <row r="1159" spans="1:17" ht="15" x14ac:dyDescent="0.25">
      <c r="A1159"/>
      <c r="B1159" s="114">
        <v>1158</v>
      </c>
      <c r="C1159" s="7">
        <v>13</v>
      </c>
      <c r="E1159">
        <v>1158</v>
      </c>
      <c r="F1159">
        <v>10</v>
      </c>
      <c r="G1159">
        <v>11</v>
      </c>
      <c r="H1159">
        <v>15</v>
      </c>
      <c r="I1159" s="7">
        <v>19</v>
      </c>
      <c r="K1159">
        <v>1158</v>
      </c>
      <c r="L1159">
        <v>11</v>
      </c>
      <c r="M1159">
        <v>15</v>
      </c>
      <c r="N1159" s="7">
        <v>19</v>
      </c>
      <c r="P1159" s="187">
        <v>1158</v>
      </c>
      <c r="Q1159" s="188">
        <v>18.5</v>
      </c>
    </row>
    <row r="1160" spans="1:17" ht="15" x14ac:dyDescent="0.25">
      <c r="A1160"/>
      <c r="B1160" s="114">
        <v>1159</v>
      </c>
      <c r="C1160" s="7">
        <v>13</v>
      </c>
      <c r="E1160">
        <v>1159</v>
      </c>
      <c r="F1160">
        <v>10</v>
      </c>
      <c r="G1160">
        <v>11</v>
      </c>
      <c r="H1160">
        <v>15</v>
      </c>
      <c r="I1160" s="7">
        <v>19</v>
      </c>
      <c r="K1160">
        <v>1159</v>
      </c>
      <c r="L1160">
        <v>11</v>
      </c>
      <c r="M1160">
        <v>15</v>
      </c>
      <c r="N1160" s="7">
        <v>19</v>
      </c>
      <c r="P1160" s="185">
        <v>1159</v>
      </c>
      <c r="Q1160" s="186">
        <v>18.5</v>
      </c>
    </row>
    <row r="1161" spans="1:17" ht="15" x14ac:dyDescent="0.25">
      <c r="A1161"/>
      <c r="B1161" s="114">
        <v>1160</v>
      </c>
      <c r="C1161" s="7">
        <v>13</v>
      </c>
      <c r="E1161">
        <v>1160</v>
      </c>
      <c r="F1161">
        <v>10</v>
      </c>
      <c r="G1161">
        <v>11</v>
      </c>
      <c r="H1161">
        <v>15</v>
      </c>
      <c r="I1161" s="7">
        <v>19</v>
      </c>
      <c r="K1161">
        <v>1160</v>
      </c>
      <c r="L1161">
        <v>11</v>
      </c>
      <c r="M1161">
        <v>15</v>
      </c>
      <c r="N1161" s="7">
        <v>19</v>
      </c>
      <c r="P1161" s="187">
        <v>1160</v>
      </c>
      <c r="Q1161" s="188">
        <v>18.5</v>
      </c>
    </row>
    <row r="1162" spans="1:17" ht="15" x14ac:dyDescent="0.25">
      <c r="A1162"/>
      <c r="B1162" s="114">
        <v>1161</v>
      </c>
      <c r="C1162" s="7">
        <v>13</v>
      </c>
      <c r="E1162">
        <v>1161</v>
      </c>
      <c r="F1162">
        <v>10</v>
      </c>
      <c r="G1162">
        <v>11</v>
      </c>
      <c r="H1162">
        <v>15</v>
      </c>
      <c r="I1162" s="7">
        <v>19</v>
      </c>
      <c r="K1162">
        <v>1161</v>
      </c>
      <c r="L1162">
        <v>11</v>
      </c>
      <c r="M1162">
        <v>15</v>
      </c>
      <c r="N1162" s="7">
        <v>19</v>
      </c>
      <c r="P1162" s="185">
        <v>1161</v>
      </c>
      <c r="Q1162" s="186">
        <v>18.5</v>
      </c>
    </row>
    <row r="1163" spans="1:17" ht="15" x14ac:dyDescent="0.25">
      <c r="A1163"/>
      <c r="B1163" s="114">
        <v>1162</v>
      </c>
      <c r="C1163" s="7">
        <v>13</v>
      </c>
      <c r="E1163">
        <v>1162</v>
      </c>
      <c r="F1163">
        <v>10</v>
      </c>
      <c r="G1163">
        <v>11</v>
      </c>
      <c r="H1163">
        <v>15</v>
      </c>
      <c r="I1163" s="7">
        <v>19</v>
      </c>
      <c r="K1163">
        <v>1162</v>
      </c>
      <c r="L1163">
        <v>11</v>
      </c>
      <c r="M1163">
        <v>15</v>
      </c>
      <c r="N1163" s="7">
        <v>19</v>
      </c>
      <c r="P1163" s="187">
        <v>1162</v>
      </c>
      <c r="Q1163" s="188">
        <v>18.5</v>
      </c>
    </row>
    <row r="1164" spans="1:17" ht="15" x14ac:dyDescent="0.25">
      <c r="A1164"/>
      <c r="B1164" s="114">
        <v>1163</v>
      </c>
      <c r="C1164" s="7">
        <v>13</v>
      </c>
      <c r="E1164">
        <v>1163</v>
      </c>
      <c r="F1164">
        <v>10</v>
      </c>
      <c r="G1164">
        <v>11</v>
      </c>
      <c r="H1164">
        <v>15</v>
      </c>
      <c r="I1164" s="7">
        <v>19</v>
      </c>
      <c r="K1164">
        <v>1163</v>
      </c>
      <c r="L1164">
        <v>11</v>
      </c>
      <c r="M1164">
        <v>15</v>
      </c>
      <c r="N1164" s="7">
        <v>19</v>
      </c>
      <c r="P1164" s="185">
        <v>1163</v>
      </c>
      <c r="Q1164" s="186">
        <v>18.5</v>
      </c>
    </row>
    <row r="1165" spans="1:17" ht="15" x14ac:dyDescent="0.25">
      <c r="A1165"/>
      <c r="B1165" s="114">
        <v>1164</v>
      </c>
      <c r="C1165" s="7">
        <v>13</v>
      </c>
      <c r="E1165">
        <v>1164</v>
      </c>
      <c r="F1165">
        <v>10</v>
      </c>
      <c r="G1165">
        <v>11</v>
      </c>
      <c r="H1165">
        <v>15</v>
      </c>
      <c r="I1165" s="7">
        <v>19</v>
      </c>
      <c r="K1165">
        <v>1164</v>
      </c>
      <c r="L1165">
        <v>11</v>
      </c>
      <c r="M1165">
        <v>15</v>
      </c>
      <c r="N1165" s="7">
        <v>19</v>
      </c>
      <c r="P1165" s="187">
        <v>1164</v>
      </c>
      <c r="Q1165" s="188">
        <v>18.5</v>
      </c>
    </row>
    <row r="1166" spans="1:17" ht="15" x14ac:dyDescent="0.25">
      <c r="A1166"/>
      <c r="B1166" s="114">
        <v>1165</v>
      </c>
      <c r="C1166" s="7">
        <v>13</v>
      </c>
      <c r="E1166">
        <v>1165</v>
      </c>
      <c r="F1166">
        <v>10</v>
      </c>
      <c r="G1166">
        <v>11</v>
      </c>
      <c r="H1166">
        <v>15</v>
      </c>
      <c r="I1166" s="7">
        <v>19</v>
      </c>
      <c r="K1166">
        <v>1165</v>
      </c>
      <c r="L1166">
        <v>11</v>
      </c>
      <c r="M1166">
        <v>15</v>
      </c>
      <c r="N1166" s="7">
        <v>19</v>
      </c>
      <c r="P1166" s="185">
        <v>1165</v>
      </c>
      <c r="Q1166" s="186">
        <v>18.5</v>
      </c>
    </row>
    <row r="1167" spans="1:17" ht="15" x14ac:dyDescent="0.25">
      <c r="A1167"/>
      <c r="B1167" s="114">
        <v>1166</v>
      </c>
      <c r="C1167" s="7">
        <v>13</v>
      </c>
      <c r="E1167">
        <v>1166</v>
      </c>
      <c r="F1167">
        <v>10</v>
      </c>
      <c r="G1167">
        <v>11</v>
      </c>
      <c r="H1167">
        <v>15</v>
      </c>
      <c r="I1167" s="7">
        <v>19</v>
      </c>
      <c r="K1167">
        <v>1166</v>
      </c>
      <c r="L1167">
        <v>11</v>
      </c>
      <c r="M1167">
        <v>15</v>
      </c>
      <c r="N1167" s="7">
        <v>19</v>
      </c>
      <c r="P1167" s="187">
        <v>1166</v>
      </c>
      <c r="Q1167" s="188">
        <v>18.5</v>
      </c>
    </row>
    <row r="1168" spans="1:17" ht="15" x14ac:dyDescent="0.25">
      <c r="A1168"/>
      <c r="B1168" s="114">
        <v>1167</v>
      </c>
      <c r="C1168" s="7">
        <v>13</v>
      </c>
      <c r="E1168">
        <v>1167</v>
      </c>
      <c r="F1168">
        <v>10</v>
      </c>
      <c r="G1168">
        <v>11</v>
      </c>
      <c r="H1168">
        <v>15</v>
      </c>
      <c r="I1168" s="7">
        <v>19</v>
      </c>
      <c r="K1168">
        <v>1167</v>
      </c>
      <c r="L1168">
        <v>11</v>
      </c>
      <c r="M1168">
        <v>15</v>
      </c>
      <c r="N1168" s="7">
        <v>19</v>
      </c>
      <c r="P1168" s="185">
        <v>1167</v>
      </c>
      <c r="Q1168" s="186">
        <v>18.5</v>
      </c>
    </row>
    <row r="1169" spans="1:17" ht="15" x14ac:dyDescent="0.25">
      <c r="A1169"/>
      <c r="B1169" s="114">
        <v>1168</v>
      </c>
      <c r="C1169" s="7">
        <v>13</v>
      </c>
      <c r="E1169">
        <v>1168</v>
      </c>
      <c r="F1169">
        <v>10</v>
      </c>
      <c r="G1169">
        <v>11</v>
      </c>
      <c r="H1169">
        <v>15</v>
      </c>
      <c r="I1169" s="7">
        <v>19</v>
      </c>
      <c r="K1169">
        <v>1168</v>
      </c>
      <c r="L1169">
        <v>11</v>
      </c>
      <c r="M1169">
        <v>15</v>
      </c>
      <c r="N1169" s="7">
        <v>19</v>
      </c>
      <c r="P1169" s="187">
        <v>1168</v>
      </c>
      <c r="Q1169" s="188">
        <v>18.5</v>
      </c>
    </row>
    <row r="1170" spans="1:17" ht="15" x14ac:dyDescent="0.25">
      <c r="A1170"/>
      <c r="B1170" s="114">
        <v>1169</v>
      </c>
      <c r="C1170" s="7">
        <v>13</v>
      </c>
      <c r="E1170">
        <v>1169</v>
      </c>
      <c r="F1170">
        <v>10</v>
      </c>
      <c r="G1170">
        <v>11</v>
      </c>
      <c r="H1170">
        <v>15</v>
      </c>
      <c r="I1170" s="7">
        <v>19</v>
      </c>
      <c r="K1170">
        <v>1169</v>
      </c>
      <c r="L1170">
        <v>11</v>
      </c>
      <c r="M1170">
        <v>15</v>
      </c>
      <c r="N1170" s="7">
        <v>19</v>
      </c>
      <c r="P1170" s="185">
        <v>1169</v>
      </c>
      <c r="Q1170" s="186">
        <v>18.5</v>
      </c>
    </row>
    <row r="1171" spans="1:17" ht="15" x14ac:dyDescent="0.25">
      <c r="A1171"/>
      <c r="B1171" s="114">
        <v>1170</v>
      </c>
      <c r="C1171" s="7">
        <v>13</v>
      </c>
      <c r="E1171">
        <v>1170</v>
      </c>
      <c r="F1171">
        <v>10</v>
      </c>
      <c r="G1171">
        <v>11</v>
      </c>
      <c r="H1171">
        <v>15</v>
      </c>
      <c r="I1171" s="7">
        <v>19</v>
      </c>
      <c r="K1171">
        <v>1170</v>
      </c>
      <c r="L1171">
        <v>11</v>
      </c>
      <c r="M1171">
        <v>15</v>
      </c>
      <c r="N1171" s="7">
        <v>19</v>
      </c>
      <c r="P1171" s="187">
        <v>1170</v>
      </c>
      <c r="Q1171" s="188">
        <v>18.5</v>
      </c>
    </row>
    <row r="1172" spans="1:17" ht="15" x14ac:dyDescent="0.25">
      <c r="A1172"/>
      <c r="B1172" s="114">
        <v>1171</v>
      </c>
      <c r="C1172" s="7">
        <v>13</v>
      </c>
      <c r="E1172">
        <v>1171</v>
      </c>
      <c r="F1172">
        <v>10</v>
      </c>
      <c r="G1172">
        <v>11</v>
      </c>
      <c r="H1172">
        <v>15</v>
      </c>
      <c r="I1172" s="7">
        <v>19</v>
      </c>
      <c r="K1172">
        <v>1171</v>
      </c>
      <c r="L1172">
        <v>11</v>
      </c>
      <c r="M1172">
        <v>15</v>
      </c>
      <c r="N1172" s="7">
        <v>19</v>
      </c>
      <c r="P1172" s="185">
        <v>1171</v>
      </c>
      <c r="Q1172" s="186">
        <v>18.5</v>
      </c>
    </row>
    <row r="1173" spans="1:17" ht="15" x14ac:dyDescent="0.25">
      <c r="A1173"/>
      <c r="B1173" s="114">
        <v>1172</v>
      </c>
      <c r="C1173" s="7">
        <v>13</v>
      </c>
      <c r="E1173">
        <v>1172</v>
      </c>
      <c r="F1173">
        <v>10</v>
      </c>
      <c r="G1173">
        <v>11</v>
      </c>
      <c r="H1173">
        <v>15</v>
      </c>
      <c r="I1173" s="7">
        <v>19</v>
      </c>
      <c r="K1173">
        <v>1172</v>
      </c>
      <c r="L1173">
        <v>11</v>
      </c>
      <c r="M1173">
        <v>15</v>
      </c>
      <c r="N1173" s="7">
        <v>19</v>
      </c>
      <c r="P1173" s="187">
        <v>1172</v>
      </c>
      <c r="Q1173" s="188">
        <v>18.5</v>
      </c>
    </row>
    <row r="1174" spans="1:17" ht="15" x14ac:dyDescent="0.25">
      <c r="A1174"/>
      <c r="B1174" s="114">
        <v>1173</v>
      </c>
      <c r="C1174" s="7">
        <v>13</v>
      </c>
      <c r="E1174">
        <v>1173</v>
      </c>
      <c r="F1174">
        <v>10</v>
      </c>
      <c r="G1174">
        <v>11</v>
      </c>
      <c r="H1174">
        <v>15</v>
      </c>
      <c r="I1174" s="7">
        <v>19</v>
      </c>
      <c r="K1174">
        <v>1173</v>
      </c>
      <c r="L1174">
        <v>11</v>
      </c>
      <c r="M1174">
        <v>15</v>
      </c>
      <c r="N1174" s="7">
        <v>19</v>
      </c>
      <c r="P1174" s="185">
        <v>1173</v>
      </c>
      <c r="Q1174" s="186">
        <v>18.5</v>
      </c>
    </row>
    <row r="1175" spans="1:17" ht="15" x14ac:dyDescent="0.25">
      <c r="A1175"/>
      <c r="B1175" s="114">
        <v>1174</v>
      </c>
      <c r="C1175" s="7">
        <v>13</v>
      </c>
      <c r="E1175">
        <v>1174</v>
      </c>
      <c r="F1175">
        <v>10</v>
      </c>
      <c r="G1175">
        <v>11</v>
      </c>
      <c r="H1175">
        <v>15</v>
      </c>
      <c r="I1175" s="7">
        <v>19</v>
      </c>
      <c r="K1175">
        <v>1174</v>
      </c>
      <c r="L1175">
        <v>11</v>
      </c>
      <c r="M1175">
        <v>15</v>
      </c>
      <c r="N1175" s="7">
        <v>19</v>
      </c>
      <c r="P1175" s="187">
        <v>1174</v>
      </c>
      <c r="Q1175" s="188">
        <v>18.5</v>
      </c>
    </row>
    <row r="1176" spans="1:17" ht="15" x14ac:dyDescent="0.25">
      <c r="A1176"/>
      <c r="B1176" s="114">
        <v>1175</v>
      </c>
      <c r="C1176" s="7">
        <v>13</v>
      </c>
      <c r="E1176">
        <v>1175</v>
      </c>
      <c r="F1176">
        <v>10</v>
      </c>
      <c r="G1176">
        <v>11</v>
      </c>
      <c r="H1176">
        <v>15</v>
      </c>
      <c r="I1176" s="7">
        <v>19</v>
      </c>
      <c r="K1176">
        <v>1175</v>
      </c>
      <c r="L1176">
        <v>11</v>
      </c>
      <c r="M1176">
        <v>15</v>
      </c>
      <c r="N1176" s="7">
        <v>19</v>
      </c>
      <c r="P1176" s="185">
        <v>1175</v>
      </c>
      <c r="Q1176" s="186">
        <v>19.5</v>
      </c>
    </row>
    <row r="1177" spans="1:17" ht="15" x14ac:dyDescent="0.25">
      <c r="A1177"/>
      <c r="B1177" s="114">
        <v>1176</v>
      </c>
      <c r="C1177" s="7">
        <v>14</v>
      </c>
      <c r="E1177">
        <v>1176</v>
      </c>
      <c r="F1177">
        <v>10</v>
      </c>
      <c r="G1177">
        <v>12</v>
      </c>
      <c r="H1177">
        <v>15</v>
      </c>
      <c r="I1177" s="7">
        <v>19</v>
      </c>
      <c r="K1177">
        <v>1176</v>
      </c>
      <c r="L1177">
        <v>12</v>
      </c>
      <c r="M1177">
        <v>16</v>
      </c>
      <c r="N1177" s="7">
        <v>20</v>
      </c>
      <c r="P1177" s="187">
        <v>1176</v>
      </c>
      <c r="Q1177" s="188">
        <v>19.5</v>
      </c>
    </row>
    <row r="1178" spans="1:17" ht="15" x14ac:dyDescent="0.25">
      <c r="A1178"/>
      <c r="B1178" s="114">
        <v>1177</v>
      </c>
      <c r="C1178" s="7">
        <v>14</v>
      </c>
      <c r="E1178">
        <v>1177</v>
      </c>
      <c r="F1178">
        <v>10</v>
      </c>
      <c r="G1178">
        <v>12</v>
      </c>
      <c r="H1178">
        <v>15</v>
      </c>
      <c r="I1178" s="7">
        <v>19</v>
      </c>
      <c r="K1178">
        <v>1177</v>
      </c>
      <c r="L1178">
        <v>12</v>
      </c>
      <c r="M1178">
        <v>16</v>
      </c>
      <c r="N1178" s="7">
        <v>20</v>
      </c>
      <c r="P1178" s="185">
        <v>1177</v>
      </c>
      <c r="Q1178" s="186">
        <v>19.5</v>
      </c>
    </row>
    <row r="1179" spans="1:17" ht="15" x14ac:dyDescent="0.25">
      <c r="A1179"/>
      <c r="B1179" s="114">
        <v>1178</v>
      </c>
      <c r="C1179" s="7">
        <v>14</v>
      </c>
      <c r="E1179">
        <v>1178</v>
      </c>
      <c r="F1179">
        <v>10</v>
      </c>
      <c r="G1179">
        <v>12</v>
      </c>
      <c r="H1179">
        <v>15</v>
      </c>
      <c r="I1179" s="7">
        <v>19</v>
      </c>
      <c r="K1179">
        <v>1178</v>
      </c>
      <c r="L1179">
        <v>12</v>
      </c>
      <c r="M1179">
        <v>16</v>
      </c>
      <c r="N1179" s="7">
        <v>20</v>
      </c>
      <c r="P1179" s="187">
        <v>1178</v>
      </c>
      <c r="Q1179" s="188">
        <v>19.5</v>
      </c>
    </row>
    <row r="1180" spans="1:17" ht="15" x14ac:dyDescent="0.25">
      <c r="A1180"/>
      <c r="B1180" s="114">
        <v>1179</v>
      </c>
      <c r="C1180" s="7">
        <v>14</v>
      </c>
      <c r="E1180">
        <v>1179</v>
      </c>
      <c r="F1180">
        <v>10</v>
      </c>
      <c r="G1180">
        <v>12</v>
      </c>
      <c r="H1180">
        <v>15</v>
      </c>
      <c r="I1180" s="7">
        <v>19</v>
      </c>
      <c r="K1180">
        <v>1179</v>
      </c>
      <c r="L1180">
        <v>12</v>
      </c>
      <c r="M1180">
        <v>16</v>
      </c>
      <c r="N1180" s="7">
        <v>20</v>
      </c>
      <c r="P1180" s="185">
        <v>1179</v>
      </c>
      <c r="Q1180" s="186">
        <v>19.5</v>
      </c>
    </row>
    <row r="1181" spans="1:17" ht="15" x14ac:dyDescent="0.25">
      <c r="A1181"/>
      <c r="B1181" s="114">
        <v>1180</v>
      </c>
      <c r="C1181" s="7">
        <v>14</v>
      </c>
      <c r="E1181">
        <v>1180</v>
      </c>
      <c r="F1181">
        <v>10</v>
      </c>
      <c r="G1181">
        <v>12</v>
      </c>
      <c r="H1181">
        <v>15</v>
      </c>
      <c r="I1181" s="7">
        <v>19</v>
      </c>
      <c r="K1181">
        <v>1180</v>
      </c>
      <c r="L1181">
        <v>12</v>
      </c>
      <c r="M1181">
        <v>16</v>
      </c>
      <c r="N1181" s="7">
        <v>20</v>
      </c>
      <c r="P1181" s="187">
        <v>1180</v>
      </c>
      <c r="Q1181" s="188">
        <v>19.5</v>
      </c>
    </row>
    <row r="1182" spans="1:17" ht="15" x14ac:dyDescent="0.25">
      <c r="A1182"/>
      <c r="B1182" s="114">
        <v>1181</v>
      </c>
      <c r="C1182" s="7">
        <v>14</v>
      </c>
      <c r="E1182">
        <v>1181</v>
      </c>
      <c r="F1182">
        <v>10</v>
      </c>
      <c r="G1182">
        <v>12</v>
      </c>
      <c r="H1182">
        <v>15</v>
      </c>
      <c r="I1182" s="7">
        <v>19</v>
      </c>
      <c r="K1182">
        <v>1181</v>
      </c>
      <c r="L1182">
        <v>12</v>
      </c>
      <c r="M1182">
        <v>16</v>
      </c>
      <c r="N1182" s="7">
        <v>20</v>
      </c>
      <c r="P1182" s="185">
        <v>1181</v>
      </c>
      <c r="Q1182" s="186">
        <v>19.5</v>
      </c>
    </row>
    <row r="1183" spans="1:17" ht="15" x14ac:dyDescent="0.25">
      <c r="A1183"/>
      <c r="B1183" s="114">
        <v>1182</v>
      </c>
      <c r="C1183" s="7">
        <v>14</v>
      </c>
      <c r="E1183">
        <v>1182</v>
      </c>
      <c r="F1183">
        <v>10</v>
      </c>
      <c r="G1183">
        <v>12</v>
      </c>
      <c r="H1183">
        <v>15</v>
      </c>
      <c r="I1183" s="7">
        <v>19</v>
      </c>
      <c r="K1183">
        <v>1182</v>
      </c>
      <c r="L1183">
        <v>12</v>
      </c>
      <c r="M1183">
        <v>16</v>
      </c>
      <c r="N1183" s="7">
        <v>20</v>
      </c>
      <c r="P1183" s="187">
        <v>1182</v>
      </c>
      <c r="Q1183" s="188">
        <v>19.5</v>
      </c>
    </row>
    <row r="1184" spans="1:17" ht="15" x14ac:dyDescent="0.25">
      <c r="A1184"/>
      <c r="B1184" s="114">
        <v>1183</v>
      </c>
      <c r="C1184" s="7">
        <v>14</v>
      </c>
      <c r="E1184">
        <v>1183</v>
      </c>
      <c r="F1184">
        <v>10</v>
      </c>
      <c r="G1184">
        <v>12</v>
      </c>
      <c r="H1184">
        <v>15</v>
      </c>
      <c r="I1184" s="7">
        <v>19</v>
      </c>
      <c r="K1184">
        <v>1183</v>
      </c>
      <c r="L1184">
        <v>12</v>
      </c>
      <c r="M1184">
        <v>16</v>
      </c>
      <c r="N1184" s="7">
        <v>20</v>
      </c>
      <c r="P1184" s="185">
        <v>1183</v>
      </c>
      <c r="Q1184" s="186">
        <v>19.5</v>
      </c>
    </row>
    <row r="1185" spans="1:17" ht="15" x14ac:dyDescent="0.25">
      <c r="A1185"/>
      <c r="B1185" s="114">
        <v>1184</v>
      </c>
      <c r="C1185" s="7">
        <v>14</v>
      </c>
      <c r="E1185">
        <v>1184</v>
      </c>
      <c r="F1185">
        <v>10</v>
      </c>
      <c r="G1185">
        <v>12</v>
      </c>
      <c r="H1185">
        <v>15</v>
      </c>
      <c r="I1185" s="7">
        <v>19</v>
      </c>
      <c r="K1185">
        <v>1184</v>
      </c>
      <c r="L1185">
        <v>12</v>
      </c>
      <c r="M1185">
        <v>16</v>
      </c>
      <c r="N1185" s="7">
        <v>20</v>
      </c>
      <c r="P1185" s="187">
        <v>1184</v>
      </c>
      <c r="Q1185" s="188">
        <v>19.5</v>
      </c>
    </row>
    <row r="1186" spans="1:17" ht="15" x14ac:dyDescent="0.25">
      <c r="A1186"/>
      <c r="B1186" s="114">
        <v>1185</v>
      </c>
      <c r="C1186" s="7">
        <v>14</v>
      </c>
      <c r="E1186">
        <v>1185</v>
      </c>
      <c r="F1186">
        <v>10</v>
      </c>
      <c r="G1186">
        <v>12</v>
      </c>
      <c r="H1186">
        <v>15</v>
      </c>
      <c r="I1186" s="7">
        <v>19</v>
      </c>
      <c r="K1186">
        <v>1185</v>
      </c>
      <c r="L1186">
        <v>12</v>
      </c>
      <c r="M1186">
        <v>16</v>
      </c>
      <c r="N1186" s="7">
        <v>20</v>
      </c>
      <c r="P1186" s="185">
        <v>1185</v>
      </c>
      <c r="Q1186" s="186">
        <v>19.5</v>
      </c>
    </row>
    <row r="1187" spans="1:17" ht="15" x14ac:dyDescent="0.25">
      <c r="A1187"/>
      <c r="B1187" s="114">
        <v>1186</v>
      </c>
      <c r="C1187" s="7">
        <v>14</v>
      </c>
      <c r="E1187">
        <v>1186</v>
      </c>
      <c r="F1187">
        <v>10</v>
      </c>
      <c r="G1187">
        <v>12</v>
      </c>
      <c r="H1187">
        <v>15</v>
      </c>
      <c r="I1187" s="7">
        <v>19</v>
      </c>
      <c r="K1187">
        <v>1186</v>
      </c>
      <c r="L1187">
        <v>12</v>
      </c>
      <c r="M1187">
        <v>16</v>
      </c>
      <c r="N1187" s="7">
        <v>20</v>
      </c>
      <c r="P1187" s="187">
        <v>1186</v>
      </c>
      <c r="Q1187" s="188">
        <v>19.5</v>
      </c>
    </row>
    <row r="1188" spans="1:17" ht="15" x14ac:dyDescent="0.25">
      <c r="A1188"/>
      <c r="B1188" s="114">
        <v>1187</v>
      </c>
      <c r="C1188" s="7">
        <v>14</v>
      </c>
      <c r="E1188">
        <v>1187</v>
      </c>
      <c r="F1188">
        <v>10</v>
      </c>
      <c r="G1188">
        <v>12</v>
      </c>
      <c r="H1188">
        <v>15</v>
      </c>
      <c r="I1188" s="7">
        <v>19</v>
      </c>
      <c r="K1188">
        <v>1187</v>
      </c>
      <c r="L1188">
        <v>12</v>
      </c>
      <c r="M1188">
        <v>16</v>
      </c>
      <c r="N1188" s="7">
        <v>20</v>
      </c>
      <c r="P1188" s="185">
        <v>1187</v>
      </c>
      <c r="Q1188" s="186">
        <v>19.5</v>
      </c>
    </row>
    <row r="1189" spans="1:17" ht="15" x14ac:dyDescent="0.25">
      <c r="A1189"/>
      <c r="B1189" s="114">
        <v>1188</v>
      </c>
      <c r="C1189" s="7">
        <v>14</v>
      </c>
      <c r="E1189">
        <v>1188</v>
      </c>
      <c r="F1189">
        <v>10</v>
      </c>
      <c r="G1189">
        <v>12</v>
      </c>
      <c r="H1189">
        <v>15</v>
      </c>
      <c r="I1189" s="7">
        <v>19</v>
      </c>
      <c r="K1189">
        <v>1188</v>
      </c>
      <c r="L1189">
        <v>12</v>
      </c>
      <c r="M1189">
        <v>16</v>
      </c>
      <c r="N1189" s="7">
        <v>20</v>
      </c>
      <c r="P1189" s="187">
        <v>1188</v>
      </c>
      <c r="Q1189" s="188">
        <v>19.5</v>
      </c>
    </row>
    <row r="1190" spans="1:17" ht="15" x14ac:dyDescent="0.25">
      <c r="A1190"/>
      <c r="B1190" s="114">
        <v>1189</v>
      </c>
      <c r="C1190" s="7">
        <v>14</v>
      </c>
      <c r="E1190">
        <v>1189</v>
      </c>
      <c r="F1190">
        <v>10</v>
      </c>
      <c r="G1190">
        <v>12</v>
      </c>
      <c r="H1190">
        <v>15</v>
      </c>
      <c r="I1190" s="7">
        <v>19</v>
      </c>
      <c r="K1190">
        <v>1189</v>
      </c>
      <c r="L1190">
        <v>12</v>
      </c>
      <c r="M1190">
        <v>16</v>
      </c>
      <c r="N1190" s="7">
        <v>20</v>
      </c>
      <c r="P1190" s="185">
        <v>1189</v>
      </c>
      <c r="Q1190" s="186">
        <v>19.5</v>
      </c>
    </row>
    <row r="1191" spans="1:17" ht="15" x14ac:dyDescent="0.25">
      <c r="A1191"/>
      <c r="B1191" s="114">
        <v>1190</v>
      </c>
      <c r="C1191" s="7">
        <v>14</v>
      </c>
      <c r="E1191">
        <v>1190</v>
      </c>
      <c r="F1191">
        <v>10</v>
      </c>
      <c r="G1191">
        <v>12</v>
      </c>
      <c r="H1191">
        <v>15</v>
      </c>
      <c r="I1191" s="7">
        <v>19</v>
      </c>
      <c r="K1191">
        <v>1190</v>
      </c>
      <c r="L1191">
        <v>12</v>
      </c>
      <c r="M1191">
        <v>16</v>
      </c>
      <c r="N1191" s="7">
        <v>20</v>
      </c>
      <c r="P1191" s="187">
        <v>1190</v>
      </c>
      <c r="Q1191" s="188">
        <v>19.5</v>
      </c>
    </row>
    <row r="1192" spans="1:17" ht="15" x14ac:dyDescent="0.25">
      <c r="A1192"/>
      <c r="B1192" s="114">
        <v>1191</v>
      </c>
      <c r="C1192" s="7">
        <v>14</v>
      </c>
      <c r="E1192">
        <v>1191</v>
      </c>
      <c r="F1192">
        <v>10</v>
      </c>
      <c r="G1192">
        <v>12</v>
      </c>
      <c r="H1192">
        <v>15</v>
      </c>
      <c r="I1192" s="7">
        <v>19</v>
      </c>
      <c r="K1192">
        <v>1191</v>
      </c>
      <c r="L1192">
        <v>12</v>
      </c>
      <c r="M1192">
        <v>16</v>
      </c>
      <c r="N1192" s="7">
        <v>20</v>
      </c>
      <c r="P1192" s="185">
        <v>1191</v>
      </c>
      <c r="Q1192" s="186">
        <v>19.5</v>
      </c>
    </row>
    <row r="1193" spans="1:17" ht="15" x14ac:dyDescent="0.25">
      <c r="A1193"/>
      <c r="B1193" s="114">
        <v>1192</v>
      </c>
      <c r="C1193" s="7">
        <v>14</v>
      </c>
      <c r="E1193">
        <v>1192</v>
      </c>
      <c r="F1193">
        <v>10</v>
      </c>
      <c r="G1193">
        <v>12</v>
      </c>
      <c r="H1193">
        <v>15</v>
      </c>
      <c r="I1193" s="7">
        <v>19</v>
      </c>
      <c r="K1193">
        <v>1192</v>
      </c>
      <c r="L1193">
        <v>12</v>
      </c>
      <c r="M1193">
        <v>16</v>
      </c>
      <c r="N1193" s="7">
        <v>20</v>
      </c>
      <c r="P1193" s="187">
        <v>1192</v>
      </c>
      <c r="Q1193" s="188">
        <v>19.5</v>
      </c>
    </row>
    <row r="1194" spans="1:17" ht="15" x14ac:dyDescent="0.25">
      <c r="A1194"/>
      <c r="B1194" s="114">
        <v>1193</v>
      </c>
      <c r="C1194" s="7">
        <v>14</v>
      </c>
      <c r="E1194">
        <v>1193</v>
      </c>
      <c r="F1194">
        <v>10</v>
      </c>
      <c r="G1194">
        <v>12</v>
      </c>
      <c r="H1194">
        <v>15</v>
      </c>
      <c r="I1194" s="7">
        <v>19</v>
      </c>
      <c r="K1194">
        <v>1193</v>
      </c>
      <c r="L1194">
        <v>12</v>
      </c>
      <c r="M1194">
        <v>16</v>
      </c>
      <c r="N1194" s="7">
        <v>20</v>
      </c>
      <c r="P1194" s="185">
        <v>1193</v>
      </c>
      <c r="Q1194" s="186">
        <v>19.5</v>
      </c>
    </row>
    <row r="1195" spans="1:17" ht="15" x14ac:dyDescent="0.25">
      <c r="A1195"/>
      <c r="B1195" s="114">
        <v>1194</v>
      </c>
      <c r="C1195" s="7">
        <v>14</v>
      </c>
      <c r="E1195">
        <v>1194</v>
      </c>
      <c r="F1195">
        <v>10</v>
      </c>
      <c r="G1195">
        <v>12</v>
      </c>
      <c r="H1195">
        <v>15</v>
      </c>
      <c r="I1195" s="7">
        <v>19</v>
      </c>
      <c r="K1195">
        <v>1194</v>
      </c>
      <c r="L1195">
        <v>12</v>
      </c>
      <c r="M1195">
        <v>16</v>
      </c>
      <c r="N1195" s="7">
        <v>20</v>
      </c>
      <c r="P1195" s="187">
        <v>1194</v>
      </c>
      <c r="Q1195" s="188">
        <v>19.5</v>
      </c>
    </row>
    <row r="1196" spans="1:17" ht="15" x14ac:dyDescent="0.25">
      <c r="A1196"/>
      <c r="B1196" s="114">
        <v>1195</v>
      </c>
      <c r="C1196" s="7">
        <v>14</v>
      </c>
      <c r="E1196">
        <v>1195</v>
      </c>
      <c r="F1196">
        <v>10</v>
      </c>
      <c r="G1196">
        <v>12</v>
      </c>
      <c r="H1196">
        <v>15</v>
      </c>
      <c r="I1196" s="7">
        <v>19</v>
      </c>
      <c r="K1196">
        <v>1195</v>
      </c>
      <c r="L1196">
        <v>12</v>
      </c>
      <c r="M1196">
        <v>16</v>
      </c>
      <c r="N1196" s="7">
        <v>20</v>
      </c>
      <c r="P1196" s="185">
        <v>1195</v>
      </c>
      <c r="Q1196" s="186">
        <v>19.5</v>
      </c>
    </row>
    <row r="1197" spans="1:17" ht="15" x14ac:dyDescent="0.25">
      <c r="A1197"/>
      <c r="B1197" s="114">
        <v>1196</v>
      </c>
      <c r="C1197" s="7">
        <v>14</v>
      </c>
      <c r="E1197">
        <v>1196</v>
      </c>
      <c r="F1197">
        <v>10</v>
      </c>
      <c r="G1197">
        <v>12</v>
      </c>
      <c r="H1197">
        <v>15</v>
      </c>
      <c r="I1197" s="7">
        <v>19</v>
      </c>
      <c r="K1197">
        <v>1196</v>
      </c>
      <c r="L1197">
        <v>12</v>
      </c>
      <c r="M1197">
        <v>16</v>
      </c>
      <c r="N1197" s="7">
        <v>20</v>
      </c>
      <c r="P1197" s="187">
        <v>1196</v>
      </c>
      <c r="Q1197" s="188">
        <v>19.5</v>
      </c>
    </row>
    <row r="1198" spans="1:17" ht="15" x14ac:dyDescent="0.25">
      <c r="A1198"/>
      <c r="B1198" s="114">
        <v>1197</v>
      </c>
      <c r="C1198" s="7">
        <v>14</v>
      </c>
      <c r="E1198">
        <v>1197</v>
      </c>
      <c r="F1198">
        <v>10</v>
      </c>
      <c r="G1198">
        <v>12</v>
      </c>
      <c r="H1198">
        <v>15</v>
      </c>
      <c r="I1198" s="7">
        <v>19</v>
      </c>
      <c r="K1198">
        <v>1197</v>
      </c>
      <c r="L1198">
        <v>12</v>
      </c>
      <c r="M1198">
        <v>16</v>
      </c>
      <c r="N1198" s="7">
        <v>20</v>
      </c>
      <c r="P1198" s="185">
        <v>1197</v>
      </c>
      <c r="Q1198" s="186">
        <v>19.5</v>
      </c>
    </row>
    <row r="1199" spans="1:17" ht="15" x14ac:dyDescent="0.25">
      <c r="A1199"/>
      <c r="B1199" s="114">
        <v>1198</v>
      </c>
      <c r="C1199" s="7">
        <v>14</v>
      </c>
      <c r="E1199">
        <v>1198</v>
      </c>
      <c r="F1199">
        <v>10</v>
      </c>
      <c r="G1199">
        <v>12</v>
      </c>
      <c r="H1199">
        <v>15</v>
      </c>
      <c r="I1199" s="7">
        <v>19</v>
      </c>
      <c r="K1199">
        <v>1198</v>
      </c>
      <c r="L1199">
        <v>12</v>
      </c>
      <c r="M1199">
        <v>16</v>
      </c>
      <c r="N1199" s="7">
        <v>20</v>
      </c>
      <c r="P1199" s="187">
        <v>1198</v>
      </c>
      <c r="Q1199" s="188">
        <v>19.5</v>
      </c>
    </row>
    <row r="1200" spans="1:17" ht="15" x14ac:dyDescent="0.25">
      <c r="A1200"/>
      <c r="B1200" s="114">
        <v>1199</v>
      </c>
      <c r="C1200" s="7">
        <v>14</v>
      </c>
      <c r="E1200">
        <v>1199</v>
      </c>
      <c r="F1200">
        <v>10</v>
      </c>
      <c r="G1200">
        <v>12</v>
      </c>
      <c r="H1200">
        <v>15</v>
      </c>
      <c r="I1200" s="7">
        <v>19</v>
      </c>
      <c r="K1200">
        <v>1199</v>
      </c>
      <c r="L1200">
        <v>12</v>
      </c>
      <c r="M1200">
        <v>16</v>
      </c>
      <c r="N1200" s="7">
        <v>20</v>
      </c>
      <c r="P1200" s="185">
        <v>1199</v>
      </c>
      <c r="Q1200" s="186">
        <v>19.5</v>
      </c>
    </row>
    <row r="1201" spans="1:17" ht="15" x14ac:dyDescent="0.25">
      <c r="A1201"/>
      <c r="B1201" s="114">
        <v>1200</v>
      </c>
      <c r="C1201" s="7">
        <v>14</v>
      </c>
      <c r="E1201">
        <v>1200</v>
      </c>
      <c r="F1201">
        <v>10</v>
      </c>
      <c r="G1201">
        <v>12</v>
      </c>
      <c r="H1201">
        <v>15</v>
      </c>
      <c r="I1201" s="7">
        <v>19</v>
      </c>
      <c r="K1201">
        <v>1200</v>
      </c>
      <c r="L1201">
        <v>12</v>
      </c>
      <c r="M1201">
        <v>16</v>
      </c>
      <c r="N1201" s="7">
        <v>20</v>
      </c>
      <c r="P1201" s="187">
        <v>1200</v>
      </c>
      <c r="Q1201" s="188">
        <v>19.5</v>
      </c>
    </row>
    <row r="1202" spans="1:17" ht="15" x14ac:dyDescent="0.25">
      <c r="A1202"/>
      <c r="B1202" s="114">
        <v>1201</v>
      </c>
      <c r="C1202" s="7">
        <v>14</v>
      </c>
      <c r="E1202">
        <v>1201</v>
      </c>
      <c r="F1202">
        <v>10</v>
      </c>
      <c r="G1202">
        <v>12</v>
      </c>
      <c r="H1202">
        <v>15</v>
      </c>
      <c r="I1202" s="7">
        <v>19</v>
      </c>
      <c r="K1202">
        <v>1201</v>
      </c>
      <c r="L1202">
        <v>12</v>
      </c>
      <c r="M1202">
        <v>16</v>
      </c>
      <c r="N1202" s="7">
        <v>20</v>
      </c>
      <c r="P1202" s="185">
        <v>1201</v>
      </c>
      <c r="Q1202" s="186">
        <v>19.5</v>
      </c>
    </row>
    <row r="1203" spans="1:17" ht="15" x14ac:dyDescent="0.25">
      <c r="A1203"/>
      <c r="B1203" s="114">
        <v>1202</v>
      </c>
      <c r="C1203" s="7">
        <v>14</v>
      </c>
      <c r="E1203">
        <v>1202</v>
      </c>
      <c r="F1203">
        <v>10</v>
      </c>
      <c r="G1203">
        <v>12</v>
      </c>
      <c r="H1203">
        <v>15</v>
      </c>
      <c r="I1203" s="7">
        <v>19</v>
      </c>
      <c r="K1203">
        <v>1202</v>
      </c>
      <c r="L1203">
        <v>12</v>
      </c>
      <c r="M1203">
        <v>16</v>
      </c>
      <c r="N1203" s="7">
        <v>20</v>
      </c>
      <c r="P1203" s="187">
        <v>1202</v>
      </c>
      <c r="Q1203" s="188">
        <v>19.5</v>
      </c>
    </row>
    <row r="1204" spans="1:17" ht="15" x14ac:dyDescent="0.25">
      <c r="A1204"/>
      <c r="B1204" s="114">
        <v>1203</v>
      </c>
      <c r="C1204" s="7">
        <v>14</v>
      </c>
      <c r="E1204">
        <v>1203</v>
      </c>
      <c r="F1204">
        <v>10</v>
      </c>
      <c r="G1204">
        <v>12</v>
      </c>
      <c r="H1204">
        <v>15</v>
      </c>
      <c r="I1204" s="7">
        <v>19</v>
      </c>
      <c r="K1204">
        <v>1203</v>
      </c>
      <c r="L1204">
        <v>12</v>
      </c>
      <c r="M1204">
        <v>16</v>
      </c>
      <c r="N1204" s="7">
        <v>20</v>
      </c>
      <c r="P1204" s="185">
        <v>1203</v>
      </c>
      <c r="Q1204" s="186">
        <v>19.5</v>
      </c>
    </row>
    <row r="1205" spans="1:17" ht="15" x14ac:dyDescent="0.25">
      <c r="A1205"/>
      <c r="B1205" s="114">
        <v>1204</v>
      </c>
      <c r="C1205" s="7">
        <v>14</v>
      </c>
      <c r="E1205">
        <v>1204</v>
      </c>
      <c r="F1205">
        <v>10</v>
      </c>
      <c r="G1205">
        <v>12</v>
      </c>
      <c r="H1205">
        <v>15</v>
      </c>
      <c r="I1205" s="7">
        <v>19</v>
      </c>
      <c r="K1205">
        <v>1204</v>
      </c>
      <c r="L1205">
        <v>12</v>
      </c>
      <c r="M1205">
        <v>16</v>
      </c>
      <c r="N1205" s="7">
        <v>20</v>
      </c>
      <c r="P1205" s="187">
        <v>1204</v>
      </c>
      <c r="Q1205" s="188">
        <v>19.5</v>
      </c>
    </row>
    <row r="1206" spans="1:17" ht="15" x14ac:dyDescent="0.25">
      <c r="A1206"/>
      <c r="B1206" s="114">
        <v>1205</v>
      </c>
      <c r="C1206" s="7">
        <v>14</v>
      </c>
      <c r="E1206">
        <v>1205</v>
      </c>
      <c r="F1206">
        <v>10</v>
      </c>
      <c r="G1206">
        <v>12</v>
      </c>
      <c r="H1206">
        <v>15</v>
      </c>
      <c r="I1206" s="7">
        <v>19</v>
      </c>
      <c r="K1206">
        <v>1205</v>
      </c>
      <c r="L1206">
        <v>12</v>
      </c>
      <c r="M1206">
        <v>16</v>
      </c>
      <c r="N1206" s="7">
        <v>20</v>
      </c>
      <c r="P1206" s="185">
        <v>1205</v>
      </c>
      <c r="Q1206" s="186">
        <v>19.5</v>
      </c>
    </row>
    <row r="1207" spans="1:17" ht="15" x14ac:dyDescent="0.25">
      <c r="A1207"/>
      <c r="B1207" s="114">
        <v>1206</v>
      </c>
      <c r="C1207" s="7">
        <v>14</v>
      </c>
      <c r="E1207">
        <v>1206</v>
      </c>
      <c r="F1207">
        <v>10</v>
      </c>
      <c r="G1207">
        <v>12</v>
      </c>
      <c r="H1207">
        <v>15</v>
      </c>
      <c r="I1207" s="7">
        <v>19</v>
      </c>
      <c r="K1207">
        <v>1206</v>
      </c>
      <c r="L1207">
        <v>12</v>
      </c>
      <c r="M1207">
        <v>16</v>
      </c>
      <c r="N1207" s="7">
        <v>20</v>
      </c>
      <c r="P1207" s="187">
        <v>1206</v>
      </c>
      <c r="Q1207" s="188">
        <v>19.5</v>
      </c>
    </row>
    <row r="1208" spans="1:17" ht="15" x14ac:dyDescent="0.25">
      <c r="A1208"/>
      <c r="B1208" s="114">
        <v>1207</v>
      </c>
      <c r="C1208" s="7">
        <v>14</v>
      </c>
      <c r="E1208">
        <v>1207</v>
      </c>
      <c r="F1208">
        <v>10</v>
      </c>
      <c r="G1208">
        <v>12</v>
      </c>
      <c r="H1208">
        <v>15</v>
      </c>
      <c r="I1208" s="7">
        <v>19</v>
      </c>
      <c r="K1208">
        <v>1207</v>
      </c>
      <c r="L1208">
        <v>12</v>
      </c>
      <c r="M1208">
        <v>16</v>
      </c>
      <c r="N1208" s="7">
        <v>20</v>
      </c>
      <c r="P1208" s="185">
        <v>1207</v>
      </c>
      <c r="Q1208" s="186">
        <v>19.5</v>
      </c>
    </row>
    <row r="1209" spans="1:17" ht="15" x14ac:dyDescent="0.25">
      <c r="A1209"/>
      <c r="B1209" s="114">
        <v>1208</v>
      </c>
      <c r="C1209" s="7">
        <v>14</v>
      </c>
      <c r="E1209">
        <v>1208</v>
      </c>
      <c r="F1209">
        <v>10</v>
      </c>
      <c r="G1209">
        <v>12</v>
      </c>
      <c r="H1209">
        <v>15</v>
      </c>
      <c r="I1209" s="7">
        <v>19</v>
      </c>
      <c r="K1209">
        <v>1208</v>
      </c>
      <c r="L1209">
        <v>12</v>
      </c>
      <c r="M1209">
        <v>16</v>
      </c>
      <c r="N1209" s="7">
        <v>20</v>
      </c>
      <c r="P1209" s="187">
        <v>1208</v>
      </c>
      <c r="Q1209" s="188">
        <v>19.5</v>
      </c>
    </row>
    <row r="1210" spans="1:17" ht="15" x14ac:dyDescent="0.25">
      <c r="A1210"/>
      <c r="B1210" s="114">
        <v>1209</v>
      </c>
      <c r="C1210" s="7">
        <v>14</v>
      </c>
      <c r="E1210">
        <v>1209</v>
      </c>
      <c r="F1210">
        <v>10</v>
      </c>
      <c r="G1210">
        <v>12</v>
      </c>
      <c r="H1210">
        <v>15</v>
      </c>
      <c r="I1210" s="7">
        <v>19</v>
      </c>
      <c r="K1210">
        <v>1209</v>
      </c>
      <c r="L1210">
        <v>12</v>
      </c>
      <c r="M1210">
        <v>16</v>
      </c>
      <c r="N1210" s="7">
        <v>20</v>
      </c>
      <c r="P1210" s="185">
        <v>1209</v>
      </c>
      <c r="Q1210" s="186">
        <v>19.5</v>
      </c>
    </row>
    <row r="1211" spans="1:17" ht="15" x14ac:dyDescent="0.25">
      <c r="A1211"/>
      <c r="B1211" s="114">
        <v>1210</v>
      </c>
      <c r="C1211" s="7">
        <v>14</v>
      </c>
      <c r="E1211">
        <v>1210</v>
      </c>
      <c r="F1211">
        <v>10</v>
      </c>
      <c r="G1211">
        <v>12</v>
      </c>
      <c r="H1211">
        <v>15</v>
      </c>
      <c r="I1211" s="7">
        <v>19</v>
      </c>
      <c r="K1211">
        <v>1210</v>
      </c>
      <c r="L1211">
        <v>12</v>
      </c>
      <c r="M1211">
        <v>16</v>
      </c>
      <c r="N1211" s="7">
        <v>20</v>
      </c>
      <c r="P1211" s="187">
        <v>1210</v>
      </c>
      <c r="Q1211" s="188">
        <v>19.5</v>
      </c>
    </row>
    <row r="1212" spans="1:17" ht="15" x14ac:dyDescent="0.25">
      <c r="A1212"/>
      <c r="B1212" s="114">
        <v>1211</v>
      </c>
      <c r="C1212" s="7">
        <v>14</v>
      </c>
      <c r="E1212">
        <v>1211</v>
      </c>
      <c r="F1212">
        <v>10</v>
      </c>
      <c r="G1212">
        <v>12</v>
      </c>
      <c r="H1212">
        <v>15</v>
      </c>
      <c r="I1212" s="7">
        <v>19</v>
      </c>
      <c r="K1212">
        <v>1211</v>
      </c>
      <c r="L1212">
        <v>12</v>
      </c>
      <c r="M1212">
        <v>16</v>
      </c>
      <c r="N1212" s="7">
        <v>20</v>
      </c>
      <c r="P1212" s="185">
        <v>1211</v>
      </c>
      <c r="Q1212" s="186">
        <v>19.5</v>
      </c>
    </row>
    <row r="1213" spans="1:17" ht="15" x14ac:dyDescent="0.25">
      <c r="A1213"/>
      <c r="B1213" s="114">
        <v>1212</v>
      </c>
      <c r="C1213" s="7">
        <v>14</v>
      </c>
      <c r="E1213">
        <v>1212</v>
      </c>
      <c r="F1213">
        <v>10</v>
      </c>
      <c r="G1213">
        <v>12</v>
      </c>
      <c r="H1213">
        <v>15</v>
      </c>
      <c r="I1213" s="7">
        <v>19</v>
      </c>
      <c r="K1213">
        <v>1212</v>
      </c>
      <c r="L1213">
        <v>12</v>
      </c>
      <c r="M1213">
        <v>16</v>
      </c>
      <c r="N1213" s="7">
        <v>20</v>
      </c>
      <c r="P1213" s="187">
        <v>1212</v>
      </c>
      <c r="Q1213" s="188">
        <v>19.5</v>
      </c>
    </row>
    <row r="1214" spans="1:17" ht="15" x14ac:dyDescent="0.25">
      <c r="A1214"/>
      <c r="B1214" s="114">
        <v>1213</v>
      </c>
      <c r="C1214" s="7">
        <v>14</v>
      </c>
      <c r="E1214">
        <v>1213</v>
      </c>
      <c r="F1214">
        <v>10</v>
      </c>
      <c r="G1214">
        <v>12</v>
      </c>
      <c r="H1214">
        <v>15</v>
      </c>
      <c r="I1214" s="7">
        <v>19</v>
      </c>
      <c r="K1214">
        <v>1213</v>
      </c>
      <c r="L1214">
        <v>12</v>
      </c>
      <c r="M1214">
        <v>16</v>
      </c>
      <c r="N1214" s="7">
        <v>20</v>
      </c>
      <c r="P1214" s="185">
        <v>1213</v>
      </c>
      <c r="Q1214" s="186">
        <v>19.5</v>
      </c>
    </row>
    <row r="1215" spans="1:17" ht="15" x14ac:dyDescent="0.25">
      <c r="A1215"/>
      <c r="B1215" s="114">
        <v>1214</v>
      </c>
      <c r="C1215" s="7">
        <v>14</v>
      </c>
      <c r="E1215">
        <v>1214</v>
      </c>
      <c r="F1215">
        <v>10</v>
      </c>
      <c r="G1215">
        <v>12</v>
      </c>
      <c r="H1215">
        <v>15</v>
      </c>
      <c r="I1215" s="7">
        <v>19</v>
      </c>
      <c r="K1215">
        <v>1214</v>
      </c>
      <c r="L1215">
        <v>12</v>
      </c>
      <c r="M1215">
        <v>16</v>
      </c>
      <c r="N1215" s="7">
        <v>20</v>
      </c>
      <c r="P1215" s="187">
        <v>1214</v>
      </c>
      <c r="Q1215" s="188">
        <v>19.5</v>
      </c>
    </row>
    <row r="1216" spans="1:17" ht="15" x14ac:dyDescent="0.25">
      <c r="A1216"/>
      <c r="B1216" s="114">
        <v>1215</v>
      </c>
      <c r="C1216" s="7">
        <v>14</v>
      </c>
      <c r="E1216">
        <v>1215</v>
      </c>
      <c r="F1216">
        <v>10</v>
      </c>
      <c r="G1216">
        <v>12</v>
      </c>
      <c r="H1216">
        <v>15</v>
      </c>
      <c r="I1216" s="7">
        <v>19</v>
      </c>
      <c r="K1216">
        <v>1215</v>
      </c>
      <c r="L1216">
        <v>12</v>
      </c>
      <c r="M1216">
        <v>16</v>
      </c>
      <c r="N1216" s="7">
        <v>20</v>
      </c>
      <c r="P1216" s="185">
        <v>1215</v>
      </c>
      <c r="Q1216" s="186">
        <v>19.5</v>
      </c>
    </row>
    <row r="1217" spans="1:17" ht="15" x14ac:dyDescent="0.25">
      <c r="A1217"/>
      <c r="B1217" s="114">
        <v>1216</v>
      </c>
      <c r="C1217" s="7">
        <v>14</v>
      </c>
      <c r="E1217">
        <v>1216</v>
      </c>
      <c r="F1217">
        <v>10</v>
      </c>
      <c r="G1217">
        <v>12</v>
      </c>
      <c r="H1217">
        <v>15</v>
      </c>
      <c r="I1217" s="7">
        <v>19</v>
      </c>
      <c r="K1217">
        <v>1216</v>
      </c>
      <c r="L1217">
        <v>12</v>
      </c>
      <c r="M1217">
        <v>16</v>
      </c>
      <c r="N1217" s="7">
        <v>20</v>
      </c>
      <c r="P1217" s="187">
        <v>1216</v>
      </c>
      <c r="Q1217" s="188">
        <v>19.5</v>
      </c>
    </row>
    <row r="1218" spans="1:17" ht="15" x14ac:dyDescent="0.25">
      <c r="A1218"/>
      <c r="B1218" s="114">
        <v>1217</v>
      </c>
      <c r="C1218" s="7">
        <v>14</v>
      </c>
      <c r="E1218">
        <v>1217</v>
      </c>
      <c r="F1218">
        <v>10</v>
      </c>
      <c r="G1218">
        <v>12</v>
      </c>
      <c r="H1218">
        <v>15</v>
      </c>
      <c r="I1218" s="7">
        <v>19</v>
      </c>
      <c r="K1218">
        <v>1217</v>
      </c>
      <c r="L1218">
        <v>12</v>
      </c>
      <c r="M1218">
        <v>16</v>
      </c>
      <c r="N1218" s="7">
        <v>20</v>
      </c>
      <c r="P1218" s="185">
        <v>1217</v>
      </c>
      <c r="Q1218" s="186">
        <v>19.5</v>
      </c>
    </row>
    <row r="1219" spans="1:17" ht="15" x14ac:dyDescent="0.25">
      <c r="A1219"/>
      <c r="B1219" s="114">
        <v>1218</v>
      </c>
      <c r="C1219" s="7">
        <v>14</v>
      </c>
      <c r="E1219">
        <v>1218</v>
      </c>
      <c r="F1219">
        <v>10</v>
      </c>
      <c r="G1219">
        <v>12</v>
      </c>
      <c r="H1219">
        <v>15</v>
      </c>
      <c r="I1219" s="7">
        <v>19</v>
      </c>
      <c r="K1219">
        <v>1218</v>
      </c>
      <c r="L1219">
        <v>12</v>
      </c>
      <c r="M1219">
        <v>16</v>
      </c>
      <c r="N1219" s="7">
        <v>20</v>
      </c>
      <c r="P1219" s="187">
        <v>1218</v>
      </c>
      <c r="Q1219" s="188">
        <v>19.5</v>
      </c>
    </row>
    <row r="1220" spans="1:17" ht="15" x14ac:dyDescent="0.25">
      <c r="A1220"/>
      <c r="B1220" s="114">
        <v>1219</v>
      </c>
      <c r="C1220" s="7">
        <v>14</v>
      </c>
      <c r="E1220">
        <v>1219</v>
      </c>
      <c r="F1220">
        <v>10</v>
      </c>
      <c r="G1220">
        <v>12</v>
      </c>
      <c r="H1220">
        <v>15</v>
      </c>
      <c r="I1220" s="7">
        <v>19</v>
      </c>
      <c r="K1220">
        <v>1219</v>
      </c>
      <c r="L1220">
        <v>12</v>
      </c>
      <c r="M1220">
        <v>16</v>
      </c>
      <c r="N1220" s="7">
        <v>20</v>
      </c>
      <c r="P1220" s="185">
        <v>1219</v>
      </c>
      <c r="Q1220" s="186">
        <v>19.5</v>
      </c>
    </row>
    <row r="1221" spans="1:17" ht="15" x14ac:dyDescent="0.25">
      <c r="A1221"/>
      <c r="B1221" s="114">
        <v>1220</v>
      </c>
      <c r="C1221" s="7">
        <v>14</v>
      </c>
      <c r="E1221">
        <v>1220</v>
      </c>
      <c r="F1221">
        <v>10</v>
      </c>
      <c r="G1221">
        <v>12</v>
      </c>
      <c r="H1221">
        <v>15</v>
      </c>
      <c r="I1221" s="7">
        <v>19</v>
      </c>
      <c r="K1221">
        <v>1220</v>
      </c>
      <c r="L1221">
        <v>12</v>
      </c>
      <c r="M1221">
        <v>16</v>
      </c>
      <c r="N1221" s="7">
        <v>20</v>
      </c>
      <c r="P1221" s="187">
        <v>1220</v>
      </c>
      <c r="Q1221" s="188">
        <v>19.5</v>
      </c>
    </row>
    <row r="1222" spans="1:17" ht="15" x14ac:dyDescent="0.25">
      <c r="A1222"/>
      <c r="B1222" s="114">
        <v>1221</v>
      </c>
      <c r="C1222" s="7">
        <v>14</v>
      </c>
      <c r="E1222">
        <v>1221</v>
      </c>
      <c r="F1222">
        <v>10</v>
      </c>
      <c r="G1222">
        <v>12</v>
      </c>
      <c r="H1222">
        <v>15</v>
      </c>
      <c r="I1222" s="7">
        <v>19</v>
      </c>
      <c r="K1222">
        <v>1221</v>
      </c>
      <c r="L1222">
        <v>12</v>
      </c>
      <c r="M1222">
        <v>16</v>
      </c>
      <c r="N1222" s="7">
        <v>20</v>
      </c>
      <c r="P1222" s="185">
        <v>1221</v>
      </c>
      <c r="Q1222" s="186">
        <v>19.5</v>
      </c>
    </row>
    <row r="1223" spans="1:17" ht="15" x14ac:dyDescent="0.25">
      <c r="A1223"/>
      <c r="B1223" s="114">
        <v>1222</v>
      </c>
      <c r="C1223" s="7">
        <v>14</v>
      </c>
      <c r="E1223">
        <v>1222</v>
      </c>
      <c r="F1223">
        <v>10</v>
      </c>
      <c r="G1223">
        <v>12</v>
      </c>
      <c r="H1223">
        <v>15</v>
      </c>
      <c r="I1223" s="7">
        <v>19</v>
      </c>
      <c r="K1223">
        <v>1222</v>
      </c>
      <c r="L1223">
        <v>12</v>
      </c>
      <c r="M1223">
        <v>16</v>
      </c>
      <c r="N1223" s="7">
        <v>20</v>
      </c>
      <c r="P1223" s="187">
        <v>1222</v>
      </c>
      <c r="Q1223" s="188">
        <v>19.5</v>
      </c>
    </row>
    <row r="1224" spans="1:17" ht="15" x14ac:dyDescent="0.25">
      <c r="A1224"/>
      <c r="B1224" s="114">
        <v>1223</v>
      </c>
      <c r="C1224" s="7">
        <v>14</v>
      </c>
      <c r="E1224">
        <v>1223</v>
      </c>
      <c r="F1224">
        <v>10</v>
      </c>
      <c r="G1224">
        <v>12</v>
      </c>
      <c r="H1224">
        <v>15</v>
      </c>
      <c r="I1224" s="7">
        <v>19</v>
      </c>
      <c r="K1224">
        <v>1223</v>
      </c>
      <c r="L1224">
        <v>12</v>
      </c>
      <c r="M1224">
        <v>16</v>
      </c>
      <c r="N1224" s="7">
        <v>20</v>
      </c>
      <c r="P1224" s="185">
        <v>1223</v>
      </c>
      <c r="Q1224" s="186">
        <v>19.5</v>
      </c>
    </row>
    <row r="1225" spans="1:17" ht="15" x14ac:dyDescent="0.25">
      <c r="A1225"/>
      <c r="B1225" s="114">
        <v>1224</v>
      </c>
      <c r="C1225" s="7">
        <v>14</v>
      </c>
      <c r="E1225">
        <v>1224</v>
      </c>
      <c r="F1225">
        <v>10</v>
      </c>
      <c r="G1225">
        <v>12</v>
      </c>
      <c r="H1225">
        <v>15</v>
      </c>
      <c r="I1225" s="7">
        <v>19</v>
      </c>
      <c r="K1225">
        <v>1224</v>
      </c>
      <c r="L1225">
        <v>12</v>
      </c>
      <c r="M1225">
        <v>16</v>
      </c>
      <c r="N1225" s="7">
        <v>20</v>
      </c>
      <c r="P1225" s="187">
        <v>1224</v>
      </c>
      <c r="Q1225" s="188">
        <v>19.5</v>
      </c>
    </row>
    <row r="1226" spans="1:17" ht="15" x14ac:dyDescent="0.25">
      <c r="A1226"/>
      <c r="B1226" s="114">
        <v>1225</v>
      </c>
      <c r="C1226" s="7">
        <v>14</v>
      </c>
      <c r="E1226">
        <v>1225</v>
      </c>
      <c r="F1226">
        <v>10</v>
      </c>
      <c r="G1226">
        <v>12</v>
      </c>
      <c r="H1226">
        <v>15</v>
      </c>
      <c r="I1226" s="7">
        <v>19</v>
      </c>
      <c r="K1226">
        <v>1225</v>
      </c>
      <c r="L1226">
        <v>12</v>
      </c>
      <c r="M1226">
        <v>16</v>
      </c>
      <c r="N1226" s="7">
        <v>20</v>
      </c>
      <c r="P1226" s="185">
        <v>1225</v>
      </c>
      <c r="Q1226" s="186">
        <v>19.5</v>
      </c>
    </row>
    <row r="1227" spans="1:17" ht="15" x14ac:dyDescent="0.25">
      <c r="A1227"/>
      <c r="B1227" s="114">
        <v>1226</v>
      </c>
      <c r="C1227" s="7">
        <v>14</v>
      </c>
      <c r="E1227">
        <v>1226</v>
      </c>
      <c r="F1227">
        <v>10</v>
      </c>
      <c r="G1227">
        <v>12</v>
      </c>
      <c r="H1227">
        <v>15</v>
      </c>
      <c r="I1227" s="7">
        <v>19</v>
      </c>
      <c r="K1227">
        <v>1226</v>
      </c>
      <c r="L1227">
        <v>12</v>
      </c>
      <c r="M1227">
        <v>16</v>
      </c>
      <c r="N1227" s="7">
        <v>20</v>
      </c>
      <c r="P1227" s="187">
        <v>1226</v>
      </c>
      <c r="Q1227" s="188">
        <v>19.5</v>
      </c>
    </row>
    <row r="1228" spans="1:17" ht="15" x14ac:dyDescent="0.25">
      <c r="A1228"/>
      <c r="B1228" s="114">
        <v>1227</v>
      </c>
      <c r="C1228" s="7">
        <v>14</v>
      </c>
      <c r="E1228">
        <v>1227</v>
      </c>
      <c r="F1228">
        <v>10</v>
      </c>
      <c r="G1228">
        <v>12</v>
      </c>
      <c r="H1228">
        <v>15</v>
      </c>
      <c r="I1228" s="7">
        <v>19</v>
      </c>
      <c r="K1228">
        <v>1227</v>
      </c>
      <c r="L1228">
        <v>12</v>
      </c>
      <c r="M1228">
        <v>16</v>
      </c>
      <c r="N1228" s="7">
        <v>20</v>
      </c>
      <c r="P1228" s="185">
        <v>1227</v>
      </c>
      <c r="Q1228" s="186">
        <v>19.5</v>
      </c>
    </row>
    <row r="1229" spans="1:17" ht="15" x14ac:dyDescent="0.25">
      <c r="A1229"/>
      <c r="B1229" s="114">
        <v>1228</v>
      </c>
      <c r="C1229" s="7">
        <v>14</v>
      </c>
      <c r="E1229">
        <v>1228</v>
      </c>
      <c r="F1229">
        <v>10</v>
      </c>
      <c r="G1229">
        <v>12</v>
      </c>
      <c r="H1229">
        <v>15</v>
      </c>
      <c r="I1229" s="7">
        <v>19</v>
      </c>
      <c r="K1229">
        <v>1228</v>
      </c>
      <c r="L1229">
        <v>12</v>
      </c>
      <c r="M1229">
        <v>16</v>
      </c>
      <c r="N1229" s="7">
        <v>20</v>
      </c>
      <c r="P1229" s="187">
        <v>1228</v>
      </c>
      <c r="Q1229" s="188">
        <v>19.5</v>
      </c>
    </row>
    <row r="1230" spans="1:17" ht="15" x14ac:dyDescent="0.25">
      <c r="A1230"/>
      <c r="B1230" s="114">
        <v>1229</v>
      </c>
      <c r="C1230" s="7">
        <v>14</v>
      </c>
      <c r="E1230">
        <v>1229</v>
      </c>
      <c r="F1230">
        <v>10</v>
      </c>
      <c r="G1230">
        <v>12</v>
      </c>
      <c r="H1230">
        <v>15</v>
      </c>
      <c r="I1230" s="7">
        <v>19</v>
      </c>
      <c r="K1230">
        <v>1229</v>
      </c>
      <c r="L1230">
        <v>12</v>
      </c>
      <c r="M1230">
        <v>16</v>
      </c>
      <c r="N1230" s="7">
        <v>20</v>
      </c>
      <c r="P1230" s="185">
        <v>1229</v>
      </c>
      <c r="Q1230" s="186">
        <v>19.5</v>
      </c>
    </row>
    <row r="1231" spans="1:17" ht="15" x14ac:dyDescent="0.25">
      <c r="A1231"/>
      <c r="B1231" s="114">
        <v>1230</v>
      </c>
      <c r="C1231" s="7">
        <v>14</v>
      </c>
      <c r="E1231">
        <v>1230</v>
      </c>
      <c r="F1231">
        <v>10</v>
      </c>
      <c r="G1231">
        <v>12</v>
      </c>
      <c r="H1231">
        <v>15</v>
      </c>
      <c r="I1231" s="7">
        <v>19</v>
      </c>
      <c r="K1231">
        <v>1230</v>
      </c>
      <c r="L1231">
        <v>12</v>
      </c>
      <c r="M1231">
        <v>16</v>
      </c>
      <c r="N1231" s="7">
        <v>20</v>
      </c>
      <c r="P1231" s="187">
        <v>1230</v>
      </c>
      <c r="Q1231" s="188">
        <v>19.5</v>
      </c>
    </row>
    <row r="1232" spans="1:17" ht="15" x14ac:dyDescent="0.25">
      <c r="A1232"/>
      <c r="B1232" s="114">
        <v>1231</v>
      </c>
      <c r="C1232" s="7">
        <v>14</v>
      </c>
      <c r="E1232">
        <v>1231</v>
      </c>
      <c r="F1232">
        <v>10</v>
      </c>
      <c r="G1232">
        <v>12</v>
      </c>
      <c r="H1232">
        <v>15</v>
      </c>
      <c r="I1232" s="7">
        <v>19</v>
      </c>
      <c r="K1232">
        <v>1231</v>
      </c>
      <c r="L1232">
        <v>12</v>
      </c>
      <c r="M1232">
        <v>16</v>
      </c>
      <c r="N1232" s="7">
        <v>20</v>
      </c>
      <c r="P1232" s="185">
        <v>1231</v>
      </c>
      <c r="Q1232" s="186">
        <v>19.5</v>
      </c>
    </row>
    <row r="1233" spans="1:17" ht="15" x14ac:dyDescent="0.25">
      <c r="A1233"/>
      <c r="B1233" s="114">
        <v>1232</v>
      </c>
      <c r="C1233" s="7">
        <v>14</v>
      </c>
      <c r="E1233">
        <v>1232</v>
      </c>
      <c r="F1233">
        <v>10</v>
      </c>
      <c r="G1233">
        <v>12</v>
      </c>
      <c r="H1233">
        <v>15</v>
      </c>
      <c r="I1233" s="7">
        <v>19</v>
      </c>
      <c r="K1233">
        <v>1232</v>
      </c>
      <c r="L1233">
        <v>12</v>
      </c>
      <c r="M1233">
        <v>16</v>
      </c>
      <c r="N1233" s="7">
        <v>20</v>
      </c>
      <c r="P1233" s="187">
        <v>1232</v>
      </c>
      <c r="Q1233" s="188">
        <v>19.5</v>
      </c>
    </row>
    <row r="1234" spans="1:17" ht="15" x14ac:dyDescent="0.25">
      <c r="A1234"/>
      <c r="B1234" s="114">
        <v>1233</v>
      </c>
      <c r="C1234" s="7">
        <v>14</v>
      </c>
      <c r="E1234">
        <v>1233</v>
      </c>
      <c r="F1234">
        <v>10</v>
      </c>
      <c r="G1234">
        <v>12</v>
      </c>
      <c r="H1234">
        <v>15</v>
      </c>
      <c r="I1234" s="7">
        <v>19</v>
      </c>
      <c r="K1234">
        <v>1233</v>
      </c>
      <c r="L1234">
        <v>12</v>
      </c>
      <c r="M1234">
        <v>16</v>
      </c>
      <c r="N1234" s="7">
        <v>20</v>
      </c>
      <c r="P1234" s="185">
        <v>1233</v>
      </c>
      <c r="Q1234" s="186">
        <v>19.5</v>
      </c>
    </row>
    <row r="1235" spans="1:17" ht="15" x14ac:dyDescent="0.25">
      <c r="A1235"/>
      <c r="B1235" s="114">
        <v>1234</v>
      </c>
      <c r="C1235" s="7">
        <v>14</v>
      </c>
      <c r="E1235">
        <v>1234</v>
      </c>
      <c r="F1235">
        <v>10</v>
      </c>
      <c r="G1235">
        <v>12</v>
      </c>
      <c r="H1235">
        <v>15</v>
      </c>
      <c r="I1235" s="7">
        <v>19</v>
      </c>
      <c r="K1235">
        <v>1234</v>
      </c>
      <c r="L1235">
        <v>12</v>
      </c>
      <c r="M1235">
        <v>16</v>
      </c>
      <c r="N1235" s="7">
        <v>20</v>
      </c>
      <c r="P1235" s="187">
        <v>1234</v>
      </c>
      <c r="Q1235" s="188">
        <v>19.5</v>
      </c>
    </row>
    <row r="1236" spans="1:17" ht="15" x14ac:dyDescent="0.25">
      <c r="A1236"/>
      <c r="B1236" s="114">
        <v>1235</v>
      </c>
      <c r="C1236" s="7">
        <v>14</v>
      </c>
      <c r="E1236">
        <v>1235</v>
      </c>
      <c r="F1236">
        <v>10</v>
      </c>
      <c r="G1236">
        <v>12</v>
      </c>
      <c r="H1236">
        <v>15</v>
      </c>
      <c r="I1236" s="7">
        <v>19</v>
      </c>
      <c r="K1236">
        <v>1235</v>
      </c>
      <c r="L1236">
        <v>12</v>
      </c>
      <c r="M1236">
        <v>16</v>
      </c>
      <c r="N1236" s="7">
        <v>20</v>
      </c>
      <c r="P1236" s="185">
        <v>1235</v>
      </c>
      <c r="Q1236" s="186">
        <v>19.5</v>
      </c>
    </row>
    <row r="1237" spans="1:17" ht="15" x14ac:dyDescent="0.25">
      <c r="A1237"/>
      <c r="B1237" s="114">
        <v>1236</v>
      </c>
      <c r="C1237" s="7">
        <v>14</v>
      </c>
      <c r="E1237">
        <v>1236</v>
      </c>
      <c r="F1237">
        <v>10</v>
      </c>
      <c r="G1237">
        <v>12</v>
      </c>
      <c r="H1237">
        <v>15</v>
      </c>
      <c r="I1237" s="7">
        <v>19</v>
      </c>
      <c r="K1237">
        <v>1236</v>
      </c>
      <c r="L1237">
        <v>12</v>
      </c>
      <c r="M1237">
        <v>16</v>
      </c>
      <c r="N1237" s="7">
        <v>20</v>
      </c>
      <c r="P1237" s="187">
        <v>1236</v>
      </c>
      <c r="Q1237" s="188">
        <v>19.5</v>
      </c>
    </row>
    <row r="1238" spans="1:17" ht="15" x14ac:dyDescent="0.25">
      <c r="A1238"/>
      <c r="B1238" s="114">
        <v>1237</v>
      </c>
      <c r="C1238" s="7">
        <v>14</v>
      </c>
      <c r="E1238">
        <v>1237</v>
      </c>
      <c r="F1238">
        <v>10</v>
      </c>
      <c r="G1238">
        <v>12</v>
      </c>
      <c r="H1238">
        <v>15</v>
      </c>
      <c r="I1238" s="7">
        <v>19</v>
      </c>
      <c r="K1238">
        <v>1237</v>
      </c>
      <c r="L1238">
        <v>12</v>
      </c>
      <c r="M1238">
        <v>16</v>
      </c>
      <c r="N1238" s="7">
        <v>20</v>
      </c>
      <c r="P1238" s="185">
        <v>1237</v>
      </c>
      <c r="Q1238" s="186">
        <v>19.5</v>
      </c>
    </row>
    <row r="1239" spans="1:17" ht="15" x14ac:dyDescent="0.25">
      <c r="A1239"/>
      <c r="B1239" s="114">
        <v>1238</v>
      </c>
      <c r="C1239" s="7">
        <v>14</v>
      </c>
      <c r="E1239">
        <v>1238</v>
      </c>
      <c r="F1239">
        <v>10</v>
      </c>
      <c r="G1239">
        <v>12</v>
      </c>
      <c r="H1239">
        <v>15</v>
      </c>
      <c r="I1239" s="7">
        <v>19</v>
      </c>
      <c r="K1239">
        <v>1238</v>
      </c>
      <c r="L1239">
        <v>12</v>
      </c>
      <c r="M1239">
        <v>16</v>
      </c>
      <c r="N1239" s="7">
        <v>20</v>
      </c>
      <c r="P1239" s="187">
        <v>1238</v>
      </c>
      <c r="Q1239" s="188">
        <v>19.5</v>
      </c>
    </row>
    <row r="1240" spans="1:17" ht="15" x14ac:dyDescent="0.25">
      <c r="A1240"/>
      <c r="B1240" s="114">
        <v>1239</v>
      </c>
      <c r="C1240" s="7">
        <v>14</v>
      </c>
      <c r="E1240">
        <v>1239</v>
      </c>
      <c r="F1240">
        <v>10</v>
      </c>
      <c r="G1240">
        <v>12</v>
      </c>
      <c r="H1240">
        <v>15</v>
      </c>
      <c r="I1240" s="7">
        <v>19</v>
      </c>
      <c r="K1240">
        <v>1239</v>
      </c>
      <c r="L1240">
        <v>12</v>
      </c>
      <c r="M1240">
        <v>16</v>
      </c>
      <c r="N1240" s="7">
        <v>20</v>
      </c>
      <c r="P1240" s="185">
        <v>1239</v>
      </c>
      <c r="Q1240" s="186">
        <v>19.5</v>
      </c>
    </row>
    <row r="1241" spans="1:17" ht="15" x14ac:dyDescent="0.25">
      <c r="A1241"/>
      <c r="B1241" s="114">
        <v>1240</v>
      </c>
      <c r="C1241" s="7">
        <v>14</v>
      </c>
      <c r="E1241">
        <v>1240</v>
      </c>
      <c r="F1241">
        <v>10</v>
      </c>
      <c r="G1241">
        <v>12</v>
      </c>
      <c r="H1241">
        <v>15</v>
      </c>
      <c r="I1241" s="7">
        <v>19</v>
      </c>
      <c r="K1241">
        <v>1240</v>
      </c>
      <c r="L1241">
        <v>12</v>
      </c>
      <c r="M1241">
        <v>16</v>
      </c>
      <c r="N1241" s="7">
        <v>20</v>
      </c>
      <c r="P1241" s="187">
        <v>1240</v>
      </c>
      <c r="Q1241" s="188">
        <v>19.5</v>
      </c>
    </row>
    <row r="1242" spans="1:17" ht="15" x14ac:dyDescent="0.25">
      <c r="A1242"/>
      <c r="B1242" s="114">
        <v>1241</v>
      </c>
      <c r="C1242" s="7">
        <v>14</v>
      </c>
      <c r="E1242">
        <v>1241</v>
      </c>
      <c r="F1242">
        <v>10</v>
      </c>
      <c r="G1242">
        <v>12</v>
      </c>
      <c r="H1242">
        <v>15</v>
      </c>
      <c r="I1242" s="7">
        <v>19</v>
      </c>
      <c r="K1242">
        <v>1241</v>
      </c>
      <c r="L1242">
        <v>12</v>
      </c>
      <c r="M1242">
        <v>16</v>
      </c>
      <c r="N1242" s="7">
        <v>20</v>
      </c>
      <c r="P1242" s="185">
        <v>1241</v>
      </c>
      <c r="Q1242" s="186">
        <v>19.5</v>
      </c>
    </row>
    <row r="1243" spans="1:17" ht="15" x14ac:dyDescent="0.25">
      <c r="A1243"/>
      <c r="B1243" s="114">
        <v>1242</v>
      </c>
      <c r="C1243" s="7">
        <v>14</v>
      </c>
      <c r="E1243">
        <v>1242</v>
      </c>
      <c r="F1243">
        <v>10</v>
      </c>
      <c r="G1243">
        <v>12</v>
      </c>
      <c r="H1243">
        <v>15</v>
      </c>
      <c r="I1243" s="7">
        <v>19</v>
      </c>
      <c r="K1243">
        <v>1242</v>
      </c>
      <c r="L1243">
        <v>12</v>
      </c>
      <c r="M1243">
        <v>16</v>
      </c>
      <c r="N1243" s="7">
        <v>20</v>
      </c>
      <c r="P1243" s="187">
        <v>1242</v>
      </c>
      <c r="Q1243" s="188">
        <v>19.5</v>
      </c>
    </row>
    <row r="1244" spans="1:17" ht="15" x14ac:dyDescent="0.25">
      <c r="A1244"/>
      <c r="B1244" s="114">
        <v>1243</v>
      </c>
      <c r="C1244" s="7">
        <v>14</v>
      </c>
      <c r="E1244">
        <v>1243</v>
      </c>
      <c r="F1244">
        <v>10</v>
      </c>
      <c r="G1244">
        <v>12</v>
      </c>
      <c r="H1244">
        <v>15</v>
      </c>
      <c r="I1244" s="7">
        <v>19</v>
      </c>
      <c r="K1244">
        <v>1243</v>
      </c>
      <c r="L1244">
        <v>12</v>
      </c>
      <c r="M1244">
        <v>16</v>
      </c>
      <c r="N1244" s="7">
        <v>20</v>
      </c>
      <c r="P1244" s="185">
        <v>1243</v>
      </c>
      <c r="Q1244" s="186">
        <v>19.5</v>
      </c>
    </row>
    <row r="1245" spans="1:17" ht="15" x14ac:dyDescent="0.25">
      <c r="A1245"/>
      <c r="B1245" s="114">
        <v>1244</v>
      </c>
      <c r="C1245" s="7">
        <v>14</v>
      </c>
      <c r="E1245">
        <v>1244</v>
      </c>
      <c r="F1245">
        <v>10</v>
      </c>
      <c r="G1245">
        <v>12</v>
      </c>
      <c r="H1245">
        <v>15</v>
      </c>
      <c r="I1245" s="7">
        <v>19</v>
      </c>
      <c r="K1245">
        <v>1244</v>
      </c>
      <c r="L1245">
        <v>12</v>
      </c>
      <c r="M1245">
        <v>16</v>
      </c>
      <c r="N1245" s="7">
        <v>20</v>
      </c>
      <c r="P1245" s="187">
        <v>1244</v>
      </c>
      <c r="Q1245" s="188">
        <v>19.5</v>
      </c>
    </row>
    <row r="1246" spans="1:17" ht="15" x14ac:dyDescent="0.25">
      <c r="A1246"/>
      <c r="B1246" s="114">
        <v>1245</v>
      </c>
      <c r="C1246" s="7">
        <v>14</v>
      </c>
      <c r="E1246">
        <v>1245</v>
      </c>
      <c r="F1246">
        <v>10</v>
      </c>
      <c r="G1246">
        <v>12</v>
      </c>
      <c r="H1246">
        <v>15</v>
      </c>
      <c r="I1246" s="7">
        <v>19</v>
      </c>
      <c r="K1246">
        <v>1245</v>
      </c>
      <c r="L1246">
        <v>12</v>
      </c>
      <c r="M1246">
        <v>16</v>
      </c>
      <c r="N1246" s="7">
        <v>20</v>
      </c>
      <c r="P1246" s="185">
        <v>1245</v>
      </c>
      <c r="Q1246" s="186">
        <v>19.5</v>
      </c>
    </row>
    <row r="1247" spans="1:17" ht="15" x14ac:dyDescent="0.25">
      <c r="A1247"/>
      <c r="B1247" s="114">
        <v>1246</v>
      </c>
      <c r="C1247" s="7">
        <v>14</v>
      </c>
      <c r="E1247">
        <v>1246</v>
      </c>
      <c r="F1247">
        <v>10</v>
      </c>
      <c r="G1247">
        <v>12</v>
      </c>
      <c r="H1247">
        <v>15</v>
      </c>
      <c r="I1247" s="7">
        <v>19</v>
      </c>
      <c r="K1247">
        <v>1246</v>
      </c>
      <c r="L1247">
        <v>12</v>
      </c>
      <c r="M1247">
        <v>16</v>
      </c>
      <c r="N1247" s="7">
        <v>20</v>
      </c>
      <c r="P1247" s="187">
        <v>1246</v>
      </c>
      <c r="Q1247" s="188">
        <v>19.5</v>
      </c>
    </row>
    <row r="1248" spans="1:17" ht="15" x14ac:dyDescent="0.25">
      <c r="A1248"/>
      <c r="B1248" s="114">
        <v>1247</v>
      </c>
      <c r="C1248" s="7">
        <v>14</v>
      </c>
      <c r="E1248">
        <v>1247</v>
      </c>
      <c r="F1248">
        <v>10</v>
      </c>
      <c r="G1248">
        <v>12</v>
      </c>
      <c r="H1248">
        <v>15</v>
      </c>
      <c r="I1248" s="7">
        <v>19</v>
      </c>
      <c r="K1248">
        <v>1247</v>
      </c>
      <c r="L1248">
        <v>12</v>
      </c>
      <c r="M1248">
        <v>16</v>
      </c>
      <c r="N1248" s="7">
        <v>20</v>
      </c>
      <c r="P1248" s="185">
        <v>1247</v>
      </c>
      <c r="Q1248" s="186">
        <v>19.5</v>
      </c>
    </row>
    <row r="1249" spans="1:17" ht="15" x14ac:dyDescent="0.25">
      <c r="A1249"/>
      <c r="B1249" s="114">
        <v>1248</v>
      </c>
      <c r="C1249" s="7">
        <v>14</v>
      </c>
      <c r="E1249">
        <v>1248</v>
      </c>
      <c r="F1249">
        <v>10</v>
      </c>
      <c r="G1249">
        <v>12</v>
      </c>
      <c r="H1249">
        <v>15</v>
      </c>
      <c r="I1249" s="7">
        <v>19</v>
      </c>
      <c r="K1249">
        <v>1248</v>
      </c>
      <c r="L1249">
        <v>12</v>
      </c>
      <c r="M1249">
        <v>16</v>
      </c>
      <c r="N1249" s="7">
        <v>20</v>
      </c>
      <c r="P1249" s="187">
        <v>1248</v>
      </c>
      <c r="Q1249" s="188">
        <v>19.5</v>
      </c>
    </row>
    <row r="1250" spans="1:17" ht="15" x14ac:dyDescent="0.25">
      <c r="A1250"/>
      <c r="B1250" s="114">
        <v>1249</v>
      </c>
      <c r="C1250" s="7">
        <v>14</v>
      </c>
      <c r="E1250">
        <v>1249</v>
      </c>
      <c r="F1250">
        <v>10</v>
      </c>
      <c r="G1250">
        <v>12</v>
      </c>
      <c r="H1250">
        <v>15</v>
      </c>
      <c r="I1250" s="7">
        <v>19</v>
      </c>
      <c r="K1250">
        <v>1249</v>
      </c>
      <c r="L1250">
        <v>12</v>
      </c>
      <c r="M1250">
        <v>16</v>
      </c>
      <c r="N1250" s="7">
        <v>20</v>
      </c>
      <c r="P1250" s="185">
        <v>1249</v>
      </c>
      <c r="Q1250" s="186">
        <v>19.5</v>
      </c>
    </row>
    <row r="1251" spans="1:17" ht="15" x14ac:dyDescent="0.25">
      <c r="A1251"/>
      <c r="B1251" s="114">
        <v>1250</v>
      </c>
      <c r="C1251" s="7">
        <v>14</v>
      </c>
      <c r="E1251">
        <v>1250</v>
      </c>
      <c r="F1251">
        <v>10</v>
      </c>
      <c r="G1251">
        <v>12</v>
      </c>
      <c r="H1251">
        <v>15</v>
      </c>
      <c r="I1251" s="7">
        <v>19</v>
      </c>
      <c r="K1251">
        <v>1250</v>
      </c>
      <c r="L1251">
        <v>12</v>
      </c>
      <c r="M1251">
        <v>16</v>
      </c>
      <c r="N1251" s="7">
        <v>20</v>
      </c>
      <c r="P1251" s="187">
        <v>1250</v>
      </c>
      <c r="Q1251" s="188">
        <v>19.5</v>
      </c>
    </row>
    <row r="1252" spans="1:17" ht="15" x14ac:dyDescent="0.25">
      <c r="A1252"/>
      <c r="B1252" s="114">
        <v>1251</v>
      </c>
      <c r="C1252" s="7">
        <v>14</v>
      </c>
      <c r="E1252">
        <v>1251</v>
      </c>
      <c r="F1252">
        <v>10</v>
      </c>
      <c r="G1252">
        <v>12</v>
      </c>
      <c r="H1252">
        <v>15</v>
      </c>
      <c r="I1252" s="7">
        <v>19</v>
      </c>
      <c r="K1252">
        <v>1251</v>
      </c>
      <c r="L1252">
        <v>12</v>
      </c>
      <c r="M1252">
        <v>16</v>
      </c>
      <c r="N1252" s="7">
        <v>20</v>
      </c>
      <c r="P1252" s="185">
        <v>1251</v>
      </c>
      <c r="Q1252" s="186">
        <v>19.5</v>
      </c>
    </row>
    <row r="1253" spans="1:17" ht="15" x14ac:dyDescent="0.25">
      <c r="A1253"/>
      <c r="B1253" s="114">
        <v>1252</v>
      </c>
      <c r="C1253" s="7">
        <v>14</v>
      </c>
      <c r="E1253">
        <v>1252</v>
      </c>
      <c r="F1253">
        <v>10</v>
      </c>
      <c r="G1253">
        <v>12</v>
      </c>
      <c r="H1253">
        <v>15</v>
      </c>
      <c r="I1253" s="7">
        <v>19</v>
      </c>
      <c r="K1253">
        <v>1252</v>
      </c>
      <c r="L1253">
        <v>12</v>
      </c>
      <c r="M1253">
        <v>16</v>
      </c>
      <c r="N1253" s="7">
        <v>20</v>
      </c>
      <c r="P1253" s="187">
        <v>1252</v>
      </c>
      <c r="Q1253" s="188">
        <v>19.5</v>
      </c>
    </row>
    <row r="1254" spans="1:17" ht="15" x14ac:dyDescent="0.25">
      <c r="A1254"/>
      <c r="B1254" s="114">
        <v>1253</v>
      </c>
      <c r="C1254" s="7">
        <v>14</v>
      </c>
      <c r="E1254">
        <v>1253</v>
      </c>
      <c r="F1254">
        <v>10</v>
      </c>
      <c r="G1254">
        <v>12</v>
      </c>
      <c r="H1254">
        <v>15</v>
      </c>
      <c r="I1254" s="7">
        <v>19</v>
      </c>
      <c r="K1254">
        <v>1253</v>
      </c>
      <c r="L1254">
        <v>12</v>
      </c>
      <c r="M1254">
        <v>16</v>
      </c>
      <c r="N1254" s="7">
        <v>20</v>
      </c>
      <c r="P1254" s="185">
        <v>1253</v>
      </c>
      <c r="Q1254" s="186">
        <v>19.5</v>
      </c>
    </row>
    <row r="1255" spans="1:17" ht="15" x14ac:dyDescent="0.25">
      <c r="A1255"/>
      <c r="B1255" s="114">
        <v>1254</v>
      </c>
      <c r="C1255" s="7">
        <v>14</v>
      </c>
      <c r="E1255">
        <v>1254</v>
      </c>
      <c r="F1255">
        <v>10</v>
      </c>
      <c r="G1255">
        <v>12</v>
      </c>
      <c r="H1255">
        <v>15</v>
      </c>
      <c r="I1255" s="7">
        <v>19</v>
      </c>
      <c r="K1255">
        <v>1254</v>
      </c>
      <c r="L1255">
        <v>12</v>
      </c>
      <c r="M1255">
        <v>16</v>
      </c>
      <c r="N1255" s="7">
        <v>20</v>
      </c>
      <c r="P1255" s="187">
        <v>1254</v>
      </c>
      <c r="Q1255" s="188">
        <v>19.5</v>
      </c>
    </row>
    <row r="1256" spans="1:17" ht="15" x14ac:dyDescent="0.25">
      <c r="A1256"/>
      <c r="B1256" s="114">
        <v>1255</v>
      </c>
      <c r="C1256" s="7">
        <v>14</v>
      </c>
      <c r="E1256">
        <v>1255</v>
      </c>
      <c r="F1256">
        <v>10</v>
      </c>
      <c r="G1256">
        <v>12</v>
      </c>
      <c r="H1256">
        <v>15</v>
      </c>
      <c r="I1256" s="7">
        <v>19</v>
      </c>
      <c r="K1256">
        <v>1255</v>
      </c>
      <c r="L1256">
        <v>12</v>
      </c>
      <c r="M1256">
        <v>16</v>
      </c>
      <c r="N1256" s="7">
        <v>20</v>
      </c>
      <c r="P1256" s="185">
        <v>1255</v>
      </c>
      <c r="Q1256" s="186">
        <v>19.5</v>
      </c>
    </row>
    <row r="1257" spans="1:17" ht="15" x14ac:dyDescent="0.25">
      <c r="A1257"/>
      <c r="B1257" s="114">
        <v>1256</v>
      </c>
      <c r="C1257" s="7">
        <v>14</v>
      </c>
      <c r="E1257">
        <v>1256</v>
      </c>
      <c r="F1257">
        <v>10</v>
      </c>
      <c r="G1257">
        <v>12</v>
      </c>
      <c r="H1257">
        <v>15</v>
      </c>
      <c r="I1257" s="7">
        <v>19</v>
      </c>
      <c r="K1257">
        <v>1256</v>
      </c>
      <c r="L1257">
        <v>12</v>
      </c>
      <c r="M1257">
        <v>16</v>
      </c>
      <c r="N1257" s="7">
        <v>20</v>
      </c>
      <c r="P1257" s="187">
        <v>1256</v>
      </c>
      <c r="Q1257" s="188">
        <v>19.5</v>
      </c>
    </row>
    <row r="1258" spans="1:17" ht="15" x14ac:dyDescent="0.25">
      <c r="A1258"/>
      <c r="B1258" s="114">
        <v>1257</v>
      </c>
      <c r="C1258" s="7">
        <v>14</v>
      </c>
      <c r="E1258">
        <v>1257</v>
      </c>
      <c r="F1258">
        <v>10</v>
      </c>
      <c r="G1258">
        <v>12</v>
      </c>
      <c r="H1258">
        <v>15</v>
      </c>
      <c r="I1258" s="7">
        <v>19</v>
      </c>
      <c r="K1258">
        <v>1257</v>
      </c>
      <c r="L1258">
        <v>12</v>
      </c>
      <c r="M1258">
        <v>16</v>
      </c>
      <c r="N1258" s="7">
        <v>20</v>
      </c>
      <c r="P1258" s="185">
        <v>1257</v>
      </c>
      <c r="Q1258" s="186">
        <v>19.5</v>
      </c>
    </row>
    <row r="1259" spans="1:17" ht="15" x14ac:dyDescent="0.25">
      <c r="A1259"/>
      <c r="B1259" s="114">
        <v>1258</v>
      </c>
      <c r="C1259" s="7">
        <v>14</v>
      </c>
      <c r="E1259">
        <v>1258</v>
      </c>
      <c r="F1259">
        <v>10</v>
      </c>
      <c r="G1259">
        <v>12</v>
      </c>
      <c r="H1259">
        <v>15</v>
      </c>
      <c r="I1259" s="7">
        <v>19</v>
      </c>
      <c r="K1259">
        <v>1258</v>
      </c>
      <c r="L1259">
        <v>12</v>
      </c>
      <c r="M1259">
        <v>16</v>
      </c>
      <c r="N1259" s="7">
        <v>20</v>
      </c>
      <c r="P1259" s="187">
        <v>1258</v>
      </c>
      <c r="Q1259" s="188">
        <v>19.5</v>
      </c>
    </row>
    <row r="1260" spans="1:17" ht="15" x14ac:dyDescent="0.25">
      <c r="A1260"/>
      <c r="B1260" s="114">
        <v>1259</v>
      </c>
      <c r="C1260" s="7">
        <v>14</v>
      </c>
      <c r="E1260">
        <v>1259</v>
      </c>
      <c r="F1260">
        <v>10</v>
      </c>
      <c r="G1260">
        <v>12</v>
      </c>
      <c r="H1260">
        <v>15</v>
      </c>
      <c r="I1260" s="7">
        <v>19</v>
      </c>
      <c r="K1260">
        <v>1259</v>
      </c>
      <c r="L1260">
        <v>12</v>
      </c>
      <c r="M1260">
        <v>16</v>
      </c>
      <c r="N1260" s="7">
        <v>20</v>
      </c>
      <c r="P1260" s="185">
        <v>1259</v>
      </c>
      <c r="Q1260" s="186">
        <v>19.5</v>
      </c>
    </row>
    <row r="1261" spans="1:17" ht="15" x14ac:dyDescent="0.25">
      <c r="A1261"/>
      <c r="B1261" s="114">
        <v>1260</v>
      </c>
      <c r="C1261" s="7">
        <v>14</v>
      </c>
      <c r="E1261">
        <v>1260</v>
      </c>
      <c r="F1261">
        <v>10</v>
      </c>
      <c r="G1261">
        <v>12</v>
      </c>
      <c r="H1261">
        <v>15</v>
      </c>
      <c r="I1261" s="7">
        <v>19</v>
      </c>
      <c r="K1261">
        <v>1260</v>
      </c>
      <c r="L1261">
        <v>12</v>
      </c>
      <c r="M1261">
        <v>16</v>
      </c>
      <c r="N1261" s="7">
        <v>20</v>
      </c>
      <c r="P1261" s="187">
        <v>1260</v>
      </c>
      <c r="Q1261" s="188">
        <v>19.5</v>
      </c>
    </row>
    <row r="1262" spans="1:17" ht="15" x14ac:dyDescent="0.25">
      <c r="A1262"/>
      <c r="B1262" s="114">
        <v>1261</v>
      </c>
      <c r="C1262" s="7">
        <v>14</v>
      </c>
      <c r="E1262">
        <v>1261</v>
      </c>
      <c r="F1262">
        <v>10</v>
      </c>
      <c r="G1262">
        <v>12</v>
      </c>
      <c r="H1262">
        <v>15</v>
      </c>
      <c r="I1262" s="7">
        <v>19</v>
      </c>
      <c r="K1262">
        <v>1261</v>
      </c>
      <c r="L1262">
        <v>12</v>
      </c>
      <c r="M1262">
        <v>16</v>
      </c>
      <c r="N1262" s="7">
        <v>20</v>
      </c>
      <c r="P1262" s="185">
        <v>1261</v>
      </c>
      <c r="Q1262" s="186">
        <v>19.5</v>
      </c>
    </row>
    <row r="1263" spans="1:17" ht="15" x14ac:dyDescent="0.25">
      <c r="A1263"/>
      <c r="B1263" s="114">
        <v>1262</v>
      </c>
      <c r="C1263" s="7">
        <v>14</v>
      </c>
      <c r="E1263">
        <v>1262</v>
      </c>
      <c r="F1263">
        <v>10</v>
      </c>
      <c r="G1263">
        <v>12</v>
      </c>
      <c r="H1263">
        <v>15</v>
      </c>
      <c r="I1263" s="7">
        <v>19</v>
      </c>
      <c r="K1263">
        <v>1262</v>
      </c>
      <c r="L1263">
        <v>12</v>
      </c>
      <c r="M1263">
        <v>16</v>
      </c>
      <c r="N1263" s="7">
        <v>20</v>
      </c>
      <c r="P1263" s="187">
        <v>1262</v>
      </c>
      <c r="Q1263" s="188">
        <v>19.5</v>
      </c>
    </row>
    <row r="1264" spans="1:17" ht="15" x14ac:dyDescent="0.25">
      <c r="A1264"/>
      <c r="B1264" s="114">
        <v>1263</v>
      </c>
      <c r="C1264" s="7">
        <v>14</v>
      </c>
      <c r="E1264">
        <v>1263</v>
      </c>
      <c r="F1264">
        <v>10</v>
      </c>
      <c r="G1264">
        <v>12</v>
      </c>
      <c r="H1264">
        <v>15</v>
      </c>
      <c r="I1264" s="7">
        <v>19</v>
      </c>
      <c r="K1264">
        <v>1263</v>
      </c>
      <c r="L1264">
        <v>12</v>
      </c>
      <c r="M1264">
        <v>16</v>
      </c>
      <c r="N1264" s="7">
        <v>20</v>
      </c>
      <c r="P1264" s="185">
        <v>1263</v>
      </c>
      <c r="Q1264" s="186">
        <v>19.5</v>
      </c>
    </row>
    <row r="1265" spans="1:17" ht="15" x14ac:dyDescent="0.25">
      <c r="A1265"/>
      <c r="B1265" s="114">
        <v>1264</v>
      </c>
      <c r="C1265" s="7">
        <v>14</v>
      </c>
      <c r="E1265">
        <v>1264</v>
      </c>
      <c r="F1265">
        <v>10</v>
      </c>
      <c r="G1265">
        <v>12</v>
      </c>
      <c r="H1265">
        <v>15</v>
      </c>
      <c r="I1265" s="7">
        <v>19</v>
      </c>
      <c r="K1265">
        <v>1264</v>
      </c>
      <c r="L1265">
        <v>12</v>
      </c>
      <c r="M1265">
        <v>16</v>
      </c>
      <c r="N1265" s="7">
        <v>20</v>
      </c>
      <c r="P1265" s="187">
        <v>1264</v>
      </c>
      <c r="Q1265" s="188">
        <v>19.5</v>
      </c>
    </row>
    <row r="1266" spans="1:17" ht="15" x14ac:dyDescent="0.25">
      <c r="A1266"/>
      <c r="B1266" s="114">
        <v>1265</v>
      </c>
      <c r="C1266" s="7">
        <v>14</v>
      </c>
      <c r="E1266">
        <v>1265</v>
      </c>
      <c r="F1266">
        <v>10</v>
      </c>
      <c r="G1266">
        <v>12</v>
      </c>
      <c r="H1266">
        <v>15</v>
      </c>
      <c r="I1266" s="7">
        <v>19</v>
      </c>
      <c r="K1266">
        <v>1265</v>
      </c>
      <c r="L1266">
        <v>12</v>
      </c>
      <c r="M1266">
        <v>16</v>
      </c>
      <c r="N1266" s="7">
        <v>20</v>
      </c>
      <c r="P1266" s="185">
        <v>1265</v>
      </c>
      <c r="Q1266" s="186">
        <v>19.5</v>
      </c>
    </row>
    <row r="1267" spans="1:17" ht="15" x14ac:dyDescent="0.25">
      <c r="A1267"/>
      <c r="B1267" s="114">
        <v>1266</v>
      </c>
      <c r="C1267" s="7">
        <v>14</v>
      </c>
      <c r="E1267">
        <v>1266</v>
      </c>
      <c r="F1267">
        <v>10</v>
      </c>
      <c r="G1267">
        <v>12</v>
      </c>
      <c r="H1267">
        <v>15</v>
      </c>
      <c r="I1267" s="7">
        <v>19</v>
      </c>
      <c r="K1267">
        <v>1266</v>
      </c>
      <c r="L1267">
        <v>12</v>
      </c>
      <c r="M1267">
        <v>16</v>
      </c>
      <c r="N1267" s="7">
        <v>20</v>
      </c>
      <c r="P1267" s="187">
        <v>1266</v>
      </c>
      <c r="Q1267" s="188">
        <v>19.5</v>
      </c>
    </row>
    <row r="1268" spans="1:17" ht="15" x14ac:dyDescent="0.25">
      <c r="A1268"/>
      <c r="B1268" s="114">
        <v>1267</v>
      </c>
      <c r="C1268" s="7">
        <v>14</v>
      </c>
      <c r="E1268">
        <v>1267</v>
      </c>
      <c r="F1268">
        <v>10</v>
      </c>
      <c r="G1268">
        <v>12</v>
      </c>
      <c r="H1268">
        <v>15</v>
      </c>
      <c r="I1268" s="7">
        <v>19</v>
      </c>
      <c r="K1268">
        <v>1267</v>
      </c>
      <c r="L1268">
        <v>12</v>
      </c>
      <c r="M1268">
        <v>16</v>
      </c>
      <c r="N1268" s="7">
        <v>20</v>
      </c>
      <c r="P1268" s="185">
        <v>1267</v>
      </c>
      <c r="Q1268" s="186">
        <v>19.5</v>
      </c>
    </row>
    <row r="1269" spans="1:17" ht="15" x14ac:dyDescent="0.25">
      <c r="A1269"/>
      <c r="B1269" s="114">
        <v>1268</v>
      </c>
      <c r="C1269" s="7">
        <v>14</v>
      </c>
      <c r="E1269">
        <v>1268</v>
      </c>
      <c r="F1269">
        <v>10</v>
      </c>
      <c r="G1269">
        <v>12</v>
      </c>
      <c r="H1269">
        <v>15</v>
      </c>
      <c r="I1269" s="7">
        <v>19</v>
      </c>
      <c r="K1269">
        <v>1268</v>
      </c>
      <c r="L1269">
        <v>12</v>
      </c>
      <c r="M1269">
        <v>16</v>
      </c>
      <c r="N1269" s="7">
        <v>20</v>
      </c>
      <c r="P1269" s="187">
        <v>1268</v>
      </c>
      <c r="Q1269" s="188">
        <v>19.5</v>
      </c>
    </row>
    <row r="1270" spans="1:17" ht="15" x14ac:dyDescent="0.25">
      <c r="A1270"/>
      <c r="B1270" s="114">
        <v>1269</v>
      </c>
      <c r="C1270" s="7">
        <v>14</v>
      </c>
      <c r="E1270">
        <v>1269</v>
      </c>
      <c r="F1270">
        <v>10</v>
      </c>
      <c r="G1270">
        <v>12</v>
      </c>
      <c r="H1270">
        <v>15</v>
      </c>
      <c r="I1270" s="7">
        <v>19</v>
      </c>
      <c r="K1270">
        <v>1269</v>
      </c>
      <c r="L1270">
        <v>12</v>
      </c>
      <c r="M1270">
        <v>16</v>
      </c>
      <c r="N1270" s="7">
        <v>20</v>
      </c>
      <c r="P1270" s="185">
        <v>1269</v>
      </c>
      <c r="Q1270" s="186">
        <v>19.5</v>
      </c>
    </row>
    <row r="1271" spans="1:17" ht="15" x14ac:dyDescent="0.25">
      <c r="A1271"/>
      <c r="B1271" s="114">
        <v>1270</v>
      </c>
      <c r="C1271" s="7">
        <v>14</v>
      </c>
      <c r="E1271">
        <v>1270</v>
      </c>
      <c r="F1271">
        <v>10</v>
      </c>
      <c r="G1271">
        <v>12</v>
      </c>
      <c r="H1271">
        <v>15</v>
      </c>
      <c r="I1271" s="7">
        <v>19</v>
      </c>
      <c r="K1271">
        <v>1270</v>
      </c>
      <c r="L1271">
        <v>12</v>
      </c>
      <c r="M1271">
        <v>16</v>
      </c>
      <c r="N1271" s="7">
        <v>20</v>
      </c>
      <c r="P1271" s="187">
        <v>1270</v>
      </c>
      <c r="Q1271" s="188">
        <v>19.5</v>
      </c>
    </row>
    <row r="1272" spans="1:17" ht="15" x14ac:dyDescent="0.25">
      <c r="A1272"/>
      <c r="B1272" s="114">
        <v>1271</v>
      </c>
      <c r="C1272" s="7">
        <v>14</v>
      </c>
      <c r="E1272">
        <v>1271</v>
      </c>
      <c r="F1272">
        <v>10</v>
      </c>
      <c r="G1272">
        <v>12</v>
      </c>
      <c r="H1272">
        <v>15</v>
      </c>
      <c r="I1272" s="7">
        <v>19</v>
      </c>
      <c r="K1272">
        <v>1271</v>
      </c>
      <c r="L1272">
        <v>12</v>
      </c>
      <c r="M1272">
        <v>16</v>
      </c>
      <c r="N1272" s="7">
        <v>20</v>
      </c>
      <c r="P1272" s="185">
        <v>1271</v>
      </c>
      <c r="Q1272" s="186">
        <v>19.5</v>
      </c>
    </row>
    <row r="1273" spans="1:17" ht="15" x14ac:dyDescent="0.25">
      <c r="A1273"/>
      <c r="B1273" s="114">
        <v>1272</v>
      </c>
      <c r="C1273" s="7">
        <v>14</v>
      </c>
      <c r="E1273">
        <v>1272</v>
      </c>
      <c r="F1273">
        <v>10</v>
      </c>
      <c r="G1273">
        <v>12</v>
      </c>
      <c r="H1273">
        <v>15</v>
      </c>
      <c r="I1273" s="7">
        <v>19</v>
      </c>
      <c r="K1273">
        <v>1272</v>
      </c>
      <c r="L1273">
        <v>12</v>
      </c>
      <c r="M1273">
        <v>16</v>
      </c>
      <c r="N1273" s="7">
        <v>20</v>
      </c>
      <c r="P1273" s="187">
        <v>1272</v>
      </c>
      <c r="Q1273" s="188">
        <v>19.5</v>
      </c>
    </row>
    <row r="1274" spans="1:17" ht="15" x14ac:dyDescent="0.25">
      <c r="A1274"/>
      <c r="B1274" s="114">
        <v>1273</v>
      </c>
      <c r="C1274" s="7">
        <v>14</v>
      </c>
      <c r="E1274">
        <v>1273</v>
      </c>
      <c r="F1274">
        <v>10</v>
      </c>
      <c r="G1274">
        <v>12</v>
      </c>
      <c r="H1274">
        <v>15</v>
      </c>
      <c r="I1274" s="7">
        <v>19</v>
      </c>
      <c r="K1274">
        <v>1273</v>
      </c>
      <c r="L1274">
        <v>12</v>
      </c>
      <c r="M1274">
        <v>16</v>
      </c>
      <c r="N1274" s="7">
        <v>20</v>
      </c>
      <c r="P1274" s="185">
        <v>1273</v>
      </c>
      <c r="Q1274" s="186">
        <v>19.5</v>
      </c>
    </row>
    <row r="1275" spans="1:17" ht="15" x14ac:dyDescent="0.25">
      <c r="A1275"/>
      <c r="B1275" s="114">
        <v>1274</v>
      </c>
      <c r="C1275" s="7">
        <v>14</v>
      </c>
      <c r="E1275">
        <v>1274</v>
      </c>
      <c r="F1275">
        <v>10</v>
      </c>
      <c r="G1275">
        <v>12</v>
      </c>
      <c r="H1275">
        <v>15</v>
      </c>
      <c r="I1275" s="7">
        <v>19</v>
      </c>
      <c r="K1275">
        <v>1274</v>
      </c>
      <c r="L1275">
        <v>12</v>
      </c>
      <c r="M1275">
        <v>16</v>
      </c>
      <c r="N1275" s="7">
        <v>20</v>
      </c>
      <c r="P1275" s="187">
        <v>1274</v>
      </c>
      <c r="Q1275" s="188">
        <v>19.5</v>
      </c>
    </row>
    <row r="1276" spans="1:17" ht="15" x14ac:dyDescent="0.25">
      <c r="A1276"/>
      <c r="B1276" s="114">
        <v>1275</v>
      </c>
      <c r="C1276" s="7">
        <v>14</v>
      </c>
      <c r="E1276">
        <v>1275</v>
      </c>
      <c r="F1276">
        <v>10</v>
      </c>
      <c r="G1276">
        <v>12</v>
      </c>
      <c r="H1276">
        <v>15</v>
      </c>
      <c r="I1276" s="7">
        <v>19</v>
      </c>
      <c r="K1276">
        <v>1275</v>
      </c>
      <c r="L1276">
        <v>12</v>
      </c>
      <c r="M1276">
        <v>16</v>
      </c>
      <c r="N1276" s="7">
        <v>20</v>
      </c>
      <c r="P1276" s="185">
        <v>1275</v>
      </c>
      <c r="Q1276" s="186">
        <v>19.5</v>
      </c>
    </row>
    <row r="1277" spans="1:17" ht="15" x14ac:dyDescent="0.25">
      <c r="A1277"/>
      <c r="B1277" s="114">
        <v>1276</v>
      </c>
      <c r="C1277" s="7">
        <v>14</v>
      </c>
      <c r="E1277">
        <v>1276</v>
      </c>
      <c r="F1277">
        <v>10</v>
      </c>
      <c r="G1277">
        <v>12</v>
      </c>
      <c r="H1277">
        <v>15</v>
      </c>
      <c r="I1277" s="7">
        <v>19</v>
      </c>
      <c r="K1277">
        <v>1276</v>
      </c>
      <c r="L1277">
        <v>12</v>
      </c>
      <c r="M1277">
        <v>16</v>
      </c>
      <c r="N1277" s="7">
        <v>20</v>
      </c>
      <c r="P1277" s="187">
        <v>1276</v>
      </c>
      <c r="Q1277" s="188">
        <v>19.5</v>
      </c>
    </row>
    <row r="1278" spans="1:17" ht="15" x14ac:dyDescent="0.25">
      <c r="A1278"/>
      <c r="B1278" s="114">
        <v>1277</v>
      </c>
      <c r="C1278" s="7">
        <v>14</v>
      </c>
      <c r="E1278">
        <v>1277</v>
      </c>
      <c r="F1278">
        <v>10</v>
      </c>
      <c r="G1278">
        <v>12</v>
      </c>
      <c r="H1278">
        <v>15</v>
      </c>
      <c r="I1278" s="7">
        <v>19</v>
      </c>
      <c r="K1278">
        <v>1277</v>
      </c>
      <c r="L1278">
        <v>12</v>
      </c>
      <c r="M1278">
        <v>16</v>
      </c>
      <c r="N1278" s="7">
        <v>20</v>
      </c>
      <c r="P1278" s="185">
        <v>1277</v>
      </c>
      <c r="Q1278" s="186">
        <v>19.5</v>
      </c>
    </row>
    <row r="1279" spans="1:17" ht="15" x14ac:dyDescent="0.25">
      <c r="A1279"/>
      <c r="B1279" s="114">
        <v>1278</v>
      </c>
      <c r="C1279" s="7">
        <v>14</v>
      </c>
      <c r="E1279">
        <v>1278</v>
      </c>
      <c r="F1279">
        <v>10</v>
      </c>
      <c r="G1279">
        <v>12</v>
      </c>
      <c r="H1279">
        <v>15</v>
      </c>
      <c r="I1279" s="7">
        <v>19</v>
      </c>
      <c r="K1279">
        <v>1278</v>
      </c>
      <c r="L1279">
        <v>12</v>
      </c>
      <c r="M1279">
        <v>16</v>
      </c>
      <c r="N1279" s="7">
        <v>20</v>
      </c>
      <c r="P1279" s="187">
        <v>1278</v>
      </c>
      <c r="Q1279" s="188">
        <v>19.5</v>
      </c>
    </row>
    <row r="1280" spans="1:17" ht="15" x14ac:dyDescent="0.25">
      <c r="A1280"/>
      <c r="B1280" s="114">
        <v>1279</v>
      </c>
      <c r="C1280" s="7">
        <v>14</v>
      </c>
      <c r="E1280">
        <v>1279</v>
      </c>
      <c r="F1280">
        <v>10</v>
      </c>
      <c r="G1280">
        <v>12</v>
      </c>
      <c r="H1280">
        <v>15</v>
      </c>
      <c r="I1280" s="7">
        <v>19</v>
      </c>
      <c r="K1280">
        <v>1279</v>
      </c>
      <c r="L1280">
        <v>12</v>
      </c>
      <c r="M1280">
        <v>16</v>
      </c>
      <c r="N1280" s="7">
        <v>20</v>
      </c>
      <c r="P1280" s="185">
        <v>1279</v>
      </c>
      <c r="Q1280" s="186">
        <v>19.5</v>
      </c>
    </row>
    <row r="1281" spans="1:17" ht="15" x14ac:dyDescent="0.25">
      <c r="A1281"/>
      <c r="B1281" s="114">
        <v>1280</v>
      </c>
      <c r="C1281" s="7">
        <v>14</v>
      </c>
      <c r="E1281">
        <v>1280</v>
      </c>
      <c r="F1281">
        <v>10</v>
      </c>
      <c r="G1281">
        <v>12</v>
      </c>
      <c r="H1281">
        <v>15</v>
      </c>
      <c r="I1281" s="7">
        <v>19</v>
      </c>
      <c r="K1281">
        <v>1280</v>
      </c>
      <c r="L1281">
        <v>12</v>
      </c>
      <c r="M1281">
        <v>16</v>
      </c>
      <c r="N1281" s="7">
        <v>20</v>
      </c>
      <c r="P1281" s="187">
        <v>1280</v>
      </c>
      <c r="Q1281" s="188">
        <v>19.5</v>
      </c>
    </row>
    <row r="1282" spans="1:17" ht="15" x14ac:dyDescent="0.25">
      <c r="A1282"/>
      <c r="B1282" s="114">
        <v>1281</v>
      </c>
      <c r="C1282" s="7">
        <v>14</v>
      </c>
      <c r="E1282">
        <v>1281</v>
      </c>
      <c r="F1282">
        <v>10</v>
      </c>
      <c r="G1282">
        <v>12</v>
      </c>
      <c r="H1282">
        <v>15</v>
      </c>
      <c r="I1282" s="7">
        <v>19</v>
      </c>
      <c r="K1282">
        <v>1281</v>
      </c>
      <c r="L1282">
        <v>12</v>
      </c>
      <c r="M1282">
        <v>16</v>
      </c>
      <c r="N1282" s="7">
        <v>20</v>
      </c>
      <c r="P1282" s="185">
        <v>1281</v>
      </c>
      <c r="Q1282" s="186">
        <v>19.5</v>
      </c>
    </row>
    <row r="1283" spans="1:17" ht="15" x14ac:dyDescent="0.25">
      <c r="A1283"/>
      <c r="B1283" s="114">
        <v>1282</v>
      </c>
      <c r="C1283" s="7">
        <v>14</v>
      </c>
      <c r="E1283">
        <v>1282</v>
      </c>
      <c r="F1283">
        <v>10</v>
      </c>
      <c r="G1283">
        <v>12</v>
      </c>
      <c r="H1283">
        <v>15</v>
      </c>
      <c r="I1283" s="7">
        <v>19</v>
      </c>
      <c r="K1283">
        <v>1282</v>
      </c>
      <c r="L1283">
        <v>12</v>
      </c>
      <c r="M1283">
        <v>16</v>
      </c>
      <c r="N1283" s="7">
        <v>20</v>
      </c>
      <c r="P1283" s="187">
        <v>1282</v>
      </c>
      <c r="Q1283" s="188">
        <v>19.5</v>
      </c>
    </row>
    <row r="1284" spans="1:17" ht="15" x14ac:dyDescent="0.25">
      <c r="A1284"/>
      <c r="B1284" s="114">
        <v>1283</v>
      </c>
      <c r="C1284" s="7">
        <v>14</v>
      </c>
      <c r="E1284">
        <v>1283</v>
      </c>
      <c r="F1284">
        <v>10</v>
      </c>
      <c r="G1284">
        <v>12</v>
      </c>
      <c r="H1284">
        <v>15</v>
      </c>
      <c r="I1284" s="7">
        <v>19</v>
      </c>
      <c r="K1284">
        <v>1283</v>
      </c>
      <c r="L1284">
        <v>12</v>
      </c>
      <c r="M1284">
        <v>16</v>
      </c>
      <c r="N1284" s="7">
        <v>20</v>
      </c>
      <c r="P1284" s="185">
        <v>1283</v>
      </c>
      <c r="Q1284" s="186">
        <v>19.5</v>
      </c>
    </row>
    <row r="1285" spans="1:17" ht="15" x14ac:dyDescent="0.25">
      <c r="A1285"/>
      <c r="B1285" s="114">
        <v>1284</v>
      </c>
      <c r="C1285" s="7">
        <v>14</v>
      </c>
      <c r="E1285">
        <v>1284</v>
      </c>
      <c r="F1285">
        <v>10</v>
      </c>
      <c r="G1285">
        <v>12</v>
      </c>
      <c r="H1285">
        <v>15</v>
      </c>
      <c r="I1285" s="7">
        <v>19</v>
      </c>
      <c r="K1285">
        <v>1284</v>
      </c>
      <c r="L1285">
        <v>12</v>
      </c>
      <c r="M1285">
        <v>16</v>
      </c>
      <c r="N1285" s="7">
        <v>20</v>
      </c>
      <c r="P1285" s="187">
        <v>1284</v>
      </c>
      <c r="Q1285" s="188">
        <v>19.5</v>
      </c>
    </row>
    <row r="1286" spans="1:17" ht="15" x14ac:dyDescent="0.25">
      <c r="A1286"/>
      <c r="B1286" s="114">
        <v>1285</v>
      </c>
      <c r="C1286" s="7">
        <v>14</v>
      </c>
      <c r="E1286">
        <v>1285</v>
      </c>
      <c r="F1286">
        <v>10</v>
      </c>
      <c r="G1286">
        <v>12</v>
      </c>
      <c r="H1286">
        <v>15</v>
      </c>
      <c r="I1286" s="7">
        <v>19</v>
      </c>
      <c r="K1286">
        <v>1285</v>
      </c>
      <c r="L1286">
        <v>12</v>
      </c>
      <c r="M1286">
        <v>16</v>
      </c>
      <c r="N1286" s="7">
        <v>20</v>
      </c>
      <c r="P1286" s="185">
        <v>1285</v>
      </c>
      <c r="Q1286" s="186">
        <v>19.5</v>
      </c>
    </row>
    <row r="1287" spans="1:17" ht="15" x14ac:dyDescent="0.25">
      <c r="A1287"/>
      <c r="B1287" s="114">
        <v>1286</v>
      </c>
      <c r="C1287" s="7">
        <v>14</v>
      </c>
      <c r="E1287">
        <v>1286</v>
      </c>
      <c r="F1287">
        <v>10</v>
      </c>
      <c r="G1287">
        <v>12</v>
      </c>
      <c r="H1287">
        <v>15</v>
      </c>
      <c r="I1287" s="7">
        <v>19</v>
      </c>
      <c r="K1287">
        <v>1286</v>
      </c>
      <c r="L1287">
        <v>12</v>
      </c>
      <c r="M1287">
        <v>16</v>
      </c>
      <c r="N1287" s="7">
        <v>20</v>
      </c>
      <c r="P1287" s="187">
        <v>1286</v>
      </c>
      <c r="Q1287" s="188">
        <v>19.5</v>
      </c>
    </row>
    <row r="1288" spans="1:17" ht="15" x14ac:dyDescent="0.25">
      <c r="A1288"/>
      <c r="B1288" s="114">
        <v>1287</v>
      </c>
      <c r="C1288" s="7">
        <v>14</v>
      </c>
      <c r="E1288">
        <v>1287</v>
      </c>
      <c r="F1288">
        <v>10</v>
      </c>
      <c r="G1288">
        <v>12</v>
      </c>
      <c r="H1288">
        <v>15</v>
      </c>
      <c r="I1288" s="7">
        <v>19</v>
      </c>
      <c r="K1288">
        <v>1287</v>
      </c>
      <c r="L1288">
        <v>12</v>
      </c>
      <c r="M1288">
        <v>16</v>
      </c>
      <c r="N1288" s="7">
        <v>20</v>
      </c>
      <c r="P1288" s="185">
        <v>1287</v>
      </c>
      <c r="Q1288" s="186">
        <v>19.5</v>
      </c>
    </row>
    <row r="1289" spans="1:17" ht="15" x14ac:dyDescent="0.25">
      <c r="A1289"/>
      <c r="B1289" s="114">
        <v>1288</v>
      </c>
      <c r="C1289" s="7">
        <v>14</v>
      </c>
      <c r="E1289">
        <v>1288</v>
      </c>
      <c r="F1289">
        <v>10</v>
      </c>
      <c r="G1289">
        <v>12</v>
      </c>
      <c r="H1289">
        <v>15</v>
      </c>
      <c r="I1289" s="7">
        <v>19</v>
      </c>
      <c r="K1289">
        <v>1288</v>
      </c>
      <c r="L1289">
        <v>12</v>
      </c>
      <c r="M1289">
        <v>16</v>
      </c>
      <c r="N1289" s="7">
        <v>20</v>
      </c>
      <c r="P1289" s="187">
        <v>1288</v>
      </c>
      <c r="Q1289" s="188">
        <v>19.5</v>
      </c>
    </row>
    <row r="1290" spans="1:17" ht="15" x14ac:dyDescent="0.25">
      <c r="A1290"/>
      <c r="B1290" s="114">
        <v>1289</v>
      </c>
      <c r="C1290" s="7">
        <v>14</v>
      </c>
      <c r="E1290">
        <v>1289</v>
      </c>
      <c r="F1290">
        <v>10</v>
      </c>
      <c r="G1290">
        <v>12</v>
      </c>
      <c r="H1290">
        <v>15</v>
      </c>
      <c r="I1290" s="7">
        <v>19</v>
      </c>
      <c r="K1290">
        <v>1289</v>
      </c>
      <c r="L1290">
        <v>12</v>
      </c>
      <c r="M1290">
        <v>16</v>
      </c>
      <c r="N1290" s="7">
        <v>20</v>
      </c>
      <c r="P1290" s="185">
        <v>1289</v>
      </c>
      <c r="Q1290" s="186">
        <v>19.5</v>
      </c>
    </row>
    <row r="1291" spans="1:17" ht="15" x14ac:dyDescent="0.25">
      <c r="A1291"/>
      <c r="B1291" s="114">
        <v>1290</v>
      </c>
      <c r="C1291" s="7">
        <v>14</v>
      </c>
      <c r="E1291">
        <v>1290</v>
      </c>
      <c r="F1291">
        <v>10</v>
      </c>
      <c r="G1291">
        <v>12</v>
      </c>
      <c r="H1291">
        <v>15</v>
      </c>
      <c r="I1291" s="7">
        <v>19</v>
      </c>
      <c r="K1291">
        <v>1290</v>
      </c>
      <c r="L1291">
        <v>12</v>
      </c>
      <c r="M1291">
        <v>16</v>
      </c>
      <c r="N1291" s="7">
        <v>20</v>
      </c>
      <c r="P1291" s="187">
        <v>1290</v>
      </c>
      <c r="Q1291" s="188">
        <v>19.5</v>
      </c>
    </row>
    <row r="1292" spans="1:17" ht="15" x14ac:dyDescent="0.25">
      <c r="A1292"/>
      <c r="B1292" s="114">
        <v>1291</v>
      </c>
      <c r="C1292" s="7">
        <v>14</v>
      </c>
      <c r="E1292">
        <v>1291</v>
      </c>
      <c r="F1292">
        <v>10</v>
      </c>
      <c r="G1292">
        <v>12</v>
      </c>
      <c r="H1292">
        <v>15</v>
      </c>
      <c r="I1292" s="7">
        <v>19</v>
      </c>
      <c r="K1292">
        <v>1291</v>
      </c>
      <c r="L1292">
        <v>12</v>
      </c>
      <c r="M1292">
        <v>16</v>
      </c>
      <c r="N1292" s="7">
        <v>20</v>
      </c>
      <c r="P1292" s="185">
        <v>1291</v>
      </c>
      <c r="Q1292" s="186">
        <v>19.5</v>
      </c>
    </row>
    <row r="1293" spans="1:17" ht="15" x14ac:dyDescent="0.25">
      <c r="A1293"/>
      <c r="B1293" s="114">
        <v>1292</v>
      </c>
      <c r="C1293" s="7">
        <v>14</v>
      </c>
      <c r="E1293">
        <v>1292</v>
      </c>
      <c r="F1293">
        <v>10</v>
      </c>
      <c r="G1293">
        <v>12</v>
      </c>
      <c r="H1293">
        <v>15</v>
      </c>
      <c r="I1293" s="7">
        <v>19</v>
      </c>
      <c r="K1293">
        <v>1292</v>
      </c>
      <c r="L1293">
        <v>12</v>
      </c>
      <c r="M1293">
        <v>16</v>
      </c>
      <c r="N1293" s="7">
        <v>20</v>
      </c>
      <c r="P1293" s="187">
        <v>1292</v>
      </c>
      <c r="Q1293" s="188">
        <v>19.5</v>
      </c>
    </row>
    <row r="1294" spans="1:17" ht="15" x14ac:dyDescent="0.25">
      <c r="A1294"/>
      <c r="B1294" s="114">
        <v>1293</v>
      </c>
      <c r="C1294" s="7">
        <v>14</v>
      </c>
      <c r="E1294">
        <v>1293</v>
      </c>
      <c r="F1294">
        <v>10</v>
      </c>
      <c r="G1294">
        <v>12</v>
      </c>
      <c r="H1294">
        <v>15</v>
      </c>
      <c r="I1294" s="7">
        <v>19</v>
      </c>
      <c r="K1294">
        <v>1293</v>
      </c>
      <c r="L1294">
        <v>12</v>
      </c>
      <c r="M1294">
        <v>16</v>
      </c>
      <c r="N1294" s="7">
        <v>20</v>
      </c>
      <c r="P1294" s="185">
        <v>1293</v>
      </c>
      <c r="Q1294" s="186">
        <v>19.5</v>
      </c>
    </row>
    <row r="1295" spans="1:17" ht="15" x14ac:dyDescent="0.25">
      <c r="A1295"/>
      <c r="B1295" s="114">
        <v>1294</v>
      </c>
      <c r="C1295" s="7">
        <v>14</v>
      </c>
      <c r="E1295">
        <v>1294</v>
      </c>
      <c r="F1295">
        <v>10</v>
      </c>
      <c r="G1295">
        <v>12</v>
      </c>
      <c r="H1295">
        <v>15</v>
      </c>
      <c r="I1295" s="7">
        <v>19</v>
      </c>
      <c r="K1295">
        <v>1294</v>
      </c>
      <c r="L1295">
        <v>12</v>
      </c>
      <c r="M1295">
        <v>16</v>
      </c>
      <c r="N1295" s="7">
        <v>20</v>
      </c>
      <c r="P1295" s="187">
        <v>1294</v>
      </c>
      <c r="Q1295" s="188">
        <v>19.5</v>
      </c>
    </row>
    <row r="1296" spans="1:17" ht="15" x14ac:dyDescent="0.25">
      <c r="A1296"/>
      <c r="B1296" s="114">
        <v>1295</v>
      </c>
      <c r="C1296" s="7">
        <v>14</v>
      </c>
      <c r="E1296">
        <v>1295</v>
      </c>
      <c r="F1296">
        <v>10</v>
      </c>
      <c r="G1296">
        <v>12</v>
      </c>
      <c r="H1296">
        <v>15</v>
      </c>
      <c r="I1296" s="7">
        <v>19</v>
      </c>
      <c r="K1296">
        <v>1295</v>
      </c>
      <c r="L1296">
        <v>12</v>
      </c>
      <c r="M1296">
        <v>16</v>
      </c>
      <c r="N1296" s="7">
        <v>20</v>
      </c>
      <c r="P1296" s="185">
        <v>1295</v>
      </c>
      <c r="Q1296" s="186">
        <v>19.5</v>
      </c>
    </row>
    <row r="1297" spans="1:17" ht="15" x14ac:dyDescent="0.25">
      <c r="A1297"/>
      <c r="B1297" s="114">
        <v>1296</v>
      </c>
      <c r="C1297" s="7">
        <v>14</v>
      </c>
      <c r="E1297">
        <v>1296</v>
      </c>
      <c r="F1297">
        <v>10</v>
      </c>
      <c r="G1297">
        <v>12</v>
      </c>
      <c r="H1297">
        <v>15</v>
      </c>
      <c r="I1297" s="7">
        <v>19</v>
      </c>
      <c r="K1297">
        <v>1296</v>
      </c>
      <c r="L1297">
        <v>12</v>
      </c>
      <c r="M1297">
        <v>16</v>
      </c>
      <c r="N1297" s="7">
        <v>20</v>
      </c>
      <c r="P1297" s="187">
        <v>1296</v>
      </c>
      <c r="Q1297" s="188">
        <v>19.5</v>
      </c>
    </row>
    <row r="1298" spans="1:17" ht="15" x14ac:dyDescent="0.25">
      <c r="A1298"/>
      <c r="B1298" s="114">
        <v>1297</v>
      </c>
      <c r="C1298" s="7">
        <v>14</v>
      </c>
      <c r="E1298">
        <v>1297</v>
      </c>
      <c r="F1298">
        <v>10</v>
      </c>
      <c r="G1298">
        <v>12</v>
      </c>
      <c r="H1298">
        <v>15</v>
      </c>
      <c r="I1298" s="7">
        <v>19</v>
      </c>
      <c r="K1298">
        <v>1297</v>
      </c>
      <c r="L1298">
        <v>12</v>
      </c>
      <c r="M1298">
        <v>16</v>
      </c>
      <c r="N1298" s="7">
        <v>20</v>
      </c>
      <c r="P1298" s="185">
        <v>1297</v>
      </c>
      <c r="Q1298" s="186">
        <v>19.5</v>
      </c>
    </row>
    <row r="1299" spans="1:17" ht="15" x14ac:dyDescent="0.25">
      <c r="A1299"/>
      <c r="B1299" s="114">
        <v>1298</v>
      </c>
      <c r="C1299" s="7">
        <v>14</v>
      </c>
      <c r="E1299">
        <v>1298</v>
      </c>
      <c r="F1299">
        <v>10</v>
      </c>
      <c r="G1299">
        <v>12</v>
      </c>
      <c r="H1299">
        <v>15</v>
      </c>
      <c r="I1299" s="7">
        <v>19</v>
      </c>
      <c r="K1299">
        <v>1298</v>
      </c>
      <c r="L1299">
        <v>12</v>
      </c>
      <c r="M1299">
        <v>16</v>
      </c>
      <c r="N1299" s="7">
        <v>20</v>
      </c>
      <c r="P1299" s="187">
        <v>1298</v>
      </c>
      <c r="Q1299" s="188">
        <v>19.5</v>
      </c>
    </row>
    <row r="1300" spans="1:17" ht="15" x14ac:dyDescent="0.25">
      <c r="A1300"/>
      <c r="B1300" s="114">
        <v>1299</v>
      </c>
      <c r="C1300" s="7">
        <v>14</v>
      </c>
      <c r="E1300">
        <v>1299</v>
      </c>
      <c r="F1300">
        <v>10</v>
      </c>
      <c r="G1300">
        <v>12</v>
      </c>
      <c r="H1300">
        <v>15</v>
      </c>
      <c r="I1300" s="7">
        <v>19</v>
      </c>
      <c r="K1300">
        <v>1299</v>
      </c>
      <c r="L1300">
        <v>12</v>
      </c>
      <c r="M1300">
        <v>16</v>
      </c>
      <c r="N1300" s="7">
        <v>20</v>
      </c>
      <c r="P1300" s="185">
        <v>1299</v>
      </c>
      <c r="Q1300" s="186">
        <v>19.5</v>
      </c>
    </row>
    <row r="1301" spans="1:17" ht="15" x14ac:dyDescent="0.25">
      <c r="A1301"/>
      <c r="B1301" s="114">
        <v>1300</v>
      </c>
      <c r="C1301" s="7">
        <v>14</v>
      </c>
      <c r="E1301">
        <v>1300</v>
      </c>
      <c r="F1301">
        <v>10</v>
      </c>
      <c r="G1301">
        <v>12</v>
      </c>
      <c r="H1301">
        <v>15</v>
      </c>
      <c r="I1301" s="7">
        <v>19</v>
      </c>
      <c r="K1301">
        <v>1300</v>
      </c>
      <c r="L1301">
        <v>12</v>
      </c>
      <c r="M1301">
        <v>16</v>
      </c>
      <c r="N1301" s="7">
        <v>20</v>
      </c>
      <c r="P1301" s="187">
        <v>1300</v>
      </c>
      <c r="Q1301" s="188">
        <v>19.5</v>
      </c>
    </row>
    <row r="1302" spans="1:17" ht="15" x14ac:dyDescent="0.25">
      <c r="A1302"/>
      <c r="B1302" s="114">
        <v>1301</v>
      </c>
      <c r="C1302" s="7">
        <v>14</v>
      </c>
      <c r="E1302">
        <v>1301</v>
      </c>
      <c r="F1302">
        <v>10</v>
      </c>
      <c r="G1302">
        <v>12</v>
      </c>
      <c r="H1302">
        <v>15</v>
      </c>
      <c r="I1302" s="7">
        <v>19</v>
      </c>
      <c r="K1302">
        <v>1301</v>
      </c>
      <c r="L1302">
        <v>12</v>
      </c>
      <c r="M1302">
        <v>16</v>
      </c>
      <c r="N1302" s="7">
        <v>20</v>
      </c>
      <c r="P1302" s="185">
        <v>1301</v>
      </c>
      <c r="Q1302" s="186">
        <v>19.5</v>
      </c>
    </row>
    <row r="1303" spans="1:17" ht="15" x14ac:dyDescent="0.25">
      <c r="A1303"/>
      <c r="B1303" s="114">
        <v>1302</v>
      </c>
      <c r="C1303" s="7">
        <v>14</v>
      </c>
      <c r="E1303">
        <v>1302</v>
      </c>
      <c r="F1303">
        <v>10</v>
      </c>
      <c r="G1303">
        <v>12</v>
      </c>
      <c r="H1303">
        <v>15</v>
      </c>
      <c r="I1303" s="7">
        <v>19</v>
      </c>
      <c r="K1303">
        <v>1302</v>
      </c>
      <c r="L1303">
        <v>12</v>
      </c>
      <c r="M1303">
        <v>16</v>
      </c>
      <c r="N1303" s="7">
        <v>20</v>
      </c>
      <c r="P1303" s="187">
        <v>1302</v>
      </c>
      <c r="Q1303" s="188">
        <v>19.5</v>
      </c>
    </row>
    <row r="1304" spans="1:17" ht="15" x14ac:dyDescent="0.25">
      <c r="A1304"/>
      <c r="B1304" s="114">
        <v>1303</v>
      </c>
      <c r="C1304" s="7">
        <v>14</v>
      </c>
      <c r="E1304">
        <v>1303</v>
      </c>
      <c r="F1304">
        <v>10</v>
      </c>
      <c r="G1304">
        <v>12</v>
      </c>
      <c r="H1304">
        <v>15</v>
      </c>
      <c r="I1304" s="7">
        <v>19</v>
      </c>
      <c r="K1304">
        <v>1303</v>
      </c>
      <c r="L1304">
        <v>12</v>
      </c>
      <c r="M1304">
        <v>16</v>
      </c>
      <c r="N1304" s="7">
        <v>20</v>
      </c>
      <c r="P1304" s="185">
        <v>1303</v>
      </c>
      <c r="Q1304" s="186">
        <v>19.5</v>
      </c>
    </row>
    <row r="1305" spans="1:17" ht="15" x14ac:dyDescent="0.25">
      <c r="A1305"/>
      <c r="B1305" s="114">
        <v>1304</v>
      </c>
      <c r="C1305" s="7">
        <v>14</v>
      </c>
      <c r="E1305">
        <v>1304</v>
      </c>
      <c r="F1305">
        <v>10</v>
      </c>
      <c r="G1305">
        <v>12</v>
      </c>
      <c r="H1305">
        <v>15</v>
      </c>
      <c r="I1305" s="7">
        <v>19</v>
      </c>
      <c r="K1305">
        <v>1304</v>
      </c>
      <c r="L1305">
        <v>12</v>
      </c>
      <c r="M1305">
        <v>16</v>
      </c>
      <c r="N1305" s="7">
        <v>20</v>
      </c>
      <c r="P1305" s="187">
        <v>1304</v>
      </c>
      <c r="Q1305" s="188">
        <v>19.5</v>
      </c>
    </row>
    <row r="1306" spans="1:17" ht="15" x14ac:dyDescent="0.25">
      <c r="A1306"/>
      <c r="B1306" s="114">
        <v>1305</v>
      </c>
      <c r="C1306" s="7">
        <v>14</v>
      </c>
      <c r="E1306">
        <v>1305</v>
      </c>
      <c r="F1306">
        <v>10</v>
      </c>
      <c r="G1306">
        <v>12</v>
      </c>
      <c r="H1306">
        <v>15</v>
      </c>
      <c r="I1306" s="7">
        <v>19</v>
      </c>
      <c r="K1306">
        <v>1305</v>
      </c>
      <c r="L1306">
        <v>12</v>
      </c>
      <c r="M1306">
        <v>16</v>
      </c>
      <c r="N1306" s="7">
        <v>20</v>
      </c>
      <c r="P1306" s="185">
        <v>1305</v>
      </c>
      <c r="Q1306" s="186">
        <v>19.5</v>
      </c>
    </row>
    <row r="1307" spans="1:17" ht="15" x14ac:dyDescent="0.25">
      <c r="A1307"/>
      <c r="B1307" s="114">
        <v>1306</v>
      </c>
      <c r="C1307" s="7">
        <v>14</v>
      </c>
      <c r="E1307">
        <v>1306</v>
      </c>
      <c r="F1307">
        <v>10</v>
      </c>
      <c r="G1307">
        <v>12</v>
      </c>
      <c r="H1307">
        <v>15</v>
      </c>
      <c r="I1307" s="7">
        <v>19</v>
      </c>
      <c r="K1307">
        <v>1306</v>
      </c>
      <c r="L1307">
        <v>12</v>
      </c>
      <c r="M1307">
        <v>16</v>
      </c>
      <c r="N1307" s="7">
        <v>20</v>
      </c>
      <c r="P1307" s="187">
        <v>1306</v>
      </c>
      <c r="Q1307" s="188">
        <v>19.5</v>
      </c>
    </row>
    <row r="1308" spans="1:17" ht="15" x14ac:dyDescent="0.25">
      <c r="A1308"/>
      <c r="B1308" s="114">
        <v>1307</v>
      </c>
      <c r="C1308" s="7">
        <v>14</v>
      </c>
      <c r="E1308">
        <v>1307</v>
      </c>
      <c r="F1308">
        <v>10</v>
      </c>
      <c r="G1308">
        <v>12</v>
      </c>
      <c r="H1308">
        <v>15</v>
      </c>
      <c r="I1308" s="7">
        <v>19</v>
      </c>
      <c r="K1308">
        <v>1307</v>
      </c>
      <c r="L1308">
        <v>12</v>
      </c>
      <c r="M1308">
        <v>16</v>
      </c>
      <c r="N1308" s="7">
        <v>20</v>
      </c>
      <c r="P1308" s="185">
        <v>1307</v>
      </c>
      <c r="Q1308" s="186">
        <v>19.5</v>
      </c>
    </row>
    <row r="1309" spans="1:17" ht="15" x14ac:dyDescent="0.25">
      <c r="A1309"/>
      <c r="B1309" s="114">
        <v>1308</v>
      </c>
      <c r="C1309" s="7">
        <v>14</v>
      </c>
      <c r="E1309">
        <v>1308</v>
      </c>
      <c r="F1309">
        <v>10</v>
      </c>
      <c r="G1309">
        <v>12</v>
      </c>
      <c r="H1309">
        <v>15</v>
      </c>
      <c r="I1309" s="7">
        <v>19</v>
      </c>
      <c r="K1309">
        <v>1308</v>
      </c>
      <c r="L1309">
        <v>12</v>
      </c>
      <c r="M1309">
        <v>16</v>
      </c>
      <c r="N1309" s="7">
        <v>20</v>
      </c>
      <c r="P1309" s="187">
        <v>1308</v>
      </c>
      <c r="Q1309" s="188">
        <v>19.5</v>
      </c>
    </row>
    <row r="1310" spans="1:17" ht="15" x14ac:dyDescent="0.25">
      <c r="A1310"/>
      <c r="B1310" s="114">
        <v>1309</v>
      </c>
      <c r="C1310" s="7">
        <v>14</v>
      </c>
      <c r="E1310">
        <v>1309</v>
      </c>
      <c r="F1310">
        <v>10</v>
      </c>
      <c r="G1310">
        <v>12</v>
      </c>
      <c r="H1310">
        <v>15</v>
      </c>
      <c r="I1310" s="7">
        <v>19</v>
      </c>
      <c r="K1310">
        <v>1309</v>
      </c>
      <c r="L1310">
        <v>12</v>
      </c>
      <c r="M1310">
        <v>16</v>
      </c>
      <c r="N1310" s="7">
        <v>20</v>
      </c>
      <c r="P1310" s="185">
        <v>1309</v>
      </c>
      <c r="Q1310" s="186">
        <v>19.5</v>
      </c>
    </row>
    <row r="1311" spans="1:17" ht="15" x14ac:dyDescent="0.25">
      <c r="A1311"/>
      <c r="B1311" s="114">
        <v>1310</v>
      </c>
      <c r="C1311" s="7">
        <v>14</v>
      </c>
      <c r="E1311">
        <v>1310</v>
      </c>
      <c r="F1311">
        <v>10</v>
      </c>
      <c r="G1311">
        <v>12</v>
      </c>
      <c r="H1311">
        <v>15</v>
      </c>
      <c r="I1311" s="7">
        <v>19</v>
      </c>
      <c r="K1311">
        <v>1310</v>
      </c>
      <c r="L1311">
        <v>12</v>
      </c>
      <c r="M1311">
        <v>16</v>
      </c>
      <c r="N1311" s="7">
        <v>20</v>
      </c>
      <c r="P1311" s="187">
        <v>1310</v>
      </c>
      <c r="Q1311" s="188">
        <v>19.5</v>
      </c>
    </row>
    <row r="1312" spans="1:17" ht="15" x14ac:dyDescent="0.25">
      <c r="A1312"/>
      <c r="B1312" s="114">
        <v>1311</v>
      </c>
      <c r="C1312" s="7">
        <v>14</v>
      </c>
      <c r="E1312">
        <v>1311</v>
      </c>
      <c r="F1312">
        <v>10</v>
      </c>
      <c r="G1312">
        <v>12</v>
      </c>
      <c r="H1312">
        <v>15</v>
      </c>
      <c r="I1312" s="7">
        <v>19</v>
      </c>
      <c r="K1312">
        <v>1311</v>
      </c>
      <c r="L1312">
        <v>12</v>
      </c>
      <c r="M1312">
        <v>16</v>
      </c>
      <c r="N1312" s="7">
        <v>20</v>
      </c>
      <c r="P1312" s="185">
        <v>1311</v>
      </c>
      <c r="Q1312" s="186">
        <v>19.5</v>
      </c>
    </row>
    <row r="1313" spans="1:17" ht="15" x14ac:dyDescent="0.25">
      <c r="A1313"/>
      <c r="B1313" s="114">
        <v>1312</v>
      </c>
      <c r="C1313" s="7">
        <v>14</v>
      </c>
      <c r="E1313">
        <v>1312</v>
      </c>
      <c r="F1313">
        <v>10</v>
      </c>
      <c r="G1313">
        <v>12</v>
      </c>
      <c r="H1313">
        <v>15</v>
      </c>
      <c r="I1313" s="7">
        <v>19</v>
      </c>
      <c r="K1313">
        <v>1312</v>
      </c>
      <c r="L1313">
        <v>12</v>
      </c>
      <c r="M1313">
        <v>16</v>
      </c>
      <c r="N1313" s="7">
        <v>20</v>
      </c>
      <c r="P1313" s="187">
        <v>1312</v>
      </c>
      <c r="Q1313" s="188">
        <v>19.5</v>
      </c>
    </row>
    <row r="1314" spans="1:17" ht="15" x14ac:dyDescent="0.25">
      <c r="A1314"/>
      <c r="B1314" s="114">
        <v>1313</v>
      </c>
      <c r="C1314" s="7">
        <v>14</v>
      </c>
      <c r="E1314">
        <v>1313</v>
      </c>
      <c r="F1314">
        <v>10</v>
      </c>
      <c r="G1314">
        <v>12</v>
      </c>
      <c r="H1314">
        <v>15</v>
      </c>
      <c r="I1314" s="7">
        <v>19</v>
      </c>
      <c r="K1314">
        <v>1313</v>
      </c>
      <c r="L1314">
        <v>12</v>
      </c>
      <c r="M1314">
        <v>16</v>
      </c>
      <c r="N1314" s="7">
        <v>20</v>
      </c>
      <c r="P1314" s="185">
        <v>1313</v>
      </c>
      <c r="Q1314" s="186">
        <v>19.5</v>
      </c>
    </row>
    <row r="1315" spans="1:17" ht="15" x14ac:dyDescent="0.25">
      <c r="A1315"/>
      <c r="B1315" s="114">
        <v>1314</v>
      </c>
      <c r="C1315" s="7">
        <v>14</v>
      </c>
      <c r="E1315">
        <v>1314</v>
      </c>
      <c r="F1315">
        <v>10</v>
      </c>
      <c r="G1315">
        <v>12</v>
      </c>
      <c r="H1315">
        <v>15</v>
      </c>
      <c r="I1315" s="7">
        <v>19</v>
      </c>
      <c r="K1315">
        <v>1314</v>
      </c>
      <c r="L1315">
        <v>12</v>
      </c>
      <c r="M1315">
        <v>16</v>
      </c>
      <c r="N1315" s="7">
        <v>20</v>
      </c>
      <c r="P1315" s="187">
        <v>1314</v>
      </c>
      <c r="Q1315" s="188">
        <v>19.5</v>
      </c>
    </row>
    <row r="1316" spans="1:17" ht="15" x14ac:dyDescent="0.25">
      <c r="A1316"/>
      <c r="B1316" s="114">
        <v>1315</v>
      </c>
      <c r="C1316" s="7">
        <v>14</v>
      </c>
      <c r="E1316">
        <v>1315</v>
      </c>
      <c r="F1316">
        <v>10</v>
      </c>
      <c r="G1316">
        <v>12</v>
      </c>
      <c r="H1316">
        <v>15</v>
      </c>
      <c r="I1316" s="7">
        <v>19</v>
      </c>
      <c r="K1316">
        <v>1315</v>
      </c>
      <c r="L1316">
        <v>12</v>
      </c>
      <c r="M1316">
        <v>16</v>
      </c>
      <c r="N1316" s="7">
        <v>20</v>
      </c>
      <c r="P1316" s="185">
        <v>1315</v>
      </c>
      <c r="Q1316" s="186">
        <v>19.5</v>
      </c>
    </row>
    <row r="1317" spans="1:17" ht="15" x14ac:dyDescent="0.25">
      <c r="A1317"/>
      <c r="B1317" s="114">
        <v>1316</v>
      </c>
      <c r="C1317" s="7">
        <v>14</v>
      </c>
      <c r="E1317">
        <v>1316</v>
      </c>
      <c r="F1317">
        <v>10</v>
      </c>
      <c r="G1317">
        <v>12</v>
      </c>
      <c r="H1317">
        <v>15</v>
      </c>
      <c r="I1317" s="7">
        <v>19</v>
      </c>
      <c r="K1317">
        <v>1316</v>
      </c>
      <c r="L1317">
        <v>12</v>
      </c>
      <c r="M1317">
        <v>16</v>
      </c>
      <c r="N1317" s="7">
        <v>20</v>
      </c>
      <c r="P1317" s="187">
        <v>1316</v>
      </c>
      <c r="Q1317" s="188">
        <v>19.5</v>
      </c>
    </row>
    <row r="1318" spans="1:17" ht="15" x14ac:dyDescent="0.25">
      <c r="A1318"/>
      <c r="B1318" s="114">
        <v>1317</v>
      </c>
      <c r="C1318" s="7">
        <v>14</v>
      </c>
      <c r="E1318">
        <v>1317</v>
      </c>
      <c r="F1318">
        <v>10</v>
      </c>
      <c r="G1318">
        <v>12</v>
      </c>
      <c r="H1318">
        <v>15</v>
      </c>
      <c r="I1318" s="7">
        <v>19</v>
      </c>
      <c r="K1318">
        <v>1317</v>
      </c>
      <c r="L1318">
        <v>12</v>
      </c>
      <c r="M1318">
        <v>16</v>
      </c>
      <c r="N1318" s="7">
        <v>20</v>
      </c>
      <c r="P1318" s="185">
        <v>1317</v>
      </c>
      <c r="Q1318" s="186">
        <v>19.5</v>
      </c>
    </row>
    <row r="1319" spans="1:17" ht="15" x14ac:dyDescent="0.25">
      <c r="A1319"/>
      <c r="B1319" s="114">
        <v>1318</v>
      </c>
      <c r="C1319" s="7">
        <v>14</v>
      </c>
      <c r="E1319">
        <v>1318</v>
      </c>
      <c r="F1319">
        <v>10</v>
      </c>
      <c r="G1319">
        <v>12</v>
      </c>
      <c r="H1319">
        <v>15</v>
      </c>
      <c r="I1319" s="7">
        <v>19</v>
      </c>
      <c r="K1319">
        <v>1318</v>
      </c>
      <c r="L1319">
        <v>12</v>
      </c>
      <c r="M1319">
        <v>16</v>
      </c>
      <c r="N1319" s="7">
        <v>20</v>
      </c>
      <c r="P1319" s="187">
        <v>1318</v>
      </c>
      <c r="Q1319" s="188">
        <v>19.5</v>
      </c>
    </row>
    <row r="1320" spans="1:17" ht="15" x14ac:dyDescent="0.25">
      <c r="A1320"/>
      <c r="B1320" s="114">
        <v>1319</v>
      </c>
      <c r="C1320" s="7">
        <v>14</v>
      </c>
      <c r="E1320">
        <v>1319</v>
      </c>
      <c r="F1320">
        <v>10</v>
      </c>
      <c r="G1320">
        <v>12</v>
      </c>
      <c r="H1320">
        <v>15</v>
      </c>
      <c r="I1320" s="7">
        <v>19</v>
      </c>
      <c r="K1320">
        <v>1319</v>
      </c>
      <c r="L1320">
        <v>12</v>
      </c>
      <c r="M1320">
        <v>16</v>
      </c>
      <c r="N1320" s="7">
        <v>20</v>
      </c>
      <c r="P1320" s="185">
        <v>1319</v>
      </c>
      <c r="Q1320" s="186">
        <v>19.5</v>
      </c>
    </row>
    <row r="1321" spans="1:17" ht="15" x14ac:dyDescent="0.25">
      <c r="A1321"/>
      <c r="B1321" s="114">
        <v>1320</v>
      </c>
      <c r="C1321" s="7">
        <v>14</v>
      </c>
      <c r="E1321">
        <v>1320</v>
      </c>
      <c r="F1321">
        <v>10</v>
      </c>
      <c r="G1321">
        <v>12</v>
      </c>
      <c r="H1321">
        <v>15</v>
      </c>
      <c r="I1321" s="7">
        <v>19</v>
      </c>
      <c r="K1321">
        <v>1320</v>
      </c>
      <c r="L1321">
        <v>12</v>
      </c>
      <c r="M1321">
        <v>16</v>
      </c>
      <c r="N1321" s="7">
        <v>20</v>
      </c>
      <c r="P1321" s="187">
        <v>1320</v>
      </c>
      <c r="Q1321" s="188">
        <v>19.5</v>
      </c>
    </row>
    <row r="1322" spans="1:17" ht="15" x14ac:dyDescent="0.25">
      <c r="A1322"/>
      <c r="B1322" s="114">
        <v>1321</v>
      </c>
      <c r="C1322" s="7">
        <v>14</v>
      </c>
      <c r="E1322">
        <v>1321</v>
      </c>
      <c r="F1322">
        <v>10</v>
      </c>
      <c r="G1322">
        <v>12</v>
      </c>
      <c r="H1322">
        <v>15</v>
      </c>
      <c r="I1322" s="7">
        <v>19</v>
      </c>
      <c r="K1322">
        <v>1321</v>
      </c>
      <c r="L1322">
        <v>12</v>
      </c>
      <c r="M1322">
        <v>16</v>
      </c>
      <c r="N1322" s="7">
        <v>20</v>
      </c>
      <c r="P1322" s="185">
        <v>1321</v>
      </c>
      <c r="Q1322" s="186">
        <v>19.5</v>
      </c>
    </row>
    <row r="1323" spans="1:17" ht="15" x14ac:dyDescent="0.25">
      <c r="A1323"/>
      <c r="B1323" s="114">
        <v>1322</v>
      </c>
      <c r="C1323" s="7">
        <v>14</v>
      </c>
      <c r="E1323">
        <v>1322</v>
      </c>
      <c r="F1323">
        <v>10</v>
      </c>
      <c r="G1323">
        <v>12</v>
      </c>
      <c r="H1323">
        <v>15</v>
      </c>
      <c r="I1323" s="7">
        <v>19</v>
      </c>
      <c r="K1323">
        <v>1322</v>
      </c>
      <c r="L1323">
        <v>12</v>
      </c>
      <c r="M1323">
        <v>16</v>
      </c>
      <c r="N1323" s="7">
        <v>20</v>
      </c>
      <c r="P1323" s="187">
        <v>1322</v>
      </c>
      <c r="Q1323" s="188">
        <v>19.5</v>
      </c>
    </row>
    <row r="1324" spans="1:17" ht="15" x14ac:dyDescent="0.25">
      <c r="A1324"/>
      <c r="B1324" s="114">
        <v>1323</v>
      </c>
      <c r="C1324" s="7">
        <v>14</v>
      </c>
      <c r="E1324">
        <v>1323</v>
      </c>
      <c r="F1324">
        <v>10</v>
      </c>
      <c r="G1324">
        <v>12</v>
      </c>
      <c r="H1324">
        <v>15</v>
      </c>
      <c r="I1324" s="7">
        <v>19</v>
      </c>
      <c r="K1324">
        <v>1323</v>
      </c>
      <c r="L1324">
        <v>12</v>
      </c>
      <c r="M1324">
        <v>16</v>
      </c>
      <c r="N1324" s="7">
        <v>20</v>
      </c>
      <c r="P1324" s="185">
        <v>1323</v>
      </c>
      <c r="Q1324" s="186">
        <v>19.5</v>
      </c>
    </row>
    <row r="1325" spans="1:17" ht="15" x14ac:dyDescent="0.25">
      <c r="A1325"/>
      <c r="B1325" s="114">
        <v>1324</v>
      </c>
      <c r="C1325" s="7">
        <v>14</v>
      </c>
      <c r="E1325">
        <v>1324</v>
      </c>
      <c r="F1325">
        <v>10</v>
      </c>
      <c r="G1325">
        <v>12</v>
      </c>
      <c r="H1325">
        <v>15</v>
      </c>
      <c r="I1325" s="7">
        <v>19</v>
      </c>
      <c r="K1325">
        <v>1324</v>
      </c>
      <c r="L1325">
        <v>12</v>
      </c>
      <c r="M1325">
        <v>16</v>
      </c>
      <c r="N1325" s="7">
        <v>20</v>
      </c>
      <c r="P1325" s="187">
        <v>1324</v>
      </c>
      <c r="Q1325" s="188">
        <v>19.5</v>
      </c>
    </row>
    <row r="1326" spans="1:17" ht="15" x14ac:dyDescent="0.25">
      <c r="A1326"/>
      <c r="B1326" s="114">
        <v>1325</v>
      </c>
      <c r="C1326" s="7">
        <v>14</v>
      </c>
      <c r="E1326">
        <v>1325</v>
      </c>
      <c r="F1326">
        <v>10</v>
      </c>
      <c r="G1326">
        <v>12</v>
      </c>
      <c r="H1326">
        <v>15</v>
      </c>
      <c r="I1326" s="7">
        <v>19</v>
      </c>
      <c r="K1326">
        <v>1325</v>
      </c>
      <c r="L1326">
        <v>12</v>
      </c>
      <c r="M1326">
        <v>16</v>
      </c>
      <c r="N1326" s="7">
        <v>20</v>
      </c>
      <c r="P1326" s="185">
        <v>1325</v>
      </c>
      <c r="Q1326" s="186">
        <v>19.5</v>
      </c>
    </row>
    <row r="1327" spans="1:17" ht="15" x14ac:dyDescent="0.25">
      <c r="A1327"/>
      <c r="B1327" s="114">
        <v>1326</v>
      </c>
      <c r="C1327" s="7">
        <v>14</v>
      </c>
      <c r="E1327">
        <v>1326</v>
      </c>
      <c r="F1327">
        <v>10</v>
      </c>
      <c r="G1327">
        <v>12</v>
      </c>
      <c r="H1327">
        <v>15</v>
      </c>
      <c r="I1327" s="7">
        <v>19</v>
      </c>
      <c r="K1327">
        <v>1326</v>
      </c>
      <c r="L1327">
        <v>12</v>
      </c>
      <c r="M1327">
        <v>16</v>
      </c>
      <c r="N1327" s="7">
        <v>20</v>
      </c>
      <c r="P1327" s="187">
        <v>1326</v>
      </c>
      <c r="Q1327" s="188">
        <v>19.5</v>
      </c>
    </row>
    <row r="1328" spans="1:17" ht="15" x14ac:dyDescent="0.25">
      <c r="A1328"/>
      <c r="B1328" s="114">
        <v>1327</v>
      </c>
      <c r="C1328" s="7">
        <v>14</v>
      </c>
      <c r="E1328">
        <v>1327</v>
      </c>
      <c r="F1328">
        <v>10</v>
      </c>
      <c r="G1328">
        <v>12</v>
      </c>
      <c r="H1328">
        <v>15</v>
      </c>
      <c r="I1328" s="7">
        <v>19</v>
      </c>
      <c r="K1328">
        <v>1327</v>
      </c>
      <c r="L1328">
        <v>12</v>
      </c>
      <c r="M1328">
        <v>16</v>
      </c>
      <c r="N1328" s="7">
        <v>20</v>
      </c>
      <c r="P1328" s="185">
        <v>1327</v>
      </c>
      <c r="Q1328" s="186">
        <v>19.5</v>
      </c>
    </row>
    <row r="1329" spans="1:17" ht="15" x14ac:dyDescent="0.25">
      <c r="A1329"/>
      <c r="B1329" s="114">
        <v>1328</v>
      </c>
      <c r="C1329" s="7">
        <v>14</v>
      </c>
      <c r="E1329">
        <v>1328</v>
      </c>
      <c r="F1329">
        <v>10</v>
      </c>
      <c r="G1329">
        <v>12</v>
      </c>
      <c r="H1329">
        <v>15</v>
      </c>
      <c r="I1329" s="7">
        <v>19</v>
      </c>
      <c r="K1329">
        <v>1328</v>
      </c>
      <c r="L1329">
        <v>12</v>
      </c>
      <c r="M1329">
        <v>16</v>
      </c>
      <c r="N1329" s="7">
        <v>20</v>
      </c>
      <c r="P1329" s="187">
        <v>1328</v>
      </c>
      <c r="Q1329" s="188">
        <v>19.5</v>
      </c>
    </row>
    <row r="1330" spans="1:17" ht="15" x14ac:dyDescent="0.25">
      <c r="A1330"/>
      <c r="B1330" s="114">
        <v>1329</v>
      </c>
      <c r="C1330" s="7">
        <v>14</v>
      </c>
      <c r="E1330">
        <v>1329</v>
      </c>
      <c r="F1330">
        <v>10</v>
      </c>
      <c r="G1330">
        <v>12</v>
      </c>
      <c r="H1330">
        <v>15</v>
      </c>
      <c r="I1330" s="7">
        <v>19</v>
      </c>
      <c r="K1330">
        <v>1329</v>
      </c>
      <c r="L1330">
        <v>12</v>
      </c>
      <c r="M1330">
        <v>16</v>
      </c>
      <c r="N1330" s="7">
        <v>20</v>
      </c>
      <c r="P1330" s="185">
        <v>1329</v>
      </c>
      <c r="Q1330" s="186">
        <v>19.5</v>
      </c>
    </row>
    <row r="1331" spans="1:17" ht="15" x14ac:dyDescent="0.25">
      <c r="A1331"/>
      <c r="B1331" s="114">
        <v>1330</v>
      </c>
      <c r="C1331" s="7">
        <v>14</v>
      </c>
      <c r="E1331">
        <v>1330</v>
      </c>
      <c r="F1331">
        <v>10</v>
      </c>
      <c r="G1331">
        <v>12</v>
      </c>
      <c r="H1331">
        <v>15</v>
      </c>
      <c r="I1331" s="7">
        <v>19</v>
      </c>
      <c r="K1331">
        <v>1330</v>
      </c>
      <c r="L1331">
        <v>12</v>
      </c>
      <c r="M1331">
        <v>16</v>
      </c>
      <c r="N1331" s="7">
        <v>20</v>
      </c>
      <c r="P1331" s="187">
        <v>1330</v>
      </c>
      <c r="Q1331" s="188">
        <v>19.5</v>
      </c>
    </row>
    <row r="1332" spans="1:17" ht="15" x14ac:dyDescent="0.25">
      <c r="A1332"/>
      <c r="B1332" s="114">
        <v>1331</v>
      </c>
      <c r="C1332" s="7">
        <v>14</v>
      </c>
      <c r="E1332">
        <v>1331</v>
      </c>
      <c r="F1332">
        <v>10</v>
      </c>
      <c r="G1332">
        <v>12</v>
      </c>
      <c r="H1332">
        <v>15</v>
      </c>
      <c r="I1332" s="7">
        <v>19</v>
      </c>
      <c r="K1332">
        <v>1331</v>
      </c>
      <c r="L1332">
        <v>12</v>
      </c>
      <c r="M1332">
        <v>16</v>
      </c>
      <c r="N1332" s="7">
        <v>20</v>
      </c>
      <c r="P1332" s="185">
        <v>1331</v>
      </c>
      <c r="Q1332" s="186">
        <v>19.5</v>
      </c>
    </row>
    <row r="1333" spans="1:17" ht="15" x14ac:dyDescent="0.25">
      <c r="A1333"/>
      <c r="B1333" s="114">
        <v>1332</v>
      </c>
      <c r="C1333" s="7">
        <v>14</v>
      </c>
      <c r="E1333">
        <v>1332</v>
      </c>
      <c r="F1333">
        <v>10</v>
      </c>
      <c r="G1333">
        <v>12</v>
      </c>
      <c r="H1333">
        <v>15</v>
      </c>
      <c r="I1333" s="7">
        <v>19</v>
      </c>
      <c r="K1333">
        <v>1332</v>
      </c>
      <c r="L1333">
        <v>12</v>
      </c>
      <c r="M1333">
        <v>16</v>
      </c>
      <c r="N1333" s="7">
        <v>20</v>
      </c>
      <c r="P1333" s="187">
        <v>1332</v>
      </c>
      <c r="Q1333" s="188">
        <v>19.5</v>
      </c>
    </row>
    <row r="1334" spans="1:17" ht="15" x14ac:dyDescent="0.25">
      <c r="A1334"/>
      <c r="B1334" s="114">
        <v>1333</v>
      </c>
      <c r="C1334" s="7">
        <v>14</v>
      </c>
      <c r="E1334">
        <v>1333</v>
      </c>
      <c r="F1334">
        <v>10</v>
      </c>
      <c r="G1334">
        <v>12</v>
      </c>
      <c r="H1334">
        <v>15</v>
      </c>
      <c r="I1334" s="7">
        <v>19</v>
      </c>
      <c r="K1334">
        <v>1333</v>
      </c>
      <c r="L1334">
        <v>12</v>
      </c>
      <c r="M1334">
        <v>16</v>
      </c>
      <c r="N1334" s="7">
        <v>20</v>
      </c>
      <c r="P1334" s="185">
        <v>1333</v>
      </c>
      <c r="Q1334" s="186">
        <v>19.5</v>
      </c>
    </row>
    <row r="1335" spans="1:17" ht="15" x14ac:dyDescent="0.25">
      <c r="A1335"/>
      <c r="B1335" s="114">
        <v>1334</v>
      </c>
      <c r="C1335" s="7">
        <v>14</v>
      </c>
      <c r="E1335">
        <v>1334</v>
      </c>
      <c r="F1335">
        <v>10</v>
      </c>
      <c r="G1335">
        <v>12</v>
      </c>
      <c r="H1335">
        <v>15</v>
      </c>
      <c r="I1335" s="7">
        <v>19</v>
      </c>
      <c r="K1335">
        <v>1334</v>
      </c>
      <c r="L1335">
        <v>12</v>
      </c>
      <c r="M1335">
        <v>16</v>
      </c>
      <c r="N1335" s="7">
        <v>20</v>
      </c>
      <c r="P1335" s="187">
        <v>1334</v>
      </c>
      <c r="Q1335" s="188">
        <v>19.5</v>
      </c>
    </row>
    <row r="1336" spans="1:17" ht="15" x14ac:dyDescent="0.25">
      <c r="A1336"/>
      <c r="B1336" s="114">
        <v>1335</v>
      </c>
      <c r="C1336" s="7">
        <v>14</v>
      </c>
      <c r="E1336">
        <v>1335</v>
      </c>
      <c r="F1336">
        <v>10</v>
      </c>
      <c r="G1336">
        <v>12</v>
      </c>
      <c r="H1336">
        <v>15</v>
      </c>
      <c r="I1336" s="7">
        <v>19</v>
      </c>
      <c r="K1336">
        <v>1335</v>
      </c>
      <c r="L1336">
        <v>12</v>
      </c>
      <c r="M1336">
        <v>16</v>
      </c>
      <c r="N1336" s="7">
        <v>20</v>
      </c>
      <c r="P1336" s="185">
        <v>1335</v>
      </c>
      <c r="Q1336" s="186">
        <v>19.5</v>
      </c>
    </row>
    <row r="1337" spans="1:17" ht="15" x14ac:dyDescent="0.25">
      <c r="A1337"/>
      <c r="B1337" s="114">
        <v>1336</v>
      </c>
      <c r="C1337" s="7">
        <v>14</v>
      </c>
      <c r="E1337">
        <v>1336</v>
      </c>
      <c r="F1337">
        <v>10</v>
      </c>
      <c r="G1337">
        <v>12</v>
      </c>
      <c r="H1337">
        <v>15</v>
      </c>
      <c r="I1337" s="7">
        <v>19</v>
      </c>
      <c r="K1337">
        <v>1336</v>
      </c>
      <c r="L1337">
        <v>12</v>
      </c>
      <c r="M1337">
        <v>16</v>
      </c>
      <c r="N1337" s="7">
        <v>20</v>
      </c>
      <c r="P1337" s="187">
        <v>1336</v>
      </c>
      <c r="Q1337" s="188">
        <v>19.5</v>
      </c>
    </row>
    <row r="1338" spans="1:17" ht="15" x14ac:dyDescent="0.25">
      <c r="A1338"/>
      <c r="B1338" s="114">
        <v>1337</v>
      </c>
      <c r="C1338" s="7">
        <v>14</v>
      </c>
      <c r="E1338">
        <v>1337</v>
      </c>
      <c r="F1338">
        <v>10</v>
      </c>
      <c r="G1338">
        <v>12</v>
      </c>
      <c r="H1338">
        <v>15</v>
      </c>
      <c r="I1338" s="7">
        <v>19</v>
      </c>
      <c r="K1338">
        <v>1337</v>
      </c>
      <c r="L1338">
        <v>12</v>
      </c>
      <c r="M1338">
        <v>16</v>
      </c>
      <c r="N1338" s="7">
        <v>20</v>
      </c>
      <c r="P1338" s="185">
        <v>1337</v>
      </c>
      <c r="Q1338" s="186">
        <v>19.5</v>
      </c>
    </row>
    <row r="1339" spans="1:17" ht="15" x14ac:dyDescent="0.25">
      <c r="A1339"/>
      <c r="B1339" s="114">
        <v>1338</v>
      </c>
      <c r="C1339" s="7">
        <v>14</v>
      </c>
      <c r="E1339">
        <v>1338</v>
      </c>
      <c r="F1339">
        <v>10</v>
      </c>
      <c r="G1339">
        <v>12</v>
      </c>
      <c r="H1339">
        <v>15</v>
      </c>
      <c r="I1339" s="7">
        <v>19</v>
      </c>
      <c r="K1339">
        <v>1338</v>
      </c>
      <c r="L1339">
        <v>12</v>
      </c>
      <c r="M1339">
        <v>16</v>
      </c>
      <c r="N1339" s="7">
        <v>20</v>
      </c>
      <c r="P1339" s="187">
        <v>1338</v>
      </c>
      <c r="Q1339" s="188">
        <v>19.5</v>
      </c>
    </row>
    <row r="1340" spans="1:17" ht="15" x14ac:dyDescent="0.25">
      <c r="A1340"/>
      <c r="B1340" s="114">
        <v>1339</v>
      </c>
      <c r="C1340" s="7">
        <v>14</v>
      </c>
      <c r="E1340">
        <v>1339</v>
      </c>
      <c r="F1340">
        <v>10</v>
      </c>
      <c r="G1340">
        <v>12</v>
      </c>
      <c r="H1340">
        <v>15</v>
      </c>
      <c r="I1340" s="7">
        <v>19</v>
      </c>
      <c r="K1340">
        <v>1339</v>
      </c>
      <c r="L1340">
        <v>12</v>
      </c>
      <c r="M1340">
        <v>16</v>
      </c>
      <c r="N1340" s="7">
        <v>20</v>
      </c>
      <c r="P1340" s="185">
        <v>1339</v>
      </c>
      <c r="Q1340" s="186">
        <v>19.5</v>
      </c>
    </row>
    <row r="1341" spans="1:17" ht="15" x14ac:dyDescent="0.25">
      <c r="A1341"/>
      <c r="B1341" s="114">
        <v>1340</v>
      </c>
      <c r="C1341" s="7">
        <v>14</v>
      </c>
      <c r="E1341">
        <v>1340</v>
      </c>
      <c r="F1341">
        <v>10</v>
      </c>
      <c r="G1341">
        <v>12</v>
      </c>
      <c r="H1341">
        <v>15</v>
      </c>
      <c r="I1341" s="7">
        <v>19</v>
      </c>
      <c r="K1341">
        <v>1340</v>
      </c>
      <c r="L1341">
        <v>12</v>
      </c>
      <c r="M1341">
        <v>16</v>
      </c>
      <c r="N1341" s="7">
        <v>20</v>
      </c>
      <c r="P1341" s="187">
        <v>1340</v>
      </c>
      <c r="Q1341" s="188">
        <v>19.5</v>
      </c>
    </row>
    <row r="1342" spans="1:17" ht="15" x14ac:dyDescent="0.25">
      <c r="A1342"/>
      <c r="B1342" s="114">
        <v>1341</v>
      </c>
      <c r="C1342" s="7">
        <v>14</v>
      </c>
      <c r="E1342">
        <v>1341</v>
      </c>
      <c r="F1342">
        <v>10</v>
      </c>
      <c r="G1342">
        <v>12</v>
      </c>
      <c r="H1342">
        <v>15</v>
      </c>
      <c r="I1342" s="7">
        <v>19</v>
      </c>
      <c r="K1342">
        <v>1341</v>
      </c>
      <c r="L1342">
        <v>12</v>
      </c>
      <c r="M1342">
        <v>16</v>
      </c>
      <c r="N1342" s="7">
        <v>20</v>
      </c>
      <c r="P1342" s="185">
        <v>1341</v>
      </c>
      <c r="Q1342" s="186">
        <v>19.5</v>
      </c>
    </row>
    <row r="1343" spans="1:17" ht="15" x14ac:dyDescent="0.25">
      <c r="A1343"/>
      <c r="B1343" s="114">
        <v>1342</v>
      </c>
      <c r="C1343" s="7">
        <v>14</v>
      </c>
      <c r="E1343">
        <v>1342</v>
      </c>
      <c r="F1343">
        <v>10</v>
      </c>
      <c r="G1343">
        <v>12</v>
      </c>
      <c r="H1343">
        <v>15</v>
      </c>
      <c r="I1343" s="7">
        <v>19</v>
      </c>
      <c r="K1343">
        <v>1342</v>
      </c>
      <c r="L1343">
        <v>12</v>
      </c>
      <c r="M1343">
        <v>16</v>
      </c>
      <c r="N1343" s="7">
        <v>20</v>
      </c>
      <c r="P1343" s="187">
        <v>1342</v>
      </c>
      <c r="Q1343" s="188">
        <v>19.5</v>
      </c>
    </row>
    <row r="1344" spans="1:17" ht="15" x14ac:dyDescent="0.25">
      <c r="A1344"/>
      <c r="B1344" s="114">
        <v>1343</v>
      </c>
      <c r="C1344" s="7">
        <v>14</v>
      </c>
      <c r="E1344">
        <v>1343</v>
      </c>
      <c r="F1344">
        <v>10</v>
      </c>
      <c r="G1344">
        <v>12</v>
      </c>
      <c r="H1344">
        <v>15</v>
      </c>
      <c r="I1344" s="7">
        <v>19</v>
      </c>
      <c r="K1344">
        <v>1343</v>
      </c>
      <c r="L1344">
        <v>12</v>
      </c>
      <c r="M1344">
        <v>16</v>
      </c>
      <c r="N1344" s="7">
        <v>20</v>
      </c>
      <c r="P1344" s="185">
        <v>1343</v>
      </c>
      <c r="Q1344" s="186">
        <v>19.5</v>
      </c>
    </row>
    <row r="1345" spans="1:17" ht="15" x14ac:dyDescent="0.25">
      <c r="A1345"/>
      <c r="B1345" s="114">
        <v>1344</v>
      </c>
      <c r="C1345" s="7">
        <v>14</v>
      </c>
      <c r="E1345">
        <v>1344</v>
      </c>
      <c r="F1345">
        <v>10</v>
      </c>
      <c r="G1345">
        <v>12</v>
      </c>
      <c r="H1345">
        <v>15</v>
      </c>
      <c r="I1345" s="7">
        <v>19</v>
      </c>
      <c r="K1345">
        <v>1344</v>
      </c>
      <c r="L1345">
        <v>12</v>
      </c>
      <c r="M1345">
        <v>16</v>
      </c>
      <c r="N1345" s="7">
        <v>20</v>
      </c>
      <c r="P1345" s="187">
        <v>1344</v>
      </c>
      <c r="Q1345" s="188">
        <v>19.5</v>
      </c>
    </row>
    <row r="1346" spans="1:17" ht="15" x14ac:dyDescent="0.25">
      <c r="A1346"/>
      <c r="B1346" s="114">
        <v>1345</v>
      </c>
      <c r="C1346" s="7">
        <v>14</v>
      </c>
      <c r="E1346">
        <v>1345</v>
      </c>
      <c r="F1346">
        <v>10</v>
      </c>
      <c r="G1346">
        <v>12</v>
      </c>
      <c r="H1346">
        <v>15</v>
      </c>
      <c r="I1346" s="7">
        <v>19</v>
      </c>
      <c r="K1346">
        <v>1345</v>
      </c>
      <c r="L1346">
        <v>12</v>
      </c>
      <c r="M1346">
        <v>16</v>
      </c>
      <c r="N1346" s="7">
        <v>20</v>
      </c>
      <c r="P1346" s="185">
        <v>1345</v>
      </c>
      <c r="Q1346" s="186">
        <v>19.5</v>
      </c>
    </row>
    <row r="1347" spans="1:17" ht="15" x14ac:dyDescent="0.25">
      <c r="A1347"/>
      <c r="B1347" s="114">
        <v>1346</v>
      </c>
      <c r="C1347" s="7">
        <v>14</v>
      </c>
      <c r="E1347">
        <v>1346</v>
      </c>
      <c r="F1347">
        <v>10</v>
      </c>
      <c r="G1347">
        <v>12</v>
      </c>
      <c r="H1347">
        <v>15</v>
      </c>
      <c r="I1347" s="7">
        <v>19</v>
      </c>
      <c r="K1347">
        <v>1346</v>
      </c>
      <c r="L1347">
        <v>12</v>
      </c>
      <c r="M1347">
        <v>16</v>
      </c>
      <c r="N1347" s="7">
        <v>20</v>
      </c>
      <c r="P1347" s="187">
        <v>1346</v>
      </c>
      <c r="Q1347" s="188">
        <v>19.5</v>
      </c>
    </row>
    <row r="1348" spans="1:17" ht="15" x14ac:dyDescent="0.25">
      <c r="A1348"/>
      <c r="B1348" s="114">
        <v>1347</v>
      </c>
      <c r="C1348" s="7">
        <v>14</v>
      </c>
      <c r="E1348">
        <v>1347</v>
      </c>
      <c r="F1348">
        <v>10</v>
      </c>
      <c r="G1348">
        <v>12</v>
      </c>
      <c r="H1348">
        <v>15</v>
      </c>
      <c r="I1348" s="7">
        <v>19</v>
      </c>
      <c r="K1348">
        <v>1347</v>
      </c>
      <c r="L1348">
        <v>12</v>
      </c>
      <c r="M1348">
        <v>16</v>
      </c>
      <c r="N1348" s="7">
        <v>20</v>
      </c>
      <c r="P1348" s="185">
        <v>1347</v>
      </c>
      <c r="Q1348" s="186">
        <v>19.5</v>
      </c>
    </row>
    <row r="1349" spans="1:17" ht="15" x14ac:dyDescent="0.25">
      <c r="A1349"/>
      <c r="B1349" s="114">
        <v>1348</v>
      </c>
      <c r="C1349" s="7">
        <v>14</v>
      </c>
      <c r="E1349">
        <v>1348</v>
      </c>
      <c r="F1349">
        <v>10</v>
      </c>
      <c r="G1349">
        <v>12</v>
      </c>
      <c r="H1349">
        <v>15</v>
      </c>
      <c r="I1349" s="7">
        <v>19</v>
      </c>
      <c r="K1349">
        <v>1348</v>
      </c>
      <c r="L1349">
        <v>12</v>
      </c>
      <c r="M1349">
        <v>16</v>
      </c>
      <c r="N1349" s="7">
        <v>20</v>
      </c>
      <c r="P1349" s="187">
        <v>1348</v>
      </c>
      <c r="Q1349" s="188">
        <v>19.5</v>
      </c>
    </row>
    <row r="1350" spans="1:17" ht="15" x14ac:dyDescent="0.25">
      <c r="A1350"/>
      <c r="B1350" s="114">
        <v>1349</v>
      </c>
      <c r="C1350" s="7">
        <v>14</v>
      </c>
      <c r="E1350">
        <v>1349</v>
      </c>
      <c r="F1350">
        <v>10</v>
      </c>
      <c r="G1350">
        <v>12</v>
      </c>
      <c r="H1350">
        <v>15</v>
      </c>
      <c r="I1350" s="7">
        <v>19</v>
      </c>
      <c r="K1350">
        <v>1349</v>
      </c>
      <c r="L1350">
        <v>12</v>
      </c>
      <c r="M1350">
        <v>16</v>
      </c>
      <c r="N1350" s="7">
        <v>20</v>
      </c>
      <c r="P1350" s="185">
        <v>1349</v>
      </c>
      <c r="Q1350" s="186">
        <v>19.5</v>
      </c>
    </row>
    <row r="1351" spans="1:17" ht="15" x14ac:dyDescent="0.25">
      <c r="A1351"/>
      <c r="B1351" s="114">
        <v>1350</v>
      </c>
      <c r="C1351" s="7">
        <v>14</v>
      </c>
      <c r="E1351">
        <v>1350</v>
      </c>
      <c r="F1351">
        <v>10</v>
      </c>
      <c r="G1351">
        <v>12</v>
      </c>
      <c r="H1351">
        <v>15</v>
      </c>
      <c r="I1351" s="7">
        <v>19</v>
      </c>
      <c r="K1351">
        <v>1350</v>
      </c>
      <c r="L1351">
        <v>12</v>
      </c>
      <c r="M1351">
        <v>16</v>
      </c>
      <c r="N1351" s="7">
        <v>20</v>
      </c>
      <c r="P1351" s="187">
        <v>1350</v>
      </c>
      <c r="Q1351" s="188">
        <v>19.5</v>
      </c>
    </row>
    <row r="1352" spans="1:17" ht="15" x14ac:dyDescent="0.25">
      <c r="A1352"/>
      <c r="B1352" s="114">
        <v>1351</v>
      </c>
      <c r="C1352" s="7">
        <v>14</v>
      </c>
      <c r="E1352">
        <v>1351</v>
      </c>
      <c r="F1352">
        <v>10</v>
      </c>
      <c r="G1352">
        <v>12</v>
      </c>
      <c r="H1352">
        <v>15</v>
      </c>
      <c r="I1352" s="7">
        <v>19</v>
      </c>
      <c r="K1352">
        <v>1351</v>
      </c>
      <c r="L1352">
        <v>12</v>
      </c>
      <c r="M1352">
        <v>16</v>
      </c>
      <c r="N1352" s="7">
        <v>20</v>
      </c>
      <c r="P1352" s="185">
        <v>1351</v>
      </c>
      <c r="Q1352" s="186">
        <v>19.5</v>
      </c>
    </row>
    <row r="1353" spans="1:17" ht="15" x14ac:dyDescent="0.25">
      <c r="A1353"/>
      <c r="B1353" s="114">
        <v>1352</v>
      </c>
      <c r="C1353" s="7">
        <v>14</v>
      </c>
      <c r="E1353">
        <v>1352</v>
      </c>
      <c r="F1353">
        <v>10</v>
      </c>
      <c r="G1353">
        <v>12</v>
      </c>
      <c r="H1353">
        <v>15</v>
      </c>
      <c r="I1353" s="7">
        <v>19</v>
      </c>
      <c r="K1353">
        <v>1352</v>
      </c>
      <c r="L1353">
        <v>12</v>
      </c>
      <c r="M1353">
        <v>16</v>
      </c>
      <c r="N1353" s="7">
        <v>20</v>
      </c>
      <c r="P1353" s="187">
        <v>1352</v>
      </c>
      <c r="Q1353" s="188">
        <v>19.5</v>
      </c>
    </row>
    <row r="1354" spans="1:17" ht="15" x14ac:dyDescent="0.25">
      <c r="A1354"/>
      <c r="B1354" s="114">
        <v>1353</v>
      </c>
      <c r="C1354" s="7">
        <v>14</v>
      </c>
      <c r="E1354">
        <v>1353</v>
      </c>
      <c r="F1354">
        <v>10</v>
      </c>
      <c r="G1354">
        <v>12</v>
      </c>
      <c r="H1354">
        <v>15</v>
      </c>
      <c r="I1354" s="7">
        <v>19</v>
      </c>
      <c r="K1354">
        <v>1353</v>
      </c>
      <c r="L1354">
        <v>12</v>
      </c>
      <c r="M1354">
        <v>16</v>
      </c>
      <c r="N1354" s="7">
        <v>20</v>
      </c>
      <c r="P1354" s="185">
        <v>1353</v>
      </c>
      <c r="Q1354" s="186">
        <v>19.5</v>
      </c>
    </row>
    <row r="1355" spans="1:17" ht="15" x14ac:dyDescent="0.25">
      <c r="A1355"/>
      <c r="B1355" s="114">
        <v>1354</v>
      </c>
      <c r="C1355" s="7">
        <v>14</v>
      </c>
      <c r="E1355">
        <v>1354</v>
      </c>
      <c r="F1355">
        <v>10</v>
      </c>
      <c r="G1355">
        <v>12</v>
      </c>
      <c r="H1355">
        <v>15</v>
      </c>
      <c r="I1355" s="7">
        <v>19</v>
      </c>
      <c r="K1355">
        <v>1354</v>
      </c>
      <c r="L1355">
        <v>12</v>
      </c>
      <c r="M1355">
        <v>16</v>
      </c>
      <c r="N1355" s="7">
        <v>20</v>
      </c>
      <c r="P1355" s="187">
        <v>1354</v>
      </c>
      <c r="Q1355" s="188">
        <v>19.5</v>
      </c>
    </row>
    <row r="1356" spans="1:17" ht="15" x14ac:dyDescent="0.25">
      <c r="A1356"/>
      <c r="B1356" s="114">
        <v>1355</v>
      </c>
      <c r="C1356" s="7">
        <v>14</v>
      </c>
      <c r="E1356">
        <v>1355</v>
      </c>
      <c r="F1356">
        <v>10</v>
      </c>
      <c r="G1356">
        <v>12</v>
      </c>
      <c r="H1356">
        <v>15</v>
      </c>
      <c r="I1356" s="7">
        <v>19</v>
      </c>
      <c r="K1356">
        <v>1355</v>
      </c>
      <c r="L1356">
        <v>12</v>
      </c>
      <c r="M1356">
        <v>16</v>
      </c>
      <c r="N1356" s="7">
        <v>20</v>
      </c>
      <c r="P1356" s="185">
        <v>1355</v>
      </c>
      <c r="Q1356" s="186">
        <v>19.5</v>
      </c>
    </row>
    <row r="1357" spans="1:17" ht="15" x14ac:dyDescent="0.25">
      <c r="A1357"/>
      <c r="B1357" s="114">
        <v>1356</v>
      </c>
      <c r="C1357" s="7">
        <v>14</v>
      </c>
      <c r="E1357">
        <v>1356</v>
      </c>
      <c r="F1357">
        <v>10</v>
      </c>
      <c r="G1357">
        <v>12</v>
      </c>
      <c r="H1357">
        <v>15</v>
      </c>
      <c r="I1357" s="7">
        <v>19</v>
      </c>
      <c r="K1357">
        <v>1356</v>
      </c>
      <c r="L1357">
        <v>12</v>
      </c>
      <c r="M1357">
        <v>16</v>
      </c>
      <c r="N1357" s="7">
        <v>20</v>
      </c>
      <c r="P1357" s="187">
        <v>1356</v>
      </c>
      <c r="Q1357" s="188">
        <v>19.5</v>
      </c>
    </row>
    <row r="1358" spans="1:17" ht="15" x14ac:dyDescent="0.25">
      <c r="A1358"/>
      <c r="B1358" s="114">
        <v>1357</v>
      </c>
      <c r="C1358" s="7">
        <v>14</v>
      </c>
      <c r="E1358">
        <v>1357</v>
      </c>
      <c r="F1358">
        <v>10</v>
      </c>
      <c r="G1358">
        <v>12</v>
      </c>
      <c r="H1358">
        <v>15</v>
      </c>
      <c r="I1358" s="7">
        <v>19</v>
      </c>
      <c r="K1358">
        <v>1357</v>
      </c>
      <c r="L1358">
        <v>12</v>
      </c>
      <c r="M1358">
        <v>16</v>
      </c>
      <c r="N1358" s="7">
        <v>20</v>
      </c>
      <c r="P1358" s="185">
        <v>1357</v>
      </c>
      <c r="Q1358" s="186">
        <v>19.5</v>
      </c>
    </row>
    <row r="1359" spans="1:17" ht="15" x14ac:dyDescent="0.25">
      <c r="A1359"/>
      <c r="B1359" s="114">
        <v>1358</v>
      </c>
      <c r="C1359" s="7">
        <v>14</v>
      </c>
      <c r="E1359">
        <v>1358</v>
      </c>
      <c r="F1359">
        <v>10</v>
      </c>
      <c r="G1359">
        <v>12</v>
      </c>
      <c r="H1359">
        <v>15</v>
      </c>
      <c r="I1359" s="7">
        <v>19</v>
      </c>
      <c r="K1359">
        <v>1358</v>
      </c>
      <c r="L1359">
        <v>12</v>
      </c>
      <c r="M1359">
        <v>16</v>
      </c>
      <c r="N1359" s="7">
        <v>20</v>
      </c>
      <c r="P1359" s="187">
        <v>1358</v>
      </c>
      <c r="Q1359" s="188">
        <v>19.5</v>
      </c>
    </row>
    <row r="1360" spans="1:17" ht="15" x14ac:dyDescent="0.25">
      <c r="A1360"/>
      <c r="B1360" s="114">
        <v>1359</v>
      </c>
      <c r="C1360" s="7">
        <v>14</v>
      </c>
      <c r="E1360">
        <v>1359</v>
      </c>
      <c r="F1360">
        <v>10</v>
      </c>
      <c r="G1360">
        <v>12</v>
      </c>
      <c r="H1360">
        <v>15</v>
      </c>
      <c r="I1360" s="7">
        <v>19</v>
      </c>
      <c r="K1360">
        <v>1359</v>
      </c>
      <c r="L1360">
        <v>12</v>
      </c>
      <c r="M1360">
        <v>16</v>
      </c>
      <c r="N1360" s="7">
        <v>20</v>
      </c>
      <c r="P1360" s="185">
        <v>1359</v>
      </c>
      <c r="Q1360" s="186">
        <v>19.5</v>
      </c>
    </row>
    <row r="1361" spans="1:17" ht="15" x14ac:dyDescent="0.25">
      <c r="A1361"/>
      <c r="B1361" s="114">
        <v>1360</v>
      </c>
      <c r="C1361" s="7">
        <v>14</v>
      </c>
      <c r="E1361">
        <v>1360</v>
      </c>
      <c r="F1361">
        <v>10</v>
      </c>
      <c r="G1361">
        <v>12</v>
      </c>
      <c r="H1361">
        <v>15</v>
      </c>
      <c r="I1361" s="7">
        <v>19</v>
      </c>
      <c r="K1361">
        <v>1360</v>
      </c>
      <c r="L1361">
        <v>12</v>
      </c>
      <c r="M1361">
        <v>16</v>
      </c>
      <c r="N1361" s="7">
        <v>20</v>
      </c>
      <c r="P1361" s="187">
        <v>1360</v>
      </c>
      <c r="Q1361" s="188">
        <v>19.5</v>
      </c>
    </row>
    <row r="1362" spans="1:17" ht="15" x14ac:dyDescent="0.25">
      <c r="A1362"/>
      <c r="B1362" s="114">
        <v>1361</v>
      </c>
      <c r="C1362" s="7">
        <v>14</v>
      </c>
      <c r="E1362">
        <v>1361</v>
      </c>
      <c r="F1362">
        <v>10</v>
      </c>
      <c r="G1362">
        <v>12</v>
      </c>
      <c r="H1362">
        <v>15</v>
      </c>
      <c r="I1362" s="7">
        <v>19</v>
      </c>
      <c r="K1362">
        <v>1361</v>
      </c>
      <c r="L1362">
        <v>12</v>
      </c>
      <c r="M1362">
        <v>16</v>
      </c>
      <c r="N1362" s="7">
        <v>20</v>
      </c>
      <c r="P1362" s="185">
        <v>1361</v>
      </c>
      <c r="Q1362" s="186">
        <v>19.5</v>
      </c>
    </row>
    <row r="1363" spans="1:17" ht="15" x14ac:dyDescent="0.25">
      <c r="A1363"/>
      <c r="B1363" s="114">
        <v>1362</v>
      </c>
      <c r="C1363" s="7">
        <v>14</v>
      </c>
      <c r="E1363">
        <v>1362</v>
      </c>
      <c r="F1363">
        <v>10</v>
      </c>
      <c r="G1363">
        <v>12</v>
      </c>
      <c r="H1363">
        <v>15</v>
      </c>
      <c r="I1363" s="7">
        <v>19</v>
      </c>
      <c r="K1363">
        <v>1362</v>
      </c>
      <c r="L1363">
        <v>12</v>
      </c>
      <c r="M1363">
        <v>16</v>
      </c>
      <c r="N1363" s="7">
        <v>20</v>
      </c>
      <c r="P1363" s="187">
        <v>1362</v>
      </c>
      <c r="Q1363" s="188">
        <v>19.5</v>
      </c>
    </row>
    <row r="1364" spans="1:17" ht="15" x14ac:dyDescent="0.25">
      <c r="A1364"/>
      <c r="B1364" s="114">
        <v>1363</v>
      </c>
      <c r="C1364" s="7">
        <v>14</v>
      </c>
      <c r="E1364">
        <v>1363</v>
      </c>
      <c r="F1364">
        <v>10</v>
      </c>
      <c r="G1364">
        <v>12</v>
      </c>
      <c r="H1364">
        <v>15</v>
      </c>
      <c r="I1364" s="7">
        <v>19</v>
      </c>
      <c r="K1364">
        <v>1363</v>
      </c>
      <c r="L1364">
        <v>12</v>
      </c>
      <c r="M1364">
        <v>16</v>
      </c>
      <c r="N1364" s="7">
        <v>20</v>
      </c>
      <c r="P1364" s="185">
        <v>1363</v>
      </c>
      <c r="Q1364" s="186">
        <v>19.5</v>
      </c>
    </row>
    <row r="1365" spans="1:17" ht="15" x14ac:dyDescent="0.25">
      <c r="A1365"/>
      <c r="B1365" s="114">
        <v>1364</v>
      </c>
      <c r="C1365" s="7">
        <v>14</v>
      </c>
      <c r="E1365">
        <v>1364</v>
      </c>
      <c r="F1365">
        <v>10</v>
      </c>
      <c r="G1365">
        <v>12</v>
      </c>
      <c r="H1365">
        <v>15</v>
      </c>
      <c r="I1365" s="7">
        <v>19</v>
      </c>
      <c r="K1365">
        <v>1364</v>
      </c>
      <c r="L1365">
        <v>12</v>
      </c>
      <c r="M1365">
        <v>16</v>
      </c>
      <c r="N1365" s="7">
        <v>20</v>
      </c>
      <c r="P1365" s="187">
        <v>1364</v>
      </c>
      <c r="Q1365" s="188">
        <v>19.5</v>
      </c>
    </row>
    <row r="1366" spans="1:17" ht="15" x14ac:dyDescent="0.25">
      <c r="A1366"/>
      <c r="B1366" s="114">
        <v>1365</v>
      </c>
      <c r="C1366" s="7">
        <v>14</v>
      </c>
      <c r="E1366">
        <v>1365</v>
      </c>
      <c r="F1366">
        <v>10</v>
      </c>
      <c r="G1366">
        <v>12</v>
      </c>
      <c r="H1366">
        <v>15</v>
      </c>
      <c r="I1366" s="7">
        <v>19</v>
      </c>
      <c r="K1366">
        <v>1365</v>
      </c>
      <c r="L1366">
        <v>12</v>
      </c>
      <c r="M1366">
        <v>16</v>
      </c>
      <c r="N1366" s="7">
        <v>20</v>
      </c>
      <c r="P1366" s="185">
        <v>1365</v>
      </c>
      <c r="Q1366" s="186">
        <v>19.5</v>
      </c>
    </row>
    <row r="1367" spans="1:17" ht="15" x14ac:dyDescent="0.25">
      <c r="A1367"/>
      <c r="B1367" s="114">
        <v>1366</v>
      </c>
      <c r="C1367" s="7">
        <v>14</v>
      </c>
      <c r="E1367">
        <v>1366</v>
      </c>
      <c r="F1367">
        <v>10</v>
      </c>
      <c r="G1367">
        <v>12</v>
      </c>
      <c r="H1367">
        <v>15</v>
      </c>
      <c r="I1367" s="7">
        <v>19</v>
      </c>
      <c r="K1367">
        <v>1366</v>
      </c>
      <c r="L1367">
        <v>12</v>
      </c>
      <c r="M1367">
        <v>16</v>
      </c>
      <c r="N1367" s="7">
        <v>20</v>
      </c>
      <c r="P1367" s="187">
        <v>1366</v>
      </c>
      <c r="Q1367" s="188">
        <v>19.5</v>
      </c>
    </row>
    <row r="1368" spans="1:17" ht="15" x14ac:dyDescent="0.25">
      <c r="A1368"/>
      <c r="B1368" s="114">
        <v>1367</v>
      </c>
      <c r="C1368" s="7">
        <v>14</v>
      </c>
      <c r="E1368">
        <v>1367</v>
      </c>
      <c r="F1368">
        <v>10</v>
      </c>
      <c r="G1368">
        <v>12</v>
      </c>
      <c r="H1368">
        <v>15</v>
      </c>
      <c r="I1368" s="7">
        <v>19</v>
      </c>
      <c r="K1368">
        <v>1367</v>
      </c>
      <c r="L1368">
        <v>12</v>
      </c>
      <c r="M1368">
        <v>16</v>
      </c>
      <c r="N1368" s="7">
        <v>20</v>
      </c>
      <c r="P1368" s="185">
        <v>1367</v>
      </c>
      <c r="Q1368" s="186">
        <v>19.5</v>
      </c>
    </row>
    <row r="1369" spans="1:17" ht="15" x14ac:dyDescent="0.25">
      <c r="A1369"/>
      <c r="B1369" s="114">
        <v>1368</v>
      </c>
      <c r="C1369" s="7">
        <v>14</v>
      </c>
      <c r="E1369">
        <v>1368</v>
      </c>
      <c r="F1369">
        <v>10</v>
      </c>
      <c r="G1369">
        <v>12</v>
      </c>
      <c r="H1369">
        <v>15</v>
      </c>
      <c r="I1369" s="7">
        <v>19</v>
      </c>
      <c r="K1369">
        <v>1368</v>
      </c>
      <c r="L1369">
        <v>12</v>
      </c>
      <c r="M1369">
        <v>16</v>
      </c>
      <c r="N1369" s="7">
        <v>20</v>
      </c>
      <c r="P1369" s="187">
        <v>1368</v>
      </c>
      <c r="Q1369" s="188">
        <v>19.5</v>
      </c>
    </row>
    <row r="1370" spans="1:17" ht="15" x14ac:dyDescent="0.25">
      <c r="A1370"/>
      <c r="B1370" s="114">
        <v>1369</v>
      </c>
      <c r="C1370" s="7">
        <v>14</v>
      </c>
      <c r="E1370">
        <v>1369</v>
      </c>
      <c r="F1370">
        <v>10</v>
      </c>
      <c r="G1370">
        <v>12</v>
      </c>
      <c r="H1370">
        <v>15</v>
      </c>
      <c r="I1370" s="7">
        <v>19</v>
      </c>
      <c r="K1370">
        <v>1369</v>
      </c>
      <c r="L1370">
        <v>12</v>
      </c>
      <c r="M1370">
        <v>16</v>
      </c>
      <c r="N1370" s="7">
        <v>20</v>
      </c>
      <c r="P1370" s="185">
        <v>1369</v>
      </c>
      <c r="Q1370" s="186">
        <v>19.5</v>
      </c>
    </row>
    <row r="1371" spans="1:17" ht="15" x14ac:dyDescent="0.25">
      <c r="A1371"/>
      <c r="B1371" s="114">
        <v>1370</v>
      </c>
      <c r="C1371" s="7">
        <v>14</v>
      </c>
      <c r="E1371">
        <v>1370</v>
      </c>
      <c r="F1371">
        <v>10</v>
      </c>
      <c r="G1371">
        <v>12</v>
      </c>
      <c r="H1371">
        <v>15</v>
      </c>
      <c r="I1371" s="7">
        <v>19</v>
      </c>
      <c r="K1371">
        <v>1370</v>
      </c>
      <c r="L1371">
        <v>12</v>
      </c>
      <c r="M1371">
        <v>16</v>
      </c>
      <c r="N1371" s="7">
        <v>20</v>
      </c>
      <c r="P1371" s="187">
        <v>1370</v>
      </c>
      <c r="Q1371" s="188">
        <v>19.5</v>
      </c>
    </row>
    <row r="1372" spans="1:17" ht="15" x14ac:dyDescent="0.25">
      <c r="A1372"/>
      <c r="B1372" s="114">
        <v>1371</v>
      </c>
      <c r="C1372" s="7">
        <v>14</v>
      </c>
      <c r="E1372">
        <v>1371</v>
      </c>
      <c r="F1372">
        <v>10</v>
      </c>
      <c r="G1372">
        <v>12</v>
      </c>
      <c r="H1372">
        <v>15</v>
      </c>
      <c r="I1372" s="7">
        <v>19</v>
      </c>
      <c r="K1372">
        <v>1371</v>
      </c>
      <c r="L1372">
        <v>12</v>
      </c>
      <c r="M1372">
        <v>16</v>
      </c>
      <c r="N1372" s="7">
        <v>20</v>
      </c>
      <c r="P1372" s="185">
        <v>1371</v>
      </c>
      <c r="Q1372" s="186">
        <v>19.5</v>
      </c>
    </row>
    <row r="1373" spans="1:17" ht="15" x14ac:dyDescent="0.25">
      <c r="A1373"/>
      <c r="B1373" s="114">
        <v>1372</v>
      </c>
      <c r="C1373" s="7">
        <v>14</v>
      </c>
      <c r="E1373">
        <v>1372</v>
      </c>
      <c r="F1373">
        <v>10</v>
      </c>
      <c r="G1373">
        <v>12</v>
      </c>
      <c r="H1373">
        <v>15</v>
      </c>
      <c r="I1373" s="7">
        <v>19</v>
      </c>
      <c r="K1373">
        <v>1372</v>
      </c>
      <c r="L1373">
        <v>12</v>
      </c>
      <c r="M1373">
        <v>16</v>
      </c>
      <c r="N1373" s="7">
        <v>20</v>
      </c>
      <c r="P1373" s="187">
        <v>1372</v>
      </c>
      <c r="Q1373" s="188">
        <v>19.5</v>
      </c>
    </row>
    <row r="1374" spans="1:17" ht="15" x14ac:dyDescent="0.25">
      <c r="A1374"/>
      <c r="B1374" s="114">
        <v>1373</v>
      </c>
      <c r="C1374" s="7">
        <v>14</v>
      </c>
      <c r="E1374">
        <v>1373</v>
      </c>
      <c r="F1374">
        <v>10</v>
      </c>
      <c r="G1374">
        <v>12</v>
      </c>
      <c r="H1374">
        <v>15</v>
      </c>
      <c r="I1374" s="7">
        <v>19</v>
      </c>
      <c r="K1374">
        <v>1373</v>
      </c>
      <c r="L1374">
        <v>12</v>
      </c>
      <c r="M1374">
        <v>16</v>
      </c>
      <c r="N1374" s="7">
        <v>20</v>
      </c>
      <c r="P1374" s="185">
        <v>1373</v>
      </c>
      <c r="Q1374" s="186">
        <v>19.5</v>
      </c>
    </row>
    <row r="1375" spans="1:17" ht="15" x14ac:dyDescent="0.25">
      <c r="A1375"/>
      <c r="B1375" s="114">
        <v>1374</v>
      </c>
      <c r="C1375" s="7">
        <v>14</v>
      </c>
      <c r="E1375">
        <v>1374</v>
      </c>
      <c r="F1375">
        <v>10</v>
      </c>
      <c r="G1375">
        <v>12</v>
      </c>
      <c r="H1375">
        <v>15</v>
      </c>
      <c r="I1375" s="7">
        <v>19</v>
      </c>
      <c r="K1375">
        <v>1374</v>
      </c>
      <c r="L1375">
        <v>12</v>
      </c>
      <c r="M1375">
        <v>16</v>
      </c>
      <c r="N1375" s="7">
        <v>20</v>
      </c>
      <c r="P1375" s="187">
        <v>1374</v>
      </c>
      <c r="Q1375" s="188">
        <v>19.5</v>
      </c>
    </row>
    <row r="1376" spans="1:17" ht="15" x14ac:dyDescent="0.25">
      <c r="A1376"/>
      <c r="B1376" s="114">
        <v>1375</v>
      </c>
      <c r="C1376" s="7">
        <v>14</v>
      </c>
      <c r="E1376">
        <v>1375</v>
      </c>
      <c r="F1376">
        <v>10</v>
      </c>
      <c r="G1376">
        <v>12</v>
      </c>
      <c r="H1376">
        <v>15</v>
      </c>
      <c r="I1376" s="7">
        <v>19</v>
      </c>
      <c r="K1376">
        <v>1375</v>
      </c>
      <c r="L1376">
        <v>12</v>
      </c>
      <c r="M1376">
        <v>16</v>
      </c>
      <c r="N1376" s="7">
        <v>20</v>
      </c>
      <c r="P1376" s="185">
        <v>1375</v>
      </c>
      <c r="Q1376" s="186">
        <v>19.5</v>
      </c>
    </row>
    <row r="1377" spans="1:17" ht="15" x14ac:dyDescent="0.25">
      <c r="A1377"/>
      <c r="B1377" s="114">
        <v>1376</v>
      </c>
      <c r="C1377" s="7">
        <v>14</v>
      </c>
      <c r="E1377">
        <v>1376</v>
      </c>
      <c r="F1377">
        <v>10</v>
      </c>
      <c r="G1377">
        <v>12</v>
      </c>
      <c r="H1377">
        <v>15</v>
      </c>
      <c r="I1377" s="7">
        <v>19</v>
      </c>
      <c r="K1377">
        <v>1376</v>
      </c>
      <c r="L1377">
        <v>12</v>
      </c>
      <c r="M1377">
        <v>16</v>
      </c>
      <c r="N1377" s="7">
        <v>20</v>
      </c>
      <c r="P1377" s="187">
        <v>1376</v>
      </c>
      <c r="Q1377" s="188">
        <v>19.5</v>
      </c>
    </row>
    <row r="1378" spans="1:17" ht="15" x14ac:dyDescent="0.25">
      <c r="A1378"/>
      <c r="B1378" s="114">
        <v>1377</v>
      </c>
      <c r="C1378" s="7">
        <v>14</v>
      </c>
      <c r="E1378">
        <v>1377</v>
      </c>
      <c r="F1378">
        <v>10</v>
      </c>
      <c r="G1378">
        <v>12</v>
      </c>
      <c r="H1378">
        <v>15</v>
      </c>
      <c r="I1378" s="7">
        <v>19</v>
      </c>
      <c r="K1378">
        <v>1377</v>
      </c>
      <c r="L1378">
        <v>12</v>
      </c>
      <c r="M1378">
        <v>16</v>
      </c>
      <c r="N1378" s="7">
        <v>20</v>
      </c>
      <c r="P1378" s="185">
        <v>1377</v>
      </c>
      <c r="Q1378" s="186">
        <v>19.5</v>
      </c>
    </row>
    <row r="1379" spans="1:17" ht="15" x14ac:dyDescent="0.25">
      <c r="A1379"/>
      <c r="B1379" s="114">
        <v>1378</v>
      </c>
      <c r="C1379" s="7">
        <v>14</v>
      </c>
      <c r="E1379">
        <v>1378</v>
      </c>
      <c r="F1379">
        <v>10</v>
      </c>
      <c r="G1379">
        <v>12</v>
      </c>
      <c r="H1379">
        <v>15</v>
      </c>
      <c r="I1379" s="7">
        <v>19</v>
      </c>
      <c r="K1379">
        <v>1378</v>
      </c>
      <c r="L1379">
        <v>12</v>
      </c>
      <c r="M1379">
        <v>16</v>
      </c>
      <c r="N1379" s="7">
        <v>20</v>
      </c>
      <c r="P1379" s="187">
        <v>1378</v>
      </c>
      <c r="Q1379" s="188">
        <v>19.5</v>
      </c>
    </row>
    <row r="1380" spans="1:17" ht="15" x14ac:dyDescent="0.25">
      <c r="A1380"/>
      <c r="B1380" s="114">
        <v>1379</v>
      </c>
      <c r="C1380" s="7">
        <v>14</v>
      </c>
      <c r="E1380">
        <v>1379</v>
      </c>
      <c r="F1380">
        <v>10</v>
      </c>
      <c r="G1380">
        <v>12</v>
      </c>
      <c r="H1380">
        <v>15</v>
      </c>
      <c r="I1380" s="7">
        <v>19</v>
      </c>
      <c r="K1380">
        <v>1379</v>
      </c>
      <c r="L1380">
        <v>12</v>
      </c>
      <c r="M1380">
        <v>16</v>
      </c>
      <c r="N1380" s="7">
        <v>20</v>
      </c>
      <c r="P1380" s="185">
        <v>1379</v>
      </c>
      <c r="Q1380" s="186">
        <v>19.5</v>
      </c>
    </row>
    <row r="1381" spans="1:17" ht="15" x14ac:dyDescent="0.25">
      <c r="A1381"/>
      <c r="B1381" s="114">
        <v>1380</v>
      </c>
      <c r="C1381" s="7">
        <v>14</v>
      </c>
      <c r="E1381">
        <v>1380</v>
      </c>
      <c r="F1381">
        <v>10</v>
      </c>
      <c r="G1381">
        <v>12</v>
      </c>
      <c r="H1381">
        <v>15</v>
      </c>
      <c r="I1381" s="7">
        <v>19</v>
      </c>
      <c r="K1381">
        <v>1380</v>
      </c>
      <c r="L1381">
        <v>12</v>
      </c>
      <c r="M1381">
        <v>16</v>
      </c>
      <c r="N1381" s="7">
        <v>20</v>
      </c>
      <c r="P1381" s="187">
        <v>1380</v>
      </c>
      <c r="Q1381" s="188">
        <v>19.5</v>
      </c>
    </row>
    <row r="1382" spans="1:17" ht="15" x14ac:dyDescent="0.25">
      <c r="A1382"/>
      <c r="B1382" s="114">
        <v>1381</v>
      </c>
      <c r="C1382" s="7">
        <v>14</v>
      </c>
      <c r="E1382">
        <v>1381</v>
      </c>
      <c r="F1382">
        <v>10</v>
      </c>
      <c r="G1382">
        <v>12</v>
      </c>
      <c r="H1382">
        <v>15</v>
      </c>
      <c r="I1382" s="7">
        <v>19</v>
      </c>
      <c r="K1382">
        <v>1381</v>
      </c>
      <c r="L1382">
        <v>12</v>
      </c>
      <c r="M1382">
        <v>16</v>
      </c>
      <c r="N1382" s="7">
        <v>20</v>
      </c>
      <c r="P1382" s="185">
        <v>1381</v>
      </c>
      <c r="Q1382" s="186">
        <v>19.5</v>
      </c>
    </row>
    <row r="1383" spans="1:17" ht="15" x14ac:dyDescent="0.25">
      <c r="A1383"/>
      <c r="B1383" s="114">
        <v>1382</v>
      </c>
      <c r="C1383" s="7">
        <v>14</v>
      </c>
      <c r="E1383">
        <v>1382</v>
      </c>
      <c r="F1383">
        <v>10</v>
      </c>
      <c r="G1383">
        <v>12</v>
      </c>
      <c r="H1383">
        <v>15</v>
      </c>
      <c r="I1383" s="7">
        <v>19</v>
      </c>
      <c r="K1383">
        <v>1382</v>
      </c>
      <c r="L1383">
        <v>12</v>
      </c>
      <c r="M1383">
        <v>16</v>
      </c>
      <c r="N1383" s="7">
        <v>20</v>
      </c>
      <c r="P1383" s="187">
        <v>1382</v>
      </c>
      <c r="Q1383" s="188">
        <v>19.5</v>
      </c>
    </row>
    <row r="1384" spans="1:17" ht="15" x14ac:dyDescent="0.25">
      <c r="A1384"/>
      <c r="B1384" s="114">
        <v>1383</v>
      </c>
      <c r="C1384" s="7">
        <v>14</v>
      </c>
      <c r="E1384">
        <v>1383</v>
      </c>
      <c r="F1384">
        <v>10</v>
      </c>
      <c r="G1384">
        <v>12</v>
      </c>
      <c r="H1384">
        <v>15</v>
      </c>
      <c r="I1384" s="7">
        <v>19</v>
      </c>
      <c r="K1384">
        <v>1383</v>
      </c>
      <c r="L1384">
        <v>12</v>
      </c>
      <c r="M1384">
        <v>16</v>
      </c>
      <c r="N1384" s="7">
        <v>20</v>
      </c>
      <c r="P1384" s="185">
        <v>1383</v>
      </c>
      <c r="Q1384" s="186">
        <v>19.5</v>
      </c>
    </row>
    <row r="1385" spans="1:17" ht="15" x14ac:dyDescent="0.25">
      <c r="A1385"/>
      <c r="B1385" s="114">
        <v>1384</v>
      </c>
      <c r="C1385" s="7">
        <v>14</v>
      </c>
      <c r="E1385">
        <v>1384</v>
      </c>
      <c r="F1385">
        <v>10</v>
      </c>
      <c r="G1385">
        <v>12</v>
      </c>
      <c r="H1385">
        <v>15</v>
      </c>
      <c r="I1385" s="7">
        <v>19</v>
      </c>
      <c r="K1385">
        <v>1384</v>
      </c>
      <c r="L1385">
        <v>12</v>
      </c>
      <c r="M1385">
        <v>16</v>
      </c>
      <c r="N1385" s="7">
        <v>20</v>
      </c>
      <c r="P1385" s="187">
        <v>1384</v>
      </c>
      <c r="Q1385" s="188">
        <v>19.5</v>
      </c>
    </row>
    <row r="1386" spans="1:17" ht="15" x14ac:dyDescent="0.25">
      <c r="A1386"/>
      <c r="B1386" s="114">
        <v>1385</v>
      </c>
      <c r="C1386" s="7">
        <v>14</v>
      </c>
      <c r="E1386">
        <v>1385</v>
      </c>
      <c r="F1386">
        <v>10</v>
      </c>
      <c r="G1386">
        <v>12</v>
      </c>
      <c r="H1386">
        <v>15</v>
      </c>
      <c r="I1386" s="7">
        <v>19</v>
      </c>
      <c r="K1386">
        <v>1385</v>
      </c>
      <c r="L1386">
        <v>12</v>
      </c>
      <c r="M1386">
        <v>16</v>
      </c>
      <c r="N1386" s="7">
        <v>20</v>
      </c>
      <c r="P1386" s="185">
        <v>1385</v>
      </c>
      <c r="Q1386" s="186">
        <v>19.5</v>
      </c>
    </row>
    <row r="1387" spans="1:17" ht="15" x14ac:dyDescent="0.25">
      <c r="A1387"/>
      <c r="B1387" s="114">
        <v>1386</v>
      </c>
      <c r="C1387" s="7">
        <v>14</v>
      </c>
      <c r="E1387">
        <v>1386</v>
      </c>
      <c r="F1387">
        <v>10</v>
      </c>
      <c r="G1387">
        <v>12</v>
      </c>
      <c r="H1387">
        <v>15</v>
      </c>
      <c r="I1387" s="7">
        <v>19</v>
      </c>
      <c r="K1387">
        <v>1386</v>
      </c>
      <c r="L1387">
        <v>12</v>
      </c>
      <c r="M1387">
        <v>16</v>
      </c>
      <c r="N1387" s="7">
        <v>20</v>
      </c>
      <c r="P1387" s="187">
        <v>1386</v>
      </c>
      <c r="Q1387" s="188">
        <v>19.5</v>
      </c>
    </row>
    <row r="1388" spans="1:17" ht="15" x14ac:dyDescent="0.25">
      <c r="A1388"/>
      <c r="B1388" s="114">
        <v>1387</v>
      </c>
      <c r="C1388" s="7">
        <v>14</v>
      </c>
      <c r="E1388">
        <v>1387</v>
      </c>
      <c r="F1388">
        <v>10</v>
      </c>
      <c r="G1388">
        <v>12</v>
      </c>
      <c r="H1388">
        <v>15</v>
      </c>
      <c r="I1388" s="7">
        <v>19</v>
      </c>
      <c r="K1388">
        <v>1387</v>
      </c>
      <c r="L1388">
        <v>12</v>
      </c>
      <c r="M1388">
        <v>16</v>
      </c>
      <c r="N1388" s="7">
        <v>20</v>
      </c>
      <c r="P1388" s="185">
        <v>1387</v>
      </c>
      <c r="Q1388" s="186">
        <v>19.5</v>
      </c>
    </row>
    <row r="1389" spans="1:17" ht="15" x14ac:dyDescent="0.25">
      <c r="A1389"/>
      <c r="B1389" s="114">
        <v>1388</v>
      </c>
      <c r="C1389" s="7">
        <v>14</v>
      </c>
      <c r="E1389">
        <v>1388</v>
      </c>
      <c r="F1389">
        <v>10</v>
      </c>
      <c r="G1389">
        <v>12</v>
      </c>
      <c r="H1389">
        <v>15</v>
      </c>
      <c r="I1389" s="7">
        <v>19</v>
      </c>
      <c r="K1389">
        <v>1388</v>
      </c>
      <c r="L1389">
        <v>12</v>
      </c>
      <c r="M1389">
        <v>16</v>
      </c>
      <c r="N1389" s="7">
        <v>20</v>
      </c>
      <c r="P1389" s="187">
        <v>1388</v>
      </c>
      <c r="Q1389" s="188">
        <v>19.5</v>
      </c>
    </row>
    <row r="1390" spans="1:17" ht="15" x14ac:dyDescent="0.25">
      <c r="A1390"/>
      <c r="B1390" s="114">
        <v>1389</v>
      </c>
      <c r="C1390" s="7">
        <v>14</v>
      </c>
      <c r="E1390">
        <v>1389</v>
      </c>
      <c r="F1390">
        <v>10</v>
      </c>
      <c r="G1390">
        <v>12</v>
      </c>
      <c r="H1390">
        <v>15</v>
      </c>
      <c r="I1390" s="7">
        <v>19</v>
      </c>
      <c r="K1390">
        <v>1389</v>
      </c>
      <c r="L1390">
        <v>12</v>
      </c>
      <c r="M1390">
        <v>16</v>
      </c>
      <c r="N1390" s="7">
        <v>20</v>
      </c>
      <c r="P1390" s="185">
        <v>1389</v>
      </c>
      <c r="Q1390" s="186">
        <v>19.5</v>
      </c>
    </row>
    <row r="1391" spans="1:17" ht="15" x14ac:dyDescent="0.25">
      <c r="A1391"/>
      <c r="B1391" s="114">
        <v>1390</v>
      </c>
      <c r="C1391" s="7">
        <v>14</v>
      </c>
      <c r="E1391">
        <v>1390</v>
      </c>
      <c r="F1391">
        <v>10</v>
      </c>
      <c r="G1391">
        <v>12</v>
      </c>
      <c r="H1391">
        <v>15</v>
      </c>
      <c r="I1391" s="7">
        <v>19</v>
      </c>
      <c r="K1391">
        <v>1390</v>
      </c>
      <c r="L1391">
        <v>12</v>
      </c>
      <c r="M1391">
        <v>16</v>
      </c>
      <c r="N1391" s="7">
        <v>20</v>
      </c>
      <c r="P1391" s="187">
        <v>1390</v>
      </c>
      <c r="Q1391" s="188">
        <v>19.5</v>
      </c>
    </row>
    <row r="1392" spans="1:17" ht="15" x14ac:dyDescent="0.25">
      <c r="A1392"/>
      <c r="B1392" s="114">
        <v>1391</v>
      </c>
      <c r="C1392" s="7">
        <v>14</v>
      </c>
      <c r="E1392">
        <v>1391</v>
      </c>
      <c r="F1392">
        <v>10</v>
      </c>
      <c r="G1392">
        <v>12</v>
      </c>
      <c r="H1392">
        <v>15</v>
      </c>
      <c r="I1392" s="7">
        <v>19</v>
      </c>
      <c r="K1392">
        <v>1391</v>
      </c>
      <c r="L1392">
        <v>12</v>
      </c>
      <c r="M1392">
        <v>16</v>
      </c>
      <c r="N1392" s="7">
        <v>20</v>
      </c>
      <c r="P1392" s="185">
        <v>1391</v>
      </c>
      <c r="Q1392" s="186">
        <v>19.5</v>
      </c>
    </row>
    <row r="1393" spans="1:17" ht="15" x14ac:dyDescent="0.25">
      <c r="A1393"/>
      <c r="B1393" s="114">
        <v>1392</v>
      </c>
      <c r="C1393" s="7">
        <v>14</v>
      </c>
      <c r="E1393">
        <v>1392</v>
      </c>
      <c r="F1393">
        <v>10</v>
      </c>
      <c r="G1393">
        <v>12</v>
      </c>
      <c r="H1393">
        <v>15</v>
      </c>
      <c r="I1393" s="7">
        <v>19</v>
      </c>
      <c r="K1393">
        <v>1392</v>
      </c>
      <c r="L1393">
        <v>12</v>
      </c>
      <c r="M1393">
        <v>16</v>
      </c>
      <c r="N1393" s="7">
        <v>20</v>
      </c>
      <c r="P1393" s="187">
        <v>1392</v>
      </c>
      <c r="Q1393" s="188">
        <v>19.5</v>
      </c>
    </row>
    <row r="1394" spans="1:17" ht="15" x14ac:dyDescent="0.25">
      <c r="A1394"/>
      <c r="B1394" s="114">
        <v>1393</v>
      </c>
      <c r="C1394" s="7">
        <v>14</v>
      </c>
      <c r="E1394">
        <v>1393</v>
      </c>
      <c r="F1394">
        <v>10</v>
      </c>
      <c r="G1394">
        <v>12</v>
      </c>
      <c r="H1394">
        <v>15</v>
      </c>
      <c r="I1394" s="7">
        <v>19</v>
      </c>
      <c r="K1394">
        <v>1393</v>
      </c>
      <c r="L1394">
        <v>12</v>
      </c>
      <c r="M1394">
        <v>16</v>
      </c>
      <c r="N1394" s="7">
        <v>20</v>
      </c>
      <c r="P1394" s="185">
        <v>1393</v>
      </c>
      <c r="Q1394" s="186">
        <v>19.5</v>
      </c>
    </row>
    <row r="1395" spans="1:17" ht="15" x14ac:dyDescent="0.25">
      <c r="A1395"/>
      <c r="B1395" s="114">
        <v>1394</v>
      </c>
      <c r="C1395" s="7">
        <v>14</v>
      </c>
      <c r="E1395">
        <v>1394</v>
      </c>
      <c r="F1395">
        <v>10</v>
      </c>
      <c r="G1395">
        <v>12</v>
      </c>
      <c r="H1395">
        <v>15</v>
      </c>
      <c r="I1395" s="7">
        <v>19</v>
      </c>
      <c r="K1395">
        <v>1394</v>
      </c>
      <c r="L1395">
        <v>12</v>
      </c>
      <c r="M1395">
        <v>16</v>
      </c>
      <c r="N1395" s="7">
        <v>20</v>
      </c>
      <c r="P1395" s="187">
        <v>1394</v>
      </c>
      <c r="Q1395" s="188">
        <v>19.5</v>
      </c>
    </row>
    <row r="1396" spans="1:17" ht="15" x14ac:dyDescent="0.25">
      <c r="A1396"/>
      <c r="B1396" s="114">
        <v>1395</v>
      </c>
      <c r="C1396" s="7">
        <v>14</v>
      </c>
      <c r="E1396">
        <v>1395</v>
      </c>
      <c r="F1396">
        <v>10</v>
      </c>
      <c r="G1396">
        <v>12</v>
      </c>
      <c r="H1396">
        <v>15</v>
      </c>
      <c r="I1396" s="7">
        <v>19</v>
      </c>
      <c r="K1396">
        <v>1395</v>
      </c>
      <c r="L1396">
        <v>12</v>
      </c>
      <c r="M1396">
        <v>16</v>
      </c>
      <c r="N1396" s="7">
        <v>20</v>
      </c>
      <c r="P1396" s="185">
        <v>1395</v>
      </c>
      <c r="Q1396" s="186">
        <v>19.5</v>
      </c>
    </row>
    <row r="1397" spans="1:17" ht="15" x14ac:dyDescent="0.25">
      <c r="A1397"/>
      <c r="B1397" s="114">
        <v>1396</v>
      </c>
      <c r="C1397" s="7">
        <v>14</v>
      </c>
      <c r="E1397">
        <v>1396</v>
      </c>
      <c r="F1397">
        <v>10</v>
      </c>
      <c r="G1397">
        <v>12</v>
      </c>
      <c r="H1397">
        <v>15</v>
      </c>
      <c r="I1397" s="7">
        <v>19</v>
      </c>
      <c r="K1397">
        <v>1396</v>
      </c>
      <c r="L1397">
        <v>12</v>
      </c>
      <c r="M1397">
        <v>16</v>
      </c>
      <c r="N1397" s="7">
        <v>20</v>
      </c>
      <c r="P1397" s="187">
        <v>1396</v>
      </c>
      <c r="Q1397" s="188">
        <v>19.5</v>
      </c>
    </row>
    <row r="1398" spans="1:17" ht="15" x14ac:dyDescent="0.25">
      <c r="A1398"/>
      <c r="B1398" s="114">
        <v>1397</v>
      </c>
      <c r="C1398" s="7">
        <v>14</v>
      </c>
      <c r="E1398">
        <v>1397</v>
      </c>
      <c r="F1398">
        <v>10</v>
      </c>
      <c r="G1398">
        <v>12</v>
      </c>
      <c r="H1398">
        <v>15</v>
      </c>
      <c r="I1398" s="7">
        <v>19</v>
      </c>
      <c r="K1398">
        <v>1397</v>
      </c>
      <c r="L1398">
        <v>12</v>
      </c>
      <c r="M1398">
        <v>16</v>
      </c>
      <c r="N1398" s="7">
        <v>20</v>
      </c>
      <c r="P1398" s="185">
        <v>1397</v>
      </c>
      <c r="Q1398" s="186">
        <v>19.5</v>
      </c>
    </row>
    <row r="1399" spans="1:17" ht="15" x14ac:dyDescent="0.25">
      <c r="A1399"/>
      <c r="B1399" s="114">
        <v>1398</v>
      </c>
      <c r="C1399" s="7">
        <v>14</v>
      </c>
      <c r="E1399">
        <v>1398</v>
      </c>
      <c r="F1399">
        <v>10</v>
      </c>
      <c r="G1399">
        <v>12</v>
      </c>
      <c r="H1399">
        <v>15</v>
      </c>
      <c r="I1399" s="7">
        <v>19</v>
      </c>
      <c r="K1399">
        <v>1398</v>
      </c>
      <c r="L1399">
        <v>12</v>
      </c>
      <c r="M1399">
        <v>16</v>
      </c>
      <c r="N1399" s="7">
        <v>20</v>
      </c>
      <c r="P1399" s="187">
        <v>1398</v>
      </c>
      <c r="Q1399" s="188">
        <v>19.5</v>
      </c>
    </row>
    <row r="1400" spans="1:17" ht="15" x14ac:dyDescent="0.25">
      <c r="A1400"/>
      <c r="B1400" s="114">
        <v>1399</v>
      </c>
      <c r="C1400" s="7">
        <v>14</v>
      </c>
      <c r="E1400">
        <v>1399</v>
      </c>
      <c r="F1400">
        <v>10</v>
      </c>
      <c r="G1400">
        <v>12</v>
      </c>
      <c r="H1400">
        <v>15</v>
      </c>
      <c r="I1400" s="7">
        <v>19</v>
      </c>
      <c r="K1400">
        <v>1399</v>
      </c>
      <c r="L1400">
        <v>12</v>
      </c>
      <c r="M1400">
        <v>16</v>
      </c>
      <c r="N1400" s="7">
        <v>20</v>
      </c>
      <c r="P1400" s="185">
        <v>1399</v>
      </c>
      <c r="Q1400" s="186">
        <v>19.5</v>
      </c>
    </row>
    <row r="1401" spans="1:17" ht="15" x14ac:dyDescent="0.25">
      <c r="A1401"/>
      <c r="B1401" s="114">
        <v>1400</v>
      </c>
      <c r="C1401" s="7">
        <v>14</v>
      </c>
      <c r="E1401">
        <v>1400</v>
      </c>
      <c r="F1401">
        <v>10</v>
      </c>
      <c r="G1401">
        <v>12</v>
      </c>
      <c r="H1401">
        <v>15</v>
      </c>
      <c r="I1401" s="7">
        <v>19</v>
      </c>
      <c r="K1401">
        <v>1400</v>
      </c>
      <c r="L1401">
        <v>12</v>
      </c>
      <c r="M1401">
        <v>16</v>
      </c>
      <c r="N1401" s="7">
        <v>20</v>
      </c>
      <c r="P1401" s="187">
        <v>1400</v>
      </c>
      <c r="Q1401" s="188">
        <v>19.5</v>
      </c>
    </row>
    <row r="1402" spans="1:17" ht="15" x14ac:dyDescent="0.25">
      <c r="A1402"/>
      <c r="B1402" s="114">
        <v>1401</v>
      </c>
      <c r="C1402" s="7">
        <v>14</v>
      </c>
      <c r="E1402">
        <v>1401</v>
      </c>
      <c r="F1402">
        <v>10</v>
      </c>
      <c r="G1402">
        <v>12</v>
      </c>
      <c r="H1402">
        <v>15</v>
      </c>
      <c r="I1402" s="7">
        <v>19</v>
      </c>
      <c r="K1402">
        <v>1401</v>
      </c>
      <c r="L1402">
        <v>12</v>
      </c>
      <c r="M1402">
        <v>16</v>
      </c>
      <c r="N1402" s="7">
        <v>20</v>
      </c>
      <c r="P1402" s="185">
        <v>1401</v>
      </c>
      <c r="Q1402" s="186">
        <v>19.5</v>
      </c>
    </row>
    <row r="1403" spans="1:17" ht="15" x14ac:dyDescent="0.25">
      <c r="A1403"/>
      <c r="B1403" s="114">
        <v>1402</v>
      </c>
      <c r="C1403" s="7">
        <v>14</v>
      </c>
      <c r="E1403">
        <v>1402</v>
      </c>
      <c r="F1403">
        <v>10</v>
      </c>
      <c r="G1403">
        <v>12</v>
      </c>
      <c r="H1403">
        <v>15</v>
      </c>
      <c r="I1403" s="7">
        <v>19</v>
      </c>
      <c r="K1403">
        <v>1402</v>
      </c>
      <c r="L1403">
        <v>12</v>
      </c>
      <c r="M1403">
        <v>16</v>
      </c>
      <c r="N1403" s="7">
        <v>20</v>
      </c>
      <c r="P1403" s="187">
        <v>1402</v>
      </c>
      <c r="Q1403" s="188">
        <v>19.5</v>
      </c>
    </row>
    <row r="1404" spans="1:17" ht="15" x14ac:dyDescent="0.25">
      <c r="A1404"/>
      <c r="B1404" s="114">
        <v>1403</v>
      </c>
      <c r="C1404" s="7">
        <v>14</v>
      </c>
      <c r="E1404">
        <v>1403</v>
      </c>
      <c r="F1404">
        <v>10</v>
      </c>
      <c r="G1404">
        <v>12</v>
      </c>
      <c r="H1404">
        <v>15</v>
      </c>
      <c r="I1404" s="7">
        <v>19</v>
      </c>
      <c r="K1404">
        <v>1403</v>
      </c>
      <c r="L1404">
        <v>12</v>
      </c>
      <c r="M1404">
        <v>16</v>
      </c>
      <c r="N1404" s="7">
        <v>20</v>
      </c>
      <c r="P1404" s="185">
        <v>1403</v>
      </c>
      <c r="Q1404" s="186">
        <v>19.5</v>
      </c>
    </row>
    <row r="1405" spans="1:17" ht="15" x14ac:dyDescent="0.25">
      <c r="A1405"/>
      <c r="B1405" s="114">
        <v>1404</v>
      </c>
      <c r="C1405" s="7">
        <v>14</v>
      </c>
      <c r="E1405">
        <v>1404</v>
      </c>
      <c r="F1405">
        <v>10</v>
      </c>
      <c r="G1405">
        <v>12</v>
      </c>
      <c r="H1405">
        <v>15</v>
      </c>
      <c r="I1405" s="7">
        <v>19</v>
      </c>
      <c r="K1405">
        <v>1404</v>
      </c>
      <c r="L1405">
        <v>12</v>
      </c>
      <c r="M1405">
        <v>16</v>
      </c>
      <c r="N1405" s="7">
        <v>20</v>
      </c>
      <c r="P1405" s="187">
        <v>1404</v>
      </c>
      <c r="Q1405" s="188">
        <v>19.5</v>
      </c>
    </row>
    <row r="1406" spans="1:17" ht="15" x14ac:dyDescent="0.25">
      <c r="A1406"/>
      <c r="B1406" s="114">
        <v>1405</v>
      </c>
      <c r="C1406" s="7">
        <v>14</v>
      </c>
      <c r="E1406">
        <v>1405</v>
      </c>
      <c r="F1406">
        <v>10</v>
      </c>
      <c r="G1406">
        <v>12</v>
      </c>
      <c r="H1406">
        <v>15</v>
      </c>
      <c r="I1406" s="7">
        <v>19</v>
      </c>
      <c r="K1406">
        <v>1405</v>
      </c>
      <c r="L1406">
        <v>12</v>
      </c>
      <c r="M1406">
        <v>16</v>
      </c>
      <c r="N1406" s="7">
        <v>20</v>
      </c>
      <c r="P1406" s="185">
        <v>1405</v>
      </c>
      <c r="Q1406" s="186">
        <v>19.5</v>
      </c>
    </row>
    <row r="1407" spans="1:17" ht="15" x14ac:dyDescent="0.25">
      <c r="A1407"/>
      <c r="B1407" s="114">
        <v>1406</v>
      </c>
      <c r="C1407" s="7">
        <v>14</v>
      </c>
      <c r="E1407">
        <v>1406</v>
      </c>
      <c r="F1407">
        <v>10</v>
      </c>
      <c r="G1407">
        <v>12</v>
      </c>
      <c r="H1407">
        <v>15</v>
      </c>
      <c r="I1407" s="7">
        <v>19</v>
      </c>
      <c r="K1407">
        <v>1406</v>
      </c>
      <c r="L1407">
        <v>12</v>
      </c>
      <c r="M1407">
        <v>16</v>
      </c>
      <c r="N1407" s="7">
        <v>20</v>
      </c>
      <c r="P1407" s="187">
        <v>1406</v>
      </c>
      <c r="Q1407" s="188">
        <v>19.5</v>
      </c>
    </row>
    <row r="1408" spans="1:17" ht="15" x14ac:dyDescent="0.25">
      <c r="A1408"/>
      <c r="B1408" s="114">
        <v>1407</v>
      </c>
      <c r="C1408" s="7">
        <v>14</v>
      </c>
      <c r="E1408">
        <v>1407</v>
      </c>
      <c r="F1408">
        <v>10</v>
      </c>
      <c r="G1408">
        <v>12</v>
      </c>
      <c r="H1408">
        <v>15</v>
      </c>
      <c r="I1408" s="7">
        <v>19</v>
      </c>
      <c r="K1408">
        <v>1407</v>
      </c>
      <c r="L1408">
        <v>12</v>
      </c>
      <c r="M1408">
        <v>16</v>
      </c>
      <c r="N1408" s="7">
        <v>20</v>
      </c>
      <c r="P1408" s="185">
        <v>1407</v>
      </c>
      <c r="Q1408" s="186">
        <v>19.5</v>
      </c>
    </row>
    <row r="1409" spans="1:17" ht="15" x14ac:dyDescent="0.25">
      <c r="A1409"/>
      <c r="B1409" s="114">
        <v>1408</v>
      </c>
      <c r="C1409" s="7">
        <v>14</v>
      </c>
      <c r="E1409">
        <v>1408</v>
      </c>
      <c r="F1409">
        <v>10</v>
      </c>
      <c r="G1409">
        <v>12</v>
      </c>
      <c r="H1409">
        <v>15</v>
      </c>
      <c r="I1409" s="7">
        <v>19</v>
      </c>
      <c r="K1409">
        <v>1408</v>
      </c>
      <c r="L1409">
        <v>12</v>
      </c>
      <c r="M1409">
        <v>16</v>
      </c>
      <c r="N1409" s="7">
        <v>20</v>
      </c>
      <c r="P1409" s="187">
        <v>1408</v>
      </c>
      <c r="Q1409" s="188">
        <v>19.5</v>
      </c>
    </row>
    <row r="1410" spans="1:17" ht="15" x14ac:dyDescent="0.25">
      <c r="A1410"/>
      <c r="B1410" s="114">
        <v>1409</v>
      </c>
      <c r="C1410" s="7">
        <v>14</v>
      </c>
      <c r="E1410">
        <v>1409</v>
      </c>
      <c r="F1410">
        <v>10</v>
      </c>
      <c r="G1410">
        <v>12</v>
      </c>
      <c r="H1410">
        <v>15</v>
      </c>
      <c r="I1410" s="7">
        <v>19</v>
      </c>
      <c r="K1410">
        <v>1409</v>
      </c>
      <c r="L1410">
        <v>12</v>
      </c>
      <c r="M1410">
        <v>16</v>
      </c>
      <c r="N1410" s="7">
        <v>20</v>
      </c>
      <c r="P1410" s="185">
        <v>1409</v>
      </c>
      <c r="Q1410" s="186">
        <v>19.5</v>
      </c>
    </row>
    <row r="1411" spans="1:17" ht="15" x14ac:dyDescent="0.25">
      <c r="A1411"/>
      <c r="B1411" s="114">
        <v>1410</v>
      </c>
      <c r="C1411" s="7">
        <v>14</v>
      </c>
      <c r="E1411">
        <v>1410</v>
      </c>
      <c r="F1411">
        <v>10</v>
      </c>
      <c r="G1411">
        <v>12</v>
      </c>
      <c r="H1411">
        <v>15</v>
      </c>
      <c r="I1411" s="7">
        <v>19</v>
      </c>
      <c r="K1411">
        <v>1410</v>
      </c>
      <c r="L1411">
        <v>12</v>
      </c>
      <c r="M1411">
        <v>16</v>
      </c>
      <c r="N1411" s="7">
        <v>20</v>
      </c>
      <c r="P1411" s="187">
        <v>1410</v>
      </c>
      <c r="Q1411" s="188">
        <v>19.5</v>
      </c>
    </row>
    <row r="1412" spans="1:17" ht="15" x14ac:dyDescent="0.25">
      <c r="A1412"/>
      <c r="B1412" s="114">
        <v>1411</v>
      </c>
      <c r="C1412" s="7">
        <v>14</v>
      </c>
      <c r="E1412">
        <v>1411</v>
      </c>
      <c r="F1412">
        <v>10</v>
      </c>
      <c r="G1412">
        <v>12</v>
      </c>
      <c r="H1412">
        <v>15</v>
      </c>
      <c r="I1412" s="7">
        <v>19</v>
      </c>
      <c r="K1412">
        <v>1411</v>
      </c>
      <c r="L1412">
        <v>12</v>
      </c>
      <c r="M1412">
        <v>16</v>
      </c>
      <c r="N1412" s="7">
        <v>20</v>
      </c>
      <c r="P1412" s="185">
        <v>1411</v>
      </c>
      <c r="Q1412" s="186">
        <v>19.5</v>
      </c>
    </row>
    <row r="1413" spans="1:17" ht="15" x14ac:dyDescent="0.25">
      <c r="A1413"/>
      <c r="B1413" s="114">
        <v>1412</v>
      </c>
      <c r="C1413" s="7">
        <v>14</v>
      </c>
      <c r="E1413">
        <v>1412</v>
      </c>
      <c r="F1413">
        <v>10</v>
      </c>
      <c r="G1413">
        <v>12</v>
      </c>
      <c r="H1413">
        <v>15</v>
      </c>
      <c r="I1413" s="7">
        <v>19</v>
      </c>
      <c r="K1413">
        <v>1412</v>
      </c>
      <c r="L1413">
        <v>12</v>
      </c>
      <c r="M1413">
        <v>16</v>
      </c>
      <c r="N1413" s="7">
        <v>20</v>
      </c>
      <c r="P1413" s="187">
        <v>1412</v>
      </c>
      <c r="Q1413" s="188">
        <v>19.5</v>
      </c>
    </row>
    <row r="1414" spans="1:17" ht="15" x14ac:dyDescent="0.25">
      <c r="A1414"/>
      <c r="B1414" s="114">
        <v>1413</v>
      </c>
      <c r="C1414" s="7">
        <v>14</v>
      </c>
      <c r="E1414">
        <v>1413</v>
      </c>
      <c r="F1414">
        <v>10</v>
      </c>
      <c r="G1414">
        <v>12</v>
      </c>
      <c r="H1414">
        <v>15</v>
      </c>
      <c r="I1414" s="7">
        <v>19</v>
      </c>
      <c r="K1414">
        <v>1413</v>
      </c>
      <c r="L1414">
        <v>12</v>
      </c>
      <c r="M1414">
        <v>16</v>
      </c>
      <c r="N1414" s="7">
        <v>20</v>
      </c>
      <c r="P1414" s="185">
        <v>1413</v>
      </c>
      <c r="Q1414" s="186">
        <v>19.5</v>
      </c>
    </row>
    <row r="1415" spans="1:17" ht="15" x14ac:dyDescent="0.25">
      <c r="A1415"/>
      <c r="B1415" s="114">
        <v>1414</v>
      </c>
      <c r="C1415" s="7">
        <v>14</v>
      </c>
      <c r="E1415">
        <v>1414</v>
      </c>
      <c r="F1415">
        <v>10</v>
      </c>
      <c r="G1415">
        <v>12</v>
      </c>
      <c r="H1415">
        <v>15</v>
      </c>
      <c r="I1415" s="7">
        <v>19</v>
      </c>
      <c r="K1415">
        <v>1414</v>
      </c>
      <c r="L1415">
        <v>12</v>
      </c>
      <c r="M1415">
        <v>16</v>
      </c>
      <c r="N1415" s="7">
        <v>20</v>
      </c>
      <c r="P1415" s="187">
        <v>1414</v>
      </c>
      <c r="Q1415" s="188">
        <v>19.5</v>
      </c>
    </row>
    <row r="1416" spans="1:17" ht="15" x14ac:dyDescent="0.25">
      <c r="A1416"/>
      <c r="B1416" s="114">
        <v>1415</v>
      </c>
      <c r="C1416" s="7">
        <v>14</v>
      </c>
      <c r="E1416">
        <v>1415</v>
      </c>
      <c r="F1416">
        <v>10</v>
      </c>
      <c r="G1416">
        <v>12</v>
      </c>
      <c r="H1416">
        <v>15</v>
      </c>
      <c r="I1416" s="7">
        <v>19</v>
      </c>
      <c r="K1416">
        <v>1415</v>
      </c>
      <c r="L1416">
        <v>12</v>
      </c>
      <c r="M1416">
        <v>16</v>
      </c>
      <c r="N1416" s="7">
        <v>20</v>
      </c>
      <c r="P1416" s="185">
        <v>1415</v>
      </c>
      <c r="Q1416" s="186">
        <v>19.5</v>
      </c>
    </row>
    <row r="1417" spans="1:17" ht="15" x14ac:dyDescent="0.25">
      <c r="A1417"/>
      <c r="B1417" s="114">
        <v>1416</v>
      </c>
      <c r="C1417" s="7">
        <v>14</v>
      </c>
      <c r="E1417">
        <v>1416</v>
      </c>
      <c r="F1417">
        <v>10</v>
      </c>
      <c r="G1417">
        <v>12</v>
      </c>
      <c r="H1417">
        <v>15</v>
      </c>
      <c r="I1417" s="7">
        <v>19</v>
      </c>
      <c r="K1417">
        <v>1416</v>
      </c>
      <c r="L1417">
        <v>12</v>
      </c>
      <c r="M1417">
        <v>16</v>
      </c>
      <c r="N1417" s="7">
        <v>20</v>
      </c>
      <c r="P1417" s="187">
        <v>1416</v>
      </c>
      <c r="Q1417" s="188">
        <v>19.5</v>
      </c>
    </row>
    <row r="1418" spans="1:17" ht="15" x14ac:dyDescent="0.25">
      <c r="A1418"/>
      <c r="B1418" s="114">
        <v>1417</v>
      </c>
      <c r="C1418" s="7">
        <v>14</v>
      </c>
      <c r="E1418">
        <v>1417</v>
      </c>
      <c r="F1418">
        <v>10</v>
      </c>
      <c r="G1418">
        <v>12</v>
      </c>
      <c r="H1418">
        <v>15</v>
      </c>
      <c r="I1418" s="7">
        <v>19</v>
      </c>
      <c r="K1418">
        <v>1417</v>
      </c>
      <c r="L1418">
        <v>12</v>
      </c>
      <c r="M1418">
        <v>16</v>
      </c>
      <c r="N1418" s="7">
        <v>20</v>
      </c>
      <c r="P1418" s="185">
        <v>1417</v>
      </c>
      <c r="Q1418" s="186">
        <v>19.5</v>
      </c>
    </row>
    <row r="1419" spans="1:17" ht="15" x14ac:dyDescent="0.25">
      <c r="A1419"/>
      <c r="B1419" s="114">
        <v>1418</v>
      </c>
      <c r="C1419" s="7">
        <v>14</v>
      </c>
      <c r="E1419">
        <v>1418</v>
      </c>
      <c r="F1419">
        <v>10</v>
      </c>
      <c r="G1419">
        <v>12</v>
      </c>
      <c r="H1419">
        <v>15</v>
      </c>
      <c r="I1419" s="7">
        <v>19</v>
      </c>
      <c r="K1419">
        <v>1418</v>
      </c>
      <c r="L1419">
        <v>12</v>
      </c>
      <c r="M1419">
        <v>16</v>
      </c>
      <c r="N1419" s="7">
        <v>20</v>
      </c>
      <c r="P1419" s="187">
        <v>1418</v>
      </c>
      <c r="Q1419" s="188">
        <v>19.5</v>
      </c>
    </row>
    <row r="1420" spans="1:17" ht="15" x14ac:dyDescent="0.25">
      <c r="A1420"/>
      <c r="B1420" s="114">
        <v>1419</v>
      </c>
      <c r="C1420" s="7">
        <v>14</v>
      </c>
      <c r="E1420">
        <v>1419</v>
      </c>
      <c r="F1420">
        <v>10</v>
      </c>
      <c r="G1420">
        <v>12</v>
      </c>
      <c r="H1420">
        <v>15</v>
      </c>
      <c r="I1420" s="7">
        <v>19</v>
      </c>
      <c r="K1420">
        <v>1419</v>
      </c>
      <c r="L1420">
        <v>12</v>
      </c>
      <c r="M1420">
        <v>16</v>
      </c>
      <c r="N1420" s="7">
        <v>20</v>
      </c>
      <c r="P1420" s="185">
        <v>1419</v>
      </c>
      <c r="Q1420" s="186">
        <v>19.5</v>
      </c>
    </row>
    <row r="1421" spans="1:17" ht="15" x14ac:dyDescent="0.25">
      <c r="A1421"/>
      <c r="B1421" s="114">
        <v>1420</v>
      </c>
      <c r="C1421" s="7">
        <v>14</v>
      </c>
      <c r="E1421">
        <v>1420</v>
      </c>
      <c r="F1421">
        <v>10</v>
      </c>
      <c r="G1421">
        <v>12</v>
      </c>
      <c r="H1421">
        <v>15</v>
      </c>
      <c r="I1421" s="7">
        <v>19</v>
      </c>
      <c r="K1421">
        <v>1420</v>
      </c>
      <c r="L1421">
        <v>12</v>
      </c>
      <c r="M1421">
        <v>16</v>
      </c>
      <c r="N1421" s="7">
        <v>20</v>
      </c>
      <c r="P1421" s="187">
        <v>1420</v>
      </c>
      <c r="Q1421" s="188">
        <v>19.5</v>
      </c>
    </row>
    <row r="1422" spans="1:17" ht="15" x14ac:dyDescent="0.25">
      <c r="A1422"/>
      <c r="B1422" s="114">
        <v>1421</v>
      </c>
      <c r="C1422" s="7">
        <v>14</v>
      </c>
      <c r="E1422">
        <v>1421</v>
      </c>
      <c r="F1422">
        <v>10</v>
      </c>
      <c r="G1422">
        <v>12</v>
      </c>
      <c r="H1422">
        <v>15</v>
      </c>
      <c r="I1422" s="7">
        <v>19</v>
      </c>
      <c r="K1422">
        <v>1421</v>
      </c>
      <c r="L1422">
        <v>12</v>
      </c>
      <c r="M1422">
        <v>16</v>
      </c>
      <c r="N1422" s="7">
        <v>20</v>
      </c>
      <c r="P1422" s="185">
        <v>1421</v>
      </c>
      <c r="Q1422" s="186">
        <v>19.5</v>
      </c>
    </row>
    <row r="1423" spans="1:17" ht="15" x14ac:dyDescent="0.25">
      <c r="A1423"/>
      <c r="B1423" s="114">
        <v>1422</v>
      </c>
      <c r="C1423" s="7">
        <v>14</v>
      </c>
      <c r="E1423">
        <v>1422</v>
      </c>
      <c r="F1423">
        <v>10</v>
      </c>
      <c r="G1423">
        <v>12</v>
      </c>
      <c r="H1423">
        <v>15</v>
      </c>
      <c r="I1423" s="7">
        <v>19</v>
      </c>
      <c r="K1423">
        <v>1422</v>
      </c>
      <c r="L1423">
        <v>12</v>
      </c>
      <c r="M1423">
        <v>16</v>
      </c>
      <c r="N1423" s="7">
        <v>20</v>
      </c>
      <c r="P1423" s="187">
        <v>1422</v>
      </c>
      <c r="Q1423" s="188">
        <v>19.5</v>
      </c>
    </row>
    <row r="1424" spans="1:17" ht="15" x14ac:dyDescent="0.25">
      <c r="A1424"/>
      <c r="B1424" s="114">
        <v>1423</v>
      </c>
      <c r="C1424" s="7">
        <v>14</v>
      </c>
      <c r="E1424">
        <v>1423</v>
      </c>
      <c r="F1424">
        <v>10</v>
      </c>
      <c r="G1424">
        <v>12</v>
      </c>
      <c r="H1424">
        <v>15</v>
      </c>
      <c r="I1424" s="7">
        <v>19</v>
      </c>
      <c r="K1424">
        <v>1423</v>
      </c>
      <c r="L1424">
        <v>12</v>
      </c>
      <c r="M1424">
        <v>16</v>
      </c>
      <c r="N1424" s="7">
        <v>20</v>
      </c>
      <c r="P1424" s="185">
        <v>1423</v>
      </c>
      <c r="Q1424" s="186">
        <v>19.5</v>
      </c>
    </row>
    <row r="1425" spans="1:17" ht="15" x14ac:dyDescent="0.25">
      <c r="A1425"/>
      <c r="B1425" s="114">
        <v>1424</v>
      </c>
      <c r="C1425" s="7">
        <v>14</v>
      </c>
      <c r="E1425">
        <v>1424</v>
      </c>
      <c r="F1425">
        <v>10</v>
      </c>
      <c r="G1425">
        <v>12</v>
      </c>
      <c r="H1425">
        <v>15</v>
      </c>
      <c r="I1425" s="7">
        <v>19</v>
      </c>
      <c r="K1425">
        <v>1424</v>
      </c>
      <c r="L1425">
        <v>12</v>
      </c>
      <c r="M1425">
        <v>16</v>
      </c>
      <c r="N1425" s="7">
        <v>20</v>
      </c>
      <c r="P1425" s="187">
        <v>1424</v>
      </c>
      <c r="Q1425" s="188">
        <v>19.5</v>
      </c>
    </row>
    <row r="1426" spans="1:17" ht="15" x14ac:dyDescent="0.25">
      <c r="A1426"/>
      <c r="B1426" s="114">
        <v>1425</v>
      </c>
      <c r="C1426" s="7">
        <v>14</v>
      </c>
      <c r="E1426">
        <v>1425</v>
      </c>
      <c r="F1426">
        <v>10</v>
      </c>
      <c r="G1426">
        <v>12</v>
      </c>
      <c r="H1426">
        <v>15</v>
      </c>
      <c r="I1426" s="7">
        <v>19</v>
      </c>
      <c r="K1426">
        <v>1425</v>
      </c>
      <c r="L1426">
        <v>12</v>
      </c>
      <c r="M1426">
        <v>16</v>
      </c>
      <c r="N1426" s="7">
        <v>20</v>
      </c>
      <c r="P1426" s="185">
        <v>1425</v>
      </c>
      <c r="Q1426" s="186">
        <v>19.5</v>
      </c>
    </row>
    <row r="1427" spans="1:17" ht="15" x14ac:dyDescent="0.25">
      <c r="A1427"/>
      <c r="B1427" s="114">
        <v>1426</v>
      </c>
      <c r="C1427" s="7">
        <v>14</v>
      </c>
      <c r="E1427">
        <v>1426</v>
      </c>
      <c r="F1427">
        <v>10</v>
      </c>
      <c r="G1427">
        <v>12</v>
      </c>
      <c r="H1427">
        <v>15</v>
      </c>
      <c r="I1427" s="7">
        <v>19</v>
      </c>
      <c r="K1427">
        <v>1426</v>
      </c>
      <c r="L1427">
        <v>12</v>
      </c>
      <c r="M1427">
        <v>16</v>
      </c>
      <c r="N1427" s="7">
        <v>20</v>
      </c>
      <c r="P1427" s="187">
        <v>1426</v>
      </c>
      <c r="Q1427" s="188">
        <v>19.5</v>
      </c>
    </row>
    <row r="1428" spans="1:17" ht="15" x14ac:dyDescent="0.25">
      <c r="A1428"/>
      <c r="B1428" s="114">
        <v>1427</v>
      </c>
      <c r="C1428" s="7">
        <v>14</v>
      </c>
      <c r="E1428">
        <v>1427</v>
      </c>
      <c r="F1428">
        <v>10</v>
      </c>
      <c r="G1428">
        <v>12</v>
      </c>
      <c r="H1428">
        <v>15</v>
      </c>
      <c r="I1428" s="7">
        <v>19</v>
      </c>
      <c r="K1428">
        <v>1427</v>
      </c>
      <c r="L1428">
        <v>12</v>
      </c>
      <c r="M1428">
        <v>16</v>
      </c>
      <c r="N1428" s="7">
        <v>20</v>
      </c>
      <c r="P1428" s="185">
        <v>1427</v>
      </c>
      <c r="Q1428" s="186">
        <v>19.5</v>
      </c>
    </row>
    <row r="1429" spans="1:17" ht="15" x14ac:dyDescent="0.25">
      <c r="A1429"/>
      <c r="B1429" s="114">
        <v>1428</v>
      </c>
      <c r="C1429" s="7">
        <v>14</v>
      </c>
      <c r="E1429">
        <v>1428</v>
      </c>
      <c r="F1429">
        <v>10</v>
      </c>
      <c r="G1429">
        <v>12</v>
      </c>
      <c r="H1429">
        <v>15</v>
      </c>
      <c r="I1429" s="7">
        <v>19</v>
      </c>
      <c r="K1429">
        <v>1428</v>
      </c>
      <c r="L1429">
        <v>12</v>
      </c>
      <c r="M1429">
        <v>16</v>
      </c>
      <c r="N1429" s="7">
        <v>20</v>
      </c>
      <c r="P1429" s="187">
        <v>1428</v>
      </c>
      <c r="Q1429" s="188">
        <v>19.5</v>
      </c>
    </row>
    <row r="1430" spans="1:17" ht="15" x14ac:dyDescent="0.25">
      <c r="A1430"/>
      <c r="B1430" s="114">
        <v>1429</v>
      </c>
      <c r="C1430" s="7">
        <v>14</v>
      </c>
      <c r="E1430">
        <v>1429</v>
      </c>
      <c r="F1430">
        <v>10</v>
      </c>
      <c r="G1430">
        <v>12</v>
      </c>
      <c r="H1430">
        <v>15</v>
      </c>
      <c r="I1430" s="7">
        <v>19</v>
      </c>
      <c r="K1430">
        <v>1429</v>
      </c>
      <c r="L1430">
        <v>12</v>
      </c>
      <c r="M1430">
        <v>16</v>
      </c>
      <c r="N1430" s="7">
        <v>20</v>
      </c>
      <c r="P1430" s="185">
        <v>1429</v>
      </c>
      <c r="Q1430" s="186">
        <v>19.5</v>
      </c>
    </row>
    <row r="1431" spans="1:17" ht="15" x14ac:dyDescent="0.25">
      <c r="A1431"/>
      <c r="B1431" s="114">
        <v>1430</v>
      </c>
      <c r="C1431" s="7">
        <v>14</v>
      </c>
      <c r="E1431">
        <v>1430</v>
      </c>
      <c r="F1431">
        <v>10</v>
      </c>
      <c r="G1431">
        <v>12</v>
      </c>
      <c r="H1431">
        <v>15</v>
      </c>
      <c r="I1431" s="7">
        <v>19</v>
      </c>
      <c r="K1431">
        <v>1430</v>
      </c>
      <c r="L1431">
        <v>12</v>
      </c>
      <c r="M1431">
        <v>16</v>
      </c>
      <c r="N1431" s="7">
        <v>20</v>
      </c>
      <c r="P1431" s="187">
        <v>1430</v>
      </c>
      <c r="Q1431" s="188">
        <v>19.5</v>
      </c>
    </row>
    <row r="1432" spans="1:17" ht="15" x14ac:dyDescent="0.25">
      <c r="A1432"/>
      <c r="B1432" s="114">
        <v>1431</v>
      </c>
      <c r="C1432" s="7">
        <v>14</v>
      </c>
      <c r="E1432">
        <v>1431</v>
      </c>
      <c r="F1432">
        <v>10</v>
      </c>
      <c r="G1432">
        <v>12</v>
      </c>
      <c r="H1432">
        <v>15</v>
      </c>
      <c r="I1432" s="7">
        <v>19</v>
      </c>
      <c r="K1432">
        <v>1431</v>
      </c>
      <c r="L1432">
        <v>12</v>
      </c>
      <c r="M1432">
        <v>16</v>
      </c>
      <c r="N1432" s="7">
        <v>20</v>
      </c>
      <c r="P1432" s="185">
        <v>1431</v>
      </c>
      <c r="Q1432" s="186">
        <v>19.5</v>
      </c>
    </row>
    <row r="1433" spans="1:17" ht="15" x14ac:dyDescent="0.25">
      <c r="A1433"/>
      <c r="B1433" s="114">
        <v>1432</v>
      </c>
      <c r="C1433" s="7">
        <v>14</v>
      </c>
      <c r="E1433">
        <v>1432</v>
      </c>
      <c r="F1433">
        <v>10</v>
      </c>
      <c r="G1433">
        <v>12</v>
      </c>
      <c r="H1433">
        <v>15</v>
      </c>
      <c r="I1433" s="7">
        <v>19</v>
      </c>
      <c r="K1433">
        <v>1432</v>
      </c>
      <c r="L1433">
        <v>12</v>
      </c>
      <c r="M1433">
        <v>16</v>
      </c>
      <c r="N1433" s="7">
        <v>20</v>
      </c>
      <c r="P1433" s="187">
        <v>1432</v>
      </c>
      <c r="Q1433" s="188">
        <v>19.5</v>
      </c>
    </row>
    <row r="1434" spans="1:17" ht="15" x14ac:dyDescent="0.25">
      <c r="A1434"/>
      <c r="B1434" s="114">
        <v>1433</v>
      </c>
      <c r="C1434" s="7">
        <v>14</v>
      </c>
      <c r="E1434">
        <v>1433</v>
      </c>
      <c r="F1434">
        <v>10</v>
      </c>
      <c r="G1434">
        <v>12</v>
      </c>
      <c r="H1434">
        <v>15</v>
      </c>
      <c r="I1434" s="7">
        <v>19</v>
      </c>
      <c r="K1434">
        <v>1433</v>
      </c>
      <c r="L1434">
        <v>12</v>
      </c>
      <c r="M1434">
        <v>16</v>
      </c>
      <c r="N1434" s="7">
        <v>20</v>
      </c>
      <c r="P1434" s="185">
        <v>1433</v>
      </c>
      <c r="Q1434" s="186">
        <v>19.5</v>
      </c>
    </row>
    <row r="1435" spans="1:17" ht="15" x14ac:dyDescent="0.25">
      <c r="A1435"/>
      <c r="B1435" s="114">
        <v>1434</v>
      </c>
      <c r="C1435" s="7">
        <v>14</v>
      </c>
      <c r="E1435">
        <v>1434</v>
      </c>
      <c r="F1435">
        <v>10</v>
      </c>
      <c r="G1435">
        <v>12</v>
      </c>
      <c r="H1435">
        <v>15</v>
      </c>
      <c r="I1435" s="7">
        <v>19</v>
      </c>
      <c r="K1435">
        <v>1434</v>
      </c>
      <c r="L1435">
        <v>12</v>
      </c>
      <c r="M1435">
        <v>16</v>
      </c>
      <c r="N1435" s="7">
        <v>20</v>
      </c>
      <c r="P1435" s="187">
        <v>1434</v>
      </c>
      <c r="Q1435" s="188">
        <v>19.5</v>
      </c>
    </row>
    <row r="1436" spans="1:17" ht="15" x14ac:dyDescent="0.25">
      <c r="A1436"/>
      <c r="B1436" s="114">
        <v>1435</v>
      </c>
      <c r="C1436" s="7">
        <v>14</v>
      </c>
      <c r="E1436">
        <v>1435</v>
      </c>
      <c r="F1436">
        <v>10</v>
      </c>
      <c r="G1436">
        <v>12</v>
      </c>
      <c r="H1436">
        <v>15</v>
      </c>
      <c r="I1436" s="7">
        <v>19</v>
      </c>
      <c r="K1436">
        <v>1435</v>
      </c>
      <c r="L1436">
        <v>12</v>
      </c>
      <c r="M1436">
        <v>16</v>
      </c>
      <c r="N1436" s="7">
        <v>20</v>
      </c>
      <c r="P1436" s="185">
        <v>1435</v>
      </c>
      <c r="Q1436" s="186">
        <v>19.5</v>
      </c>
    </row>
    <row r="1437" spans="1:17" ht="15" x14ac:dyDescent="0.25">
      <c r="A1437"/>
      <c r="B1437" s="114">
        <v>1436</v>
      </c>
      <c r="C1437" s="7">
        <v>14</v>
      </c>
      <c r="E1437">
        <v>1436</v>
      </c>
      <c r="F1437">
        <v>10</v>
      </c>
      <c r="G1437">
        <v>12</v>
      </c>
      <c r="H1437">
        <v>15</v>
      </c>
      <c r="I1437" s="7">
        <v>19</v>
      </c>
      <c r="K1437">
        <v>1436</v>
      </c>
      <c r="L1437">
        <v>12</v>
      </c>
      <c r="M1437">
        <v>16</v>
      </c>
      <c r="N1437" s="7">
        <v>20</v>
      </c>
      <c r="P1437" s="187">
        <v>1436</v>
      </c>
      <c r="Q1437" s="188">
        <v>19.5</v>
      </c>
    </row>
    <row r="1438" spans="1:17" ht="15" x14ac:dyDescent="0.25">
      <c r="A1438"/>
      <c r="B1438" s="114">
        <v>1437</v>
      </c>
      <c r="C1438" s="7">
        <v>14</v>
      </c>
      <c r="E1438">
        <v>1437</v>
      </c>
      <c r="F1438">
        <v>10</v>
      </c>
      <c r="G1438">
        <v>12</v>
      </c>
      <c r="H1438">
        <v>15</v>
      </c>
      <c r="I1438" s="7">
        <v>19</v>
      </c>
      <c r="K1438">
        <v>1437</v>
      </c>
      <c r="L1438">
        <v>12</v>
      </c>
      <c r="M1438">
        <v>16</v>
      </c>
      <c r="N1438" s="7">
        <v>20</v>
      </c>
      <c r="P1438" s="185">
        <v>1437</v>
      </c>
      <c r="Q1438" s="186">
        <v>19.5</v>
      </c>
    </row>
    <row r="1439" spans="1:17" ht="15" x14ac:dyDescent="0.25">
      <c r="A1439"/>
      <c r="B1439" s="114">
        <v>1438</v>
      </c>
      <c r="C1439" s="7">
        <v>14</v>
      </c>
      <c r="E1439">
        <v>1438</v>
      </c>
      <c r="F1439">
        <v>10</v>
      </c>
      <c r="G1439">
        <v>12</v>
      </c>
      <c r="H1439">
        <v>15</v>
      </c>
      <c r="I1439" s="7">
        <v>19</v>
      </c>
      <c r="K1439">
        <v>1438</v>
      </c>
      <c r="L1439">
        <v>12</v>
      </c>
      <c r="M1439">
        <v>16</v>
      </c>
      <c r="N1439" s="7">
        <v>20</v>
      </c>
      <c r="P1439" s="187">
        <v>1438</v>
      </c>
      <c r="Q1439" s="188">
        <v>19.5</v>
      </c>
    </row>
    <row r="1440" spans="1:17" ht="15" x14ac:dyDescent="0.25">
      <c r="A1440"/>
      <c r="B1440" s="114">
        <v>1439</v>
      </c>
      <c r="C1440" s="7">
        <v>14</v>
      </c>
      <c r="E1440">
        <v>1439</v>
      </c>
      <c r="F1440">
        <v>10</v>
      </c>
      <c r="G1440">
        <v>12</v>
      </c>
      <c r="H1440">
        <v>15</v>
      </c>
      <c r="I1440" s="7">
        <v>19</v>
      </c>
      <c r="K1440">
        <v>1439</v>
      </c>
      <c r="L1440">
        <v>12</v>
      </c>
      <c r="M1440">
        <v>16</v>
      </c>
      <c r="N1440" s="7">
        <v>20</v>
      </c>
      <c r="P1440" s="185">
        <v>1439</v>
      </c>
      <c r="Q1440" s="186">
        <v>19.5</v>
      </c>
    </row>
    <row r="1441" spans="1:17" ht="15" x14ac:dyDescent="0.25">
      <c r="A1441"/>
      <c r="B1441" s="114">
        <v>1440</v>
      </c>
      <c r="C1441" s="7">
        <v>14</v>
      </c>
      <c r="E1441">
        <v>1440</v>
      </c>
      <c r="F1441">
        <v>10</v>
      </c>
      <c r="G1441">
        <v>12</v>
      </c>
      <c r="H1441">
        <v>15</v>
      </c>
      <c r="I1441" s="7">
        <v>19</v>
      </c>
      <c r="K1441">
        <v>1440</v>
      </c>
      <c r="L1441">
        <v>12</v>
      </c>
      <c r="M1441">
        <v>16</v>
      </c>
      <c r="N1441" s="7">
        <v>20</v>
      </c>
      <c r="P1441" s="187">
        <v>1440</v>
      </c>
      <c r="Q1441" s="188">
        <v>19.5</v>
      </c>
    </row>
    <row r="1442" spans="1:17" ht="15" x14ac:dyDescent="0.25">
      <c r="A1442"/>
      <c r="B1442" s="114">
        <v>1441</v>
      </c>
      <c r="C1442" s="7">
        <v>14</v>
      </c>
      <c r="E1442">
        <v>1441</v>
      </c>
      <c r="F1442">
        <v>10</v>
      </c>
      <c r="G1442">
        <v>12</v>
      </c>
      <c r="H1442">
        <v>15</v>
      </c>
      <c r="I1442" s="7">
        <v>19</v>
      </c>
      <c r="K1442">
        <v>1441</v>
      </c>
      <c r="L1442">
        <v>12</v>
      </c>
      <c r="M1442">
        <v>16</v>
      </c>
      <c r="N1442" s="7">
        <v>20</v>
      </c>
      <c r="P1442" s="185">
        <v>1441</v>
      </c>
      <c r="Q1442" s="186">
        <v>19.5</v>
      </c>
    </row>
    <row r="1443" spans="1:17" ht="15" x14ac:dyDescent="0.25">
      <c r="A1443"/>
      <c r="B1443" s="114">
        <v>1442</v>
      </c>
      <c r="C1443" s="7">
        <v>14</v>
      </c>
      <c r="E1443">
        <v>1442</v>
      </c>
      <c r="F1443">
        <v>10</v>
      </c>
      <c r="G1443">
        <v>12</v>
      </c>
      <c r="H1443">
        <v>15</v>
      </c>
      <c r="I1443" s="7">
        <v>19</v>
      </c>
      <c r="K1443">
        <v>1442</v>
      </c>
      <c r="L1443">
        <v>12</v>
      </c>
      <c r="M1443">
        <v>16</v>
      </c>
      <c r="N1443" s="7">
        <v>20</v>
      </c>
      <c r="P1443" s="187">
        <v>1442</v>
      </c>
      <c r="Q1443" s="188">
        <v>19.5</v>
      </c>
    </row>
    <row r="1444" spans="1:17" ht="15" x14ac:dyDescent="0.25">
      <c r="A1444"/>
      <c r="B1444" s="114">
        <v>1443</v>
      </c>
      <c r="C1444" s="7">
        <v>14</v>
      </c>
      <c r="E1444">
        <v>1443</v>
      </c>
      <c r="F1444">
        <v>10</v>
      </c>
      <c r="G1444">
        <v>12</v>
      </c>
      <c r="H1444">
        <v>15</v>
      </c>
      <c r="I1444" s="7">
        <v>19</v>
      </c>
      <c r="K1444">
        <v>1443</v>
      </c>
      <c r="L1444">
        <v>12</v>
      </c>
      <c r="M1444">
        <v>16</v>
      </c>
      <c r="N1444" s="7">
        <v>20</v>
      </c>
      <c r="P1444" s="185">
        <v>1443</v>
      </c>
      <c r="Q1444" s="186">
        <v>19.5</v>
      </c>
    </row>
    <row r="1445" spans="1:17" ht="15" x14ac:dyDescent="0.25">
      <c r="A1445"/>
      <c r="B1445" s="114">
        <v>1444</v>
      </c>
      <c r="C1445" s="7">
        <v>14</v>
      </c>
      <c r="E1445">
        <v>1444</v>
      </c>
      <c r="F1445">
        <v>10</v>
      </c>
      <c r="G1445">
        <v>12</v>
      </c>
      <c r="H1445">
        <v>15</v>
      </c>
      <c r="I1445" s="7">
        <v>19</v>
      </c>
      <c r="K1445">
        <v>1444</v>
      </c>
      <c r="L1445">
        <v>12</v>
      </c>
      <c r="M1445">
        <v>16</v>
      </c>
      <c r="N1445" s="7">
        <v>20</v>
      </c>
      <c r="P1445" s="187">
        <v>1444</v>
      </c>
      <c r="Q1445" s="188">
        <v>19.5</v>
      </c>
    </row>
    <row r="1446" spans="1:17" ht="15" x14ac:dyDescent="0.25">
      <c r="A1446"/>
      <c r="B1446" s="114">
        <v>1445</v>
      </c>
      <c r="C1446" s="7">
        <v>14</v>
      </c>
      <c r="E1446">
        <v>1445</v>
      </c>
      <c r="F1446">
        <v>10</v>
      </c>
      <c r="G1446">
        <v>12</v>
      </c>
      <c r="H1446">
        <v>15</v>
      </c>
      <c r="I1446" s="7">
        <v>19</v>
      </c>
      <c r="K1446">
        <v>1445</v>
      </c>
      <c r="L1446">
        <v>12</v>
      </c>
      <c r="M1446">
        <v>16</v>
      </c>
      <c r="N1446" s="7">
        <v>20</v>
      </c>
      <c r="P1446" s="185">
        <v>1445</v>
      </c>
      <c r="Q1446" s="186">
        <v>19.5</v>
      </c>
    </row>
    <row r="1447" spans="1:17" ht="15" x14ac:dyDescent="0.25">
      <c r="A1447"/>
      <c r="B1447" s="114">
        <v>1446</v>
      </c>
      <c r="C1447" s="7">
        <v>14</v>
      </c>
      <c r="E1447">
        <v>1446</v>
      </c>
      <c r="F1447">
        <v>10</v>
      </c>
      <c r="G1447">
        <v>12</v>
      </c>
      <c r="H1447">
        <v>15</v>
      </c>
      <c r="I1447" s="7">
        <v>19</v>
      </c>
      <c r="K1447">
        <v>1446</v>
      </c>
      <c r="L1447">
        <v>12</v>
      </c>
      <c r="M1447">
        <v>16</v>
      </c>
      <c r="N1447" s="7">
        <v>20</v>
      </c>
      <c r="P1447" s="187">
        <v>1446</v>
      </c>
      <c r="Q1447" s="188">
        <v>19.5</v>
      </c>
    </row>
    <row r="1448" spans="1:17" ht="15" x14ac:dyDescent="0.25">
      <c r="A1448"/>
      <c r="B1448" s="114">
        <v>1447</v>
      </c>
      <c r="C1448" s="7">
        <v>14</v>
      </c>
      <c r="E1448">
        <v>1447</v>
      </c>
      <c r="F1448">
        <v>10</v>
      </c>
      <c r="G1448">
        <v>12</v>
      </c>
      <c r="H1448">
        <v>15</v>
      </c>
      <c r="I1448" s="7">
        <v>19</v>
      </c>
      <c r="K1448">
        <v>1447</v>
      </c>
      <c r="L1448">
        <v>12</v>
      </c>
      <c r="M1448">
        <v>16</v>
      </c>
      <c r="N1448" s="7">
        <v>20</v>
      </c>
      <c r="P1448" s="185">
        <v>1447</v>
      </c>
      <c r="Q1448" s="186">
        <v>19.5</v>
      </c>
    </row>
    <row r="1449" spans="1:17" ht="15" x14ac:dyDescent="0.25">
      <c r="A1449"/>
      <c r="B1449" s="114">
        <v>1448</v>
      </c>
      <c r="C1449" s="7">
        <v>14</v>
      </c>
      <c r="E1449">
        <v>1448</v>
      </c>
      <c r="F1449">
        <v>10</v>
      </c>
      <c r="G1449">
        <v>12</v>
      </c>
      <c r="H1449">
        <v>15</v>
      </c>
      <c r="I1449" s="7">
        <v>19</v>
      </c>
      <c r="K1449">
        <v>1448</v>
      </c>
      <c r="L1449">
        <v>12</v>
      </c>
      <c r="M1449">
        <v>16</v>
      </c>
      <c r="N1449" s="7">
        <v>20</v>
      </c>
      <c r="P1449" s="187">
        <v>1448</v>
      </c>
      <c r="Q1449" s="188">
        <v>19.5</v>
      </c>
    </row>
    <row r="1450" spans="1:17" ht="15" x14ac:dyDescent="0.25">
      <c r="A1450"/>
      <c r="B1450" s="114">
        <v>1449</v>
      </c>
      <c r="C1450" s="7">
        <v>14</v>
      </c>
      <c r="E1450">
        <v>1449</v>
      </c>
      <c r="F1450">
        <v>10</v>
      </c>
      <c r="G1450">
        <v>12</v>
      </c>
      <c r="H1450">
        <v>15</v>
      </c>
      <c r="I1450" s="7">
        <v>19</v>
      </c>
      <c r="K1450">
        <v>1449</v>
      </c>
      <c r="L1450">
        <v>12</v>
      </c>
      <c r="M1450">
        <v>16</v>
      </c>
      <c r="N1450" s="7">
        <v>20</v>
      </c>
      <c r="P1450" s="185">
        <v>1449</v>
      </c>
      <c r="Q1450" s="186">
        <v>19.5</v>
      </c>
    </row>
    <row r="1451" spans="1:17" ht="15" x14ac:dyDescent="0.25">
      <c r="A1451"/>
      <c r="B1451" s="114">
        <v>1450</v>
      </c>
      <c r="C1451" s="7">
        <v>14</v>
      </c>
      <c r="E1451">
        <v>1450</v>
      </c>
      <c r="F1451">
        <v>10</v>
      </c>
      <c r="G1451">
        <v>12</v>
      </c>
      <c r="H1451">
        <v>15</v>
      </c>
      <c r="I1451" s="7">
        <v>19</v>
      </c>
      <c r="K1451">
        <v>1450</v>
      </c>
      <c r="L1451">
        <v>12</v>
      </c>
      <c r="M1451">
        <v>16</v>
      </c>
      <c r="N1451" s="7">
        <v>20</v>
      </c>
      <c r="P1451" s="187">
        <v>1450</v>
      </c>
      <c r="Q1451" s="188">
        <v>19.5</v>
      </c>
    </row>
    <row r="1452" spans="1:17" ht="15" x14ac:dyDescent="0.25">
      <c r="A1452"/>
      <c r="B1452" s="114">
        <v>1451</v>
      </c>
      <c r="C1452" s="7">
        <v>14</v>
      </c>
      <c r="E1452">
        <v>1451</v>
      </c>
      <c r="F1452">
        <v>10</v>
      </c>
      <c r="G1452">
        <v>12</v>
      </c>
      <c r="H1452">
        <v>15</v>
      </c>
      <c r="I1452" s="7">
        <v>19</v>
      </c>
      <c r="K1452">
        <v>1451</v>
      </c>
      <c r="L1452">
        <v>12</v>
      </c>
      <c r="M1452">
        <v>16</v>
      </c>
      <c r="N1452" s="7">
        <v>20</v>
      </c>
      <c r="P1452" s="185">
        <v>1451</v>
      </c>
      <c r="Q1452" s="186">
        <v>19.5</v>
      </c>
    </row>
    <row r="1453" spans="1:17" ht="15" x14ac:dyDescent="0.25">
      <c r="A1453"/>
      <c r="B1453" s="114">
        <v>1452</v>
      </c>
      <c r="C1453" s="7">
        <v>14</v>
      </c>
      <c r="E1453">
        <v>1452</v>
      </c>
      <c r="F1453">
        <v>10</v>
      </c>
      <c r="G1453">
        <v>12</v>
      </c>
      <c r="H1453">
        <v>15</v>
      </c>
      <c r="I1453" s="7">
        <v>19</v>
      </c>
      <c r="K1453">
        <v>1452</v>
      </c>
      <c r="L1453">
        <v>12</v>
      </c>
      <c r="M1453">
        <v>16</v>
      </c>
      <c r="N1453" s="7">
        <v>20</v>
      </c>
      <c r="P1453" s="187">
        <v>1452</v>
      </c>
      <c r="Q1453" s="188">
        <v>19.5</v>
      </c>
    </row>
    <row r="1454" spans="1:17" ht="15" x14ac:dyDescent="0.25">
      <c r="A1454"/>
      <c r="B1454" s="114">
        <v>1453</v>
      </c>
      <c r="C1454" s="7">
        <v>14</v>
      </c>
      <c r="E1454">
        <v>1453</v>
      </c>
      <c r="F1454">
        <v>10</v>
      </c>
      <c r="G1454">
        <v>12</v>
      </c>
      <c r="H1454">
        <v>15</v>
      </c>
      <c r="I1454" s="7">
        <v>19</v>
      </c>
      <c r="K1454">
        <v>1453</v>
      </c>
      <c r="L1454">
        <v>12</v>
      </c>
      <c r="M1454">
        <v>16</v>
      </c>
      <c r="N1454" s="7">
        <v>20</v>
      </c>
      <c r="P1454" s="185">
        <v>1453</v>
      </c>
      <c r="Q1454" s="186">
        <v>19.5</v>
      </c>
    </row>
    <row r="1455" spans="1:17" ht="15" x14ac:dyDescent="0.25">
      <c r="A1455"/>
      <c r="B1455" s="114">
        <v>1454</v>
      </c>
      <c r="C1455" s="7">
        <v>14</v>
      </c>
      <c r="E1455">
        <v>1454</v>
      </c>
      <c r="F1455">
        <v>10</v>
      </c>
      <c r="G1455">
        <v>12</v>
      </c>
      <c r="H1455">
        <v>15</v>
      </c>
      <c r="I1455" s="7">
        <v>19</v>
      </c>
      <c r="K1455">
        <v>1454</v>
      </c>
      <c r="L1455">
        <v>12</v>
      </c>
      <c r="M1455">
        <v>16</v>
      </c>
      <c r="N1455" s="7">
        <v>20</v>
      </c>
      <c r="P1455" s="187">
        <v>1454</v>
      </c>
      <c r="Q1455" s="188">
        <v>19.5</v>
      </c>
    </row>
    <row r="1456" spans="1:17" ht="15" x14ac:dyDescent="0.25">
      <c r="A1456"/>
      <c r="B1456" s="114">
        <v>1455</v>
      </c>
      <c r="C1456" s="7">
        <v>14</v>
      </c>
      <c r="E1456">
        <v>1455</v>
      </c>
      <c r="F1456">
        <v>10</v>
      </c>
      <c r="G1456">
        <v>12</v>
      </c>
      <c r="H1456">
        <v>15</v>
      </c>
      <c r="I1456" s="7">
        <v>19</v>
      </c>
      <c r="K1456">
        <v>1455</v>
      </c>
      <c r="L1456">
        <v>12</v>
      </c>
      <c r="M1456">
        <v>16</v>
      </c>
      <c r="N1456" s="7">
        <v>20</v>
      </c>
      <c r="P1456" s="185">
        <v>1455</v>
      </c>
      <c r="Q1456" s="186">
        <v>19.5</v>
      </c>
    </row>
    <row r="1457" spans="1:17" ht="15" x14ac:dyDescent="0.25">
      <c r="A1457"/>
      <c r="B1457" s="114">
        <v>1456</v>
      </c>
      <c r="C1457" s="7">
        <v>14</v>
      </c>
      <c r="E1457">
        <v>1456</v>
      </c>
      <c r="F1457">
        <v>10</v>
      </c>
      <c r="G1457">
        <v>12</v>
      </c>
      <c r="H1457">
        <v>15</v>
      </c>
      <c r="I1457" s="7">
        <v>19</v>
      </c>
      <c r="K1457">
        <v>1456</v>
      </c>
      <c r="L1457">
        <v>12</v>
      </c>
      <c r="M1457">
        <v>16</v>
      </c>
      <c r="N1457" s="7">
        <v>20</v>
      </c>
      <c r="P1457" s="187">
        <v>1456</v>
      </c>
      <c r="Q1457" s="188">
        <v>19.5</v>
      </c>
    </row>
    <row r="1458" spans="1:17" ht="15" x14ac:dyDescent="0.25">
      <c r="A1458"/>
      <c r="B1458" s="114">
        <v>1457</v>
      </c>
      <c r="C1458" s="7">
        <v>14</v>
      </c>
      <c r="E1458">
        <v>1457</v>
      </c>
      <c r="F1458">
        <v>10</v>
      </c>
      <c r="G1458">
        <v>12</v>
      </c>
      <c r="H1458">
        <v>15</v>
      </c>
      <c r="I1458" s="7">
        <v>19</v>
      </c>
      <c r="K1458">
        <v>1457</v>
      </c>
      <c r="L1458">
        <v>12</v>
      </c>
      <c r="M1458">
        <v>16</v>
      </c>
      <c r="N1458" s="7">
        <v>20</v>
      </c>
      <c r="P1458" s="185">
        <v>1457</v>
      </c>
      <c r="Q1458" s="186">
        <v>19.5</v>
      </c>
    </row>
    <row r="1459" spans="1:17" ht="15" x14ac:dyDescent="0.25">
      <c r="A1459"/>
      <c r="B1459" s="114">
        <v>1458</v>
      </c>
      <c r="C1459" s="7">
        <v>14</v>
      </c>
      <c r="E1459">
        <v>1458</v>
      </c>
      <c r="F1459">
        <v>10</v>
      </c>
      <c r="G1459">
        <v>12</v>
      </c>
      <c r="H1459">
        <v>15</v>
      </c>
      <c r="I1459" s="7">
        <v>19</v>
      </c>
      <c r="K1459">
        <v>1458</v>
      </c>
      <c r="L1459">
        <v>12</v>
      </c>
      <c r="M1459">
        <v>16</v>
      </c>
      <c r="N1459" s="7">
        <v>20</v>
      </c>
      <c r="P1459" s="187">
        <v>1458</v>
      </c>
      <c r="Q1459" s="188">
        <v>19.5</v>
      </c>
    </row>
    <row r="1460" spans="1:17" ht="15" x14ac:dyDescent="0.25">
      <c r="A1460"/>
      <c r="B1460" s="114">
        <v>1459</v>
      </c>
      <c r="C1460" s="7">
        <v>14</v>
      </c>
      <c r="E1460">
        <v>1459</v>
      </c>
      <c r="F1460">
        <v>10</v>
      </c>
      <c r="G1460">
        <v>12</v>
      </c>
      <c r="H1460">
        <v>15</v>
      </c>
      <c r="I1460" s="7">
        <v>19</v>
      </c>
      <c r="K1460">
        <v>1459</v>
      </c>
      <c r="L1460">
        <v>12</v>
      </c>
      <c r="M1460">
        <v>16</v>
      </c>
      <c r="N1460" s="7">
        <v>20</v>
      </c>
      <c r="P1460" s="185">
        <v>1459</v>
      </c>
      <c r="Q1460" s="186">
        <v>19.5</v>
      </c>
    </row>
    <row r="1461" spans="1:17" ht="15" x14ac:dyDescent="0.25">
      <c r="A1461"/>
      <c r="B1461" s="114">
        <v>1460</v>
      </c>
      <c r="C1461" s="7">
        <v>14</v>
      </c>
      <c r="E1461">
        <v>1460</v>
      </c>
      <c r="F1461">
        <v>10</v>
      </c>
      <c r="G1461">
        <v>12</v>
      </c>
      <c r="H1461">
        <v>15</v>
      </c>
      <c r="I1461" s="7">
        <v>19</v>
      </c>
      <c r="K1461">
        <v>1460</v>
      </c>
      <c r="L1461">
        <v>12</v>
      </c>
      <c r="M1461">
        <v>16</v>
      </c>
      <c r="N1461" s="7">
        <v>20</v>
      </c>
      <c r="P1461" s="187">
        <v>1460</v>
      </c>
      <c r="Q1461" s="188">
        <v>19.5</v>
      </c>
    </row>
    <row r="1462" spans="1:17" ht="15" x14ac:dyDescent="0.25">
      <c r="A1462"/>
      <c r="B1462" s="114">
        <v>1461</v>
      </c>
      <c r="C1462" s="7">
        <v>14</v>
      </c>
      <c r="E1462">
        <v>1461</v>
      </c>
      <c r="F1462">
        <v>10</v>
      </c>
      <c r="G1462">
        <v>12</v>
      </c>
      <c r="H1462">
        <v>15</v>
      </c>
      <c r="I1462" s="7">
        <v>19</v>
      </c>
      <c r="K1462">
        <v>1461</v>
      </c>
      <c r="L1462">
        <v>12</v>
      </c>
      <c r="M1462">
        <v>16</v>
      </c>
      <c r="N1462" s="7">
        <v>20</v>
      </c>
      <c r="P1462" s="185">
        <v>1461</v>
      </c>
      <c r="Q1462" s="186">
        <v>19.5</v>
      </c>
    </row>
    <row r="1463" spans="1:17" ht="15" x14ac:dyDescent="0.25">
      <c r="A1463"/>
      <c r="B1463" s="114">
        <v>1462</v>
      </c>
      <c r="C1463" s="7">
        <v>14</v>
      </c>
      <c r="E1463">
        <v>1462</v>
      </c>
      <c r="F1463">
        <v>10</v>
      </c>
      <c r="G1463">
        <v>12</v>
      </c>
      <c r="H1463">
        <v>15</v>
      </c>
      <c r="I1463" s="7">
        <v>19</v>
      </c>
      <c r="K1463">
        <v>1462</v>
      </c>
      <c r="L1463">
        <v>12</v>
      </c>
      <c r="M1463">
        <v>16</v>
      </c>
      <c r="N1463" s="7">
        <v>20</v>
      </c>
      <c r="P1463" s="187">
        <v>1462</v>
      </c>
      <c r="Q1463" s="188">
        <v>19.5</v>
      </c>
    </row>
    <row r="1464" spans="1:17" ht="15" x14ac:dyDescent="0.25">
      <c r="A1464"/>
      <c r="B1464" s="114">
        <v>1463</v>
      </c>
      <c r="C1464" s="7">
        <v>14</v>
      </c>
      <c r="E1464">
        <v>1463</v>
      </c>
      <c r="F1464">
        <v>10</v>
      </c>
      <c r="G1464">
        <v>12</v>
      </c>
      <c r="H1464">
        <v>15</v>
      </c>
      <c r="I1464" s="7">
        <v>19</v>
      </c>
      <c r="K1464">
        <v>1463</v>
      </c>
      <c r="L1464">
        <v>12</v>
      </c>
      <c r="M1464">
        <v>16</v>
      </c>
      <c r="N1464" s="7">
        <v>20</v>
      </c>
      <c r="P1464" s="185">
        <v>1463</v>
      </c>
      <c r="Q1464" s="186">
        <v>19.5</v>
      </c>
    </row>
    <row r="1465" spans="1:17" ht="15" x14ac:dyDescent="0.25">
      <c r="A1465"/>
      <c r="B1465" s="114">
        <v>1464</v>
      </c>
      <c r="C1465" s="7">
        <v>14</v>
      </c>
      <c r="E1465">
        <v>1464</v>
      </c>
      <c r="F1465">
        <v>10</v>
      </c>
      <c r="G1465">
        <v>12</v>
      </c>
      <c r="H1465">
        <v>15</v>
      </c>
      <c r="I1465" s="7">
        <v>19</v>
      </c>
      <c r="K1465">
        <v>1464</v>
      </c>
      <c r="L1465">
        <v>12</v>
      </c>
      <c r="M1465">
        <v>16</v>
      </c>
      <c r="N1465" s="7">
        <v>20</v>
      </c>
      <c r="P1465" s="187">
        <v>1464</v>
      </c>
      <c r="Q1465" s="188">
        <v>19.5</v>
      </c>
    </row>
    <row r="1466" spans="1:17" ht="15" x14ac:dyDescent="0.25">
      <c r="A1466"/>
      <c r="B1466" s="114">
        <v>1465</v>
      </c>
      <c r="C1466" s="7">
        <v>14</v>
      </c>
      <c r="E1466">
        <v>1465</v>
      </c>
      <c r="F1466">
        <v>10</v>
      </c>
      <c r="G1466">
        <v>12</v>
      </c>
      <c r="H1466">
        <v>15</v>
      </c>
      <c r="I1466" s="7">
        <v>19</v>
      </c>
      <c r="K1466">
        <v>1465</v>
      </c>
      <c r="L1466">
        <v>12</v>
      </c>
      <c r="M1466">
        <v>16</v>
      </c>
      <c r="N1466" s="7">
        <v>20</v>
      </c>
      <c r="P1466" s="185">
        <v>1465</v>
      </c>
      <c r="Q1466" s="186">
        <v>19.5</v>
      </c>
    </row>
    <row r="1467" spans="1:17" ht="15" x14ac:dyDescent="0.25">
      <c r="A1467"/>
      <c r="B1467" s="114">
        <v>1466</v>
      </c>
      <c r="C1467" s="7">
        <v>14</v>
      </c>
      <c r="E1467">
        <v>1466</v>
      </c>
      <c r="F1467">
        <v>10</v>
      </c>
      <c r="G1467">
        <v>12</v>
      </c>
      <c r="H1467">
        <v>15</v>
      </c>
      <c r="I1467" s="7">
        <v>19</v>
      </c>
      <c r="K1467">
        <v>1466</v>
      </c>
      <c r="L1467">
        <v>12</v>
      </c>
      <c r="M1467">
        <v>16</v>
      </c>
      <c r="N1467" s="7">
        <v>20</v>
      </c>
      <c r="P1467" s="187">
        <v>1466</v>
      </c>
      <c r="Q1467" s="188">
        <v>19.5</v>
      </c>
    </row>
    <row r="1468" spans="1:17" ht="15" x14ac:dyDescent="0.25">
      <c r="A1468"/>
      <c r="B1468" s="114">
        <v>1467</v>
      </c>
      <c r="C1468" s="7">
        <v>14</v>
      </c>
      <c r="E1468">
        <v>1467</v>
      </c>
      <c r="F1468">
        <v>10</v>
      </c>
      <c r="G1468">
        <v>12</v>
      </c>
      <c r="H1468">
        <v>15</v>
      </c>
      <c r="I1468" s="7">
        <v>19</v>
      </c>
      <c r="K1468">
        <v>1467</v>
      </c>
      <c r="L1468">
        <v>12</v>
      </c>
      <c r="M1468">
        <v>16</v>
      </c>
      <c r="N1468" s="7">
        <v>20</v>
      </c>
      <c r="P1468" s="185">
        <v>1467</v>
      </c>
      <c r="Q1468" s="186">
        <v>19.5</v>
      </c>
    </row>
    <row r="1469" spans="1:17" ht="15" x14ac:dyDescent="0.25">
      <c r="A1469"/>
      <c r="B1469" s="114">
        <v>1468</v>
      </c>
      <c r="C1469" s="7">
        <v>14</v>
      </c>
      <c r="E1469">
        <v>1468</v>
      </c>
      <c r="F1469">
        <v>10</v>
      </c>
      <c r="G1469">
        <v>12</v>
      </c>
      <c r="H1469">
        <v>15</v>
      </c>
      <c r="I1469" s="7">
        <v>19</v>
      </c>
      <c r="K1469">
        <v>1468</v>
      </c>
      <c r="L1469">
        <v>12</v>
      </c>
      <c r="M1469">
        <v>16</v>
      </c>
      <c r="N1469" s="7">
        <v>20</v>
      </c>
      <c r="P1469" s="187">
        <v>1468</v>
      </c>
      <c r="Q1469" s="188">
        <v>19.5</v>
      </c>
    </row>
    <row r="1470" spans="1:17" ht="15" x14ac:dyDescent="0.25">
      <c r="A1470"/>
      <c r="B1470" s="114">
        <v>1469</v>
      </c>
      <c r="C1470" s="7">
        <v>14</v>
      </c>
      <c r="E1470">
        <v>1469</v>
      </c>
      <c r="F1470">
        <v>10</v>
      </c>
      <c r="G1470">
        <v>12</v>
      </c>
      <c r="H1470">
        <v>15</v>
      </c>
      <c r="I1470" s="7">
        <v>19</v>
      </c>
      <c r="K1470">
        <v>1469</v>
      </c>
      <c r="L1470">
        <v>12</v>
      </c>
      <c r="M1470">
        <v>16</v>
      </c>
      <c r="N1470" s="7">
        <v>20</v>
      </c>
      <c r="P1470" s="185">
        <v>1469</v>
      </c>
      <c r="Q1470" s="186">
        <v>19.5</v>
      </c>
    </row>
    <row r="1471" spans="1:17" ht="15" x14ac:dyDescent="0.25">
      <c r="A1471"/>
      <c r="B1471" s="114">
        <v>1470</v>
      </c>
      <c r="C1471" s="7">
        <v>14</v>
      </c>
      <c r="E1471">
        <v>1470</v>
      </c>
      <c r="F1471">
        <v>10</v>
      </c>
      <c r="G1471">
        <v>12</v>
      </c>
      <c r="H1471">
        <v>15</v>
      </c>
      <c r="I1471" s="7">
        <v>19</v>
      </c>
      <c r="K1471">
        <v>1470</v>
      </c>
      <c r="L1471">
        <v>12</v>
      </c>
      <c r="M1471">
        <v>16</v>
      </c>
      <c r="N1471" s="7">
        <v>20</v>
      </c>
      <c r="P1471" s="187">
        <v>1470</v>
      </c>
      <c r="Q1471" s="188">
        <v>19.5</v>
      </c>
    </row>
    <row r="1472" spans="1:17" ht="15" x14ac:dyDescent="0.25">
      <c r="A1472"/>
      <c r="B1472" s="114">
        <v>1471</v>
      </c>
      <c r="C1472" s="7">
        <v>14</v>
      </c>
      <c r="E1472">
        <v>1471</v>
      </c>
      <c r="F1472">
        <v>10</v>
      </c>
      <c r="G1472">
        <v>12</v>
      </c>
      <c r="H1472">
        <v>15</v>
      </c>
      <c r="I1472" s="7">
        <v>19</v>
      </c>
      <c r="K1472">
        <v>1471</v>
      </c>
      <c r="L1472">
        <v>12</v>
      </c>
      <c r="M1472">
        <v>16</v>
      </c>
      <c r="N1472" s="7">
        <v>20</v>
      </c>
      <c r="P1472" s="185">
        <v>1471</v>
      </c>
      <c r="Q1472" s="186">
        <v>19.5</v>
      </c>
    </row>
    <row r="1473" spans="1:17" ht="15" x14ac:dyDescent="0.25">
      <c r="A1473"/>
      <c r="B1473" s="114">
        <v>1472</v>
      </c>
      <c r="C1473" s="7">
        <v>14</v>
      </c>
      <c r="E1473">
        <v>1472</v>
      </c>
      <c r="F1473">
        <v>10</v>
      </c>
      <c r="G1473">
        <v>12</v>
      </c>
      <c r="H1473">
        <v>15</v>
      </c>
      <c r="I1473" s="7">
        <v>19</v>
      </c>
      <c r="K1473">
        <v>1472</v>
      </c>
      <c r="L1473">
        <v>12</v>
      </c>
      <c r="M1473">
        <v>16</v>
      </c>
      <c r="N1473" s="7">
        <v>20</v>
      </c>
      <c r="P1473" s="187">
        <v>1472</v>
      </c>
      <c r="Q1473" s="188">
        <v>19.5</v>
      </c>
    </row>
    <row r="1474" spans="1:17" ht="15" x14ac:dyDescent="0.25">
      <c r="A1474"/>
      <c r="B1474" s="114">
        <v>1473</v>
      </c>
      <c r="C1474" s="7">
        <v>14</v>
      </c>
      <c r="E1474">
        <v>1473</v>
      </c>
      <c r="F1474">
        <v>10</v>
      </c>
      <c r="G1474">
        <v>12</v>
      </c>
      <c r="H1474">
        <v>15</v>
      </c>
      <c r="I1474" s="7">
        <v>19</v>
      </c>
      <c r="K1474">
        <v>1473</v>
      </c>
      <c r="L1474">
        <v>12</v>
      </c>
      <c r="M1474">
        <v>16</v>
      </c>
      <c r="N1474" s="7">
        <v>20</v>
      </c>
      <c r="P1474" s="185">
        <v>1473</v>
      </c>
      <c r="Q1474" s="186">
        <v>19.5</v>
      </c>
    </row>
    <row r="1475" spans="1:17" ht="15" x14ac:dyDescent="0.25">
      <c r="A1475"/>
      <c r="B1475" s="114">
        <v>1474</v>
      </c>
      <c r="C1475" s="7">
        <v>14</v>
      </c>
      <c r="E1475">
        <v>1474</v>
      </c>
      <c r="F1475">
        <v>10</v>
      </c>
      <c r="G1475">
        <v>12</v>
      </c>
      <c r="H1475">
        <v>15</v>
      </c>
      <c r="I1475" s="7">
        <v>19</v>
      </c>
      <c r="K1475">
        <v>1474</v>
      </c>
      <c r="L1475">
        <v>12</v>
      </c>
      <c r="M1475">
        <v>16</v>
      </c>
      <c r="N1475" s="7">
        <v>20</v>
      </c>
      <c r="P1475" s="187">
        <v>1474</v>
      </c>
      <c r="Q1475" s="188">
        <v>19.5</v>
      </c>
    </row>
    <row r="1476" spans="1:17" ht="15" x14ac:dyDescent="0.25">
      <c r="A1476"/>
      <c r="B1476" s="114">
        <v>1475</v>
      </c>
      <c r="C1476" s="7">
        <v>14</v>
      </c>
      <c r="E1476">
        <v>1475</v>
      </c>
      <c r="F1476">
        <v>10</v>
      </c>
      <c r="G1476">
        <v>12</v>
      </c>
      <c r="H1476">
        <v>15</v>
      </c>
      <c r="I1476" s="7">
        <v>19</v>
      </c>
      <c r="K1476">
        <v>1475</v>
      </c>
      <c r="L1476">
        <v>12</v>
      </c>
      <c r="M1476">
        <v>16</v>
      </c>
      <c r="N1476" s="7">
        <v>20</v>
      </c>
      <c r="P1476" s="185">
        <v>1475</v>
      </c>
      <c r="Q1476" s="186">
        <v>19.5</v>
      </c>
    </row>
    <row r="1477" spans="1:17" ht="15" x14ac:dyDescent="0.25">
      <c r="A1477"/>
      <c r="B1477" s="114">
        <v>1476</v>
      </c>
      <c r="C1477" s="7">
        <v>14</v>
      </c>
      <c r="E1477">
        <v>1476</v>
      </c>
      <c r="F1477">
        <v>10</v>
      </c>
      <c r="G1477">
        <v>12</v>
      </c>
      <c r="H1477">
        <v>15</v>
      </c>
      <c r="I1477" s="7">
        <v>19</v>
      </c>
      <c r="K1477">
        <v>1476</v>
      </c>
      <c r="L1477">
        <v>12</v>
      </c>
      <c r="M1477">
        <v>16</v>
      </c>
      <c r="N1477" s="7">
        <v>20</v>
      </c>
      <c r="P1477" s="187">
        <v>1476</v>
      </c>
      <c r="Q1477" s="188">
        <v>19.5</v>
      </c>
    </row>
    <row r="1478" spans="1:17" ht="15" x14ac:dyDescent="0.25">
      <c r="A1478"/>
      <c r="B1478" s="114">
        <v>1477</v>
      </c>
      <c r="C1478" s="7">
        <v>14</v>
      </c>
      <c r="E1478">
        <v>1477</v>
      </c>
      <c r="F1478">
        <v>10</v>
      </c>
      <c r="G1478">
        <v>12</v>
      </c>
      <c r="H1478">
        <v>15</v>
      </c>
      <c r="I1478" s="7">
        <v>19</v>
      </c>
      <c r="K1478">
        <v>1477</v>
      </c>
      <c r="L1478">
        <v>12</v>
      </c>
      <c r="M1478">
        <v>16</v>
      </c>
      <c r="N1478" s="7">
        <v>20</v>
      </c>
      <c r="P1478" s="185">
        <v>1477</v>
      </c>
      <c r="Q1478" s="186">
        <v>19.5</v>
      </c>
    </row>
    <row r="1479" spans="1:17" ht="15" x14ac:dyDescent="0.25">
      <c r="A1479"/>
      <c r="B1479" s="114">
        <v>1478</v>
      </c>
      <c r="C1479" s="7">
        <v>14</v>
      </c>
      <c r="E1479">
        <v>1478</v>
      </c>
      <c r="F1479">
        <v>10</v>
      </c>
      <c r="G1479">
        <v>12</v>
      </c>
      <c r="H1479">
        <v>15</v>
      </c>
      <c r="I1479" s="7">
        <v>19</v>
      </c>
      <c r="K1479">
        <v>1478</v>
      </c>
      <c r="L1479">
        <v>12</v>
      </c>
      <c r="M1479">
        <v>16</v>
      </c>
      <c r="N1479" s="7">
        <v>20</v>
      </c>
      <c r="P1479" s="187">
        <v>1478</v>
      </c>
      <c r="Q1479" s="188">
        <v>19.5</v>
      </c>
    </row>
    <row r="1480" spans="1:17" ht="15" x14ac:dyDescent="0.25">
      <c r="A1480"/>
      <c r="B1480" s="114">
        <v>1479</v>
      </c>
      <c r="C1480" s="7">
        <v>14</v>
      </c>
      <c r="E1480">
        <v>1479</v>
      </c>
      <c r="F1480">
        <v>10</v>
      </c>
      <c r="G1480">
        <v>12</v>
      </c>
      <c r="H1480">
        <v>15</v>
      </c>
      <c r="I1480" s="7">
        <v>19</v>
      </c>
      <c r="K1480">
        <v>1479</v>
      </c>
      <c r="L1480">
        <v>12</v>
      </c>
      <c r="M1480">
        <v>16</v>
      </c>
      <c r="N1480" s="7">
        <v>20</v>
      </c>
      <c r="P1480" s="185">
        <v>1479</v>
      </c>
      <c r="Q1480" s="186">
        <v>19.5</v>
      </c>
    </row>
    <row r="1481" spans="1:17" ht="15" x14ac:dyDescent="0.25">
      <c r="A1481"/>
      <c r="B1481" s="114">
        <v>1480</v>
      </c>
      <c r="C1481" s="7">
        <v>14</v>
      </c>
      <c r="E1481">
        <v>1480</v>
      </c>
      <c r="F1481">
        <v>10</v>
      </c>
      <c r="G1481">
        <v>12</v>
      </c>
      <c r="H1481">
        <v>15</v>
      </c>
      <c r="I1481" s="7">
        <v>19</v>
      </c>
      <c r="K1481">
        <v>1480</v>
      </c>
      <c r="L1481">
        <v>12</v>
      </c>
      <c r="M1481">
        <v>16</v>
      </c>
      <c r="N1481" s="7">
        <v>20</v>
      </c>
      <c r="P1481" s="187">
        <v>1480</v>
      </c>
      <c r="Q1481" s="188">
        <v>19.5</v>
      </c>
    </row>
    <row r="1482" spans="1:17" ht="15" x14ac:dyDescent="0.25">
      <c r="A1482"/>
      <c r="B1482" s="114">
        <v>1481</v>
      </c>
      <c r="C1482" s="7">
        <v>14</v>
      </c>
      <c r="E1482">
        <v>1481</v>
      </c>
      <c r="F1482">
        <v>10</v>
      </c>
      <c r="G1482">
        <v>12</v>
      </c>
      <c r="H1482">
        <v>15</v>
      </c>
      <c r="I1482" s="7">
        <v>19</v>
      </c>
      <c r="K1482">
        <v>1481</v>
      </c>
      <c r="L1482">
        <v>12</v>
      </c>
      <c r="M1482">
        <v>16</v>
      </c>
      <c r="N1482" s="7">
        <v>20</v>
      </c>
      <c r="P1482" s="185">
        <v>1481</v>
      </c>
      <c r="Q1482" s="186">
        <v>19.5</v>
      </c>
    </row>
    <row r="1483" spans="1:17" ht="15" x14ac:dyDescent="0.25">
      <c r="A1483"/>
      <c r="B1483" s="114">
        <v>1482</v>
      </c>
      <c r="C1483" s="7">
        <v>14</v>
      </c>
      <c r="E1483">
        <v>1482</v>
      </c>
      <c r="F1483">
        <v>10</v>
      </c>
      <c r="G1483">
        <v>12</v>
      </c>
      <c r="H1483">
        <v>15</v>
      </c>
      <c r="I1483" s="7">
        <v>19</v>
      </c>
      <c r="K1483">
        <v>1482</v>
      </c>
      <c r="L1483">
        <v>12</v>
      </c>
      <c r="M1483">
        <v>16</v>
      </c>
      <c r="N1483" s="7">
        <v>20</v>
      </c>
      <c r="P1483" s="187">
        <v>1482</v>
      </c>
      <c r="Q1483" s="188">
        <v>19.5</v>
      </c>
    </row>
    <row r="1484" spans="1:17" ht="15" x14ac:dyDescent="0.25">
      <c r="A1484"/>
      <c r="B1484" s="114">
        <v>1483</v>
      </c>
      <c r="C1484" s="7">
        <v>14</v>
      </c>
      <c r="E1484">
        <v>1483</v>
      </c>
      <c r="F1484">
        <v>10</v>
      </c>
      <c r="G1484">
        <v>12</v>
      </c>
      <c r="H1484">
        <v>15</v>
      </c>
      <c r="I1484" s="7">
        <v>19</v>
      </c>
      <c r="K1484">
        <v>1483</v>
      </c>
      <c r="L1484">
        <v>12</v>
      </c>
      <c r="M1484">
        <v>16</v>
      </c>
      <c r="N1484" s="7">
        <v>20</v>
      </c>
      <c r="P1484" s="185">
        <v>1483</v>
      </c>
      <c r="Q1484" s="186">
        <v>19.5</v>
      </c>
    </row>
    <row r="1485" spans="1:17" ht="15" x14ac:dyDescent="0.25">
      <c r="A1485"/>
      <c r="B1485" s="114">
        <v>1484</v>
      </c>
      <c r="C1485" s="7">
        <v>14</v>
      </c>
      <c r="E1485">
        <v>1484</v>
      </c>
      <c r="F1485">
        <v>10</v>
      </c>
      <c r="G1485">
        <v>12</v>
      </c>
      <c r="H1485">
        <v>15</v>
      </c>
      <c r="I1485" s="7">
        <v>19</v>
      </c>
      <c r="K1485">
        <v>1484</v>
      </c>
      <c r="L1485">
        <v>12</v>
      </c>
      <c r="M1485">
        <v>16</v>
      </c>
      <c r="N1485" s="7">
        <v>20</v>
      </c>
      <c r="P1485" s="187">
        <v>1484</v>
      </c>
      <c r="Q1485" s="188">
        <v>19.5</v>
      </c>
    </row>
    <row r="1486" spans="1:17" ht="15" x14ac:dyDescent="0.25">
      <c r="A1486"/>
      <c r="B1486" s="114">
        <v>1485</v>
      </c>
      <c r="C1486" s="7">
        <v>14</v>
      </c>
      <c r="E1486">
        <v>1485</v>
      </c>
      <c r="F1486">
        <v>10</v>
      </c>
      <c r="G1486">
        <v>12</v>
      </c>
      <c r="H1486">
        <v>15</v>
      </c>
      <c r="I1486" s="7">
        <v>19</v>
      </c>
      <c r="K1486">
        <v>1485</v>
      </c>
      <c r="L1486">
        <v>12</v>
      </c>
      <c r="M1486">
        <v>16</v>
      </c>
      <c r="N1486" s="7">
        <v>20</v>
      </c>
      <c r="P1486" s="185">
        <v>1485</v>
      </c>
      <c r="Q1486" s="186">
        <v>19.5</v>
      </c>
    </row>
    <row r="1487" spans="1:17" ht="15" x14ac:dyDescent="0.25">
      <c r="A1487"/>
      <c r="B1487" s="114">
        <v>1486</v>
      </c>
      <c r="C1487" s="7">
        <v>14</v>
      </c>
      <c r="E1487">
        <v>1486</v>
      </c>
      <c r="F1487">
        <v>10</v>
      </c>
      <c r="G1487">
        <v>12</v>
      </c>
      <c r="H1487">
        <v>15</v>
      </c>
      <c r="I1487" s="7">
        <v>19</v>
      </c>
      <c r="K1487">
        <v>1486</v>
      </c>
      <c r="L1487">
        <v>12</v>
      </c>
      <c r="M1487">
        <v>16</v>
      </c>
      <c r="N1487" s="7">
        <v>20</v>
      </c>
      <c r="P1487" s="187">
        <v>1486</v>
      </c>
      <c r="Q1487" s="188">
        <v>19.5</v>
      </c>
    </row>
    <row r="1488" spans="1:17" ht="15" x14ac:dyDescent="0.25">
      <c r="A1488"/>
      <c r="B1488" s="114">
        <v>1487</v>
      </c>
      <c r="C1488" s="7">
        <v>14</v>
      </c>
      <c r="E1488">
        <v>1487</v>
      </c>
      <c r="F1488">
        <v>10</v>
      </c>
      <c r="G1488">
        <v>12</v>
      </c>
      <c r="H1488">
        <v>15</v>
      </c>
      <c r="I1488" s="7">
        <v>19</v>
      </c>
      <c r="K1488">
        <v>1487</v>
      </c>
      <c r="L1488">
        <v>12</v>
      </c>
      <c r="M1488">
        <v>16</v>
      </c>
      <c r="N1488" s="7">
        <v>20</v>
      </c>
      <c r="P1488" s="185">
        <v>1487</v>
      </c>
      <c r="Q1488" s="186">
        <v>19.5</v>
      </c>
    </row>
    <row r="1489" spans="1:17" ht="15" x14ac:dyDescent="0.25">
      <c r="A1489"/>
      <c r="B1489" s="114">
        <v>1488</v>
      </c>
      <c r="C1489" s="7">
        <v>14</v>
      </c>
      <c r="E1489">
        <v>1488</v>
      </c>
      <c r="F1489">
        <v>10</v>
      </c>
      <c r="G1489">
        <v>12</v>
      </c>
      <c r="H1489">
        <v>15</v>
      </c>
      <c r="I1489" s="7">
        <v>19</v>
      </c>
      <c r="K1489">
        <v>1488</v>
      </c>
      <c r="L1489">
        <v>12</v>
      </c>
      <c r="M1489">
        <v>16</v>
      </c>
      <c r="N1489" s="7">
        <v>20</v>
      </c>
      <c r="P1489" s="187">
        <v>1488</v>
      </c>
      <c r="Q1489" s="188">
        <v>19.5</v>
      </c>
    </row>
    <row r="1490" spans="1:17" ht="15" x14ac:dyDescent="0.25">
      <c r="A1490"/>
      <c r="B1490" s="114">
        <v>1489</v>
      </c>
      <c r="C1490" s="7">
        <v>14</v>
      </c>
      <c r="E1490">
        <v>1489</v>
      </c>
      <c r="F1490">
        <v>10</v>
      </c>
      <c r="G1490">
        <v>12</v>
      </c>
      <c r="H1490">
        <v>15</v>
      </c>
      <c r="I1490" s="7">
        <v>19</v>
      </c>
      <c r="K1490">
        <v>1489</v>
      </c>
      <c r="L1490">
        <v>12</v>
      </c>
      <c r="M1490">
        <v>16</v>
      </c>
      <c r="N1490" s="7">
        <v>20</v>
      </c>
      <c r="P1490" s="185">
        <v>1489</v>
      </c>
      <c r="Q1490" s="186">
        <v>19.5</v>
      </c>
    </row>
    <row r="1491" spans="1:17" ht="15" x14ac:dyDescent="0.25">
      <c r="A1491"/>
      <c r="B1491" s="114">
        <v>1490</v>
      </c>
      <c r="C1491" s="7">
        <v>14</v>
      </c>
      <c r="E1491">
        <v>1490</v>
      </c>
      <c r="F1491">
        <v>10</v>
      </c>
      <c r="G1491">
        <v>12</v>
      </c>
      <c r="H1491">
        <v>15</v>
      </c>
      <c r="I1491" s="7">
        <v>19</v>
      </c>
      <c r="K1491">
        <v>1490</v>
      </c>
      <c r="L1491">
        <v>12</v>
      </c>
      <c r="M1491">
        <v>16</v>
      </c>
      <c r="N1491" s="7">
        <v>20</v>
      </c>
      <c r="P1491" s="187">
        <v>1490</v>
      </c>
      <c r="Q1491" s="188">
        <v>19.5</v>
      </c>
    </row>
    <row r="1492" spans="1:17" ht="15" x14ac:dyDescent="0.25">
      <c r="A1492"/>
      <c r="B1492" s="114">
        <v>1491</v>
      </c>
      <c r="C1492" s="7">
        <v>14</v>
      </c>
      <c r="E1492">
        <v>1491</v>
      </c>
      <c r="F1492">
        <v>10</v>
      </c>
      <c r="G1492">
        <v>12</v>
      </c>
      <c r="H1492">
        <v>15</v>
      </c>
      <c r="I1492" s="7">
        <v>19</v>
      </c>
      <c r="K1492">
        <v>1491</v>
      </c>
      <c r="L1492">
        <v>12</v>
      </c>
      <c r="M1492">
        <v>16</v>
      </c>
      <c r="N1492" s="7">
        <v>20</v>
      </c>
      <c r="P1492" s="185">
        <v>1491</v>
      </c>
      <c r="Q1492" s="186">
        <v>19.5</v>
      </c>
    </row>
    <row r="1493" spans="1:17" ht="15" x14ac:dyDescent="0.25">
      <c r="A1493"/>
      <c r="B1493" s="114">
        <v>1492</v>
      </c>
      <c r="C1493" s="7">
        <v>14</v>
      </c>
      <c r="E1493">
        <v>1492</v>
      </c>
      <c r="F1493">
        <v>10</v>
      </c>
      <c r="G1493">
        <v>12</v>
      </c>
      <c r="H1493">
        <v>15</v>
      </c>
      <c r="I1493" s="7">
        <v>19</v>
      </c>
      <c r="K1493">
        <v>1492</v>
      </c>
      <c r="L1493">
        <v>12</v>
      </c>
      <c r="M1493">
        <v>16</v>
      </c>
      <c r="N1493" s="7">
        <v>20</v>
      </c>
      <c r="P1493" s="187">
        <v>1492</v>
      </c>
      <c r="Q1493" s="188">
        <v>19.5</v>
      </c>
    </row>
    <row r="1494" spans="1:17" ht="15" x14ac:dyDescent="0.25">
      <c r="A1494"/>
      <c r="B1494" s="114">
        <v>1493</v>
      </c>
      <c r="C1494" s="7">
        <v>14</v>
      </c>
      <c r="E1494">
        <v>1493</v>
      </c>
      <c r="F1494">
        <v>10</v>
      </c>
      <c r="G1494">
        <v>12</v>
      </c>
      <c r="H1494">
        <v>15</v>
      </c>
      <c r="I1494" s="7">
        <v>19</v>
      </c>
      <c r="K1494">
        <v>1493</v>
      </c>
      <c r="L1494">
        <v>12</v>
      </c>
      <c r="M1494">
        <v>16</v>
      </c>
      <c r="N1494" s="7">
        <v>20</v>
      </c>
      <c r="P1494" s="185">
        <v>1493</v>
      </c>
      <c r="Q1494" s="186">
        <v>19.5</v>
      </c>
    </row>
    <row r="1495" spans="1:17" ht="15" x14ac:dyDescent="0.25">
      <c r="A1495"/>
      <c r="B1495" s="114">
        <v>1494</v>
      </c>
      <c r="C1495" s="7">
        <v>14</v>
      </c>
      <c r="E1495">
        <v>1494</v>
      </c>
      <c r="F1495">
        <v>10</v>
      </c>
      <c r="G1495">
        <v>12</v>
      </c>
      <c r="H1495">
        <v>15</v>
      </c>
      <c r="I1495" s="7">
        <v>19</v>
      </c>
      <c r="K1495">
        <v>1494</v>
      </c>
      <c r="L1495">
        <v>12</v>
      </c>
      <c r="M1495">
        <v>16</v>
      </c>
      <c r="N1495" s="7">
        <v>20</v>
      </c>
      <c r="P1495" s="187">
        <v>1494</v>
      </c>
      <c r="Q1495" s="188">
        <v>19.5</v>
      </c>
    </row>
    <row r="1496" spans="1:17" ht="15" x14ac:dyDescent="0.25">
      <c r="A1496"/>
      <c r="B1496" s="114">
        <v>1495</v>
      </c>
      <c r="C1496" s="7">
        <v>14</v>
      </c>
      <c r="E1496">
        <v>1495</v>
      </c>
      <c r="F1496">
        <v>10</v>
      </c>
      <c r="G1496">
        <v>12</v>
      </c>
      <c r="H1496">
        <v>15</v>
      </c>
      <c r="I1496" s="7">
        <v>19</v>
      </c>
      <c r="K1496">
        <v>1495</v>
      </c>
      <c r="L1496">
        <v>12</v>
      </c>
      <c r="M1496">
        <v>16</v>
      </c>
      <c r="N1496" s="7">
        <v>20</v>
      </c>
      <c r="P1496" s="185">
        <v>1495</v>
      </c>
      <c r="Q1496" s="186">
        <v>19.5</v>
      </c>
    </row>
    <row r="1497" spans="1:17" ht="15" x14ac:dyDescent="0.25">
      <c r="A1497"/>
      <c r="B1497" s="114">
        <v>1496</v>
      </c>
      <c r="C1497" s="7">
        <v>14</v>
      </c>
      <c r="E1497">
        <v>1496</v>
      </c>
      <c r="F1497">
        <v>10</v>
      </c>
      <c r="G1497">
        <v>12</v>
      </c>
      <c r="H1497">
        <v>15</v>
      </c>
      <c r="I1497" s="7">
        <v>19</v>
      </c>
      <c r="K1497">
        <v>1496</v>
      </c>
      <c r="L1497">
        <v>12</v>
      </c>
      <c r="M1497">
        <v>16</v>
      </c>
      <c r="N1497" s="7">
        <v>20</v>
      </c>
      <c r="P1497" s="187">
        <v>1496</v>
      </c>
      <c r="Q1497" s="188">
        <v>19.5</v>
      </c>
    </row>
    <row r="1498" spans="1:17" ht="15" x14ac:dyDescent="0.25">
      <c r="A1498"/>
      <c r="B1498" s="114">
        <v>1497</v>
      </c>
      <c r="C1498" s="7">
        <v>14</v>
      </c>
      <c r="E1498">
        <v>1497</v>
      </c>
      <c r="F1498">
        <v>10</v>
      </c>
      <c r="G1498">
        <v>12</v>
      </c>
      <c r="H1498">
        <v>15</v>
      </c>
      <c r="I1498" s="7">
        <v>19</v>
      </c>
      <c r="K1498">
        <v>1497</v>
      </c>
      <c r="L1498">
        <v>12</v>
      </c>
      <c r="M1498">
        <v>16</v>
      </c>
      <c r="N1498" s="7">
        <v>20</v>
      </c>
      <c r="P1498" s="185">
        <v>1497</v>
      </c>
      <c r="Q1498" s="186">
        <v>19.5</v>
      </c>
    </row>
    <row r="1499" spans="1:17" ht="15" x14ac:dyDescent="0.25">
      <c r="A1499"/>
      <c r="B1499" s="114">
        <v>1498</v>
      </c>
      <c r="C1499" s="7">
        <v>14</v>
      </c>
      <c r="E1499">
        <v>1498</v>
      </c>
      <c r="F1499">
        <v>10</v>
      </c>
      <c r="G1499">
        <v>12</v>
      </c>
      <c r="H1499">
        <v>15</v>
      </c>
      <c r="I1499" s="7">
        <v>19</v>
      </c>
      <c r="K1499">
        <v>1498</v>
      </c>
      <c r="L1499">
        <v>12</v>
      </c>
      <c r="M1499">
        <v>16</v>
      </c>
      <c r="N1499" s="7">
        <v>20</v>
      </c>
      <c r="P1499" s="187">
        <v>1498</v>
      </c>
      <c r="Q1499" s="188">
        <v>19.5</v>
      </c>
    </row>
    <row r="1500" spans="1:17" ht="15" x14ac:dyDescent="0.25">
      <c r="A1500"/>
      <c r="B1500" s="114">
        <v>1499</v>
      </c>
      <c r="C1500" s="7">
        <v>14</v>
      </c>
      <c r="E1500">
        <v>1499</v>
      </c>
      <c r="F1500">
        <v>10</v>
      </c>
      <c r="G1500">
        <v>12</v>
      </c>
      <c r="H1500">
        <v>15</v>
      </c>
      <c r="I1500" s="7">
        <v>19</v>
      </c>
      <c r="K1500">
        <v>1499</v>
      </c>
      <c r="L1500">
        <v>12</v>
      </c>
      <c r="M1500">
        <v>16</v>
      </c>
      <c r="N1500" s="7">
        <v>20</v>
      </c>
      <c r="P1500" s="185">
        <v>1499</v>
      </c>
      <c r="Q1500" s="186">
        <v>19.5</v>
      </c>
    </row>
    <row r="1501" spans="1:17" ht="15" x14ac:dyDescent="0.25">
      <c r="A1501"/>
      <c r="B1501" s="114">
        <v>1500</v>
      </c>
      <c r="C1501" s="7">
        <v>14</v>
      </c>
      <c r="E1501">
        <v>1500</v>
      </c>
      <c r="F1501">
        <v>10</v>
      </c>
      <c r="G1501">
        <v>12</v>
      </c>
      <c r="H1501">
        <v>15</v>
      </c>
      <c r="I1501" s="7">
        <v>19</v>
      </c>
      <c r="K1501">
        <v>1500</v>
      </c>
      <c r="L1501">
        <v>12</v>
      </c>
      <c r="M1501">
        <v>16</v>
      </c>
      <c r="N1501" s="7">
        <v>20</v>
      </c>
      <c r="P1501" s="187">
        <v>1500</v>
      </c>
      <c r="Q1501" s="188">
        <v>19.5</v>
      </c>
    </row>
    <row r="1502" spans="1:17" ht="15" x14ac:dyDescent="0.25">
      <c r="A1502"/>
      <c r="B1502" s="114">
        <v>1501</v>
      </c>
      <c r="C1502" s="7">
        <v>14</v>
      </c>
      <c r="E1502">
        <v>1501</v>
      </c>
      <c r="F1502">
        <v>10</v>
      </c>
      <c r="G1502">
        <v>12</v>
      </c>
      <c r="H1502">
        <v>15</v>
      </c>
      <c r="I1502" s="7">
        <v>19</v>
      </c>
      <c r="K1502">
        <v>1501</v>
      </c>
      <c r="L1502">
        <v>12</v>
      </c>
      <c r="M1502">
        <v>16</v>
      </c>
      <c r="N1502" s="7">
        <v>20</v>
      </c>
      <c r="P1502" s="185">
        <v>1501</v>
      </c>
      <c r="Q1502" s="186">
        <v>19.5</v>
      </c>
    </row>
    <row r="1503" spans="1:17" ht="15" x14ac:dyDescent="0.25">
      <c r="A1503"/>
      <c r="B1503" s="114">
        <v>1502</v>
      </c>
      <c r="C1503" s="7">
        <v>14</v>
      </c>
      <c r="E1503">
        <v>1502</v>
      </c>
      <c r="F1503">
        <v>10</v>
      </c>
      <c r="G1503">
        <v>12</v>
      </c>
      <c r="H1503">
        <v>15</v>
      </c>
      <c r="I1503" s="7">
        <v>19</v>
      </c>
      <c r="K1503">
        <v>1502</v>
      </c>
      <c r="L1503">
        <v>12</v>
      </c>
      <c r="M1503">
        <v>16</v>
      </c>
      <c r="N1503" s="7">
        <v>20</v>
      </c>
      <c r="P1503" s="187">
        <v>1502</v>
      </c>
      <c r="Q1503" s="188">
        <v>19.5</v>
      </c>
    </row>
    <row r="1504" spans="1:17" ht="15" x14ac:dyDescent="0.25">
      <c r="A1504"/>
      <c r="B1504" s="114">
        <v>1503</v>
      </c>
      <c r="C1504" s="7">
        <v>14</v>
      </c>
      <c r="E1504">
        <v>1503</v>
      </c>
      <c r="F1504">
        <v>10</v>
      </c>
      <c r="G1504">
        <v>12</v>
      </c>
      <c r="H1504">
        <v>15</v>
      </c>
      <c r="I1504" s="7">
        <v>19</v>
      </c>
      <c r="K1504">
        <v>1503</v>
      </c>
      <c r="L1504">
        <v>12</v>
      </c>
      <c r="M1504">
        <v>16</v>
      </c>
      <c r="N1504" s="7">
        <v>20</v>
      </c>
      <c r="P1504" s="185">
        <v>1503</v>
      </c>
      <c r="Q1504" s="186">
        <v>19.5</v>
      </c>
    </row>
    <row r="1505" spans="1:17" ht="15" x14ac:dyDescent="0.25">
      <c r="A1505"/>
      <c r="B1505" s="114">
        <v>1504</v>
      </c>
      <c r="C1505" s="7">
        <v>14</v>
      </c>
      <c r="E1505">
        <v>1504</v>
      </c>
      <c r="F1505">
        <v>10</v>
      </c>
      <c r="G1505">
        <v>12</v>
      </c>
      <c r="H1505">
        <v>15</v>
      </c>
      <c r="I1505" s="7">
        <v>19</v>
      </c>
      <c r="K1505">
        <v>1504</v>
      </c>
      <c r="L1505">
        <v>12</v>
      </c>
      <c r="M1505">
        <v>16</v>
      </c>
      <c r="N1505" s="7">
        <v>20</v>
      </c>
      <c r="P1505" s="187">
        <v>1504</v>
      </c>
      <c r="Q1505" s="188">
        <v>19.5</v>
      </c>
    </row>
    <row r="1506" spans="1:17" ht="15" x14ac:dyDescent="0.25">
      <c r="A1506"/>
      <c r="B1506" s="114">
        <v>1505</v>
      </c>
      <c r="C1506" s="7">
        <v>14</v>
      </c>
      <c r="E1506">
        <v>1505</v>
      </c>
      <c r="F1506">
        <v>10</v>
      </c>
      <c r="G1506">
        <v>12</v>
      </c>
      <c r="H1506">
        <v>15</v>
      </c>
      <c r="I1506" s="7">
        <v>19</v>
      </c>
      <c r="K1506">
        <v>1505</v>
      </c>
      <c r="L1506">
        <v>12</v>
      </c>
      <c r="M1506">
        <v>16</v>
      </c>
      <c r="N1506" s="7">
        <v>20</v>
      </c>
      <c r="P1506" s="185">
        <v>1505</v>
      </c>
      <c r="Q1506" s="186">
        <v>19.5</v>
      </c>
    </row>
    <row r="1507" spans="1:17" ht="15" x14ac:dyDescent="0.25">
      <c r="A1507"/>
      <c r="B1507" s="114">
        <v>1506</v>
      </c>
      <c r="C1507" s="7">
        <v>14</v>
      </c>
      <c r="E1507">
        <v>1506</v>
      </c>
      <c r="F1507">
        <v>10</v>
      </c>
      <c r="G1507">
        <v>12</v>
      </c>
      <c r="H1507">
        <v>15</v>
      </c>
      <c r="I1507" s="7">
        <v>19</v>
      </c>
      <c r="K1507">
        <v>1506</v>
      </c>
      <c r="L1507">
        <v>12</v>
      </c>
      <c r="M1507">
        <v>16</v>
      </c>
      <c r="N1507" s="7">
        <v>20</v>
      </c>
      <c r="P1507" s="187">
        <v>1506</v>
      </c>
      <c r="Q1507" s="188">
        <v>19.5</v>
      </c>
    </row>
    <row r="1508" spans="1:17" ht="15" x14ac:dyDescent="0.25">
      <c r="A1508"/>
      <c r="B1508" s="114">
        <v>1507</v>
      </c>
      <c r="C1508" s="7">
        <v>14</v>
      </c>
      <c r="E1508">
        <v>1507</v>
      </c>
      <c r="F1508">
        <v>10</v>
      </c>
      <c r="G1508">
        <v>12</v>
      </c>
      <c r="H1508">
        <v>15</v>
      </c>
      <c r="I1508" s="7">
        <v>19</v>
      </c>
      <c r="K1508">
        <v>1507</v>
      </c>
      <c r="L1508">
        <v>12</v>
      </c>
      <c r="M1508">
        <v>16</v>
      </c>
      <c r="N1508" s="7">
        <v>20</v>
      </c>
      <c r="P1508" s="185">
        <v>1507</v>
      </c>
      <c r="Q1508" s="186">
        <v>19.5</v>
      </c>
    </row>
    <row r="1509" spans="1:17" ht="15" x14ac:dyDescent="0.25">
      <c r="A1509"/>
      <c r="B1509" s="114">
        <v>1508</v>
      </c>
      <c r="C1509" s="7">
        <v>14</v>
      </c>
      <c r="E1509">
        <v>1508</v>
      </c>
      <c r="F1509">
        <v>10</v>
      </c>
      <c r="G1509">
        <v>12</v>
      </c>
      <c r="H1509">
        <v>15</v>
      </c>
      <c r="I1509" s="7">
        <v>19</v>
      </c>
      <c r="K1509">
        <v>1508</v>
      </c>
      <c r="L1509">
        <v>12</v>
      </c>
      <c r="M1509">
        <v>16</v>
      </c>
      <c r="N1509" s="7">
        <v>20</v>
      </c>
      <c r="P1509" s="187">
        <v>1508</v>
      </c>
      <c r="Q1509" s="188">
        <v>19.5</v>
      </c>
    </row>
    <row r="1510" spans="1:17" ht="15" x14ac:dyDescent="0.25">
      <c r="A1510"/>
      <c r="B1510" s="114">
        <v>1509</v>
      </c>
      <c r="C1510" s="7">
        <v>14</v>
      </c>
      <c r="E1510">
        <v>1509</v>
      </c>
      <c r="F1510">
        <v>10</v>
      </c>
      <c r="G1510">
        <v>12</v>
      </c>
      <c r="H1510">
        <v>15</v>
      </c>
      <c r="I1510" s="7">
        <v>19</v>
      </c>
      <c r="K1510">
        <v>1509</v>
      </c>
      <c r="L1510">
        <v>12</v>
      </c>
      <c r="M1510">
        <v>16</v>
      </c>
      <c r="N1510" s="7">
        <v>20</v>
      </c>
      <c r="P1510" s="185">
        <v>1509</v>
      </c>
      <c r="Q1510" s="186">
        <v>19.5</v>
      </c>
    </row>
    <row r="1511" spans="1:17" ht="15" x14ac:dyDescent="0.25">
      <c r="A1511"/>
      <c r="B1511" s="114">
        <v>1510</v>
      </c>
      <c r="C1511" s="7">
        <v>14</v>
      </c>
      <c r="E1511">
        <v>1510</v>
      </c>
      <c r="F1511">
        <v>10</v>
      </c>
      <c r="G1511">
        <v>12</v>
      </c>
      <c r="H1511">
        <v>15</v>
      </c>
      <c r="I1511" s="7">
        <v>19</v>
      </c>
      <c r="K1511">
        <v>1510</v>
      </c>
      <c r="L1511">
        <v>12</v>
      </c>
      <c r="M1511">
        <v>16</v>
      </c>
      <c r="N1511" s="7">
        <v>20</v>
      </c>
      <c r="P1511" s="187">
        <v>1510</v>
      </c>
      <c r="Q1511" s="188">
        <v>19.5</v>
      </c>
    </row>
    <row r="1512" spans="1:17" ht="15" x14ac:dyDescent="0.25">
      <c r="A1512"/>
      <c r="B1512" s="114">
        <v>1511</v>
      </c>
      <c r="C1512" s="7">
        <v>14</v>
      </c>
      <c r="E1512">
        <v>1511</v>
      </c>
      <c r="F1512">
        <v>10</v>
      </c>
      <c r="G1512">
        <v>12</v>
      </c>
      <c r="H1512">
        <v>15</v>
      </c>
      <c r="I1512" s="7">
        <v>19</v>
      </c>
      <c r="K1512">
        <v>1511</v>
      </c>
      <c r="L1512">
        <v>12</v>
      </c>
      <c r="M1512">
        <v>16</v>
      </c>
      <c r="N1512" s="7">
        <v>20</v>
      </c>
      <c r="P1512" s="185">
        <v>1511</v>
      </c>
      <c r="Q1512" s="186">
        <v>19.5</v>
      </c>
    </row>
    <row r="1513" spans="1:17" ht="15" x14ac:dyDescent="0.25">
      <c r="A1513"/>
      <c r="B1513" s="114">
        <v>1512</v>
      </c>
      <c r="C1513" s="7">
        <v>14</v>
      </c>
      <c r="E1513">
        <v>1512</v>
      </c>
      <c r="F1513">
        <v>10</v>
      </c>
      <c r="G1513">
        <v>12</v>
      </c>
      <c r="H1513">
        <v>15</v>
      </c>
      <c r="I1513" s="7">
        <v>19</v>
      </c>
      <c r="K1513">
        <v>1512</v>
      </c>
      <c r="L1513">
        <v>12</v>
      </c>
      <c r="M1513">
        <v>16</v>
      </c>
      <c r="N1513" s="7">
        <v>20</v>
      </c>
      <c r="P1513" s="187">
        <v>1512</v>
      </c>
      <c r="Q1513" s="188">
        <v>19.5</v>
      </c>
    </row>
    <row r="1514" spans="1:17" ht="15" x14ac:dyDescent="0.25">
      <c r="A1514"/>
      <c r="B1514" s="114">
        <v>1513</v>
      </c>
      <c r="C1514" s="7">
        <v>14</v>
      </c>
      <c r="E1514">
        <v>1513</v>
      </c>
      <c r="F1514">
        <v>10</v>
      </c>
      <c r="G1514">
        <v>12</v>
      </c>
      <c r="H1514">
        <v>15</v>
      </c>
      <c r="I1514" s="7">
        <v>19</v>
      </c>
      <c r="K1514">
        <v>1513</v>
      </c>
      <c r="L1514">
        <v>12</v>
      </c>
      <c r="M1514">
        <v>16</v>
      </c>
      <c r="N1514" s="7">
        <v>20</v>
      </c>
      <c r="P1514" s="185">
        <v>1513</v>
      </c>
      <c r="Q1514" s="186">
        <v>19.5</v>
      </c>
    </row>
    <row r="1515" spans="1:17" ht="15" x14ac:dyDescent="0.25">
      <c r="A1515"/>
      <c r="B1515" s="114">
        <v>1514</v>
      </c>
      <c r="C1515" s="7">
        <v>14</v>
      </c>
      <c r="E1515">
        <v>1514</v>
      </c>
      <c r="F1515">
        <v>10</v>
      </c>
      <c r="G1515">
        <v>12</v>
      </c>
      <c r="H1515">
        <v>15</v>
      </c>
      <c r="I1515" s="7">
        <v>19</v>
      </c>
      <c r="K1515">
        <v>1514</v>
      </c>
      <c r="L1515">
        <v>12</v>
      </c>
      <c r="M1515">
        <v>16</v>
      </c>
      <c r="N1515" s="7">
        <v>20</v>
      </c>
      <c r="P1515" s="187">
        <v>1514</v>
      </c>
      <c r="Q1515" s="188">
        <v>19.5</v>
      </c>
    </row>
    <row r="1516" spans="1:17" ht="15" x14ac:dyDescent="0.25">
      <c r="A1516"/>
      <c r="B1516" s="114">
        <v>1515</v>
      </c>
      <c r="C1516" s="7">
        <v>14</v>
      </c>
      <c r="E1516">
        <v>1515</v>
      </c>
      <c r="F1516">
        <v>10</v>
      </c>
      <c r="G1516">
        <v>12</v>
      </c>
      <c r="H1516">
        <v>15</v>
      </c>
      <c r="I1516" s="7">
        <v>19</v>
      </c>
      <c r="K1516">
        <v>1515</v>
      </c>
      <c r="L1516">
        <v>12</v>
      </c>
      <c r="M1516">
        <v>16</v>
      </c>
      <c r="N1516" s="7">
        <v>20</v>
      </c>
      <c r="P1516" s="185">
        <v>1515</v>
      </c>
      <c r="Q1516" s="186">
        <v>19.5</v>
      </c>
    </row>
    <row r="1517" spans="1:17" ht="15" x14ac:dyDescent="0.25">
      <c r="A1517"/>
      <c r="B1517" s="114">
        <v>1516</v>
      </c>
      <c r="C1517" s="7">
        <v>14</v>
      </c>
      <c r="E1517">
        <v>1516</v>
      </c>
      <c r="F1517">
        <v>10</v>
      </c>
      <c r="G1517">
        <v>12</v>
      </c>
      <c r="H1517">
        <v>15</v>
      </c>
      <c r="I1517" s="7">
        <v>19</v>
      </c>
      <c r="K1517">
        <v>1516</v>
      </c>
      <c r="L1517">
        <v>12</v>
      </c>
      <c r="M1517">
        <v>16</v>
      </c>
      <c r="N1517" s="7">
        <v>20</v>
      </c>
      <c r="P1517" s="187">
        <v>1516</v>
      </c>
      <c r="Q1517" s="188">
        <v>19.5</v>
      </c>
    </row>
    <row r="1518" spans="1:17" ht="15" x14ac:dyDescent="0.25">
      <c r="A1518"/>
      <c r="B1518" s="114">
        <v>1517</v>
      </c>
      <c r="C1518" s="7">
        <v>14</v>
      </c>
      <c r="E1518">
        <v>1517</v>
      </c>
      <c r="F1518">
        <v>10</v>
      </c>
      <c r="G1518">
        <v>12</v>
      </c>
      <c r="H1518">
        <v>15</v>
      </c>
      <c r="I1518" s="7">
        <v>19</v>
      </c>
      <c r="K1518">
        <v>1517</v>
      </c>
      <c r="L1518">
        <v>12</v>
      </c>
      <c r="M1518">
        <v>16</v>
      </c>
      <c r="N1518" s="7">
        <v>20</v>
      </c>
      <c r="P1518" s="185">
        <v>1517</v>
      </c>
      <c r="Q1518" s="186">
        <v>19.5</v>
      </c>
    </row>
    <row r="1519" spans="1:17" ht="15" x14ac:dyDescent="0.25">
      <c r="A1519"/>
      <c r="B1519" s="114">
        <v>1518</v>
      </c>
      <c r="C1519" s="7">
        <v>14</v>
      </c>
      <c r="E1519">
        <v>1518</v>
      </c>
      <c r="F1519">
        <v>10</v>
      </c>
      <c r="G1519">
        <v>12</v>
      </c>
      <c r="H1519">
        <v>15</v>
      </c>
      <c r="I1519" s="7">
        <v>19</v>
      </c>
      <c r="K1519">
        <v>1518</v>
      </c>
      <c r="L1519">
        <v>12</v>
      </c>
      <c r="M1519">
        <v>16</v>
      </c>
      <c r="N1519" s="7">
        <v>20</v>
      </c>
      <c r="P1519" s="187">
        <v>1518</v>
      </c>
      <c r="Q1519" s="188">
        <v>19.5</v>
      </c>
    </row>
    <row r="1520" spans="1:17" ht="15" x14ac:dyDescent="0.25">
      <c r="A1520"/>
      <c r="B1520" s="114">
        <v>1519</v>
      </c>
      <c r="C1520" s="7">
        <v>14</v>
      </c>
      <c r="E1520">
        <v>1519</v>
      </c>
      <c r="F1520">
        <v>10</v>
      </c>
      <c r="G1520">
        <v>12</v>
      </c>
      <c r="H1520">
        <v>15</v>
      </c>
      <c r="I1520" s="7">
        <v>19</v>
      </c>
      <c r="K1520">
        <v>1519</v>
      </c>
      <c r="L1520">
        <v>12</v>
      </c>
      <c r="M1520">
        <v>16</v>
      </c>
      <c r="N1520" s="7">
        <v>20</v>
      </c>
      <c r="P1520" s="185">
        <v>1519</v>
      </c>
      <c r="Q1520" s="186">
        <v>19.5</v>
      </c>
    </row>
    <row r="1521" spans="1:17" ht="15" x14ac:dyDescent="0.25">
      <c r="A1521"/>
      <c r="B1521" s="114">
        <v>1520</v>
      </c>
      <c r="C1521" s="7">
        <v>14</v>
      </c>
      <c r="E1521">
        <v>1520</v>
      </c>
      <c r="F1521">
        <v>10</v>
      </c>
      <c r="G1521">
        <v>12</v>
      </c>
      <c r="H1521">
        <v>15</v>
      </c>
      <c r="I1521" s="7">
        <v>19</v>
      </c>
      <c r="K1521">
        <v>1520</v>
      </c>
      <c r="L1521">
        <v>12</v>
      </c>
      <c r="M1521">
        <v>16</v>
      </c>
      <c r="N1521" s="7">
        <v>20</v>
      </c>
      <c r="P1521" s="187">
        <v>1520</v>
      </c>
      <c r="Q1521" s="188">
        <v>19.5</v>
      </c>
    </row>
    <row r="1522" spans="1:17" ht="15" x14ac:dyDescent="0.25">
      <c r="A1522"/>
      <c r="B1522" s="114">
        <v>1521</v>
      </c>
      <c r="C1522" s="7">
        <v>14</v>
      </c>
      <c r="E1522">
        <v>1521</v>
      </c>
      <c r="F1522">
        <v>10</v>
      </c>
      <c r="G1522">
        <v>12</v>
      </c>
      <c r="H1522">
        <v>15</v>
      </c>
      <c r="I1522" s="7">
        <v>19</v>
      </c>
      <c r="K1522">
        <v>1521</v>
      </c>
      <c r="L1522">
        <v>12</v>
      </c>
      <c r="M1522">
        <v>16</v>
      </c>
      <c r="N1522" s="7">
        <v>20</v>
      </c>
      <c r="P1522" s="185">
        <v>1521</v>
      </c>
      <c r="Q1522" s="186">
        <v>19.5</v>
      </c>
    </row>
    <row r="1523" spans="1:17" ht="15" x14ac:dyDescent="0.25">
      <c r="A1523"/>
      <c r="B1523" s="114">
        <v>1522</v>
      </c>
      <c r="C1523" s="7">
        <v>14</v>
      </c>
      <c r="E1523">
        <v>1522</v>
      </c>
      <c r="F1523">
        <v>10</v>
      </c>
      <c r="G1523">
        <v>12</v>
      </c>
      <c r="H1523">
        <v>15</v>
      </c>
      <c r="I1523" s="7">
        <v>19</v>
      </c>
      <c r="K1523">
        <v>1522</v>
      </c>
      <c r="L1523">
        <v>12</v>
      </c>
      <c r="M1523">
        <v>16</v>
      </c>
      <c r="N1523" s="7">
        <v>20</v>
      </c>
      <c r="P1523" s="187">
        <v>1522</v>
      </c>
      <c r="Q1523" s="188">
        <v>19.5</v>
      </c>
    </row>
    <row r="1524" spans="1:17" ht="15" x14ac:dyDescent="0.25">
      <c r="A1524"/>
      <c r="B1524" s="114">
        <v>1523</v>
      </c>
      <c r="C1524" s="7">
        <v>14</v>
      </c>
      <c r="E1524">
        <v>1523</v>
      </c>
      <c r="F1524">
        <v>10</v>
      </c>
      <c r="G1524">
        <v>12</v>
      </c>
      <c r="H1524">
        <v>15</v>
      </c>
      <c r="I1524" s="7">
        <v>19</v>
      </c>
      <c r="K1524">
        <v>1523</v>
      </c>
      <c r="L1524">
        <v>12</v>
      </c>
      <c r="M1524">
        <v>16</v>
      </c>
      <c r="N1524" s="7">
        <v>20</v>
      </c>
      <c r="P1524" s="185">
        <v>1523</v>
      </c>
      <c r="Q1524" s="186">
        <v>19.5</v>
      </c>
    </row>
    <row r="1525" spans="1:17" ht="15" x14ac:dyDescent="0.25">
      <c r="A1525"/>
      <c r="B1525" s="114">
        <v>1524</v>
      </c>
      <c r="C1525" s="7">
        <v>14</v>
      </c>
      <c r="E1525">
        <v>1524</v>
      </c>
      <c r="F1525">
        <v>10</v>
      </c>
      <c r="G1525">
        <v>12</v>
      </c>
      <c r="H1525">
        <v>15</v>
      </c>
      <c r="I1525" s="7">
        <v>19</v>
      </c>
      <c r="K1525">
        <v>1524</v>
      </c>
      <c r="L1525">
        <v>12</v>
      </c>
      <c r="M1525">
        <v>16</v>
      </c>
      <c r="N1525" s="7">
        <v>20</v>
      </c>
      <c r="P1525" s="187">
        <v>1524</v>
      </c>
      <c r="Q1525" s="188">
        <v>19.5</v>
      </c>
    </row>
    <row r="1526" spans="1:17" ht="15" x14ac:dyDescent="0.25">
      <c r="A1526"/>
      <c r="B1526" s="114">
        <v>1525</v>
      </c>
      <c r="C1526" s="7">
        <v>14</v>
      </c>
      <c r="E1526">
        <v>1525</v>
      </c>
      <c r="F1526">
        <v>10</v>
      </c>
      <c r="G1526">
        <v>12</v>
      </c>
      <c r="H1526">
        <v>15</v>
      </c>
      <c r="I1526" s="7">
        <v>19</v>
      </c>
      <c r="K1526">
        <v>1525</v>
      </c>
      <c r="L1526">
        <v>12</v>
      </c>
      <c r="M1526">
        <v>16</v>
      </c>
      <c r="N1526" s="7">
        <v>20</v>
      </c>
      <c r="P1526" s="185">
        <v>1525</v>
      </c>
      <c r="Q1526" s="186">
        <v>19.5</v>
      </c>
    </row>
    <row r="1527" spans="1:17" ht="15" x14ac:dyDescent="0.25">
      <c r="A1527"/>
      <c r="B1527" s="114">
        <v>1526</v>
      </c>
      <c r="C1527" s="7">
        <v>14</v>
      </c>
      <c r="E1527">
        <v>1526</v>
      </c>
      <c r="F1527">
        <v>10</v>
      </c>
      <c r="G1527">
        <v>12</v>
      </c>
      <c r="H1527">
        <v>15</v>
      </c>
      <c r="I1527" s="7">
        <v>19</v>
      </c>
      <c r="K1527">
        <v>1526</v>
      </c>
      <c r="L1527">
        <v>12</v>
      </c>
      <c r="M1527">
        <v>16</v>
      </c>
      <c r="N1527" s="7">
        <v>20</v>
      </c>
      <c r="P1527" s="187">
        <v>1526</v>
      </c>
      <c r="Q1527" s="188">
        <v>19.5</v>
      </c>
    </row>
    <row r="1528" spans="1:17" ht="15" x14ac:dyDescent="0.25">
      <c r="A1528"/>
      <c r="B1528" s="114">
        <v>1527</v>
      </c>
      <c r="C1528" s="7">
        <v>14</v>
      </c>
      <c r="E1528">
        <v>1527</v>
      </c>
      <c r="F1528">
        <v>10</v>
      </c>
      <c r="G1528">
        <v>12</v>
      </c>
      <c r="H1528">
        <v>15</v>
      </c>
      <c r="I1528" s="7">
        <v>19</v>
      </c>
      <c r="K1528">
        <v>1527</v>
      </c>
      <c r="L1528">
        <v>12</v>
      </c>
      <c r="M1528">
        <v>16</v>
      </c>
      <c r="N1528" s="7">
        <v>20</v>
      </c>
      <c r="P1528" s="185">
        <v>1527</v>
      </c>
      <c r="Q1528" s="186">
        <v>19.5</v>
      </c>
    </row>
    <row r="1529" spans="1:17" ht="15" x14ac:dyDescent="0.25">
      <c r="A1529"/>
      <c r="B1529" s="114">
        <v>1528</v>
      </c>
      <c r="C1529" s="7">
        <v>14</v>
      </c>
      <c r="E1529">
        <v>1528</v>
      </c>
      <c r="F1529">
        <v>10</v>
      </c>
      <c r="G1529">
        <v>12</v>
      </c>
      <c r="H1529">
        <v>15</v>
      </c>
      <c r="I1529" s="7">
        <v>19</v>
      </c>
      <c r="K1529">
        <v>1528</v>
      </c>
      <c r="L1529">
        <v>12</v>
      </c>
      <c r="M1529">
        <v>16</v>
      </c>
      <c r="N1529" s="7">
        <v>20</v>
      </c>
      <c r="P1529" s="187">
        <v>1528</v>
      </c>
      <c r="Q1529" s="188">
        <v>19.5</v>
      </c>
    </row>
    <row r="1530" spans="1:17" ht="15" x14ac:dyDescent="0.25">
      <c r="A1530"/>
      <c r="B1530" s="114">
        <v>1529</v>
      </c>
      <c r="C1530" s="7">
        <v>14</v>
      </c>
      <c r="E1530">
        <v>1529</v>
      </c>
      <c r="F1530">
        <v>10</v>
      </c>
      <c r="G1530">
        <v>12</v>
      </c>
      <c r="H1530">
        <v>15</v>
      </c>
      <c r="I1530" s="7">
        <v>19</v>
      </c>
      <c r="K1530">
        <v>1529</v>
      </c>
      <c r="L1530">
        <v>12</v>
      </c>
      <c r="M1530">
        <v>16</v>
      </c>
      <c r="N1530" s="7">
        <v>20</v>
      </c>
      <c r="P1530" s="185">
        <v>1529</v>
      </c>
      <c r="Q1530" s="186">
        <v>19.5</v>
      </c>
    </row>
    <row r="1531" spans="1:17" ht="15" x14ac:dyDescent="0.25">
      <c r="A1531"/>
      <c r="B1531" s="114">
        <v>1530</v>
      </c>
      <c r="C1531" s="7">
        <v>14</v>
      </c>
      <c r="E1531">
        <v>1530</v>
      </c>
      <c r="F1531">
        <v>10</v>
      </c>
      <c r="G1531">
        <v>12</v>
      </c>
      <c r="H1531">
        <v>15</v>
      </c>
      <c r="I1531" s="7">
        <v>19</v>
      </c>
      <c r="K1531">
        <v>1530</v>
      </c>
      <c r="L1531">
        <v>12</v>
      </c>
      <c r="M1531">
        <v>16</v>
      </c>
      <c r="N1531" s="7">
        <v>20</v>
      </c>
      <c r="P1531" s="187">
        <v>1530</v>
      </c>
      <c r="Q1531" s="188">
        <v>19.5</v>
      </c>
    </row>
    <row r="1532" spans="1:17" ht="15" x14ac:dyDescent="0.25">
      <c r="A1532"/>
      <c r="B1532" s="114">
        <v>1531</v>
      </c>
      <c r="C1532" s="7">
        <v>14</v>
      </c>
      <c r="E1532">
        <v>1531</v>
      </c>
      <c r="F1532">
        <v>10</v>
      </c>
      <c r="G1532">
        <v>12</v>
      </c>
      <c r="H1532">
        <v>15</v>
      </c>
      <c r="I1532" s="7">
        <v>19</v>
      </c>
      <c r="K1532">
        <v>1531</v>
      </c>
      <c r="L1532">
        <v>12</v>
      </c>
      <c r="M1532">
        <v>16</v>
      </c>
      <c r="N1532" s="7">
        <v>20</v>
      </c>
      <c r="P1532" s="185">
        <v>1531</v>
      </c>
      <c r="Q1532" s="186">
        <v>19.5</v>
      </c>
    </row>
    <row r="1533" spans="1:17" ht="15" x14ac:dyDescent="0.25">
      <c r="A1533"/>
      <c r="B1533" s="114">
        <v>1532</v>
      </c>
      <c r="C1533" s="7">
        <v>14</v>
      </c>
      <c r="E1533">
        <v>1532</v>
      </c>
      <c r="F1533">
        <v>10</v>
      </c>
      <c r="G1533">
        <v>12</v>
      </c>
      <c r="H1533">
        <v>15</v>
      </c>
      <c r="I1533" s="7">
        <v>19</v>
      </c>
      <c r="K1533">
        <v>1532</v>
      </c>
      <c r="L1533">
        <v>12</v>
      </c>
      <c r="M1533">
        <v>16</v>
      </c>
      <c r="N1533" s="7">
        <v>20</v>
      </c>
      <c r="P1533" s="187">
        <v>1532</v>
      </c>
      <c r="Q1533" s="188">
        <v>19.5</v>
      </c>
    </row>
    <row r="1534" spans="1:17" ht="15" x14ac:dyDescent="0.25">
      <c r="A1534"/>
      <c r="B1534" s="114">
        <v>1533</v>
      </c>
      <c r="C1534" s="7">
        <v>14</v>
      </c>
      <c r="E1534">
        <v>1533</v>
      </c>
      <c r="F1534">
        <v>10</v>
      </c>
      <c r="G1534">
        <v>12</v>
      </c>
      <c r="H1534">
        <v>15</v>
      </c>
      <c r="I1534" s="7">
        <v>19</v>
      </c>
      <c r="K1534">
        <v>1533</v>
      </c>
      <c r="L1534">
        <v>12</v>
      </c>
      <c r="M1534">
        <v>16</v>
      </c>
      <c r="N1534" s="7">
        <v>20</v>
      </c>
      <c r="P1534" s="185">
        <v>1533</v>
      </c>
      <c r="Q1534" s="186">
        <v>19.5</v>
      </c>
    </row>
    <row r="1535" spans="1:17" ht="15" x14ac:dyDescent="0.25">
      <c r="A1535"/>
      <c r="B1535" s="114">
        <v>1534</v>
      </c>
      <c r="C1535" s="7">
        <v>14</v>
      </c>
      <c r="E1535">
        <v>1534</v>
      </c>
      <c r="F1535">
        <v>10</v>
      </c>
      <c r="G1535">
        <v>12</v>
      </c>
      <c r="H1535">
        <v>15</v>
      </c>
      <c r="I1535" s="7">
        <v>19</v>
      </c>
      <c r="K1535">
        <v>1534</v>
      </c>
      <c r="L1535">
        <v>12</v>
      </c>
      <c r="M1535">
        <v>16</v>
      </c>
      <c r="N1535" s="7">
        <v>20</v>
      </c>
      <c r="P1535" s="187">
        <v>1534</v>
      </c>
      <c r="Q1535" s="188">
        <v>19.5</v>
      </c>
    </row>
    <row r="1536" spans="1:17" ht="15" x14ac:dyDescent="0.25">
      <c r="A1536"/>
      <c r="B1536" s="114">
        <v>1535</v>
      </c>
      <c r="C1536" s="7">
        <v>14</v>
      </c>
      <c r="E1536">
        <v>1535</v>
      </c>
      <c r="F1536">
        <v>10</v>
      </c>
      <c r="G1536">
        <v>12</v>
      </c>
      <c r="H1536">
        <v>15</v>
      </c>
      <c r="I1536" s="7">
        <v>19</v>
      </c>
      <c r="K1536">
        <v>1535</v>
      </c>
      <c r="L1536">
        <v>12</v>
      </c>
      <c r="M1536">
        <v>16</v>
      </c>
      <c r="N1536" s="7">
        <v>20</v>
      </c>
      <c r="P1536" s="185">
        <v>1535</v>
      </c>
      <c r="Q1536" s="186">
        <v>19.5</v>
      </c>
    </row>
    <row r="1537" spans="1:17" ht="15" x14ac:dyDescent="0.25">
      <c r="A1537"/>
      <c r="B1537" s="114">
        <v>1536</v>
      </c>
      <c r="C1537" s="7">
        <v>14</v>
      </c>
      <c r="E1537">
        <v>1536</v>
      </c>
      <c r="F1537">
        <v>10</v>
      </c>
      <c r="G1537">
        <v>12</v>
      </c>
      <c r="H1537">
        <v>15</v>
      </c>
      <c r="I1537" s="7">
        <v>19</v>
      </c>
      <c r="K1537">
        <v>1536</v>
      </c>
      <c r="L1537">
        <v>12</v>
      </c>
      <c r="M1537">
        <v>16</v>
      </c>
      <c r="N1537" s="7">
        <v>20</v>
      </c>
      <c r="P1537" s="187">
        <v>1536</v>
      </c>
      <c r="Q1537" s="188">
        <v>19.5</v>
      </c>
    </row>
    <row r="1538" spans="1:17" ht="15" x14ac:dyDescent="0.25">
      <c r="A1538"/>
      <c r="B1538" s="114">
        <v>1537</v>
      </c>
      <c r="C1538" s="7">
        <v>14</v>
      </c>
      <c r="E1538">
        <v>1537</v>
      </c>
      <c r="F1538">
        <v>10</v>
      </c>
      <c r="G1538">
        <v>12</v>
      </c>
      <c r="H1538">
        <v>15</v>
      </c>
      <c r="I1538" s="7">
        <v>19</v>
      </c>
      <c r="K1538">
        <v>1537</v>
      </c>
      <c r="L1538">
        <v>12</v>
      </c>
      <c r="M1538">
        <v>16</v>
      </c>
      <c r="N1538" s="7">
        <v>20</v>
      </c>
      <c r="P1538" s="185">
        <v>1537</v>
      </c>
      <c r="Q1538" s="186">
        <v>19.5</v>
      </c>
    </row>
    <row r="1539" spans="1:17" ht="15" x14ac:dyDescent="0.25">
      <c r="A1539"/>
      <c r="B1539" s="114">
        <v>1538</v>
      </c>
      <c r="C1539" s="7">
        <v>14</v>
      </c>
      <c r="E1539">
        <v>1538</v>
      </c>
      <c r="F1539">
        <v>10</v>
      </c>
      <c r="G1539">
        <v>12</v>
      </c>
      <c r="H1539">
        <v>15</v>
      </c>
      <c r="I1539" s="7">
        <v>19</v>
      </c>
      <c r="K1539">
        <v>1538</v>
      </c>
      <c r="L1539">
        <v>12</v>
      </c>
      <c r="M1539">
        <v>16</v>
      </c>
      <c r="N1539" s="7">
        <v>20</v>
      </c>
      <c r="P1539" s="187">
        <v>1538</v>
      </c>
      <c r="Q1539" s="188">
        <v>19.5</v>
      </c>
    </row>
    <row r="1540" spans="1:17" ht="15" x14ac:dyDescent="0.25">
      <c r="A1540"/>
      <c r="B1540" s="114">
        <v>1539</v>
      </c>
      <c r="C1540" s="7">
        <v>14</v>
      </c>
      <c r="E1540">
        <v>1539</v>
      </c>
      <c r="F1540">
        <v>10</v>
      </c>
      <c r="G1540">
        <v>12</v>
      </c>
      <c r="H1540">
        <v>15</v>
      </c>
      <c r="I1540" s="7">
        <v>19</v>
      </c>
      <c r="K1540">
        <v>1539</v>
      </c>
      <c r="L1540">
        <v>12</v>
      </c>
      <c r="M1540">
        <v>16</v>
      </c>
      <c r="N1540" s="7">
        <v>20</v>
      </c>
      <c r="P1540" s="185">
        <v>1539</v>
      </c>
      <c r="Q1540" s="186">
        <v>19.5</v>
      </c>
    </row>
    <row r="1541" spans="1:17" ht="15" x14ac:dyDescent="0.25">
      <c r="A1541"/>
      <c r="B1541" s="114">
        <v>1540</v>
      </c>
      <c r="C1541" s="7">
        <v>14</v>
      </c>
      <c r="E1541">
        <v>1540</v>
      </c>
      <c r="F1541">
        <v>10</v>
      </c>
      <c r="G1541">
        <v>12</v>
      </c>
      <c r="H1541">
        <v>15</v>
      </c>
      <c r="I1541" s="7">
        <v>19</v>
      </c>
      <c r="K1541">
        <v>1540</v>
      </c>
      <c r="L1541">
        <v>12</v>
      </c>
      <c r="M1541">
        <v>16</v>
      </c>
      <c r="N1541" s="7">
        <v>20</v>
      </c>
      <c r="P1541" s="187">
        <v>1540</v>
      </c>
      <c r="Q1541" s="188">
        <v>19.5</v>
      </c>
    </row>
    <row r="1542" spans="1:17" ht="15" x14ac:dyDescent="0.25">
      <c r="A1542"/>
      <c r="B1542" s="114">
        <v>1541</v>
      </c>
      <c r="C1542" s="7">
        <v>14</v>
      </c>
      <c r="E1542">
        <v>1541</v>
      </c>
      <c r="F1542">
        <v>10</v>
      </c>
      <c r="G1542">
        <v>12</v>
      </c>
      <c r="H1542">
        <v>15</v>
      </c>
      <c r="I1542" s="7">
        <v>19</v>
      </c>
      <c r="K1542">
        <v>1541</v>
      </c>
      <c r="L1542">
        <v>12</v>
      </c>
      <c r="M1542">
        <v>16</v>
      </c>
      <c r="N1542" s="7">
        <v>20</v>
      </c>
      <c r="P1542" s="185">
        <v>1541</v>
      </c>
      <c r="Q1542" s="186">
        <v>19.5</v>
      </c>
    </row>
    <row r="1543" spans="1:17" ht="15" x14ac:dyDescent="0.25">
      <c r="A1543"/>
      <c r="B1543" s="114">
        <v>1542</v>
      </c>
      <c r="C1543" s="7">
        <v>14</v>
      </c>
      <c r="E1543">
        <v>1542</v>
      </c>
      <c r="F1543">
        <v>10</v>
      </c>
      <c r="G1543">
        <v>12</v>
      </c>
      <c r="H1543">
        <v>15</v>
      </c>
      <c r="I1543" s="7">
        <v>19</v>
      </c>
      <c r="K1543">
        <v>1542</v>
      </c>
      <c r="L1543">
        <v>12</v>
      </c>
      <c r="M1543">
        <v>16</v>
      </c>
      <c r="N1543" s="7">
        <v>20</v>
      </c>
      <c r="P1543" s="187">
        <v>1542</v>
      </c>
      <c r="Q1543" s="188">
        <v>19.5</v>
      </c>
    </row>
    <row r="1544" spans="1:17" ht="15" x14ac:dyDescent="0.25">
      <c r="A1544"/>
      <c r="B1544" s="114">
        <v>1543</v>
      </c>
      <c r="C1544" s="7">
        <v>14</v>
      </c>
      <c r="E1544">
        <v>1543</v>
      </c>
      <c r="F1544">
        <v>10</v>
      </c>
      <c r="G1544">
        <v>12</v>
      </c>
      <c r="H1544">
        <v>15</v>
      </c>
      <c r="I1544" s="7">
        <v>19</v>
      </c>
      <c r="K1544">
        <v>1543</v>
      </c>
      <c r="L1544">
        <v>12</v>
      </c>
      <c r="M1544">
        <v>16</v>
      </c>
      <c r="N1544" s="7">
        <v>20</v>
      </c>
      <c r="P1544" s="185">
        <v>1543</v>
      </c>
      <c r="Q1544" s="186">
        <v>19.5</v>
      </c>
    </row>
    <row r="1545" spans="1:17" ht="15" x14ac:dyDescent="0.25">
      <c r="A1545"/>
      <c r="B1545" s="114">
        <v>1544</v>
      </c>
      <c r="C1545" s="7">
        <v>14</v>
      </c>
      <c r="E1545">
        <v>1544</v>
      </c>
      <c r="F1545">
        <v>10</v>
      </c>
      <c r="G1545">
        <v>12</v>
      </c>
      <c r="H1545">
        <v>15</v>
      </c>
      <c r="I1545" s="7">
        <v>19</v>
      </c>
      <c r="K1545">
        <v>1544</v>
      </c>
      <c r="L1545">
        <v>12</v>
      </c>
      <c r="M1545">
        <v>16</v>
      </c>
      <c r="N1545" s="7">
        <v>20</v>
      </c>
      <c r="P1545" s="187">
        <v>1544</v>
      </c>
      <c r="Q1545" s="188">
        <v>19.5</v>
      </c>
    </row>
    <row r="1546" spans="1:17" ht="15" x14ac:dyDescent="0.25">
      <c r="A1546"/>
      <c r="B1546" s="114">
        <v>1545</v>
      </c>
      <c r="C1546" s="7">
        <v>14</v>
      </c>
      <c r="E1546">
        <v>1545</v>
      </c>
      <c r="F1546">
        <v>10</v>
      </c>
      <c r="G1546">
        <v>12</v>
      </c>
      <c r="H1546">
        <v>15</v>
      </c>
      <c r="I1546" s="7">
        <v>19</v>
      </c>
      <c r="K1546">
        <v>1545</v>
      </c>
      <c r="L1546">
        <v>12</v>
      </c>
      <c r="M1546">
        <v>16</v>
      </c>
      <c r="N1546" s="7">
        <v>20</v>
      </c>
      <c r="P1546" s="185">
        <v>1545</v>
      </c>
      <c r="Q1546" s="186">
        <v>19.5</v>
      </c>
    </row>
    <row r="1547" spans="1:17" ht="15" x14ac:dyDescent="0.25">
      <c r="A1547"/>
      <c r="B1547" s="114">
        <v>1546</v>
      </c>
      <c r="C1547" s="7">
        <v>14</v>
      </c>
      <c r="E1547">
        <v>1546</v>
      </c>
      <c r="F1547">
        <v>10</v>
      </c>
      <c r="G1547">
        <v>12</v>
      </c>
      <c r="H1547">
        <v>15</v>
      </c>
      <c r="I1547" s="7">
        <v>19</v>
      </c>
      <c r="K1547">
        <v>1546</v>
      </c>
      <c r="L1547">
        <v>12</v>
      </c>
      <c r="M1547">
        <v>16</v>
      </c>
      <c r="N1547" s="7">
        <v>20</v>
      </c>
      <c r="P1547" s="187">
        <v>1546</v>
      </c>
      <c r="Q1547" s="188">
        <v>19.5</v>
      </c>
    </row>
    <row r="1548" spans="1:17" ht="15" x14ac:dyDescent="0.25">
      <c r="A1548"/>
      <c r="B1548" s="114">
        <v>1547</v>
      </c>
      <c r="C1548" s="7">
        <v>14</v>
      </c>
      <c r="E1548">
        <v>1547</v>
      </c>
      <c r="F1548">
        <v>10</v>
      </c>
      <c r="G1548">
        <v>12</v>
      </c>
      <c r="H1548">
        <v>15</v>
      </c>
      <c r="I1548" s="7">
        <v>19</v>
      </c>
      <c r="K1548">
        <v>1547</v>
      </c>
      <c r="L1548">
        <v>12</v>
      </c>
      <c r="M1548">
        <v>16</v>
      </c>
      <c r="N1548" s="7">
        <v>20</v>
      </c>
      <c r="P1548" s="185">
        <v>1547</v>
      </c>
      <c r="Q1548" s="186">
        <v>19.5</v>
      </c>
    </row>
    <row r="1549" spans="1:17" ht="15" x14ac:dyDescent="0.25">
      <c r="A1549"/>
      <c r="B1549" s="114">
        <v>1548</v>
      </c>
      <c r="C1549" s="7">
        <v>14</v>
      </c>
      <c r="E1549">
        <v>1548</v>
      </c>
      <c r="F1549">
        <v>10</v>
      </c>
      <c r="G1549">
        <v>12</v>
      </c>
      <c r="H1549">
        <v>15</v>
      </c>
      <c r="I1549" s="7">
        <v>19</v>
      </c>
      <c r="K1549">
        <v>1548</v>
      </c>
      <c r="L1549">
        <v>12</v>
      </c>
      <c r="M1549">
        <v>16</v>
      </c>
      <c r="N1549" s="7">
        <v>20</v>
      </c>
      <c r="P1549" s="187">
        <v>1548</v>
      </c>
      <c r="Q1549" s="188">
        <v>19.5</v>
      </c>
    </row>
    <row r="1550" spans="1:17" ht="15" x14ac:dyDescent="0.25">
      <c r="A1550"/>
      <c r="B1550" s="114">
        <v>1549</v>
      </c>
      <c r="C1550" s="7">
        <v>14</v>
      </c>
      <c r="E1550">
        <v>1549</v>
      </c>
      <c r="F1550">
        <v>10</v>
      </c>
      <c r="G1550">
        <v>12</v>
      </c>
      <c r="H1550">
        <v>15</v>
      </c>
      <c r="I1550" s="7">
        <v>19</v>
      </c>
      <c r="K1550">
        <v>1549</v>
      </c>
      <c r="L1550">
        <v>12</v>
      </c>
      <c r="M1550">
        <v>16</v>
      </c>
      <c r="N1550" s="7">
        <v>20</v>
      </c>
      <c r="P1550" s="185">
        <v>1549</v>
      </c>
      <c r="Q1550" s="186">
        <v>19.5</v>
      </c>
    </row>
    <row r="1551" spans="1:17" ht="15" x14ac:dyDescent="0.25">
      <c r="A1551"/>
      <c r="B1551" s="114">
        <v>1550</v>
      </c>
      <c r="C1551" s="7">
        <v>14</v>
      </c>
      <c r="E1551">
        <v>1550</v>
      </c>
      <c r="F1551">
        <v>10</v>
      </c>
      <c r="G1551">
        <v>12</v>
      </c>
      <c r="H1551">
        <v>15</v>
      </c>
      <c r="I1551" s="7">
        <v>19</v>
      </c>
      <c r="K1551">
        <v>1550</v>
      </c>
      <c r="L1551">
        <v>12</v>
      </c>
      <c r="M1551">
        <v>16</v>
      </c>
      <c r="N1551" s="7">
        <v>20</v>
      </c>
      <c r="P1551" s="187">
        <v>1550</v>
      </c>
      <c r="Q1551" s="188">
        <v>19.5</v>
      </c>
    </row>
    <row r="1552" spans="1:17" ht="15" x14ac:dyDescent="0.25">
      <c r="A1552"/>
      <c r="B1552" s="114">
        <v>1551</v>
      </c>
      <c r="C1552" s="7">
        <v>15</v>
      </c>
      <c r="E1552">
        <v>1551</v>
      </c>
      <c r="F1552">
        <v>10</v>
      </c>
      <c r="G1552">
        <v>12</v>
      </c>
      <c r="H1552">
        <v>17</v>
      </c>
      <c r="I1552" s="7">
        <v>21</v>
      </c>
      <c r="K1552">
        <v>1551</v>
      </c>
      <c r="L1552">
        <v>12</v>
      </c>
      <c r="M1552">
        <v>17</v>
      </c>
      <c r="N1552" s="7">
        <v>21</v>
      </c>
      <c r="P1552" s="185">
        <v>1551</v>
      </c>
      <c r="Q1552" s="186">
        <v>21</v>
      </c>
    </row>
    <row r="1553" spans="1:17" ht="15" x14ac:dyDescent="0.25">
      <c r="A1553"/>
      <c r="B1553" s="114">
        <v>1552</v>
      </c>
      <c r="C1553" s="7">
        <v>15</v>
      </c>
      <c r="E1553">
        <v>1552</v>
      </c>
      <c r="F1553">
        <v>10</v>
      </c>
      <c r="G1553">
        <v>12</v>
      </c>
      <c r="H1553">
        <v>17</v>
      </c>
      <c r="I1553" s="7">
        <v>21</v>
      </c>
      <c r="K1553">
        <v>1552</v>
      </c>
      <c r="L1553">
        <v>12</v>
      </c>
      <c r="M1553">
        <v>17</v>
      </c>
      <c r="N1553" s="7">
        <v>21</v>
      </c>
      <c r="P1553" s="187">
        <v>1552</v>
      </c>
      <c r="Q1553" s="188">
        <v>21</v>
      </c>
    </row>
    <row r="1554" spans="1:17" ht="15" x14ac:dyDescent="0.25">
      <c r="A1554"/>
      <c r="B1554" s="114">
        <v>1553</v>
      </c>
      <c r="C1554" s="7">
        <v>15</v>
      </c>
      <c r="E1554">
        <v>1553</v>
      </c>
      <c r="F1554">
        <v>10</v>
      </c>
      <c r="G1554">
        <v>12</v>
      </c>
      <c r="H1554">
        <v>17</v>
      </c>
      <c r="I1554" s="7">
        <v>21</v>
      </c>
      <c r="K1554">
        <v>1553</v>
      </c>
      <c r="L1554">
        <v>12</v>
      </c>
      <c r="M1554">
        <v>17</v>
      </c>
      <c r="N1554" s="7">
        <v>21</v>
      </c>
      <c r="P1554" s="185">
        <v>1553</v>
      </c>
      <c r="Q1554" s="186">
        <v>21</v>
      </c>
    </row>
    <row r="1555" spans="1:17" ht="15" x14ac:dyDescent="0.25">
      <c r="A1555"/>
      <c r="B1555" s="114">
        <v>1554</v>
      </c>
      <c r="C1555" s="7">
        <v>15</v>
      </c>
      <c r="E1555">
        <v>1554</v>
      </c>
      <c r="F1555">
        <v>10</v>
      </c>
      <c r="G1555">
        <v>12</v>
      </c>
      <c r="H1555">
        <v>17</v>
      </c>
      <c r="I1555" s="7">
        <v>21</v>
      </c>
      <c r="K1555">
        <v>1554</v>
      </c>
      <c r="L1555">
        <v>12</v>
      </c>
      <c r="M1555">
        <v>17</v>
      </c>
      <c r="N1555" s="7">
        <v>21</v>
      </c>
      <c r="P1555" s="187">
        <v>1554</v>
      </c>
      <c r="Q1555" s="188">
        <v>21</v>
      </c>
    </row>
    <row r="1556" spans="1:17" ht="15" x14ac:dyDescent="0.25">
      <c r="A1556"/>
      <c r="B1556" s="114">
        <v>1555</v>
      </c>
      <c r="C1556" s="7">
        <v>15</v>
      </c>
      <c r="E1556">
        <v>1555</v>
      </c>
      <c r="F1556">
        <v>10</v>
      </c>
      <c r="G1556">
        <v>12</v>
      </c>
      <c r="H1556">
        <v>17</v>
      </c>
      <c r="I1556" s="7">
        <v>21</v>
      </c>
      <c r="K1556">
        <v>1555</v>
      </c>
      <c r="L1556">
        <v>12</v>
      </c>
      <c r="M1556">
        <v>17</v>
      </c>
      <c r="N1556" s="7">
        <v>21</v>
      </c>
      <c r="P1556" s="185">
        <v>1555</v>
      </c>
      <c r="Q1556" s="186">
        <v>21</v>
      </c>
    </row>
    <row r="1557" spans="1:17" ht="15" x14ac:dyDescent="0.25">
      <c r="A1557"/>
      <c r="B1557" s="114">
        <v>1556</v>
      </c>
      <c r="C1557" s="7">
        <v>15</v>
      </c>
      <c r="E1557">
        <v>1556</v>
      </c>
      <c r="F1557">
        <v>10</v>
      </c>
      <c r="G1557">
        <v>12</v>
      </c>
      <c r="H1557">
        <v>17</v>
      </c>
      <c r="I1557" s="7">
        <v>21</v>
      </c>
      <c r="K1557">
        <v>1556</v>
      </c>
      <c r="L1557">
        <v>12</v>
      </c>
      <c r="M1557">
        <v>17</v>
      </c>
      <c r="N1557" s="7">
        <v>21</v>
      </c>
      <c r="P1557" s="187">
        <v>1556</v>
      </c>
      <c r="Q1557" s="188">
        <v>21</v>
      </c>
    </row>
    <row r="1558" spans="1:17" ht="15" x14ac:dyDescent="0.25">
      <c r="A1558"/>
      <c r="B1558" s="114">
        <v>1557</v>
      </c>
      <c r="C1558" s="7">
        <v>15</v>
      </c>
      <c r="E1558">
        <v>1557</v>
      </c>
      <c r="F1558">
        <v>10</v>
      </c>
      <c r="G1558">
        <v>12</v>
      </c>
      <c r="H1558">
        <v>17</v>
      </c>
      <c r="I1558" s="7">
        <v>21</v>
      </c>
      <c r="K1558">
        <v>1557</v>
      </c>
      <c r="L1558">
        <v>12</v>
      </c>
      <c r="M1558">
        <v>17</v>
      </c>
      <c r="N1558" s="7">
        <v>21</v>
      </c>
      <c r="P1558" s="185">
        <v>1557</v>
      </c>
      <c r="Q1558" s="186">
        <v>21</v>
      </c>
    </row>
    <row r="1559" spans="1:17" ht="15" x14ac:dyDescent="0.25">
      <c r="A1559"/>
      <c r="B1559" s="114">
        <v>1558</v>
      </c>
      <c r="C1559" s="7">
        <v>15</v>
      </c>
      <c r="E1559">
        <v>1558</v>
      </c>
      <c r="F1559">
        <v>10</v>
      </c>
      <c r="G1559">
        <v>12</v>
      </c>
      <c r="H1559">
        <v>17</v>
      </c>
      <c r="I1559" s="7">
        <v>21</v>
      </c>
      <c r="K1559">
        <v>1558</v>
      </c>
      <c r="L1559">
        <v>12</v>
      </c>
      <c r="M1559">
        <v>17</v>
      </c>
      <c r="N1559" s="7">
        <v>21</v>
      </c>
      <c r="P1559" s="187">
        <v>1558</v>
      </c>
      <c r="Q1559" s="188">
        <v>21</v>
      </c>
    </row>
    <row r="1560" spans="1:17" ht="15" x14ac:dyDescent="0.25">
      <c r="A1560"/>
      <c r="B1560" s="114">
        <v>1559</v>
      </c>
      <c r="C1560" s="7">
        <v>15</v>
      </c>
      <c r="E1560">
        <v>1559</v>
      </c>
      <c r="F1560">
        <v>10</v>
      </c>
      <c r="G1560">
        <v>12</v>
      </c>
      <c r="H1560">
        <v>17</v>
      </c>
      <c r="I1560" s="7">
        <v>21</v>
      </c>
      <c r="K1560">
        <v>1559</v>
      </c>
      <c r="L1560">
        <v>12</v>
      </c>
      <c r="M1560">
        <v>17</v>
      </c>
      <c r="N1560" s="7">
        <v>21</v>
      </c>
      <c r="P1560" s="185">
        <v>1559</v>
      </c>
      <c r="Q1560" s="186">
        <v>21</v>
      </c>
    </row>
    <row r="1561" spans="1:17" ht="15" x14ac:dyDescent="0.25">
      <c r="A1561"/>
      <c r="B1561" s="114">
        <v>1560</v>
      </c>
      <c r="C1561" s="7">
        <v>15</v>
      </c>
      <c r="E1561">
        <v>1560</v>
      </c>
      <c r="F1561">
        <v>10</v>
      </c>
      <c r="G1561">
        <v>12</v>
      </c>
      <c r="H1561">
        <v>17</v>
      </c>
      <c r="I1561" s="7">
        <v>21</v>
      </c>
      <c r="K1561">
        <v>1560</v>
      </c>
      <c r="L1561">
        <v>12</v>
      </c>
      <c r="M1561">
        <v>17</v>
      </c>
      <c r="N1561" s="7">
        <v>21</v>
      </c>
      <c r="P1561" s="187">
        <v>1560</v>
      </c>
      <c r="Q1561" s="188">
        <v>21</v>
      </c>
    </row>
    <row r="1562" spans="1:17" ht="15" x14ac:dyDescent="0.25">
      <c r="A1562"/>
      <c r="B1562" s="114">
        <v>1561</v>
      </c>
      <c r="C1562" s="7">
        <v>15</v>
      </c>
      <c r="E1562">
        <v>1561</v>
      </c>
      <c r="F1562">
        <v>10</v>
      </c>
      <c r="G1562">
        <v>12</v>
      </c>
      <c r="H1562">
        <v>17</v>
      </c>
      <c r="I1562" s="7">
        <v>21</v>
      </c>
      <c r="K1562">
        <v>1561</v>
      </c>
      <c r="L1562">
        <v>12</v>
      </c>
      <c r="M1562">
        <v>17</v>
      </c>
      <c r="N1562" s="7">
        <v>21</v>
      </c>
      <c r="P1562" s="185">
        <v>1561</v>
      </c>
      <c r="Q1562" s="186">
        <v>21</v>
      </c>
    </row>
    <row r="1563" spans="1:17" ht="15" x14ac:dyDescent="0.25">
      <c r="A1563"/>
      <c r="B1563" s="114">
        <v>1562</v>
      </c>
      <c r="C1563" s="7">
        <v>15</v>
      </c>
      <c r="E1563">
        <v>1562</v>
      </c>
      <c r="F1563">
        <v>10</v>
      </c>
      <c r="G1563">
        <v>12</v>
      </c>
      <c r="H1563">
        <v>17</v>
      </c>
      <c r="I1563" s="7">
        <v>21</v>
      </c>
      <c r="K1563">
        <v>1562</v>
      </c>
      <c r="L1563">
        <v>12</v>
      </c>
      <c r="M1563">
        <v>17</v>
      </c>
      <c r="N1563" s="7">
        <v>21</v>
      </c>
      <c r="P1563" s="187">
        <v>1562</v>
      </c>
      <c r="Q1563" s="188">
        <v>21</v>
      </c>
    </row>
    <row r="1564" spans="1:17" ht="15" x14ac:dyDescent="0.25">
      <c r="A1564"/>
      <c r="B1564" s="114">
        <v>1563</v>
      </c>
      <c r="C1564" s="7">
        <v>15</v>
      </c>
      <c r="E1564">
        <v>1563</v>
      </c>
      <c r="F1564">
        <v>10</v>
      </c>
      <c r="G1564">
        <v>12</v>
      </c>
      <c r="H1564">
        <v>17</v>
      </c>
      <c r="I1564" s="7">
        <v>21</v>
      </c>
      <c r="K1564">
        <v>1563</v>
      </c>
      <c r="L1564">
        <v>12</v>
      </c>
      <c r="M1564">
        <v>17</v>
      </c>
      <c r="N1564" s="7">
        <v>21</v>
      </c>
      <c r="P1564" s="185">
        <v>1563</v>
      </c>
      <c r="Q1564" s="186">
        <v>21</v>
      </c>
    </row>
    <row r="1565" spans="1:17" ht="15" x14ac:dyDescent="0.25">
      <c r="A1565"/>
      <c r="B1565" s="114">
        <v>1564</v>
      </c>
      <c r="C1565" s="7">
        <v>15</v>
      </c>
      <c r="E1565">
        <v>1564</v>
      </c>
      <c r="F1565">
        <v>10</v>
      </c>
      <c r="G1565">
        <v>12</v>
      </c>
      <c r="H1565">
        <v>17</v>
      </c>
      <c r="I1565" s="7">
        <v>21</v>
      </c>
      <c r="K1565">
        <v>1564</v>
      </c>
      <c r="L1565">
        <v>12</v>
      </c>
      <c r="M1565">
        <v>17</v>
      </c>
      <c r="N1565" s="7">
        <v>21</v>
      </c>
      <c r="P1565" s="187">
        <v>1564</v>
      </c>
      <c r="Q1565" s="188">
        <v>21</v>
      </c>
    </row>
    <row r="1566" spans="1:17" ht="15" x14ac:dyDescent="0.25">
      <c r="A1566"/>
      <c r="B1566" s="114">
        <v>1565</v>
      </c>
      <c r="C1566" s="7">
        <v>15</v>
      </c>
      <c r="E1566">
        <v>1565</v>
      </c>
      <c r="F1566">
        <v>10</v>
      </c>
      <c r="G1566">
        <v>12</v>
      </c>
      <c r="H1566">
        <v>17</v>
      </c>
      <c r="I1566" s="7">
        <v>21</v>
      </c>
      <c r="K1566">
        <v>1565</v>
      </c>
      <c r="L1566">
        <v>12</v>
      </c>
      <c r="M1566">
        <v>17</v>
      </c>
      <c r="N1566" s="7">
        <v>21</v>
      </c>
      <c r="P1566" s="185">
        <v>1565</v>
      </c>
      <c r="Q1566" s="186">
        <v>21</v>
      </c>
    </row>
    <row r="1567" spans="1:17" ht="15" x14ac:dyDescent="0.25">
      <c r="A1567"/>
      <c r="B1567" s="114">
        <v>1566</v>
      </c>
      <c r="C1567" s="7">
        <v>15</v>
      </c>
      <c r="E1567">
        <v>1566</v>
      </c>
      <c r="F1567">
        <v>10</v>
      </c>
      <c r="G1567">
        <v>12</v>
      </c>
      <c r="H1567">
        <v>17</v>
      </c>
      <c r="I1567" s="7">
        <v>21</v>
      </c>
      <c r="K1567">
        <v>1566</v>
      </c>
      <c r="L1567">
        <v>12</v>
      </c>
      <c r="M1567">
        <v>17</v>
      </c>
      <c r="N1567" s="7">
        <v>21</v>
      </c>
      <c r="P1567" s="187">
        <v>1566</v>
      </c>
      <c r="Q1567" s="188">
        <v>21</v>
      </c>
    </row>
    <row r="1568" spans="1:17" ht="15" x14ac:dyDescent="0.25">
      <c r="A1568"/>
      <c r="B1568" s="114">
        <v>1567</v>
      </c>
      <c r="C1568" s="7">
        <v>15</v>
      </c>
      <c r="E1568">
        <v>1567</v>
      </c>
      <c r="F1568">
        <v>10</v>
      </c>
      <c r="G1568">
        <v>12</v>
      </c>
      <c r="H1568">
        <v>17</v>
      </c>
      <c r="I1568" s="7">
        <v>21</v>
      </c>
      <c r="K1568">
        <v>1567</v>
      </c>
      <c r="L1568">
        <v>12</v>
      </c>
      <c r="M1568">
        <v>17</v>
      </c>
      <c r="N1568" s="7">
        <v>21</v>
      </c>
      <c r="P1568" s="185">
        <v>1567</v>
      </c>
      <c r="Q1568" s="186">
        <v>21</v>
      </c>
    </row>
    <row r="1569" spans="1:17" ht="15" x14ac:dyDescent="0.25">
      <c r="A1569"/>
      <c r="B1569" s="114">
        <v>1568</v>
      </c>
      <c r="C1569" s="7">
        <v>15</v>
      </c>
      <c r="E1569">
        <v>1568</v>
      </c>
      <c r="F1569">
        <v>10</v>
      </c>
      <c r="G1569">
        <v>12</v>
      </c>
      <c r="H1569">
        <v>17</v>
      </c>
      <c r="I1569" s="7">
        <v>21</v>
      </c>
      <c r="K1569">
        <v>1568</v>
      </c>
      <c r="L1569">
        <v>12</v>
      </c>
      <c r="M1569">
        <v>17</v>
      </c>
      <c r="N1569" s="7">
        <v>21</v>
      </c>
      <c r="P1569" s="187">
        <v>1568</v>
      </c>
      <c r="Q1569" s="188">
        <v>21</v>
      </c>
    </row>
    <row r="1570" spans="1:17" ht="15" x14ac:dyDescent="0.25">
      <c r="A1570"/>
      <c r="B1570" s="114">
        <v>1569</v>
      </c>
      <c r="C1570" s="7">
        <v>15</v>
      </c>
      <c r="E1570">
        <v>1569</v>
      </c>
      <c r="F1570">
        <v>10</v>
      </c>
      <c r="G1570">
        <v>12</v>
      </c>
      <c r="H1570">
        <v>17</v>
      </c>
      <c r="I1570" s="7">
        <v>21</v>
      </c>
      <c r="K1570">
        <v>1569</v>
      </c>
      <c r="L1570">
        <v>12</v>
      </c>
      <c r="M1570">
        <v>17</v>
      </c>
      <c r="N1570" s="7">
        <v>21</v>
      </c>
      <c r="P1570" s="185">
        <v>1569</v>
      </c>
      <c r="Q1570" s="186">
        <v>21</v>
      </c>
    </row>
    <row r="1571" spans="1:17" ht="15" x14ac:dyDescent="0.25">
      <c r="A1571"/>
      <c r="B1571" s="114">
        <v>1570</v>
      </c>
      <c r="C1571" s="7">
        <v>15</v>
      </c>
      <c r="E1571">
        <v>1570</v>
      </c>
      <c r="F1571">
        <v>10</v>
      </c>
      <c r="G1571">
        <v>12</v>
      </c>
      <c r="H1571">
        <v>17</v>
      </c>
      <c r="I1571" s="7">
        <v>21</v>
      </c>
      <c r="K1571">
        <v>1570</v>
      </c>
      <c r="L1571">
        <v>12</v>
      </c>
      <c r="M1571">
        <v>17</v>
      </c>
      <c r="N1571" s="7">
        <v>21</v>
      </c>
      <c r="P1571" s="187">
        <v>1570</v>
      </c>
      <c r="Q1571" s="188">
        <v>21</v>
      </c>
    </row>
    <row r="1572" spans="1:17" ht="15" x14ac:dyDescent="0.25">
      <c r="A1572"/>
      <c r="B1572" s="114">
        <v>1571</v>
      </c>
      <c r="C1572" s="7">
        <v>15</v>
      </c>
      <c r="E1572">
        <v>1571</v>
      </c>
      <c r="F1572">
        <v>10</v>
      </c>
      <c r="G1572">
        <v>12</v>
      </c>
      <c r="H1572">
        <v>17</v>
      </c>
      <c r="I1572" s="7">
        <v>21</v>
      </c>
      <c r="K1572">
        <v>1571</v>
      </c>
      <c r="L1572">
        <v>12</v>
      </c>
      <c r="M1572">
        <v>17</v>
      </c>
      <c r="N1572" s="7">
        <v>21</v>
      </c>
      <c r="P1572" s="185">
        <v>1571</v>
      </c>
      <c r="Q1572" s="186">
        <v>21</v>
      </c>
    </row>
    <row r="1573" spans="1:17" ht="15" x14ac:dyDescent="0.25">
      <c r="A1573"/>
      <c r="B1573" s="114">
        <v>1572</v>
      </c>
      <c r="C1573" s="7">
        <v>15</v>
      </c>
      <c r="E1573">
        <v>1572</v>
      </c>
      <c r="F1573">
        <v>10</v>
      </c>
      <c r="G1573">
        <v>12</v>
      </c>
      <c r="H1573">
        <v>17</v>
      </c>
      <c r="I1573" s="7">
        <v>21</v>
      </c>
      <c r="K1573">
        <v>1572</v>
      </c>
      <c r="L1573">
        <v>12</v>
      </c>
      <c r="M1573">
        <v>17</v>
      </c>
      <c r="N1573" s="7">
        <v>21</v>
      </c>
      <c r="P1573" s="187">
        <v>1572</v>
      </c>
      <c r="Q1573" s="188">
        <v>21</v>
      </c>
    </row>
    <row r="1574" spans="1:17" ht="15" x14ac:dyDescent="0.25">
      <c r="A1574"/>
      <c r="B1574" s="114">
        <v>1573</v>
      </c>
      <c r="C1574" s="7">
        <v>15</v>
      </c>
      <c r="E1574">
        <v>1573</v>
      </c>
      <c r="F1574">
        <v>10</v>
      </c>
      <c r="G1574">
        <v>12</v>
      </c>
      <c r="H1574">
        <v>17</v>
      </c>
      <c r="I1574" s="7">
        <v>21</v>
      </c>
      <c r="K1574">
        <v>1573</v>
      </c>
      <c r="L1574">
        <v>12</v>
      </c>
      <c r="M1574">
        <v>17</v>
      </c>
      <c r="N1574" s="7">
        <v>21</v>
      </c>
      <c r="P1574" s="185">
        <v>1573</v>
      </c>
      <c r="Q1574" s="186">
        <v>21</v>
      </c>
    </row>
    <row r="1575" spans="1:17" ht="15" x14ac:dyDescent="0.25">
      <c r="A1575"/>
      <c r="B1575" s="114">
        <v>1574</v>
      </c>
      <c r="C1575" s="7">
        <v>15</v>
      </c>
      <c r="E1575">
        <v>1574</v>
      </c>
      <c r="F1575">
        <v>10</v>
      </c>
      <c r="G1575">
        <v>12</v>
      </c>
      <c r="H1575">
        <v>17</v>
      </c>
      <c r="I1575" s="7">
        <v>21</v>
      </c>
      <c r="K1575">
        <v>1574</v>
      </c>
      <c r="L1575">
        <v>12</v>
      </c>
      <c r="M1575">
        <v>17</v>
      </c>
      <c r="N1575" s="7">
        <v>21</v>
      </c>
      <c r="P1575" s="187">
        <v>1574</v>
      </c>
      <c r="Q1575" s="188">
        <v>21</v>
      </c>
    </row>
    <row r="1576" spans="1:17" ht="15" x14ac:dyDescent="0.25">
      <c r="A1576"/>
      <c r="B1576" s="114">
        <v>1575</v>
      </c>
      <c r="C1576" s="7">
        <v>15</v>
      </c>
      <c r="E1576">
        <v>1575</v>
      </c>
      <c r="F1576">
        <v>10</v>
      </c>
      <c r="G1576">
        <v>12</v>
      </c>
      <c r="H1576">
        <v>17</v>
      </c>
      <c r="I1576" s="7">
        <v>21</v>
      </c>
      <c r="K1576">
        <v>1575</v>
      </c>
      <c r="L1576">
        <v>12</v>
      </c>
      <c r="M1576">
        <v>17</v>
      </c>
      <c r="N1576" s="7">
        <v>21</v>
      </c>
      <c r="P1576" s="185">
        <v>1575</v>
      </c>
      <c r="Q1576" s="186">
        <v>21</v>
      </c>
    </row>
    <row r="1577" spans="1:17" ht="15" x14ac:dyDescent="0.25">
      <c r="A1577"/>
      <c r="B1577" s="114">
        <v>1576</v>
      </c>
      <c r="C1577" s="7">
        <v>15</v>
      </c>
      <c r="E1577">
        <v>1576</v>
      </c>
      <c r="F1577">
        <v>10</v>
      </c>
      <c r="G1577">
        <v>12</v>
      </c>
      <c r="H1577">
        <v>17</v>
      </c>
      <c r="I1577" s="7">
        <v>21</v>
      </c>
      <c r="K1577">
        <v>1576</v>
      </c>
      <c r="L1577">
        <v>12</v>
      </c>
      <c r="M1577">
        <v>17</v>
      </c>
      <c r="N1577" s="7">
        <v>21</v>
      </c>
      <c r="P1577" s="187">
        <v>1576</v>
      </c>
      <c r="Q1577" s="188">
        <v>21</v>
      </c>
    </row>
    <row r="1578" spans="1:17" ht="15" x14ac:dyDescent="0.25">
      <c r="A1578"/>
      <c r="B1578" s="114">
        <v>1577</v>
      </c>
      <c r="C1578" s="7">
        <v>15</v>
      </c>
      <c r="E1578">
        <v>1577</v>
      </c>
      <c r="F1578">
        <v>10</v>
      </c>
      <c r="G1578">
        <v>12</v>
      </c>
      <c r="H1578">
        <v>17</v>
      </c>
      <c r="I1578" s="7">
        <v>21</v>
      </c>
      <c r="K1578">
        <v>1577</v>
      </c>
      <c r="L1578">
        <v>12</v>
      </c>
      <c r="M1578">
        <v>17</v>
      </c>
      <c r="N1578" s="7">
        <v>21</v>
      </c>
      <c r="P1578" s="185">
        <v>1577</v>
      </c>
      <c r="Q1578" s="186">
        <v>21</v>
      </c>
    </row>
    <row r="1579" spans="1:17" ht="15" x14ac:dyDescent="0.25">
      <c r="A1579"/>
      <c r="B1579" s="114">
        <v>1578</v>
      </c>
      <c r="C1579" s="7">
        <v>15</v>
      </c>
      <c r="E1579">
        <v>1578</v>
      </c>
      <c r="F1579">
        <v>10</v>
      </c>
      <c r="G1579">
        <v>12</v>
      </c>
      <c r="H1579">
        <v>17</v>
      </c>
      <c r="I1579" s="7">
        <v>21</v>
      </c>
      <c r="K1579">
        <v>1578</v>
      </c>
      <c r="L1579">
        <v>12</v>
      </c>
      <c r="M1579">
        <v>17</v>
      </c>
      <c r="N1579" s="7">
        <v>21</v>
      </c>
      <c r="P1579" s="187">
        <v>1578</v>
      </c>
      <c r="Q1579" s="188">
        <v>21</v>
      </c>
    </row>
    <row r="1580" spans="1:17" ht="15" x14ac:dyDescent="0.25">
      <c r="A1580"/>
      <c r="B1580" s="114">
        <v>1579</v>
      </c>
      <c r="C1580" s="7">
        <v>15</v>
      </c>
      <c r="E1580">
        <v>1579</v>
      </c>
      <c r="F1580">
        <v>10</v>
      </c>
      <c r="G1580">
        <v>12</v>
      </c>
      <c r="H1580">
        <v>17</v>
      </c>
      <c r="I1580" s="7">
        <v>21</v>
      </c>
      <c r="K1580">
        <v>1579</v>
      </c>
      <c r="L1580">
        <v>12</v>
      </c>
      <c r="M1580">
        <v>17</v>
      </c>
      <c r="N1580" s="7">
        <v>21</v>
      </c>
      <c r="P1580" s="185">
        <v>1579</v>
      </c>
      <c r="Q1580" s="186">
        <v>21</v>
      </c>
    </row>
    <row r="1581" spans="1:17" ht="15" x14ac:dyDescent="0.25">
      <c r="A1581"/>
      <c r="B1581" s="114">
        <v>1580</v>
      </c>
      <c r="C1581" s="7">
        <v>15</v>
      </c>
      <c r="E1581">
        <v>1580</v>
      </c>
      <c r="F1581">
        <v>10</v>
      </c>
      <c r="G1581">
        <v>12</v>
      </c>
      <c r="H1581">
        <v>17</v>
      </c>
      <c r="I1581" s="7">
        <v>21</v>
      </c>
      <c r="K1581">
        <v>1580</v>
      </c>
      <c r="L1581">
        <v>12</v>
      </c>
      <c r="M1581">
        <v>17</v>
      </c>
      <c r="N1581" s="7">
        <v>21</v>
      </c>
      <c r="P1581" s="187">
        <v>1580</v>
      </c>
      <c r="Q1581" s="188">
        <v>21</v>
      </c>
    </row>
    <row r="1582" spans="1:17" ht="15" x14ac:dyDescent="0.25">
      <c r="A1582"/>
      <c r="B1582" s="114">
        <v>1581</v>
      </c>
      <c r="C1582" s="7">
        <v>15</v>
      </c>
      <c r="E1582">
        <v>1581</v>
      </c>
      <c r="F1582">
        <v>10</v>
      </c>
      <c r="G1582">
        <v>12</v>
      </c>
      <c r="H1582">
        <v>17</v>
      </c>
      <c r="I1582" s="7">
        <v>21</v>
      </c>
      <c r="K1582">
        <v>1581</v>
      </c>
      <c r="L1582">
        <v>12</v>
      </c>
      <c r="M1582">
        <v>17</v>
      </c>
      <c r="N1582" s="7">
        <v>21</v>
      </c>
      <c r="P1582" s="185">
        <v>1581</v>
      </c>
      <c r="Q1582" s="186">
        <v>21</v>
      </c>
    </row>
    <row r="1583" spans="1:17" ht="15" x14ac:dyDescent="0.25">
      <c r="A1583"/>
      <c r="B1583" s="114">
        <v>1582</v>
      </c>
      <c r="C1583" s="7">
        <v>15</v>
      </c>
      <c r="E1583">
        <v>1582</v>
      </c>
      <c r="F1583">
        <v>10</v>
      </c>
      <c r="G1583">
        <v>12</v>
      </c>
      <c r="H1583">
        <v>17</v>
      </c>
      <c r="I1583" s="7">
        <v>21</v>
      </c>
      <c r="K1583">
        <v>1582</v>
      </c>
      <c r="L1583">
        <v>12</v>
      </c>
      <c r="M1583">
        <v>17</v>
      </c>
      <c r="N1583" s="7">
        <v>21</v>
      </c>
      <c r="P1583" s="187">
        <v>1582</v>
      </c>
      <c r="Q1583" s="188">
        <v>21</v>
      </c>
    </row>
    <row r="1584" spans="1:17" ht="15" x14ac:dyDescent="0.25">
      <c r="A1584"/>
      <c r="B1584" s="114">
        <v>1583</v>
      </c>
      <c r="C1584" s="7">
        <v>15</v>
      </c>
      <c r="E1584">
        <v>1583</v>
      </c>
      <c r="F1584">
        <v>10</v>
      </c>
      <c r="G1584">
        <v>12</v>
      </c>
      <c r="H1584">
        <v>17</v>
      </c>
      <c r="I1584" s="7">
        <v>21</v>
      </c>
      <c r="K1584">
        <v>1583</v>
      </c>
      <c r="L1584">
        <v>12</v>
      </c>
      <c r="M1584">
        <v>17</v>
      </c>
      <c r="N1584" s="7">
        <v>21</v>
      </c>
      <c r="P1584" s="185">
        <v>1583</v>
      </c>
      <c r="Q1584" s="186">
        <v>21</v>
      </c>
    </row>
    <row r="1585" spans="1:17" ht="15" x14ac:dyDescent="0.25">
      <c r="A1585"/>
      <c r="B1585" s="114">
        <v>1584</v>
      </c>
      <c r="C1585" s="7">
        <v>15</v>
      </c>
      <c r="E1585">
        <v>1584</v>
      </c>
      <c r="F1585">
        <v>10</v>
      </c>
      <c r="G1585">
        <v>12</v>
      </c>
      <c r="H1585">
        <v>17</v>
      </c>
      <c r="I1585" s="7">
        <v>21</v>
      </c>
      <c r="K1585">
        <v>1584</v>
      </c>
      <c r="L1585">
        <v>12</v>
      </c>
      <c r="M1585">
        <v>17</v>
      </c>
      <c r="N1585" s="7">
        <v>21</v>
      </c>
      <c r="P1585" s="187">
        <v>1584</v>
      </c>
      <c r="Q1585" s="188">
        <v>21</v>
      </c>
    </row>
    <row r="1586" spans="1:17" ht="15" x14ac:dyDescent="0.25">
      <c r="A1586"/>
      <c r="B1586" s="114">
        <v>1585</v>
      </c>
      <c r="C1586" s="7">
        <v>15</v>
      </c>
      <c r="E1586">
        <v>1585</v>
      </c>
      <c r="F1586">
        <v>10</v>
      </c>
      <c r="G1586">
        <v>12</v>
      </c>
      <c r="H1586">
        <v>17</v>
      </c>
      <c r="I1586" s="7">
        <v>21</v>
      </c>
      <c r="K1586">
        <v>1585</v>
      </c>
      <c r="L1586">
        <v>12</v>
      </c>
      <c r="M1586">
        <v>17</v>
      </c>
      <c r="N1586" s="7">
        <v>21</v>
      </c>
      <c r="P1586" s="185">
        <v>1585</v>
      </c>
      <c r="Q1586" s="186">
        <v>21</v>
      </c>
    </row>
    <row r="1587" spans="1:17" ht="15" x14ac:dyDescent="0.25">
      <c r="A1587"/>
      <c r="B1587" s="114">
        <v>1586</v>
      </c>
      <c r="C1587" s="7">
        <v>15</v>
      </c>
      <c r="E1587">
        <v>1586</v>
      </c>
      <c r="F1587">
        <v>10</v>
      </c>
      <c r="G1587">
        <v>12</v>
      </c>
      <c r="H1587">
        <v>17</v>
      </c>
      <c r="I1587" s="7">
        <v>21</v>
      </c>
      <c r="K1587">
        <v>1586</v>
      </c>
      <c r="L1587">
        <v>12</v>
      </c>
      <c r="M1587">
        <v>17</v>
      </c>
      <c r="N1587" s="7">
        <v>21</v>
      </c>
      <c r="P1587" s="187">
        <v>1586</v>
      </c>
      <c r="Q1587" s="188">
        <v>21</v>
      </c>
    </row>
    <row r="1588" spans="1:17" ht="15" x14ac:dyDescent="0.25">
      <c r="A1588"/>
      <c r="B1588" s="114">
        <v>1587</v>
      </c>
      <c r="C1588" s="7">
        <v>15</v>
      </c>
      <c r="E1588">
        <v>1587</v>
      </c>
      <c r="F1588">
        <v>10</v>
      </c>
      <c r="G1588">
        <v>12</v>
      </c>
      <c r="H1588">
        <v>17</v>
      </c>
      <c r="I1588" s="7">
        <v>21</v>
      </c>
      <c r="K1588">
        <v>1587</v>
      </c>
      <c r="L1588">
        <v>12</v>
      </c>
      <c r="M1588">
        <v>17</v>
      </c>
      <c r="N1588" s="7">
        <v>21</v>
      </c>
      <c r="P1588" s="185">
        <v>1587</v>
      </c>
      <c r="Q1588" s="186">
        <v>21</v>
      </c>
    </row>
    <row r="1589" spans="1:17" ht="15" x14ac:dyDescent="0.25">
      <c r="A1589"/>
      <c r="B1589" s="114">
        <v>1588</v>
      </c>
      <c r="C1589" s="7">
        <v>15</v>
      </c>
      <c r="E1589">
        <v>1588</v>
      </c>
      <c r="F1589">
        <v>10</v>
      </c>
      <c r="G1589">
        <v>12</v>
      </c>
      <c r="H1589">
        <v>17</v>
      </c>
      <c r="I1589" s="7">
        <v>21</v>
      </c>
      <c r="K1589">
        <v>1588</v>
      </c>
      <c r="L1589">
        <v>12</v>
      </c>
      <c r="M1589">
        <v>17</v>
      </c>
      <c r="N1589" s="7">
        <v>21</v>
      </c>
      <c r="P1589" s="187">
        <v>1588</v>
      </c>
      <c r="Q1589" s="188">
        <v>21</v>
      </c>
    </row>
    <row r="1590" spans="1:17" ht="15" x14ac:dyDescent="0.25">
      <c r="A1590"/>
      <c r="B1590" s="114">
        <v>1589</v>
      </c>
      <c r="C1590" s="7">
        <v>15</v>
      </c>
      <c r="E1590">
        <v>1589</v>
      </c>
      <c r="F1590">
        <v>10</v>
      </c>
      <c r="G1590">
        <v>12</v>
      </c>
      <c r="H1590">
        <v>17</v>
      </c>
      <c r="I1590" s="7">
        <v>21</v>
      </c>
      <c r="K1590">
        <v>1589</v>
      </c>
      <c r="L1590">
        <v>12</v>
      </c>
      <c r="M1590">
        <v>17</v>
      </c>
      <c r="N1590" s="7">
        <v>21</v>
      </c>
      <c r="P1590" s="185">
        <v>1589</v>
      </c>
      <c r="Q1590" s="186">
        <v>21</v>
      </c>
    </row>
    <row r="1591" spans="1:17" ht="15" x14ac:dyDescent="0.25">
      <c r="A1591"/>
      <c r="B1591" s="114">
        <v>1590</v>
      </c>
      <c r="C1591" s="7">
        <v>15</v>
      </c>
      <c r="E1591">
        <v>1590</v>
      </c>
      <c r="F1591">
        <v>10</v>
      </c>
      <c r="G1591">
        <v>12</v>
      </c>
      <c r="H1591">
        <v>17</v>
      </c>
      <c r="I1591" s="7">
        <v>21</v>
      </c>
      <c r="K1591">
        <v>1590</v>
      </c>
      <c r="L1591">
        <v>12</v>
      </c>
      <c r="M1591">
        <v>17</v>
      </c>
      <c r="N1591" s="7">
        <v>21</v>
      </c>
      <c r="P1591" s="187">
        <v>1590</v>
      </c>
      <c r="Q1591" s="188">
        <v>21</v>
      </c>
    </row>
    <row r="1592" spans="1:17" ht="15" x14ac:dyDescent="0.25">
      <c r="A1592"/>
      <c r="B1592" s="114">
        <v>1591</v>
      </c>
      <c r="C1592" s="7">
        <v>15</v>
      </c>
      <c r="E1592">
        <v>1591</v>
      </c>
      <c r="F1592">
        <v>10</v>
      </c>
      <c r="G1592">
        <v>12</v>
      </c>
      <c r="H1592">
        <v>17</v>
      </c>
      <c r="I1592" s="7">
        <v>21</v>
      </c>
      <c r="K1592">
        <v>1591</v>
      </c>
      <c r="L1592">
        <v>12</v>
      </c>
      <c r="M1592">
        <v>17</v>
      </c>
      <c r="N1592" s="7">
        <v>21</v>
      </c>
      <c r="P1592" s="185">
        <v>1591</v>
      </c>
      <c r="Q1592" s="186">
        <v>21</v>
      </c>
    </row>
    <row r="1593" spans="1:17" ht="15" x14ac:dyDescent="0.25">
      <c r="A1593"/>
      <c r="B1593" s="114">
        <v>1592</v>
      </c>
      <c r="C1593" s="7">
        <v>15</v>
      </c>
      <c r="E1593">
        <v>1592</v>
      </c>
      <c r="F1593">
        <v>10</v>
      </c>
      <c r="G1593">
        <v>12</v>
      </c>
      <c r="H1593">
        <v>17</v>
      </c>
      <c r="I1593" s="7">
        <v>21</v>
      </c>
      <c r="K1593">
        <v>1592</v>
      </c>
      <c r="L1593">
        <v>12</v>
      </c>
      <c r="M1593">
        <v>17</v>
      </c>
      <c r="N1593" s="7">
        <v>21</v>
      </c>
      <c r="P1593" s="187">
        <v>1592</v>
      </c>
      <c r="Q1593" s="188">
        <v>21</v>
      </c>
    </row>
    <row r="1594" spans="1:17" ht="15" x14ac:dyDescent="0.25">
      <c r="A1594"/>
      <c r="B1594" s="114">
        <v>1593</v>
      </c>
      <c r="C1594" s="7">
        <v>15</v>
      </c>
      <c r="E1594">
        <v>1593</v>
      </c>
      <c r="F1594">
        <v>10</v>
      </c>
      <c r="G1594">
        <v>12</v>
      </c>
      <c r="H1594">
        <v>17</v>
      </c>
      <c r="I1594" s="7">
        <v>21</v>
      </c>
      <c r="K1594">
        <v>1593</v>
      </c>
      <c r="L1594">
        <v>12</v>
      </c>
      <c r="M1594">
        <v>17</v>
      </c>
      <c r="N1594" s="7">
        <v>21</v>
      </c>
      <c r="P1594" s="185">
        <v>1593</v>
      </c>
      <c r="Q1594" s="186">
        <v>21</v>
      </c>
    </row>
    <row r="1595" spans="1:17" ht="15" x14ac:dyDescent="0.25">
      <c r="A1595"/>
      <c r="B1595" s="114">
        <v>1594</v>
      </c>
      <c r="C1595" s="7">
        <v>15</v>
      </c>
      <c r="E1595">
        <v>1594</v>
      </c>
      <c r="F1595">
        <v>10</v>
      </c>
      <c r="G1595">
        <v>12</v>
      </c>
      <c r="H1595">
        <v>17</v>
      </c>
      <c r="I1595" s="7">
        <v>21</v>
      </c>
      <c r="K1595">
        <v>1594</v>
      </c>
      <c r="L1595">
        <v>12</v>
      </c>
      <c r="M1595">
        <v>17</v>
      </c>
      <c r="N1595" s="7">
        <v>21</v>
      </c>
      <c r="P1595" s="187">
        <v>1594</v>
      </c>
      <c r="Q1595" s="188">
        <v>21</v>
      </c>
    </row>
    <row r="1596" spans="1:17" ht="15" x14ac:dyDescent="0.25">
      <c r="A1596"/>
      <c r="B1596" s="114">
        <v>1595</v>
      </c>
      <c r="C1596" s="7">
        <v>15</v>
      </c>
      <c r="E1596">
        <v>1595</v>
      </c>
      <c r="F1596">
        <v>10</v>
      </c>
      <c r="G1596">
        <v>12</v>
      </c>
      <c r="H1596">
        <v>17</v>
      </c>
      <c r="I1596" s="7">
        <v>21</v>
      </c>
      <c r="K1596">
        <v>1595</v>
      </c>
      <c r="L1596">
        <v>12</v>
      </c>
      <c r="M1596">
        <v>17</v>
      </c>
      <c r="N1596" s="7">
        <v>21</v>
      </c>
      <c r="P1596" s="185">
        <v>1595</v>
      </c>
      <c r="Q1596" s="186">
        <v>21</v>
      </c>
    </row>
    <row r="1597" spans="1:17" ht="15" x14ac:dyDescent="0.25">
      <c r="A1597"/>
      <c r="B1597" s="114">
        <v>1596</v>
      </c>
      <c r="C1597" s="7">
        <v>15</v>
      </c>
      <c r="E1597">
        <v>1596</v>
      </c>
      <c r="F1597">
        <v>10</v>
      </c>
      <c r="G1597">
        <v>12</v>
      </c>
      <c r="H1597">
        <v>17</v>
      </c>
      <c r="I1597" s="7">
        <v>21</v>
      </c>
      <c r="K1597">
        <v>1596</v>
      </c>
      <c r="L1597">
        <v>12</v>
      </c>
      <c r="M1597">
        <v>17</v>
      </c>
      <c r="N1597" s="7">
        <v>21</v>
      </c>
      <c r="P1597" s="187">
        <v>1596</v>
      </c>
      <c r="Q1597" s="188">
        <v>21</v>
      </c>
    </row>
    <row r="1598" spans="1:17" ht="15" x14ac:dyDescent="0.25">
      <c r="A1598"/>
      <c r="B1598" s="114">
        <v>1597</v>
      </c>
      <c r="C1598" s="7">
        <v>15</v>
      </c>
      <c r="E1598">
        <v>1597</v>
      </c>
      <c r="F1598">
        <v>10</v>
      </c>
      <c r="G1598">
        <v>12</v>
      </c>
      <c r="H1598">
        <v>17</v>
      </c>
      <c r="I1598" s="7">
        <v>21</v>
      </c>
      <c r="K1598">
        <v>1597</v>
      </c>
      <c r="L1598">
        <v>12</v>
      </c>
      <c r="M1598">
        <v>17</v>
      </c>
      <c r="N1598" s="7">
        <v>21</v>
      </c>
      <c r="P1598" s="185">
        <v>1597</v>
      </c>
      <c r="Q1598" s="186">
        <v>21</v>
      </c>
    </row>
    <row r="1599" spans="1:17" ht="15" x14ac:dyDescent="0.25">
      <c r="A1599"/>
      <c r="B1599" s="114">
        <v>1598</v>
      </c>
      <c r="C1599" s="7">
        <v>15</v>
      </c>
      <c r="E1599">
        <v>1598</v>
      </c>
      <c r="F1599">
        <v>10</v>
      </c>
      <c r="G1599">
        <v>12</v>
      </c>
      <c r="H1599">
        <v>17</v>
      </c>
      <c r="I1599" s="7">
        <v>21</v>
      </c>
      <c r="K1599">
        <v>1598</v>
      </c>
      <c r="L1599">
        <v>12</v>
      </c>
      <c r="M1599">
        <v>17</v>
      </c>
      <c r="N1599" s="7">
        <v>21</v>
      </c>
      <c r="P1599" s="187">
        <v>1598</v>
      </c>
      <c r="Q1599" s="188">
        <v>21</v>
      </c>
    </row>
    <row r="1600" spans="1:17" ht="15" x14ac:dyDescent="0.25">
      <c r="A1600"/>
      <c r="B1600" s="114">
        <v>1599</v>
      </c>
      <c r="C1600" s="7">
        <v>15</v>
      </c>
      <c r="E1600">
        <v>1599</v>
      </c>
      <c r="F1600">
        <v>10</v>
      </c>
      <c r="G1600">
        <v>12</v>
      </c>
      <c r="H1600">
        <v>17</v>
      </c>
      <c r="I1600" s="7">
        <v>21</v>
      </c>
      <c r="K1600">
        <v>1599</v>
      </c>
      <c r="L1600">
        <v>12</v>
      </c>
      <c r="M1600">
        <v>17</v>
      </c>
      <c r="N1600" s="7">
        <v>21</v>
      </c>
      <c r="P1600" s="185">
        <v>1599</v>
      </c>
      <c r="Q1600" s="186">
        <v>21</v>
      </c>
    </row>
    <row r="1601" spans="1:17" ht="15" x14ac:dyDescent="0.25">
      <c r="A1601"/>
      <c r="B1601" s="114">
        <v>1600</v>
      </c>
      <c r="C1601" s="7">
        <v>15</v>
      </c>
      <c r="E1601">
        <v>1600</v>
      </c>
      <c r="F1601">
        <v>10</v>
      </c>
      <c r="G1601">
        <v>12</v>
      </c>
      <c r="H1601">
        <v>17</v>
      </c>
      <c r="I1601" s="7">
        <v>21</v>
      </c>
      <c r="K1601">
        <v>1600</v>
      </c>
      <c r="L1601">
        <v>12</v>
      </c>
      <c r="M1601">
        <v>17</v>
      </c>
      <c r="N1601" s="7">
        <v>21</v>
      </c>
      <c r="P1601" s="187">
        <v>1600</v>
      </c>
      <c r="Q1601" s="188">
        <v>21</v>
      </c>
    </row>
    <row r="1602" spans="1:17" ht="15" x14ac:dyDescent="0.25">
      <c r="A1602"/>
      <c r="B1602" s="114">
        <v>1601</v>
      </c>
      <c r="C1602" s="7">
        <v>15</v>
      </c>
      <c r="E1602">
        <v>1601</v>
      </c>
      <c r="F1602">
        <v>10</v>
      </c>
      <c r="G1602">
        <v>12</v>
      </c>
      <c r="H1602">
        <v>17</v>
      </c>
      <c r="I1602" s="7">
        <v>21</v>
      </c>
      <c r="K1602">
        <v>1601</v>
      </c>
      <c r="L1602">
        <v>12</v>
      </c>
      <c r="M1602">
        <v>17</v>
      </c>
      <c r="N1602" s="7">
        <v>21</v>
      </c>
      <c r="P1602" s="185">
        <v>1601</v>
      </c>
      <c r="Q1602" s="186">
        <v>21</v>
      </c>
    </row>
    <row r="1603" spans="1:17" ht="15" x14ac:dyDescent="0.25">
      <c r="A1603"/>
      <c r="B1603" s="114">
        <v>1602</v>
      </c>
      <c r="C1603" s="7">
        <v>15</v>
      </c>
      <c r="E1603">
        <v>1602</v>
      </c>
      <c r="F1603">
        <v>10</v>
      </c>
      <c r="G1603">
        <v>12</v>
      </c>
      <c r="H1603">
        <v>17</v>
      </c>
      <c r="I1603" s="7">
        <v>21</v>
      </c>
      <c r="K1603">
        <v>1602</v>
      </c>
      <c r="L1603">
        <v>12</v>
      </c>
      <c r="M1603">
        <v>17</v>
      </c>
      <c r="N1603" s="7">
        <v>21</v>
      </c>
      <c r="P1603" s="187">
        <v>1602</v>
      </c>
      <c r="Q1603" s="188">
        <v>21</v>
      </c>
    </row>
    <row r="1604" spans="1:17" ht="15" x14ac:dyDescent="0.25">
      <c r="A1604"/>
      <c r="B1604" s="114">
        <v>1603</v>
      </c>
      <c r="C1604" s="7">
        <v>15</v>
      </c>
      <c r="E1604">
        <v>1603</v>
      </c>
      <c r="F1604">
        <v>10</v>
      </c>
      <c r="G1604">
        <v>12</v>
      </c>
      <c r="H1604">
        <v>17</v>
      </c>
      <c r="I1604" s="7">
        <v>21</v>
      </c>
      <c r="K1604">
        <v>1603</v>
      </c>
      <c r="L1604">
        <v>12</v>
      </c>
      <c r="M1604">
        <v>17</v>
      </c>
      <c r="N1604" s="7">
        <v>21</v>
      </c>
      <c r="P1604" s="185">
        <v>1603</v>
      </c>
      <c r="Q1604" s="186">
        <v>21</v>
      </c>
    </row>
    <row r="1605" spans="1:17" ht="15" x14ac:dyDescent="0.25">
      <c r="A1605"/>
      <c r="B1605" s="114">
        <v>1604</v>
      </c>
      <c r="C1605" s="7">
        <v>15</v>
      </c>
      <c r="E1605">
        <v>1604</v>
      </c>
      <c r="F1605">
        <v>10</v>
      </c>
      <c r="G1605">
        <v>12</v>
      </c>
      <c r="H1605">
        <v>17</v>
      </c>
      <c r="I1605" s="7">
        <v>21</v>
      </c>
      <c r="K1605">
        <v>1604</v>
      </c>
      <c r="L1605">
        <v>12</v>
      </c>
      <c r="M1605">
        <v>17</v>
      </c>
      <c r="N1605" s="7">
        <v>21</v>
      </c>
      <c r="P1605" s="187">
        <v>1604</v>
      </c>
      <c r="Q1605" s="188">
        <v>21</v>
      </c>
    </row>
    <row r="1606" spans="1:17" ht="15" x14ac:dyDescent="0.25">
      <c r="A1606"/>
      <c r="B1606" s="114">
        <v>1605</v>
      </c>
      <c r="C1606" s="7">
        <v>15</v>
      </c>
      <c r="E1606">
        <v>1605</v>
      </c>
      <c r="F1606">
        <v>10</v>
      </c>
      <c r="G1606">
        <v>12</v>
      </c>
      <c r="H1606">
        <v>17</v>
      </c>
      <c r="I1606" s="7">
        <v>21</v>
      </c>
      <c r="K1606">
        <v>1605</v>
      </c>
      <c r="L1606">
        <v>12</v>
      </c>
      <c r="M1606">
        <v>17</v>
      </c>
      <c r="N1606" s="7">
        <v>21</v>
      </c>
      <c r="P1606" s="185">
        <v>1605</v>
      </c>
      <c r="Q1606" s="186">
        <v>21</v>
      </c>
    </row>
    <row r="1607" spans="1:17" ht="15" x14ac:dyDescent="0.25">
      <c r="A1607"/>
      <c r="B1607" s="114">
        <v>1606</v>
      </c>
      <c r="C1607" s="7">
        <v>15</v>
      </c>
      <c r="E1607">
        <v>1606</v>
      </c>
      <c r="F1607">
        <v>10</v>
      </c>
      <c r="G1607">
        <v>12</v>
      </c>
      <c r="H1607">
        <v>17</v>
      </c>
      <c r="I1607" s="7">
        <v>21</v>
      </c>
      <c r="K1607">
        <v>1606</v>
      </c>
      <c r="L1607">
        <v>12</v>
      </c>
      <c r="M1607">
        <v>17</v>
      </c>
      <c r="N1607" s="7">
        <v>21</v>
      </c>
      <c r="P1607" s="187">
        <v>1606</v>
      </c>
      <c r="Q1607" s="188">
        <v>21</v>
      </c>
    </row>
    <row r="1608" spans="1:17" ht="15" x14ac:dyDescent="0.25">
      <c r="A1608"/>
      <c r="B1608" s="114">
        <v>1607</v>
      </c>
      <c r="C1608" s="7">
        <v>15</v>
      </c>
      <c r="E1608">
        <v>1607</v>
      </c>
      <c r="F1608">
        <v>10</v>
      </c>
      <c r="G1608">
        <v>12</v>
      </c>
      <c r="H1608">
        <v>17</v>
      </c>
      <c r="I1608" s="7">
        <v>21</v>
      </c>
      <c r="K1608">
        <v>1607</v>
      </c>
      <c r="L1608">
        <v>12</v>
      </c>
      <c r="M1608">
        <v>17</v>
      </c>
      <c r="N1608" s="7">
        <v>21</v>
      </c>
      <c r="P1608" s="185">
        <v>1607</v>
      </c>
      <c r="Q1608" s="186">
        <v>21</v>
      </c>
    </row>
    <row r="1609" spans="1:17" ht="15" x14ac:dyDescent="0.25">
      <c r="A1609"/>
      <c r="B1609" s="114">
        <v>1608</v>
      </c>
      <c r="C1609" s="7">
        <v>15</v>
      </c>
      <c r="E1609">
        <v>1608</v>
      </c>
      <c r="F1609">
        <v>10</v>
      </c>
      <c r="G1609">
        <v>12</v>
      </c>
      <c r="H1609">
        <v>17</v>
      </c>
      <c r="I1609" s="7">
        <v>21</v>
      </c>
      <c r="K1609">
        <v>1608</v>
      </c>
      <c r="L1609">
        <v>12</v>
      </c>
      <c r="M1609">
        <v>17</v>
      </c>
      <c r="N1609" s="7">
        <v>21</v>
      </c>
      <c r="P1609" s="187">
        <v>1608</v>
      </c>
      <c r="Q1609" s="188">
        <v>21</v>
      </c>
    </row>
    <row r="1610" spans="1:17" ht="15" x14ac:dyDescent="0.25">
      <c r="A1610"/>
      <c r="B1610" s="114">
        <v>1609</v>
      </c>
      <c r="C1610" s="7">
        <v>15</v>
      </c>
      <c r="E1610">
        <v>1609</v>
      </c>
      <c r="F1610">
        <v>10</v>
      </c>
      <c r="G1610">
        <v>12</v>
      </c>
      <c r="H1610">
        <v>17</v>
      </c>
      <c r="I1610" s="7">
        <v>21</v>
      </c>
      <c r="K1610">
        <v>1609</v>
      </c>
      <c r="L1610">
        <v>12</v>
      </c>
      <c r="M1610">
        <v>17</v>
      </c>
      <c r="N1610" s="7">
        <v>21</v>
      </c>
      <c r="P1610" s="185">
        <v>1609</v>
      </c>
      <c r="Q1610" s="186">
        <v>21</v>
      </c>
    </row>
    <row r="1611" spans="1:17" ht="15" x14ac:dyDescent="0.25">
      <c r="A1611"/>
      <c r="B1611" s="114">
        <v>1610</v>
      </c>
      <c r="C1611" s="7">
        <v>15</v>
      </c>
      <c r="E1611">
        <v>1610</v>
      </c>
      <c r="F1611">
        <v>10</v>
      </c>
      <c r="G1611">
        <v>12</v>
      </c>
      <c r="H1611">
        <v>17</v>
      </c>
      <c r="I1611" s="7">
        <v>21</v>
      </c>
      <c r="K1611">
        <v>1610</v>
      </c>
      <c r="L1611">
        <v>12</v>
      </c>
      <c r="M1611">
        <v>17</v>
      </c>
      <c r="N1611" s="7">
        <v>21</v>
      </c>
      <c r="P1611" s="187">
        <v>1610</v>
      </c>
      <c r="Q1611" s="188">
        <v>21</v>
      </c>
    </row>
    <row r="1612" spans="1:17" ht="15" x14ac:dyDescent="0.25">
      <c r="A1612"/>
      <c r="B1612" s="114">
        <v>1611</v>
      </c>
      <c r="C1612" s="7">
        <v>15</v>
      </c>
      <c r="E1612">
        <v>1611</v>
      </c>
      <c r="F1612">
        <v>10</v>
      </c>
      <c r="G1612">
        <v>12</v>
      </c>
      <c r="H1612">
        <v>17</v>
      </c>
      <c r="I1612" s="7">
        <v>21</v>
      </c>
      <c r="K1612">
        <v>1611</v>
      </c>
      <c r="L1612">
        <v>12</v>
      </c>
      <c r="M1612">
        <v>17</v>
      </c>
      <c r="N1612" s="7">
        <v>21</v>
      </c>
      <c r="P1612" s="185">
        <v>1611</v>
      </c>
      <c r="Q1612" s="186">
        <v>21</v>
      </c>
    </row>
    <row r="1613" spans="1:17" ht="15" x14ac:dyDescent="0.25">
      <c r="A1613"/>
      <c r="B1613" s="114">
        <v>1612</v>
      </c>
      <c r="C1613" s="7">
        <v>15</v>
      </c>
      <c r="E1613">
        <v>1612</v>
      </c>
      <c r="F1613">
        <v>10</v>
      </c>
      <c r="G1613">
        <v>12</v>
      </c>
      <c r="H1613">
        <v>17</v>
      </c>
      <c r="I1613" s="7">
        <v>21</v>
      </c>
      <c r="K1613">
        <v>1612</v>
      </c>
      <c r="L1613">
        <v>12</v>
      </c>
      <c r="M1613">
        <v>17</v>
      </c>
      <c r="N1613" s="7">
        <v>21</v>
      </c>
      <c r="P1613" s="187">
        <v>1612</v>
      </c>
      <c r="Q1613" s="188">
        <v>21</v>
      </c>
    </row>
    <row r="1614" spans="1:17" ht="15" x14ac:dyDescent="0.25">
      <c r="A1614"/>
      <c r="B1614" s="114">
        <v>1613</v>
      </c>
      <c r="C1614" s="7">
        <v>15</v>
      </c>
      <c r="E1614">
        <v>1613</v>
      </c>
      <c r="F1614">
        <v>10</v>
      </c>
      <c r="G1614">
        <v>12</v>
      </c>
      <c r="H1614">
        <v>17</v>
      </c>
      <c r="I1614" s="7">
        <v>21</v>
      </c>
      <c r="K1614">
        <v>1613</v>
      </c>
      <c r="L1614">
        <v>12</v>
      </c>
      <c r="M1614">
        <v>17</v>
      </c>
      <c r="N1614" s="7">
        <v>21</v>
      </c>
      <c r="P1614" s="185">
        <v>1613</v>
      </c>
      <c r="Q1614" s="186">
        <v>21</v>
      </c>
    </row>
    <row r="1615" spans="1:17" ht="15" x14ac:dyDescent="0.25">
      <c r="A1615"/>
      <c r="B1615" s="114">
        <v>1614</v>
      </c>
      <c r="C1615" s="7">
        <v>15</v>
      </c>
      <c r="E1615">
        <v>1614</v>
      </c>
      <c r="F1615">
        <v>10</v>
      </c>
      <c r="G1615">
        <v>12</v>
      </c>
      <c r="H1615">
        <v>17</v>
      </c>
      <c r="I1615" s="7">
        <v>21</v>
      </c>
      <c r="K1615">
        <v>1614</v>
      </c>
      <c r="L1615">
        <v>12</v>
      </c>
      <c r="M1615">
        <v>17</v>
      </c>
      <c r="N1615" s="7">
        <v>21</v>
      </c>
      <c r="P1615" s="187">
        <v>1614</v>
      </c>
      <c r="Q1615" s="188">
        <v>21</v>
      </c>
    </row>
    <row r="1616" spans="1:17" ht="15" x14ac:dyDescent="0.25">
      <c r="A1616"/>
      <c r="B1616" s="114">
        <v>1615</v>
      </c>
      <c r="C1616" s="7">
        <v>15</v>
      </c>
      <c r="E1616">
        <v>1615</v>
      </c>
      <c r="F1616">
        <v>10</v>
      </c>
      <c r="G1616">
        <v>12</v>
      </c>
      <c r="H1616">
        <v>17</v>
      </c>
      <c r="I1616" s="7">
        <v>21</v>
      </c>
      <c r="K1616">
        <v>1615</v>
      </c>
      <c r="L1616">
        <v>12</v>
      </c>
      <c r="M1616">
        <v>17</v>
      </c>
      <c r="N1616" s="7">
        <v>21</v>
      </c>
      <c r="P1616" s="185">
        <v>1615</v>
      </c>
      <c r="Q1616" s="186">
        <v>21</v>
      </c>
    </row>
    <row r="1617" spans="1:17" ht="15" x14ac:dyDescent="0.25">
      <c r="A1617"/>
      <c r="B1617" s="114">
        <v>1616</v>
      </c>
      <c r="C1617" s="7">
        <v>15</v>
      </c>
      <c r="E1617">
        <v>1616</v>
      </c>
      <c r="F1617">
        <v>10</v>
      </c>
      <c r="G1617">
        <v>12</v>
      </c>
      <c r="H1617">
        <v>17</v>
      </c>
      <c r="I1617" s="7">
        <v>21</v>
      </c>
      <c r="K1617">
        <v>1616</v>
      </c>
      <c r="L1617">
        <v>12</v>
      </c>
      <c r="M1617">
        <v>17</v>
      </c>
      <c r="N1617" s="7">
        <v>21</v>
      </c>
      <c r="P1617" s="187">
        <v>1616</v>
      </c>
      <c r="Q1617" s="188">
        <v>21</v>
      </c>
    </row>
    <row r="1618" spans="1:17" ht="15" x14ac:dyDescent="0.25">
      <c r="A1618"/>
      <c r="B1618" s="114">
        <v>1617</v>
      </c>
      <c r="C1618" s="7">
        <v>15</v>
      </c>
      <c r="E1618">
        <v>1617</v>
      </c>
      <c r="F1618">
        <v>10</v>
      </c>
      <c r="G1618">
        <v>12</v>
      </c>
      <c r="H1618">
        <v>17</v>
      </c>
      <c r="I1618" s="7">
        <v>21</v>
      </c>
      <c r="K1618">
        <v>1617</v>
      </c>
      <c r="L1618">
        <v>12</v>
      </c>
      <c r="M1618">
        <v>17</v>
      </c>
      <c r="N1618" s="7">
        <v>21</v>
      </c>
      <c r="P1618" s="185">
        <v>1617</v>
      </c>
      <c r="Q1618" s="186">
        <v>21</v>
      </c>
    </row>
    <row r="1619" spans="1:17" ht="15" x14ac:dyDescent="0.25">
      <c r="A1619"/>
      <c r="B1619" s="114">
        <v>1618</v>
      </c>
      <c r="C1619" s="7">
        <v>15</v>
      </c>
      <c r="E1619">
        <v>1618</v>
      </c>
      <c r="F1619">
        <v>10</v>
      </c>
      <c r="G1619">
        <v>12</v>
      </c>
      <c r="H1619">
        <v>17</v>
      </c>
      <c r="I1619" s="7">
        <v>21</v>
      </c>
      <c r="K1619">
        <v>1618</v>
      </c>
      <c r="L1619">
        <v>12</v>
      </c>
      <c r="M1619">
        <v>17</v>
      </c>
      <c r="N1619" s="7">
        <v>21</v>
      </c>
      <c r="P1619" s="187">
        <v>1618</v>
      </c>
      <c r="Q1619" s="188">
        <v>21</v>
      </c>
    </row>
    <row r="1620" spans="1:17" ht="15" x14ac:dyDescent="0.25">
      <c r="A1620"/>
      <c r="B1620" s="114">
        <v>1619</v>
      </c>
      <c r="C1620" s="7">
        <v>15</v>
      </c>
      <c r="E1620">
        <v>1619</v>
      </c>
      <c r="F1620">
        <v>10</v>
      </c>
      <c r="G1620">
        <v>12</v>
      </c>
      <c r="H1620">
        <v>17</v>
      </c>
      <c r="I1620" s="7">
        <v>21</v>
      </c>
      <c r="K1620">
        <v>1619</v>
      </c>
      <c r="L1620">
        <v>12</v>
      </c>
      <c r="M1620">
        <v>17</v>
      </c>
      <c r="N1620" s="7">
        <v>21</v>
      </c>
      <c r="P1620" s="185">
        <v>1619</v>
      </c>
      <c r="Q1620" s="186">
        <v>21</v>
      </c>
    </row>
    <row r="1621" spans="1:17" ht="15" x14ac:dyDescent="0.25">
      <c r="A1621"/>
      <c r="B1621" s="114">
        <v>1620</v>
      </c>
      <c r="C1621" s="7">
        <v>15</v>
      </c>
      <c r="E1621">
        <v>1620</v>
      </c>
      <c r="F1621">
        <v>10</v>
      </c>
      <c r="G1621">
        <v>12</v>
      </c>
      <c r="H1621">
        <v>17</v>
      </c>
      <c r="I1621" s="7">
        <v>21</v>
      </c>
      <c r="K1621">
        <v>1620</v>
      </c>
      <c r="L1621">
        <v>12</v>
      </c>
      <c r="M1621">
        <v>17</v>
      </c>
      <c r="N1621" s="7">
        <v>21</v>
      </c>
      <c r="P1621" s="187">
        <v>1620</v>
      </c>
      <c r="Q1621" s="188">
        <v>21</v>
      </c>
    </row>
    <row r="1622" spans="1:17" ht="15" x14ac:dyDescent="0.25">
      <c r="A1622"/>
      <c r="B1622" s="114">
        <v>1621</v>
      </c>
      <c r="C1622" s="7">
        <v>15</v>
      </c>
      <c r="E1622">
        <v>1621</v>
      </c>
      <c r="F1622">
        <v>10</v>
      </c>
      <c r="G1622">
        <v>12</v>
      </c>
      <c r="H1622">
        <v>17</v>
      </c>
      <c r="I1622" s="7">
        <v>21</v>
      </c>
      <c r="K1622">
        <v>1621</v>
      </c>
      <c r="L1622">
        <v>12</v>
      </c>
      <c r="M1622">
        <v>17</v>
      </c>
      <c r="N1622" s="7">
        <v>21</v>
      </c>
      <c r="P1622" s="185">
        <v>1621</v>
      </c>
      <c r="Q1622" s="186">
        <v>21</v>
      </c>
    </row>
    <row r="1623" spans="1:17" ht="15" x14ac:dyDescent="0.25">
      <c r="A1623"/>
      <c r="B1623" s="114">
        <v>1622</v>
      </c>
      <c r="C1623" s="7">
        <v>15</v>
      </c>
      <c r="E1623">
        <v>1622</v>
      </c>
      <c r="F1623">
        <v>10</v>
      </c>
      <c r="G1623">
        <v>12</v>
      </c>
      <c r="H1623">
        <v>17</v>
      </c>
      <c r="I1623" s="7">
        <v>21</v>
      </c>
      <c r="K1623">
        <v>1622</v>
      </c>
      <c r="L1623">
        <v>12</v>
      </c>
      <c r="M1623">
        <v>17</v>
      </c>
      <c r="N1623" s="7">
        <v>21</v>
      </c>
      <c r="P1623" s="187">
        <v>1622</v>
      </c>
      <c r="Q1623" s="188">
        <v>21</v>
      </c>
    </row>
    <row r="1624" spans="1:17" ht="15" x14ac:dyDescent="0.25">
      <c r="A1624"/>
      <c r="B1624" s="114">
        <v>1623</v>
      </c>
      <c r="C1624" s="7">
        <v>15</v>
      </c>
      <c r="E1624">
        <v>1623</v>
      </c>
      <c r="F1624">
        <v>10</v>
      </c>
      <c r="G1624">
        <v>12</v>
      </c>
      <c r="H1624">
        <v>17</v>
      </c>
      <c r="I1624" s="7">
        <v>21</v>
      </c>
      <c r="K1624">
        <v>1623</v>
      </c>
      <c r="L1624">
        <v>12</v>
      </c>
      <c r="M1624">
        <v>17</v>
      </c>
      <c r="N1624" s="7">
        <v>21</v>
      </c>
      <c r="P1624" s="185">
        <v>1623</v>
      </c>
      <c r="Q1624" s="186">
        <v>21</v>
      </c>
    </row>
    <row r="1625" spans="1:17" ht="15" x14ac:dyDescent="0.25">
      <c r="A1625"/>
      <c r="B1625" s="114">
        <v>1624</v>
      </c>
      <c r="C1625" s="7">
        <v>15</v>
      </c>
      <c r="E1625">
        <v>1624</v>
      </c>
      <c r="F1625">
        <v>10</v>
      </c>
      <c r="G1625">
        <v>12</v>
      </c>
      <c r="H1625">
        <v>17</v>
      </c>
      <c r="I1625" s="7">
        <v>21</v>
      </c>
      <c r="K1625">
        <v>1624</v>
      </c>
      <c r="L1625">
        <v>12</v>
      </c>
      <c r="M1625">
        <v>17</v>
      </c>
      <c r="N1625" s="7">
        <v>21</v>
      </c>
      <c r="P1625" s="187">
        <v>1624</v>
      </c>
      <c r="Q1625" s="188">
        <v>21</v>
      </c>
    </row>
    <row r="1626" spans="1:17" ht="15" x14ac:dyDescent="0.25">
      <c r="A1626"/>
      <c r="B1626" s="114">
        <v>1625</v>
      </c>
      <c r="C1626" s="7">
        <v>15</v>
      </c>
      <c r="E1626">
        <v>1625</v>
      </c>
      <c r="F1626">
        <v>10</v>
      </c>
      <c r="G1626">
        <v>12</v>
      </c>
      <c r="H1626">
        <v>17</v>
      </c>
      <c r="I1626" s="7">
        <v>21</v>
      </c>
      <c r="K1626">
        <v>1625</v>
      </c>
      <c r="L1626">
        <v>12</v>
      </c>
      <c r="M1626">
        <v>17</v>
      </c>
      <c r="N1626" s="7">
        <v>21</v>
      </c>
      <c r="P1626" s="185">
        <v>1625</v>
      </c>
      <c r="Q1626" s="186">
        <v>21</v>
      </c>
    </row>
    <row r="1627" spans="1:17" ht="15" x14ac:dyDescent="0.25">
      <c r="A1627"/>
      <c r="B1627" s="114">
        <v>1626</v>
      </c>
      <c r="C1627" s="7">
        <v>15</v>
      </c>
      <c r="E1627">
        <v>1626</v>
      </c>
      <c r="F1627">
        <v>10</v>
      </c>
      <c r="G1627">
        <v>12</v>
      </c>
      <c r="H1627">
        <v>17</v>
      </c>
      <c r="I1627" s="7">
        <v>21</v>
      </c>
      <c r="K1627">
        <v>1626</v>
      </c>
      <c r="L1627">
        <v>12</v>
      </c>
      <c r="M1627">
        <v>17</v>
      </c>
      <c r="N1627" s="7">
        <v>21</v>
      </c>
      <c r="P1627" s="187">
        <v>1626</v>
      </c>
      <c r="Q1627" s="188">
        <v>21</v>
      </c>
    </row>
    <row r="1628" spans="1:17" ht="15" x14ac:dyDescent="0.25">
      <c r="A1628"/>
      <c r="B1628" s="114">
        <v>1627</v>
      </c>
      <c r="C1628" s="7">
        <v>15</v>
      </c>
      <c r="E1628">
        <v>1627</v>
      </c>
      <c r="F1628">
        <v>10</v>
      </c>
      <c r="G1628">
        <v>12</v>
      </c>
      <c r="H1628">
        <v>17</v>
      </c>
      <c r="I1628" s="7">
        <v>21</v>
      </c>
      <c r="K1628">
        <v>1627</v>
      </c>
      <c r="L1628">
        <v>12</v>
      </c>
      <c r="M1628">
        <v>17</v>
      </c>
      <c r="N1628" s="7">
        <v>21</v>
      </c>
      <c r="P1628" s="185">
        <v>1627</v>
      </c>
      <c r="Q1628" s="186">
        <v>21</v>
      </c>
    </row>
    <row r="1629" spans="1:17" ht="15" x14ac:dyDescent="0.25">
      <c r="A1629"/>
      <c r="B1629" s="114">
        <v>1628</v>
      </c>
      <c r="C1629" s="7">
        <v>15</v>
      </c>
      <c r="E1629">
        <v>1628</v>
      </c>
      <c r="F1629">
        <v>10</v>
      </c>
      <c r="G1629">
        <v>12</v>
      </c>
      <c r="H1629">
        <v>17</v>
      </c>
      <c r="I1629" s="7">
        <v>21</v>
      </c>
      <c r="K1629">
        <v>1628</v>
      </c>
      <c r="L1629">
        <v>12</v>
      </c>
      <c r="M1629">
        <v>17</v>
      </c>
      <c r="N1629" s="7">
        <v>21</v>
      </c>
      <c r="P1629" s="187">
        <v>1628</v>
      </c>
      <c r="Q1629" s="188">
        <v>21</v>
      </c>
    </row>
    <row r="1630" spans="1:17" ht="15" x14ac:dyDescent="0.25">
      <c r="A1630"/>
      <c r="B1630" s="114">
        <v>1629</v>
      </c>
      <c r="C1630" s="7">
        <v>15</v>
      </c>
      <c r="E1630">
        <v>1629</v>
      </c>
      <c r="F1630">
        <v>10</v>
      </c>
      <c r="G1630">
        <v>12</v>
      </c>
      <c r="H1630">
        <v>17</v>
      </c>
      <c r="I1630" s="7">
        <v>21</v>
      </c>
      <c r="K1630">
        <v>1629</v>
      </c>
      <c r="L1630">
        <v>12</v>
      </c>
      <c r="M1630">
        <v>17</v>
      </c>
      <c r="N1630" s="7">
        <v>21</v>
      </c>
      <c r="P1630" s="185">
        <v>1629</v>
      </c>
      <c r="Q1630" s="186">
        <v>21</v>
      </c>
    </row>
    <row r="1631" spans="1:17" ht="15" x14ac:dyDescent="0.25">
      <c r="A1631"/>
      <c r="B1631" s="114">
        <v>1630</v>
      </c>
      <c r="C1631" s="7">
        <v>15</v>
      </c>
      <c r="E1631">
        <v>1630</v>
      </c>
      <c r="F1631">
        <v>10</v>
      </c>
      <c r="G1631">
        <v>12</v>
      </c>
      <c r="H1631">
        <v>17</v>
      </c>
      <c r="I1631" s="7">
        <v>21</v>
      </c>
      <c r="K1631">
        <v>1630</v>
      </c>
      <c r="L1631">
        <v>12</v>
      </c>
      <c r="M1631">
        <v>17</v>
      </c>
      <c r="N1631" s="7">
        <v>21</v>
      </c>
      <c r="P1631" s="187">
        <v>1630</v>
      </c>
      <c r="Q1631" s="188">
        <v>21</v>
      </c>
    </row>
    <row r="1632" spans="1:17" ht="15" x14ac:dyDescent="0.25">
      <c r="A1632"/>
      <c r="B1632" s="114">
        <v>1631</v>
      </c>
      <c r="C1632" s="7">
        <v>15</v>
      </c>
      <c r="E1632">
        <v>1631</v>
      </c>
      <c r="F1632">
        <v>10</v>
      </c>
      <c r="G1632">
        <v>12</v>
      </c>
      <c r="H1632">
        <v>17</v>
      </c>
      <c r="I1632" s="7">
        <v>21</v>
      </c>
      <c r="K1632">
        <v>1631</v>
      </c>
      <c r="L1632">
        <v>12</v>
      </c>
      <c r="M1632">
        <v>17</v>
      </c>
      <c r="N1632" s="7">
        <v>21</v>
      </c>
      <c r="P1632" s="185">
        <v>1631</v>
      </c>
      <c r="Q1632" s="186">
        <v>21</v>
      </c>
    </row>
    <row r="1633" spans="1:17" ht="15" x14ac:dyDescent="0.25">
      <c r="A1633"/>
      <c r="B1633" s="114">
        <v>1632</v>
      </c>
      <c r="C1633" s="7">
        <v>15</v>
      </c>
      <c r="E1633">
        <v>1632</v>
      </c>
      <c r="F1633">
        <v>10</v>
      </c>
      <c r="G1633">
        <v>12</v>
      </c>
      <c r="H1633">
        <v>17</v>
      </c>
      <c r="I1633" s="7">
        <v>21</v>
      </c>
      <c r="K1633">
        <v>1632</v>
      </c>
      <c r="L1633">
        <v>12</v>
      </c>
      <c r="M1633">
        <v>17</v>
      </c>
      <c r="N1633" s="7">
        <v>21</v>
      </c>
      <c r="P1633" s="187">
        <v>1632</v>
      </c>
      <c r="Q1633" s="188">
        <v>21</v>
      </c>
    </row>
    <row r="1634" spans="1:17" ht="15" x14ac:dyDescent="0.25">
      <c r="A1634"/>
      <c r="B1634" s="114">
        <v>1633</v>
      </c>
      <c r="C1634" s="7">
        <v>15</v>
      </c>
      <c r="E1634">
        <v>1633</v>
      </c>
      <c r="F1634">
        <v>10</v>
      </c>
      <c r="G1634">
        <v>12</v>
      </c>
      <c r="H1634">
        <v>17</v>
      </c>
      <c r="I1634" s="7">
        <v>21</v>
      </c>
      <c r="K1634">
        <v>1633</v>
      </c>
      <c r="L1634">
        <v>12</v>
      </c>
      <c r="M1634">
        <v>17</v>
      </c>
      <c r="N1634" s="7">
        <v>21</v>
      </c>
      <c r="P1634" s="185">
        <v>1633</v>
      </c>
      <c r="Q1634" s="186">
        <v>21</v>
      </c>
    </row>
    <row r="1635" spans="1:17" ht="15" x14ac:dyDescent="0.25">
      <c r="A1635"/>
      <c r="B1635" s="114">
        <v>1634</v>
      </c>
      <c r="C1635" s="7">
        <v>15</v>
      </c>
      <c r="E1635">
        <v>1634</v>
      </c>
      <c r="F1635">
        <v>10</v>
      </c>
      <c r="G1635">
        <v>12</v>
      </c>
      <c r="H1635">
        <v>17</v>
      </c>
      <c r="I1635" s="7">
        <v>21</v>
      </c>
      <c r="K1635">
        <v>1634</v>
      </c>
      <c r="L1635">
        <v>12</v>
      </c>
      <c r="M1635">
        <v>17</v>
      </c>
      <c r="N1635" s="7">
        <v>21</v>
      </c>
      <c r="P1635" s="187">
        <v>1634</v>
      </c>
      <c r="Q1635" s="188">
        <v>21</v>
      </c>
    </row>
    <row r="1636" spans="1:17" ht="15" x14ac:dyDescent="0.25">
      <c r="A1636"/>
      <c r="B1636" s="114">
        <v>1635</v>
      </c>
      <c r="C1636" s="7">
        <v>15</v>
      </c>
      <c r="E1636">
        <v>1635</v>
      </c>
      <c r="F1636">
        <v>10</v>
      </c>
      <c r="G1636">
        <v>12</v>
      </c>
      <c r="H1636">
        <v>17</v>
      </c>
      <c r="I1636" s="7">
        <v>21</v>
      </c>
      <c r="K1636">
        <v>1635</v>
      </c>
      <c r="L1636">
        <v>12</v>
      </c>
      <c r="M1636">
        <v>17</v>
      </c>
      <c r="N1636" s="7">
        <v>21</v>
      </c>
      <c r="P1636" s="185">
        <v>1635</v>
      </c>
      <c r="Q1636" s="186">
        <v>21</v>
      </c>
    </row>
    <row r="1637" spans="1:17" ht="15" x14ac:dyDescent="0.25">
      <c r="A1637"/>
      <c r="B1637" s="114">
        <v>1636</v>
      </c>
      <c r="C1637" s="7">
        <v>15</v>
      </c>
      <c r="E1637">
        <v>1636</v>
      </c>
      <c r="F1637">
        <v>10</v>
      </c>
      <c r="G1637">
        <v>12</v>
      </c>
      <c r="H1637">
        <v>17</v>
      </c>
      <c r="I1637" s="7">
        <v>21</v>
      </c>
      <c r="K1637">
        <v>1636</v>
      </c>
      <c r="L1637">
        <v>12</v>
      </c>
      <c r="M1637">
        <v>17</v>
      </c>
      <c r="N1637" s="7">
        <v>21</v>
      </c>
      <c r="P1637" s="187">
        <v>1636</v>
      </c>
      <c r="Q1637" s="188">
        <v>21</v>
      </c>
    </row>
    <row r="1638" spans="1:17" ht="15" x14ac:dyDescent="0.25">
      <c r="A1638"/>
      <c r="B1638" s="114">
        <v>1637</v>
      </c>
      <c r="C1638" s="7">
        <v>15</v>
      </c>
      <c r="E1638">
        <v>1637</v>
      </c>
      <c r="F1638">
        <v>10</v>
      </c>
      <c r="G1638">
        <v>12</v>
      </c>
      <c r="H1638">
        <v>17</v>
      </c>
      <c r="I1638" s="7">
        <v>21</v>
      </c>
      <c r="K1638">
        <v>1637</v>
      </c>
      <c r="L1638">
        <v>12</v>
      </c>
      <c r="M1638">
        <v>17</v>
      </c>
      <c r="N1638" s="7">
        <v>21</v>
      </c>
      <c r="P1638" s="185">
        <v>1637</v>
      </c>
      <c r="Q1638" s="186">
        <v>21</v>
      </c>
    </row>
    <row r="1639" spans="1:17" ht="15" x14ac:dyDescent="0.25">
      <c r="A1639"/>
      <c r="B1639" s="114">
        <v>1638</v>
      </c>
      <c r="C1639" s="7">
        <v>15</v>
      </c>
      <c r="E1639">
        <v>1638</v>
      </c>
      <c r="F1639">
        <v>10</v>
      </c>
      <c r="G1639">
        <v>12</v>
      </c>
      <c r="H1639">
        <v>17</v>
      </c>
      <c r="I1639" s="7">
        <v>21</v>
      </c>
      <c r="K1639">
        <v>1638</v>
      </c>
      <c r="L1639">
        <v>12</v>
      </c>
      <c r="M1639">
        <v>17</v>
      </c>
      <c r="N1639" s="7">
        <v>21</v>
      </c>
      <c r="P1639" s="187">
        <v>1638</v>
      </c>
      <c r="Q1639" s="188">
        <v>21</v>
      </c>
    </row>
    <row r="1640" spans="1:17" ht="15" x14ac:dyDescent="0.25">
      <c r="A1640"/>
      <c r="B1640" s="114">
        <v>1639</v>
      </c>
      <c r="C1640" s="7">
        <v>15</v>
      </c>
      <c r="E1640">
        <v>1639</v>
      </c>
      <c r="F1640">
        <v>10</v>
      </c>
      <c r="G1640">
        <v>12</v>
      </c>
      <c r="H1640">
        <v>17</v>
      </c>
      <c r="I1640" s="7">
        <v>21</v>
      </c>
      <c r="K1640">
        <v>1639</v>
      </c>
      <c r="L1640">
        <v>12</v>
      </c>
      <c r="M1640">
        <v>17</v>
      </c>
      <c r="N1640" s="7">
        <v>21</v>
      </c>
      <c r="P1640" s="185">
        <v>1639</v>
      </c>
      <c r="Q1640" s="186">
        <v>21</v>
      </c>
    </row>
    <row r="1641" spans="1:17" ht="15" x14ac:dyDescent="0.25">
      <c r="A1641"/>
      <c r="B1641" s="114">
        <v>1640</v>
      </c>
      <c r="C1641" s="7">
        <v>15</v>
      </c>
      <c r="E1641">
        <v>1640</v>
      </c>
      <c r="F1641">
        <v>10</v>
      </c>
      <c r="G1641">
        <v>12</v>
      </c>
      <c r="H1641">
        <v>17</v>
      </c>
      <c r="I1641" s="7">
        <v>21</v>
      </c>
      <c r="K1641">
        <v>1640</v>
      </c>
      <c r="L1641">
        <v>12</v>
      </c>
      <c r="M1641">
        <v>17</v>
      </c>
      <c r="N1641" s="7">
        <v>21</v>
      </c>
      <c r="P1641" s="187">
        <v>1640</v>
      </c>
      <c r="Q1641" s="188">
        <v>21</v>
      </c>
    </row>
    <row r="1642" spans="1:17" ht="15" x14ac:dyDescent="0.25">
      <c r="A1642"/>
      <c r="B1642" s="114">
        <v>1641</v>
      </c>
      <c r="C1642" s="7">
        <v>15</v>
      </c>
      <c r="E1642">
        <v>1641</v>
      </c>
      <c r="F1642">
        <v>10</v>
      </c>
      <c r="G1642">
        <v>12</v>
      </c>
      <c r="H1642">
        <v>17</v>
      </c>
      <c r="I1642" s="7">
        <v>21</v>
      </c>
      <c r="K1642">
        <v>1641</v>
      </c>
      <c r="L1642">
        <v>12</v>
      </c>
      <c r="M1642">
        <v>17</v>
      </c>
      <c r="N1642" s="7">
        <v>21</v>
      </c>
      <c r="P1642" s="185">
        <v>1641</v>
      </c>
      <c r="Q1642" s="186">
        <v>21</v>
      </c>
    </row>
    <row r="1643" spans="1:17" ht="15" x14ac:dyDescent="0.25">
      <c r="A1643"/>
      <c r="B1643" s="114">
        <v>1642</v>
      </c>
      <c r="C1643" s="7">
        <v>15</v>
      </c>
      <c r="E1643">
        <v>1642</v>
      </c>
      <c r="F1643">
        <v>10</v>
      </c>
      <c r="G1643">
        <v>12</v>
      </c>
      <c r="H1643">
        <v>17</v>
      </c>
      <c r="I1643" s="7">
        <v>21</v>
      </c>
      <c r="K1643">
        <v>1642</v>
      </c>
      <c r="L1643">
        <v>12</v>
      </c>
      <c r="M1643">
        <v>17</v>
      </c>
      <c r="N1643" s="7">
        <v>21</v>
      </c>
      <c r="P1643" s="187">
        <v>1642</v>
      </c>
      <c r="Q1643" s="188">
        <v>21</v>
      </c>
    </row>
    <row r="1644" spans="1:17" ht="15" x14ac:dyDescent="0.25">
      <c r="A1644"/>
      <c r="B1644" s="114">
        <v>1643</v>
      </c>
      <c r="C1644" s="7">
        <v>15</v>
      </c>
      <c r="E1644">
        <v>1643</v>
      </c>
      <c r="F1644">
        <v>10</v>
      </c>
      <c r="G1644">
        <v>12</v>
      </c>
      <c r="H1644">
        <v>17</v>
      </c>
      <c r="I1644" s="7">
        <v>21</v>
      </c>
      <c r="K1644">
        <v>1643</v>
      </c>
      <c r="L1644">
        <v>12</v>
      </c>
      <c r="M1644">
        <v>17</v>
      </c>
      <c r="N1644" s="7">
        <v>21</v>
      </c>
      <c r="P1644" s="185">
        <v>1643</v>
      </c>
      <c r="Q1644" s="186">
        <v>21</v>
      </c>
    </row>
    <row r="1645" spans="1:17" ht="15" x14ac:dyDescent="0.25">
      <c r="A1645"/>
      <c r="B1645" s="114">
        <v>1644</v>
      </c>
      <c r="C1645" s="7">
        <v>15</v>
      </c>
      <c r="E1645">
        <v>1644</v>
      </c>
      <c r="F1645">
        <v>10</v>
      </c>
      <c r="G1645">
        <v>12</v>
      </c>
      <c r="H1645">
        <v>17</v>
      </c>
      <c r="I1645" s="7">
        <v>21</v>
      </c>
      <c r="K1645">
        <v>1644</v>
      </c>
      <c r="L1645">
        <v>12</v>
      </c>
      <c r="M1645">
        <v>17</v>
      </c>
      <c r="N1645" s="7">
        <v>21</v>
      </c>
      <c r="P1645" s="187">
        <v>1644</v>
      </c>
      <c r="Q1645" s="188">
        <v>21</v>
      </c>
    </row>
    <row r="1646" spans="1:17" ht="15" x14ac:dyDescent="0.25">
      <c r="A1646"/>
      <c r="B1646" s="114">
        <v>1645</v>
      </c>
      <c r="C1646" s="7">
        <v>15</v>
      </c>
      <c r="E1646">
        <v>1645</v>
      </c>
      <c r="F1646">
        <v>10</v>
      </c>
      <c r="G1646">
        <v>12</v>
      </c>
      <c r="H1646">
        <v>17</v>
      </c>
      <c r="I1646" s="7">
        <v>21</v>
      </c>
      <c r="K1646">
        <v>1645</v>
      </c>
      <c r="L1646">
        <v>12</v>
      </c>
      <c r="M1646">
        <v>17</v>
      </c>
      <c r="N1646" s="7">
        <v>21</v>
      </c>
      <c r="P1646" s="185">
        <v>1645</v>
      </c>
      <c r="Q1646" s="186">
        <v>21</v>
      </c>
    </row>
    <row r="1647" spans="1:17" ht="15" x14ac:dyDescent="0.25">
      <c r="A1647"/>
      <c r="B1647" s="114">
        <v>1646</v>
      </c>
      <c r="C1647" s="7">
        <v>15</v>
      </c>
      <c r="E1647">
        <v>1646</v>
      </c>
      <c r="F1647">
        <v>10</v>
      </c>
      <c r="G1647">
        <v>12</v>
      </c>
      <c r="H1647">
        <v>17</v>
      </c>
      <c r="I1647" s="7">
        <v>21</v>
      </c>
      <c r="K1647">
        <v>1646</v>
      </c>
      <c r="L1647">
        <v>12</v>
      </c>
      <c r="M1647">
        <v>17</v>
      </c>
      <c r="N1647" s="7">
        <v>21</v>
      </c>
      <c r="P1647" s="187">
        <v>1646</v>
      </c>
      <c r="Q1647" s="188">
        <v>21</v>
      </c>
    </row>
    <row r="1648" spans="1:17" ht="15" x14ac:dyDescent="0.25">
      <c r="A1648"/>
      <c r="B1648" s="114">
        <v>1647</v>
      </c>
      <c r="C1648" s="7">
        <v>15</v>
      </c>
      <c r="E1648">
        <v>1647</v>
      </c>
      <c r="F1648">
        <v>10</v>
      </c>
      <c r="G1648">
        <v>12</v>
      </c>
      <c r="H1648">
        <v>17</v>
      </c>
      <c r="I1648" s="7">
        <v>21</v>
      </c>
      <c r="K1648">
        <v>1647</v>
      </c>
      <c r="L1648">
        <v>12</v>
      </c>
      <c r="M1648">
        <v>17</v>
      </c>
      <c r="N1648" s="7">
        <v>21</v>
      </c>
      <c r="P1648" s="185">
        <v>1647</v>
      </c>
      <c r="Q1648" s="186">
        <v>21</v>
      </c>
    </row>
    <row r="1649" spans="1:17" ht="15" x14ac:dyDescent="0.25">
      <c r="A1649"/>
      <c r="B1649" s="114">
        <v>1648</v>
      </c>
      <c r="C1649" s="7">
        <v>15</v>
      </c>
      <c r="E1649">
        <v>1648</v>
      </c>
      <c r="F1649">
        <v>10</v>
      </c>
      <c r="G1649">
        <v>12</v>
      </c>
      <c r="H1649">
        <v>17</v>
      </c>
      <c r="I1649" s="7">
        <v>21</v>
      </c>
      <c r="K1649">
        <v>1648</v>
      </c>
      <c r="L1649">
        <v>12</v>
      </c>
      <c r="M1649">
        <v>17</v>
      </c>
      <c r="N1649" s="7">
        <v>21</v>
      </c>
      <c r="P1649" s="187">
        <v>1648</v>
      </c>
      <c r="Q1649" s="188">
        <v>21</v>
      </c>
    </row>
    <row r="1650" spans="1:17" ht="15" x14ac:dyDescent="0.25">
      <c r="A1650"/>
      <c r="B1650" s="114">
        <v>1649</v>
      </c>
      <c r="C1650" s="7">
        <v>15</v>
      </c>
      <c r="E1650">
        <v>1649</v>
      </c>
      <c r="F1650">
        <v>10</v>
      </c>
      <c r="G1650">
        <v>12</v>
      </c>
      <c r="H1650">
        <v>17</v>
      </c>
      <c r="I1650" s="7">
        <v>21</v>
      </c>
      <c r="K1650">
        <v>1649</v>
      </c>
      <c r="L1650">
        <v>12</v>
      </c>
      <c r="M1650">
        <v>17</v>
      </c>
      <c r="N1650" s="7">
        <v>21</v>
      </c>
      <c r="P1650" s="185">
        <v>1649</v>
      </c>
      <c r="Q1650" s="186">
        <v>21</v>
      </c>
    </row>
    <row r="1651" spans="1:17" ht="15" x14ac:dyDescent="0.25">
      <c r="A1651"/>
      <c r="B1651" s="114">
        <v>1650</v>
      </c>
      <c r="C1651" s="7">
        <v>15</v>
      </c>
      <c r="E1651">
        <v>1650</v>
      </c>
      <c r="F1651">
        <v>10</v>
      </c>
      <c r="G1651">
        <v>12</v>
      </c>
      <c r="H1651">
        <v>17</v>
      </c>
      <c r="I1651" s="7">
        <v>21</v>
      </c>
      <c r="K1651">
        <v>1650</v>
      </c>
      <c r="L1651">
        <v>12</v>
      </c>
      <c r="M1651">
        <v>17</v>
      </c>
      <c r="N1651" s="7">
        <v>21</v>
      </c>
      <c r="P1651" s="187">
        <v>1650</v>
      </c>
      <c r="Q1651" s="188">
        <v>21</v>
      </c>
    </row>
    <row r="1652" spans="1:17" ht="15" x14ac:dyDescent="0.25">
      <c r="A1652"/>
      <c r="B1652" s="114">
        <v>1651</v>
      </c>
      <c r="C1652" s="7">
        <v>15</v>
      </c>
      <c r="E1652">
        <v>1651</v>
      </c>
      <c r="F1652">
        <v>10</v>
      </c>
      <c r="G1652">
        <v>12</v>
      </c>
      <c r="H1652">
        <v>17</v>
      </c>
      <c r="I1652" s="7">
        <v>21</v>
      </c>
      <c r="K1652">
        <v>1651</v>
      </c>
      <c r="L1652">
        <v>12</v>
      </c>
      <c r="M1652">
        <v>17</v>
      </c>
      <c r="N1652" s="7">
        <v>21</v>
      </c>
      <c r="P1652" s="185">
        <v>1651</v>
      </c>
      <c r="Q1652" s="186">
        <v>21</v>
      </c>
    </row>
    <row r="1653" spans="1:17" ht="15" x14ac:dyDescent="0.25">
      <c r="A1653"/>
      <c r="B1653" s="114">
        <v>1652</v>
      </c>
      <c r="C1653" s="7">
        <v>15</v>
      </c>
      <c r="E1653">
        <v>1652</v>
      </c>
      <c r="F1653">
        <v>10</v>
      </c>
      <c r="G1653">
        <v>12</v>
      </c>
      <c r="H1653">
        <v>17</v>
      </c>
      <c r="I1653" s="7">
        <v>21</v>
      </c>
      <c r="K1653">
        <v>1652</v>
      </c>
      <c r="L1653">
        <v>12</v>
      </c>
      <c r="M1653">
        <v>17</v>
      </c>
      <c r="N1653" s="7">
        <v>21</v>
      </c>
      <c r="P1653" s="187">
        <v>1652</v>
      </c>
      <c r="Q1653" s="188">
        <v>21</v>
      </c>
    </row>
    <row r="1654" spans="1:17" ht="15" x14ac:dyDescent="0.25">
      <c r="A1654"/>
      <c r="B1654" s="114">
        <v>1653</v>
      </c>
      <c r="C1654" s="7">
        <v>15</v>
      </c>
      <c r="E1654">
        <v>1653</v>
      </c>
      <c r="F1654">
        <v>10</v>
      </c>
      <c r="G1654">
        <v>12</v>
      </c>
      <c r="H1654">
        <v>17</v>
      </c>
      <c r="I1654" s="7">
        <v>21</v>
      </c>
      <c r="K1654">
        <v>1653</v>
      </c>
      <c r="L1654">
        <v>12</v>
      </c>
      <c r="M1654">
        <v>17</v>
      </c>
      <c r="N1654" s="7">
        <v>21</v>
      </c>
      <c r="P1654" s="185">
        <v>1653</v>
      </c>
      <c r="Q1654" s="186">
        <v>21</v>
      </c>
    </row>
    <row r="1655" spans="1:17" ht="15" x14ac:dyDescent="0.25">
      <c r="A1655"/>
      <c r="B1655" s="114">
        <v>1654</v>
      </c>
      <c r="C1655" s="7">
        <v>15</v>
      </c>
      <c r="E1655">
        <v>1654</v>
      </c>
      <c r="F1655">
        <v>10</v>
      </c>
      <c r="G1655">
        <v>12</v>
      </c>
      <c r="H1655">
        <v>17</v>
      </c>
      <c r="I1655" s="7">
        <v>21</v>
      </c>
      <c r="K1655">
        <v>1654</v>
      </c>
      <c r="L1655">
        <v>12</v>
      </c>
      <c r="M1655">
        <v>17</v>
      </c>
      <c r="N1655" s="7">
        <v>21</v>
      </c>
      <c r="P1655" s="187">
        <v>1654</v>
      </c>
      <c r="Q1655" s="188">
        <v>21</v>
      </c>
    </row>
    <row r="1656" spans="1:17" ht="15" x14ac:dyDescent="0.25">
      <c r="A1656"/>
      <c r="B1656" s="114">
        <v>1655</v>
      </c>
      <c r="C1656" s="7">
        <v>15</v>
      </c>
      <c r="E1656">
        <v>1655</v>
      </c>
      <c r="F1656">
        <v>10</v>
      </c>
      <c r="G1656">
        <v>12</v>
      </c>
      <c r="H1656">
        <v>17</v>
      </c>
      <c r="I1656" s="7">
        <v>21</v>
      </c>
      <c r="K1656">
        <v>1655</v>
      </c>
      <c r="L1656">
        <v>12</v>
      </c>
      <c r="M1656">
        <v>17</v>
      </c>
      <c r="N1656" s="7">
        <v>21</v>
      </c>
      <c r="P1656" s="185">
        <v>1655</v>
      </c>
      <c r="Q1656" s="186">
        <v>21</v>
      </c>
    </row>
    <row r="1657" spans="1:17" ht="15" x14ac:dyDescent="0.25">
      <c r="A1657"/>
      <c r="B1657" s="114">
        <v>1656</v>
      </c>
      <c r="C1657" s="7">
        <v>15</v>
      </c>
      <c r="E1657">
        <v>1656</v>
      </c>
      <c r="F1657">
        <v>10</v>
      </c>
      <c r="G1657">
        <v>12</v>
      </c>
      <c r="H1657">
        <v>17</v>
      </c>
      <c r="I1657" s="7">
        <v>21</v>
      </c>
      <c r="K1657">
        <v>1656</v>
      </c>
      <c r="L1657">
        <v>12</v>
      </c>
      <c r="M1657">
        <v>17</v>
      </c>
      <c r="N1657" s="7">
        <v>21</v>
      </c>
      <c r="P1657" s="187">
        <v>1656</v>
      </c>
      <c r="Q1657" s="188">
        <v>21</v>
      </c>
    </row>
    <row r="1658" spans="1:17" ht="15" x14ac:dyDescent="0.25">
      <c r="A1658"/>
      <c r="B1658" s="114">
        <v>1657</v>
      </c>
      <c r="C1658" s="7">
        <v>15</v>
      </c>
      <c r="E1658">
        <v>1657</v>
      </c>
      <c r="F1658">
        <v>10</v>
      </c>
      <c r="G1658">
        <v>12</v>
      </c>
      <c r="H1658">
        <v>17</v>
      </c>
      <c r="I1658" s="7">
        <v>21</v>
      </c>
      <c r="K1658">
        <v>1657</v>
      </c>
      <c r="L1658">
        <v>12</v>
      </c>
      <c r="M1658">
        <v>17</v>
      </c>
      <c r="N1658" s="7">
        <v>21</v>
      </c>
      <c r="P1658" s="185">
        <v>1657</v>
      </c>
      <c r="Q1658" s="186">
        <v>21</v>
      </c>
    </row>
    <row r="1659" spans="1:17" ht="15" x14ac:dyDescent="0.25">
      <c r="A1659"/>
      <c r="B1659" s="114">
        <v>1658</v>
      </c>
      <c r="C1659" s="7">
        <v>15</v>
      </c>
      <c r="E1659">
        <v>1658</v>
      </c>
      <c r="F1659">
        <v>10</v>
      </c>
      <c r="G1659">
        <v>12</v>
      </c>
      <c r="H1659">
        <v>17</v>
      </c>
      <c r="I1659" s="7">
        <v>21</v>
      </c>
      <c r="K1659">
        <v>1658</v>
      </c>
      <c r="L1659">
        <v>12</v>
      </c>
      <c r="M1659">
        <v>17</v>
      </c>
      <c r="N1659" s="7">
        <v>21</v>
      </c>
      <c r="P1659" s="187">
        <v>1658</v>
      </c>
      <c r="Q1659" s="188">
        <v>21</v>
      </c>
    </row>
    <row r="1660" spans="1:17" ht="15" x14ac:dyDescent="0.25">
      <c r="A1660"/>
      <c r="B1660" s="114">
        <v>1659</v>
      </c>
      <c r="C1660" s="7">
        <v>15</v>
      </c>
      <c r="E1660">
        <v>1659</v>
      </c>
      <c r="F1660">
        <v>10</v>
      </c>
      <c r="G1660">
        <v>12</v>
      </c>
      <c r="H1660">
        <v>17</v>
      </c>
      <c r="I1660" s="7">
        <v>21</v>
      </c>
      <c r="K1660">
        <v>1659</v>
      </c>
      <c r="L1660">
        <v>12</v>
      </c>
      <c r="M1660">
        <v>17</v>
      </c>
      <c r="N1660" s="7">
        <v>21</v>
      </c>
      <c r="P1660" s="185">
        <v>1659</v>
      </c>
      <c r="Q1660" s="186">
        <v>21</v>
      </c>
    </row>
    <row r="1661" spans="1:17" ht="15" x14ac:dyDescent="0.25">
      <c r="A1661"/>
      <c r="B1661" s="114">
        <v>1660</v>
      </c>
      <c r="C1661" s="7">
        <v>15</v>
      </c>
      <c r="E1661">
        <v>1660</v>
      </c>
      <c r="F1661">
        <v>10</v>
      </c>
      <c r="G1661">
        <v>12</v>
      </c>
      <c r="H1661">
        <v>17</v>
      </c>
      <c r="I1661" s="7">
        <v>21</v>
      </c>
      <c r="K1661">
        <v>1660</v>
      </c>
      <c r="L1661">
        <v>12</v>
      </c>
      <c r="M1661">
        <v>17</v>
      </c>
      <c r="N1661" s="7">
        <v>21</v>
      </c>
      <c r="P1661" s="187">
        <v>1660</v>
      </c>
      <c r="Q1661" s="188">
        <v>21</v>
      </c>
    </row>
    <row r="1662" spans="1:17" ht="15" x14ac:dyDescent="0.25">
      <c r="A1662"/>
      <c r="B1662" s="114">
        <v>1661</v>
      </c>
      <c r="C1662" s="7">
        <v>15</v>
      </c>
      <c r="E1662">
        <v>1661</v>
      </c>
      <c r="F1662">
        <v>10</v>
      </c>
      <c r="G1662">
        <v>12</v>
      </c>
      <c r="H1662">
        <v>17</v>
      </c>
      <c r="I1662" s="7">
        <v>21</v>
      </c>
      <c r="K1662">
        <v>1661</v>
      </c>
      <c r="L1662">
        <v>12</v>
      </c>
      <c r="M1662">
        <v>17</v>
      </c>
      <c r="N1662" s="7">
        <v>21</v>
      </c>
      <c r="P1662" s="185">
        <v>1661</v>
      </c>
      <c r="Q1662" s="186">
        <v>21</v>
      </c>
    </row>
    <row r="1663" spans="1:17" ht="15" x14ac:dyDescent="0.25">
      <c r="A1663"/>
      <c r="B1663" s="114">
        <v>1662</v>
      </c>
      <c r="C1663" s="7">
        <v>15</v>
      </c>
      <c r="E1663">
        <v>1662</v>
      </c>
      <c r="F1663">
        <v>10</v>
      </c>
      <c r="G1663">
        <v>12</v>
      </c>
      <c r="H1663">
        <v>17</v>
      </c>
      <c r="I1663" s="7">
        <v>21</v>
      </c>
      <c r="K1663">
        <v>1662</v>
      </c>
      <c r="L1663">
        <v>12</v>
      </c>
      <c r="M1663">
        <v>17</v>
      </c>
      <c r="N1663" s="7">
        <v>21</v>
      </c>
      <c r="P1663" s="187">
        <v>1662</v>
      </c>
      <c r="Q1663" s="188">
        <v>21</v>
      </c>
    </row>
    <row r="1664" spans="1:17" ht="15" x14ac:dyDescent="0.25">
      <c r="A1664"/>
      <c r="B1664" s="114">
        <v>1663</v>
      </c>
      <c r="C1664" s="7">
        <v>15</v>
      </c>
      <c r="E1664">
        <v>1663</v>
      </c>
      <c r="F1664">
        <v>10</v>
      </c>
      <c r="G1664">
        <v>12</v>
      </c>
      <c r="H1664">
        <v>17</v>
      </c>
      <c r="I1664" s="7">
        <v>21</v>
      </c>
      <c r="K1664">
        <v>1663</v>
      </c>
      <c r="L1664">
        <v>12</v>
      </c>
      <c r="M1664">
        <v>17</v>
      </c>
      <c r="N1664" s="7">
        <v>21</v>
      </c>
      <c r="P1664" s="185">
        <v>1663</v>
      </c>
      <c r="Q1664" s="186">
        <v>21</v>
      </c>
    </row>
    <row r="1665" spans="1:17" ht="15" x14ac:dyDescent="0.25">
      <c r="A1665"/>
      <c r="B1665" s="114">
        <v>1664</v>
      </c>
      <c r="C1665" s="7">
        <v>15</v>
      </c>
      <c r="E1665">
        <v>1664</v>
      </c>
      <c r="F1665">
        <v>10</v>
      </c>
      <c r="G1665">
        <v>12</v>
      </c>
      <c r="H1665">
        <v>17</v>
      </c>
      <c r="I1665" s="7">
        <v>21</v>
      </c>
      <c r="K1665">
        <v>1664</v>
      </c>
      <c r="L1665">
        <v>12</v>
      </c>
      <c r="M1665">
        <v>17</v>
      </c>
      <c r="N1665" s="7">
        <v>21</v>
      </c>
      <c r="P1665" s="187">
        <v>1664</v>
      </c>
      <c r="Q1665" s="188">
        <v>21</v>
      </c>
    </row>
    <row r="1666" spans="1:17" ht="15" x14ac:dyDescent="0.25">
      <c r="A1666"/>
      <c r="B1666" s="114">
        <v>1665</v>
      </c>
      <c r="C1666" s="7">
        <v>15</v>
      </c>
      <c r="E1666">
        <v>1665</v>
      </c>
      <c r="F1666">
        <v>10</v>
      </c>
      <c r="G1666">
        <v>12</v>
      </c>
      <c r="H1666">
        <v>17</v>
      </c>
      <c r="I1666" s="7">
        <v>21</v>
      </c>
      <c r="K1666">
        <v>1665</v>
      </c>
      <c r="L1666">
        <v>12</v>
      </c>
      <c r="M1666">
        <v>17</v>
      </c>
      <c r="N1666" s="7">
        <v>21</v>
      </c>
      <c r="P1666" s="185">
        <v>1665</v>
      </c>
      <c r="Q1666" s="186">
        <v>21</v>
      </c>
    </row>
    <row r="1667" spans="1:17" ht="15" x14ac:dyDescent="0.25">
      <c r="A1667"/>
      <c r="B1667" s="114">
        <v>1666</v>
      </c>
      <c r="C1667" s="7">
        <v>15</v>
      </c>
      <c r="E1667">
        <v>1666</v>
      </c>
      <c r="F1667">
        <v>10</v>
      </c>
      <c r="G1667">
        <v>12</v>
      </c>
      <c r="H1667">
        <v>17</v>
      </c>
      <c r="I1667" s="7">
        <v>21</v>
      </c>
      <c r="K1667">
        <v>1666</v>
      </c>
      <c r="L1667">
        <v>12</v>
      </c>
      <c r="M1667">
        <v>17</v>
      </c>
      <c r="N1667" s="7">
        <v>21</v>
      </c>
      <c r="P1667" s="187">
        <v>1666</v>
      </c>
      <c r="Q1667" s="188">
        <v>21</v>
      </c>
    </row>
    <row r="1668" spans="1:17" ht="15" x14ac:dyDescent="0.25">
      <c r="A1668"/>
      <c r="B1668" s="114">
        <v>1667</v>
      </c>
      <c r="C1668" s="7">
        <v>15</v>
      </c>
      <c r="E1668">
        <v>1667</v>
      </c>
      <c r="F1668">
        <v>10</v>
      </c>
      <c r="G1668">
        <v>12</v>
      </c>
      <c r="H1668">
        <v>17</v>
      </c>
      <c r="I1668" s="7">
        <v>21</v>
      </c>
      <c r="K1668">
        <v>1667</v>
      </c>
      <c r="L1668">
        <v>12</v>
      </c>
      <c r="M1668">
        <v>17</v>
      </c>
      <c r="N1668" s="7">
        <v>21</v>
      </c>
      <c r="P1668" s="185">
        <v>1667</v>
      </c>
      <c r="Q1668" s="186">
        <v>21</v>
      </c>
    </row>
    <row r="1669" spans="1:17" ht="15" x14ac:dyDescent="0.25">
      <c r="A1669"/>
      <c r="B1669" s="114">
        <v>1668</v>
      </c>
      <c r="C1669" s="7">
        <v>15</v>
      </c>
      <c r="E1669">
        <v>1668</v>
      </c>
      <c r="F1669">
        <v>10</v>
      </c>
      <c r="G1669">
        <v>12</v>
      </c>
      <c r="H1669">
        <v>17</v>
      </c>
      <c r="I1669" s="7">
        <v>21</v>
      </c>
      <c r="K1669">
        <v>1668</v>
      </c>
      <c r="L1669">
        <v>12</v>
      </c>
      <c r="M1669">
        <v>17</v>
      </c>
      <c r="N1669" s="7">
        <v>21</v>
      </c>
      <c r="P1669" s="187">
        <v>1668</v>
      </c>
      <c r="Q1669" s="188">
        <v>21</v>
      </c>
    </row>
    <row r="1670" spans="1:17" ht="15" x14ac:dyDescent="0.25">
      <c r="A1670"/>
      <c r="B1670" s="114">
        <v>1669</v>
      </c>
      <c r="C1670" s="7">
        <v>15</v>
      </c>
      <c r="E1670">
        <v>1669</v>
      </c>
      <c r="F1670">
        <v>10</v>
      </c>
      <c r="G1670">
        <v>12</v>
      </c>
      <c r="H1670">
        <v>17</v>
      </c>
      <c r="I1670" s="7">
        <v>21</v>
      </c>
      <c r="K1670">
        <v>1669</v>
      </c>
      <c r="L1670">
        <v>12</v>
      </c>
      <c r="M1670">
        <v>17</v>
      </c>
      <c r="N1670" s="7">
        <v>21</v>
      </c>
      <c r="P1670" s="185">
        <v>1669</v>
      </c>
      <c r="Q1670" s="186">
        <v>21</v>
      </c>
    </row>
    <row r="1671" spans="1:17" ht="15" x14ac:dyDescent="0.25">
      <c r="A1671"/>
      <c r="B1671" s="114">
        <v>1670</v>
      </c>
      <c r="C1671" s="7">
        <v>15</v>
      </c>
      <c r="E1671">
        <v>1670</v>
      </c>
      <c r="F1671">
        <v>10</v>
      </c>
      <c r="G1671">
        <v>12</v>
      </c>
      <c r="H1671">
        <v>17</v>
      </c>
      <c r="I1671" s="7">
        <v>21</v>
      </c>
      <c r="K1671">
        <v>1670</v>
      </c>
      <c r="L1671">
        <v>12</v>
      </c>
      <c r="M1671">
        <v>17</v>
      </c>
      <c r="N1671" s="7">
        <v>21</v>
      </c>
      <c r="P1671" s="187">
        <v>1670</v>
      </c>
      <c r="Q1671" s="188">
        <v>21</v>
      </c>
    </row>
    <row r="1672" spans="1:17" ht="15" x14ac:dyDescent="0.25">
      <c r="A1672"/>
      <c r="B1672" s="114">
        <v>1671</v>
      </c>
      <c r="C1672" s="7">
        <v>15</v>
      </c>
      <c r="E1672">
        <v>1671</v>
      </c>
      <c r="F1672">
        <v>10</v>
      </c>
      <c r="G1672">
        <v>12</v>
      </c>
      <c r="H1672">
        <v>17</v>
      </c>
      <c r="I1672" s="7">
        <v>21</v>
      </c>
      <c r="K1672">
        <v>1671</v>
      </c>
      <c r="L1672">
        <v>12</v>
      </c>
      <c r="M1672">
        <v>17</v>
      </c>
      <c r="N1672" s="7">
        <v>21</v>
      </c>
      <c r="P1672" s="185">
        <v>1671</v>
      </c>
      <c r="Q1672" s="186">
        <v>21</v>
      </c>
    </row>
    <row r="1673" spans="1:17" ht="15" x14ac:dyDescent="0.25">
      <c r="A1673"/>
      <c r="B1673" s="114">
        <v>1672</v>
      </c>
      <c r="C1673" s="7">
        <v>15</v>
      </c>
      <c r="E1673">
        <v>1672</v>
      </c>
      <c r="F1673">
        <v>10</v>
      </c>
      <c r="G1673">
        <v>12</v>
      </c>
      <c r="H1673">
        <v>17</v>
      </c>
      <c r="I1673" s="7">
        <v>21</v>
      </c>
      <c r="K1673">
        <v>1672</v>
      </c>
      <c r="L1673">
        <v>12</v>
      </c>
      <c r="M1673">
        <v>17</v>
      </c>
      <c r="N1673" s="7">
        <v>21</v>
      </c>
      <c r="P1673" s="187">
        <v>1672</v>
      </c>
      <c r="Q1673" s="188">
        <v>21</v>
      </c>
    </row>
    <row r="1674" spans="1:17" ht="15" x14ac:dyDescent="0.25">
      <c r="A1674"/>
      <c r="B1674" s="114">
        <v>1673</v>
      </c>
      <c r="C1674" s="7">
        <v>15</v>
      </c>
      <c r="E1674">
        <v>1673</v>
      </c>
      <c r="F1674">
        <v>10</v>
      </c>
      <c r="G1674">
        <v>12</v>
      </c>
      <c r="H1674">
        <v>17</v>
      </c>
      <c r="I1674" s="7">
        <v>21</v>
      </c>
      <c r="K1674">
        <v>1673</v>
      </c>
      <c r="L1674">
        <v>12</v>
      </c>
      <c r="M1674">
        <v>17</v>
      </c>
      <c r="N1674" s="7">
        <v>21</v>
      </c>
      <c r="P1674" s="185">
        <v>1673</v>
      </c>
      <c r="Q1674" s="186">
        <v>21</v>
      </c>
    </row>
    <row r="1675" spans="1:17" ht="15" x14ac:dyDescent="0.25">
      <c r="A1675"/>
      <c r="B1675" s="114">
        <v>1674</v>
      </c>
      <c r="C1675" s="7">
        <v>15</v>
      </c>
      <c r="E1675">
        <v>1674</v>
      </c>
      <c r="F1675">
        <v>10</v>
      </c>
      <c r="G1675">
        <v>12</v>
      </c>
      <c r="H1675">
        <v>17</v>
      </c>
      <c r="I1675" s="7">
        <v>21</v>
      </c>
      <c r="K1675">
        <v>1674</v>
      </c>
      <c r="L1675">
        <v>12</v>
      </c>
      <c r="M1675">
        <v>17</v>
      </c>
      <c r="N1675" s="7">
        <v>21</v>
      </c>
      <c r="P1675" s="187">
        <v>1674</v>
      </c>
      <c r="Q1675" s="188">
        <v>21</v>
      </c>
    </row>
    <row r="1676" spans="1:17" ht="15" x14ac:dyDescent="0.25">
      <c r="A1676"/>
      <c r="B1676" s="114">
        <v>1675</v>
      </c>
      <c r="C1676" s="7">
        <v>15</v>
      </c>
      <c r="E1676">
        <v>1675</v>
      </c>
      <c r="F1676">
        <v>10</v>
      </c>
      <c r="G1676">
        <v>12</v>
      </c>
      <c r="H1676">
        <v>17</v>
      </c>
      <c r="I1676" s="7">
        <v>21</v>
      </c>
      <c r="K1676">
        <v>1675</v>
      </c>
      <c r="L1676">
        <v>12</v>
      </c>
      <c r="M1676">
        <v>17</v>
      </c>
      <c r="N1676" s="7">
        <v>21</v>
      </c>
      <c r="P1676" s="185">
        <v>1675</v>
      </c>
      <c r="Q1676" s="186">
        <v>21</v>
      </c>
    </row>
    <row r="1677" spans="1:17" ht="15" x14ac:dyDescent="0.25">
      <c r="A1677"/>
      <c r="B1677" s="114">
        <v>1676</v>
      </c>
      <c r="C1677" s="7">
        <v>15</v>
      </c>
      <c r="E1677">
        <v>1676</v>
      </c>
      <c r="F1677">
        <v>10</v>
      </c>
      <c r="G1677">
        <v>12</v>
      </c>
      <c r="H1677">
        <v>17</v>
      </c>
      <c r="I1677" s="7">
        <v>21</v>
      </c>
      <c r="K1677">
        <v>1676</v>
      </c>
      <c r="L1677">
        <v>12</v>
      </c>
      <c r="M1677">
        <v>17</v>
      </c>
      <c r="N1677" s="7">
        <v>21</v>
      </c>
      <c r="P1677" s="187">
        <v>1676</v>
      </c>
      <c r="Q1677" s="188">
        <v>21</v>
      </c>
    </row>
    <row r="1678" spans="1:17" ht="15" x14ac:dyDescent="0.25">
      <c r="A1678"/>
      <c r="B1678" s="114">
        <v>1677</v>
      </c>
      <c r="C1678" s="7">
        <v>15</v>
      </c>
      <c r="E1678">
        <v>1677</v>
      </c>
      <c r="F1678">
        <v>10</v>
      </c>
      <c r="G1678">
        <v>12</v>
      </c>
      <c r="H1678">
        <v>17</v>
      </c>
      <c r="I1678" s="7">
        <v>21</v>
      </c>
      <c r="K1678">
        <v>1677</v>
      </c>
      <c r="L1678">
        <v>12</v>
      </c>
      <c r="M1678">
        <v>17</v>
      </c>
      <c r="N1678" s="7">
        <v>21</v>
      </c>
      <c r="P1678" s="185">
        <v>1677</v>
      </c>
      <c r="Q1678" s="186">
        <v>21</v>
      </c>
    </row>
    <row r="1679" spans="1:17" ht="15" x14ac:dyDescent="0.25">
      <c r="A1679"/>
      <c r="B1679" s="114">
        <v>1678</v>
      </c>
      <c r="C1679" s="7">
        <v>15</v>
      </c>
      <c r="E1679">
        <v>1678</v>
      </c>
      <c r="F1679">
        <v>10</v>
      </c>
      <c r="G1679">
        <v>12</v>
      </c>
      <c r="H1679">
        <v>17</v>
      </c>
      <c r="I1679" s="7">
        <v>21</v>
      </c>
      <c r="K1679">
        <v>1678</v>
      </c>
      <c r="L1679">
        <v>12</v>
      </c>
      <c r="M1679">
        <v>17</v>
      </c>
      <c r="N1679" s="7">
        <v>21</v>
      </c>
      <c r="P1679" s="187">
        <v>1678</v>
      </c>
      <c r="Q1679" s="188">
        <v>21</v>
      </c>
    </row>
    <row r="1680" spans="1:17" ht="15" x14ac:dyDescent="0.25">
      <c r="A1680"/>
      <c r="B1680" s="114">
        <v>1679</v>
      </c>
      <c r="C1680" s="7">
        <v>15</v>
      </c>
      <c r="E1680">
        <v>1679</v>
      </c>
      <c r="F1680">
        <v>10</v>
      </c>
      <c r="G1680">
        <v>12</v>
      </c>
      <c r="H1680">
        <v>17</v>
      </c>
      <c r="I1680" s="7">
        <v>21</v>
      </c>
      <c r="K1680">
        <v>1679</v>
      </c>
      <c r="L1680">
        <v>12</v>
      </c>
      <c r="M1680">
        <v>17</v>
      </c>
      <c r="N1680" s="7">
        <v>21</v>
      </c>
      <c r="P1680" s="185">
        <v>1679</v>
      </c>
      <c r="Q1680" s="186">
        <v>21</v>
      </c>
    </row>
    <row r="1681" spans="1:17" ht="15" x14ac:dyDescent="0.25">
      <c r="A1681"/>
      <c r="B1681" s="114">
        <v>1680</v>
      </c>
      <c r="C1681" s="7">
        <v>15</v>
      </c>
      <c r="E1681">
        <v>1680</v>
      </c>
      <c r="F1681">
        <v>10</v>
      </c>
      <c r="G1681">
        <v>12</v>
      </c>
      <c r="H1681">
        <v>17</v>
      </c>
      <c r="I1681" s="7">
        <v>21</v>
      </c>
      <c r="K1681">
        <v>1680</v>
      </c>
      <c r="L1681">
        <v>12</v>
      </c>
      <c r="M1681">
        <v>17</v>
      </c>
      <c r="N1681" s="7">
        <v>21</v>
      </c>
      <c r="P1681" s="187">
        <v>1680</v>
      </c>
      <c r="Q1681" s="188">
        <v>21</v>
      </c>
    </row>
    <row r="1682" spans="1:17" ht="15" x14ac:dyDescent="0.25">
      <c r="A1682"/>
      <c r="B1682" s="114">
        <v>1681</v>
      </c>
      <c r="C1682" s="7">
        <v>15</v>
      </c>
      <c r="E1682">
        <v>1681</v>
      </c>
      <c r="F1682">
        <v>10</v>
      </c>
      <c r="G1682">
        <v>12</v>
      </c>
      <c r="H1682">
        <v>17</v>
      </c>
      <c r="I1682" s="7">
        <v>21</v>
      </c>
      <c r="K1682">
        <v>1681</v>
      </c>
      <c r="L1682">
        <v>12</v>
      </c>
      <c r="M1682">
        <v>17</v>
      </c>
      <c r="N1682" s="7">
        <v>21</v>
      </c>
      <c r="P1682" s="185">
        <v>1681</v>
      </c>
      <c r="Q1682" s="186">
        <v>21</v>
      </c>
    </row>
    <row r="1683" spans="1:17" ht="15" x14ac:dyDescent="0.25">
      <c r="A1683"/>
      <c r="B1683" s="114">
        <v>1682</v>
      </c>
      <c r="C1683" s="7">
        <v>15</v>
      </c>
      <c r="E1683">
        <v>1682</v>
      </c>
      <c r="F1683">
        <v>10</v>
      </c>
      <c r="G1683">
        <v>12</v>
      </c>
      <c r="H1683">
        <v>17</v>
      </c>
      <c r="I1683" s="7">
        <v>21</v>
      </c>
      <c r="K1683">
        <v>1682</v>
      </c>
      <c r="L1683">
        <v>12</v>
      </c>
      <c r="M1683">
        <v>17</v>
      </c>
      <c r="N1683" s="7">
        <v>21</v>
      </c>
      <c r="P1683" s="187">
        <v>1682</v>
      </c>
      <c r="Q1683" s="188">
        <v>21</v>
      </c>
    </row>
    <row r="1684" spans="1:17" ht="15" x14ac:dyDescent="0.25">
      <c r="A1684"/>
      <c r="B1684" s="114">
        <v>1683</v>
      </c>
      <c r="C1684" s="7">
        <v>15</v>
      </c>
      <c r="E1684">
        <v>1683</v>
      </c>
      <c r="F1684">
        <v>10</v>
      </c>
      <c r="G1684">
        <v>12</v>
      </c>
      <c r="H1684">
        <v>17</v>
      </c>
      <c r="I1684" s="7">
        <v>21</v>
      </c>
      <c r="K1684">
        <v>1683</v>
      </c>
      <c r="L1684">
        <v>12</v>
      </c>
      <c r="M1684">
        <v>17</v>
      </c>
      <c r="N1684" s="7">
        <v>21</v>
      </c>
      <c r="P1684" s="185">
        <v>1683</v>
      </c>
      <c r="Q1684" s="186">
        <v>21</v>
      </c>
    </row>
    <row r="1685" spans="1:17" ht="15" x14ac:dyDescent="0.25">
      <c r="A1685"/>
      <c r="B1685" s="114">
        <v>1684</v>
      </c>
      <c r="C1685" s="7">
        <v>15</v>
      </c>
      <c r="E1685">
        <v>1684</v>
      </c>
      <c r="F1685">
        <v>10</v>
      </c>
      <c r="G1685">
        <v>12</v>
      </c>
      <c r="H1685">
        <v>17</v>
      </c>
      <c r="I1685" s="7">
        <v>21</v>
      </c>
      <c r="K1685">
        <v>1684</v>
      </c>
      <c r="L1685">
        <v>12</v>
      </c>
      <c r="M1685">
        <v>17</v>
      </c>
      <c r="N1685" s="7">
        <v>21</v>
      </c>
      <c r="P1685" s="187">
        <v>1684</v>
      </c>
      <c r="Q1685" s="188">
        <v>21</v>
      </c>
    </row>
    <row r="1686" spans="1:17" ht="15" x14ac:dyDescent="0.25">
      <c r="A1686"/>
      <c r="B1686" s="114">
        <v>1685</v>
      </c>
      <c r="C1686" s="7">
        <v>15</v>
      </c>
      <c r="E1686">
        <v>1685</v>
      </c>
      <c r="F1686">
        <v>10</v>
      </c>
      <c r="G1686">
        <v>12</v>
      </c>
      <c r="H1686">
        <v>17</v>
      </c>
      <c r="I1686" s="7">
        <v>21</v>
      </c>
      <c r="K1686">
        <v>1685</v>
      </c>
      <c r="L1686">
        <v>12</v>
      </c>
      <c r="M1686">
        <v>17</v>
      </c>
      <c r="N1686" s="7">
        <v>21</v>
      </c>
      <c r="P1686" s="185">
        <v>1685</v>
      </c>
      <c r="Q1686" s="186">
        <v>21</v>
      </c>
    </row>
    <row r="1687" spans="1:17" ht="15" x14ac:dyDescent="0.25">
      <c r="A1687"/>
      <c r="B1687" s="114">
        <v>1686</v>
      </c>
      <c r="C1687" s="7">
        <v>15</v>
      </c>
      <c r="E1687">
        <v>1686</v>
      </c>
      <c r="F1687">
        <v>10</v>
      </c>
      <c r="G1687">
        <v>12</v>
      </c>
      <c r="H1687">
        <v>17</v>
      </c>
      <c r="I1687" s="7">
        <v>21</v>
      </c>
      <c r="K1687">
        <v>1686</v>
      </c>
      <c r="L1687">
        <v>12</v>
      </c>
      <c r="M1687">
        <v>17</v>
      </c>
      <c r="N1687" s="7">
        <v>21</v>
      </c>
      <c r="P1687" s="187">
        <v>1686</v>
      </c>
      <c r="Q1687" s="188">
        <v>21</v>
      </c>
    </row>
    <row r="1688" spans="1:17" ht="15" x14ac:dyDescent="0.25">
      <c r="A1688"/>
      <c r="B1688" s="114">
        <v>1687</v>
      </c>
      <c r="C1688" s="7">
        <v>15</v>
      </c>
      <c r="E1688">
        <v>1687</v>
      </c>
      <c r="F1688">
        <v>10</v>
      </c>
      <c r="G1688">
        <v>12</v>
      </c>
      <c r="H1688">
        <v>17</v>
      </c>
      <c r="I1688" s="7">
        <v>21</v>
      </c>
      <c r="K1688">
        <v>1687</v>
      </c>
      <c r="L1688">
        <v>12</v>
      </c>
      <c r="M1688">
        <v>17</v>
      </c>
      <c r="N1688" s="7">
        <v>21</v>
      </c>
      <c r="P1688" s="185">
        <v>1687</v>
      </c>
      <c r="Q1688" s="186">
        <v>21</v>
      </c>
    </row>
    <row r="1689" spans="1:17" ht="15" x14ac:dyDescent="0.25">
      <c r="A1689"/>
      <c r="B1689" s="114">
        <v>1688</v>
      </c>
      <c r="C1689" s="7">
        <v>15</v>
      </c>
      <c r="E1689">
        <v>1688</v>
      </c>
      <c r="F1689">
        <v>10</v>
      </c>
      <c r="G1689">
        <v>12</v>
      </c>
      <c r="H1689">
        <v>17</v>
      </c>
      <c r="I1689" s="7">
        <v>21</v>
      </c>
      <c r="K1689">
        <v>1688</v>
      </c>
      <c r="L1689">
        <v>12</v>
      </c>
      <c r="M1689">
        <v>17</v>
      </c>
      <c r="N1689" s="7">
        <v>21</v>
      </c>
      <c r="P1689" s="187">
        <v>1688</v>
      </c>
      <c r="Q1689" s="188">
        <v>21</v>
      </c>
    </row>
    <row r="1690" spans="1:17" ht="15" x14ac:dyDescent="0.25">
      <c r="A1690"/>
      <c r="B1690" s="114">
        <v>1689</v>
      </c>
      <c r="C1690" s="7">
        <v>15</v>
      </c>
      <c r="E1690">
        <v>1689</v>
      </c>
      <c r="F1690">
        <v>10</v>
      </c>
      <c r="G1690">
        <v>12</v>
      </c>
      <c r="H1690">
        <v>17</v>
      </c>
      <c r="I1690" s="7">
        <v>21</v>
      </c>
      <c r="K1690">
        <v>1689</v>
      </c>
      <c r="L1690">
        <v>12</v>
      </c>
      <c r="M1690">
        <v>17</v>
      </c>
      <c r="N1690" s="7">
        <v>21</v>
      </c>
      <c r="P1690" s="185">
        <v>1689</v>
      </c>
      <c r="Q1690" s="186">
        <v>21</v>
      </c>
    </row>
    <row r="1691" spans="1:17" ht="15" x14ac:dyDescent="0.25">
      <c r="A1691"/>
      <c r="B1691" s="114">
        <v>1690</v>
      </c>
      <c r="C1691" s="7">
        <v>15</v>
      </c>
      <c r="E1691">
        <v>1690</v>
      </c>
      <c r="F1691">
        <v>10</v>
      </c>
      <c r="G1691">
        <v>12</v>
      </c>
      <c r="H1691">
        <v>17</v>
      </c>
      <c r="I1691" s="7">
        <v>21</v>
      </c>
      <c r="K1691">
        <v>1690</v>
      </c>
      <c r="L1691">
        <v>12</v>
      </c>
      <c r="M1691">
        <v>17</v>
      </c>
      <c r="N1691" s="7">
        <v>21</v>
      </c>
      <c r="P1691" s="187">
        <v>1690</v>
      </c>
      <c r="Q1691" s="188">
        <v>21</v>
      </c>
    </row>
    <row r="1692" spans="1:17" ht="15" x14ac:dyDescent="0.25">
      <c r="A1692"/>
      <c r="B1692" s="114">
        <v>1691</v>
      </c>
      <c r="C1692" s="7">
        <v>15</v>
      </c>
      <c r="E1692">
        <v>1691</v>
      </c>
      <c r="F1692">
        <v>10</v>
      </c>
      <c r="G1692">
        <v>12</v>
      </c>
      <c r="H1692">
        <v>17</v>
      </c>
      <c r="I1692" s="7">
        <v>21</v>
      </c>
      <c r="K1692">
        <v>1691</v>
      </c>
      <c r="L1692">
        <v>12</v>
      </c>
      <c r="M1692">
        <v>17</v>
      </c>
      <c r="N1692" s="7">
        <v>21</v>
      </c>
      <c r="P1692" s="185">
        <v>1691</v>
      </c>
      <c r="Q1692" s="186">
        <v>21</v>
      </c>
    </row>
    <row r="1693" spans="1:17" ht="15" x14ac:dyDescent="0.25">
      <c r="A1693"/>
      <c r="B1693" s="114">
        <v>1692</v>
      </c>
      <c r="C1693" s="7">
        <v>15</v>
      </c>
      <c r="E1693">
        <v>1692</v>
      </c>
      <c r="F1693">
        <v>10</v>
      </c>
      <c r="G1693">
        <v>12</v>
      </c>
      <c r="H1693">
        <v>17</v>
      </c>
      <c r="I1693" s="7">
        <v>21</v>
      </c>
      <c r="K1693">
        <v>1692</v>
      </c>
      <c r="L1693">
        <v>12</v>
      </c>
      <c r="M1693">
        <v>17</v>
      </c>
      <c r="N1693" s="7">
        <v>21</v>
      </c>
      <c r="P1693" s="187">
        <v>1692</v>
      </c>
      <c r="Q1693" s="188">
        <v>21</v>
      </c>
    </row>
    <row r="1694" spans="1:17" ht="15" x14ac:dyDescent="0.25">
      <c r="A1694"/>
      <c r="B1694" s="114">
        <v>1693</v>
      </c>
      <c r="C1694" s="7">
        <v>15</v>
      </c>
      <c r="E1694">
        <v>1693</v>
      </c>
      <c r="F1694">
        <v>10</v>
      </c>
      <c r="G1694">
        <v>12</v>
      </c>
      <c r="H1694">
        <v>17</v>
      </c>
      <c r="I1694" s="7">
        <v>21</v>
      </c>
      <c r="K1694">
        <v>1693</v>
      </c>
      <c r="L1694">
        <v>12</v>
      </c>
      <c r="M1694">
        <v>17</v>
      </c>
      <c r="N1694" s="7">
        <v>21</v>
      </c>
      <c r="P1694" s="185">
        <v>1693</v>
      </c>
      <c r="Q1694" s="186">
        <v>21</v>
      </c>
    </row>
    <row r="1695" spans="1:17" ht="15" x14ac:dyDescent="0.25">
      <c r="A1695"/>
      <c r="B1695" s="114">
        <v>1694</v>
      </c>
      <c r="C1695" s="7">
        <v>15</v>
      </c>
      <c r="E1695">
        <v>1694</v>
      </c>
      <c r="F1695">
        <v>10</v>
      </c>
      <c r="G1695">
        <v>12</v>
      </c>
      <c r="H1695">
        <v>17</v>
      </c>
      <c r="I1695" s="7">
        <v>21</v>
      </c>
      <c r="K1695">
        <v>1694</v>
      </c>
      <c r="L1695">
        <v>12</v>
      </c>
      <c r="M1695">
        <v>17</v>
      </c>
      <c r="N1695" s="7">
        <v>21</v>
      </c>
      <c r="P1695" s="187">
        <v>1694</v>
      </c>
      <c r="Q1695" s="188">
        <v>21</v>
      </c>
    </row>
    <row r="1696" spans="1:17" ht="15" x14ac:dyDescent="0.25">
      <c r="A1696"/>
      <c r="B1696" s="114">
        <v>1695</v>
      </c>
      <c r="C1696" s="7">
        <v>15</v>
      </c>
      <c r="E1696">
        <v>1695</v>
      </c>
      <c r="F1696">
        <v>10</v>
      </c>
      <c r="G1696">
        <v>12</v>
      </c>
      <c r="H1696">
        <v>17</v>
      </c>
      <c r="I1696" s="7">
        <v>21</v>
      </c>
      <c r="K1696">
        <v>1695</v>
      </c>
      <c r="L1696">
        <v>12</v>
      </c>
      <c r="M1696">
        <v>17</v>
      </c>
      <c r="N1696" s="7">
        <v>21</v>
      </c>
      <c r="P1696" s="185">
        <v>1695</v>
      </c>
      <c r="Q1696" s="186">
        <v>21</v>
      </c>
    </row>
    <row r="1697" spans="1:17" ht="15" x14ac:dyDescent="0.25">
      <c r="A1697"/>
      <c r="B1697" s="114">
        <v>1696</v>
      </c>
      <c r="C1697" s="7">
        <v>15</v>
      </c>
      <c r="E1697">
        <v>1696</v>
      </c>
      <c r="F1697">
        <v>10</v>
      </c>
      <c r="G1697">
        <v>12</v>
      </c>
      <c r="H1697">
        <v>17</v>
      </c>
      <c r="I1697" s="7">
        <v>21</v>
      </c>
      <c r="K1697">
        <v>1696</v>
      </c>
      <c r="L1697">
        <v>12</v>
      </c>
      <c r="M1697">
        <v>17</v>
      </c>
      <c r="N1697" s="7">
        <v>21</v>
      </c>
      <c r="P1697" s="187">
        <v>1696</v>
      </c>
      <c r="Q1697" s="188">
        <v>21</v>
      </c>
    </row>
    <row r="1698" spans="1:17" ht="15" x14ac:dyDescent="0.25">
      <c r="A1698"/>
      <c r="B1698" s="114">
        <v>1697</v>
      </c>
      <c r="C1698" s="7">
        <v>15</v>
      </c>
      <c r="E1698">
        <v>1697</v>
      </c>
      <c r="F1698">
        <v>10</v>
      </c>
      <c r="G1698">
        <v>12</v>
      </c>
      <c r="H1698">
        <v>17</v>
      </c>
      <c r="I1698" s="7">
        <v>21</v>
      </c>
      <c r="K1698">
        <v>1697</v>
      </c>
      <c r="L1698">
        <v>12</v>
      </c>
      <c r="M1698">
        <v>17</v>
      </c>
      <c r="N1698" s="7">
        <v>21</v>
      </c>
      <c r="P1698" s="185">
        <v>1697</v>
      </c>
      <c r="Q1698" s="186">
        <v>21</v>
      </c>
    </row>
    <row r="1699" spans="1:17" ht="15" x14ac:dyDescent="0.25">
      <c r="A1699"/>
      <c r="B1699" s="114">
        <v>1698</v>
      </c>
      <c r="C1699" s="7">
        <v>15</v>
      </c>
      <c r="E1699">
        <v>1698</v>
      </c>
      <c r="F1699">
        <v>10</v>
      </c>
      <c r="G1699">
        <v>12</v>
      </c>
      <c r="H1699">
        <v>17</v>
      </c>
      <c r="I1699" s="7">
        <v>21</v>
      </c>
      <c r="K1699">
        <v>1698</v>
      </c>
      <c r="L1699">
        <v>12</v>
      </c>
      <c r="M1699">
        <v>17</v>
      </c>
      <c r="N1699" s="7">
        <v>21</v>
      </c>
      <c r="P1699" s="187">
        <v>1698</v>
      </c>
      <c r="Q1699" s="188">
        <v>21</v>
      </c>
    </row>
    <row r="1700" spans="1:17" ht="15" x14ac:dyDescent="0.25">
      <c r="A1700"/>
      <c r="B1700" s="114">
        <v>1699</v>
      </c>
      <c r="C1700" s="7">
        <v>15</v>
      </c>
      <c r="E1700">
        <v>1699</v>
      </c>
      <c r="F1700">
        <v>10</v>
      </c>
      <c r="G1700">
        <v>12</v>
      </c>
      <c r="H1700">
        <v>17</v>
      </c>
      <c r="I1700" s="7">
        <v>21</v>
      </c>
      <c r="K1700">
        <v>1699</v>
      </c>
      <c r="L1700">
        <v>12</v>
      </c>
      <c r="M1700">
        <v>17</v>
      </c>
      <c r="N1700" s="7">
        <v>21</v>
      </c>
      <c r="P1700" s="185">
        <v>1699</v>
      </c>
      <c r="Q1700" s="186">
        <v>21</v>
      </c>
    </row>
    <row r="1701" spans="1:17" ht="15" x14ac:dyDescent="0.25">
      <c r="A1701"/>
      <c r="B1701" s="114">
        <v>1700</v>
      </c>
      <c r="C1701" s="7">
        <v>15</v>
      </c>
      <c r="E1701">
        <v>1700</v>
      </c>
      <c r="F1701">
        <v>10</v>
      </c>
      <c r="G1701">
        <v>12</v>
      </c>
      <c r="H1701">
        <v>17</v>
      </c>
      <c r="I1701" s="7">
        <v>21</v>
      </c>
      <c r="K1701">
        <v>1700</v>
      </c>
      <c r="L1701">
        <v>12</v>
      </c>
      <c r="M1701">
        <v>17</v>
      </c>
      <c r="N1701" s="7">
        <v>21</v>
      </c>
      <c r="P1701" s="187">
        <v>1700</v>
      </c>
      <c r="Q1701" s="188">
        <v>21</v>
      </c>
    </row>
    <row r="1702" spans="1:17" ht="15" x14ac:dyDescent="0.25">
      <c r="A1702"/>
      <c r="B1702" s="114">
        <v>1701</v>
      </c>
      <c r="C1702" s="7">
        <v>15</v>
      </c>
      <c r="E1702">
        <v>1701</v>
      </c>
      <c r="F1702">
        <v>10</v>
      </c>
      <c r="G1702">
        <v>12</v>
      </c>
      <c r="H1702">
        <v>17</v>
      </c>
      <c r="I1702" s="7">
        <v>21</v>
      </c>
      <c r="K1702">
        <v>1701</v>
      </c>
      <c r="L1702">
        <v>12</v>
      </c>
      <c r="M1702">
        <v>17</v>
      </c>
      <c r="N1702" s="7">
        <v>21</v>
      </c>
      <c r="P1702" s="185">
        <v>1701</v>
      </c>
      <c r="Q1702" s="186">
        <v>21</v>
      </c>
    </row>
    <row r="1703" spans="1:17" ht="15" x14ac:dyDescent="0.25">
      <c r="A1703"/>
      <c r="B1703" s="114">
        <v>1702</v>
      </c>
      <c r="C1703" s="7">
        <v>15</v>
      </c>
      <c r="E1703">
        <v>1702</v>
      </c>
      <c r="F1703">
        <v>10</v>
      </c>
      <c r="G1703">
        <v>12</v>
      </c>
      <c r="H1703">
        <v>17</v>
      </c>
      <c r="I1703" s="7">
        <v>21</v>
      </c>
      <c r="K1703">
        <v>1702</v>
      </c>
      <c r="L1703">
        <v>12</v>
      </c>
      <c r="M1703">
        <v>17</v>
      </c>
      <c r="N1703" s="7">
        <v>21</v>
      </c>
      <c r="P1703" s="187">
        <v>1702</v>
      </c>
      <c r="Q1703" s="188">
        <v>21</v>
      </c>
    </row>
    <row r="1704" spans="1:17" ht="15" x14ac:dyDescent="0.25">
      <c r="A1704"/>
      <c r="B1704" s="114">
        <v>1703</v>
      </c>
      <c r="C1704" s="7">
        <v>15</v>
      </c>
      <c r="E1704">
        <v>1703</v>
      </c>
      <c r="F1704">
        <v>10</v>
      </c>
      <c r="G1704">
        <v>12</v>
      </c>
      <c r="H1704">
        <v>17</v>
      </c>
      <c r="I1704" s="7">
        <v>21</v>
      </c>
      <c r="K1704">
        <v>1703</v>
      </c>
      <c r="L1704">
        <v>12</v>
      </c>
      <c r="M1704">
        <v>17</v>
      </c>
      <c r="N1704" s="7">
        <v>21</v>
      </c>
      <c r="P1704" s="185">
        <v>1703</v>
      </c>
      <c r="Q1704" s="186">
        <v>21</v>
      </c>
    </row>
    <row r="1705" spans="1:17" ht="15" x14ac:dyDescent="0.25">
      <c r="A1705"/>
      <c r="B1705" s="114">
        <v>1704</v>
      </c>
      <c r="C1705" s="7">
        <v>15</v>
      </c>
      <c r="E1705">
        <v>1704</v>
      </c>
      <c r="F1705">
        <v>10</v>
      </c>
      <c r="G1705">
        <v>12</v>
      </c>
      <c r="H1705">
        <v>17</v>
      </c>
      <c r="I1705" s="7">
        <v>21</v>
      </c>
      <c r="K1705">
        <v>1704</v>
      </c>
      <c r="L1705">
        <v>12</v>
      </c>
      <c r="M1705">
        <v>17</v>
      </c>
      <c r="N1705" s="7">
        <v>21</v>
      </c>
      <c r="P1705" s="187">
        <v>1704</v>
      </c>
      <c r="Q1705" s="188">
        <v>21</v>
      </c>
    </row>
    <row r="1706" spans="1:17" ht="15" x14ac:dyDescent="0.25">
      <c r="A1706"/>
      <c r="B1706" s="114">
        <v>1705</v>
      </c>
      <c r="C1706" s="7">
        <v>15</v>
      </c>
      <c r="E1706">
        <v>1705</v>
      </c>
      <c r="F1706">
        <v>10</v>
      </c>
      <c r="G1706">
        <v>12</v>
      </c>
      <c r="H1706">
        <v>17</v>
      </c>
      <c r="I1706" s="7">
        <v>21</v>
      </c>
      <c r="K1706">
        <v>1705</v>
      </c>
      <c r="L1706">
        <v>12</v>
      </c>
      <c r="M1706">
        <v>17</v>
      </c>
      <c r="N1706" s="7">
        <v>21</v>
      </c>
      <c r="P1706" s="185">
        <v>1705</v>
      </c>
      <c r="Q1706" s="186">
        <v>21</v>
      </c>
    </row>
    <row r="1707" spans="1:17" ht="15" x14ac:dyDescent="0.25">
      <c r="A1707"/>
      <c r="B1707" s="114">
        <v>1706</v>
      </c>
      <c r="C1707" s="7">
        <v>15</v>
      </c>
      <c r="E1707">
        <v>1706</v>
      </c>
      <c r="F1707">
        <v>10</v>
      </c>
      <c r="G1707">
        <v>12</v>
      </c>
      <c r="H1707">
        <v>17</v>
      </c>
      <c r="I1707" s="7">
        <v>21</v>
      </c>
      <c r="K1707">
        <v>1706</v>
      </c>
      <c r="L1707">
        <v>12</v>
      </c>
      <c r="M1707">
        <v>17</v>
      </c>
      <c r="N1707" s="7">
        <v>21</v>
      </c>
      <c r="P1707" s="187">
        <v>1706</v>
      </c>
      <c r="Q1707" s="188">
        <v>21</v>
      </c>
    </row>
    <row r="1708" spans="1:17" ht="15" x14ac:dyDescent="0.25">
      <c r="A1708"/>
      <c r="B1708" s="114">
        <v>1707</v>
      </c>
      <c r="C1708" s="7">
        <v>15</v>
      </c>
      <c r="E1708">
        <v>1707</v>
      </c>
      <c r="F1708">
        <v>10</v>
      </c>
      <c r="G1708">
        <v>12</v>
      </c>
      <c r="H1708">
        <v>17</v>
      </c>
      <c r="I1708" s="7">
        <v>21</v>
      </c>
      <c r="K1708">
        <v>1707</v>
      </c>
      <c r="L1708">
        <v>12</v>
      </c>
      <c r="M1708">
        <v>17</v>
      </c>
      <c r="N1708" s="7">
        <v>21</v>
      </c>
      <c r="P1708" s="185">
        <v>1707</v>
      </c>
      <c r="Q1708" s="186">
        <v>21</v>
      </c>
    </row>
    <row r="1709" spans="1:17" ht="15" x14ac:dyDescent="0.25">
      <c r="A1709"/>
      <c r="B1709" s="114">
        <v>1708</v>
      </c>
      <c r="C1709" s="7">
        <v>15</v>
      </c>
      <c r="E1709">
        <v>1708</v>
      </c>
      <c r="F1709">
        <v>10</v>
      </c>
      <c r="G1709">
        <v>12</v>
      </c>
      <c r="H1709">
        <v>17</v>
      </c>
      <c r="I1709" s="7">
        <v>21</v>
      </c>
      <c r="K1709">
        <v>1708</v>
      </c>
      <c r="L1709">
        <v>12</v>
      </c>
      <c r="M1709">
        <v>17</v>
      </c>
      <c r="N1709" s="7">
        <v>21</v>
      </c>
      <c r="P1709" s="187">
        <v>1708</v>
      </c>
      <c r="Q1709" s="188">
        <v>21</v>
      </c>
    </row>
    <row r="1710" spans="1:17" ht="15" x14ac:dyDescent="0.25">
      <c r="A1710"/>
      <c r="B1710" s="114">
        <v>1709</v>
      </c>
      <c r="C1710" s="7">
        <v>15</v>
      </c>
      <c r="E1710">
        <v>1709</v>
      </c>
      <c r="F1710">
        <v>10</v>
      </c>
      <c r="G1710">
        <v>12</v>
      </c>
      <c r="H1710">
        <v>17</v>
      </c>
      <c r="I1710" s="7">
        <v>21</v>
      </c>
      <c r="K1710">
        <v>1709</v>
      </c>
      <c r="L1710">
        <v>12</v>
      </c>
      <c r="M1710">
        <v>17</v>
      </c>
      <c r="N1710" s="7">
        <v>21</v>
      </c>
      <c r="P1710" s="185">
        <v>1709</v>
      </c>
      <c r="Q1710" s="186">
        <v>21</v>
      </c>
    </row>
    <row r="1711" spans="1:17" ht="15" x14ac:dyDescent="0.25">
      <c r="A1711"/>
      <c r="B1711" s="114">
        <v>1710</v>
      </c>
      <c r="C1711" s="7">
        <v>15</v>
      </c>
      <c r="E1711">
        <v>1710</v>
      </c>
      <c r="F1711">
        <v>10</v>
      </c>
      <c r="G1711">
        <v>12</v>
      </c>
      <c r="H1711">
        <v>17</v>
      </c>
      <c r="I1711" s="7">
        <v>21</v>
      </c>
      <c r="K1711">
        <v>1710</v>
      </c>
      <c r="L1711">
        <v>12</v>
      </c>
      <c r="M1711">
        <v>17</v>
      </c>
      <c r="N1711" s="7">
        <v>21</v>
      </c>
      <c r="P1711" s="187">
        <v>1710</v>
      </c>
      <c r="Q1711" s="188">
        <v>21</v>
      </c>
    </row>
    <row r="1712" spans="1:17" ht="15" x14ac:dyDescent="0.25">
      <c r="A1712"/>
      <c r="B1712" s="114">
        <v>1711</v>
      </c>
      <c r="C1712" s="7">
        <v>15</v>
      </c>
      <c r="E1712">
        <v>1711</v>
      </c>
      <c r="F1712">
        <v>10</v>
      </c>
      <c r="G1712">
        <v>12</v>
      </c>
      <c r="H1712">
        <v>17</v>
      </c>
      <c r="I1712" s="7">
        <v>21</v>
      </c>
      <c r="K1712">
        <v>1711</v>
      </c>
      <c r="L1712">
        <v>12</v>
      </c>
      <c r="M1712">
        <v>17</v>
      </c>
      <c r="N1712" s="7">
        <v>21</v>
      </c>
      <c r="P1712" s="185">
        <v>1711</v>
      </c>
      <c r="Q1712" s="186">
        <v>21</v>
      </c>
    </row>
    <row r="1713" spans="1:17" ht="15" x14ac:dyDescent="0.25">
      <c r="A1713"/>
      <c r="B1713" s="114">
        <v>1712</v>
      </c>
      <c r="C1713" s="7">
        <v>15</v>
      </c>
      <c r="E1713">
        <v>1712</v>
      </c>
      <c r="F1713">
        <v>10</v>
      </c>
      <c r="G1713">
        <v>12</v>
      </c>
      <c r="H1713">
        <v>17</v>
      </c>
      <c r="I1713" s="7">
        <v>21</v>
      </c>
      <c r="K1713">
        <v>1712</v>
      </c>
      <c r="L1713">
        <v>12</v>
      </c>
      <c r="M1713">
        <v>17</v>
      </c>
      <c r="N1713" s="7">
        <v>21</v>
      </c>
      <c r="P1713" s="187">
        <v>1712</v>
      </c>
      <c r="Q1713" s="188">
        <v>21</v>
      </c>
    </row>
    <row r="1714" spans="1:17" ht="15" x14ac:dyDescent="0.25">
      <c r="A1714"/>
      <c r="B1714" s="114">
        <v>1713</v>
      </c>
      <c r="C1714" s="7">
        <v>15</v>
      </c>
      <c r="E1714">
        <v>1713</v>
      </c>
      <c r="F1714">
        <v>10</v>
      </c>
      <c r="G1714">
        <v>12</v>
      </c>
      <c r="H1714">
        <v>17</v>
      </c>
      <c r="I1714" s="7">
        <v>21</v>
      </c>
      <c r="K1714">
        <v>1713</v>
      </c>
      <c r="L1714">
        <v>12</v>
      </c>
      <c r="M1714">
        <v>17</v>
      </c>
      <c r="N1714" s="7">
        <v>21</v>
      </c>
      <c r="P1714" s="185">
        <v>1713</v>
      </c>
      <c r="Q1714" s="186">
        <v>21</v>
      </c>
    </row>
    <row r="1715" spans="1:17" ht="15" x14ac:dyDescent="0.25">
      <c r="A1715"/>
      <c r="B1715" s="114">
        <v>1714</v>
      </c>
      <c r="C1715" s="7">
        <v>15</v>
      </c>
      <c r="E1715">
        <v>1714</v>
      </c>
      <c r="F1715">
        <v>10</v>
      </c>
      <c r="G1715">
        <v>12</v>
      </c>
      <c r="H1715">
        <v>17</v>
      </c>
      <c r="I1715" s="7">
        <v>21</v>
      </c>
      <c r="K1715">
        <v>1714</v>
      </c>
      <c r="L1715">
        <v>12</v>
      </c>
      <c r="M1715">
        <v>17</v>
      </c>
      <c r="N1715" s="7">
        <v>21</v>
      </c>
      <c r="P1715" s="187">
        <v>1714</v>
      </c>
      <c r="Q1715" s="188">
        <v>21</v>
      </c>
    </row>
    <row r="1716" spans="1:17" ht="15" x14ac:dyDescent="0.25">
      <c r="A1716"/>
      <c r="B1716" s="114">
        <v>1715</v>
      </c>
      <c r="C1716" s="7">
        <v>15</v>
      </c>
      <c r="E1716">
        <v>1715</v>
      </c>
      <c r="F1716">
        <v>10</v>
      </c>
      <c r="G1716">
        <v>12</v>
      </c>
      <c r="H1716">
        <v>17</v>
      </c>
      <c r="I1716" s="7">
        <v>21</v>
      </c>
      <c r="K1716">
        <v>1715</v>
      </c>
      <c r="L1716">
        <v>12</v>
      </c>
      <c r="M1716">
        <v>17</v>
      </c>
      <c r="N1716" s="7">
        <v>21</v>
      </c>
      <c r="P1716" s="185">
        <v>1715</v>
      </c>
      <c r="Q1716" s="186">
        <v>21</v>
      </c>
    </row>
    <row r="1717" spans="1:17" ht="15" x14ac:dyDescent="0.25">
      <c r="A1717"/>
      <c r="B1717" s="114">
        <v>1716</v>
      </c>
      <c r="C1717" s="7">
        <v>15</v>
      </c>
      <c r="E1717">
        <v>1716</v>
      </c>
      <c r="F1717">
        <v>10</v>
      </c>
      <c r="G1717">
        <v>12</v>
      </c>
      <c r="H1717">
        <v>17</v>
      </c>
      <c r="I1717" s="7">
        <v>21</v>
      </c>
      <c r="K1717">
        <v>1716</v>
      </c>
      <c r="L1717">
        <v>12</v>
      </c>
      <c r="M1717">
        <v>17</v>
      </c>
      <c r="N1717" s="7">
        <v>21</v>
      </c>
      <c r="P1717" s="187">
        <v>1716</v>
      </c>
      <c r="Q1717" s="188">
        <v>21</v>
      </c>
    </row>
    <row r="1718" spans="1:17" ht="15" x14ac:dyDescent="0.25">
      <c r="A1718"/>
      <c r="B1718" s="114">
        <v>1717</v>
      </c>
      <c r="C1718" s="7">
        <v>15</v>
      </c>
      <c r="E1718">
        <v>1717</v>
      </c>
      <c r="F1718">
        <v>10</v>
      </c>
      <c r="G1718">
        <v>12</v>
      </c>
      <c r="H1718">
        <v>17</v>
      </c>
      <c r="I1718" s="7">
        <v>21</v>
      </c>
      <c r="K1718">
        <v>1717</v>
      </c>
      <c r="L1718">
        <v>12</v>
      </c>
      <c r="M1718">
        <v>17</v>
      </c>
      <c r="N1718" s="7">
        <v>21</v>
      </c>
      <c r="P1718" s="185">
        <v>1717</v>
      </c>
      <c r="Q1718" s="186">
        <v>21</v>
      </c>
    </row>
    <row r="1719" spans="1:17" ht="15" x14ac:dyDescent="0.25">
      <c r="A1719"/>
      <c r="B1719" s="114">
        <v>1718</v>
      </c>
      <c r="C1719" s="7">
        <v>15</v>
      </c>
      <c r="E1719">
        <v>1718</v>
      </c>
      <c r="F1719">
        <v>10</v>
      </c>
      <c r="G1719">
        <v>12</v>
      </c>
      <c r="H1719">
        <v>17</v>
      </c>
      <c r="I1719" s="7">
        <v>21</v>
      </c>
      <c r="K1719">
        <v>1718</v>
      </c>
      <c r="L1719">
        <v>12</v>
      </c>
      <c r="M1719">
        <v>17</v>
      </c>
      <c r="N1719" s="7">
        <v>21</v>
      </c>
      <c r="P1719" s="187">
        <v>1718</v>
      </c>
      <c r="Q1719" s="188">
        <v>21</v>
      </c>
    </row>
    <row r="1720" spans="1:17" ht="15" x14ac:dyDescent="0.25">
      <c r="A1720"/>
      <c r="B1720" s="114">
        <v>1719</v>
      </c>
      <c r="C1720" s="7">
        <v>15</v>
      </c>
      <c r="E1720">
        <v>1719</v>
      </c>
      <c r="F1720">
        <v>10</v>
      </c>
      <c r="G1720">
        <v>12</v>
      </c>
      <c r="H1720">
        <v>17</v>
      </c>
      <c r="I1720" s="7">
        <v>21</v>
      </c>
      <c r="K1720">
        <v>1719</v>
      </c>
      <c r="L1720">
        <v>12</v>
      </c>
      <c r="M1720">
        <v>17</v>
      </c>
      <c r="N1720" s="7">
        <v>21</v>
      </c>
      <c r="P1720" s="185">
        <v>1719</v>
      </c>
      <c r="Q1720" s="186">
        <v>21</v>
      </c>
    </row>
    <row r="1721" spans="1:17" ht="15" x14ac:dyDescent="0.25">
      <c r="A1721"/>
      <c r="B1721" s="114">
        <v>1720</v>
      </c>
      <c r="C1721" s="7">
        <v>15</v>
      </c>
      <c r="E1721">
        <v>1720</v>
      </c>
      <c r="F1721">
        <v>10</v>
      </c>
      <c r="G1721">
        <v>12</v>
      </c>
      <c r="H1721">
        <v>17</v>
      </c>
      <c r="I1721" s="7">
        <v>21</v>
      </c>
      <c r="K1721">
        <v>1720</v>
      </c>
      <c r="L1721">
        <v>12</v>
      </c>
      <c r="M1721">
        <v>17</v>
      </c>
      <c r="N1721" s="7">
        <v>21</v>
      </c>
      <c r="P1721" s="187">
        <v>1720</v>
      </c>
      <c r="Q1721" s="188">
        <v>21</v>
      </c>
    </row>
    <row r="1722" spans="1:17" ht="15" x14ac:dyDescent="0.25">
      <c r="A1722"/>
      <c r="B1722" s="114">
        <v>1721</v>
      </c>
      <c r="C1722" s="7">
        <v>15</v>
      </c>
      <c r="E1722">
        <v>1721</v>
      </c>
      <c r="F1722">
        <v>10</v>
      </c>
      <c r="G1722">
        <v>12</v>
      </c>
      <c r="H1722">
        <v>17</v>
      </c>
      <c r="I1722" s="7">
        <v>21</v>
      </c>
      <c r="K1722">
        <v>1721</v>
      </c>
      <c r="L1722">
        <v>12</v>
      </c>
      <c r="M1722">
        <v>17</v>
      </c>
      <c r="N1722" s="7">
        <v>21</v>
      </c>
      <c r="P1722" s="185">
        <v>1721</v>
      </c>
      <c r="Q1722" s="186">
        <v>21</v>
      </c>
    </row>
    <row r="1723" spans="1:17" ht="15" x14ac:dyDescent="0.25">
      <c r="A1723"/>
      <c r="B1723" s="114">
        <v>1722</v>
      </c>
      <c r="C1723" s="7">
        <v>15</v>
      </c>
      <c r="E1723">
        <v>1722</v>
      </c>
      <c r="F1723">
        <v>10</v>
      </c>
      <c r="G1723">
        <v>12</v>
      </c>
      <c r="H1723">
        <v>17</v>
      </c>
      <c r="I1723" s="7">
        <v>21</v>
      </c>
      <c r="K1723">
        <v>1722</v>
      </c>
      <c r="L1723">
        <v>12</v>
      </c>
      <c r="M1723">
        <v>17</v>
      </c>
      <c r="N1723" s="7">
        <v>21</v>
      </c>
      <c r="P1723" s="187">
        <v>1722</v>
      </c>
      <c r="Q1723" s="188">
        <v>21</v>
      </c>
    </row>
    <row r="1724" spans="1:17" ht="15" x14ac:dyDescent="0.25">
      <c r="A1724"/>
      <c r="B1724" s="114">
        <v>1723</v>
      </c>
      <c r="C1724" s="7">
        <v>15</v>
      </c>
      <c r="E1724">
        <v>1723</v>
      </c>
      <c r="F1724">
        <v>10</v>
      </c>
      <c r="G1724">
        <v>12</v>
      </c>
      <c r="H1724">
        <v>17</v>
      </c>
      <c r="I1724" s="7">
        <v>21</v>
      </c>
      <c r="K1724">
        <v>1723</v>
      </c>
      <c r="L1724">
        <v>12</v>
      </c>
      <c r="M1724">
        <v>17</v>
      </c>
      <c r="N1724" s="7">
        <v>21</v>
      </c>
      <c r="P1724" s="185">
        <v>1723</v>
      </c>
      <c r="Q1724" s="186">
        <v>21</v>
      </c>
    </row>
    <row r="1725" spans="1:17" ht="15" x14ac:dyDescent="0.25">
      <c r="A1725"/>
      <c r="B1725" s="114">
        <v>1724</v>
      </c>
      <c r="C1725" s="7">
        <v>15</v>
      </c>
      <c r="E1725">
        <v>1724</v>
      </c>
      <c r="F1725">
        <v>10</v>
      </c>
      <c r="G1725">
        <v>12</v>
      </c>
      <c r="H1725">
        <v>17</v>
      </c>
      <c r="I1725" s="7">
        <v>21</v>
      </c>
      <c r="K1725">
        <v>1724</v>
      </c>
      <c r="L1725">
        <v>12</v>
      </c>
      <c r="M1725">
        <v>17</v>
      </c>
      <c r="N1725" s="7">
        <v>21</v>
      </c>
      <c r="P1725" s="187">
        <v>1724</v>
      </c>
      <c r="Q1725" s="188">
        <v>21</v>
      </c>
    </row>
    <row r="1726" spans="1:17" ht="15" x14ac:dyDescent="0.25">
      <c r="A1726"/>
      <c r="B1726" s="114">
        <v>1725</v>
      </c>
      <c r="C1726" s="7">
        <v>15</v>
      </c>
      <c r="E1726">
        <v>1725</v>
      </c>
      <c r="F1726">
        <v>10</v>
      </c>
      <c r="G1726">
        <v>12</v>
      </c>
      <c r="H1726">
        <v>17</v>
      </c>
      <c r="I1726" s="7">
        <v>21</v>
      </c>
      <c r="K1726">
        <v>1725</v>
      </c>
      <c r="L1726">
        <v>12</v>
      </c>
      <c r="M1726">
        <v>17</v>
      </c>
      <c r="N1726" s="7">
        <v>21</v>
      </c>
      <c r="P1726" s="185">
        <v>1725</v>
      </c>
      <c r="Q1726" s="186">
        <v>21</v>
      </c>
    </row>
    <row r="1727" spans="1:17" ht="15" x14ac:dyDescent="0.25">
      <c r="A1727"/>
      <c r="B1727" s="114">
        <v>1726</v>
      </c>
      <c r="C1727" s="7">
        <v>15</v>
      </c>
      <c r="E1727">
        <v>1726</v>
      </c>
      <c r="F1727">
        <v>10</v>
      </c>
      <c r="G1727">
        <v>12</v>
      </c>
      <c r="H1727">
        <v>17</v>
      </c>
      <c r="I1727" s="7">
        <v>21</v>
      </c>
      <c r="K1727">
        <v>1726</v>
      </c>
      <c r="L1727">
        <v>12</v>
      </c>
      <c r="M1727">
        <v>17</v>
      </c>
      <c r="N1727" s="7">
        <v>21</v>
      </c>
      <c r="P1727" s="187">
        <v>1726</v>
      </c>
      <c r="Q1727" s="188">
        <v>21</v>
      </c>
    </row>
    <row r="1728" spans="1:17" ht="15" x14ac:dyDescent="0.25">
      <c r="A1728"/>
      <c r="B1728" s="114">
        <v>1727</v>
      </c>
      <c r="C1728" s="7">
        <v>15</v>
      </c>
      <c r="E1728">
        <v>1727</v>
      </c>
      <c r="F1728">
        <v>10</v>
      </c>
      <c r="G1728">
        <v>12</v>
      </c>
      <c r="H1728">
        <v>17</v>
      </c>
      <c r="I1728" s="7">
        <v>21</v>
      </c>
      <c r="K1728">
        <v>1727</v>
      </c>
      <c r="L1728">
        <v>12</v>
      </c>
      <c r="M1728">
        <v>17</v>
      </c>
      <c r="N1728" s="7">
        <v>21</v>
      </c>
      <c r="P1728" s="185">
        <v>1727</v>
      </c>
      <c r="Q1728" s="186">
        <v>21</v>
      </c>
    </row>
    <row r="1729" spans="1:17" ht="15" x14ac:dyDescent="0.25">
      <c r="A1729"/>
      <c r="B1729" s="114">
        <v>1728</v>
      </c>
      <c r="C1729" s="7">
        <v>15</v>
      </c>
      <c r="E1729">
        <v>1728</v>
      </c>
      <c r="F1729">
        <v>10</v>
      </c>
      <c r="G1729">
        <v>12</v>
      </c>
      <c r="H1729">
        <v>17</v>
      </c>
      <c r="I1729" s="7">
        <v>21</v>
      </c>
      <c r="K1729">
        <v>1728</v>
      </c>
      <c r="L1729">
        <v>12</v>
      </c>
      <c r="M1729">
        <v>17</v>
      </c>
      <c r="N1729" s="7">
        <v>21</v>
      </c>
      <c r="P1729" s="187">
        <v>1728</v>
      </c>
      <c r="Q1729" s="188">
        <v>21</v>
      </c>
    </row>
    <row r="1730" spans="1:17" ht="15" x14ac:dyDescent="0.25">
      <c r="A1730"/>
      <c r="B1730" s="114">
        <v>1729</v>
      </c>
      <c r="C1730" s="7">
        <v>15</v>
      </c>
      <c r="E1730">
        <v>1729</v>
      </c>
      <c r="F1730">
        <v>10</v>
      </c>
      <c r="G1730">
        <v>12</v>
      </c>
      <c r="H1730">
        <v>17</v>
      </c>
      <c r="I1730" s="7">
        <v>21</v>
      </c>
      <c r="K1730">
        <v>1729</v>
      </c>
      <c r="L1730">
        <v>12</v>
      </c>
      <c r="M1730">
        <v>17</v>
      </c>
      <c r="N1730" s="7">
        <v>21</v>
      </c>
      <c r="P1730" s="185">
        <v>1729</v>
      </c>
      <c r="Q1730" s="186">
        <v>21</v>
      </c>
    </row>
    <row r="1731" spans="1:17" ht="15" x14ac:dyDescent="0.25">
      <c r="A1731"/>
      <c r="B1731" s="114">
        <v>1730</v>
      </c>
      <c r="C1731" s="7">
        <v>15</v>
      </c>
      <c r="E1731">
        <v>1730</v>
      </c>
      <c r="F1731">
        <v>10</v>
      </c>
      <c r="G1731">
        <v>12</v>
      </c>
      <c r="H1731">
        <v>17</v>
      </c>
      <c r="I1731" s="7">
        <v>21</v>
      </c>
      <c r="K1731">
        <v>1730</v>
      </c>
      <c r="L1731">
        <v>12</v>
      </c>
      <c r="M1731">
        <v>17</v>
      </c>
      <c r="N1731" s="7">
        <v>21</v>
      </c>
      <c r="P1731" s="187">
        <v>1730</v>
      </c>
      <c r="Q1731" s="188">
        <v>21</v>
      </c>
    </row>
    <row r="1732" spans="1:17" ht="15" x14ac:dyDescent="0.25">
      <c r="A1732"/>
      <c r="B1732" s="114">
        <v>1731</v>
      </c>
      <c r="C1732" s="7">
        <v>15</v>
      </c>
      <c r="E1732">
        <v>1731</v>
      </c>
      <c r="F1732">
        <v>10</v>
      </c>
      <c r="G1732">
        <v>12</v>
      </c>
      <c r="H1732">
        <v>17</v>
      </c>
      <c r="I1732" s="7">
        <v>21</v>
      </c>
      <c r="K1732">
        <v>1731</v>
      </c>
      <c r="L1732">
        <v>12</v>
      </c>
      <c r="M1732">
        <v>17</v>
      </c>
      <c r="N1732" s="7">
        <v>21</v>
      </c>
      <c r="P1732" s="185">
        <v>1731</v>
      </c>
      <c r="Q1732" s="186">
        <v>21</v>
      </c>
    </row>
    <row r="1733" spans="1:17" ht="15" x14ac:dyDescent="0.25">
      <c r="A1733"/>
      <c r="B1733" s="114">
        <v>1732</v>
      </c>
      <c r="C1733" s="7">
        <v>15</v>
      </c>
      <c r="E1733">
        <v>1732</v>
      </c>
      <c r="F1733">
        <v>10</v>
      </c>
      <c r="G1733">
        <v>12</v>
      </c>
      <c r="H1733">
        <v>17</v>
      </c>
      <c r="I1733" s="7">
        <v>21</v>
      </c>
      <c r="K1733">
        <v>1732</v>
      </c>
      <c r="L1733">
        <v>12</v>
      </c>
      <c r="M1733">
        <v>17</v>
      </c>
      <c r="N1733" s="7">
        <v>21</v>
      </c>
      <c r="P1733" s="187">
        <v>1732</v>
      </c>
      <c r="Q1733" s="188">
        <v>21</v>
      </c>
    </row>
    <row r="1734" spans="1:17" ht="15" x14ac:dyDescent="0.25">
      <c r="A1734"/>
      <c r="B1734" s="114">
        <v>1733</v>
      </c>
      <c r="C1734" s="7">
        <v>15</v>
      </c>
      <c r="E1734">
        <v>1733</v>
      </c>
      <c r="F1734">
        <v>10</v>
      </c>
      <c r="G1734">
        <v>12</v>
      </c>
      <c r="H1734">
        <v>17</v>
      </c>
      <c r="I1734" s="7">
        <v>21</v>
      </c>
      <c r="K1734">
        <v>1733</v>
      </c>
      <c r="L1734">
        <v>12</v>
      </c>
      <c r="M1734">
        <v>17</v>
      </c>
      <c r="N1734" s="7">
        <v>21</v>
      </c>
      <c r="P1734" s="185">
        <v>1733</v>
      </c>
      <c r="Q1734" s="186">
        <v>21</v>
      </c>
    </row>
    <row r="1735" spans="1:17" ht="15" x14ac:dyDescent="0.25">
      <c r="A1735"/>
      <c r="B1735" s="114">
        <v>1734</v>
      </c>
      <c r="C1735" s="7">
        <v>15</v>
      </c>
      <c r="E1735">
        <v>1734</v>
      </c>
      <c r="F1735">
        <v>10</v>
      </c>
      <c r="G1735">
        <v>12</v>
      </c>
      <c r="H1735">
        <v>17</v>
      </c>
      <c r="I1735" s="7">
        <v>21</v>
      </c>
      <c r="K1735">
        <v>1734</v>
      </c>
      <c r="L1735">
        <v>12</v>
      </c>
      <c r="M1735">
        <v>17</v>
      </c>
      <c r="N1735" s="7">
        <v>21</v>
      </c>
      <c r="P1735" s="187">
        <v>1734</v>
      </c>
      <c r="Q1735" s="188">
        <v>21</v>
      </c>
    </row>
    <row r="1736" spans="1:17" ht="15" x14ac:dyDescent="0.25">
      <c r="A1736"/>
      <c r="B1736" s="114">
        <v>1735</v>
      </c>
      <c r="C1736" s="7">
        <v>15</v>
      </c>
      <c r="E1736">
        <v>1735</v>
      </c>
      <c r="F1736">
        <v>10</v>
      </c>
      <c r="G1736">
        <v>12</v>
      </c>
      <c r="H1736">
        <v>17</v>
      </c>
      <c r="I1736" s="7">
        <v>21</v>
      </c>
      <c r="K1736">
        <v>1735</v>
      </c>
      <c r="L1736">
        <v>12</v>
      </c>
      <c r="M1736">
        <v>17</v>
      </c>
      <c r="N1736" s="7">
        <v>21</v>
      </c>
      <c r="P1736" s="185">
        <v>1735</v>
      </c>
      <c r="Q1736" s="186">
        <v>21</v>
      </c>
    </row>
    <row r="1737" spans="1:17" ht="15" x14ac:dyDescent="0.25">
      <c r="A1737"/>
      <c r="B1737" s="114">
        <v>1736</v>
      </c>
      <c r="C1737" s="7">
        <v>15</v>
      </c>
      <c r="E1737">
        <v>1736</v>
      </c>
      <c r="F1737">
        <v>10</v>
      </c>
      <c r="G1737">
        <v>12</v>
      </c>
      <c r="H1737">
        <v>17</v>
      </c>
      <c r="I1737" s="7">
        <v>21</v>
      </c>
      <c r="K1737">
        <v>1736</v>
      </c>
      <c r="L1737">
        <v>12</v>
      </c>
      <c r="M1737">
        <v>17</v>
      </c>
      <c r="N1737" s="7">
        <v>21</v>
      </c>
      <c r="P1737" s="187">
        <v>1736</v>
      </c>
      <c r="Q1737" s="188">
        <v>21</v>
      </c>
    </row>
    <row r="1738" spans="1:17" ht="15" x14ac:dyDescent="0.25">
      <c r="A1738"/>
      <c r="B1738" s="114">
        <v>1737</v>
      </c>
      <c r="C1738" s="7">
        <v>15</v>
      </c>
      <c r="E1738">
        <v>1737</v>
      </c>
      <c r="F1738">
        <v>10</v>
      </c>
      <c r="G1738">
        <v>12</v>
      </c>
      <c r="H1738">
        <v>17</v>
      </c>
      <c r="I1738" s="7">
        <v>21</v>
      </c>
      <c r="K1738">
        <v>1737</v>
      </c>
      <c r="L1738">
        <v>12</v>
      </c>
      <c r="M1738">
        <v>17</v>
      </c>
      <c r="N1738" s="7">
        <v>21</v>
      </c>
      <c r="P1738" s="185">
        <v>1737</v>
      </c>
      <c r="Q1738" s="186">
        <v>21</v>
      </c>
    </row>
    <row r="1739" spans="1:17" ht="15" x14ac:dyDescent="0.25">
      <c r="A1739"/>
      <c r="B1739" s="114">
        <v>1738</v>
      </c>
      <c r="C1739" s="7">
        <v>15</v>
      </c>
      <c r="E1739">
        <v>1738</v>
      </c>
      <c r="F1739">
        <v>10</v>
      </c>
      <c r="G1739">
        <v>12</v>
      </c>
      <c r="H1739">
        <v>17</v>
      </c>
      <c r="I1739" s="7">
        <v>21</v>
      </c>
      <c r="K1739">
        <v>1738</v>
      </c>
      <c r="L1739">
        <v>12</v>
      </c>
      <c r="M1739">
        <v>17</v>
      </c>
      <c r="N1739" s="7">
        <v>21</v>
      </c>
      <c r="P1739" s="187">
        <v>1738</v>
      </c>
      <c r="Q1739" s="188">
        <v>21</v>
      </c>
    </row>
    <row r="1740" spans="1:17" ht="15" x14ac:dyDescent="0.25">
      <c r="A1740"/>
      <c r="B1740" s="114">
        <v>1739</v>
      </c>
      <c r="C1740" s="7">
        <v>15</v>
      </c>
      <c r="E1740">
        <v>1739</v>
      </c>
      <c r="F1740">
        <v>10</v>
      </c>
      <c r="G1740">
        <v>12</v>
      </c>
      <c r="H1740">
        <v>17</v>
      </c>
      <c r="I1740" s="7">
        <v>21</v>
      </c>
      <c r="K1740">
        <v>1739</v>
      </c>
      <c r="L1740">
        <v>12</v>
      </c>
      <c r="M1740">
        <v>17</v>
      </c>
      <c r="N1740" s="7">
        <v>21</v>
      </c>
      <c r="P1740" s="185">
        <v>1739</v>
      </c>
      <c r="Q1740" s="186">
        <v>21</v>
      </c>
    </row>
    <row r="1741" spans="1:17" ht="15" x14ac:dyDescent="0.25">
      <c r="A1741"/>
      <c r="B1741" s="114">
        <v>1740</v>
      </c>
      <c r="C1741" s="7">
        <v>15</v>
      </c>
      <c r="E1741">
        <v>1740</v>
      </c>
      <c r="F1741">
        <v>10</v>
      </c>
      <c r="G1741">
        <v>12</v>
      </c>
      <c r="H1741">
        <v>17</v>
      </c>
      <c r="I1741" s="7">
        <v>21</v>
      </c>
      <c r="K1741">
        <v>1740</v>
      </c>
      <c r="L1741">
        <v>12</v>
      </c>
      <c r="M1741">
        <v>17</v>
      </c>
      <c r="N1741" s="7">
        <v>21</v>
      </c>
      <c r="P1741" s="187">
        <v>1740</v>
      </c>
      <c r="Q1741" s="188">
        <v>21</v>
      </c>
    </row>
    <row r="1742" spans="1:17" ht="15" x14ac:dyDescent="0.25">
      <c r="A1742"/>
      <c r="B1742" s="114">
        <v>1741</v>
      </c>
      <c r="C1742" s="7">
        <v>15</v>
      </c>
      <c r="E1742">
        <v>1741</v>
      </c>
      <c r="F1742">
        <v>10</v>
      </c>
      <c r="G1742">
        <v>12</v>
      </c>
      <c r="H1742">
        <v>17</v>
      </c>
      <c r="I1742" s="7">
        <v>21</v>
      </c>
      <c r="K1742">
        <v>1741</v>
      </c>
      <c r="L1742">
        <v>12</v>
      </c>
      <c r="M1742">
        <v>17</v>
      </c>
      <c r="N1742" s="7">
        <v>21</v>
      </c>
      <c r="P1742" s="185">
        <v>1741</v>
      </c>
      <c r="Q1742" s="186">
        <v>21</v>
      </c>
    </row>
    <row r="1743" spans="1:17" ht="15" x14ac:dyDescent="0.25">
      <c r="A1743"/>
      <c r="B1743" s="114">
        <v>1742</v>
      </c>
      <c r="C1743" s="7">
        <v>15</v>
      </c>
      <c r="E1743">
        <v>1742</v>
      </c>
      <c r="F1743">
        <v>10</v>
      </c>
      <c r="G1743">
        <v>12</v>
      </c>
      <c r="H1743">
        <v>17</v>
      </c>
      <c r="I1743" s="7">
        <v>21</v>
      </c>
      <c r="K1743">
        <v>1742</v>
      </c>
      <c r="L1743">
        <v>12</v>
      </c>
      <c r="M1743">
        <v>17</v>
      </c>
      <c r="N1743" s="7">
        <v>21</v>
      </c>
      <c r="P1743" s="187">
        <v>1742</v>
      </c>
      <c r="Q1743" s="188">
        <v>21</v>
      </c>
    </row>
    <row r="1744" spans="1:17" ht="15" x14ac:dyDescent="0.25">
      <c r="A1744"/>
      <c r="B1744" s="114">
        <v>1743</v>
      </c>
      <c r="C1744" s="7">
        <v>15</v>
      </c>
      <c r="E1744">
        <v>1743</v>
      </c>
      <c r="F1744">
        <v>10</v>
      </c>
      <c r="G1744">
        <v>12</v>
      </c>
      <c r="H1744">
        <v>17</v>
      </c>
      <c r="I1744" s="7">
        <v>21</v>
      </c>
      <c r="K1744">
        <v>1743</v>
      </c>
      <c r="L1744">
        <v>12</v>
      </c>
      <c r="M1744">
        <v>17</v>
      </c>
      <c r="N1744" s="7">
        <v>21</v>
      </c>
      <c r="P1744" s="185">
        <v>1743</v>
      </c>
      <c r="Q1744" s="186">
        <v>21</v>
      </c>
    </row>
    <row r="1745" spans="1:17" ht="15" x14ac:dyDescent="0.25">
      <c r="A1745"/>
      <c r="B1745" s="114">
        <v>1744</v>
      </c>
      <c r="C1745" s="7">
        <v>15</v>
      </c>
      <c r="E1745">
        <v>1744</v>
      </c>
      <c r="F1745">
        <v>10</v>
      </c>
      <c r="G1745">
        <v>12</v>
      </c>
      <c r="H1745">
        <v>17</v>
      </c>
      <c r="I1745" s="7">
        <v>21</v>
      </c>
      <c r="K1745">
        <v>1744</v>
      </c>
      <c r="L1745">
        <v>12</v>
      </c>
      <c r="M1745">
        <v>17</v>
      </c>
      <c r="N1745" s="7">
        <v>21</v>
      </c>
      <c r="P1745" s="187">
        <v>1744</v>
      </c>
      <c r="Q1745" s="188">
        <v>21</v>
      </c>
    </row>
    <row r="1746" spans="1:17" ht="15" x14ac:dyDescent="0.25">
      <c r="A1746"/>
      <c r="B1746" s="114">
        <v>1745</v>
      </c>
      <c r="C1746" s="7">
        <v>15</v>
      </c>
      <c r="E1746">
        <v>1745</v>
      </c>
      <c r="F1746">
        <v>10</v>
      </c>
      <c r="G1746">
        <v>12</v>
      </c>
      <c r="H1746">
        <v>17</v>
      </c>
      <c r="I1746" s="7">
        <v>21</v>
      </c>
      <c r="K1746">
        <v>1745</v>
      </c>
      <c r="L1746">
        <v>12</v>
      </c>
      <c r="M1746">
        <v>17</v>
      </c>
      <c r="N1746" s="7">
        <v>21</v>
      </c>
      <c r="P1746" s="185">
        <v>1745</v>
      </c>
      <c r="Q1746" s="186">
        <v>21</v>
      </c>
    </row>
    <row r="1747" spans="1:17" ht="15" x14ac:dyDescent="0.25">
      <c r="A1747"/>
      <c r="B1747" s="114">
        <v>1746</v>
      </c>
      <c r="C1747" s="7">
        <v>15</v>
      </c>
      <c r="E1747">
        <v>1746</v>
      </c>
      <c r="F1747">
        <v>10</v>
      </c>
      <c r="G1747">
        <v>12</v>
      </c>
      <c r="H1747">
        <v>17</v>
      </c>
      <c r="I1747" s="7">
        <v>21</v>
      </c>
      <c r="K1747">
        <v>1746</v>
      </c>
      <c r="L1747">
        <v>12</v>
      </c>
      <c r="M1747">
        <v>17</v>
      </c>
      <c r="N1747" s="7">
        <v>21</v>
      </c>
      <c r="P1747" s="187">
        <v>1746</v>
      </c>
      <c r="Q1747" s="188">
        <v>21</v>
      </c>
    </row>
    <row r="1748" spans="1:17" ht="15" x14ac:dyDescent="0.25">
      <c r="A1748"/>
      <c r="B1748" s="114">
        <v>1747</v>
      </c>
      <c r="C1748" s="7">
        <v>15</v>
      </c>
      <c r="E1748">
        <v>1747</v>
      </c>
      <c r="F1748">
        <v>10</v>
      </c>
      <c r="G1748">
        <v>12</v>
      </c>
      <c r="H1748">
        <v>17</v>
      </c>
      <c r="I1748" s="7">
        <v>21</v>
      </c>
      <c r="K1748">
        <v>1747</v>
      </c>
      <c r="L1748">
        <v>12</v>
      </c>
      <c r="M1748">
        <v>17</v>
      </c>
      <c r="N1748" s="7">
        <v>21</v>
      </c>
      <c r="P1748" s="185">
        <v>1747</v>
      </c>
      <c r="Q1748" s="186">
        <v>21</v>
      </c>
    </row>
    <row r="1749" spans="1:17" ht="15" x14ac:dyDescent="0.25">
      <c r="A1749"/>
      <c r="B1749" s="114">
        <v>1748</v>
      </c>
      <c r="C1749" s="7">
        <v>15</v>
      </c>
      <c r="E1749">
        <v>1748</v>
      </c>
      <c r="F1749">
        <v>10</v>
      </c>
      <c r="G1749">
        <v>12</v>
      </c>
      <c r="H1749">
        <v>17</v>
      </c>
      <c r="I1749" s="7">
        <v>21</v>
      </c>
      <c r="K1749">
        <v>1748</v>
      </c>
      <c r="L1749">
        <v>12</v>
      </c>
      <c r="M1749">
        <v>17</v>
      </c>
      <c r="N1749" s="7">
        <v>21</v>
      </c>
      <c r="P1749" s="187">
        <v>1748</v>
      </c>
      <c r="Q1749" s="188">
        <v>21</v>
      </c>
    </row>
    <row r="1750" spans="1:17" ht="15" x14ac:dyDescent="0.25">
      <c r="A1750"/>
      <c r="B1750" s="114">
        <v>1749</v>
      </c>
      <c r="C1750" s="7">
        <v>15</v>
      </c>
      <c r="E1750">
        <v>1749</v>
      </c>
      <c r="F1750">
        <v>10</v>
      </c>
      <c r="G1750">
        <v>12</v>
      </c>
      <c r="H1750">
        <v>17</v>
      </c>
      <c r="I1750" s="7">
        <v>21</v>
      </c>
      <c r="K1750">
        <v>1749</v>
      </c>
      <c r="L1750">
        <v>12</v>
      </c>
      <c r="M1750">
        <v>17</v>
      </c>
      <c r="N1750" s="7">
        <v>21</v>
      </c>
      <c r="P1750" s="185">
        <v>1749</v>
      </c>
      <c r="Q1750" s="186">
        <v>21</v>
      </c>
    </row>
    <row r="1751" spans="1:17" ht="15" x14ac:dyDescent="0.25">
      <c r="A1751"/>
      <c r="B1751" s="114">
        <v>1750</v>
      </c>
      <c r="C1751" s="7">
        <v>15</v>
      </c>
      <c r="E1751">
        <v>1750</v>
      </c>
      <c r="F1751">
        <v>10</v>
      </c>
      <c r="G1751">
        <v>12</v>
      </c>
      <c r="H1751">
        <v>17</v>
      </c>
      <c r="I1751" s="7">
        <v>21</v>
      </c>
      <c r="K1751">
        <v>1750</v>
      </c>
      <c r="L1751">
        <v>12</v>
      </c>
      <c r="M1751">
        <v>17</v>
      </c>
      <c r="N1751" s="7">
        <v>21</v>
      </c>
      <c r="P1751" s="187">
        <v>1750</v>
      </c>
      <c r="Q1751" s="188">
        <v>21</v>
      </c>
    </row>
    <row r="1752" spans="1:17" ht="15" x14ac:dyDescent="0.25">
      <c r="A1752"/>
      <c r="B1752" s="114">
        <v>1751</v>
      </c>
      <c r="C1752" s="7">
        <v>15</v>
      </c>
      <c r="E1752">
        <v>1751</v>
      </c>
      <c r="F1752">
        <v>10</v>
      </c>
      <c r="G1752">
        <v>12</v>
      </c>
      <c r="H1752">
        <v>17</v>
      </c>
      <c r="I1752" s="7">
        <v>21</v>
      </c>
      <c r="K1752">
        <v>1751</v>
      </c>
      <c r="L1752">
        <v>12</v>
      </c>
      <c r="M1752">
        <v>17</v>
      </c>
      <c r="N1752" s="7">
        <v>21</v>
      </c>
      <c r="P1752" s="185">
        <v>1751</v>
      </c>
      <c r="Q1752" s="186">
        <v>21</v>
      </c>
    </row>
    <row r="1753" spans="1:17" ht="15" x14ac:dyDescent="0.25">
      <c r="A1753"/>
      <c r="B1753" s="114">
        <v>1752</v>
      </c>
      <c r="C1753" s="7">
        <v>15</v>
      </c>
      <c r="E1753">
        <v>1752</v>
      </c>
      <c r="F1753">
        <v>10</v>
      </c>
      <c r="G1753">
        <v>12</v>
      </c>
      <c r="H1753">
        <v>17</v>
      </c>
      <c r="I1753" s="7">
        <v>21</v>
      </c>
      <c r="K1753">
        <v>1752</v>
      </c>
      <c r="L1753">
        <v>12</v>
      </c>
      <c r="M1753">
        <v>17</v>
      </c>
      <c r="N1753" s="7">
        <v>21</v>
      </c>
      <c r="P1753" s="187">
        <v>1752</v>
      </c>
      <c r="Q1753" s="188">
        <v>21</v>
      </c>
    </row>
    <row r="1754" spans="1:17" ht="15" x14ac:dyDescent="0.25">
      <c r="A1754"/>
      <c r="B1754" s="114">
        <v>1753</v>
      </c>
      <c r="C1754" s="7">
        <v>15</v>
      </c>
      <c r="E1754">
        <v>1753</v>
      </c>
      <c r="F1754">
        <v>10</v>
      </c>
      <c r="G1754">
        <v>12</v>
      </c>
      <c r="H1754">
        <v>17</v>
      </c>
      <c r="I1754" s="7">
        <v>21</v>
      </c>
      <c r="K1754">
        <v>1753</v>
      </c>
      <c r="L1754">
        <v>12</v>
      </c>
      <c r="M1754">
        <v>17</v>
      </c>
      <c r="N1754" s="7">
        <v>21</v>
      </c>
      <c r="P1754" s="185">
        <v>1753</v>
      </c>
      <c r="Q1754" s="186">
        <v>21</v>
      </c>
    </row>
    <row r="1755" spans="1:17" ht="15" x14ac:dyDescent="0.25">
      <c r="A1755"/>
      <c r="B1755" s="114">
        <v>1754</v>
      </c>
      <c r="C1755" s="7">
        <v>15</v>
      </c>
      <c r="E1755">
        <v>1754</v>
      </c>
      <c r="F1755">
        <v>10</v>
      </c>
      <c r="G1755">
        <v>12</v>
      </c>
      <c r="H1755">
        <v>17</v>
      </c>
      <c r="I1755" s="7">
        <v>21</v>
      </c>
      <c r="K1755">
        <v>1754</v>
      </c>
      <c r="L1755">
        <v>12</v>
      </c>
      <c r="M1755">
        <v>17</v>
      </c>
      <c r="N1755" s="7">
        <v>21</v>
      </c>
      <c r="P1755" s="187">
        <v>1754</v>
      </c>
      <c r="Q1755" s="188">
        <v>21</v>
      </c>
    </row>
    <row r="1756" spans="1:17" ht="15" x14ac:dyDescent="0.25">
      <c r="A1756"/>
      <c r="B1756" s="114">
        <v>1755</v>
      </c>
      <c r="C1756" s="7">
        <v>15</v>
      </c>
      <c r="E1756">
        <v>1755</v>
      </c>
      <c r="F1756">
        <v>10</v>
      </c>
      <c r="G1756">
        <v>12</v>
      </c>
      <c r="H1756">
        <v>17</v>
      </c>
      <c r="I1756" s="7">
        <v>21</v>
      </c>
      <c r="K1756">
        <v>1755</v>
      </c>
      <c r="L1756">
        <v>12</v>
      </c>
      <c r="M1756">
        <v>17</v>
      </c>
      <c r="N1756" s="7">
        <v>21</v>
      </c>
      <c r="P1756" s="185">
        <v>1755</v>
      </c>
      <c r="Q1756" s="186">
        <v>21</v>
      </c>
    </row>
    <row r="1757" spans="1:17" ht="15" x14ac:dyDescent="0.25">
      <c r="A1757"/>
      <c r="B1757" s="114">
        <v>1756</v>
      </c>
      <c r="C1757" s="7">
        <v>15</v>
      </c>
      <c r="E1757">
        <v>1756</v>
      </c>
      <c r="F1757">
        <v>10</v>
      </c>
      <c r="G1757">
        <v>12</v>
      </c>
      <c r="H1757">
        <v>17</v>
      </c>
      <c r="I1757" s="7">
        <v>21</v>
      </c>
      <c r="K1757">
        <v>1756</v>
      </c>
      <c r="L1757">
        <v>12</v>
      </c>
      <c r="M1757">
        <v>17</v>
      </c>
      <c r="N1757" s="7">
        <v>21</v>
      </c>
      <c r="P1757" s="187">
        <v>1756</v>
      </c>
      <c r="Q1757" s="188">
        <v>21</v>
      </c>
    </row>
    <row r="1758" spans="1:17" ht="15" x14ac:dyDescent="0.25">
      <c r="A1758"/>
      <c r="B1758" s="114">
        <v>1757</v>
      </c>
      <c r="C1758" s="7">
        <v>15</v>
      </c>
      <c r="E1758">
        <v>1757</v>
      </c>
      <c r="F1758">
        <v>10</v>
      </c>
      <c r="G1758">
        <v>12</v>
      </c>
      <c r="H1758">
        <v>17</v>
      </c>
      <c r="I1758" s="7">
        <v>21</v>
      </c>
      <c r="K1758">
        <v>1757</v>
      </c>
      <c r="L1758">
        <v>12</v>
      </c>
      <c r="M1758">
        <v>17</v>
      </c>
      <c r="N1758" s="7">
        <v>21</v>
      </c>
      <c r="P1758" s="185">
        <v>1757</v>
      </c>
      <c r="Q1758" s="186">
        <v>21</v>
      </c>
    </row>
    <row r="1759" spans="1:17" ht="15" x14ac:dyDescent="0.25">
      <c r="A1759"/>
      <c r="B1759" s="114">
        <v>1758</v>
      </c>
      <c r="C1759" s="7">
        <v>15</v>
      </c>
      <c r="E1759">
        <v>1758</v>
      </c>
      <c r="F1759">
        <v>10</v>
      </c>
      <c r="G1759">
        <v>12</v>
      </c>
      <c r="H1759">
        <v>17</v>
      </c>
      <c r="I1759" s="7">
        <v>21</v>
      </c>
      <c r="K1759">
        <v>1758</v>
      </c>
      <c r="L1759">
        <v>12</v>
      </c>
      <c r="M1759">
        <v>17</v>
      </c>
      <c r="N1759" s="7">
        <v>21</v>
      </c>
      <c r="P1759" s="187">
        <v>1758</v>
      </c>
      <c r="Q1759" s="188">
        <v>21</v>
      </c>
    </row>
    <row r="1760" spans="1:17" ht="15" x14ac:dyDescent="0.25">
      <c r="A1760"/>
      <c r="B1760" s="114">
        <v>1759</v>
      </c>
      <c r="C1760" s="7">
        <v>15</v>
      </c>
      <c r="E1760">
        <v>1759</v>
      </c>
      <c r="F1760">
        <v>10</v>
      </c>
      <c r="G1760">
        <v>12</v>
      </c>
      <c r="H1760">
        <v>17</v>
      </c>
      <c r="I1760" s="7">
        <v>21</v>
      </c>
      <c r="K1760">
        <v>1759</v>
      </c>
      <c r="L1760">
        <v>12</v>
      </c>
      <c r="M1760">
        <v>17</v>
      </c>
      <c r="N1760" s="7">
        <v>21</v>
      </c>
      <c r="P1760" s="185">
        <v>1759</v>
      </c>
      <c r="Q1760" s="186">
        <v>21</v>
      </c>
    </row>
    <row r="1761" spans="1:17" ht="15" x14ac:dyDescent="0.25">
      <c r="A1761"/>
      <c r="B1761" s="114">
        <v>1760</v>
      </c>
      <c r="C1761" s="7">
        <v>15</v>
      </c>
      <c r="E1761">
        <v>1760</v>
      </c>
      <c r="F1761">
        <v>10</v>
      </c>
      <c r="G1761">
        <v>12</v>
      </c>
      <c r="H1761">
        <v>17</v>
      </c>
      <c r="I1761" s="7">
        <v>21</v>
      </c>
      <c r="K1761">
        <v>1760</v>
      </c>
      <c r="L1761">
        <v>12</v>
      </c>
      <c r="M1761">
        <v>17</v>
      </c>
      <c r="N1761" s="7">
        <v>21</v>
      </c>
      <c r="P1761" s="187">
        <v>1760</v>
      </c>
      <c r="Q1761" s="188">
        <v>21</v>
      </c>
    </row>
    <row r="1762" spans="1:17" ht="15" x14ac:dyDescent="0.25">
      <c r="A1762"/>
      <c r="B1762" s="114">
        <v>1761</v>
      </c>
      <c r="C1762" s="7">
        <v>15</v>
      </c>
      <c r="E1762">
        <v>1761</v>
      </c>
      <c r="F1762">
        <v>10</v>
      </c>
      <c r="G1762">
        <v>12</v>
      </c>
      <c r="H1762">
        <v>17</v>
      </c>
      <c r="I1762" s="7">
        <v>21</v>
      </c>
      <c r="K1762">
        <v>1761</v>
      </c>
      <c r="L1762">
        <v>12</v>
      </c>
      <c r="M1762">
        <v>17</v>
      </c>
      <c r="N1762" s="7">
        <v>21</v>
      </c>
      <c r="P1762" s="185">
        <v>1761</v>
      </c>
      <c r="Q1762" s="186">
        <v>21</v>
      </c>
    </row>
    <row r="1763" spans="1:17" ht="15" x14ac:dyDescent="0.25">
      <c r="A1763"/>
      <c r="B1763" s="114">
        <v>1762</v>
      </c>
      <c r="C1763" s="7">
        <v>15</v>
      </c>
      <c r="E1763">
        <v>1762</v>
      </c>
      <c r="F1763">
        <v>10</v>
      </c>
      <c r="G1763">
        <v>12</v>
      </c>
      <c r="H1763">
        <v>17</v>
      </c>
      <c r="I1763" s="7">
        <v>21</v>
      </c>
      <c r="K1763">
        <v>1762</v>
      </c>
      <c r="L1763">
        <v>12</v>
      </c>
      <c r="M1763">
        <v>17</v>
      </c>
      <c r="N1763" s="7">
        <v>21</v>
      </c>
      <c r="P1763" s="187">
        <v>1762</v>
      </c>
      <c r="Q1763" s="188">
        <v>21</v>
      </c>
    </row>
    <row r="1764" spans="1:17" ht="15" x14ac:dyDescent="0.25">
      <c r="A1764"/>
      <c r="B1764" s="114">
        <v>1763</v>
      </c>
      <c r="C1764" s="7">
        <v>15</v>
      </c>
      <c r="E1764">
        <v>1763</v>
      </c>
      <c r="F1764">
        <v>10</v>
      </c>
      <c r="G1764">
        <v>12</v>
      </c>
      <c r="H1764">
        <v>17</v>
      </c>
      <c r="I1764" s="7">
        <v>21</v>
      </c>
      <c r="K1764">
        <v>1763</v>
      </c>
      <c r="L1764">
        <v>12</v>
      </c>
      <c r="M1764">
        <v>17</v>
      </c>
      <c r="N1764" s="7">
        <v>21</v>
      </c>
      <c r="P1764" s="185">
        <v>1763</v>
      </c>
      <c r="Q1764" s="186">
        <v>21</v>
      </c>
    </row>
    <row r="1765" spans="1:17" ht="15" x14ac:dyDescent="0.25">
      <c r="A1765"/>
      <c r="B1765" s="114">
        <v>1764</v>
      </c>
      <c r="C1765" s="7">
        <v>15</v>
      </c>
      <c r="E1765">
        <v>1764</v>
      </c>
      <c r="F1765">
        <v>10</v>
      </c>
      <c r="G1765">
        <v>12</v>
      </c>
      <c r="H1765">
        <v>17</v>
      </c>
      <c r="I1765" s="7">
        <v>21</v>
      </c>
      <c r="K1765">
        <v>1764</v>
      </c>
      <c r="L1765">
        <v>12</v>
      </c>
      <c r="M1765">
        <v>17</v>
      </c>
      <c r="N1765" s="7">
        <v>21</v>
      </c>
      <c r="P1765" s="187">
        <v>1764</v>
      </c>
      <c r="Q1765" s="188">
        <v>21</v>
      </c>
    </row>
    <row r="1766" spans="1:17" ht="15" x14ac:dyDescent="0.25">
      <c r="A1766"/>
      <c r="B1766" s="114">
        <v>1765</v>
      </c>
      <c r="C1766" s="7">
        <v>15</v>
      </c>
      <c r="E1766">
        <v>1765</v>
      </c>
      <c r="F1766">
        <v>10</v>
      </c>
      <c r="G1766">
        <v>12</v>
      </c>
      <c r="H1766">
        <v>17</v>
      </c>
      <c r="I1766" s="7">
        <v>21</v>
      </c>
      <c r="K1766">
        <v>1765</v>
      </c>
      <c r="L1766">
        <v>12</v>
      </c>
      <c r="M1766">
        <v>17</v>
      </c>
      <c r="N1766" s="7">
        <v>21</v>
      </c>
      <c r="P1766" s="185">
        <v>1765</v>
      </c>
      <c r="Q1766" s="186">
        <v>21</v>
      </c>
    </row>
    <row r="1767" spans="1:17" ht="15" x14ac:dyDescent="0.25">
      <c r="A1767"/>
      <c r="B1767" s="114">
        <v>1766</v>
      </c>
      <c r="C1767" s="7">
        <v>15</v>
      </c>
      <c r="E1767">
        <v>1766</v>
      </c>
      <c r="F1767">
        <v>10</v>
      </c>
      <c r="G1767">
        <v>12</v>
      </c>
      <c r="H1767">
        <v>17</v>
      </c>
      <c r="I1767" s="7">
        <v>21</v>
      </c>
      <c r="K1767">
        <v>1766</v>
      </c>
      <c r="L1767">
        <v>12</v>
      </c>
      <c r="M1767">
        <v>17</v>
      </c>
      <c r="N1767" s="7">
        <v>21</v>
      </c>
      <c r="P1767" s="187">
        <v>1766</v>
      </c>
      <c r="Q1767" s="188">
        <v>21</v>
      </c>
    </row>
    <row r="1768" spans="1:17" ht="15" x14ac:dyDescent="0.25">
      <c r="A1768"/>
      <c r="B1768" s="114">
        <v>1767</v>
      </c>
      <c r="C1768" s="7">
        <v>15</v>
      </c>
      <c r="E1768">
        <v>1767</v>
      </c>
      <c r="F1768">
        <v>10</v>
      </c>
      <c r="G1768">
        <v>12</v>
      </c>
      <c r="H1768">
        <v>17</v>
      </c>
      <c r="I1768" s="7">
        <v>21</v>
      </c>
      <c r="K1768">
        <v>1767</v>
      </c>
      <c r="L1768">
        <v>12</v>
      </c>
      <c r="M1768">
        <v>17</v>
      </c>
      <c r="N1768" s="7">
        <v>21</v>
      </c>
      <c r="P1768" s="185">
        <v>1767</v>
      </c>
      <c r="Q1768" s="186">
        <v>21</v>
      </c>
    </row>
    <row r="1769" spans="1:17" ht="15" x14ac:dyDescent="0.25">
      <c r="A1769"/>
      <c r="B1769" s="114">
        <v>1768</v>
      </c>
      <c r="C1769" s="7">
        <v>15</v>
      </c>
      <c r="E1769">
        <v>1768</v>
      </c>
      <c r="F1769">
        <v>10</v>
      </c>
      <c r="G1769">
        <v>12</v>
      </c>
      <c r="H1769">
        <v>17</v>
      </c>
      <c r="I1769" s="7">
        <v>21</v>
      </c>
      <c r="K1769">
        <v>1768</v>
      </c>
      <c r="L1769">
        <v>12</v>
      </c>
      <c r="M1769">
        <v>17</v>
      </c>
      <c r="N1769" s="7">
        <v>21</v>
      </c>
      <c r="P1769" s="187">
        <v>1768</v>
      </c>
      <c r="Q1769" s="188">
        <v>21</v>
      </c>
    </row>
    <row r="1770" spans="1:17" ht="15" x14ac:dyDescent="0.25">
      <c r="A1770"/>
      <c r="B1770" s="114">
        <v>1769</v>
      </c>
      <c r="C1770" s="7">
        <v>15</v>
      </c>
      <c r="E1770">
        <v>1769</v>
      </c>
      <c r="F1770">
        <v>10</v>
      </c>
      <c r="G1770">
        <v>12</v>
      </c>
      <c r="H1770">
        <v>17</v>
      </c>
      <c r="I1770" s="7">
        <v>21</v>
      </c>
      <c r="K1770">
        <v>1769</v>
      </c>
      <c r="L1770">
        <v>12</v>
      </c>
      <c r="M1770">
        <v>17</v>
      </c>
      <c r="N1770" s="7">
        <v>21</v>
      </c>
      <c r="P1770" s="185">
        <v>1769</v>
      </c>
      <c r="Q1770" s="186">
        <v>21</v>
      </c>
    </row>
    <row r="1771" spans="1:17" ht="15" x14ac:dyDescent="0.25">
      <c r="A1771"/>
      <c r="B1771" s="114">
        <v>1770</v>
      </c>
      <c r="C1771" s="7">
        <v>15</v>
      </c>
      <c r="E1771">
        <v>1770</v>
      </c>
      <c r="F1771">
        <v>10</v>
      </c>
      <c r="G1771">
        <v>12</v>
      </c>
      <c r="H1771">
        <v>17</v>
      </c>
      <c r="I1771" s="7">
        <v>21</v>
      </c>
      <c r="K1771">
        <v>1770</v>
      </c>
      <c r="L1771">
        <v>12</v>
      </c>
      <c r="M1771">
        <v>17</v>
      </c>
      <c r="N1771" s="7">
        <v>21</v>
      </c>
      <c r="P1771" s="187">
        <v>1770</v>
      </c>
      <c r="Q1771" s="188">
        <v>21</v>
      </c>
    </row>
    <row r="1772" spans="1:17" ht="15" x14ac:dyDescent="0.25">
      <c r="A1772"/>
      <c r="B1772" s="114">
        <v>1771</v>
      </c>
      <c r="C1772" s="7">
        <v>15</v>
      </c>
      <c r="E1772">
        <v>1771</v>
      </c>
      <c r="F1772">
        <v>10</v>
      </c>
      <c r="G1772">
        <v>12</v>
      </c>
      <c r="H1772">
        <v>17</v>
      </c>
      <c r="I1772" s="7">
        <v>21</v>
      </c>
      <c r="K1772">
        <v>1771</v>
      </c>
      <c r="L1772">
        <v>12</v>
      </c>
      <c r="M1772">
        <v>17</v>
      </c>
      <c r="N1772" s="7">
        <v>21</v>
      </c>
      <c r="P1772" s="185">
        <v>1771</v>
      </c>
      <c r="Q1772" s="186">
        <v>21</v>
      </c>
    </row>
    <row r="1773" spans="1:17" ht="15" x14ac:dyDescent="0.25">
      <c r="A1773"/>
      <c r="B1773" s="114">
        <v>1772</v>
      </c>
      <c r="C1773" s="7">
        <v>15</v>
      </c>
      <c r="E1773">
        <v>1772</v>
      </c>
      <c r="F1773">
        <v>10</v>
      </c>
      <c r="G1773">
        <v>12</v>
      </c>
      <c r="H1773">
        <v>17</v>
      </c>
      <c r="I1773" s="7">
        <v>21</v>
      </c>
      <c r="K1773">
        <v>1772</v>
      </c>
      <c r="L1773">
        <v>12</v>
      </c>
      <c r="M1773">
        <v>17</v>
      </c>
      <c r="N1773" s="7">
        <v>21</v>
      </c>
      <c r="P1773" s="187">
        <v>1772</v>
      </c>
      <c r="Q1773" s="188">
        <v>21</v>
      </c>
    </row>
    <row r="1774" spans="1:17" ht="15" x14ac:dyDescent="0.25">
      <c r="A1774"/>
      <c r="B1774" s="114">
        <v>1773</v>
      </c>
      <c r="C1774" s="7">
        <v>15</v>
      </c>
      <c r="E1774">
        <v>1773</v>
      </c>
      <c r="F1774">
        <v>10</v>
      </c>
      <c r="G1774">
        <v>12</v>
      </c>
      <c r="H1774">
        <v>17</v>
      </c>
      <c r="I1774" s="7">
        <v>21</v>
      </c>
      <c r="K1774">
        <v>1773</v>
      </c>
      <c r="L1774">
        <v>12</v>
      </c>
      <c r="M1774">
        <v>17</v>
      </c>
      <c r="N1774" s="7">
        <v>21</v>
      </c>
      <c r="P1774" s="185">
        <v>1773</v>
      </c>
      <c r="Q1774" s="186">
        <v>21</v>
      </c>
    </row>
    <row r="1775" spans="1:17" ht="15" x14ac:dyDescent="0.25">
      <c r="A1775"/>
      <c r="B1775" s="114">
        <v>1774</v>
      </c>
      <c r="C1775" s="7">
        <v>15</v>
      </c>
      <c r="E1775">
        <v>1774</v>
      </c>
      <c r="F1775">
        <v>10</v>
      </c>
      <c r="G1775">
        <v>12</v>
      </c>
      <c r="H1775">
        <v>17</v>
      </c>
      <c r="I1775" s="7">
        <v>21</v>
      </c>
      <c r="K1775">
        <v>1774</v>
      </c>
      <c r="L1775">
        <v>12</v>
      </c>
      <c r="M1775">
        <v>17</v>
      </c>
      <c r="N1775" s="7">
        <v>21</v>
      </c>
      <c r="P1775" s="187">
        <v>1774</v>
      </c>
      <c r="Q1775" s="188">
        <v>21</v>
      </c>
    </row>
    <row r="1776" spans="1:17" ht="15" x14ac:dyDescent="0.25">
      <c r="A1776"/>
      <c r="B1776" s="114">
        <v>1775</v>
      </c>
      <c r="C1776" s="7">
        <v>15</v>
      </c>
      <c r="E1776">
        <v>1775</v>
      </c>
      <c r="F1776">
        <v>10</v>
      </c>
      <c r="G1776">
        <v>12</v>
      </c>
      <c r="H1776">
        <v>17</v>
      </c>
      <c r="I1776" s="7">
        <v>21</v>
      </c>
      <c r="K1776">
        <v>1775</v>
      </c>
      <c r="L1776">
        <v>12</v>
      </c>
      <c r="M1776">
        <v>17</v>
      </c>
      <c r="N1776" s="7">
        <v>21</v>
      </c>
      <c r="P1776" s="185">
        <v>1775</v>
      </c>
      <c r="Q1776" s="186">
        <v>21</v>
      </c>
    </row>
    <row r="1777" spans="1:17" ht="15" x14ac:dyDescent="0.25">
      <c r="A1777"/>
      <c r="B1777" s="114">
        <v>1776</v>
      </c>
      <c r="C1777" s="7">
        <v>15</v>
      </c>
      <c r="E1777">
        <v>1776</v>
      </c>
      <c r="F1777">
        <v>10</v>
      </c>
      <c r="G1777">
        <v>12</v>
      </c>
      <c r="H1777">
        <v>17</v>
      </c>
      <c r="I1777" s="7">
        <v>21</v>
      </c>
      <c r="K1777">
        <v>1776</v>
      </c>
      <c r="L1777">
        <v>12</v>
      </c>
      <c r="M1777">
        <v>17</v>
      </c>
      <c r="N1777" s="7">
        <v>21</v>
      </c>
      <c r="P1777" s="187">
        <v>1776</v>
      </c>
      <c r="Q1777" s="188">
        <v>21</v>
      </c>
    </row>
    <row r="1778" spans="1:17" ht="15" x14ac:dyDescent="0.25">
      <c r="A1778"/>
      <c r="B1778" s="114">
        <v>1777</v>
      </c>
      <c r="C1778" s="7">
        <v>15</v>
      </c>
      <c r="E1778">
        <v>1777</v>
      </c>
      <c r="F1778">
        <v>10</v>
      </c>
      <c r="G1778">
        <v>12</v>
      </c>
      <c r="H1778">
        <v>17</v>
      </c>
      <c r="I1778" s="7">
        <v>21</v>
      </c>
      <c r="K1778">
        <v>1777</v>
      </c>
      <c r="L1778">
        <v>12</v>
      </c>
      <c r="M1778">
        <v>17</v>
      </c>
      <c r="N1778" s="7">
        <v>21</v>
      </c>
      <c r="P1778" s="185">
        <v>1777</v>
      </c>
      <c r="Q1778" s="186">
        <v>21</v>
      </c>
    </row>
    <row r="1779" spans="1:17" ht="15" x14ac:dyDescent="0.25">
      <c r="A1779"/>
      <c r="B1779" s="114">
        <v>1778</v>
      </c>
      <c r="C1779" s="7">
        <v>15</v>
      </c>
      <c r="E1779">
        <v>1778</v>
      </c>
      <c r="F1779">
        <v>10</v>
      </c>
      <c r="G1779">
        <v>12</v>
      </c>
      <c r="H1779">
        <v>17</v>
      </c>
      <c r="I1779" s="7">
        <v>21</v>
      </c>
      <c r="K1779">
        <v>1778</v>
      </c>
      <c r="L1779">
        <v>12</v>
      </c>
      <c r="M1779">
        <v>17</v>
      </c>
      <c r="N1779" s="7">
        <v>21</v>
      </c>
      <c r="P1779" s="187">
        <v>1778</v>
      </c>
      <c r="Q1779" s="188">
        <v>21</v>
      </c>
    </row>
    <row r="1780" spans="1:17" ht="15" x14ac:dyDescent="0.25">
      <c r="A1780"/>
      <c r="B1780" s="114">
        <v>1779</v>
      </c>
      <c r="C1780" s="7">
        <v>15</v>
      </c>
      <c r="E1780">
        <v>1779</v>
      </c>
      <c r="F1780">
        <v>10</v>
      </c>
      <c r="G1780">
        <v>12</v>
      </c>
      <c r="H1780">
        <v>17</v>
      </c>
      <c r="I1780" s="7">
        <v>21</v>
      </c>
      <c r="K1780">
        <v>1779</v>
      </c>
      <c r="L1780">
        <v>12</v>
      </c>
      <c r="M1780">
        <v>17</v>
      </c>
      <c r="N1780" s="7">
        <v>21</v>
      </c>
      <c r="P1780" s="185">
        <v>1779</v>
      </c>
      <c r="Q1780" s="186">
        <v>21</v>
      </c>
    </row>
    <row r="1781" spans="1:17" ht="15" x14ac:dyDescent="0.25">
      <c r="A1781"/>
      <c r="B1781" s="114">
        <v>1780</v>
      </c>
      <c r="C1781" s="7">
        <v>15</v>
      </c>
      <c r="E1781">
        <v>1780</v>
      </c>
      <c r="F1781">
        <v>10</v>
      </c>
      <c r="G1781">
        <v>12</v>
      </c>
      <c r="H1781">
        <v>17</v>
      </c>
      <c r="I1781" s="7">
        <v>21</v>
      </c>
      <c r="K1781">
        <v>1780</v>
      </c>
      <c r="L1781">
        <v>12</v>
      </c>
      <c r="M1781">
        <v>17</v>
      </c>
      <c r="N1781" s="7">
        <v>21</v>
      </c>
      <c r="P1781" s="187">
        <v>1780</v>
      </c>
      <c r="Q1781" s="188">
        <v>21</v>
      </c>
    </row>
    <row r="1782" spans="1:17" ht="15" x14ac:dyDescent="0.25">
      <c r="A1782"/>
      <c r="B1782" s="114">
        <v>1781</v>
      </c>
      <c r="C1782" s="7">
        <v>15</v>
      </c>
      <c r="E1782">
        <v>1781</v>
      </c>
      <c r="F1782">
        <v>10</v>
      </c>
      <c r="G1782">
        <v>12</v>
      </c>
      <c r="H1782">
        <v>17</v>
      </c>
      <c r="I1782" s="7">
        <v>21</v>
      </c>
      <c r="K1782">
        <v>1781</v>
      </c>
      <c r="L1782">
        <v>12</v>
      </c>
      <c r="M1782">
        <v>17</v>
      </c>
      <c r="N1782" s="7">
        <v>21</v>
      </c>
      <c r="P1782" s="185">
        <v>1781</v>
      </c>
      <c r="Q1782" s="186">
        <v>21</v>
      </c>
    </row>
    <row r="1783" spans="1:17" ht="15" x14ac:dyDescent="0.25">
      <c r="A1783"/>
      <c r="B1783" s="114">
        <v>1782</v>
      </c>
      <c r="C1783" s="7">
        <v>15</v>
      </c>
      <c r="E1783">
        <v>1782</v>
      </c>
      <c r="F1783">
        <v>10</v>
      </c>
      <c r="G1783">
        <v>12</v>
      </c>
      <c r="H1783">
        <v>17</v>
      </c>
      <c r="I1783" s="7">
        <v>21</v>
      </c>
      <c r="K1783">
        <v>1782</v>
      </c>
      <c r="L1783">
        <v>12</v>
      </c>
      <c r="M1783">
        <v>17</v>
      </c>
      <c r="N1783" s="7">
        <v>21</v>
      </c>
      <c r="P1783" s="187">
        <v>1782</v>
      </c>
      <c r="Q1783" s="188">
        <v>21</v>
      </c>
    </row>
    <row r="1784" spans="1:17" ht="15" x14ac:dyDescent="0.25">
      <c r="A1784"/>
      <c r="B1784" s="114">
        <v>1783</v>
      </c>
      <c r="C1784" s="7">
        <v>15</v>
      </c>
      <c r="E1784">
        <v>1783</v>
      </c>
      <c r="F1784">
        <v>10</v>
      </c>
      <c r="G1784">
        <v>12</v>
      </c>
      <c r="H1784">
        <v>17</v>
      </c>
      <c r="I1784" s="7">
        <v>21</v>
      </c>
      <c r="K1784">
        <v>1783</v>
      </c>
      <c r="L1784">
        <v>12</v>
      </c>
      <c r="M1784">
        <v>17</v>
      </c>
      <c r="N1784" s="7">
        <v>21</v>
      </c>
      <c r="P1784" s="185">
        <v>1783</v>
      </c>
      <c r="Q1784" s="186">
        <v>21</v>
      </c>
    </row>
    <row r="1785" spans="1:17" ht="15" x14ac:dyDescent="0.25">
      <c r="A1785"/>
      <c r="B1785" s="114">
        <v>1784</v>
      </c>
      <c r="C1785" s="7">
        <v>15</v>
      </c>
      <c r="E1785">
        <v>1784</v>
      </c>
      <c r="F1785">
        <v>10</v>
      </c>
      <c r="G1785">
        <v>12</v>
      </c>
      <c r="H1785">
        <v>17</v>
      </c>
      <c r="I1785" s="7">
        <v>21</v>
      </c>
      <c r="K1785">
        <v>1784</v>
      </c>
      <c r="L1785">
        <v>12</v>
      </c>
      <c r="M1785">
        <v>17</v>
      </c>
      <c r="N1785" s="7">
        <v>21</v>
      </c>
      <c r="P1785" s="187">
        <v>1784</v>
      </c>
      <c r="Q1785" s="188">
        <v>21</v>
      </c>
    </row>
    <row r="1786" spans="1:17" ht="15" x14ac:dyDescent="0.25">
      <c r="A1786"/>
      <c r="B1786" s="114">
        <v>1785</v>
      </c>
      <c r="C1786" s="7">
        <v>15</v>
      </c>
      <c r="E1786">
        <v>1785</v>
      </c>
      <c r="F1786">
        <v>10</v>
      </c>
      <c r="G1786">
        <v>12</v>
      </c>
      <c r="H1786">
        <v>17</v>
      </c>
      <c r="I1786" s="7">
        <v>21</v>
      </c>
      <c r="K1786">
        <v>1785</v>
      </c>
      <c r="L1786">
        <v>12</v>
      </c>
      <c r="M1786">
        <v>17</v>
      </c>
      <c r="N1786" s="7">
        <v>21</v>
      </c>
      <c r="P1786" s="185">
        <v>1785</v>
      </c>
      <c r="Q1786" s="186">
        <v>21</v>
      </c>
    </row>
    <row r="1787" spans="1:17" ht="15" x14ac:dyDescent="0.25">
      <c r="A1787"/>
      <c r="B1787" s="114">
        <v>1786</v>
      </c>
      <c r="C1787" s="7">
        <v>15</v>
      </c>
      <c r="E1787">
        <v>1786</v>
      </c>
      <c r="F1787">
        <v>10</v>
      </c>
      <c r="G1787">
        <v>12</v>
      </c>
      <c r="H1787">
        <v>17</v>
      </c>
      <c r="I1787" s="7">
        <v>21</v>
      </c>
      <c r="K1787">
        <v>1786</v>
      </c>
      <c r="L1787">
        <v>12</v>
      </c>
      <c r="M1787">
        <v>17</v>
      </c>
      <c r="N1787" s="7">
        <v>21</v>
      </c>
      <c r="P1787" s="187">
        <v>1786</v>
      </c>
      <c r="Q1787" s="188">
        <v>21</v>
      </c>
    </row>
    <row r="1788" spans="1:17" ht="15" x14ac:dyDescent="0.25">
      <c r="A1788"/>
      <c r="B1788" s="114">
        <v>1787</v>
      </c>
      <c r="C1788" s="7">
        <v>15</v>
      </c>
      <c r="E1788">
        <v>1787</v>
      </c>
      <c r="F1788">
        <v>10</v>
      </c>
      <c r="G1788">
        <v>12</v>
      </c>
      <c r="H1788">
        <v>17</v>
      </c>
      <c r="I1788" s="7">
        <v>21</v>
      </c>
      <c r="K1788">
        <v>1787</v>
      </c>
      <c r="L1788">
        <v>12</v>
      </c>
      <c r="M1788">
        <v>17</v>
      </c>
      <c r="N1788" s="7">
        <v>21</v>
      </c>
      <c r="P1788" s="185">
        <v>1787</v>
      </c>
      <c r="Q1788" s="186">
        <v>21</v>
      </c>
    </row>
    <row r="1789" spans="1:17" ht="15" x14ac:dyDescent="0.25">
      <c r="A1789"/>
      <c r="B1789" s="114">
        <v>1788</v>
      </c>
      <c r="C1789" s="7">
        <v>15</v>
      </c>
      <c r="E1789">
        <v>1788</v>
      </c>
      <c r="F1789">
        <v>10</v>
      </c>
      <c r="G1789">
        <v>12</v>
      </c>
      <c r="H1789">
        <v>17</v>
      </c>
      <c r="I1789" s="7">
        <v>21</v>
      </c>
      <c r="K1789">
        <v>1788</v>
      </c>
      <c r="L1789">
        <v>12</v>
      </c>
      <c r="M1789">
        <v>17</v>
      </c>
      <c r="N1789" s="7">
        <v>21</v>
      </c>
      <c r="P1789" s="187">
        <v>1788</v>
      </c>
      <c r="Q1789" s="188">
        <v>21</v>
      </c>
    </row>
    <row r="1790" spans="1:17" ht="15" x14ac:dyDescent="0.25">
      <c r="A1790"/>
      <c r="B1790" s="114">
        <v>1789</v>
      </c>
      <c r="C1790" s="7">
        <v>15</v>
      </c>
      <c r="E1790">
        <v>1789</v>
      </c>
      <c r="F1790">
        <v>10</v>
      </c>
      <c r="G1790">
        <v>12</v>
      </c>
      <c r="H1790">
        <v>17</v>
      </c>
      <c r="I1790" s="7">
        <v>21</v>
      </c>
      <c r="K1790">
        <v>1789</v>
      </c>
      <c r="L1790">
        <v>12</v>
      </c>
      <c r="M1790">
        <v>17</v>
      </c>
      <c r="N1790" s="7">
        <v>21</v>
      </c>
      <c r="P1790" s="185">
        <v>1789</v>
      </c>
      <c r="Q1790" s="186">
        <v>21</v>
      </c>
    </row>
    <row r="1791" spans="1:17" ht="15" x14ac:dyDescent="0.25">
      <c r="A1791"/>
      <c r="B1791" s="114">
        <v>1790</v>
      </c>
      <c r="C1791" s="7">
        <v>15</v>
      </c>
      <c r="E1791">
        <v>1790</v>
      </c>
      <c r="F1791">
        <v>10</v>
      </c>
      <c r="G1791">
        <v>12</v>
      </c>
      <c r="H1791">
        <v>17</v>
      </c>
      <c r="I1791" s="7">
        <v>21</v>
      </c>
      <c r="K1791">
        <v>1790</v>
      </c>
      <c r="L1791">
        <v>12</v>
      </c>
      <c r="M1791">
        <v>17</v>
      </c>
      <c r="N1791" s="7">
        <v>21</v>
      </c>
      <c r="P1791" s="187">
        <v>1790</v>
      </c>
      <c r="Q1791" s="188">
        <v>21</v>
      </c>
    </row>
    <row r="1792" spans="1:17" ht="15" x14ac:dyDescent="0.25">
      <c r="A1792"/>
      <c r="B1792" s="114">
        <v>1791</v>
      </c>
      <c r="C1792" s="7">
        <v>15</v>
      </c>
      <c r="E1792">
        <v>1791</v>
      </c>
      <c r="F1792">
        <v>10</v>
      </c>
      <c r="G1792">
        <v>12</v>
      </c>
      <c r="H1792">
        <v>17</v>
      </c>
      <c r="I1792" s="7">
        <v>21</v>
      </c>
      <c r="K1792">
        <v>1791</v>
      </c>
      <c r="L1792">
        <v>12</v>
      </c>
      <c r="M1792">
        <v>17</v>
      </c>
      <c r="N1792" s="7">
        <v>21</v>
      </c>
      <c r="P1792" s="185">
        <v>1791</v>
      </c>
      <c r="Q1792" s="186">
        <v>21</v>
      </c>
    </row>
    <row r="1793" spans="1:17" ht="15" x14ac:dyDescent="0.25">
      <c r="A1793"/>
      <c r="B1793" s="114">
        <v>1792</v>
      </c>
      <c r="C1793" s="7">
        <v>15</v>
      </c>
      <c r="E1793">
        <v>1792</v>
      </c>
      <c r="F1793">
        <v>10</v>
      </c>
      <c r="G1793">
        <v>12</v>
      </c>
      <c r="H1793">
        <v>17</v>
      </c>
      <c r="I1793" s="7">
        <v>21</v>
      </c>
      <c r="K1793">
        <v>1792</v>
      </c>
      <c r="L1793">
        <v>12</v>
      </c>
      <c r="M1793">
        <v>17</v>
      </c>
      <c r="N1793" s="7">
        <v>21</v>
      </c>
      <c r="P1793" s="187">
        <v>1792</v>
      </c>
      <c r="Q1793" s="188">
        <v>21</v>
      </c>
    </row>
    <row r="1794" spans="1:17" ht="15" x14ac:dyDescent="0.25">
      <c r="A1794"/>
      <c r="B1794" s="114">
        <v>1793</v>
      </c>
      <c r="C1794" s="7">
        <v>15</v>
      </c>
      <c r="E1794">
        <v>1793</v>
      </c>
      <c r="F1794">
        <v>10</v>
      </c>
      <c r="G1794">
        <v>12</v>
      </c>
      <c r="H1794">
        <v>17</v>
      </c>
      <c r="I1794" s="7">
        <v>21</v>
      </c>
      <c r="K1794">
        <v>1793</v>
      </c>
      <c r="L1794">
        <v>12</v>
      </c>
      <c r="M1794">
        <v>17</v>
      </c>
      <c r="N1794" s="7">
        <v>21</v>
      </c>
      <c r="P1794" s="185">
        <v>1793</v>
      </c>
      <c r="Q1794" s="186">
        <v>21</v>
      </c>
    </row>
    <row r="1795" spans="1:17" ht="15" x14ac:dyDescent="0.25">
      <c r="A1795"/>
      <c r="B1795" s="114">
        <v>1794</v>
      </c>
      <c r="C1795" s="7">
        <v>15</v>
      </c>
      <c r="E1795">
        <v>1794</v>
      </c>
      <c r="F1795">
        <v>10</v>
      </c>
      <c r="G1795">
        <v>12</v>
      </c>
      <c r="H1795">
        <v>17</v>
      </c>
      <c r="I1795" s="7">
        <v>21</v>
      </c>
      <c r="K1795">
        <v>1794</v>
      </c>
      <c r="L1795">
        <v>12</v>
      </c>
      <c r="M1795">
        <v>17</v>
      </c>
      <c r="N1795" s="7">
        <v>21</v>
      </c>
      <c r="P1795" s="187">
        <v>1794</v>
      </c>
      <c r="Q1795" s="188">
        <v>21</v>
      </c>
    </row>
    <row r="1796" spans="1:17" ht="15" x14ac:dyDescent="0.25">
      <c r="A1796"/>
      <c r="B1796" s="114">
        <v>1795</v>
      </c>
      <c r="C1796" s="7">
        <v>15</v>
      </c>
      <c r="E1796">
        <v>1795</v>
      </c>
      <c r="F1796">
        <v>10</v>
      </c>
      <c r="G1796">
        <v>12</v>
      </c>
      <c r="H1796">
        <v>17</v>
      </c>
      <c r="I1796" s="7">
        <v>21</v>
      </c>
      <c r="K1796">
        <v>1795</v>
      </c>
      <c r="L1796">
        <v>12</v>
      </c>
      <c r="M1796">
        <v>17</v>
      </c>
      <c r="N1796" s="7">
        <v>21</v>
      </c>
      <c r="P1796" s="185">
        <v>1795</v>
      </c>
      <c r="Q1796" s="186">
        <v>21</v>
      </c>
    </row>
    <row r="1797" spans="1:17" ht="15" x14ac:dyDescent="0.25">
      <c r="A1797"/>
      <c r="B1797" s="114">
        <v>1796</v>
      </c>
      <c r="C1797" s="7">
        <v>15</v>
      </c>
      <c r="E1797">
        <v>1796</v>
      </c>
      <c r="F1797">
        <v>10</v>
      </c>
      <c r="G1797">
        <v>12</v>
      </c>
      <c r="H1797">
        <v>17</v>
      </c>
      <c r="I1797" s="7">
        <v>21</v>
      </c>
      <c r="K1797">
        <v>1796</v>
      </c>
      <c r="L1797">
        <v>12</v>
      </c>
      <c r="M1797">
        <v>17</v>
      </c>
      <c r="N1797" s="7">
        <v>21</v>
      </c>
      <c r="P1797" s="187">
        <v>1796</v>
      </c>
      <c r="Q1797" s="188">
        <v>21</v>
      </c>
    </row>
    <row r="1798" spans="1:17" ht="15" x14ac:dyDescent="0.25">
      <c r="A1798"/>
      <c r="B1798" s="114">
        <v>1797</v>
      </c>
      <c r="C1798" s="7">
        <v>15</v>
      </c>
      <c r="E1798">
        <v>1797</v>
      </c>
      <c r="F1798">
        <v>10</v>
      </c>
      <c r="G1798">
        <v>12</v>
      </c>
      <c r="H1798">
        <v>17</v>
      </c>
      <c r="I1798" s="7">
        <v>21</v>
      </c>
      <c r="K1798">
        <v>1797</v>
      </c>
      <c r="L1798">
        <v>12</v>
      </c>
      <c r="M1798">
        <v>17</v>
      </c>
      <c r="N1798" s="7">
        <v>21</v>
      </c>
      <c r="P1798" s="185">
        <v>1797</v>
      </c>
      <c r="Q1798" s="186">
        <v>21</v>
      </c>
    </row>
    <row r="1799" spans="1:17" ht="15" x14ac:dyDescent="0.25">
      <c r="A1799"/>
      <c r="B1799" s="114">
        <v>1798</v>
      </c>
      <c r="C1799" s="7">
        <v>15</v>
      </c>
      <c r="E1799">
        <v>1798</v>
      </c>
      <c r="F1799">
        <v>10</v>
      </c>
      <c r="G1799">
        <v>12</v>
      </c>
      <c r="H1799">
        <v>17</v>
      </c>
      <c r="I1799" s="7">
        <v>21</v>
      </c>
      <c r="K1799">
        <v>1798</v>
      </c>
      <c r="L1799">
        <v>12</v>
      </c>
      <c r="M1799">
        <v>17</v>
      </c>
      <c r="N1799" s="7">
        <v>21</v>
      </c>
      <c r="P1799" s="187">
        <v>1798</v>
      </c>
      <c r="Q1799" s="188">
        <v>21</v>
      </c>
    </row>
    <row r="1800" spans="1:17" ht="15" x14ac:dyDescent="0.25">
      <c r="A1800"/>
      <c r="B1800" s="114">
        <v>1799</v>
      </c>
      <c r="C1800" s="7">
        <v>15</v>
      </c>
      <c r="E1800">
        <v>1799</v>
      </c>
      <c r="F1800">
        <v>10</v>
      </c>
      <c r="G1800">
        <v>12</v>
      </c>
      <c r="H1800">
        <v>17</v>
      </c>
      <c r="I1800" s="7">
        <v>21</v>
      </c>
      <c r="K1800">
        <v>1799</v>
      </c>
      <c r="L1800">
        <v>12</v>
      </c>
      <c r="M1800">
        <v>17</v>
      </c>
      <c r="N1800" s="7">
        <v>21</v>
      </c>
      <c r="P1800" s="185">
        <v>1799</v>
      </c>
      <c r="Q1800" s="186">
        <v>21</v>
      </c>
    </row>
    <row r="1801" spans="1:17" ht="15" x14ac:dyDescent="0.25">
      <c r="A1801"/>
      <c r="B1801" s="114">
        <v>1800</v>
      </c>
      <c r="C1801" s="7">
        <v>15</v>
      </c>
      <c r="E1801">
        <v>1800</v>
      </c>
      <c r="F1801">
        <v>10</v>
      </c>
      <c r="G1801">
        <v>12</v>
      </c>
      <c r="H1801">
        <v>17</v>
      </c>
      <c r="I1801" s="7">
        <v>21</v>
      </c>
      <c r="K1801">
        <v>1800</v>
      </c>
      <c r="L1801">
        <v>12</v>
      </c>
      <c r="M1801">
        <v>17</v>
      </c>
      <c r="N1801" s="7">
        <v>21</v>
      </c>
      <c r="P1801" s="187">
        <v>1800</v>
      </c>
      <c r="Q1801" s="188">
        <v>21</v>
      </c>
    </row>
    <row r="1802" spans="1:17" ht="15" x14ac:dyDescent="0.25">
      <c r="A1802"/>
      <c r="B1802" s="114">
        <v>1801</v>
      </c>
      <c r="C1802" s="7">
        <v>15</v>
      </c>
      <c r="E1802">
        <v>1801</v>
      </c>
      <c r="F1802">
        <v>10</v>
      </c>
      <c r="G1802">
        <v>12</v>
      </c>
      <c r="H1802">
        <v>17</v>
      </c>
      <c r="I1802" s="7">
        <v>21</v>
      </c>
      <c r="K1802">
        <v>1801</v>
      </c>
      <c r="L1802">
        <v>12</v>
      </c>
      <c r="M1802">
        <v>17</v>
      </c>
      <c r="N1802" s="7">
        <v>21</v>
      </c>
      <c r="P1802" s="185">
        <v>1801</v>
      </c>
      <c r="Q1802" s="186">
        <v>21</v>
      </c>
    </row>
    <row r="1803" spans="1:17" ht="15" x14ac:dyDescent="0.25">
      <c r="A1803"/>
      <c r="B1803" s="114">
        <v>1802</v>
      </c>
      <c r="C1803" s="7">
        <v>15</v>
      </c>
      <c r="E1803">
        <v>1802</v>
      </c>
      <c r="F1803">
        <v>10</v>
      </c>
      <c r="G1803">
        <v>12</v>
      </c>
      <c r="H1803">
        <v>17</v>
      </c>
      <c r="I1803" s="7">
        <v>21</v>
      </c>
      <c r="K1803">
        <v>1802</v>
      </c>
      <c r="L1803">
        <v>12</v>
      </c>
      <c r="M1803">
        <v>17</v>
      </c>
      <c r="N1803" s="7">
        <v>21</v>
      </c>
      <c r="P1803" s="187">
        <v>1802</v>
      </c>
      <c r="Q1803" s="188">
        <v>21</v>
      </c>
    </row>
    <row r="1804" spans="1:17" ht="15" x14ac:dyDescent="0.25">
      <c r="A1804"/>
      <c r="B1804" s="114">
        <v>1803</v>
      </c>
      <c r="C1804" s="7">
        <v>15</v>
      </c>
      <c r="E1804">
        <v>1803</v>
      </c>
      <c r="F1804">
        <v>10</v>
      </c>
      <c r="G1804">
        <v>12</v>
      </c>
      <c r="H1804">
        <v>17</v>
      </c>
      <c r="I1804" s="7">
        <v>21</v>
      </c>
      <c r="K1804">
        <v>1803</v>
      </c>
      <c r="L1804">
        <v>12</v>
      </c>
      <c r="M1804">
        <v>17</v>
      </c>
      <c r="N1804" s="7">
        <v>21</v>
      </c>
      <c r="P1804" s="185">
        <v>1803</v>
      </c>
      <c r="Q1804" s="186">
        <v>21</v>
      </c>
    </row>
    <row r="1805" spans="1:17" ht="15" x14ac:dyDescent="0.25">
      <c r="A1805"/>
      <c r="B1805" s="114">
        <v>1804</v>
      </c>
      <c r="C1805" s="7">
        <v>15</v>
      </c>
      <c r="E1805">
        <v>1804</v>
      </c>
      <c r="F1805">
        <v>10</v>
      </c>
      <c r="G1805">
        <v>12</v>
      </c>
      <c r="H1805">
        <v>17</v>
      </c>
      <c r="I1805" s="7">
        <v>21</v>
      </c>
      <c r="K1805">
        <v>1804</v>
      </c>
      <c r="L1805">
        <v>12</v>
      </c>
      <c r="M1805">
        <v>17</v>
      </c>
      <c r="N1805" s="7">
        <v>21</v>
      </c>
      <c r="P1805" s="187">
        <v>1804</v>
      </c>
      <c r="Q1805" s="188">
        <v>21</v>
      </c>
    </row>
    <row r="1806" spans="1:17" ht="15" x14ac:dyDescent="0.25">
      <c r="A1806"/>
      <c r="B1806" s="114">
        <v>1805</v>
      </c>
      <c r="C1806" s="7">
        <v>15</v>
      </c>
      <c r="E1806">
        <v>1805</v>
      </c>
      <c r="F1806">
        <v>10</v>
      </c>
      <c r="G1806">
        <v>12</v>
      </c>
      <c r="H1806">
        <v>17</v>
      </c>
      <c r="I1806" s="7">
        <v>21</v>
      </c>
      <c r="K1806">
        <v>1805</v>
      </c>
      <c r="L1806">
        <v>12</v>
      </c>
      <c r="M1806">
        <v>17</v>
      </c>
      <c r="N1806" s="7">
        <v>21</v>
      </c>
      <c r="P1806" s="185">
        <v>1805</v>
      </c>
      <c r="Q1806" s="186">
        <v>21</v>
      </c>
    </row>
    <row r="1807" spans="1:17" ht="15" x14ac:dyDescent="0.25">
      <c r="A1807"/>
      <c r="B1807" s="114">
        <v>1806</v>
      </c>
      <c r="C1807" s="7">
        <v>15</v>
      </c>
      <c r="E1807">
        <v>1806</v>
      </c>
      <c r="F1807">
        <v>10</v>
      </c>
      <c r="G1807">
        <v>12</v>
      </c>
      <c r="H1807">
        <v>17</v>
      </c>
      <c r="I1807" s="7">
        <v>21</v>
      </c>
      <c r="K1807">
        <v>1806</v>
      </c>
      <c r="L1807">
        <v>12</v>
      </c>
      <c r="M1807">
        <v>17</v>
      </c>
      <c r="N1807" s="7">
        <v>21</v>
      </c>
      <c r="P1807" s="187">
        <v>1806</v>
      </c>
      <c r="Q1807" s="188">
        <v>21</v>
      </c>
    </row>
    <row r="1808" spans="1:17" ht="15" x14ac:dyDescent="0.25">
      <c r="A1808"/>
      <c r="B1808" s="114">
        <v>1807</v>
      </c>
      <c r="C1808" s="7">
        <v>15</v>
      </c>
      <c r="E1808">
        <v>1807</v>
      </c>
      <c r="F1808">
        <v>10</v>
      </c>
      <c r="G1808">
        <v>12</v>
      </c>
      <c r="H1808">
        <v>17</v>
      </c>
      <c r="I1808" s="7">
        <v>21</v>
      </c>
      <c r="K1808">
        <v>1807</v>
      </c>
      <c r="L1808">
        <v>12</v>
      </c>
      <c r="M1808">
        <v>17</v>
      </c>
      <c r="N1808" s="7">
        <v>21</v>
      </c>
      <c r="P1808" s="185">
        <v>1807</v>
      </c>
      <c r="Q1808" s="186">
        <v>21</v>
      </c>
    </row>
    <row r="1809" spans="1:17" ht="15" x14ac:dyDescent="0.25">
      <c r="A1809"/>
      <c r="B1809" s="114">
        <v>1808</v>
      </c>
      <c r="C1809" s="7">
        <v>15</v>
      </c>
      <c r="E1809">
        <v>1808</v>
      </c>
      <c r="F1809">
        <v>10</v>
      </c>
      <c r="G1809">
        <v>12</v>
      </c>
      <c r="H1809">
        <v>17</v>
      </c>
      <c r="I1809" s="7">
        <v>21</v>
      </c>
      <c r="K1809">
        <v>1808</v>
      </c>
      <c r="L1809">
        <v>12</v>
      </c>
      <c r="M1809">
        <v>17</v>
      </c>
      <c r="N1809" s="7">
        <v>21</v>
      </c>
      <c r="P1809" s="187">
        <v>1808</v>
      </c>
      <c r="Q1809" s="188">
        <v>21</v>
      </c>
    </row>
    <row r="1810" spans="1:17" ht="15" x14ac:dyDescent="0.25">
      <c r="A1810"/>
      <c r="B1810" s="114">
        <v>1809</v>
      </c>
      <c r="C1810" s="7">
        <v>15</v>
      </c>
      <c r="E1810">
        <v>1809</v>
      </c>
      <c r="F1810">
        <v>10</v>
      </c>
      <c r="G1810">
        <v>12</v>
      </c>
      <c r="H1810">
        <v>17</v>
      </c>
      <c r="I1810" s="7">
        <v>21</v>
      </c>
      <c r="K1810">
        <v>1809</v>
      </c>
      <c r="L1810">
        <v>12</v>
      </c>
      <c r="M1810">
        <v>17</v>
      </c>
      <c r="N1810" s="7">
        <v>21</v>
      </c>
      <c r="P1810" s="185">
        <v>1809</v>
      </c>
      <c r="Q1810" s="186">
        <v>21</v>
      </c>
    </row>
    <row r="1811" spans="1:17" ht="15" x14ac:dyDescent="0.25">
      <c r="A1811"/>
      <c r="B1811" s="114">
        <v>1810</v>
      </c>
      <c r="C1811" s="7">
        <v>15</v>
      </c>
      <c r="E1811">
        <v>1810</v>
      </c>
      <c r="F1811">
        <v>10</v>
      </c>
      <c r="G1811">
        <v>12</v>
      </c>
      <c r="H1811">
        <v>17</v>
      </c>
      <c r="I1811" s="7">
        <v>21</v>
      </c>
      <c r="K1811">
        <v>1810</v>
      </c>
      <c r="L1811">
        <v>12</v>
      </c>
      <c r="M1811">
        <v>17</v>
      </c>
      <c r="N1811" s="7">
        <v>21</v>
      </c>
      <c r="P1811" s="187">
        <v>1810</v>
      </c>
      <c r="Q1811" s="188">
        <v>21</v>
      </c>
    </row>
    <row r="1812" spans="1:17" ht="15" x14ac:dyDescent="0.25">
      <c r="A1812"/>
      <c r="B1812" s="114">
        <v>1811</v>
      </c>
      <c r="C1812" s="7">
        <v>15</v>
      </c>
      <c r="E1812">
        <v>1811</v>
      </c>
      <c r="F1812">
        <v>10</v>
      </c>
      <c r="G1812">
        <v>12</v>
      </c>
      <c r="H1812">
        <v>17</v>
      </c>
      <c r="I1812" s="7">
        <v>21</v>
      </c>
      <c r="K1812">
        <v>1811</v>
      </c>
      <c r="L1812">
        <v>12</v>
      </c>
      <c r="M1812">
        <v>17</v>
      </c>
      <c r="N1812" s="7">
        <v>21</v>
      </c>
      <c r="P1812" s="185">
        <v>1811</v>
      </c>
      <c r="Q1812" s="186">
        <v>21</v>
      </c>
    </row>
    <row r="1813" spans="1:17" ht="15" x14ac:dyDescent="0.25">
      <c r="A1813"/>
      <c r="B1813" s="114">
        <v>1812</v>
      </c>
      <c r="C1813" s="7">
        <v>15</v>
      </c>
      <c r="E1813">
        <v>1812</v>
      </c>
      <c r="F1813">
        <v>10</v>
      </c>
      <c r="G1813">
        <v>12</v>
      </c>
      <c r="H1813">
        <v>17</v>
      </c>
      <c r="I1813" s="7">
        <v>21</v>
      </c>
      <c r="K1813">
        <v>1812</v>
      </c>
      <c r="L1813">
        <v>12</v>
      </c>
      <c r="M1813">
        <v>17</v>
      </c>
      <c r="N1813" s="7">
        <v>21</v>
      </c>
      <c r="P1813" s="187">
        <v>1812</v>
      </c>
      <c r="Q1813" s="188">
        <v>21</v>
      </c>
    </row>
    <row r="1814" spans="1:17" ht="15" x14ac:dyDescent="0.25">
      <c r="A1814"/>
      <c r="B1814" s="114">
        <v>1813</v>
      </c>
      <c r="C1814" s="7">
        <v>15</v>
      </c>
      <c r="E1814">
        <v>1813</v>
      </c>
      <c r="F1814">
        <v>10</v>
      </c>
      <c r="G1814">
        <v>12</v>
      </c>
      <c r="H1814">
        <v>17</v>
      </c>
      <c r="I1814" s="7">
        <v>21</v>
      </c>
      <c r="K1814">
        <v>1813</v>
      </c>
      <c r="L1814">
        <v>12</v>
      </c>
      <c r="M1814">
        <v>17</v>
      </c>
      <c r="N1814" s="7">
        <v>21</v>
      </c>
      <c r="P1814" s="185">
        <v>1813</v>
      </c>
      <c r="Q1814" s="186">
        <v>21</v>
      </c>
    </row>
    <row r="1815" spans="1:17" ht="15" x14ac:dyDescent="0.25">
      <c r="A1815"/>
      <c r="B1815" s="114">
        <v>1814</v>
      </c>
      <c r="C1815" s="7">
        <v>15</v>
      </c>
      <c r="E1815">
        <v>1814</v>
      </c>
      <c r="F1815">
        <v>10</v>
      </c>
      <c r="G1815">
        <v>12</v>
      </c>
      <c r="H1815">
        <v>17</v>
      </c>
      <c r="I1815" s="7">
        <v>21</v>
      </c>
      <c r="K1815">
        <v>1814</v>
      </c>
      <c r="L1815">
        <v>12</v>
      </c>
      <c r="M1815">
        <v>17</v>
      </c>
      <c r="N1815" s="7">
        <v>21</v>
      </c>
      <c r="P1815" s="187">
        <v>1814</v>
      </c>
      <c r="Q1815" s="188">
        <v>21</v>
      </c>
    </row>
    <row r="1816" spans="1:17" ht="15" x14ac:dyDescent="0.25">
      <c r="A1816"/>
      <c r="B1816" s="114">
        <v>1815</v>
      </c>
      <c r="C1816" s="7">
        <v>15</v>
      </c>
      <c r="E1816">
        <v>1815</v>
      </c>
      <c r="F1816">
        <v>10</v>
      </c>
      <c r="G1816">
        <v>12</v>
      </c>
      <c r="H1816">
        <v>17</v>
      </c>
      <c r="I1816" s="7">
        <v>21</v>
      </c>
      <c r="K1816">
        <v>1815</v>
      </c>
      <c r="L1816">
        <v>12</v>
      </c>
      <c r="M1816">
        <v>17</v>
      </c>
      <c r="N1816" s="7">
        <v>21</v>
      </c>
      <c r="P1816" s="185">
        <v>1815</v>
      </c>
      <c r="Q1816" s="186">
        <v>21</v>
      </c>
    </row>
    <row r="1817" spans="1:17" ht="15" x14ac:dyDescent="0.25">
      <c r="A1817"/>
      <c r="B1817" s="114">
        <v>1816</v>
      </c>
      <c r="C1817" s="7">
        <v>15</v>
      </c>
      <c r="E1817">
        <v>1816</v>
      </c>
      <c r="F1817">
        <v>10</v>
      </c>
      <c r="G1817">
        <v>12</v>
      </c>
      <c r="H1817">
        <v>17</v>
      </c>
      <c r="I1817" s="7">
        <v>21</v>
      </c>
      <c r="K1817">
        <v>1816</v>
      </c>
      <c r="L1817">
        <v>12</v>
      </c>
      <c r="M1817">
        <v>17</v>
      </c>
      <c r="N1817" s="7">
        <v>21</v>
      </c>
      <c r="P1817" s="187">
        <v>1816</v>
      </c>
      <c r="Q1817" s="188">
        <v>21</v>
      </c>
    </row>
    <row r="1818" spans="1:17" ht="15" x14ac:dyDescent="0.25">
      <c r="A1818"/>
      <c r="B1818" s="114">
        <v>1817</v>
      </c>
      <c r="C1818" s="7">
        <v>15</v>
      </c>
      <c r="E1818">
        <v>1817</v>
      </c>
      <c r="F1818">
        <v>10</v>
      </c>
      <c r="G1818">
        <v>12</v>
      </c>
      <c r="H1818">
        <v>17</v>
      </c>
      <c r="I1818" s="7">
        <v>21</v>
      </c>
      <c r="K1818">
        <v>1817</v>
      </c>
      <c r="L1818">
        <v>12</v>
      </c>
      <c r="M1818">
        <v>17</v>
      </c>
      <c r="N1818" s="7">
        <v>21</v>
      </c>
      <c r="P1818" s="185">
        <v>1817</v>
      </c>
      <c r="Q1818" s="186">
        <v>21</v>
      </c>
    </row>
    <row r="1819" spans="1:17" ht="15" x14ac:dyDescent="0.25">
      <c r="A1819"/>
      <c r="B1819" s="114">
        <v>1818</v>
      </c>
      <c r="C1819" s="7">
        <v>15</v>
      </c>
      <c r="E1819">
        <v>1818</v>
      </c>
      <c r="F1819">
        <v>10</v>
      </c>
      <c r="G1819">
        <v>12</v>
      </c>
      <c r="H1819">
        <v>17</v>
      </c>
      <c r="I1819" s="7">
        <v>21</v>
      </c>
      <c r="K1819">
        <v>1818</v>
      </c>
      <c r="L1819">
        <v>12</v>
      </c>
      <c r="M1819">
        <v>17</v>
      </c>
      <c r="N1819" s="7">
        <v>21</v>
      </c>
      <c r="P1819" s="187">
        <v>1818</v>
      </c>
      <c r="Q1819" s="188">
        <v>21</v>
      </c>
    </row>
    <row r="1820" spans="1:17" ht="15" x14ac:dyDescent="0.25">
      <c r="A1820"/>
      <c r="B1820" s="114">
        <v>1819</v>
      </c>
      <c r="C1820" s="7">
        <v>15</v>
      </c>
      <c r="E1820">
        <v>1819</v>
      </c>
      <c r="F1820">
        <v>10</v>
      </c>
      <c r="G1820">
        <v>12</v>
      </c>
      <c r="H1820">
        <v>17</v>
      </c>
      <c r="I1820" s="7">
        <v>21</v>
      </c>
      <c r="K1820">
        <v>1819</v>
      </c>
      <c r="L1820">
        <v>12</v>
      </c>
      <c r="M1820">
        <v>17</v>
      </c>
      <c r="N1820" s="7">
        <v>21</v>
      </c>
      <c r="P1820" s="185">
        <v>1819</v>
      </c>
      <c r="Q1820" s="186">
        <v>21</v>
      </c>
    </row>
    <row r="1821" spans="1:17" ht="15" x14ac:dyDescent="0.25">
      <c r="A1821"/>
      <c r="B1821" s="114">
        <v>1820</v>
      </c>
      <c r="C1821" s="7">
        <v>15</v>
      </c>
      <c r="E1821">
        <v>1820</v>
      </c>
      <c r="F1821">
        <v>10</v>
      </c>
      <c r="G1821">
        <v>12</v>
      </c>
      <c r="H1821">
        <v>17</v>
      </c>
      <c r="I1821" s="7">
        <v>21</v>
      </c>
      <c r="K1821">
        <v>1820</v>
      </c>
      <c r="L1821">
        <v>12</v>
      </c>
      <c r="M1821">
        <v>17</v>
      </c>
      <c r="N1821" s="7">
        <v>21</v>
      </c>
      <c r="P1821" s="187">
        <v>1820</v>
      </c>
      <c r="Q1821" s="188">
        <v>21</v>
      </c>
    </row>
    <row r="1822" spans="1:17" ht="15" x14ac:dyDescent="0.25">
      <c r="A1822"/>
      <c r="B1822" s="114">
        <v>1821</v>
      </c>
      <c r="C1822" s="7">
        <v>15</v>
      </c>
      <c r="E1822">
        <v>1821</v>
      </c>
      <c r="F1822">
        <v>10</v>
      </c>
      <c r="G1822">
        <v>12</v>
      </c>
      <c r="H1822">
        <v>17</v>
      </c>
      <c r="I1822" s="7">
        <v>21</v>
      </c>
      <c r="K1822">
        <v>1821</v>
      </c>
      <c r="L1822">
        <v>12</v>
      </c>
      <c r="M1822">
        <v>17</v>
      </c>
      <c r="N1822" s="7">
        <v>21</v>
      </c>
      <c r="P1822" s="185">
        <v>1821</v>
      </c>
      <c r="Q1822" s="186">
        <v>21</v>
      </c>
    </row>
    <row r="1823" spans="1:17" ht="15" x14ac:dyDescent="0.25">
      <c r="A1823"/>
      <c r="B1823" s="114">
        <v>1822</v>
      </c>
      <c r="C1823" s="7">
        <v>15</v>
      </c>
      <c r="E1823">
        <v>1822</v>
      </c>
      <c r="F1823">
        <v>10</v>
      </c>
      <c r="G1823">
        <v>12</v>
      </c>
      <c r="H1823">
        <v>17</v>
      </c>
      <c r="I1823" s="7">
        <v>21</v>
      </c>
      <c r="K1823">
        <v>1822</v>
      </c>
      <c r="L1823">
        <v>12</v>
      </c>
      <c r="M1823">
        <v>17</v>
      </c>
      <c r="N1823" s="7">
        <v>21</v>
      </c>
      <c r="P1823" s="187">
        <v>1822</v>
      </c>
      <c r="Q1823" s="188">
        <v>21</v>
      </c>
    </row>
    <row r="1824" spans="1:17" ht="15" x14ac:dyDescent="0.25">
      <c r="A1824"/>
      <c r="B1824" s="114">
        <v>1823</v>
      </c>
      <c r="C1824" s="7">
        <v>15</v>
      </c>
      <c r="E1824">
        <v>1823</v>
      </c>
      <c r="F1824">
        <v>10</v>
      </c>
      <c r="G1824">
        <v>12</v>
      </c>
      <c r="H1824">
        <v>17</v>
      </c>
      <c r="I1824" s="7">
        <v>21</v>
      </c>
      <c r="K1824">
        <v>1823</v>
      </c>
      <c r="L1824">
        <v>12</v>
      </c>
      <c r="M1824">
        <v>17</v>
      </c>
      <c r="N1824" s="7">
        <v>21</v>
      </c>
      <c r="P1824" s="185">
        <v>1823</v>
      </c>
      <c r="Q1824" s="186">
        <v>21</v>
      </c>
    </row>
    <row r="1825" spans="1:17" ht="15" x14ac:dyDescent="0.25">
      <c r="A1825"/>
      <c r="B1825" s="114">
        <v>1824</v>
      </c>
      <c r="C1825" s="7">
        <v>15</v>
      </c>
      <c r="E1825">
        <v>1824</v>
      </c>
      <c r="F1825">
        <v>10</v>
      </c>
      <c r="G1825">
        <v>12</v>
      </c>
      <c r="H1825">
        <v>17</v>
      </c>
      <c r="I1825" s="7">
        <v>21</v>
      </c>
      <c r="K1825">
        <v>1824</v>
      </c>
      <c r="L1825">
        <v>12</v>
      </c>
      <c r="M1825">
        <v>17</v>
      </c>
      <c r="N1825" s="7">
        <v>21</v>
      </c>
      <c r="P1825" s="187">
        <v>1824</v>
      </c>
      <c r="Q1825" s="188">
        <v>21</v>
      </c>
    </row>
    <row r="1826" spans="1:17" ht="15" x14ac:dyDescent="0.25">
      <c r="A1826"/>
      <c r="B1826" s="114">
        <v>1825</v>
      </c>
      <c r="C1826" s="7">
        <v>15</v>
      </c>
      <c r="E1826">
        <v>1825</v>
      </c>
      <c r="F1826">
        <v>10</v>
      </c>
      <c r="G1826">
        <v>12</v>
      </c>
      <c r="H1826">
        <v>17</v>
      </c>
      <c r="I1826" s="7">
        <v>21</v>
      </c>
      <c r="K1826">
        <v>1825</v>
      </c>
      <c r="L1826">
        <v>12</v>
      </c>
      <c r="M1826">
        <v>17</v>
      </c>
      <c r="N1826" s="7">
        <v>21</v>
      </c>
      <c r="P1826" s="185">
        <v>1825</v>
      </c>
      <c r="Q1826" s="186">
        <v>21</v>
      </c>
    </row>
    <row r="1827" spans="1:17" ht="15" x14ac:dyDescent="0.25">
      <c r="A1827"/>
      <c r="B1827" s="114">
        <v>1826</v>
      </c>
      <c r="C1827" s="7">
        <v>15</v>
      </c>
      <c r="E1827">
        <v>1826</v>
      </c>
      <c r="F1827">
        <v>10</v>
      </c>
      <c r="G1827">
        <v>12</v>
      </c>
      <c r="H1827">
        <v>17</v>
      </c>
      <c r="I1827" s="7">
        <v>21</v>
      </c>
      <c r="K1827">
        <v>1826</v>
      </c>
      <c r="L1827">
        <v>12</v>
      </c>
      <c r="M1827">
        <v>17</v>
      </c>
      <c r="N1827" s="7">
        <v>21</v>
      </c>
      <c r="P1827" s="187">
        <v>1826</v>
      </c>
      <c r="Q1827" s="188">
        <v>21</v>
      </c>
    </row>
    <row r="1828" spans="1:17" ht="15" x14ac:dyDescent="0.25">
      <c r="A1828"/>
      <c r="B1828" s="114">
        <v>1827</v>
      </c>
      <c r="C1828" s="7">
        <v>15</v>
      </c>
      <c r="E1828">
        <v>1827</v>
      </c>
      <c r="F1828">
        <v>10</v>
      </c>
      <c r="G1828">
        <v>12</v>
      </c>
      <c r="H1828">
        <v>17</v>
      </c>
      <c r="I1828" s="7">
        <v>21</v>
      </c>
      <c r="K1828">
        <v>1827</v>
      </c>
      <c r="L1828">
        <v>12</v>
      </c>
      <c r="M1828">
        <v>17</v>
      </c>
      <c r="N1828" s="7">
        <v>21</v>
      </c>
      <c r="P1828" s="185">
        <v>1827</v>
      </c>
      <c r="Q1828" s="186">
        <v>21</v>
      </c>
    </row>
    <row r="1829" spans="1:17" ht="15" x14ac:dyDescent="0.25">
      <c r="A1829"/>
      <c r="B1829" s="114">
        <v>1828</v>
      </c>
      <c r="C1829" s="7">
        <v>15</v>
      </c>
      <c r="E1829">
        <v>1828</v>
      </c>
      <c r="F1829">
        <v>10</v>
      </c>
      <c r="G1829">
        <v>12</v>
      </c>
      <c r="H1829">
        <v>17</v>
      </c>
      <c r="I1829" s="7">
        <v>21</v>
      </c>
      <c r="K1829">
        <v>1828</v>
      </c>
      <c r="L1829">
        <v>12</v>
      </c>
      <c r="M1829">
        <v>17</v>
      </c>
      <c r="N1829" s="7">
        <v>21</v>
      </c>
      <c r="P1829" s="187">
        <v>1828</v>
      </c>
      <c r="Q1829" s="188">
        <v>21</v>
      </c>
    </row>
    <row r="1830" spans="1:17" ht="15" x14ac:dyDescent="0.25">
      <c r="A1830"/>
      <c r="B1830" s="114">
        <v>1829</v>
      </c>
      <c r="C1830" s="7">
        <v>15</v>
      </c>
      <c r="E1830">
        <v>1829</v>
      </c>
      <c r="F1830">
        <v>10</v>
      </c>
      <c r="G1830">
        <v>12</v>
      </c>
      <c r="H1830">
        <v>17</v>
      </c>
      <c r="I1830" s="7">
        <v>21</v>
      </c>
      <c r="K1830">
        <v>1829</v>
      </c>
      <c r="L1830">
        <v>12</v>
      </c>
      <c r="M1830">
        <v>17</v>
      </c>
      <c r="N1830" s="7">
        <v>21</v>
      </c>
      <c r="P1830" s="185">
        <v>1829</v>
      </c>
      <c r="Q1830" s="186">
        <v>21</v>
      </c>
    </row>
    <row r="1831" spans="1:17" ht="15" x14ac:dyDescent="0.25">
      <c r="A1831"/>
      <c r="B1831" s="114">
        <v>1830</v>
      </c>
      <c r="C1831" s="7">
        <v>15</v>
      </c>
      <c r="E1831">
        <v>1830</v>
      </c>
      <c r="F1831">
        <v>10</v>
      </c>
      <c r="G1831">
        <v>12</v>
      </c>
      <c r="H1831">
        <v>17</v>
      </c>
      <c r="I1831" s="7">
        <v>21</v>
      </c>
      <c r="K1831">
        <v>1830</v>
      </c>
      <c r="L1831">
        <v>12</v>
      </c>
      <c r="M1831">
        <v>17</v>
      </c>
      <c r="N1831" s="7">
        <v>21</v>
      </c>
      <c r="P1831" s="187">
        <v>1830</v>
      </c>
      <c r="Q1831" s="188">
        <v>21</v>
      </c>
    </row>
    <row r="1832" spans="1:17" ht="15" x14ac:dyDescent="0.25">
      <c r="A1832"/>
      <c r="B1832" s="114">
        <v>1831</v>
      </c>
      <c r="C1832" s="7">
        <v>15</v>
      </c>
      <c r="E1832">
        <v>1831</v>
      </c>
      <c r="F1832">
        <v>10</v>
      </c>
      <c r="G1832">
        <v>12</v>
      </c>
      <c r="H1832">
        <v>17</v>
      </c>
      <c r="I1832" s="7">
        <v>21</v>
      </c>
      <c r="K1832">
        <v>1831</v>
      </c>
      <c r="L1832">
        <v>12</v>
      </c>
      <c r="M1832">
        <v>17</v>
      </c>
      <c r="N1832" s="7">
        <v>21</v>
      </c>
      <c r="P1832" s="185">
        <v>1831</v>
      </c>
      <c r="Q1832" s="186">
        <v>21</v>
      </c>
    </row>
    <row r="1833" spans="1:17" ht="15" x14ac:dyDescent="0.25">
      <c r="A1833"/>
      <c r="B1833" s="114">
        <v>1832</v>
      </c>
      <c r="C1833" s="7">
        <v>15</v>
      </c>
      <c r="E1833">
        <v>1832</v>
      </c>
      <c r="F1833">
        <v>10</v>
      </c>
      <c r="G1833">
        <v>12</v>
      </c>
      <c r="H1833">
        <v>17</v>
      </c>
      <c r="I1833" s="7">
        <v>21</v>
      </c>
      <c r="K1833">
        <v>1832</v>
      </c>
      <c r="L1833">
        <v>12</v>
      </c>
      <c r="M1833">
        <v>17</v>
      </c>
      <c r="N1833" s="7">
        <v>21</v>
      </c>
      <c r="P1833" s="187">
        <v>1832</v>
      </c>
      <c r="Q1833" s="188">
        <v>21</v>
      </c>
    </row>
    <row r="1834" spans="1:17" ht="15" x14ac:dyDescent="0.25">
      <c r="A1834"/>
      <c r="B1834" s="114">
        <v>1833</v>
      </c>
      <c r="C1834" s="7">
        <v>15</v>
      </c>
      <c r="E1834">
        <v>1833</v>
      </c>
      <c r="F1834">
        <v>10</v>
      </c>
      <c r="G1834">
        <v>12</v>
      </c>
      <c r="H1834">
        <v>17</v>
      </c>
      <c r="I1834" s="7">
        <v>21</v>
      </c>
      <c r="K1834">
        <v>1833</v>
      </c>
      <c r="L1834">
        <v>12</v>
      </c>
      <c r="M1834">
        <v>17</v>
      </c>
      <c r="N1834" s="7">
        <v>21</v>
      </c>
      <c r="P1834" s="185">
        <v>1833</v>
      </c>
      <c r="Q1834" s="186">
        <v>21</v>
      </c>
    </row>
    <row r="1835" spans="1:17" ht="15" x14ac:dyDescent="0.25">
      <c r="A1835"/>
      <c r="B1835" s="114">
        <v>1834</v>
      </c>
      <c r="C1835" s="7">
        <v>15</v>
      </c>
      <c r="E1835">
        <v>1834</v>
      </c>
      <c r="F1835">
        <v>10</v>
      </c>
      <c r="G1835">
        <v>12</v>
      </c>
      <c r="H1835">
        <v>17</v>
      </c>
      <c r="I1835" s="7">
        <v>21</v>
      </c>
      <c r="K1835">
        <v>1834</v>
      </c>
      <c r="L1835">
        <v>12</v>
      </c>
      <c r="M1835">
        <v>17</v>
      </c>
      <c r="N1835" s="7">
        <v>21</v>
      </c>
      <c r="P1835" s="187">
        <v>1834</v>
      </c>
      <c r="Q1835" s="188">
        <v>21</v>
      </c>
    </row>
    <row r="1836" spans="1:17" ht="15" x14ac:dyDescent="0.25">
      <c r="A1836"/>
      <c r="B1836" s="114">
        <v>1835</v>
      </c>
      <c r="C1836" s="7">
        <v>15</v>
      </c>
      <c r="E1836">
        <v>1835</v>
      </c>
      <c r="F1836">
        <v>10</v>
      </c>
      <c r="G1836">
        <v>12</v>
      </c>
      <c r="H1836">
        <v>17</v>
      </c>
      <c r="I1836" s="7">
        <v>21</v>
      </c>
      <c r="K1836">
        <v>1835</v>
      </c>
      <c r="L1836">
        <v>12</v>
      </c>
      <c r="M1836">
        <v>17</v>
      </c>
      <c r="N1836" s="7">
        <v>21</v>
      </c>
      <c r="P1836" s="185">
        <v>1835</v>
      </c>
      <c r="Q1836" s="186">
        <v>21</v>
      </c>
    </row>
    <row r="1837" spans="1:17" ht="15" x14ac:dyDescent="0.25">
      <c r="A1837"/>
      <c r="B1837" s="114">
        <v>1836</v>
      </c>
      <c r="C1837" s="7">
        <v>15</v>
      </c>
      <c r="E1837">
        <v>1836</v>
      </c>
      <c r="F1837">
        <v>10</v>
      </c>
      <c r="G1837">
        <v>12</v>
      </c>
      <c r="H1837">
        <v>17</v>
      </c>
      <c r="I1837" s="7">
        <v>21</v>
      </c>
      <c r="K1837">
        <v>1836</v>
      </c>
      <c r="L1837">
        <v>12</v>
      </c>
      <c r="M1837">
        <v>17</v>
      </c>
      <c r="N1837" s="7">
        <v>21</v>
      </c>
      <c r="P1837" s="187">
        <v>1836</v>
      </c>
      <c r="Q1837" s="188">
        <v>21</v>
      </c>
    </row>
    <row r="1838" spans="1:17" ht="15" x14ac:dyDescent="0.25">
      <c r="A1838"/>
      <c r="B1838" s="114">
        <v>1837</v>
      </c>
      <c r="C1838" s="7">
        <v>15</v>
      </c>
      <c r="E1838">
        <v>1837</v>
      </c>
      <c r="F1838">
        <v>10</v>
      </c>
      <c r="G1838">
        <v>12</v>
      </c>
      <c r="H1838">
        <v>17</v>
      </c>
      <c r="I1838" s="7">
        <v>21</v>
      </c>
      <c r="K1838">
        <v>1837</v>
      </c>
      <c r="L1838">
        <v>12</v>
      </c>
      <c r="M1838">
        <v>17</v>
      </c>
      <c r="N1838" s="7">
        <v>21</v>
      </c>
      <c r="P1838" s="185">
        <v>1837</v>
      </c>
      <c r="Q1838" s="186">
        <v>21</v>
      </c>
    </row>
    <row r="1839" spans="1:17" ht="15" x14ac:dyDescent="0.25">
      <c r="A1839"/>
      <c r="B1839" s="114">
        <v>1838</v>
      </c>
      <c r="C1839" s="7">
        <v>15</v>
      </c>
      <c r="E1839">
        <v>1838</v>
      </c>
      <c r="F1839">
        <v>10</v>
      </c>
      <c r="G1839">
        <v>12</v>
      </c>
      <c r="H1839">
        <v>17</v>
      </c>
      <c r="I1839" s="7">
        <v>21</v>
      </c>
      <c r="K1839">
        <v>1838</v>
      </c>
      <c r="L1839">
        <v>12</v>
      </c>
      <c r="M1839">
        <v>17</v>
      </c>
      <c r="N1839" s="7">
        <v>21</v>
      </c>
      <c r="P1839" s="187">
        <v>1838</v>
      </c>
      <c r="Q1839" s="188">
        <v>21</v>
      </c>
    </row>
    <row r="1840" spans="1:17" ht="15" x14ac:dyDescent="0.25">
      <c r="A1840"/>
      <c r="B1840" s="114">
        <v>1839</v>
      </c>
      <c r="C1840" s="7">
        <v>15</v>
      </c>
      <c r="E1840">
        <v>1839</v>
      </c>
      <c r="F1840">
        <v>10</v>
      </c>
      <c r="G1840">
        <v>12</v>
      </c>
      <c r="H1840">
        <v>17</v>
      </c>
      <c r="I1840" s="7">
        <v>21</v>
      </c>
      <c r="K1840">
        <v>1839</v>
      </c>
      <c r="L1840">
        <v>12</v>
      </c>
      <c r="M1840">
        <v>17</v>
      </c>
      <c r="N1840" s="7">
        <v>21</v>
      </c>
      <c r="P1840" s="185">
        <v>1839</v>
      </c>
      <c r="Q1840" s="186">
        <v>21</v>
      </c>
    </row>
    <row r="1841" spans="1:17" ht="15" x14ac:dyDescent="0.25">
      <c r="A1841"/>
      <c r="B1841" s="114">
        <v>1840</v>
      </c>
      <c r="C1841" s="7">
        <v>15</v>
      </c>
      <c r="E1841">
        <v>1840</v>
      </c>
      <c r="F1841">
        <v>10</v>
      </c>
      <c r="G1841">
        <v>12</v>
      </c>
      <c r="H1841">
        <v>17</v>
      </c>
      <c r="I1841" s="7">
        <v>21</v>
      </c>
      <c r="K1841">
        <v>1840</v>
      </c>
      <c r="L1841">
        <v>12</v>
      </c>
      <c r="M1841">
        <v>17</v>
      </c>
      <c r="N1841" s="7">
        <v>21</v>
      </c>
      <c r="P1841" s="187">
        <v>1840</v>
      </c>
      <c r="Q1841" s="188">
        <v>21</v>
      </c>
    </row>
    <row r="1842" spans="1:17" ht="15" x14ac:dyDescent="0.25">
      <c r="A1842"/>
      <c r="B1842" s="114">
        <v>1841</v>
      </c>
      <c r="C1842" s="7">
        <v>15</v>
      </c>
      <c r="E1842">
        <v>1841</v>
      </c>
      <c r="F1842">
        <v>10</v>
      </c>
      <c r="G1842">
        <v>12</v>
      </c>
      <c r="H1842">
        <v>17</v>
      </c>
      <c r="I1842" s="7">
        <v>21</v>
      </c>
      <c r="K1842">
        <v>1841</v>
      </c>
      <c r="L1842">
        <v>12</v>
      </c>
      <c r="M1842">
        <v>17</v>
      </c>
      <c r="N1842" s="7">
        <v>21</v>
      </c>
      <c r="P1842" s="185">
        <v>1841</v>
      </c>
      <c r="Q1842" s="186">
        <v>21</v>
      </c>
    </row>
    <row r="1843" spans="1:17" ht="15" x14ac:dyDescent="0.25">
      <c r="A1843"/>
      <c r="B1843" s="114">
        <v>1842</v>
      </c>
      <c r="C1843" s="7">
        <v>15</v>
      </c>
      <c r="E1843">
        <v>1842</v>
      </c>
      <c r="F1843">
        <v>10</v>
      </c>
      <c r="G1843">
        <v>12</v>
      </c>
      <c r="H1843">
        <v>17</v>
      </c>
      <c r="I1843" s="7">
        <v>21</v>
      </c>
      <c r="K1843">
        <v>1842</v>
      </c>
      <c r="L1843">
        <v>12</v>
      </c>
      <c r="M1843">
        <v>17</v>
      </c>
      <c r="N1843" s="7">
        <v>21</v>
      </c>
      <c r="P1843" s="187">
        <v>1842</v>
      </c>
      <c r="Q1843" s="188">
        <v>21</v>
      </c>
    </row>
    <row r="1844" spans="1:17" ht="15" x14ac:dyDescent="0.25">
      <c r="A1844"/>
      <c r="B1844" s="114">
        <v>1843</v>
      </c>
      <c r="C1844" s="7">
        <v>15</v>
      </c>
      <c r="E1844">
        <v>1843</v>
      </c>
      <c r="F1844">
        <v>10</v>
      </c>
      <c r="G1844">
        <v>12</v>
      </c>
      <c r="H1844">
        <v>17</v>
      </c>
      <c r="I1844" s="7">
        <v>21</v>
      </c>
      <c r="K1844">
        <v>1843</v>
      </c>
      <c r="L1844">
        <v>12</v>
      </c>
      <c r="M1844">
        <v>17</v>
      </c>
      <c r="N1844" s="7">
        <v>21</v>
      </c>
      <c r="P1844" s="185">
        <v>1843</v>
      </c>
      <c r="Q1844" s="186">
        <v>21</v>
      </c>
    </row>
    <row r="1845" spans="1:17" ht="15" x14ac:dyDescent="0.25">
      <c r="A1845"/>
      <c r="B1845" s="114">
        <v>1844</v>
      </c>
      <c r="C1845" s="7">
        <v>15</v>
      </c>
      <c r="E1845">
        <v>1844</v>
      </c>
      <c r="F1845">
        <v>10</v>
      </c>
      <c r="G1845">
        <v>12</v>
      </c>
      <c r="H1845">
        <v>17</v>
      </c>
      <c r="I1845" s="7">
        <v>21</v>
      </c>
      <c r="K1845">
        <v>1844</v>
      </c>
      <c r="L1845">
        <v>12</v>
      </c>
      <c r="M1845">
        <v>17</v>
      </c>
      <c r="N1845" s="7">
        <v>21</v>
      </c>
      <c r="P1845" s="187">
        <v>1844</v>
      </c>
      <c r="Q1845" s="188">
        <v>21</v>
      </c>
    </row>
    <row r="1846" spans="1:17" ht="15" x14ac:dyDescent="0.25">
      <c r="A1846"/>
      <c r="B1846" s="114">
        <v>1845</v>
      </c>
      <c r="C1846" s="7">
        <v>15</v>
      </c>
      <c r="E1846">
        <v>1845</v>
      </c>
      <c r="F1846">
        <v>10</v>
      </c>
      <c r="G1846">
        <v>12</v>
      </c>
      <c r="H1846">
        <v>17</v>
      </c>
      <c r="I1846" s="7">
        <v>21</v>
      </c>
      <c r="K1846">
        <v>1845</v>
      </c>
      <c r="L1846">
        <v>12</v>
      </c>
      <c r="M1846">
        <v>17</v>
      </c>
      <c r="N1846" s="7">
        <v>21</v>
      </c>
      <c r="P1846" s="185">
        <v>1845</v>
      </c>
      <c r="Q1846" s="186">
        <v>21</v>
      </c>
    </row>
    <row r="1847" spans="1:17" ht="15" x14ac:dyDescent="0.25">
      <c r="A1847"/>
      <c r="B1847" s="114">
        <v>1846</v>
      </c>
      <c r="C1847" s="7">
        <v>15</v>
      </c>
      <c r="E1847">
        <v>1846</v>
      </c>
      <c r="F1847">
        <v>10</v>
      </c>
      <c r="G1847">
        <v>12</v>
      </c>
      <c r="H1847">
        <v>17</v>
      </c>
      <c r="I1847" s="7">
        <v>21</v>
      </c>
      <c r="K1847">
        <v>1846</v>
      </c>
      <c r="L1847">
        <v>12</v>
      </c>
      <c r="M1847">
        <v>17</v>
      </c>
      <c r="N1847" s="7">
        <v>21</v>
      </c>
      <c r="P1847" s="187">
        <v>1846</v>
      </c>
      <c r="Q1847" s="188">
        <v>21</v>
      </c>
    </row>
    <row r="1848" spans="1:17" ht="15" x14ac:dyDescent="0.25">
      <c r="A1848"/>
      <c r="B1848" s="114">
        <v>1847</v>
      </c>
      <c r="C1848" s="7">
        <v>15</v>
      </c>
      <c r="E1848">
        <v>1847</v>
      </c>
      <c r="F1848">
        <v>10</v>
      </c>
      <c r="G1848">
        <v>12</v>
      </c>
      <c r="H1848">
        <v>17</v>
      </c>
      <c r="I1848" s="7">
        <v>21</v>
      </c>
      <c r="K1848">
        <v>1847</v>
      </c>
      <c r="L1848">
        <v>12</v>
      </c>
      <c r="M1848">
        <v>17</v>
      </c>
      <c r="N1848" s="7">
        <v>21</v>
      </c>
      <c r="P1848" s="185">
        <v>1847</v>
      </c>
      <c r="Q1848" s="186">
        <v>21</v>
      </c>
    </row>
    <row r="1849" spans="1:17" ht="15" x14ac:dyDescent="0.25">
      <c r="A1849"/>
      <c r="B1849" s="114">
        <v>1848</v>
      </c>
      <c r="C1849" s="7">
        <v>15</v>
      </c>
      <c r="E1849">
        <v>1848</v>
      </c>
      <c r="F1849">
        <v>10</v>
      </c>
      <c r="G1849">
        <v>12</v>
      </c>
      <c r="H1849">
        <v>17</v>
      </c>
      <c r="I1849" s="7">
        <v>21</v>
      </c>
      <c r="K1849">
        <v>1848</v>
      </c>
      <c r="L1849">
        <v>12</v>
      </c>
      <c r="M1849">
        <v>17</v>
      </c>
      <c r="N1849" s="7">
        <v>21</v>
      </c>
      <c r="P1849" s="187">
        <v>1848</v>
      </c>
      <c r="Q1849" s="188">
        <v>21</v>
      </c>
    </row>
    <row r="1850" spans="1:17" ht="15" x14ac:dyDescent="0.25">
      <c r="A1850"/>
      <c r="B1850" s="114">
        <v>1849</v>
      </c>
      <c r="C1850" s="7">
        <v>15</v>
      </c>
      <c r="E1850">
        <v>1849</v>
      </c>
      <c r="F1850">
        <v>10</v>
      </c>
      <c r="G1850">
        <v>12</v>
      </c>
      <c r="H1850">
        <v>17</v>
      </c>
      <c r="I1850" s="7">
        <v>21</v>
      </c>
      <c r="K1850">
        <v>1849</v>
      </c>
      <c r="L1850">
        <v>12</v>
      </c>
      <c r="M1850">
        <v>17</v>
      </c>
      <c r="N1850" s="7">
        <v>21</v>
      </c>
      <c r="P1850" s="185">
        <v>1849</v>
      </c>
      <c r="Q1850" s="186">
        <v>21</v>
      </c>
    </row>
    <row r="1851" spans="1:17" ht="15" x14ac:dyDescent="0.25">
      <c r="A1851"/>
      <c r="B1851" s="114">
        <v>1850</v>
      </c>
      <c r="C1851" s="7">
        <v>15</v>
      </c>
      <c r="E1851">
        <v>1850</v>
      </c>
      <c r="F1851">
        <v>10</v>
      </c>
      <c r="G1851">
        <v>12</v>
      </c>
      <c r="H1851">
        <v>17</v>
      </c>
      <c r="I1851" s="7">
        <v>21</v>
      </c>
      <c r="K1851">
        <v>1850</v>
      </c>
      <c r="L1851">
        <v>12</v>
      </c>
      <c r="M1851">
        <v>17</v>
      </c>
      <c r="N1851" s="7">
        <v>21</v>
      </c>
      <c r="P1851" s="187">
        <v>1850</v>
      </c>
      <c r="Q1851" s="188">
        <v>21</v>
      </c>
    </row>
    <row r="1852" spans="1:17" ht="15" x14ac:dyDescent="0.25">
      <c r="A1852"/>
      <c r="B1852" s="114">
        <v>1851</v>
      </c>
      <c r="C1852" s="7">
        <v>15</v>
      </c>
      <c r="E1852">
        <v>1851</v>
      </c>
      <c r="F1852">
        <v>10</v>
      </c>
      <c r="G1852">
        <v>12</v>
      </c>
      <c r="H1852">
        <v>17</v>
      </c>
      <c r="I1852" s="7">
        <v>21</v>
      </c>
      <c r="K1852">
        <v>1851</v>
      </c>
      <c r="L1852">
        <v>12</v>
      </c>
      <c r="M1852">
        <v>17</v>
      </c>
      <c r="N1852" s="7">
        <v>21</v>
      </c>
      <c r="P1852" s="185">
        <v>1851</v>
      </c>
      <c r="Q1852" s="186">
        <v>21</v>
      </c>
    </row>
    <row r="1853" spans="1:17" ht="15" x14ac:dyDescent="0.25">
      <c r="A1853"/>
      <c r="B1853" s="114">
        <v>1852</v>
      </c>
      <c r="C1853" s="7">
        <v>15</v>
      </c>
      <c r="E1853">
        <v>1852</v>
      </c>
      <c r="F1853">
        <v>10</v>
      </c>
      <c r="G1853">
        <v>12</v>
      </c>
      <c r="H1853">
        <v>17</v>
      </c>
      <c r="I1853" s="7">
        <v>21</v>
      </c>
      <c r="K1853">
        <v>1852</v>
      </c>
      <c r="L1853">
        <v>12</v>
      </c>
      <c r="M1853">
        <v>17</v>
      </c>
      <c r="N1853" s="7">
        <v>21</v>
      </c>
      <c r="P1853" s="187">
        <v>1852</v>
      </c>
      <c r="Q1853" s="188">
        <v>21</v>
      </c>
    </row>
    <row r="1854" spans="1:17" ht="15" x14ac:dyDescent="0.25">
      <c r="A1854"/>
      <c r="B1854" s="114">
        <v>1853</v>
      </c>
      <c r="C1854" s="7">
        <v>15</v>
      </c>
      <c r="E1854">
        <v>1853</v>
      </c>
      <c r="F1854">
        <v>10</v>
      </c>
      <c r="G1854">
        <v>12</v>
      </c>
      <c r="H1854">
        <v>17</v>
      </c>
      <c r="I1854" s="7">
        <v>21</v>
      </c>
      <c r="K1854">
        <v>1853</v>
      </c>
      <c r="L1854">
        <v>12</v>
      </c>
      <c r="M1854">
        <v>17</v>
      </c>
      <c r="N1854" s="7">
        <v>21</v>
      </c>
      <c r="P1854" s="185">
        <v>1853</v>
      </c>
      <c r="Q1854" s="186">
        <v>21</v>
      </c>
    </row>
    <row r="1855" spans="1:17" ht="15" x14ac:dyDescent="0.25">
      <c r="A1855"/>
      <c r="B1855" s="114">
        <v>1854</v>
      </c>
      <c r="C1855" s="7">
        <v>15</v>
      </c>
      <c r="E1855">
        <v>1854</v>
      </c>
      <c r="F1855">
        <v>10</v>
      </c>
      <c r="G1855">
        <v>12</v>
      </c>
      <c r="H1855">
        <v>17</v>
      </c>
      <c r="I1855" s="7">
        <v>21</v>
      </c>
      <c r="K1855">
        <v>1854</v>
      </c>
      <c r="L1855">
        <v>12</v>
      </c>
      <c r="M1855">
        <v>17</v>
      </c>
      <c r="N1855" s="7">
        <v>21</v>
      </c>
      <c r="P1855" s="187">
        <v>1854</v>
      </c>
      <c r="Q1855" s="188">
        <v>21</v>
      </c>
    </row>
    <row r="1856" spans="1:17" ht="15" x14ac:dyDescent="0.25">
      <c r="A1856"/>
      <c r="B1856" s="114">
        <v>1855</v>
      </c>
      <c r="C1856" s="7">
        <v>15</v>
      </c>
      <c r="E1856">
        <v>1855</v>
      </c>
      <c r="F1856">
        <v>10</v>
      </c>
      <c r="G1856">
        <v>12</v>
      </c>
      <c r="H1856">
        <v>17</v>
      </c>
      <c r="I1856" s="7">
        <v>21</v>
      </c>
      <c r="K1856">
        <v>1855</v>
      </c>
      <c r="L1856">
        <v>12</v>
      </c>
      <c r="M1856">
        <v>17</v>
      </c>
      <c r="N1856" s="7">
        <v>21</v>
      </c>
      <c r="P1856" s="185">
        <v>1855</v>
      </c>
      <c r="Q1856" s="186">
        <v>21</v>
      </c>
    </row>
    <row r="1857" spans="1:17" ht="15" x14ac:dyDescent="0.25">
      <c r="A1857"/>
      <c r="B1857" s="114">
        <v>1856</v>
      </c>
      <c r="C1857" s="7">
        <v>15</v>
      </c>
      <c r="E1857">
        <v>1856</v>
      </c>
      <c r="F1857">
        <v>10</v>
      </c>
      <c r="G1857">
        <v>12</v>
      </c>
      <c r="H1857">
        <v>17</v>
      </c>
      <c r="I1857" s="7">
        <v>21</v>
      </c>
      <c r="K1857">
        <v>1856</v>
      </c>
      <c r="L1857">
        <v>12</v>
      </c>
      <c r="M1857">
        <v>17</v>
      </c>
      <c r="N1857" s="7">
        <v>21</v>
      </c>
      <c r="P1857" s="187">
        <v>1856</v>
      </c>
      <c r="Q1857" s="188">
        <v>21</v>
      </c>
    </row>
    <row r="1858" spans="1:17" ht="15" x14ac:dyDescent="0.25">
      <c r="A1858"/>
      <c r="B1858" s="114">
        <v>1857</v>
      </c>
      <c r="C1858" s="7">
        <v>15</v>
      </c>
      <c r="E1858">
        <v>1857</v>
      </c>
      <c r="F1858">
        <v>10</v>
      </c>
      <c r="G1858">
        <v>12</v>
      </c>
      <c r="H1858">
        <v>17</v>
      </c>
      <c r="I1858" s="7">
        <v>21</v>
      </c>
      <c r="K1858">
        <v>1857</v>
      </c>
      <c r="L1858">
        <v>12</v>
      </c>
      <c r="M1858">
        <v>17</v>
      </c>
      <c r="N1858" s="7">
        <v>21</v>
      </c>
      <c r="P1858" s="185">
        <v>1857</v>
      </c>
      <c r="Q1858" s="186">
        <v>21</v>
      </c>
    </row>
    <row r="1859" spans="1:17" ht="15" x14ac:dyDescent="0.25">
      <c r="A1859"/>
      <c r="B1859" s="114">
        <v>1858</v>
      </c>
      <c r="C1859" s="7">
        <v>15</v>
      </c>
      <c r="E1859">
        <v>1858</v>
      </c>
      <c r="F1859">
        <v>10</v>
      </c>
      <c r="G1859">
        <v>12</v>
      </c>
      <c r="H1859">
        <v>17</v>
      </c>
      <c r="I1859" s="7">
        <v>21</v>
      </c>
      <c r="K1859">
        <v>1858</v>
      </c>
      <c r="L1859">
        <v>12</v>
      </c>
      <c r="M1859">
        <v>17</v>
      </c>
      <c r="N1859" s="7">
        <v>21</v>
      </c>
      <c r="P1859" s="187">
        <v>1858</v>
      </c>
      <c r="Q1859" s="188">
        <v>21</v>
      </c>
    </row>
    <row r="1860" spans="1:17" ht="15" x14ac:dyDescent="0.25">
      <c r="A1860"/>
      <c r="B1860" s="114">
        <v>1859</v>
      </c>
      <c r="C1860" s="7">
        <v>15</v>
      </c>
      <c r="E1860">
        <v>1859</v>
      </c>
      <c r="F1860">
        <v>10</v>
      </c>
      <c r="G1860">
        <v>12</v>
      </c>
      <c r="H1860">
        <v>17</v>
      </c>
      <c r="I1860" s="7">
        <v>21</v>
      </c>
      <c r="K1860">
        <v>1859</v>
      </c>
      <c r="L1860">
        <v>12</v>
      </c>
      <c r="M1860">
        <v>17</v>
      </c>
      <c r="N1860" s="7">
        <v>21</v>
      </c>
      <c r="P1860" s="185">
        <v>1859</v>
      </c>
      <c r="Q1860" s="186">
        <v>21</v>
      </c>
    </row>
    <row r="1861" spans="1:17" ht="15" x14ac:dyDescent="0.25">
      <c r="A1861"/>
      <c r="B1861" s="114">
        <v>1860</v>
      </c>
      <c r="C1861" s="7">
        <v>15</v>
      </c>
      <c r="E1861">
        <v>1860</v>
      </c>
      <c r="F1861">
        <v>10</v>
      </c>
      <c r="G1861">
        <v>12</v>
      </c>
      <c r="H1861">
        <v>17</v>
      </c>
      <c r="I1861" s="7">
        <v>21</v>
      </c>
      <c r="K1861">
        <v>1860</v>
      </c>
      <c r="L1861">
        <v>12</v>
      </c>
      <c r="M1861">
        <v>17</v>
      </c>
      <c r="N1861" s="7">
        <v>21</v>
      </c>
      <c r="P1861" s="187">
        <v>1860</v>
      </c>
      <c r="Q1861" s="188">
        <v>21</v>
      </c>
    </row>
    <row r="1862" spans="1:17" ht="15" x14ac:dyDescent="0.25">
      <c r="A1862"/>
      <c r="B1862" s="114">
        <v>1861</v>
      </c>
      <c r="C1862" s="7">
        <v>15</v>
      </c>
      <c r="E1862">
        <v>1861</v>
      </c>
      <c r="F1862">
        <v>10</v>
      </c>
      <c r="G1862">
        <v>12</v>
      </c>
      <c r="H1862">
        <v>17</v>
      </c>
      <c r="I1862" s="7">
        <v>21</v>
      </c>
      <c r="K1862">
        <v>1861</v>
      </c>
      <c r="L1862">
        <v>12</v>
      </c>
      <c r="M1862">
        <v>17</v>
      </c>
      <c r="N1862" s="7">
        <v>21</v>
      </c>
      <c r="P1862" s="185">
        <v>1861</v>
      </c>
      <c r="Q1862" s="186">
        <v>21</v>
      </c>
    </row>
    <row r="1863" spans="1:17" ht="15" x14ac:dyDescent="0.25">
      <c r="A1863"/>
      <c r="B1863" s="114">
        <v>1862</v>
      </c>
      <c r="C1863" s="7">
        <v>15</v>
      </c>
      <c r="E1863">
        <v>1862</v>
      </c>
      <c r="F1863">
        <v>10</v>
      </c>
      <c r="G1863">
        <v>12</v>
      </c>
      <c r="H1863">
        <v>17</v>
      </c>
      <c r="I1863" s="7">
        <v>21</v>
      </c>
      <c r="K1863">
        <v>1862</v>
      </c>
      <c r="L1863">
        <v>12</v>
      </c>
      <c r="M1863">
        <v>17</v>
      </c>
      <c r="N1863" s="7">
        <v>21</v>
      </c>
      <c r="P1863" s="187">
        <v>1862</v>
      </c>
      <c r="Q1863" s="188">
        <v>21</v>
      </c>
    </row>
    <row r="1864" spans="1:17" ht="15" x14ac:dyDescent="0.25">
      <c r="A1864"/>
      <c r="B1864" s="114">
        <v>1863</v>
      </c>
      <c r="C1864" s="7">
        <v>15</v>
      </c>
      <c r="E1864">
        <v>1863</v>
      </c>
      <c r="F1864">
        <v>10</v>
      </c>
      <c r="G1864">
        <v>12</v>
      </c>
      <c r="H1864">
        <v>17</v>
      </c>
      <c r="I1864" s="7">
        <v>21</v>
      </c>
      <c r="K1864">
        <v>1863</v>
      </c>
      <c r="L1864">
        <v>12</v>
      </c>
      <c r="M1864">
        <v>17</v>
      </c>
      <c r="N1864" s="7">
        <v>21</v>
      </c>
      <c r="P1864" s="185">
        <v>1863</v>
      </c>
      <c r="Q1864" s="186">
        <v>21</v>
      </c>
    </row>
    <row r="1865" spans="1:17" ht="15" x14ac:dyDescent="0.25">
      <c r="A1865"/>
      <c r="B1865" s="114">
        <v>1864</v>
      </c>
      <c r="C1865" s="7">
        <v>15</v>
      </c>
      <c r="E1865">
        <v>1864</v>
      </c>
      <c r="F1865">
        <v>10</v>
      </c>
      <c r="G1865">
        <v>12</v>
      </c>
      <c r="H1865">
        <v>17</v>
      </c>
      <c r="I1865" s="7">
        <v>21</v>
      </c>
      <c r="K1865">
        <v>1864</v>
      </c>
      <c r="L1865">
        <v>12</v>
      </c>
      <c r="M1865">
        <v>17</v>
      </c>
      <c r="N1865" s="7">
        <v>21</v>
      </c>
      <c r="P1865" s="187">
        <v>1864</v>
      </c>
      <c r="Q1865" s="188">
        <v>21</v>
      </c>
    </row>
    <row r="1866" spans="1:17" ht="15" x14ac:dyDescent="0.25">
      <c r="A1866"/>
      <c r="B1866" s="114">
        <v>1865</v>
      </c>
      <c r="C1866" s="7">
        <v>15</v>
      </c>
      <c r="E1866">
        <v>1865</v>
      </c>
      <c r="F1866">
        <v>10</v>
      </c>
      <c r="G1866">
        <v>12</v>
      </c>
      <c r="H1866">
        <v>17</v>
      </c>
      <c r="I1866" s="7">
        <v>21</v>
      </c>
      <c r="K1866">
        <v>1865</v>
      </c>
      <c r="L1866">
        <v>12</v>
      </c>
      <c r="M1866">
        <v>17</v>
      </c>
      <c r="N1866" s="7">
        <v>21</v>
      </c>
      <c r="P1866" s="185">
        <v>1865</v>
      </c>
      <c r="Q1866" s="186">
        <v>21</v>
      </c>
    </row>
    <row r="1867" spans="1:17" ht="15" x14ac:dyDescent="0.25">
      <c r="A1867"/>
      <c r="B1867" s="114">
        <v>1866</v>
      </c>
      <c r="C1867" s="7">
        <v>15</v>
      </c>
      <c r="E1867">
        <v>1866</v>
      </c>
      <c r="F1867">
        <v>10</v>
      </c>
      <c r="G1867">
        <v>12</v>
      </c>
      <c r="H1867">
        <v>17</v>
      </c>
      <c r="I1867" s="7">
        <v>21</v>
      </c>
      <c r="K1867">
        <v>1866</v>
      </c>
      <c r="L1867">
        <v>12</v>
      </c>
      <c r="M1867">
        <v>17</v>
      </c>
      <c r="N1867" s="7">
        <v>21</v>
      </c>
      <c r="P1867" s="187">
        <v>1866</v>
      </c>
      <c r="Q1867" s="188">
        <v>21</v>
      </c>
    </row>
    <row r="1868" spans="1:17" ht="15" x14ac:dyDescent="0.25">
      <c r="A1868"/>
      <c r="B1868" s="114">
        <v>1867</v>
      </c>
      <c r="C1868" s="7">
        <v>15</v>
      </c>
      <c r="E1868">
        <v>1867</v>
      </c>
      <c r="F1868">
        <v>10</v>
      </c>
      <c r="G1868">
        <v>12</v>
      </c>
      <c r="H1868">
        <v>17</v>
      </c>
      <c r="I1868" s="7">
        <v>21</v>
      </c>
      <c r="K1868">
        <v>1867</v>
      </c>
      <c r="L1868">
        <v>12</v>
      </c>
      <c r="M1868">
        <v>17</v>
      </c>
      <c r="N1868" s="7">
        <v>21</v>
      </c>
      <c r="P1868" s="185">
        <v>1867</v>
      </c>
      <c r="Q1868" s="186">
        <v>21</v>
      </c>
    </row>
    <row r="1869" spans="1:17" ht="15" x14ac:dyDescent="0.25">
      <c r="A1869"/>
      <c r="B1869" s="114">
        <v>1868</v>
      </c>
      <c r="C1869" s="7">
        <v>15</v>
      </c>
      <c r="E1869">
        <v>1868</v>
      </c>
      <c r="F1869">
        <v>10</v>
      </c>
      <c r="G1869">
        <v>12</v>
      </c>
      <c r="H1869">
        <v>17</v>
      </c>
      <c r="I1869" s="7">
        <v>21</v>
      </c>
      <c r="K1869">
        <v>1868</v>
      </c>
      <c r="L1869">
        <v>12</v>
      </c>
      <c r="M1869">
        <v>17</v>
      </c>
      <c r="N1869" s="7">
        <v>21</v>
      </c>
      <c r="P1869" s="187">
        <v>1868</v>
      </c>
      <c r="Q1869" s="188">
        <v>21</v>
      </c>
    </row>
    <row r="1870" spans="1:17" ht="15" x14ac:dyDescent="0.25">
      <c r="A1870"/>
      <c r="B1870" s="114">
        <v>1869</v>
      </c>
      <c r="C1870" s="7">
        <v>15</v>
      </c>
      <c r="E1870">
        <v>1869</v>
      </c>
      <c r="F1870">
        <v>10</v>
      </c>
      <c r="G1870">
        <v>12</v>
      </c>
      <c r="H1870">
        <v>17</v>
      </c>
      <c r="I1870" s="7">
        <v>21</v>
      </c>
      <c r="K1870">
        <v>1869</v>
      </c>
      <c r="L1870">
        <v>12</v>
      </c>
      <c r="M1870">
        <v>17</v>
      </c>
      <c r="N1870" s="7">
        <v>21</v>
      </c>
      <c r="P1870" s="185">
        <v>1869</v>
      </c>
      <c r="Q1870" s="186">
        <v>21</v>
      </c>
    </row>
    <row r="1871" spans="1:17" ht="15" x14ac:dyDescent="0.25">
      <c r="A1871"/>
      <c r="B1871" s="114">
        <v>1870</v>
      </c>
      <c r="C1871" s="7">
        <v>15</v>
      </c>
      <c r="E1871">
        <v>1870</v>
      </c>
      <c r="F1871">
        <v>10</v>
      </c>
      <c r="G1871">
        <v>12</v>
      </c>
      <c r="H1871">
        <v>17</v>
      </c>
      <c r="I1871" s="7">
        <v>21</v>
      </c>
      <c r="K1871">
        <v>1870</v>
      </c>
      <c r="L1871">
        <v>12</v>
      </c>
      <c r="M1871">
        <v>17</v>
      </c>
      <c r="N1871" s="7">
        <v>21</v>
      </c>
      <c r="P1871" s="187">
        <v>1870</v>
      </c>
      <c r="Q1871" s="188">
        <v>21</v>
      </c>
    </row>
    <row r="1872" spans="1:17" ht="15" x14ac:dyDescent="0.25">
      <c r="A1872"/>
      <c r="B1872" s="114">
        <v>1871</v>
      </c>
      <c r="C1872" s="7">
        <v>15</v>
      </c>
      <c r="E1872">
        <v>1871</v>
      </c>
      <c r="F1872">
        <v>10</v>
      </c>
      <c r="G1872">
        <v>12</v>
      </c>
      <c r="H1872">
        <v>17</v>
      </c>
      <c r="I1872" s="7">
        <v>21</v>
      </c>
      <c r="K1872">
        <v>1871</v>
      </c>
      <c r="L1872">
        <v>12</v>
      </c>
      <c r="M1872">
        <v>17</v>
      </c>
      <c r="N1872" s="7">
        <v>21</v>
      </c>
      <c r="P1872" s="185">
        <v>1871</v>
      </c>
      <c r="Q1872" s="186">
        <v>21</v>
      </c>
    </row>
    <row r="1873" spans="1:17" ht="15" x14ac:dyDescent="0.25">
      <c r="A1873"/>
      <c r="B1873" s="114">
        <v>1872</v>
      </c>
      <c r="C1873" s="7">
        <v>15</v>
      </c>
      <c r="E1873">
        <v>1872</v>
      </c>
      <c r="F1873">
        <v>10</v>
      </c>
      <c r="G1873">
        <v>12</v>
      </c>
      <c r="H1873">
        <v>17</v>
      </c>
      <c r="I1873" s="7">
        <v>21</v>
      </c>
      <c r="K1873">
        <v>1872</v>
      </c>
      <c r="L1873">
        <v>12</v>
      </c>
      <c r="M1873">
        <v>17</v>
      </c>
      <c r="N1873" s="7">
        <v>21</v>
      </c>
      <c r="P1873" s="187">
        <v>1872</v>
      </c>
      <c r="Q1873" s="188">
        <v>21</v>
      </c>
    </row>
    <row r="1874" spans="1:17" ht="15" x14ac:dyDescent="0.25">
      <c r="A1874"/>
      <c r="B1874" s="114">
        <v>1873</v>
      </c>
      <c r="C1874" s="7">
        <v>15</v>
      </c>
      <c r="E1874">
        <v>1873</v>
      </c>
      <c r="F1874">
        <v>10</v>
      </c>
      <c r="G1874">
        <v>12</v>
      </c>
      <c r="H1874">
        <v>17</v>
      </c>
      <c r="I1874" s="7">
        <v>21</v>
      </c>
      <c r="K1874">
        <v>1873</v>
      </c>
      <c r="L1874">
        <v>12</v>
      </c>
      <c r="M1874">
        <v>17</v>
      </c>
      <c r="N1874" s="7">
        <v>21</v>
      </c>
      <c r="P1874" s="185">
        <v>1873</v>
      </c>
      <c r="Q1874" s="186">
        <v>21</v>
      </c>
    </row>
    <row r="1875" spans="1:17" ht="15" x14ac:dyDescent="0.25">
      <c r="A1875"/>
      <c r="B1875" s="114">
        <v>1874</v>
      </c>
      <c r="C1875" s="7">
        <v>15</v>
      </c>
      <c r="E1875">
        <v>1874</v>
      </c>
      <c r="F1875">
        <v>10</v>
      </c>
      <c r="G1875">
        <v>12</v>
      </c>
      <c r="H1875">
        <v>17</v>
      </c>
      <c r="I1875" s="7">
        <v>21</v>
      </c>
      <c r="K1875">
        <v>1874</v>
      </c>
      <c r="L1875">
        <v>12</v>
      </c>
      <c r="M1875">
        <v>17</v>
      </c>
      <c r="N1875" s="7">
        <v>21</v>
      </c>
      <c r="P1875" s="187">
        <v>1874</v>
      </c>
      <c r="Q1875" s="188">
        <v>21</v>
      </c>
    </row>
    <row r="1876" spans="1:17" ht="15" x14ac:dyDescent="0.25">
      <c r="A1876"/>
      <c r="B1876" s="114">
        <v>1875</v>
      </c>
      <c r="C1876" s="7">
        <v>15</v>
      </c>
      <c r="E1876">
        <v>1875</v>
      </c>
      <c r="F1876">
        <v>10</v>
      </c>
      <c r="G1876">
        <v>12</v>
      </c>
      <c r="H1876">
        <v>17</v>
      </c>
      <c r="I1876" s="7">
        <v>21</v>
      </c>
      <c r="K1876">
        <v>1875</v>
      </c>
      <c r="L1876">
        <v>12</v>
      </c>
      <c r="M1876">
        <v>17</v>
      </c>
      <c r="N1876" s="7">
        <v>21</v>
      </c>
      <c r="P1876" s="185">
        <v>1875</v>
      </c>
      <c r="Q1876" s="186">
        <v>21</v>
      </c>
    </row>
    <row r="1877" spans="1:17" ht="15" x14ac:dyDescent="0.25">
      <c r="A1877"/>
      <c r="B1877" s="114">
        <v>1876</v>
      </c>
      <c r="C1877" s="7">
        <v>15</v>
      </c>
      <c r="E1877">
        <v>1876</v>
      </c>
      <c r="F1877">
        <v>10</v>
      </c>
      <c r="G1877">
        <v>12</v>
      </c>
      <c r="H1877">
        <v>17</v>
      </c>
      <c r="I1877" s="7">
        <v>21</v>
      </c>
      <c r="K1877">
        <v>1876</v>
      </c>
      <c r="L1877">
        <v>12</v>
      </c>
      <c r="M1877">
        <v>17</v>
      </c>
      <c r="N1877" s="7">
        <v>21</v>
      </c>
      <c r="P1877" s="187">
        <v>1876</v>
      </c>
      <c r="Q1877" s="188">
        <v>21</v>
      </c>
    </row>
    <row r="1878" spans="1:17" ht="15" x14ac:dyDescent="0.25">
      <c r="A1878"/>
      <c r="B1878" s="114">
        <v>1877</v>
      </c>
      <c r="C1878" s="7">
        <v>15</v>
      </c>
      <c r="E1878">
        <v>1877</v>
      </c>
      <c r="F1878">
        <v>10</v>
      </c>
      <c r="G1878">
        <v>12</v>
      </c>
      <c r="H1878">
        <v>17</v>
      </c>
      <c r="I1878" s="7">
        <v>21</v>
      </c>
      <c r="K1878">
        <v>1877</v>
      </c>
      <c r="L1878">
        <v>12</v>
      </c>
      <c r="M1878">
        <v>17</v>
      </c>
      <c r="N1878" s="7">
        <v>21</v>
      </c>
      <c r="P1878" s="185">
        <v>1877</v>
      </c>
      <c r="Q1878" s="186">
        <v>21</v>
      </c>
    </row>
    <row r="1879" spans="1:17" ht="15" x14ac:dyDescent="0.25">
      <c r="A1879"/>
      <c r="B1879" s="114">
        <v>1878</v>
      </c>
      <c r="C1879" s="7">
        <v>15</v>
      </c>
      <c r="E1879">
        <v>1878</v>
      </c>
      <c r="F1879">
        <v>10</v>
      </c>
      <c r="G1879">
        <v>12</v>
      </c>
      <c r="H1879">
        <v>17</v>
      </c>
      <c r="I1879" s="7">
        <v>21</v>
      </c>
      <c r="K1879">
        <v>1878</v>
      </c>
      <c r="L1879">
        <v>12</v>
      </c>
      <c r="M1879">
        <v>17</v>
      </c>
      <c r="N1879" s="7">
        <v>21</v>
      </c>
      <c r="P1879" s="187">
        <v>1878</v>
      </c>
      <c r="Q1879" s="188">
        <v>21</v>
      </c>
    </row>
    <row r="1880" spans="1:17" ht="15" x14ac:dyDescent="0.25">
      <c r="A1880"/>
      <c r="B1880" s="114">
        <v>1879</v>
      </c>
      <c r="C1880" s="7">
        <v>15</v>
      </c>
      <c r="E1880">
        <v>1879</v>
      </c>
      <c r="F1880">
        <v>10</v>
      </c>
      <c r="G1880">
        <v>12</v>
      </c>
      <c r="H1880">
        <v>17</v>
      </c>
      <c r="I1880" s="7">
        <v>21</v>
      </c>
      <c r="K1880">
        <v>1879</v>
      </c>
      <c r="L1880">
        <v>12</v>
      </c>
      <c r="M1880">
        <v>17</v>
      </c>
      <c r="N1880" s="7">
        <v>21</v>
      </c>
      <c r="P1880" s="185">
        <v>1879</v>
      </c>
      <c r="Q1880" s="186">
        <v>21</v>
      </c>
    </row>
    <row r="1881" spans="1:17" ht="15" x14ac:dyDescent="0.25">
      <c r="A1881"/>
      <c r="B1881" s="114">
        <v>1880</v>
      </c>
      <c r="C1881" s="7">
        <v>15</v>
      </c>
      <c r="E1881">
        <v>1880</v>
      </c>
      <c r="F1881">
        <v>10</v>
      </c>
      <c r="G1881">
        <v>12</v>
      </c>
      <c r="H1881">
        <v>17</v>
      </c>
      <c r="I1881" s="7">
        <v>21</v>
      </c>
      <c r="K1881">
        <v>1880</v>
      </c>
      <c r="L1881">
        <v>12</v>
      </c>
      <c r="M1881">
        <v>17</v>
      </c>
      <c r="N1881" s="7">
        <v>21</v>
      </c>
      <c r="P1881" s="187">
        <v>1880</v>
      </c>
      <c r="Q1881" s="188">
        <v>21</v>
      </c>
    </row>
    <row r="1882" spans="1:17" ht="15" x14ac:dyDescent="0.25">
      <c r="A1882"/>
      <c r="B1882" s="114">
        <v>1881</v>
      </c>
      <c r="C1882" s="7">
        <v>15</v>
      </c>
      <c r="E1882">
        <v>1881</v>
      </c>
      <c r="F1882">
        <v>10</v>
      </c>
      <c r="G1882">
        <v>12</v>
      </c>
      <c r="H1882">
        <v>17</v>
      </c>
      <c r="I1882" s="7">
        <v>21</v>
      </c>
      <c r="K1882">
        <v>1881</v>
      </c>
      <c r="L1882">
        <v>12</v>
      </c>
      <c r="M1882">
        <v>17</v>
      </c>
      <c r="N1882" s="7">
        <v>21</v>
      </c>
      <c r="P1882" s="185">
        <v>1881</v>
      </c>
      <c r="Q1882" s="186">
        <v>21</v>
      </c>
    </row>
    <row r="1883" spans="1:17" ht="15" x14ac:dyDescent="0.25">
      <c r="A1883"/>
      <c r="B1883" s="114">
        <v>1882</v>
      </c>
      <c r="C1883" s="7">
        <v>15</v>
      </c>
      <c r="E1883">
        <v>1882</v>
      </c>
      <c r="F1883">
        <v>10</v>
      </c>
      <c r="G1883">
        <v>12</v>
      </c>
      <c r="H1883">
        <v>17</v>
      </c>
      <c r="I1883" s="7">
        <v>21</v>
      </c>
      <c r="K1883">
        <v>1882</v>
      </c>
      <c r="L1883">
        <v>12</v>
      </c>
      <c r="M1883">
        <v>17</v>
      </c>
      <c r="N1883" s="7">
        <v>21</v>
      </c>
      <c r="P1883" s="187">
        <v>1882</v>
      </c>
      <c r="Q1883" s="188">
        <v>21</v>
      </c>
    </row>
    <row r="1884" spans="1:17" ht="15" x14ac:dyDescent="0.25">
      <c r="A1884"/>
      <c r="B1884" s="114">
        <v>1883</v>
      </c>
      <c r="C1884" s="7">
        <v>15</v>
      </c>
      <c r="E1884">
        <v>1883</v>
      </c>
      <c r="F1884">
        <v>10</v>
      </c>
      <c r="G1884">
        <v>12</v>
      </c>
      <c r="H1884">
        <v>17</v>
      </c>
      <c r="I1884" s="7">
        <v>21</v>
      </c>
      <c r="K1884">
        <v>1883</v>
      </c>
      <c r="L1884">
        <v>12</v>
      </c>
      <c r="M1884">
        <v>17</v>
      </c>
      <c r="N1884" s="7">
        <v>21</v>
      </c>
      <c r="P1884" s="185">
        <v>1883</v>
      </c>
      <c r="Q1884" s="186">
        <v>21</v>
      </c>
    </row>
    <row r="1885" spans="1:17" ht="15" x14ac:dyDescent="0.25">
      <c r="A1885"/>
      <c r="B1885" s="114">
        <v>1884</v>
      </c>
      <c r="C1885" s="7">
        <v>15</v>
      </c>
      <c r="E1885">
        <v>1884</v>
      </c>
      <c r="F1885">
        <v>10</v>
      </c>
      <c r="G1885">
        <v>12</v>
      </c>
      <c r="H1885">
        <v>17</v>
      </c>
      <c r="I1885" s="7">
        <v>21</v>
      </c>
      <c r="K1885">
        <v>1884</v>
      </c>
      <c r="L1885">
        <v>12</v>
      </c>
      <c r="M1885">
        <v>17</v>
      </c>
      <c r="N1885" s="7">
        <v>21</v>
      </c>
      <c r="P1885" s="187">
        <v>1884</v>
      </c>
      <c r="Q1885" s="188">
        <v>21</v>
      </c>
    </row>
    <row r="1886" spans="1:17" ht="15" x14ac:dyDescent="0.25">
      <c r="A1886"/>
      <c r="B1886" s="114">
        <v>1885</v>
      </c>
      <c r="C1886" s="7">
        <v>15</v>
      </c>
      <c r="E1886">
        <v>1885</v>
      </c>
      <c r="F1886">
        <v>10</v>
      </c>
      <c r="G1886">
        <v>12</v>
      </c>
      <c r="H1886">
        <v>17</v>
      </c>
      <c r="I1886" s="7">
        <v>21</v>
      </c>
      <c r="K1886">
        <v>1885</v>
      </c>
      <c r="L1886">
        <v>12</v>
      </c>
      <c r="M1886">
        <v>17</v>
      </c>
      <c r="N1886" s="7">
        <v>21</v>
      </c>
      <c r="P1886" s="185">
        <v>1885</v>
      </c>
      <c r="Q1886" s="186">
        <v>21</v>
      </c>
    </row>
    <row r="1887" spans="1:17" ht="15" x14ac:dyDescent="0.25">
      <c r="A1887"/>
      <c r="B1887" s="114">
        <v>1886</v>
      </c>
      <c r="C1887" s="7">
        <v>15</v>
      </c>
      <c r="E1887">
        <v>1886</v>
      </c>
      <c r="F1887">
        <v>10</v>
      </c>
      <c r="G1887">
        <v>12</v>
      </c>
      <c r="H1887">
        <v>17</v>
      </c>
      <c r="I1887" s="7">
        <v>21</v>
      </c>
      <c r="K1887">
        <v>1886</v>
      </c>
      <c r="L1887">
        <v>12</v>
      </c>
      <c r="M1887">
        <v>17</v>
      </c>
      <c r="N1887" s="7">
        <v>21</v>
      </c>
      <c r="P1887" s="187">
        <v>1886</v>
      </c>
      <c r="Q1887" s="188">
        <v>21</v>
      </c>
    </row>
    <row r="1888" spans="1:17" ht="15" x14ac:dyDescent="0.25">
      <c r="A1888"/>
      <c r="B1888" s="114">
        <v>1887</v>
      </c>
      <c r="C1888" s="7">
        <v>15</v>
      </c>
      <c r="E1888">
        <v>1887</v>
      </c>
      <c r="F1888">
        <v>10</v>
      </c>
      <c r="G1888">
        <v>12</v>
      </c>
      <c r="H1888">
        <v>17</v>
      </c>
      <c r="I1888" s="7">
        <v>21</v>
      </c>
      <c r="K1888">
        <v>1887</v>
      </c>
      <c r="L1888">
        <v>12</v>
      </c>
      <c r="M1888">
        <v>17</v>
      </c>
      <c r="N1888" s="7">
        <v>21</v>
      </c>
      <c r="P1888" s="185">
        <v>1887</v>
      </c>
      <c r="Q1888" s="186">
        <v>21</v>
      </c>
    </row>
    <row r="1889" spans="1:17" ht="15" x14ac:dyDescent="0.25">
      <c r="A1889"/>
      <c r="B1889" s="114">
        <v>1888</v>
      </c>
      <c r="C1889" s="7">
        <v>15</v>
      </c>
      <c r="E1889">
        <v>1888</v>
      </c>
      <c r="F1889">
        <v>10</v>
      </c>
      <c r="G1889">
        <v>12</v>
      </c>
      <c r="H1889">
        <v>17</v>
      </c>
      <c r="I1889" s="7">
        <v>21</v>
      </c>
      <c r="K1889">
        <v>1888</v>
      </c>
      <c r="L1889">
        <v>12</v>
      </c>
      <c r="M1889">
        <v>17</v>
      </c>
      <c r="N1889" s="7">
        <v>21</v>
      </c>
      <c r="P1889" s="187">
        <v>1888</v>
      </c>
      <c r="Q1889" s="188">
        <v>21</v>
      </c>
    </row>
    <row r="1890" spans="1:17" ht="15" x14ac:dyDescent="0.25">
      <c r="A1890"/>
      <c r="B1890" s="114">
        <v>1889</v>
      </c>
      <c r="C1890" s="7">
        <v>15</v>
      </c>
      <c r="E1890">
        <v>1889</v>
      </c>
      <c r="F1890">
        <v>10</v>
      </c>
      <c r="G1890">
        <v>12</v>
      </c>
      <c r="H1890">
        <v>17</v>
      </c>
      <c r="I1890" s="7">
        <v>21</v>
      </c>
      <c r="K1890">
        <v>1889</v>
      </c>
      <c r="L1890">
        <v>12</v>
      </c>
      <c r="M1890">
        <v>17</v>
      </c>
      <c r="N1890" s="7">
        <v>21</v>
      </c>
      <c r="P1890" s="185">
        <v>1889</v>
      </c>
      <c r="Q1890" s="186">
        <v>21</v>
      </c>
    </row>
    <row r="1891" spans="1:17" ht="15" x14ac:dyDescent="0.25">
      <c r="A1891"/>
      <c r="B1891" s="114">
        <v>1890</v>
      </c>
      <c r="C1891" s="7">
        <v>15</v>
      </c>
      <c r="E1891">
        <v>1890</v>
      </c>
      <c r="F1891">
        <v>10</v>
      </c>
      <c r="G1891">
        <v>12</v>
      </c>
      <c r="H1891">
        <v>17</v>
      </c>
      <c r="I1891" s="7">
        <v>21</v>
      </c>
      <c r="K1891">
        <v>1890</v>
      </c>
      <c r="L1891">
        <v>12</v>
      </c>
      <c r="M1891">
        <v>17</v>
      </c>
      <c r="N1891" s="7">
        <v>21</v>
      </c>
      <c r="P1891" s="187">
        <v>1890</v>
      </c>
      <c r="Q1891" s="188">
        <v>21</v>
      </c>
    </row>
    <row r="1892" spans="1:17" ht="15" x14ac:dyDescent="0.25">
      <c r="A1892"/>
      <c r="B1892" s="114">
        <v>1891</v>
      </c>
      <c r="C1892" s="7">
        <v>15</v>
      </c>
      <c r="E1892">
        <v>1891</v>
      </c>
      <c r="F1892">
        <v>10</v>
      </c>
      <c r="G1892">
        <v>12</v>
      </c>
      <c r="H1892">
        <v>17</v>
      </c>
      <c r="I1892" s="7">
        <v>21</v>
      </c>
      <c r="K1892">
        <v>1891</v>
      </c>
      <c r="L1892">
        <v>12</v>
      </c>
      <c r="M1892">
        <v>17</v>
      </c>
      <c r="N1892" s="7">
        <v>21</v>
      </c>
      <c r="P1892" s="185">
        <v>1891</v>
      </c>
      <c r="Q1892" s="186">
        <v>21</v>
      </c>
    </row>
    <row r="1893" spans="1:17" ht="15" x14ac:dyDescent="0.25">
      <c r="A1893"/>
      <c r="B1893" s="114">
        <v>1892</v>
      </c>
      <c r="C1893" s="7">
        <v>15</v>
      </c>
      <c r="E1893">
        <v>1892</v>
      </c>
      <c r="F1893">
        <v>10</v>
      </c>
      <c r="G1893">
        <v>12</v>
      </c>
      <c r="H1893">
        <v>17</v>
      </c>
      <c r="I1893" s="7">
        <v>21</v>
      </c>
      <c r="K1893">
        <v>1892</v>
      </c>
      <c r="L1893">
        <v>12</v>
      </c>
      <c r="M1893">
        <v>17</v>
      </c>
      <c r="N1893" s="7">
        <v>21</v>
      </c>
      <c r="P1893" s="187">
        <v>1892</v>
      </c>
      <c r="Q1893" s="188">
        <v>21</v>
      </c>
    </row>
    <row r="1894" spans="1:17" ht="15" x14ac:dyDescent="0.25">
      <c r="A1894"/>
      <c r="B1894" s="114">
        <v>1893</v>
      </c>
      <c r="C1894" s="7">
        <v>15</v>
      </c>
      <c r="E1894">
        <v>1893</v>
      </c>
      <c r="F1894">
        <v>10</v>
      </c>
      <c r="G1894">
        <v>12</v>
      </c>
      <c r="H1894">
        <v>17</v>
      </c>
      <c r="I1894" s="7">
        <v>21</v>
      </c>
      <c r="K1894">
        <v>1893</v>
      </c>
      <c r="L1894">
        <v>12</v>
      </c>
      <c r="M1894">
        <v>17</v>
      </c>
      <c r="N1894" s="7">
        <v>21</v>
      </c>
      <c r="P1894" s="185">
        <v>1893</v>
      </c>
      <c r="Q1894" s="186">
        <v>21</v>
      </c>
    </row>
    <row r="1895" spans="1:17" ht="15" x14ac:dyDescent="0.25">
      <c r="A1895"/>
      <c r="B1895" s="114">
        <v>1894</v>
      </c>
      <c r="C1895" s="7">
        <v>15</v>
      </c>
      <c r="E1895">
        <v>1894</v>
      </c>
      <c r="F1895">
        <v>10</v>
      </c>
      <c r="G1895">
        <v>12</v>
      </c>
      <c r="H1895">
        <v>17</v>
      </c>
      <c r="I1895" s="7">
        <v>21</v>
      </c>
      <c r="K1895">
        <v>1894</v>
      </c>
      <c r="L1895">
        <v>12</v>
      </c>
      <c r="M1895">
        <v>17</v>
      </c>
      <c r="N1895" s="7">
        <v>21</v>
      </c>
      <c r="P1895" s="187">
        <v>1894</v>
      </c>
      <c r="Q1895" s="188">
        <v>21</v>
      </c>
    </row>
    <row r="1896" spans="1:17" ht="15" x14ac:dyDescent="0.25">
      <c r="A1896"/>
      <c r="B1896" s="114">
        <v>1895</v>
      </c>
      <c r="C1896" s="7">
        <v>15</v>
      </c>
      <c r="E1896">
        <v>1895</v>
      </c>
      <c r="F1896">
        <v>10</v>
      </c>
      <c r="G1896">
        <v>12</v>
      </c>
      <c r="H1896">
        <v>17</v>
      </c>
      <c r="I1896" s="7">
        <v>21</v>
      </c>
      <c r="K1896">
        <v>1895</v>
      </c>
      <c r="L1896">
        <v>12</v>
      </c>
      <c r="M1896">
        <v>17</v>
      </c>
      <c r="N1896" s="7">
        <v>21</v>
      </c>
      <c r="P1896" s="185">
        <v>1895</v>
      </c>
      <c r="Q1896" s="186">
        <v>21</v>
      </c>
    </row>
    <row r="1897" spans="1:17" ht="15" x14ac:dyDescent="0.25">
      <c r="A1897"/>
      <c r="B1897" s="114">
        <v>1896</v>
      </c>
      <c r="C1897" s="7">
        <v>15</v>
      </c>
      <c r="E1897">
        <v>1896</v>
      </c>
      <c r="F1897">
        <v>10</v>
      </c>
      <c r="G1897">
        <v>12</v>
      </c>
      <c r="H1897">
        <v>17</v>
      </c>
      <c r="I1897" s="7">
        <v>21</v>
      </c>
      <c r="K1897">
        <v>1896</v>
      </c>
      <c r="L1897">
        <v>12</v>
      </c>
      <c r="M1897">
        <v>17</v>
      </c>
      <c r="N1897" s="7">
        <v>21</v>
      </c>
      <c r="P1897" s="187">
        <v>1896</v>
      </c>
      <c r="Q1897" s="188">
        <v>21</v>
      </c>
    </row>
    <row r="1898" spans="1:17" ht="15" x14ac:dyDescent="0.25">
      <c r="A1898"/>
      <c r="B1898" s="114">
        <v>1897</v>
      </c>
      <c r="C1898" s="7">
        <v>15</v>
      </c>
      <c r="E1898">
        <v>1897</v>
      </c>
      <c r="F1898">
        <v>10</v>
      </c>
      <c r="G1898">
        <v>12</v>
      </c>
      <c r="H1898">
        <v>17</v>
      </c>
      <c r="I1898" s="7">
        <v>21</v>
      </c>
      <c r="K1898">
        <v>1897</v>
      </c>
      <c r="L1898">
        <v>12</v>
      </c>
      <c r="M1898">
        <v>17</v>
      </c>
      <c r="N1898" s="7">
        <v>21</v>
      </c>
      <c r="P1898" s="185">
        <v>1897</v>
      </c>
      <c r="Q1898" s="186">
        <v>21</v>
      </c>
    </row>
    <row r="1899" spans="1:17" ht="15" x14ac:dyDescent="0.25">
      <c r="A1899"/>
      <c r="B1899" s="114">
        <v>1898</v>
      </c>
      <c r="C1899" s="7">
        <v>15</v>
      </c>
      <c r="E1899">
        <v>1898</v>
      </c>
      <c r="F1899">
        <v>10</v>
      </c>
      <c r="G1899">
        <v>12</v>
      </c>
      <c r="H1899">
        <v>17</v>
      </c>
      <c r="I1899" s="7">
        <v>21</v>
      </c>
      <c r="K1899">
        <v>1898</v>
      </c>
      <c r="L1899">
        <v>12</v>
      </c>
      <c r="M1899">
        <v>17</v>
      </c>
      <c r="N1899" s="7">
        <v>21</v>
      </c>
      <c r="P1899" s="187">
        <v>1898</v>
      </c>
      <c r="Q1899" s="188">
        <v>21</v>
      </c>
    </row>
    <row r="1900" spans="1:17" ht="15" x14ac:dyDescent="0.25">
      <c r="A1900"/>
      <c r="B1900" s="114">
        <v>1899</v>
      </c>
      <c r="C1900" s="7">
        <v>15</v>
      </c>
      <c r="E1900">
        <v>1899</v>
      </c>
      <c r="F1900">
        <v>10</v>
      </c>
      <c r="G1900">
        <v>12</v>
      </c>
      <c r="H1900">
        <v>17</v>
      </c>
      <c r="I1900" s="7">
        <v>21</v>
      </c>
      <c r="K1900">
        <v>1899</v>
      </c>
      <c r="L1900">
        <v>12</v>
      </c>
      <c r="M1900">
        <v>17</v>
      </c>
      <c r="N1900" s="7">
        <v>21</v>
      </c>
      <c r="P1900" s="185">
        <v>1899</v>
      </c>
      <c r="Q1900" s="186">
        <v>21</v>
      </c>
    </row>
    <row r="1901" spans="1:17" ht="15" x14ac:dyDescent="0.25">
      <c r="A1901"/>
      <c r="B1901" s="114">
        <v>1900</v>
      </c>
      <c r="C1901" s="7">
        <v>15</v>
      </c>
      <c r="E1901">
        <v>1900</v>
      </c>
      <c r="F1901">
        <v>10</v>
      </c>
      <c r="G1901">
        <v>12</v>
      </c>
      <c r="H1901">
        <v>17</v>
      </c>
      <c r="I1901" s="7">
        <v>21</v>
      </c>
      <c r="K1901">
        <v>1900</v>
      </c>
      <c r="L1901">
        <v>12</v>
      </c>
      <c r="M1901">
        <v>17</v>
      </c>
      <c r="N1901" s="7">
        <v>21</v>
      </c>
      <c r="P1901" s="187">
        <v>1900</v>
      </c>
      <c r="Q1901" s="188">
        <v>21</v>
      </c>
    </row>
    <row r="1902" spans="1:17" ht="15" x14ac:dyDescent="0.25">
      <c r="A1902"/>
      <c r="B1902" s="114">
        <v>1901</v>
      </c>
      <c r="C1902" s="7">
        <v>15</v>
      </c>
      <c r="E1902">
        <v>1901</v>
      </c>
      <c r="F1902">
        <v>10</v>
      </c>
      <c r="G1902">
        <v>12</v>
      </c>
      <c r="H1902">
        <v>17</v>
      </c>
      <c r="I1902" s="7">
        <v>21</v>
      </c>
      <c r="K1902">
        <v>1901</v>
      </c>
      <c r="L1902">
        <v>12</v>
      </c>
      <c r="M1902">
        <v>17</v>
      </c>
      <c r="N1902" s="7">
        <v>21</v>
      </c>
      <c r="P1902" s="185">
        <v>1901</v>
      </c>
      <c r="Q1902" s="186">
        <v>21</v>
      </c>
    </row>
    <row r="1903" spans="1:17" ht="15" x14ac:dyDescent="0.25">
      <c r="A1903"/>
      <c r="B1903" s="114">
        <v>1902</v>
      </c>
      <c r="C1903" s="7">
        <v>15</v>
      </c>
      <c r="E1903">
        <v>1902</v>
      </c>
      <c r="F1903">
        <v>10</v>
      </c>
      <c r="G1903">
        <v>12</v>
      </c>
      <c r="H1903">
        <v>17</v>
      </c>
      <c r="I1903" s="7">
        <v>21</v>
      </c>
      <c r="K1903">
        <v>1902</v>
      </c>
      <c r="L1903">
        <v>12</v>
      </c>
      <c r="M1903">
        <v>17</v>
      </c>
      <c r="N1903" s="7">
        <v>21</v>
      </c>
      <c r="P1903" s="187">
        <v>1902</v>
      </c>
      <c r="Q1903" s="188">
        <v>21</v>
      </c>
    </row>
    <row r="1904" spans="1:17" ht="15" x14ac:dyDescent="0.25">
      <c r="A1904"/>
      <c r="B1904" s="114">
        <v>1903</v>
      </c>
      <c r="C1904" s="7">
        <v>15</v>
      </c>
      <c r="E1904">
        <v>1903</v>
      </c>
      <c r="F1904">
        <v>10</v>
      </c>
      <c r="G1904">
        <v>12</v>
      </c>
      <c r="H1904">
        <v>17</v>
      </c>
      <c r="I1904" s="7">
        <v>21</v>
      </c>
      <c r="K1904">
        <v>1903</v>
      </c>
      <c r="L1904">
        <v>12</v>
      </c>
      <c r="M1904">
        <v>17</v>
      </c>
      <c r="N1904" s="7">
        <v>21</v>
      </c>
      <c r="P1904" s="185">
        <v>1903</v>
      </c>
      <c r="Q1904" s="186">
        <v>21</v>
      </c>
    </row>
    <row r="1905" spans="1:17" ht="15" x14ac:dyDescent="0.25">
      <c r="A1905"/>
      <c r="B1905" s="114">
        <v>1904</v>
      </c>
      <c r="C1905" s="7">
        <v>15</v>
      </c>
      <c r="E1905">
        <v>1904</v>
      </c>
      <c r="F1905">
        <v>10</v>
      </c>
      <c r="G1905">
        <v>12</v>
      </c>
      <c r="H1905">
        <v>17</v>
      </c>
      <c r="I1905" s="7">
        <v>21</v>
      </c>
      <c r="K1905">
        <v>1904</v>
      </c>
      <c r="L1905">
        <v>12</v>
      </c>
      <c r="M1905">
        <v>17</v>
      </c>
      <c r="N1905" s="7">
        <v>21</v>
      </c>
      <c r="P1905" s="187">
        <v>1904</v>
      </c>
      <c r="Q1905" s="188">
        <v>21</v>
      </c>
    </row>
    <row r="1906" spans="1:17" ht="15" x14ac:dyDescent="0.25">
      <c r="A1906"/>
      <c r="B1906" s="114">
        <v>1905</v>
      </c>
      <c r="C1906" s="7">
        <v>15</v>
      </c>
      <c r="E1906">
        <v>1905</v>
      </c>
      <c r="F1906">
        <v>10</v>
      </c>
      <c r="G1906">
        <v>12</v>
      </c>
      <c r="H1906">
        <v>17</v>
      </c>
      <c r="I1906" s="7">
        <v>21</v>
      </c>
      <c r="K1906">
        <v>1905</v>
      </c>
      <c r="L1906">
        <v>12</v>
      </c>
      <c r="M1906">
        <v>17</v>
      </c>
      <c r="N1906" s="7">
        <v>21</v>
      </c>
      <c r="P1906" s="185">
        <v>1905</v>
      </c>
      <c r="Q1906" s="186">
        <v>21</v>
      </c>
    </row>
    <row r="1907" spans="1:17" ht="15" x14ac:dyDescent="0.25">
      <c r="A1907"/>
      <c r="B1907" s="114">
        <v>1906</v>
      </c>
      <c r="C1907" s="7">
        <v>15</v>
      </c>
      <c r="E1907">
        <v>1906</v>
      </c>
      <c r="F1907">
        <v>10</v>
      </c>
      <c r="G1907">
        <v>12</v>
      </c>
      <c r="H1907">
        <v>17</v>
      </c>
      <c r="I1907" s="7">
        <v>21</v>
      </c>
      <c r="K1907">
        <v>1906</v>
      </c>
      <c r="L1907">
        <v>12</v>
      </c>
      <c r="M1907">
        <v>17</v>
      </c>
      <c r="N1907" s="7">
        <v>21</v>
      </c>
      <c r="P1907" s="187">
        <v>1906</v>
      </c>
      <c r="Q1907" s="188">
        <v>21</v>
      </c>
    </row>
    <row r="1908" spans="1:17" ht="15" x14ac:dyDescent="0.25">
      <c r="A1908"/>
      <c r="B1908" s="114">
        <v>1907</v>
      </c>
      <c r="C1908" s="7">
        <v>15</v>
      </c>
      <c r="E1908">
        <v>1907</v>
      </c>
      <c r="F1908">
        <v>10</v>
      </c>
      <c r="G1908">
        <v>12</v>
      </c>
      <c r="H1908">
        <v>17</v>
      </c>
      <c r="I1908" s="7">
        <v>21</v>
      </c>
      <c r="K1908">
        <v>1907</v>
      </c>
      <c r="L1908">
        <v>12</v>
      </c>
      <c r="M1908">
        <v>17</v>
      </c>
      <c r="N1908" s="7">
        <v>21</v>
      </c>
      <c r="P1908" s="185">
        <v>1907</v>
      </c>
      <c r="Q1908" s="186">
        <v>21</v>
      </c>
    </row>
    <row r="1909" spans="1:17" ht="15" x14ac:dyDescent="0.25">
      <c r="A1909"/>
      <c r="B1909" s="114">
        <v>1908</v>
      </c>
      <c r="C1909" s="7">
        <v>15</v>
      </c>
      <c r="E1909">
        <v>1908</v>
      </c>
      <c r="F1909">
        <v>10</v>
      </c>
      <c r="G1909">
        <v>12</v>
      </c>
      <c r="H1909">
        <v>17</v>
      </c>
      <c r="I1909" s="7">
        <v>21</v>
      </c>
      <c r="K1909">
        <v>1908</v>
      </c>
      <c r="L1909">
        <v>12</v>
      </c>
      <c r="M1909">
        <v>17</v>
      </c>
      <c r="N1909" s="7">
        <v>21</v>
      </c>
      <c r="P1909" s="187">
        <v>1908</v>
      </c>
      <c r="Q1909" s="188">
        <v>21</v>
      </c>
    </row>
    <row r="1910" spans="1:17" ht="15" x14ac:dyDescent="0.25">
      <c r="A1910"/>
      <c r="B1910" s="114">
        <v>1909</v>
      </c>
      <c r="C1910" s="7">
        <v>15</v>
      </c>
      <c r="E1910">
        <v>1909</v>
      </c>
      <c r="F1910">
        <v>10</v>
      </c>
      <c r="G1910">
        <v>12</v>
      </c>
      <c r="H1910">
        <v>17</v>
      </c>
      <c r="I1910" s="7">
        <v>21</v>
      </c>
      <c r="K1910">
        <v>1909</v>
      </c>
      <c r="L1910">
        <v>12</v>
      </c>
      <c r="M1910">
        <v>17</v>
      </c>
      <c r="N1910" s="7">
        <v>21</v>
      </c>
      <c r="P1910" s="185">
        <v>1909</v>
      </c>
      <c r="Q1910" s="186">
        <v>21</v>
      </c>
    </row>
    <row r="1911" spans="1:17" ht="15" x14ac:dyDescent="0.25">
      <c r="A1911"/>
      <c r="B1911" s="114">
        <v>1910</v>
      </c>
      <c r="C1911" s="7">
        <v>15</v>
      </c>
      <c r="E1911">
        <v>1910</v>
      </c>
      <c r="F1911">
        <v>10</v>
      </c>
      <c r="G1911">
        <v>12</v>
      </c>
      <c r="H1911">
        <v>17</v>
      </c>
      <c r="I1911" s="7">
        <v>21</v>
      </c>
      <c r="K1911">
        <v>1910</v>
      </c>
      <c r="L1911">
        <v>12</v>
      </c>
      <c r="M1911">
        <v>17</v>
      </c>
      <c r="N1911" s="7">
        <v>21</v>
      </c>
      <c r="P1911" s="187">
        <v>1910</v>
      </c>
      <c r="Q1911" s="188">
        <v>21</v>
      </c>
    </row>
    <row r="1912" spans="1:17" ht="15" x14ac:dyDescent="0.25">
      <c r="A1912"/>
      <c r="B1912" s="114">
        <v>1911</v>
      </c>
      <c r="C1912" s="7">
        <v>15</v>
      </c>
      <c r="E1912">
        <v>1911</v>
      </c>
      <c r="F1912">
        <v>10</v>
      </c>
      <c r="G1912">
        <v>12</v>
      </c>
      <c r="H1912">
        <v>17</v>
      </c>
      <c r="I1912" s="7">
        <v>21</v>
      </c>
      <c r="K1912">
        <v>1911</v>
      </c>
      <c r="L1912">
        <v>12</v>
      </c>
      <c r="M1912">
        <v>17</v>
      </c>
      <c r="N1912" s="7">
        <v>21</v>
      </c>
      <c r="P1912" s="185">
        <v>1911</v>
      </c>
      <c r="Q1912" s="186">
        <v>21</v>
      </c>
    </row>
    <row r="1913" spans="1:17" ht="15" x14ac:dyDescent="0.25">
      <c r="A1913"/>
      <c r="B1913" s="114">
        <v>1912</v>
      </c>
      <c r="C1913" s="7">
        <v>15</v>
      </c>
      <c r="E1913">
        <v>1912</v>
      </c>
      <c r="F1913">
        <v>10</v>
      </c>
      <c r="G1913">
        <v>12</v>
      </c>
      <c r="H1913">
        <v>17</v>
      </c>
      <c r="I1913" s="7">
        <v>21</v>
      </c>
      <c r="K1913">
        <v>1912</v>
      </c>
      <c r="L1913">
        <v>12</v>
      </c>
      <c r="M1913">
        <v>17</v>
      </c>
      <c r="N1913" s="7">
        <v>21</v>
      </c>
      <c r="P1913" s="187">
        <v>1912</v>
      </c>
      <c r="Q1913" s="188">
        <v>21</v>
      </c>
    </row>
    <row r="1914" spans="1:17" ht="15" x14ac:dyDescent="0.25">
      <c r="A1914"/>
      <c r="B1914" s="114">
        <v>1913</v>
      </c>
      <c r="C1914" s="7">
        <v>15</v>
      </c>
      <c r="E1914">
        <v>1913</v>
      </c>
      <c r="F1914">
        <v>10</v>
      </c>
      <c r="G1914">
        <v>12</v>
      </c>
      <c r="H1914">
        <v>17</v>
      </c>
      <c r="I1914" s="7">
        <v>21</v>
      </c>
      <c r="K1914">
        <v>1913</v>
      </c>
      <c r="L1914">
        <v>12</v>
      </c>
      <c r="M1914">
        <v>17</v>
      </c>
      <c r="N1914" s="7">
        <v>21</v>
      </c>
      <c r="P1914" s="185">
        <v>1913</v>
      </c>
      <c r="Q1914" s="186">
        <v>21</v>
      </c>
    </row>
    <row r="1915" spans="1:17" ht="15" x14ac:dyDescent="0.25">
      <c r="A1915"/>
      <c r="B1915" s="114">
        <v>1914</v>
      </c>
      <c r="C1915" s="7">
        <v>15</v>
      </c>
      <c r="E1915">
        <v>1914</v>
      </c>
      <c r="F1915">
        <v>10</v>
      </c>
      <c r="G1915">
        <v>12</v>
      </c>
      <c r="H1915">
        <v>17</v>
      </c>
      <c r="I1915" s="7">
        <v>21</v>
      </c>
      <c r="K1915">
        <v>1914</v>
      </c>
      <c r="L1915">
        <v>12</v>
      </c>
      <c r="M1915">
        <v>17</v>
      </c>
      <c r="N1915" s="7">
        <v>21</v>
      </c>
      <c r="P1915" s="187">
        <v>1914</v>
      </c>
      <c r="Q1915" s="188">
        <v>21</v>
      </c>
    </row>
    <row r="1916" spans="1:17" ht="15" x14ac:dyDescent="0.25">
      <c r="A1916"/>
      <c r="B1916" s="114">
        <v>1915</v>
      </c>
      <c r="C1916" s="7">
        <v>15</v>
      </c>
      <c r="E1916">
        <v>1915</v>
      </c>
      <c r="F1916">
        <v>10</v>
      </c>
      <c r="G1916">
        <v>12</v>
      </c>
      <c r="H1916">
        <v>17</v>
      </c>
      <c r="I1916" s="7">
        <v>21</v>
      </c>
      <c r="K1916">
        <v>1915</v>
      </c>
      <c r="L1916">
        <v>12</v>
      </c>
      <c r="M1916">
        <v>17</v>
      </c>
      <c r="N1916" s="7">
        <v>21</v>
      </c>
      <c r="P1916" s="185">
        <v>1915</v>
      </c>
      <c r="Q1916" s="186">
        <v>21</v>
      </c>
    </row>
    <row r="1917" spans="1:17" ht="15" x14ac:dyDescent="0.25">
      <c r="A1917"/>
      <c r="B1917" s="114">
        <v>1916</v>
      </c>
      <c r="C1917" s="7">
        <v>15</v>
      </c>
      <c r="E1917">
        <v>1916</v>
      </c>
      <c r="F1917">
        <v>10</v>
      </c>
      <c r="G1917">
        <v>12</v>
      </c>
      <c r="H1917">
        <v>17</v>
      </c>
      <c r="I1917" s="7">
        <v>21</v>
      </c>
      <c r="K1917">
        <v>1916</v>
      </c>
      <c r="L1917">
        <v>12</v>
      </c>
      <c r="M1917">
        <v>17</v>
      </c>
      <c r="N1917" s="7">
        <v>21</v>
      </c>
      <c r="P1917" s="187">
        <v>1916</v>
      </c>
      <c r="Q1917" s="188">
        <v>21</v>
      </c>
    </row>
    <row r="1918" spans="1:17" ht="15" x14ac:dyDescent="0.25">
      <c r="A1918"/>
      <c r="B1918" s="114">
        <v>1917</v>
      </c>
      <c r="C1918" s="7">
        <v>15</v>
      </c>
      <c r="E1918">
        <v>1917</v>
      </c>
      <c r="F1918">
        <v>10</v>
      </c>
      <c r="G1918">
        <v>12</v>
      </c>
      <c r="H1918">
        <v>17</v>
      </c>
      <c r="I1918" s="7">
        <v>21</v>
      </c>
      <c r="K1918">
        <v>1917</v>
      </c>
      <c r="L1918">
        <v>12</v>
      </c>
      <c r="M1918">
        <v>17</v>
      </c>
      <c r="N1918" s="7">
        <v>21</v>
      </c>
      <c r="P1918" s="185">
        <v>1917</v>
      </c>
      <c r="Q1918" s="186">
        <v>21</v>
      </c>
    </row>
    <row r="1919" spans="1:17" ht="15" x14ac:dyDescent="0.25">
      <c r="A1919"/>
      <c r="B1919" s="114">
        <v>1918</v>
      </c>
      <c r="C1919" s="7">
        <v>15</v>
      </c>
      <c r="E1919">
        <v>1918</v>
      </c>
      <c r="F1919">
        <v>10</v>
      </c>
      <c r="G1919">
        <v>12</v>
      </c>
      <c r="H1919">
        <v>17</v>
      </c>
      <c r="I1919" s="7">
        <v>21</v>
      </c>
      <c r="K1919">
        <v>1918</v>
      </c>
      <c r="L1919">
        <v>12</v>
      </c>
      <c r="M1919">
        <v>17</v>
      </c>
      <c r="N1919" s="7">
        <v>21</v>
      </c>
      <c r="P1919" s="187">
        <v>1918</v>
      </c>
      <c r="Q1919" s="188">
        <v>21</v>
      </c>
    </row>
    <row r="1920" spans="1:17" ht="15" x14ac:dyDescent="0.25">
      <c r="A1920"/>
      <c r="B1920" s="114">
        <v>1919</v>
      </c>
      <c r="C1920" s="7">
        <v>15</v>
      </c>
      <c r="E1920">
        <v>1919</v>
      </c>
      <c r="F1920">
        <v>10</v>
      </c>
      <c r="G1920">
        <v>12</v>
      </c>
      <c r="H1920">
        <v>17</v>
      </c>
      <c r="I1920" s="7">
        <v>21</v>
      </c>
      <c r="K1920">
        <v>1919</v>
      </c>
      <c r="L1920">
        <v>12</v>
      </c>
      <c r="M1920">
        <v>17</v>
      </c>
      <c r="N1920" s="7">
        <v>21</v>
      </c>
      <c r="P1920" s="185">
        <v>1919</v>
      </c>
      <c r="Q1920" s="186">
        <v>21</v>
      </c>
    </row>
    <row r="1921" spans="1:17" ht="15" x14ac:dyDescent="0.25">
      <c r="A1921"/>
      <c r="B1921" s="114">
        <v>1920</v>
      </c>
      <c r="C1921" s="7">
        <v>15</v>
      </c>
      <c r="E1921">
        <v>1920</v>
      </c>
      <c r="F1921">
        <v>10</v>
      </c>
      <c r="G1921">
        <v>12</v>
      </c>
      <c r="H1921">
        <v>17</v>
      </c>
      <c r="I1921" s="7">
        <v>21</v>
      </c>
      <c r="K1921">
        <v>1920</v>
      </c>
      <c r="L1921">
        <v>12</v>
      </c>
      <c r="M1921">
        <v>17</v>
      </c>
      <c r="N1921" s="7">
        <v>21</v>
      </c>
      <c r="P1921" s="187">
        <v>1920</v>
      </c>
      <c r="Q1921" s="188">
        <v>21</v>
      </c>
    </row>
    <row r="1922" spans="1:17" ht="15" x14ac:dyDescent="0.25">
      <c r="A1922"/>
      <c r="B1922" s="114">
        <v>1921</v>
      </c>
      <c r="C1922" s="7">
        <v>15</v>
      </c>
      <c r="E1922">
        <v>1921</v>
      </c>
      <c r="F1922">
        <v>10</v>
      </c>
      <c r="G1922">
        <v>12</v>
      </c>
      <c r="H1922">
        <v>17</v>
      </c>
      <c r="I1922" s="7">
        <v>21</v>
      </c>
      <c r="K1922">
        <v>1921</v>
      </c>
      <c r="L1922">
        <v>12</v>
      </c>
      <c r="M1922">
        <v>17</v>
      </c>
      <c r="N1922" s="7">
        <v>21</v>
      </c>
      <c r="P1922" s="185">
        <v>1921</v>
      </c>
      <c r="Q1922" s="186">
        <v>21</v>
      </c>
    </row>
    <row r="1923" spans="1:17" ht="15" x14ac:dyDescent="0.25">
      <c r="A1923"/>
      <c r="B1923" s="114">
        <v>1922</v>
      </c>
      <c r="C1923" s="7">
        <v>15</v>
      </c>
      <c r="E1923">
        <v>1922</v>
      </c>
      <c r="F1923">
        <v>10</v>
      </c>
      <c r="G1923">
        <v>12</v>
      </c>
      <c r="H1923">
        <v>17</v>
      </c>
      <c r="I1923" s="7">
        <v>21</v>
      </c>
      <c r="K1923">
        <v>1922</v>
      </c>
      <c r="L1923">
        <v>12</v>
      </c>
      <c r="M1923">
        <v>17</v>
      </c>
      <c r="N1923" s="7">
        <v>21</v>
      </c>
      <c r="P1923" s="187">
        <v>1922</v>
      </c>
      <c r="Q1923" s="188">
        <v>21</v>
      </c>
    </row>
    <row r="1924" spans="1:17" ht="15" x14ac:dyDescent="0.25">
      <c r="A1924"/>
      <c r="B1924" s="114">
        <v>1923</v>
      </c>
      <c r="C1924" s="7">
        <v>15</v>
      </c>
      <c r="E1924">
        <v>1923</v>
      </c>
      <c r="F1924">
        <v>10</v>
      </c>
      <c r="G1924">
        <v>12</v>
      </c>
      <c r="H1924">
        <v>17</v>
      </c>
      <c r="I1924" s="7">
        <v>21</v>
      </c>
      <c r="K1924">
        <v>1923</v>
      </c>
      <c r="L1924">
        <v>12</v>
      </c>
      <c r="M1924">
        <v>17</v>
      </c>
      <c r="N1924" s="7">
        <v>21</v>
      </c>
      <c r="P1924" s="185">
        <v>1923</v>
      </c>
      <c r="Q1924" s="186">
        <v>21</v>
      </c>
    </row>
    <row r="1925" spans="1:17" ht="15" x14ac:dyDescent="0.25">
      <c r="A1925"/>
      <c r="B1925" s="114">
        <v>1924</v>
      </c>
      <c r="C1925" s="7">
        <v>15</v>
      </c>
      <c r="E1925">
        <v>1924</v>
      </c>
      <c r="F1925">
        <v>10</v>
      </c>
      <c r="G1925">
        <v>12</v>
      </c>
      <c r="H1925">
        <v>17</v>
      </c>
      <c r="I1925" s="7">
        <v>21</v>
      </c>
      <c r="K1925">
        <v>1924</v>
      </c>
      <c r="L1925">
        <v>12</v>
      </c>
      <c r="M1925">
        <v>17</v>
      </c>
      <c r="N1925" s="7">
        <v>21</v>
      </c>
      <c r="P1925" s="187">
        <v>1924</v>
      </c>
      <c r="Q1925" s="188">
        <v>21</v>
      </c>
    </row>
    <row r="1926" spans="1:17" ht="15" x14ac:dyDescent="0.25">
      <c r="A1926"/>
      <c r="B1926" s="114">
        <v>1925</v>
      </c>
      <c r="C1926" s="7">
        <v>15</v>
      </c>
      <c r="E1926">
        <v>1925</v>
      </c>
      <c r="F1926">
        <v>10</v>
      </c>
      <c r="G1926">
        <v>12</v>
      </c>
      <c r="H1926">
        <v>17</v>
      </c>
      <c r="I1926" s="7">
        <v>21</v>
      </c>
      <c r="K1926">
        <v>1925</v>
      </c>
      <c r="L1926">
        <v>12</v>
      </c>
      <c r="M1926">
        <v>17</v>
      </c>
      <c r="N1926" s="7">
        <v>21</v>
      </c>
      <c r="P1926" s="185">
        <v>1925</v>
      </c>
      <c r="Q1926" s="186">
        <v>21</v>
      </c>
    </row>
    <row r="1927" spans="1:17" ht="15" x14ac:dyDescent="0.25">
      <c r="A1927"/>
      <c r="B1927" s="114">
        <v>1926</v>
      </c>
      <c r="C1927" s="7">
        <v>15</v>
      </c>
      <c r="E1927">
        <v>1926</v>
      </c>
      <c r="F1927">
        <v>10</v>
      </c>
      <c r="G1927">
        <v>12</v>
      </c>
      <c r="H1927">
        <v>17</v>
      </c>
      <c r="I1927" s="7">
        <v>21</v>
      </c>
      <c r="K1927">
        <v>1926</v>
      </c>
      <c r="L1927">
        <v>12</v>
      </c>
      <c r="M1927">
        <v>17</v>
      </c>
      <c r="N1927" s="7">
        <v>21</v>
      </c>
      <c r="P1927" s="187">
        <v>1926</v>
      </c>
      <c r="Q1927" s="188">
        <v>21</v>
      </c>
    </row>
    <row r="1928" spans="1:17" ht="15" x14ac:dyDescent="0.25">
      <c r="A1928"/>
      <c r="B1928" s="114">
        <v>1927</v>
      </c>
      <c r="C1928" s="7">
        <v>15</v>
      </c>
      <c r="E1928">
        <v>1927</v>
      </c>
      <c r="F1928">
        <v>10</v>
      </c>
      <c r="G1928">
        <v>12</v>
      </c>
      <c r="H1928">
        <v>17</v>
      </c>
      <c r="I1928" s="7">
        <v>21</v>
      </c>
      <c r="K1928">
        <v>1927</v>
      </c>
      <c r="L1928">
        <v>12</v>
      </c>
      <c r="M1928">
        <v>17</v>
      </c>
      <c r="N1928" s="7">
        <v>21</v>
      </c>
      <c r="P1928" s="185">
        <v>1927</v>
      </c>
      <c r="Q1928" s="186">
        <v>21</v>
      </c>
    </row>
    <row r="1929" spans="1:17" ht="15" x14ac:dyDescent="0.25">
      <c r="A1929"/>
      <c r="B1929" s="114">
        <v>1928</v>
      </c>
      <c r="C1929" s="7">
        <v>15</v>
      </c>
      <c r="E1929">
        <v>1928</v>
      </c>
      <c r="F1929">
        <v>10</v>
      </c>
      <c r="G1929">
        <v>12</v>
      </c>
      <c r="H1929">
        <v>17</v>
      </c>
      <c r="I1929" s="7">
        <v>21</v>
      </c>
      <c r="K1929">
        <v>1928</v>
      </c>
      <c r="L1929">
        <v>12</v>
      </c>
      <c r="M1929">
        <v>17</v>
      </c>
      <c r="N1929" s="7">
        <v>21</v>
      </c>
      <c r="P1929" s="187">
        <v>1928</v>
      </c>
      <c r="Q1929" s="188">
        <v>21</v>
      </c>
    </row>
    <row r="1930" spans="1:17" ht="15" x14ac:dyDescent="0.25">
      <c r="A1930"/>
      <c r="B1930" s="114">
        <v>1929</v>
      </c>
      <c r="C1930" s="7">
        <v>15</v>
      </c>
      <c r="E1930">
        <v>1929</v>
      </c>
      <c r="F1930">
        <v>10</v>
      </c>
      <c r="G1930">
        <v>12</v>
      </c>
      <c r="H1930">
        <v>17</v>
      </c>
      <c r="I1930" s="7">
        <v>21</v>
      </c>
      <c r="K1930">
        <v>1929</v>
      </c>
      <c r="L1930">
        <v>12</v>
      </c>
      <c r="M1930">
        <v>17</v>
      </c>
      <c r="N1930" s="7">
        <v>21</v>
      </c>
      <c r="P1930" s="185">
        <v>1929</v>
      </c>
      <c r="Q1930" s="186">
        <v>21</v>
      </c>
    </row>
    <row r="1931" spans="1:17" ht="15" x14ac:dyDescent="0.25">
      <c r="A1931"/>
      <c r="B1931" s="114">
        <v>1930</v>
      </c>
      <c r="C1931" s="7">
        <v>15</v>
      </c>
      <c r="E1931">
        <v>1930</v>
      </c>
      <c r="F1931">
        <v>10</v>
      </c>
      <c r="G1931">
        <v>12</v>
      </c>
      <c r="H1931">
        <v>17</v>
      </c>
      <c r="I1931" s="7">
        <v>21</v>
      </c>
      <c r="K1931">
        <v>1930</v>
      </c>
      <c r="L1931">
        <v>12</v>
      </c>
      <c r="M1931">
        <v>17</v>
      </c>
      <c r="N1931" s="7">
        <v>21</v>
      </c>
      <c r="P1931" s="187">
        <v>1930</v>
      </c>
      <c r="Q1931" s="188">
        <v>21</v>
      </c>
    </row>
    <row r="1932" spans="1:17" ht="15" x14ac:dyDescent="0.25">
      <c r="A1932"/>
      <c r="B1932" s="114">
        <v>1931</v>
      </c>
      <c r="C1932" s="7">
        <v>15</v>
      </c>
      <c r="E1932">
        <v>1931</v>
      </c>
      <c r="F1932">
        <v>10</v>
      </c>
      <c r="G1932">
        <v>12</v>
      </c>
      <c r="H1932">
        <v>17</v>
      </c>
      <c r="I1932" s="7">
        <v>21</v>
      </c>
      <c r="K1932">
        <v>1931</v>
      </c>
      <c r="L1932">
        <v>12</v>
      </c>
      <c r="M1932">
        <v>17</v>
      </c>
      <c r="N1932" s="7">
        <v>21</v>
      </c>
      <c r="P1932" s="185">
        <v>1931</v>
      </c>
      <c r="Q1932" s="186">
        <v>21</v>
      </c>
    </row>
    <row r="1933" spans="1:17" ht="15" x14ac:dyDescent="0.25">
      <c r="A1933"/>
      <c r="B1933" s="114">
        <v>1932</v>
      </c>
      <c r="C1933" s="7">
        <v>15</v>
      </c>
      <c r="E1933">
        <v>1932</v>
      </c>
      <c r="F1933">
        <v>10</v>
      </c>
      <c r="G1933">
        <v>12</v>
      </c>
      <c r="H1933">
        <v>17</v>
      </c>
      <c r="I1933" s="7">
        <v>21</v>
      </c>
      <c r="K1933">
        <v>1932</v>
      </c>
      <c r="L1933">
        <v>12</v>
      </c>
      <c r="M1933">
        <v>17</v>
      </c>
      <c r="N1933" s="7">
        <v>21</v>
      </c>
      <c r="P1933" s="187">
        <v>1932</v>
      </c>
      <c r="Q1933" s="188">
        <v>21</v>
      </c>
    </row>
    <row r="1934" spans="1:17" ht="15" x14ac:dyDescent="0.25">
      <c r="A1934"/>
      <c r="B1934" s="114">
        <v>1933</v>
      </c>
      <c r="C1934" s="7">
        <v>15</v>
      </c>
      <c r="E1934">
        <v>1933</v>
      </c>
      <c r="F1934">
        <v>10</v>
      </c>
      <c r="G1934">
        <v>12</v>
      </c>
      <c r="H1934">
        <v>17</v>
      </c>
      <c r="I1934" s="7">
        <v>21</v>
      </c>
      <c r="K1934">
        <v>1933</v>
      </c>
      <c r="L1934">
        <v>12</v>
      </c>
      <c r="M1934">
        <v>17</v>
      </c>
      <c r="N1934" s="7">
        <v>21</v>
      </c>
      <c r="P1934" s="185">
        <v>1933</v>
      </c>
      <c r="Q1934" s="186">
        <v>21</v>
      </c>
    </row>
    <row r="1935" spans="1:17" ht="15" x14ac:dyDescent="0.25">
      <c r="A1935"/>
      <c r="B1935" s="114">
        <v>1934</v>
      </c>
      <c r="C1935" s="7">
        <v>15</v>
      </c>
      <c r="E1935">
        <v>1934</v>
      </c>
      <c r="F1935">
        <v>10</v>
      </c>
      <c r="G1935">
        <v>12</v>
      </c>
      <c r="H1935">
        <v>17</v>
      </c>
      <c r="I1935" s="7">
        <v>21</v>
      </c>
      <c r="K1935">
        <v>1934</v>
      </c>
      <c r="L1935">
        <v>12</v>
      </c>
      <c r="M1935">
        <v>17</v>
      </c>
      <c r="N1935" s="7">
        <v>21</v>
      </c>
      <c r="P1935" s="187">
        <v>1934</v>
      </c>
      <c r="Q1935" s="188">
        <v>21</v>
      </c>
    </row>
    <row r="1936" spans="1:17" ht="15" x14ac:dyDescent="0.25">
      <c r="A1936"/>
      <c r="B1936" s="114">
        <v>1935</v>
      </c>
      <c r="C1936" s="7">
        <v>15</v>
      </c>
      <c r="E1936">
        <v>1935</v>
      </c>
      <c r="F1936">
        <v>10</v>
      </c>
      <c r="G1936">
        <v>12</v>
      </c>
      <c r="H1936">
        <v>17</v>
      </c>
      <c r="I1936" s="7">
        <v>21</v>
      </c>
      <c r="K1936">
        <v>1935</v>
      </c>
      <c r="L1936">
        <v>12</v>
      </c>
      <c r="M1936">
        <v>17</v>
      </c>
      <c r="N1936" s="7">
        <v>21</v>
      </c>
      <c r="P1936" s="185">
        <v>1935</v>
      </c>
      <c r="Q1936" s="186">
        <v>21</v>
      </c>
    </row>
    <row r="1937" spans="1:17" ht="15" x14ac:dyDescent="0.25">
      <c r="A1937"/>
      <c r="B1937" s="114">
        <v>1936</v>
      </c>
      <c r="C1937" s="7">
        <v>15</v>
      </c>
      <c r="E1937">
        <v>1936</v>
      </c>
      <c r="F1937">
        <v>10</v>
      </c>
      <c r="G1937">
        <v>12</v>
      </c>
      <c r="H1937">
        <v>17</v>
      </c>
      <c r="I1937" s="7">
        <v>21</v>
      </c>
      <c r="K1937">
        <v>1936</v>
      </c>
      <c r="L1937">
        <v>12</v>
      </c>
      <c r="M1937">
        <v>17</v>
      </c>
      <c r="N1937" s="7">
        <v>21</v>
      </c>
      <c r="P1937" s="187">
        <v>1936</v>
      </c>
      <c r="Q1937" s="188">
        <v>21</v>
      </c>
    </row>
    <row r="1938" spans="1:17" ht="15" x14ac:dyDescent="0.25">
      <c r="A1938"/>
      <c r="B1938" s="114">
        <v>1937</v>
      </c>
      <c r="C1938" s="7">
        <v>15</v>
      </c>
      <c r="E1938">
        <v>1937</v>
      </c>
      <c r="F1938">
        <v>10</v>
      </c>
      <c r="G1938">
        <v>12</v>
      </c>
      <c r="H1938">
        <v>17</v>
      </c>
      <c r="I1938" s="7">
        <v>21</v>
      </c>
      <c r="K1938">
        <v>1937</v>
      </c>
      <c r="L1938">
        <v>12</v>
      </c>
      <c r="M1938">
        <v>17</v>
      </c>
      <c r="N1938" s="7">
        <v>21</v>
      </c>
      <c r="P1938" s="185">
        <v>1937</v>
      </c>
      <c r="Q1938" s="186">
        <v>21</v>
      </c>
    </row>
    <row r="1939" spans="1:17" ht="15" x14ac:dyDescent="0.25">
      <c r="A1939"/>
      <c r="B1939" s="114">
        <v>1938</v>
      </c>
      <c r="C1939" s="7">
        <v>15</v>
      </c>
      <c r="E1939">
        <v>1938</v>
      </c>
      <c r="F1939">
        <v>10</v>
      </c>
      <c r="G1939">
        <v>12</v>
      </c>
      <c r="H1939">
        <v>17</v>
      </c>
      <c r="I1939" s="7">
        <v>21</v>
      </c>
      <c r="K1939">
        <v>1938</v>
      </c>
      <c r="L1939">
        <v>12</v>
      </c>
      <c r="M1939">
        <v>17</v>
      </c>
      <c r="N1939" s="7">
        <v>21</v>
      </c>
      <c r="P1939" s="187">
        <v>1938</v>
      </c>
      <c r="Q1939" s="188">
        <v>21</v>
      </c>
    </row>
    <row r="1940" spans="1:17" ht="15" x14ac:dyDescent="0.25">
      <c r="A1940"/>
      <c r="B1940" s="114">
        <v>1939</v>
      </c>
      <c r="C1940" s="7">
        <v>15</v>
      </c>
      <c r="E1940">
        <v>1939</v>
      </c>
      <c r="F1940">
        <v>10</v>
      </c>
      <c r="G1940">
        <v>12</v>
      </c>
      <c r="H1940">
        <v>17</v>
      </c>
      <c r="I1940" s="7">
        <v>21</v>
      </c>
      <c r="K1940">
        <v>1939</v>
      </c>
      <c r="L1940">
        <v>12</v>
      </c>
      <c r="M1940">
        <v>17</v>
      </c>
      <c r="N1940" s="7">
        <v>21</v>
      </c>
      <c r="P1940" s="185">
        <v>1939</v>
      </c>
      <c r="Q1940" s="186">
        <v>21</v>
      </c>
    </row>
    <row r="1941" spans="1:17" ht="15" x14ac:dyDescent="0.25">
      <c r="A1941"/>
      <c r="B1941" s="114">
        <v>1940</v>
      </c>
      <c r="C1941" s="7">
        <v>15</v>
      </c>
      <c r="E1941">
        <v>1940</v>
      </c>
      <c r="F1941">
        <v>10</v>
      </c>
      <c r="G1941">
        <v>12</v>
      </c>
      <c r="H1941">
        <v>17</v>
      </c>
      <c r="I1941" s="7">
        <v>21</v>
      </c>
      <c r="K1941">
        <v>1940</v>
      </c>
      <c r="L1941">
        <v>12</v>
      </c>
      <c r="M1941">
        <v>17</v>
      </c>
      <c r="N1941" s="7">
        <v>21</v>
      </c>
      <c r="P1941" s="187">
        <v>1940</v>
      </c>
      <c r="Q1941" s="188">
        <v>21</v>
      </c>
    </row>
    <row r="1942" spans="1:17" ht="15" x14ac:dyDescent="0.25">
      <c r="A1942"/>
      <c r="B1942" s="114">
        <v>1941</v>
      </c>
      <c r="C1942" s="7">
        <v>15</v>
      </c>
      <c r="E1942">
        <v>1941</v>
      </c>
      <c r="F1942">
        <v>10</v>
      </c>
      <c r="G1942">
        <v>12</v>
      </c>
      <c r="H1942">
        <v>17</v>
      </c>
      <c r="I1942" s="7">
        <v>21</v>
      </c>
      <c r="K1942">
        <v>1941</v>
      </c>
      <c r="L1942">
        <v>12</v>
      </c>
      <c r="M1942">
        <v>17</v>
      </c>
      <c r="N1942" s="7">
        <v>21</v>
      </c>
      <c r="P1942" s="185">
        <v>1941</v>
      </c>
      <c r="Q1942" s="186">
        <v>21</v>
      </c>
    </row>
    <row r="1943" spans="1:17" ht="15" x14ac:dyDescent="0.25">
      <c r="A1943"/>
      <c r="B1943" s="114">
        <v>1942</v>
      </c>
      <c r="C1943" s="7">
        <v>15</v>
      </c>
      <c r="E1943">
        <v>1942</v>
      </c>
      <c r="F1943">
        <v>10</v>
      </c>
      <c r="G1943">
        <v>12</v>
      </c>
      <c r="H1943">
        <v>17</v>
      </c>
      <c r="I1943" s="7">
        <v>21</v>
      </c>
      <c r="K1943">
        <v>1942</v>
      </c>
      <c r="L1943">
        <v>12</v>
      </c>
      <c r="M1943">
        <v>17</v>
      </c>
      <c r="N1943" s="7">
        <v>21</v>
      </c>
      <c r="P1943" s="187">
        <v>1942</v>
      </c>
      <c r="Q1943" s="188">
        <v>21</v>
      </c>
    </row>
    <row r="1944" spans="1:17" ht="15" x14ac:dyDescent="0.25">
      <c r="A1944"/>
      <c r="B1944" s="114">
        <v>1943</v>
      </c>
      <c r="C1944" s="7">
        <v>15</v>
      </c>
      <c r="E1944">
        <v>1943</v>
      </c>
      <c r="F1944">
        <v>10</v>
      </c>
      <c r="G1944">
        <v>12</v>
      </c>
      <c r="H1944">
        <v>17</v>
      </c>
      <c r="I1944" s="7">
        <v>21</v>
      </c>
      <c r="K1944">
        <v>1943</v>
      </c>
      <c r="L1944">
        <v>12</v>
      </c>
      <c r="M1944">
        <v>17</v>
      </c>
      <c r="N1944" s="7">
        <v>21</v>
      </c>
      <c r="P1944" s="185">
        <v>1943</v>
      </c>
      <c r="Q1944" s="186">
        <v>21</v>
      </c>
    </row>
    <row r="1945" spans="1:17" ht="15" x14ac:dyDescent="0.25">
      <c r="A1945"/>
      <c r="B1945" s="114">
        <v>1944</v>
      </c>
      <c r="C1945" s="7">
        <v>15</v>
      </c>
      <c r="E1945">
        <v>1944</v>
      </c>
      <c r="F1945">
        <v>10</v>
      </c>
      <c r="G1945">
        <v>12</v>
      </c>
      <c r="H1945">
        <v>17</v>
      </c>
      <c r="I1945" s="7">
        <v>21</v>
      </c>
      <c r="K1945">
        <v>1944</v>
      </c>
      <c r="L1945">
        <v>12</v>
      </c>
      <c r="M1945">
        <v>17</v>
      </c>
      <c r="N1945" s="7">
        <v>21</v>
      </c>
      <c r="P1945" s="187">
        <v>1944</v>
      </c>
      <c r="Q1945" s="188">
        <v>21</v>
      </c>
    </row>
    <row r="1946" spans="1:17" ht="15" x14ac:dyDescent="0.25">
      <c r="A1946"/>
      <c r="B1946" s="114">
        <v>1945</v>
      </c>
      <c r="C1946" s="7">
        <v>15</v>
      </c>
      <c r="E1946">
        <v>1945</v>
      </c>
      <c r="F1946">
        <v>10</v>
      </c>
      <c r="G1946">
        <v>12</v>
      </c>
      <c r="H1946">
        <v>17</v>
      </c>
      <c r="I1946" s="7">
        <v>21</v>
      </c>
      <c r="K1946">
        <v>1945</v>
      </c>
      <c r="L1946">
        <v>12</v>
      </c>
      <c r="M1946">
        <v>17</v>
      </c>
      <c r="N1946" s="7">
        <v>21</v>
      </c>
      <c r="P1946" s="185">
        <v>1945</v>
      </c>
      <c r="Q1946" s="186">
        <v>21</v>
      </c>
    </row>
    <row r="1947" spans="1:17" ht="15" x14ac:dyDescent="0.25">
      <c r="A1947"/>
      <c r="B1947" s="114">
        <v>1946</v>
      </c>
      <c r="C1947" s="7">
        <v>15</v>
      </c>
      <c r="E1947">
        <v>1946</v>
      </c>
      <c r="F1947">
        <v>10</v>
      </c>
      <c r="G1947">
        <v>12</v>
      </c>
      <c r="H1947">
        <v>17</v>
      </c>
      <c r="I1947" s="7">
        <v>21</v>
      </c>
      <c r="K1947">
        <v>1946</v>
      </c>
      <c r="L1947">
        <v>12</v>
      </c>
      <c r="M1947">
        <v>17</v>
      </c>
      <c r="N1947" s="7">
        <v>21</v>
      </c>
      <c r="P1947" s="187">
        <v>1946</v>
      </c>
      <c r="Q1947" s="188">
        <v>21</v>
      </c>
    </row>
    <row r="1948" spans="1:17" ht="15" x14ac:dyDescent="0.25">
      <c r="A1948"/>
      <c r="B1948" s="114">
        <v>1947</v>
      </c>
      <c r="C1948" s="7">
        <v>15</v>
      </c>
      <c r="E1948">
        <v>1947</v>
      </c>
      <c r="F1948">
        <v>10</v>
      </c>
      <c r="G1948">
        <v>12</v>
      </c>
      <c r="H1948">
        <v>17</v>
      </c>
      <c r="I1948" s="7">
        <v>21</v>
      </c>
      <c r="K1948">
        <v>1947</v>
      </c>
      <c r="L1948">
        <v>12</v>
      </c>
      <c r="M1948">
        <v>17</v>
      </c>
      <c r="N1948" s="7">
        <v>21</v>
      </c>
      <c r="P1948" s="185">
        <v>1947</v>
      </c>
      <c r="Q1948" s="186">
        <v>21</v>
      </c>
    </row>
    <row r="1949" spans="1:17" ht="15" x14ac:dyDescent="0.25">
      <c r="A1949"/>
      <c r="B1949" s="114">
        <v>1948</v>
      </c>
      <c r="C1949" s="7">
        <v>15</v>
      </c>
      <c r="E1949">
        <v>1948</v>
      </c>
      <c r="F1949">
        <v>10</v>
      </c>
      <c r="G1949">
        <v>12</v>
      </c>
      <c r="H1949">
        <v>17</v>
      </c>
      <c r="I1949" s="7">
        <v>21</v>
      </c>
      <c r="K1949">
        <v>1948</v>
      </c>
      <c r="L1949">
        <v>12</v>
      </c>
      <c r="M1949">
        <v>17</v>
      </c>
      <c r="N1949" s="7">
        <v>21</v>
      </c>
      <c r="P1949" s="187">
        <v>1948</v>
      </c>
      <c r="Q1949" s="188">
        <v>21</v>
      </c>
    </row>
    <row r="1950" spans="1:17" ht="15" x14ac:dyDescent="0.25">
      <c r="A1950"/>
      <c r="B1950" s="114">
        <v>1949</v>
      </c>
      <c r="C1950" s="7">
        <v>15</v>
      </c>
      <c r="E1950">
        <v>1949</v>
      </c>
      <c r="F1950">
        <v>10</v>
      </c>
      <c r="G1950">
        <v>12</v>
      </c>
      <c r="H1950">
        <v>17</v>
      </c>
      <c r="I1950" s="7">
        <v>21</v>
      </c>
      <c r="K1950">
        <v>1949</v>
      </c>
      <c r="L1950">
        <v>12</v>
      </c>
      <c r="M1950">
        <v>17</v>
      </c>
      <c r="N1950" s="7">
        <v>21</v>
      </c>
      <c r="P1950" s="185">
        <v>1949</v>
      </c>
      <c r="Q1950" s="186">
        <v>21</v>
      </c>
    </row>
    <row r="1951" spans="1:17" ht="15" x14ac:dyDescent="0.25">
      <c r="A1951"/>
      <c r="B1951" s="114">
        <v>1950</v>
      </c>
      <c r="C1951" s="7">
        <v>15</v>
      </c>
      <c r="E1951">
        <v>1950</v>
      </c>
      <c r="F1951">
        <v>10</v>
      </c>
      <c r="G1951">
        <v>12</v>
      </c>
      <c r="H1951">
        <v>17</v>
      </c>
      <c r="I1951" s="7">
        <v>21</v>
      </c>
      <c r="K1951">
        <v>1950</v>
      </c>
      <c r="L1951">
        <v>12</v>
      </c>
      <c r="M1951">
        <v>17</v>
      </c>
      <c r="N1951" s="7">
        <v>21</v>
      </c>
      <c r="P1951" s="187">
        <v>1950</v>
      </c>
      <c r="Q1951" s="188">
        <v>21</v>
      </c>
    </row>
    <row r="1952" spans="1:17" ht="15" x14ac:dyDescent="0.25">
      <c r="A1952"/>
      <c r="B1952" s="114">
        <v>1951</v>
      </c>
      <c r="C1952" s="7">
        <v>15</v>
      </c>
      <c r="E1952">
        <v>1951</v>
      </c>
      <c r="F1952">
        <v>10</v>
      </c>
      <c r="G1952">
        <v>12</v>
      </c>
      <c r="H1952">
        <v>17</v>
      </c>
      <c r="I1952" s="7">
        <v>21</v>
      </c>
      <c r="K1952">
        <v>1951</v>
      </c>
      <c r="L1952">
        <v>12</v>
      </c>
      <c r="M1952">
        <v>17</v>
      </c>
      <c r="N1952" s="7">
        <v>21</v>
      </c>
      <c r="P1952" s="185">
        <v>1951</v>
      </c>
      <c r="Q1952" s="186">
        <v>21</v>
      </c>
    </row>
    <row r="1953" spans="1:17" ht="15" x14ac:dyDescent="0.25">
      <c r="A1953"/>
      <c r="B1953" s="114">
        <v>1952</v>
      </c>
      <c r="C1953" s="7">
        <v>15</v>
      </c>
      <c r="E1953">
        <v>1952</v>
      </c>
      <c r="F1953">
        <v>10</v>
      </c>
      <c r="G1953">
        <v>12</v>
      </c>
      <c r="H1953">
        <v>17</v>
      </c>
      <c r="I1953" s="7">
        <v>21</v>
      </c>
      <c r="K1953">
        <v>1952</v>
      </c>
      <c r="L1953">
        <v>12</v>
      </c>
      <c r="M1953">
        <v>17</v>
      </c>
      <c r="N1953" s="7">
        <v>21</v>
      </c>
      <c r="P1953" s="187">
        <v>1952</v>
      </c>
      <c r="Q1953" s="188">
        <v>21</v>
      </c>
    </row>
    <row r="1954" spans="1:17" ht="15" x14ac:dyDescent="0.25">
      <c r="A1954"/>
      <c r="B1954" s="114">
        <v>1953</v>
      </c>
      <c r="C1954" s="7">
        <v>15</v>
      </c>
      <c r="E1954">
        <v>1953</v>
      </c>
      <c r="F1954">
        <v>10</v>
      </c>
      <c r="G1954">
        <v>12</v>
      </c>
      <c r="H1954">
        <v>17</v>
      </c>
      <c r="I1954" s="7">
        <v>21</v>
      </c>
      <c r="K1954">
        <v>1953</v>
      </c>
      <c r="L1954">
        <v>12</v>
      </c>
      <c r="M1954">
        <v>17</v>
      </c>
      <c r="N1954" s="7">
        <v>21</v>
      </c>
      <c r="P1954" s="185">
        <v>1953</v>
      </c>
      <c r="Q1954" s="186">
        <v>21</v>
      </c>
    </row>
    <row r="1955" spans="1:17" ht="15" x14ac:dyDescent="0.25">
      <c r="A1955"/>
      <c r="B1955" s="114">
        <v>1954</v>
      </c>
      <c r="C1955" s="7">
        <v>15</v>
      </c>
      <c r="E1955">
        <v>1954</v>
      </c>
      <c r="F1955">
        <v>10</v>
      </c>
      <c r="G1955">
        <v>12</v>
      </c>
      <c r="H1955">
        <v>17</v>
      </c>
      <c r="I1955" s="7">
        <v>21</v>
      </c>
      <c r="K1955">
        <v>1954</v>
      </c>
      <c r="L1955">
        <v>12</v>
      </c>
      <c r="M1955">
        <v>17</v>
      </c>
      <c r="N1955" s="7">
        <v>21</v>
      </c>
      <c r="P1955" s="187">
        <v>1954</v>
      </c>
      <c r="Q1955" s="188">
        <v>21</v>
      </c>
    </row>
    <row r="1956" spans="1:17" ht="15" x14ac:dyDescent="0.25">
      <c r="A1956"/>
      <c r="B1956" s="114">
        <v>1955</v>
      </c>
      <c r="C1956" s="7">
        <v>15</v>
      </c>
      <c r="E1956">
        <v>1955</v>
      </c>
      <c r="F1956">
        <v>10</v>
      </c>
      <c r="G1956">
        <v>12</v>
      </c>
      <c r="H1956">
        <v>17</v>
      </c>
      <c r="I1956" s="7">
        <v>21</v>
      </c>
      <c r="K1956">
        <v>1955</v>
      </c>
      <c r="L1956">
        <v>12</v>
      </c>
      <c r="M1956">
        <v>17</v>
      </c>
      <c r="N1956" s="7">
        <v>21</v>
      </c>
      <c r="P1956" s="185">
        <v>1955</v>
      </c>
      <c r="Q1956" s="186">
        <v>21</v>
      </c>
    </row>
    <row r="1957" spans="1:17" ht="15" x14ac:dyDescent="0.25">
      <c r="A1957"/>
      <c r="B1957" s="114">
        <v>1956</v>
      </c>
      <c r="C1957" s="7">
        <v>15</v>
      </c>
      <c r="E1957">
        <v>1956</v>
      </c>
      <c r="F1957">
        <v>10</v>
      </c>
      <c r="G1957">
        <v>12</v>
      </c>
      <c r="H1957">
        <v>17</v>
      </c>
      <c r="I1957" s="7">
        <v>21</v>
      </c>
      <c r="K1957">
        <v>1956</v>
      </c>
      <c r="L1957">
        <v>12</v>
      </c>
      <c r="M1957">
        <v>17</v>
      </c>
      <c r="N1957" s="7">
        <v>21</v>
      </c>
      <c r="P1957" s="187">
        <v>1956</v>
      </c>
      <c r="Q1957" s="188">
        <v>21</v>
      </c>
    </row>
    <row r="1958" spans="1:17" ht="15" x14ac:dyDescent="0.25">
      <c r="A1958"/>
      <c r="B1958" s="114">
        <v>1957</v>
      </c>
      <c r="C1958" s="7">
        <v>15</v>
      </c>
      <c r="E1958">
        <v>1957</v>
      </c>
      <c r="F1958">
        <v>10</v>
      </c>
      <c r="G1958">
        <v>12</v>
      </c>
      <c r="H1958">
        <v>17</v>
      </c>
      <c r="I1958" s="7">
        <v>21</v>
      </c>
      <c r="K1958">
        <v>1957</v>
      </c>
      <c r="L1958">
        <v>12</v>
      </c>
      <c r="M1958">
        <v>17</v>
      </c>
      <c r="N1958" s="7">
        <v>21</v>
      </c>
      <c r="P1958" s="185">
        <v>1957</v>
      </c>
      <c r="Q1958" s="186">
        <v>21</v>
      </c>
    </row>
    <row r="1959" spans="1:17" ht="15" x14ac:dyDescent="0.25">
      <c r="A1959"/>
      <c r="B1959" s="114">
        <v>1958</v>
      </c>
      <c r="C1959" s="7">
        <v>15</v>
      </c>
      <c r="E1959">
        <v>1958</v>
      </c>
      <c r="F1959">
        <v>10</v>
      </c>
      <c r="G1959">
        <v>12</v>
      </c>
      <c r="H1959">
        <v>17</v>
      </c>
      <c r="I1959" s="7">
        <v>21</v>
      </c>
      <c r="K1959">
        <v>1958</v>
      </c>
      <c r="L1959">
        <v>12</v>
      </c>
      <c r="M1959">
        <v>17</v>
      </c>
      <c r="N1959" s="7">
        <v>21</v>
      </c>
      <c r="P1959" s="187">
        <v>1958</v>
      </c>
      <c r="Q1959" s="188">
        <v>21</v>
      </c>
    </row>
    <row r="1960" spans="1:17" ht="15" x14ac:dyDescent="0.25">
      <c r="A1960"/>
      <c r="B1960" s="114">
        <v>1959</v>
      </c>
      <c r="C1960" s="7">
        <v>15</v>
      </c>
      <c r="E1960">
        <v>1959</v>
      </c>
      <c r="F1960">
        <v>10</v>
      </c>
      <c r="G1960">
        <v>12</v>
      </c>
      <c r="H1960">
        <v>17</v>
      </c>
      <c r="I1960" s="7">
        <v>21</v>
      </c>
      <c r="K1960">
        <v>1959</v>
      </c>
      <c r="L1960">
        <v>12</v>
      </c>
      <c r="M1960">
        <v>17</v>
      </c>
      <c r="N1960" s="7">
        <v>21</v>
      </c>
      <c r="P1960" s="185">
        <v>1959</v>
      </c>
      <c r="Q1960" s="186">
        <v>21</v>
      </c>
    </row>
    <row r="1961" spans="1:17" ht="15" x14ac:dyDescent="0.25">
      <c r="A1961"/>
      <c r="B1961" s="114">
        <v>1960</v>
      </c>
      <c r="C1961" s="7">
        <v>15</v>
      </c>
      <c r="E1961">
        <v>1960</v>
      </c>
      <c r="F1961">
        <v>10</v>
      </c>
      <c r="G1961">
        <v>12</v>
      </c>
      <c r="H1961">
        <v>17</v>
      </c>
      <c r="I1961" s="7">
        <v>21</v>
      </c>
      <c r="K1961">
        <v>1960</v>
      </c>
      <c r="L1961">
        <v>12</v>
      </c>
      <c r="M1961">
        <v>17</v>
      </c>
      <c r="N1961" s="7">
        <v>21</v>
      </c>
      <c r="P1961" s="187">
        <v>1960</v>
      </c>
      <c r="Q1961" s="188">
        <v>21</v>
      </c>
    </row>
    <row r="1962" spans="1:17" ht="15" x14ac:dyDescent="0.25">
      <c r="A1962"/>
      <c r="B1962" s="114">
        <v>1961</v>
      </c>
      <c r="C1962" s="7">
        <v>15</v>
      </c>
      <c r="E1962">
        <v>1961</v>
      </c>
      <c r="F1962">
        <v>10</v>
      </c>
      <c r="G1962">
        <v>12</v>
      </c>
      <c r="H1962">
        <v>17</v>
      </c>
      <c r="I1962" s="7">
        <v>21</v>
      </c>
      <c r="K1962">
        <v>1961</v>
      </c>
      <c r="L1962">
        <v>12</v>
      </c>
      <c r="M1962">
        <v>17</v>
      </c>
      <c r="N1962" s="7">
        <v>21</v>
      </c>
      <c r="P1962" s="185">
        <v>1961</v>
      </c>
      <c r="Q1962" s="186">
        <v>21</v>
      </c>
    </row>
    <row r="1963" spans="1:17" ht="15" x14ac:dyDescent="0.25">
      <c r="A1963"/>
      <c r="B1963" s="114">
        <v>1962</v>
      </c>
      <c r="C1963" s="7">
        <v>15</v>
      </c>
      <c r="E1963">
        <v>1962</v>
      </c>
      <c r="F1963">
        <v>10</v>
      </c>
      <c r="G1963">
        <v>12</v>
      </c>
      <c r="H1963">
        <v>17</v>
      </c>
      <c r="I1963" s="7">
        <v>21</v>
      </c>
      <c r="K1963">
        <v>1962</v>
      </c>
      <c r="L1963">
        <v>12</v>
      </c>
      <c r="M1963">
        <v>17</v>
      </c>
      <c r="N1963" s="7">
        <v>21</v>
      </c>
      <c r="P1963" s="187">
        <v>1962</v>
      </c>
      <c r="Q1963" s="188">
        <v>21</v>
      </c>
    </row>
    <row r="1964" spans="1:17" ht="15" x14ac:dyDescent="0.25">
      <c r="A1964"/>
      <c r="B1964" s="114">
        <v>1963</v>
      </c>
      <c r="C1964" s="7">
        <v>15</v>
      </c>
      <c r="E1964">
        <v>1963</v>
      </c>
      <c r="F1964">
        <v>10</v>
      </c>
      <c r="G1964">
        <v>12</v>
      </c>
      <c r="H1964">
        <v>17</v>
      </c>
      <c r="I1964" s="7">
        <v>21</v>
      </c>
      <c r="K1964">
        <v>1963</v>
      </c>
      <c r="L1964">
        <v>12</v>
      </c>
      <c r="M1964">
        <v>17</v>
      </c>
      <c r="N1964" s="7">
        <v>21</v>
      </c>
      <c r="P1964" s="185">
        <v>1963</v>
      </c>
      <c r="Q1964" s="186">
        <v>21</v>
      </c>
    </row>
    <row r="1965" spans="1:17" ht="15" x14ac:dyDescent="0.25">
      <c r="A1965"/>
      <c r="B1965" s="114">
        <v>1964</v>
      </c>
      <c r="C1965" s="7">
        <v>15</v>
      </c>
      <c r="E1965">
        <v>1964</v>
      </c>
      <c r="F1965">
        <v>10</v>
      </c>
      <c r="G1965">
        <v>12</v>
      </c>
      <c r="H1965">
        <v>17</v>
      </c>
      <c r="I1965" s="7">
        <v>21</v>
      </c>
      <c r="K1965">
        <v>1964</v>
      </c>
      <c r="L1965">
        <v>12</v>
      </c>
      <c r="M1965">
        <v>17</v>
      </c>
      <c r="N1965" s="7">
        <v>21</v>
      </c>
      <c r="P1965" s="187">
        <v>1964</v>
      </c>
      <c r="Q1965" s="188">
        <v>21</v>
      </c>
    </row>
    <row r="1966" spans="1:17" ht="15" x14ac:dyDescent="0.25">
      <c r="A1966"/>
      <c r="B1966" s="114">
        <v>1965</v>
      </c>
      <c r="C1966" s="7">
        <v>15</v>
      </c>
      <c r="E1966">
        <v>1965</v>
      </c>
      <c r="F1966">
        <v>10</v>
      </c>
      <c r="G1966">
        <v>12</v>
      </c>
      <c r="H1966">
        <v>17</v>
      </c>
      <c r="I1966" s="7">
        <v>21</v>
      </c>
      <c r="K1966">
        <v>1965</v>
      </c>
      <c r="L1966">
        <v>12</v>
      </c>
      <c r="M1966">
        <v>17</v>
      </c>
      <c r="N1966" s="7">
        <v>21</v>
      </c>
      <c r="P1966" s="185">
        <v>1965</v>
      </c>
      <c r="Q1966" s="186">
        <v>21</v>
      </c>
    </row>
    <row r="1967" spans="1:17" ht="15" x14ac:dyDescent="0.25">
      <c r="A1967"/>
      <c r="B1967" s="114">
        <v>1966</v>
      </c>
      <c r="C1967" s="7">
        <v>15</v>
      </c>
      <c r="E1967">
        <v>1966</v>
      </c>
      <c r="F1967">
        <v>10</v>
      </c>
      <c r="G1967">
        <v>12</v>
      </c>
      <c r="H1967">
        <v>17</v>
      </c>
      <c r="I1967" s="7">
        <v>21</v>
      </c>
      <c r="K1967">
        <v>1966</v>
      </c>
      <c r="L1967">
        <v>12</v>
      </c>
      <c r="M1967">
        <v>17</v>
      </c>
      <c r="N1967" s="7">
        <v>21</v>
      </c>
      <c r="P1967" s="187">
        <v>1966</v>
      </c>
      <c r="Q1967" s="188">
        <v>21</v>
      </c>
    </row>
    <row r="1968" spans="1:17" ht="15" x14ac:dyDescent="0.25">
      <c r="A1968"/>
      <c r="B1968" s="114">
        <v>1967</v>
      </c>
      <c r="C1968" s="7">
        <v>15</v>
      </c>
      <c r="E1968">
        <v>1967</v>
      </c>
      <c r="F1968">
        <v>10</v>
      </c>
      <c r="G1968">
        <v>12</v>
      </c>
      <c r="H1968">
        <v>17</v>
      </c>
      <c r="I1968" s="7">
        <v>21</v>
      </c>
      <c r="K1968">
        <v>1967</v>
      </c>
      <c r="L1968">
        <v>12</v>
      </c>
      <c r="M1968">
        <v>17</v>
      </c>
      <c r="N1968" s="7">
        <v>21</v>
      </c>
      <c r="P1968" s="185">
        <v>1967</v>
      </c>
      <c r="Q1968" s="186">
        <v>21</v>
      </c>
    </row>
    <row r="1969" spans="1:17" ht="15" x14ac:dyDescent="0.25">
      <c r="A1969"/>
      <c r="B1969" s="114">
        <v>1968</v>
      </c>
      <c r="C1969" s="7">
        <v>15</v>
      </c>
      <c r="E1969">
        <v>1968</v>
      </c>
      <c r="F1969">
        <v>10</v>
      </c>
      <c r="G1969">
        <v>12</v>
      </c>
      <c r="H1969">
        <v>17</v>
      </c>
      <c r="I1969" s="7">
        <v>21</v>
      </c>
      <c r="K1969">
        <v>1968</v>
      </c>
      <c r="L1969">
        <v>12</v>
      </c>
      <c r="M1969">
        <v>17</v>
      </c>
      <c r="N1969" s="7">
        <v>21</v>
      </c>
      <c r="P1969" s="187">
        <v>1968</v>
      </c>
      <c r="Q1969" s="188">
        <v>21</v>
      </c>
    </row>
    <row r="1970" spans="1:17" ht="15" x14ac:dyDescent="0.25">
      <c r="A1970"/>
      <c r="B1970" s="114">
        <v>1969</v>
      </c>
      <c r="C1970" s="7">
        <v>15</v>
      </c>
      <c r="E1970">
        <v>1969</v>
      </c>
      <c r="F1970">
        <v>10</v>
      </c>
      <c r="G1970">
        <v>12</v>
      </c>
      <c r="H1970">
        <v>17</v>
      </c>
      <c r="I1970" s="7">
        <v>21</v>
      </c>
      <c r="K1970">
        <v>1969</v>
      </c>
      <c r="L1970">
        <v>12</v>
      </c>
      <c r="M1970">
        <v>17</v>
      </c>
      <c r="N1970" s="7">
        <v>21</v>
      </c>
      <c r="P1970" s="185">
        <v>1969</v>
      </c>
      <c r="Q1970" s="186">
        <v>21</v>
      </c>
    </row>
    <row r="1971" spans="1:17" ht="15" x14ac:dyDescent="0.25">
      <c r="A1971"/>
      <c r="B1971" s="114">
        <v>1970</v>
      </c>
      <c r="C1971" s="7">
        <v>15</v>
      </c>
      <c r="E1971">
        <v>1970</v>
      </c>
      <c r="F1971">
        <v>10</v>
      </c>
      <c r="G1971">
        <v>12</v>
      </c>
      <c r="H1971">
        <v>17</v>
      </c>
      <c r="I1971" s="7">
        <v>21</v>
      </c>
      <c r="K1971">
        <v>1970</v>
      </c>
      <c r="L1971">
        <v>12</v>
      </c>
      <c r="M1971">
        <v>17</v>
      </c>
      <c r="N1971" s="7">
        <v>21</v>
      </c>
      <c r="P1971" s="187">
        <v>1970</v>
      </c>
      <c r="Q1971" s="188">
        <v>21</v>
      </c>
    </row>
    <row r="1972" spans="1:17" ht="15" x14ac:dyDescent="0.25">
      <c r="A1972"/>
      <c r="B1972" s="114">
        <v>1971</v>
      </c>
      <c r="C1972" s="7">
        <v>15</v>
      </c>
      <c r="E1972">
        <v>1971</v>
      </c>
      <c r="F1972">
        <v>10</v>
      </c>
      <c r="G1972">
        <v>12</v>
      </c>
      <c r="H1972">
        <v>17</v>
      </c>
      <c r="I1972" s="7">
        <v>21</v>
      </c>
      <c r="K1972">
        <v>1971</v>
      </c>
      <c r="L1972">
        <v>12</v>
      </c>
      <c r="M1972">
        <v>17</v>
      </c>
      <c r="N1972" s="7">
        <v>21</v>
      </c>
      <c r="P1972" s="185">
        <v>1971</v>
      </c>
      <c r="Q1972" s="186">
        <v>21</v>
      </c>
    </row>
    <row r="1973" spans="1:17" ht="15" x14ac:dyDescent="0.25">
      <c r="A1973"/>
      <c r="B1973" s="114">
        <v>1972</v>
      </c>
      <c r="C1973" s="7">
        <v>15</v>
      </c>
      <c r="E1973">
        <v>1972</v>
      </c>
      <c r="F1973">
        <v>10</v>
      </c>
      <c r="G1973">
        <v>12</v>
      </c>
      <c r="H1973">
        <v>17</v>
      </c>
      <c r="I1973" s="7">
        <v>21</v>
      </c>
      <c r="K1973">
        <v>1972</v>
      </c>
      <c r="L1973">
        <v>12</v>
      </c>
      <c r="M1973">
        <v>17</v>
      </c>
      <c r="N1973" s="7">
        <v>21</v>
      </c>
      <c r="P1973" s="187">
        <v>1972</v>
      </c>
      <c r="Q1973" s="188">
        <v>21</v>
      </c>
    </row>
    <row r="1974" spans="1:17" ht="15" x14ac:dyDescent="0.25">
      <c r="A1974"/>
      <c r="B1974" s="114">
        <v>1973</v>
      </c>
      <c r="C1974" s="7">
        <v>15</v>
      </c>
      <c r="E1974">
        <v>1973</v>
      </c>
      <c r="F1974">
        <v>10</v>
      </c>
      <c r="G1974">
        <v>12</v>
      </c>
      <c r="H1974">
        <v>17</v>
      </c>
      <c r="I1974" s="7">
        <v>21</v>
      </c>
      <c r="K1974">
        <v>1973</v>
      </c>
      <c r="L1974">
        <v>12</v>
      </c>
      <c r="M1974">
        <v>17</v>
      </c>
      <c r="N1974" s="7">
        <v>21</v>
      </c>
      <c r="P1974" s="185">
        <v>1973</v>
      </c>
      <c r="Q1974" s="186">
        <v>21</v>
      </c>
    </row>
    <row r="1975" spans="1:17" ht="15" x14ac:dyDescent="0.25">
      <c r="A1975"/>
      <c r="B1975" s="114">
        <v>1974</v>
      </c>
      <c r="C1975" s="7">
        <v>15</v>
      </c>
      <c r="E1975">
        <v>1974</v>
      </c>
      <c r="F1975">
        <v>10</v>
      </c>
      <c r="G1975">
        <v>12</v>
      </c>
      <c r="H1975">
        <v>17</v>
      </c>
      <c r="I1975" s="7">
        <v>21</v>
      </c>
      <c r="K1975">
        <v>1974</v>
      </c>
      <c r="L1975">
        <v>12</v>
      </c>
      <c r="M1975">
        <v>17</v>
      </c>
      <c r="N1975" s="7">
        <v>21</v>
      </c>
      <c r="P1975" s="187">
        <v>1974</v>
      </c>
      <c r="Q1975" s="188">
        <v>21</v>
      </c>
    </row>
    <row r="1976" spans="1:17" ht="15" x14ac:dyDescent="0.25">
      <c r="A1976"/>
      <c r="B1976" s="114">
        <v>1975</v>
      </c>
      <c r="C1976" s="7">
        <v>15</v>
      </c>
      <c r="E1976">
        <v>1975</v>
      </c>
      <c r="F1976">
        <v>10</v>
      </c>
      <c r="G1976">
        <v>12</v>
      </c>
      <c r="H1976">
        <v>17</v>
      </c>
      <c r="I1976" s="7">
        <v>21</v>
      </c>
      <c r="K1976">
        <v>1975</v>
      </c>
      <c r="L1976">
        <v>12</v>
      </c>
      <c r="M1976">
        <v>17</v>
      </c>
      <c r="N1976" s="7">
        <v>21</v>
      </c>
      <c r="P1976" s="185">
        <v>1975</v>
      </c>
      <c r="Q1976" s="186">
        <v>21</v>
      </c>
    </row>
    <row r="1977" spans="1:17" ht="15" x14ac:dyDescent="0.25">
      <c r="A1977"/>
      <c r="B1977" s="114">
        <v>1976</v>
      </c>
      <c r="C1977" s="7">
        <v>15</v>
      </c>
      <c r="E1977">
        <v>1976</v>
      </c>
      <c r="F1977">
        <v>10</v>
      </c>
      <c r="G1977">
        <v>12</v>
      </c>
      <c r="H1977">
        <v>17</v>
      </c>
      <c r="I1977" s="7">
        <v>21</v>
      </c>
      <c r="K1977">
        <v>1976</v>
      </c>
      <c r="L1977">
        <v>12</v>
      </c>
      <c r="M1977">
        <v>17</v>
      </c>
      <c r="N1977" s="7">
        <v>21</v>
      </c>
      <c r="P1977" s="187">
        <v>1976</v>
      </c>
      <c r="Q1977" s="188">
        <v>21</v>
      </c>
    </row>
    <row r="1978" spans="1:17" ht="15" x14ac:dyDescent="0.25">
      <c r="A1978"/>
      <c r="B1978" s="114">
        <v>1977</v>
      </c>
      <c r="C1978" s="7">
        <v>15</v>
      </c>
      <c r="E1978">
        <v>1977</v>
      </c>
      <c r="F1978">
        <v>10</v>
      </c>
      <c r="G1978">
        <v>12</v>
      </c>
      <c r="H1978">
        <v>17</v>
      </c>
      <c r="I1978" s="7">
        <v>21</v>
      </c>
      <c r="K1978">
        <v>1977</v>
      </c>
      <c r="L1978">
        <v>12</v>
      </c>
      <c r="M1978">
        <v>17</v>
      </c>
      <c r="N1978" s="7">
        <v>21</v>
      </c>
      <c r="P1978" s="185">
        <v>1977</v>
      </c>
      <c r="Q1978" s="186">
        <v>21</v>
      </c>
    </row>
    <row r="1979" spans="1:17" ht="15" x14ac:dyDescent="0.25">
      <c r="A1979"/>
      <c r="B1979" s="114">
        <v>1978</v>
      </c>
      <c r="C1979" s="7">
        <v>15</v>
      </c>
      <c r="E1979">
        <v>1978</v>
      </c>
      <c r="F1979">
        <v>10</v>
      </c>
      <c r="G1979">
        <v>12</v>
      </c>
      <c r="H1979">
        <v>17</v>
      </c>
      <c r="I1979" s="7">
        <v>21</v>
      </c>
      <c r="K1979">
        <v>1978</v>
      </c>
      <c r="L1979">
        <v>12</v>
      </c>
      <c r="M1979">
        <v>17</v>
      </c>
      <c r="N1979" s="7">
        <v>21</v>
      </c>
      <c r="P1979" s="187">
        <v>1978</v>
      </c>
      <c r="Q1979" s="188">
        <v>21</v>
      </c>
    </row>
    <row r="1980" spans="1:17" ht="15" x14ac:dyDescent="0.25">
      <c r="A1980"/>
      <c r="B1980" s="114">
        <v>1979</v>
      </c>
      <c r="C1980" s="7">
        <v>15</v>
      </c>
      <c r="E1980">
        <v>1979</v>
      </c>
      <c r="F1980">
        <v>10</v>
      </c>
      <c r="G1980">
        <v>12</v>
      </c>
      <c r="H1980">
        <v>17</v>
      </c>
      <c r="I1980" s="7">
        <v>21</v>
      </c>
      <c r="K1980">
        <v>1979</v>
      </c>
      <c r="L1980">
        <v>12</v>
      </c>
      <c r="M1980">
        <v>17</v>
      </c>
      <c r="N1980" s="7">
        <v>21</v>
      </c>
      <c r="P1980" s="185">
        <v>1979</v>
      </c>
      <c r="Q1980" s="186">
        <v>21</v>
      </c>
    </row>
    <row r="1981" spans="1:17" ht="15" x14ac:dyDescent="0.25">
      <c r="A1981"/>
      <c r="B1981" s="114">
        <v>1980</v>
      </c>
      <c r="C1981" s="7">
        <v>15</v>
      </c>
      <c r="E1981">
        <v>1980</v>
      </c>
      <c r="F1981">
        <v>10</v>
      </c>
      <c r="G1981">
        <v>12</v>
      </c>
      <c r="H1981">
        <v>17</v>
      </c>
      <c r="I1981" s="7">
        <v>21</v>
      </c>
      <c r="K1981">
        <v>1980</v>
      </c>
      <c r="L1981">
        <v>12</v>
      </c>
      <c r="M1981">
        <v>17</v>
      </c>
      <c r="N1981" s="7">
        <v>21</v>
      </c>
      <c r="P1981" s="187">
        <v>1980</v>
      </c>
      <c r="Q1981" s="188">
        <v>21</v>
      </c>
    </row>
    <row r="1982" spans="1:17" ht="15" x14ac:dyDescent="0.25">
      <c r="A1982"/>
      <c r="B1982" s="114">
        <v>1981</v>
      </c>
      <c r="C1982" s="7">
        <v>15</v>
      </c>
      <c r="E1982">
        <v>1981</v>
      </c>
      <c r="F1982">
        <v>10</v>
      </c>
      <c r="G1982">
        <v>12</v>
      </c>
      <c r="H1982">
        <v>17</v>
      </c>
      <c r="I1982" s="7">
        <v>21</v>
      </c>
      <c r="K1982">
        <v>1981</v>
      </c>
      <c r="L1982">
        <v>12</v>
      </c>
      <c r="M1982">
        <v>17</v>
      </c>
      <c r="N1982" s="7">
        <v>21</v>
      </c>
      <c r="P1982" s="185">
        <v>1981</v>
      </c>
      <c r="Q1982" s="186">
        <v>21</v>
      </c>
    </row>
    <row r="1983" spans="1:17" ht="15" x14ac:dyDescent="0.25">
      <c r="A1983"/>
      <c r="B1983" s="114">
        <v>1982</v>
      </c>
      <c r="C1983" s="7">
        <v>15</v>
      </c>
      <c r="E1983">
        <v>1982</v>
      </c>
      <c r="F1983">
        <v>10</v>
      </c>
      <c r="G1983">
        <v>12</v>
      </c>
      <c r="H1983">
        <v>17</v>
      </c>
      <c r="I1983" s="7">
        <v>21</v>
      </c>
      <c r="K1983">
        <v>1982</v>
      </c>
      <c r="L1983">
        <v>12</v>
      </c>
      <c r="M1983">
        <v>17</v>
      </c>
      <c r="N1983" s="7">
        <v>21</v>
      </c>
      <c r="P1983" s="187">
        <v>1982</v>
      </c>
      <c r="Q1983" s="188">
        <v>21</v>
      </c>
    </row>
    <row r="1984" spans="1:17" ht="15" x14ac:dyDescent="0.25">
      <c r="A1984"/>
      <c r="B1984" s="114">
        <v>1983</v>
      </c>
      <c r="C1984" s="7">
        <v>15</v>
      </c>
      <c r="E1984">
        <v>1983</v>
      </c>
      <c r="F1984">
        <v>10</v>
      </c>
      <c r="G1984">
        <v>12</v>
      </c>
      <c r="H1984">
        <v>17</v>
      </c>
      <c r="I1984" s="7">
        <v>21</v>
      </c>
      <c r="K1984">
        <v>1983</v>
      </c>
      <c r="L1984">
        <v>12</v>
      </c>
      <c r="M1984">
        <v>17</v>
      </c>
      <c r="N1984" s="7">
        <v>21</v>
      </c>
      <c r="P1984" s="185">
        <v>1983</v>
      </c>
      <c r="Q1984" s="186">
        <v>21</v>
      </c>
    </row>
    <row r="1985" spans="1:17" ht="15" x14ac:dyDescent="0.25">
      <c r="A1985"/>
      <c r="B1985" s="114">
        <v>1984</v>
      </c>
      <c r="C1985" s="7">
        <v>15</v>
      </c>
      <c r="E1985">
        <v>1984</v>
      </c>
      <c r="F1985">
        <v>10</v>
      </c>
      <c r="G1985">
        <v>12</v>
      </c>
      <c r="H1985">
        <v>17</v>
      </c>
      <c r="I1985" s="7">
        <v>21</v>
      </c>
      <c r="K1985">
        <v>1984</v>
      </c>
      <c r="L1985">
        <v>12</v>
      </c>
      <c r="M1985">
        <v>17</v>
      </c>
      <c r="N1985" s="7">
        <v>21</v>
      </c>
      <c r="P1985" s="187">
        <v>1984</v>
      </c>
      <c r="Q1985" s="188">
        <v>21</v>
      </c>
    </row>
    <row r="1986" spans="1:17" ht="15" x14ac:dyDescent="0.25">
      <c r="A1986"/>
      <c r="B1986" s="114">
        <v>1985</v>
      </c>
      <c r="C1986" s="7">
        <v>15</v>
      </c>
      <c r="E1986">
        <v>1985</v>
      </c>
      <c r="F1986">
        <v>10</v>
      </c>
      <c r="G1986">
        <v>12</v>
      </c>
      <c r="H1986">
        <v>17</v>
      </c>
      <c r="I1986" s="7">
        <v>21</v>
      </c>
      <c r="K1986">
        <v>1985</v>
      </c>
      <c r="L1986">
        <v>12</v>
      </c>
      <c r="M1986">
        <v>17</v>
      </c>
      <c r="N1986" s="7">
        <v>21</v>
      </c>
      <c r="P1986" s="185">
        <v>1985</v>
      </c>
      <c r="Q1986" s="186">
        <v>21</v>
      </c>
    </row>
    <row r="1987" spans="1:17" ht="15" x14ac:dyDescent="0.25">
      <c r="A1987"/>
      <c r="B1987" s="114">
        <v>1986</v>
      </c>
      <c r="C1987" s="7">
        <v>15</v>
      </c>
      <c r="E1987">
        <v>1986</v>
      </c>
      <c r="F1987">
        <v>10</v>
      </c>
      <c r="G1987">
        <v>12</v>
      </c>
      <c r="H1987">
        <v>17</v>
      </c>
      <c r="I1987" s="7">
        <v>21</v>
      </c>
      <c r="K1987">
        <v>1986</v>
      </c>
      <c r="L1987">
        <v>12</v>
      </c>
      <c r="M1987">
        <v>17</v>
      </c>
      <c r="N1987" s="7">
        <v>21</v>
      </c>
      <c r="P1987" s="187">
        <v>1986</v>
      </c>
      <c r="Q1987" s="188">
        <v>21</v>
      </c>
    </row>
    <row r="1988" spans="1:17" ht="15" x14ac:dyDescent="0.25">
      <c r="A1988"/>
      <c r="B1988" s="114">
        <v>1987</v>
      </c>
      <c r="C1988" s="7">
        <v>15</v>
      </c>
      <c r="E1988">
        <v>1987</v>
      </c>
      <c r="F1988">
        <v>10</v>
      </c>
      <c r="G1988">
        <v>12</v>
      </c>
      <c r="H1988">
        <v>17</v>
      </c>
      <c r="I1988" s="7">
        <v>21</v>
      </c>
      <c r="K1988">
        <v>1987</v>
      </c>
      <c r="L1988">
        <v>12</v>
      </c>
      <c r="M1988">
        <v>17</v>
      </c>
      <c r="N1988" s="7">
        <v>21</v>
      </c>
      <c r="P1988" s="185">
        <v>1987</v>
      </c>
      <c r="Q1988" s="186">
        <v>21</v>
      </c>
    </row>
    <row r="1989" spans="1:17" ht="15" x14ac:dyDescent="0.25">
      <c r="A1989"/>
      <c r="B1989" s="114">
        <v>1988</v>
      </c>
      <c r="C1989" s="7">
        <v>15</v>
      </c>
      <c r="E1989">
        <v>1988</v>
      </c>
      <c r="F1989">
        <v>10</v>
      </c>
      <c r="G1989">
        <v>12</v>
      </c>
      <c r="H1989">
        <v>17</v>
      </c>
      <c r="I1989" s="7">
        <v>21</v>
      </c>
      <c r="K1989">
        <v>1988</v>
      </c>
      <c r="L1989">
        <v>12</v>
      </c>
      <c r="M1989">
        <v>17</v>
      </c>
      <c r="N1989" s="7">
        <v>21</v>
      </c>
      <c r="P1989" s="187">
        <v>1988</v>
      </c>
      <c r="Q1989" s="188">
        <v>21</v>
      </c>
    </row>
    <row r="1990" spans="1:17" ht="15" x14ac:dyDescent="0.25">
      <c r="A1990"/>
      <c r="B1990" s="114">
        <v>1989</v>
      </c>
      <c r="C1990" s="7">
        <v>15</v>
      </c>
      <c r="E1990">
        <v>1989</v>
      </c>
      <c r="F1990">
        <v>10</v>
      </c>
      <c r="G1990">
        <v>12</v>
      </c>
      <c r="H1990">
        <v>17</v>
      </c>
      <c r="I1990" s="7">
        <v>21</v>
      </c>
      <c r="K1990">
        <v>1989</v>
      </c>
      <c r="L1990">
        <v>12</v>
      </c>
      <c r="M1990">
        <v>17</v>
      </c>
      <c r="N1990" s="7">
        <v>21</v>
      </c>
      <c r="P1990" s="185">
        <v>1989</v>
      </c>
      <c r="Q1990" s="186">
        <v>21</v>
      </c>
    </row>
    <row r="1991" spans="1:17" ht="15" x14ac:dyDescent="0.25">
      <c r="A1991"/>
      <c r="B1991" s="114">
        <v>1990</v>
      </c>
      <c r="C1991" s="7">
        <v>15</v>
      </c>
      <c r="E1991">
        <v>1990</v>
      </c>
      <c r="F1991">
        <v>10</v>
      </c>
      <c r="G1991">
        <v>12</v>
      </c>
      <c r="H1991">
        <v>17</v>
      </c>
      <c r="I1991" s="7">
        <v>21</v>
      </c>
      <c r="K1991">
        <v>1990</v>
      </c>
      <c r="L1991">
        <v>12</v>
      </c>
      <c r="M1991">
        <v>17</v>
      </c>
      <c r="N1991" s="7">
        <v>21</v>
      </c>
      <c r="P1991" s="187">
        <v>1990</v>
      </c>
      <c r="Q1991" s="188">
        <v>21</v>
      </c>
    </row>
    <row r="1992" spans="1:17" ht="15" x14ac:dyDescent="0.25">
      <c r="A1992"/>
      <c r="B1992" s="114">
        <v>1991</v>
      </c>
      <c r="C1992" s="7">
        <v>15</v>
      </c>
      <c r="E1992">
        <v>1991</v>
      </c>
      <c r="F1992">
        <v>10</v>
      </c>
      <c r="G1992">
        <v>12</v>
      </c>
      <c r="H1992">
        <v>17</v>
      </c>
      <c r="I1992" s="7">
        <v>21</v>
      </c>
      <c r="K1992">
        <v>1991</v>
      </c>
      <c r="L1992">
        <v>12</v>
      </c>
      <c r="M1992">
        <v>17</v>
      </c>
      <c r="N1992" s="7">
        <v>21</v>
      </c>
      <c r="P1992" s="185">
        <v>1991</v>
      </c>
      <c r="Q1992" s="186">
        <v>21</v>
      </c>
    </row>
    <row r="1993" spans="1:17" ht="15" x14ac:dyDescent="0.25">
      <c r="A1993"/>
      <c r="B1993" s="114">
        <v>1992</v>
      </c>
      <c r="C1993" s="7">
        <v>15</v>
      </c>
      <c r="E1993">
        <v>1992</v>
      </c>
      <c r="F1993">
        <v>10</v>
      </c>
      <c r="G1993">
        <v>12</v>
      </c>
      <c r="H1993">
        <v>17</v>
      </c>
      <c r="I1993" s="7">
        <v>21</v>
      </c>
      <c r="K1993">
        <v>1992</v>
      </c>
      <c r="L1993">
        <v>12</v>
      </c>
      <c r="M1993">
        <v>17</v>
      </c>
      <c r="N1993" s="7">
        <v>21</v>
      </c>
      <c r="P1993" s="187">
        <v>1992</v>
      </c>
      <c r="Q1993" s="188">
        <v>21</v>
      </c>
    </row>
    <row r="1994" spans="1:17" ht="15" x14ac:dyDescent="0.25">
      <c r="A1994"/>
      <c r="B1994" s="114">
        <v>1993</v>
      </c>
      <c r="C1994" s="7">
        <v>15</v>
      </c>
      <c r="E1994">
        <v>1993</v>
      </c>
      <c r="F1994">
        <v>10</v>
      </c>
      <c r="G1994">
        <v>12</v>
      </c>
      <c r="H1994">
        <v>17</v>
      </c>
      <c r="I1994" s="7">
        <v>21</v>
      </c>
      <c r="K1994">
        <v>1993</v>
      </c>
      <c r="L1994">
        <v>12</v>
      </c>
      <c r="M1994">
        <v>17</v>
      </c>
      <c r="N1994" s="7">
        <v>21</v>
      </c>
      <c r="P1994" s="185">
        <v>1993</v>
      </c>
      <c r="Q1994" s="186">
        <v>21</v>
      </c>
    </row>
    <row r="1995" spans="1:17" ht="15" x14ac:dyDescent="0.25">
      <c r="A1995"/>
      <c r="B1995" s="114">
        <v>1994</v>
      </c>
      <c r="C1995" s="7">
        <v>15</v>
      </c>
      <c r="E1995">
        <v>1994</v>
      </c>
      <c r="F1995">
        <v>10</v>
      </c>
      <c r="G1995">
        <v>12</v>
      </c>
      <c r="H1995">
        <v>17</v>
      </c>
      <c r="I1995" s="7">
        <v>21</v>
      </c>
      <c r="K1995">
        <v>1994</v>
      </c>
      <c r="L1995">
        <v>12</v>
      </c>
      <c r="M1995">
        <v>17</v>
      </c>
      <c r="N1995" s="7">
        <v>21</v>
      </c>
      <c r="P1995" s="187">
        <v>1994</v>
      </c>
      <c r="Q1995" s="188">
        <v>21</v>
      </c>
    </row>
    <row r="1996" spans="1:17" ht="15" x14ac:dyDescent="0.25">
      <c r="A1996"/>
      <c r="B1996" s="114">
        <v>1995</v>
      </c>
      <c r="C1996" s="7">
        <v>15</v>
      </c>
      <c r="E1996">
        <v>1995</v>
      </c>
      <c r="F1996">
        <v>10</v>
      </c>
      <c r="G1996">
        <v>12</v>
      </c>
      <c r="H1996">
        <v>17</v>
      </c>
      <c r="I1996" s="7">
        <v>21</v>
      </c>
      <c r="K1996">
        <v>1995</v>
      </c>
      <c r="L1996">
        <v>12</v>
      </c>
      <c r="M1996">
        <v>17</v>
      </c>
      <c r="N1996" s="7">
        <v>21</v>
      </c>
      <c r="P1996" s="185">
        <v>1995</v>
      </c>
      <c r="Q1996" s="186">
        <v>21</v>
      </c>
    </row>
    <row r="1997" spans="1:17" ht="15" x14ac:dyDescent="0.25">
      <c r="A1997"/>
      <c r="B1997" s="114">
        <v>1996</v>
      </c>
      <c r="C1997" s="7">
        <v>15</v>
      </c>
      <c r="E1997">
        <v>1996</v>
      </c>
      <c r="F1997">
        <v>10</v>
      </c>
      <c r="G1997">
        <v>12</v>
      </c>
      <c r="H1997">
        <v>17</v>
      </c>
      <c r="I1997" s="7">
        <v>21</v>
      </c>
      <c r="K1997">
        <v>1996</v>
      </c>
      <c r="L1997">
        <v>12</v>
      </c>
      <c r="M1997">
        <v>17</v>
      </c>
      <c r="N1997" s="7">
        <v>21</v>
      </c>
      <c r="P1997" s="187">
        <v>1996</v>
      </c>
      <c r="Q1997" s="188">
        <v>21</v>
      </c>
    </row>
    <row r="1998" spans="1:17" ht="15" x14ac:dyDescent="0.25">
      <c r="A1998"/>
      <c r="B1998" s="114">
        <v>1997</v>
      </c>
      <c r="C1998" s="7">
        <v>15</v>
      </c>
      <c r="E1998">
        <v>1997</v>
      </c>
      <c r="F1998">
        <v>10</v>
      </c>
      <c r="G1998">
        <v>12</v>
      </c>
      <c r="H1998">
        <v>17</v>
      </c>
      <c r="I1998" s="7">
        <v>21</v>
      </c>
      <c r="K1998">
        <v>1997</v>
      </c>
      <c r="L1998">
        <v>12</v>
      </c>
      <c r="M1998">
        <v>17</v>
      </c>
      <c r="N1998" s="7">
        <v>21</v>
      </c>
      <c r="P1998" s="185">
        <v>1997</v>
      </c>
      <c r="Q1998" s="186">
        <v>21</v>
      </c>
    </row>
    <row r="1999" spans="1:17" ht="15" x14ac:dyDescent="0.25">
      <c r="A1999"/>
      <c r="B1999" s="114">
        <v>1998</v>
      </c>
      <c r="C1999" s="7">
        <v>15</v>
      </c>
      <c r="E1999">
        <v>1998</v>
      </c>
      <c r="F1999">
        <v>10</v>
      </c>
      <c r="G1999">
        <v>12</v>
      </c>
      <c r="H1999">
        <v>17</v>
      </c>
      <c r="I1999" s="7">
        <v>21</v>
      </c>
      <c r="K1999">
        <v>1998</v>
      </c>
      <c r="L1999">
        <v>12</v>
      </c>
      <c r="M1999">
        <v>17</v>
      </c>
      <c r="N1999" s="7">
        <v>21</v>
      </c>
      <c r="P1999" s="187">
        <v>1998</v>
      </c>
      <c r="Q1999" s="188">
        <v>21</v>
      </c>
    </row>
    <row r="2000" spans="1:17" ht="15" x14ac:dyDescent="0.25">
      <c r="A2000"/>
      <c r="B2000" s="114">
        <v>1999</v>
      </c>
      <c r="C2000" s="7">
        <v>15</v>
      </c>
      <c r="E2000">
        <v>1999</v>
      </c>
      <c r="F2000">
        <v>10</v>
      </c>
      <c r="G2000">
        <v>12</v>
      </c>
      <c r="H2000">
        <v>17</v>
      </c>
      <c r="I2000" s="7">
        <v>21</v>
      </c>
      <c r="K2000">
        <v>1999</v>
      </c>
      <c r="L2000">
        <v>12</v>
      </c>
      <c r="M2000">
        <v>17</v>
      </c>
      <c r="N2000" s="7">
        <v>21</v>
      </c>
      <c r="P2000" s="185">
        <v>1999</v>
      </c>
      <c r="Q2000" s="186">
        <v>21</v>
      </c>
    </row>
    <row r="2001" spans="1:17" ht="15" x14ac:dyDescent="0.25">
      <c r="A2001"/>
      <c r="B2001" s="114">
        <v>2000</v>
      </c>
      <c r="C2001" s="7">
        <v>15</v>
      </c>
      <c r="E2001">
        <v>2000</v>
      </c>
      <c r="F2001">
        <v>10</v>
      </c>
      <c r="G2001">
        <v>12</v>
      </c>
      <c r="H2001">
        <v>17</v>
      </c>
      <c r="I2001" s="7">
        <v>21</v>
      </c>
      <c r="K2001">
        <v>2000</v>
      </c>
      <c r="L2001">
        <v>12</v>
      </c>
      <c r="M2001">
        <v>17</v>
      </c>
      <c r="N2001" s="7">
        <v>21</v>
      </c>
      <c r="P2001" s="187">
        <v>2000</v>
      </c>
      <c r="Q2001" s="188">
        <v>21</v>
      </c>
    </row>
    <row r="2002" spans="1:17" ht="15" x14ac:dyDescent="0.25">
      <c r="A2002"/>
      <c r="B2002" s="114">
        <v>2001</v>
      </c>
      <c r="C2002" s="7">
        <v>15</v>
      </c>
      <c r="E2002">
        <v>2001</v>
      </c>
      <c r="F2002">
        <v>10</v>
      </c>
      <c r="G2002">
        <v>12</v>
      </c>
      <c r="H2002">
        <v>17</v>
      </c>
      <c r="I2002" s="7">
        <v>21</v>
      </c>
      <c r="K2002">
        <v>2001</v>
      </c>
      <c r="L2002">
        <v>12</v>
      </c>
      <c r="M2002">
        <v>17</v>
      </c>
      <c r="N2002" s="7">
        <v>21</v>
      </c>
      <c r="P2002" s="185">
        <v>2001</v>
      </c>
      <c r="Q2002" s="186">
        <v>21</v>
      </c>
    </row>
    <row r="2003" spans="1:17" ht="15" x14ac:dyDescent="0.25">
      <c r="A2003"/>
      <c r="B2003" s="114">
        <v>2002</v>
      </c>
      <c r="C2003" s="7">
        <v>15</v>
      </c>
      <c r="E2003">
        <v>2002</v>
      </c>
      <c r="F2003">
        <v>10</v>
      </c>
      <c r="G2003">
        <v>12</v>
      </c>
      <c r="H2003">
        <v>17</v>
      </c>
      <c r="I2003" s="7">
        <v>21</v>
      </c>
      <c r="K2003">
        <v>2002</v>
      </c>
      <c r="L2003">
        <v>12</v>
      </c>
      <c r="M2003">
        <v>17</v>
      </c>
      <c r="N2003" s="7">
        <v>21</v>
      </c>
      <c r="P2003" s="187">
        <v>2002</v>
      </c>
      <c r="Q2003" s="188">
        <v>21</v>
      </c>
    </row>
    <row r="2004" spans="1:17" ht="15" x14ac:dyDescent="0.25">
      <c r="A2004"/>
      <c r="B2004" s="114">
        <v>2003</v>
      </c>
      <c r="C2004" s="7">
        <v>15</v>
      </c>
      <c r="E2004">
        <v>2003</v>
      </c>
      <c r="F2004">
        <v>10</v>
      </c>
      <c r="G2004">
        <v>12</v>
      </c>
      <c r="H2004">
        <v>17</v>
      </c>
      <c r="I2004" s="7">
        <v>21</v>
      </c>
      <c r="K2004">
        <v>2003</v>
      </c>
      <c r="L2004">
        <v>12</v>
      </c>
      <c r="M2004">
        <v>17</v>
      </c>
      <c r="N2004" s="7">
        <v>21</v>
      </c>
      <c r="P2004" s="185">
        <v>2003</v>
      </c>
      <c r="Q2004" s="186">
        <v>21</v>
      </c>
    </row>
    <row r="2005" spans="1:17" ht="15" x14ac:dyDescent="0.25">
      <c r="A2005"/>
      <c r="B2005" s="114">
        <v>2004</v>
      </c>
      <c r="C2005" s="7">
        <v>15</v>
      </c>
      <c r="E2005">
        <v>2004</v>
      </c>
      <c r="F2005">
        <v>10</v>
      </c>
      <c r="G2005">
        <v>12</v>
      </c>
      <c r="H2005">
        <v>17</v>
      </c>
      <c r="I2005" s="7">
        <v>21</v>
      </c>
      <c r="K2005">
        <v>2004</v>
      </c>
      <c r="L2005">
        <v>12</v>
      </c>
      <c r="M2005">
        <v>17</v>
      </c>
      <c r="N2005" s="7">
        <v>21</v>
      </c>
      <c r="P2005" s="187">
        <v>2004</v>
      </c>
      <c r="Q2005" s="188">
        <v>21</v>
      </c>
    </row>
    <row r="2006" spans="1:17" ht="15" x14ac:dyDescent="0.25">
      <c r="A2006"/>
      <c r="B2006" s="114">
        <v>2005</v>
      </c>
      <c r="C2006" s="7">
        <v>15</v>
      </c>
      <c r="E2006">
        <v>2005</v>
      </c>
      <c r="F2006">
        <v>10</v>
      </c>
      <c r="G2006">
        <v>12</v>
      </c>
      <c r="H2006">
        <v>17</v>
      </c>
      <c r="I2006" s="7">
        <v>21</v>
      </c>
      <c r="K2006">
        <v>2005</v>
      </c>
      <c r="L2006">
        <v>12</v>
      </c>
      <c r="M2006">
        <v>17</v>
      </c>
      <c r="N2006" s="7">
        <v>21</v>
      </c>
      <c r="P2006" s="185">
        <v>2005</v>
      </c>
      <c r="Q2006" s="186">
        <v>21</v>
      </c>
    </row>
    <row r="2007" spans="1:17" ht="15" x14ac:dyDescent="0.25">
      <c r="A2007"/>
      <c r="B2007" s="114">
        <v>2006</v>
      </c>
      <c r="C2007" s="7">
        <v>15</v>
      </c>
      <c r="E2007">
        <v>2006</v>
      </c>
      <c r="F2007">
        <v>10</v>
      </c>
      <c r="G2007">
        <v>12</v>
      </c>
      <c r="H2007">
        <v>17</v>
      </c>
      <c r="I2007" s="7">
        <v>21</v>
      </c>
      <c r="K2007">
        <v>2006</v>
      </c>
      <c r="L2007">
        <v>12</v>
      </c>
      <c r="M2007">
        <v>17</v>
      </c>
      <c r="N2007" s="7">
        <v>21</v>
      </c>
      <c r="P2007" s="187">
        <v>2006</v>
      </c>
      <c r="Q2007" s="188">
        <v>21</v>
      </c>
    </row>
    <row r="2008" spans="1:17" ht="15" x14ac:dyDescent="0.25">
      <c r="A2008"/>
      <c r="B2008" s="114">
        <v>2007</v>
      </c>
      <c r="C2008" s="7">
        <v>15</v>
      </c>
      <c r="E2008">
        <v>2007</v>
      </c>
      <c r="F2008">
        <v>10</v>
      </c>
      <c r="G2008">
        <v>12</v>
      </c>
      <c r="H2008">
        <v>17</v>
      </c>
      <c r="I2008" s="7">
        <v>21</v>
      </c>
      <c r="K2008">
        <v>2007</v>
      </c>
      <c r="L2008">
        <v>12</v>
      </c>
      <c r="M2008">
        <v>17</v>
      </c>
      <c r="N2008" s="7">
        <v>21</v>
      </c>
      <c r="P2008" s="185">
        <v>2007</v>
      </c>
      <c r="Q2008" s="186">
        <v>21</v>
      </c>
    </row>
    <row r="2009" spans="1:17" ht="15" x14ac:dyDescent="0.25">
      <c r="A2009"/>
      <c r="B2009" s="114">
        <v>2008</v>
      </c>
      <c r="C2009" s="7">
        <v>15</v>
      </c>
      <c r="E2009">
        <v>2008</v>
      </c>
      <c r="F2009">
        <v>10</v>
      </c>
      <c r="G2009">
        <v>12</v>
      </c>
      <c r="H2009">
        <v>17</v>
      </c>
      <c r="I2009" s="7">
        <v>21</v>
      </c>
      <c r="K2009">
        <v>2008</v>
      </c>
      <c r="L2009">
        <v>12</v>
      </c>
      <c r="M2009">
        <v>17</v>
      </c>
      <c r="N2009" s="7">
        <v>21</v>
      </c>
      <c r="P2009" s="187">
        <v>2008</v>
      </c>
      <c r="Q2009" s="188">
        <v>21</v>
      </c>
    </row>
    <row r="2010" spans="1:17" ht="15" x14ac:dyDescent="0.25">
      <c r="A2010"/>
      <c r="B2010" s="114">
        <v>2009</v>
      </c>
      <c r="C2010" s="7">
        <v>15</v>
      </c>
      <c r="E2010">
        <v>2009</v>
      </c>
      <c r="F2010">
        <v>10</v>
      </c>
      <c r="G2010">
        <v>12</v>
      </c>
      <c r="H2010">
        <v>17</v>
      </c>
      <c r="I2010" s="7">
        <v>21</v>
      </c>
      <c r="K2010">
        <v>2009</v>
      </c>
      <c r="L2010">
        <v>12</v>
      </c>
      <c r="M2010">
        <v>17</v>
      </c>
      <c r="N2010" s="7">
        <v>21</v>
      </c>
      <c r="P2010" s="185">
        <v>2009</v>
      </c>
      <c r="Q2010" s="186">
        <v>21</v>
      </c>
    </row>
    <row r="2011" spans="1:17" ht="15" x14ac:dyDescent="0.25">
      <c r="A2011"/>
      <c r="B2011" s="114">
        <v>2010</v>
      </c>
      <c r="C2011" s="7">
        <v>15</v>
      </c>
      <c r="E2011">
        <v>2010</v>
      </c>
      <c r="F2011">
        <v>10</v>
      </c>
      <c r="G2011">
        <v>12</v>
      </c>
      <c r="H2011">
        <v>17</v>
      </c>
      <c r="I2011" s="7">
        <v>21</v>
      </c>
      <c r="K2011">
        <v>2010</v>
      </c>
      <c r="L2011">
        <v>12</v>
      </c>
      <c r="M2011">
        <v>17</v>
      </c>
      <c r="N2011" s="7">
        <v>21</v>
      </c>
      <c r="P2011" s="187">
        <v>2010</v>
      </c>
      <c r="Q2011" s="188">
        <v>21</v>
      </c>
    </row>
    <row r="2012" spans="1:17" ht="15" x14ac:dyDescent="0.25">
      <c r="A2012"/>
      <c r="B2012" s="114">
        <v>2011</v>
      </c>
      <c r="C2012" s="7">
        <v>15</v>
      </c>
      <c r="E2012">
        <v>2011</v>
      </c>
      <c r="F2012">
        <v>10</v>
      </c>
      <c r="G2012">
        <v>12</v>
      </c>
      <c r="H2012">
        <v>17</v>
      </c>
      <c r="I2012" s="7">
        <v>21</v>
      </c>
      <c r="K2012">
        <v>2011</v>
      </c>
      <c r="L2012">
        <v>12</v>
      </c>
      <c r="M2012">
        <v>17</v>
      </c>
      <c r="N2012" s="7">
        <v>21</v>
      </c>
      <c r="P2012" s="185">
        <v>2011</v>
      </c>
      <c r="Q2012" s="186">
        <v>21</v>
      </c>
    </row>
    <row r="2013" spans="1:17" ht="15" x14ac:dyDescent="0.25">
      <c r="A2013"/>
      <c r="B2013" s="114">
        <v>2012</v>
      </c>
      <c r="C2013" s="7">
        <v>15</v>
      </c>
      <c r="E2013">
        <v>2012</v>
      </c>
      <c r="F2013">
        <v>10</v>
      </c>
      <c r="G2013">
        <v>12</v>
      </c>
      <c r="H2013">
        <v>17</v>
      </c>
      <c r="I2013" s="7">
        <v>21</v>
      </c>
      <c r="K2013">
        <v>2012</v>
      </c>
      <c r="L2013">
        <v>12</v>
      </c>
      <c r="M2013">
        <v>17</v>
      </c>
      <c r="N2013" s="7">
        <v>21</v>
      </c>
      <c r="P2013" s="187">
        <v>2012</v>
      </c>
      <c r="Q2013" s="188">
        <v>21</v>
      </c>
    </row>
    <row r="2014" spans="1:17" ht="15" x14ac:dyDescent="0.25">
      <c r="A2014"/>
      <c r="B2014" s="114">
        <v>2013</v>
      </c>
      <c r="C2014" s="7">
        <v>15</v>
      </c>
      <c r="E2014">
        <v>2013</v>
      </c>
      <c r="F2014">
        <v>10</v>
      </c>
      <c r="G2014">
        <v>12</v>
      </c>
      <c r="H2014">
        <v>17</v>
      </c>
      <c r="I2014" s="7">
        <v>21</v>
      </c>
      <c r="K2014">
        <v>2013</v>
      </c>
      <c r="L2014">
        <v>12</v>
      </c>
      <c r="M2014">
        <v>17</v>
      </c>
      <c r="N2014" s="7">
        <v>21</v>
      </c>
      <c r="P2014" s="185">
        <v>2013</v>
      </c>
      <c r="Q2014" s="186">
        <v>21</v>
      </c>
    </row>
    <row r="2015" spans="1:17" ht="15" x14ac:dyDescent="0.25">
      <c r="A2015"/>
      <c r="B2015" s="114">
        <v>2014</v>
      </c>
      <c r="C2015" s="7">
        <v>15</v>
      </c>
      <c r="E2015">
        <v>2014</v>
      </c>
      <c r="F2015">
        <v>10</v>
      </c>
      <c r="G2015">
        <v>12</v>
      </c>
      <c r="H2015">
        <v>17</v>
      </c>
      <c r="I2015" s="7">
        <v>21</v>
      </c>
      <c r="K2015">
        <v>2014</v>
      </c>
      <c r="L2015">
        <v>12</v>
      </c>
      <c r="M2015">
        <v>17</v>
      </c>
      <c r="N2015" s="7">
        <v>21</v>
      </c>
      <c r="P2015" s="187">
        <v>2014</v>
      </c>
      <c r="Q2015" s="188">
        <v>21</v>
      </c>
    </row>
    <row r="2016" spans="1:17" ht="15" x14ac:dyDescent="0.25">
      <c r="A2016"/>
      <c r="B2016" s="114">
        <v>2015</v>
      </c>
      <c r="C2016" s="7">
        <v>15</v>
      </c>
      <c r="E2016">
        <v>2015</v>
      </c>
      <c r="F2016">
        <v>10</v>
      </c>
      <c r="G2016">
        <v>12</v>
      </c>
      <c r="H2016">
        <v>17</v>
      </c>
      <c r="I2016" s="7">
        <v>21</v>
      </c>
      <c r="K2016">
        <v>2015</v>
      </c>
      <c r="L2016">
        <v>12</v>
      </c>
      <c r="M2016">
        <v>17</v>
      </c>
      <c r="N2016" s="7">
        <v>21</v>
      </c>
      <c r="P2016" s="185">
        <v>2015</v>
      </c>
      <c r="Q2016" s="186">
        <v>21</v>
      </c>
    </row>
    <row r="2017" spans="1:17" ht="15" x14ac:dyDescent="0.25">
      <c r="A2017"/>
      <c r="B2017" s="114">
        <v>2016</v>
      </c>
      <c r="C2017" s="7">
        <v>15</v>
      </c>
      <c r="E2017">
        <v>2016</v>
      </c>
      <c r="F2017">
        <v>10</v>
      </c>
      <c r="G2017">
        <v>12</v>
      </c>
      <c r="H2017">
        <v>17</v>
      </c>
      <c r="I2017" s="7">
        <v>21</v>
      </c>
      <c r="K2017">
        <v>2016</v>
      </c>
      <c r="L2017">
        <v>12</v>
      </c>
      <c r="M2017">
        <v>17</v>
      </c>
      <c r="N2017" s="7">
        <v>21</v>
      </c>
      <c r="P2017" s="187">
        <v>2016</v>
      </c>
      <c r="Q2017" s="188">
        <v>21</v>
      </c>
    </row>
    <row r="2018" spans="1:17" ht="15" x14ac:dyDescent="0.25">
      <c r="A2018"/>
      <c r="B2018" s="114">
        <v>2017</v>
      </c>
      <c r="C2018" s="7">
        <v>15</v>
      </c>
      <c r="E2018">
        <v>2017</v>
      </c>
      <c r="F2018">
        <v>10</v>
      </c>
      <c r="G2018">
        <v>12</v>
      </c>
      <c r="H2018">
        <v>17</v>
      </c>
      <c r="I2018" s="7">
        <v>21</v>
      </c>
      <c r="K2018">
        <v>2017</v>
      </c>
      <c r="L2018">
        <v>12</v>
      </c>
      <c r="M2018">
        <v>17</v>
      </c>
      <c r="N2018" s="7">
        <v>21</v>
      </c>
      <c r="P2018" s="185">
        <v>2017</v>
      </c>
      <c r="Q2018" s="186">
        <v>21</v>
      </c>
    </row>
    <row r="2019" spans="1:17" ht="15" x14ac:dyDescent="0.25">
      <c r="A2019"/>
      <c r="B2019" s="114">
        <v>2018</v>
      </c>
      <c r="C2019" s="7">
        <v>15</v>
      </c>
      <c r="E2019">
        <v>2018</v>
      </c>
      <c r="F2019">
        <v>10</v>
      </c>
      <c r="G2019">
        <v>12</v>
      </c>
      <c r="H2019">
        <v>17</v>
      </c>
      <c r="I2019" s="7">
        <v>21</v>
      </c>
      <c r="K2019">
        <v>2018</v>
      </c>
      <c r="L2019">
        <v>12</v>
      </c>
      <c r="M2019">
        <v>17</v>
      </c>
      <c r="N2019" s="7">
        <v>21</v>
      </c>
      <c r="P2019" s="187">
        <v>2018</v>
      </c>
      <c r="Q2019" s="188">
        <v>21</v>
      </c>
    </row>
    <row r="2020" spans="1:17" ht="15" x14ac:dyDescent="0.25">
      <c r="A2020"/>
      <c r="B2020" s="114">
        <v>2019</v>
      </c>
      <c r="C2020" s="7">
        <v>15</v>
      </c>
      <c r="E2020">
        <v>2019</v>
      </c>
      <c r="F2020">
        <v>10</v>
      </c>
      <c r="G2020">
        <v>12</v>
      </c>
      <c r="H2020">
        <v>17</v>
      </c>
      <c r="I2020" s="7">
        <v>21</v>
      </c>
      <c r="K2020">
        <v>2019</v>
      </c>
      <c r="L2020">
        <v>12</v>
      </c>
      <c r="M2020">
        <v>17</v>
      </c>
      <c r="N2020" s="7">
        <v>21</v>
      </c>
      <c r="P2020" s="185">
        <v>2019</v>
      </c>
      <c r="Q2020" s="186">
        <v>21</v>
      </c>
    </row>
    <row r="2021" spans="1:17" ht="15" x14ac:dyDescent="0.25">
      <c r="A2021"/>
      <c r="B2021" s="114">
        <v>2020</v>
      </c>
      <c r="C2021" s="7">
        <v>15</v>
      </c>
      <c r="E2021">
        <v>2020</v>
      </c>
      <c r="F2021">
        <v>10</v>
      </c>
      <c r="G2021">
        <v>12</v>
      </c>
      <c r="H2021">
        <v>17</v>
      </c>
      <c r="I2021" s="7">
        <v>21</v>
      </c>
      <c r="K2021">
        <v>2020</v>
      </c>
      <c r="L2021">
        <v>12</v>
      </c>
      <c r="M2021">
        <v>17</v>
      </c>
      <c r="N2021" s="7">
        <v>21</v>
      </c>
      <c r="P2021" s="187">
        <v>2020</v>
      </c>
      <c r="Q2021" s="188">
        <v>21</v>
      </c>
    </row>
    <row r="2022" spans="1:17" ht="15" x14ac:dyDescent="0.25">
      <c r="A2022"/>
      <c r="B2022" s="114">
        <v>2021</v>
      </c>
      <c r="C2022" s="7">
        <v>15</v>
      </c>
      <c r="E2022">
        <v>2021</v>
      </c>
      <c r="F2022">
        <v>10</v>
      </c>
      <c r="G2022">
        <v>12</v>
      </c>
      <c r="H2022">
        <v>17</v>
      </c>
      <c r="I2022" s="7">
        <v>21</v>
      </c>
      <c r="K2022">
        <v>2021</v>
      </c>
      <c r="L2022">
        <v>12</v>
      </c>
      <c r="M2022">
        <v>17</v>
      </c>
      <c r="N2022" s="7">
        <v>21</v>
      </c>
      <c r="P2022" s="185">
        <v>2021</v>
      </c>
      <c r="Q2022" s="186">
        <v>21</v>
      </c>
    </row>
    <row r="2023" spans="1:17" ht="15" x14ac:dyDescent="0.25">
      <c r="A2023"/>
      <c r="B2023" s="114">
        <v>2022</v>
      </c>
      <c r="C2023" s="7">
        <v>15</v>
      </c>
      <c r="E2023">
        <v>2022</v>
      </c>
      <c r="F2023">
        <v>10</v>
      </c>
      <c r="G2023">
        <v>12</v>
      </c>
      <c r="H2023">
        <v>17</v>
      </c>
      <c r="I2023" s="7">
        <v>21</v>
      </c>
      <c r="K2023">
        <v>2022</v>
      </c>
      <c r="L2023">
        <v>12</v>
      </c>
      <c r="M2023">
        <v>17</v>
      </c>
      <c r="N2023" s="7">
        <v>21</v>
      </c>
      <c r="P2023" s="187">
        <v>2022</v>
      </c>
      <c r="Q2023" s="188">
        <v>21</v>
      </c>
    </row>
    <row r="2024" spans="1:17" ht="15" x14ac:dyDescent="0.25">
      <c r="A2024"/>
      <c r="B2024" s="114">
        <v>2023</v>
      </c>
      <c r="C2024" s="7">
        <v>15</v>
      </c>
      <c r="E2024">
        <v>2023</v>
      </c>
      <c r="F2024">
        <v>10</v>
      </c>
      <c r="G2024">
        <v>12</v>
      </c>
      <c r="H2024">
        <v>17</v>
      </c>
      <c r="I2024" s="7">
        <v>21</v>
      </c>
      <c r="K2024">
        <v>2023</v>
      </c>
      <c r="L2024">
        <v>12</v>
      </c>
      <c r="M2024">
        <v>17</v>
      </c>
      <c r="N2024" s="7">
        <v>21</v>
      </c>
      <c r="P2024" s="185">
        <v>2023</v>
      </c>
      <c r="Q2024" s="186">
        <v>21</v>
      </c>
    </row>
    <row r="2025" spans="1:17" ht="15" x14ac:dyDescent="0.25">
      <c r="A2025"/>
      <c r="B2025" s="114">
        <v>2024</v>
      </c>
      <c r="C2025" s="7">
        <v>15</v>
      </c>
      <c r="E2025">
        <v>2024</v>
      </c>
      <c r="F2025">
        <v>10</v>
      </c>
      <c r="G2025">
        <v>12</v>
      </c>
      <c r="H2025">
        <v>17</v>
      </c>
      <c r="I2025" s="7">
        <v>21</v>
      </c>
      <c r="K2025">
        <v>2024</v>
      </c>
      <c r="L2025">
        <v>12</v>
      </c>
      <c r="M2025">
        <v>17</v>
      </c>
      <c r="N2025" s="7">
        <v>21</v>
      </c>
      <c r="P2025" s="187">
        <v>2024</v>
      </c>
      <c r="Q2025" s="188">
        <v>21</v>
      </c>
    </row>
    <row r="2026" spans="1:17" ht="15" x14ac:dyDescent="0.25">
      <c r="A2026"/>
      <c r="B2026" s="114">
        <v>2025</v>
      </c>
      <c r="C2026" s="7">
        <v>15</v>
      </c>
      <c r="E2026">
        <v>2025</v>
      </c>
      <c r="F2026">
        <v>10</v>
      </c>
      <c r="G2026">
        <v>12</v>
      </c>
      <c r="H2026">
        <v>17</v>
      </c>
      <c r="I2026" s="7">
        <v>21</v>
      </c>
      <c r="K2026">
        <v>2025</v>
      </c>
      <c r="L2026">
        <v>12</v>
      </c>
      <c r="M2026">
        <v>17</v>
      </c>
      <c r="N2026" s="7">
        <v>21</v>
      </c>
      <c r="P2026" s="185">
        <v>2025</v>
      </c>
      <c r="Q2026" s="186">
        <v>21</v>
      </c>
    </row>
    <row r="2027" spans="1:17" ht="15" x14ac:dyDescent="0.25">
      <c r="A2027"/>
      <c r="B2027" s="114">
        <v>2026</v>
      </c>
      <c r="C2027" s="7">
        <v>16</v>
      </c>
      <c r="E2027">
        <v>2026</v>
      </c>
      <c r="F2027">
        <v>11</v>
      </c>
      <c r="G2027">
        <v>13</v>
      </c>
      <c r="H2027">
        <v>18</v>
      </c>
      <c r="I2027" s="7">
        <v>23</v>
      </c>
      <c r="K2027">
        <v>2026</v>
      </c>
      <c r="L2027">
        <v>13</v>
      </c>
      <c r="M2027">
        <v>18</v>
      </c>
      <c r="N2027" s="7">
        <v>23</v>
      </c>
      <c r="P2027" s="187">
        <v>2026</v>
      </c>
      <c r="Q2027" s="188">
        <v>22</v>
      </c>
    </row>
    <row r="2028" spans="1:17" ht="15" x14ac:dyDescent="0.25">
      <c r="A2028"/>
      <c r="B2028" s="114">
        <v>2027</v>
      </c>
      <c r="C2028" s="7">
        <v>16</v>
      </c>
      <c r="E2028">
        <v>2027</v>
      </c>
      <c r="F2028">
        <v>11</v>
      </c>
      <c r="G2028">
        <v>13</v>
      </c>
      <c r="H2028">
        <v>18</v>
      </c>
      <c r="I2028" s="7">
        <v>23</v>
      </c>
      <c r="K2028">
        <v>2027</v>
      </c>
      <c r="L2028">
        <v>13</v>
      </c>
      <c r="M2028">
        <v>18</v>
      </c>
      <c r="N2028" s="7">
        <v>23</v>
      </c>
      <c r="P2028" s="185">
        <v>2027</v>
      </c>
      <c r="Q2028" s="186">
        <v>22</v>
      </c>
    </row>
    <row r="2029" spans="1:17" ht="15" x14ac:dyDescent="0.25">
      <c r="A2029"/>
      <c r="B2029" s="114">
        <v>2028</v>
      </c>
      <c r="C2029" s="7">
        <v>16</v>
      </c>
      <c r="E2029">
        <v>2028</v>
      </c>
      <c r="F2029">
        <v>11</v>
      </c>
      <c r="G2029">
        <v>13</v>
      </c>
      <c r="H2029">
        <v>18</v>
      </c>
      <c r="I2029" s="7">
        <v>23</v>
      </c>
      <c r="K2029">
        <v>2028</v>
      </c>
      <c r="L2029">
        <v>13</v>
      </c>
      <c r="M2029">
        <v>18</v>
      </c>
      <c r="N2029" s="7">
        <v>23</v>
      </c>
      <c r="P2029" s="187">
        <v>2028</v>
      </c>
      <c r="Q2029" s="188">
        <v>22</v>
      </c>
    </row>
    <row r="2030" spans="1:17" ht="15" x14ac:dyDescent="0.25">
      <c r="A2030"/>
      <c r="B2030" s="114">
        <v>2029</v>
      </c>
      <c r="C2030" s="7">
        <v>16</v>
      </c>
      <c r="E2030">
        <v>2029</v>
      </c>
      <c r="F2030">
        <v>11</v>
      </c>
      <c r="G2030">
        <v>13</v>
      </c>
      <c r="H2030">
        <v>18</v>
      </c>
      <c r="I2030" s="7">
        <v>23</v>
      </c>
      <c r="K2030">
        <v>2029</v>
      </c>
      <c r="L2030">
        <v>13</v>
      </c>
      <c r="M2030">
        <v>18</v>
      </c>
      <c r="N2030" s="7">
        <v>23</v>
      </c>
      <c r="P2030" s="185">
        <v>2029</v>
      </c>
      <c r="Q2030" s="186">
        <v>22</v>
      </c>
    </row>
    <row r="2031" spans="1:17" ht="15" x14ac:dyDescent="0.25">
      <c r="A2031"/>
      <c r="B2031" s="114">
        <v>2030</v>
      </c>
      <c r="C2031" s="7">
        <v>16</v>
      </c>
      <c r="E2031">
        <v>2030</v>
      </c>
      <c r="F2031">
        <v>11</v>
      </c>
      <c r="G2031">
        <v>13</v>
      </c>
      <c r="H2031">
        <v>18</v>
      </c>
      <c r="I2031" s="7">
        <v>23</v>
      </c>
      <c r="K2031">
        <v>2030</v>
      </c>
      <c r="L2031">
        <v>13</v>
      </c>
      <c r="M2031">
        <v>18</v>
      </c>
      <c r="N2031" s="7">
        <v>23</v>
      </c>
      <c r="P2031" s="187">
        <v>2030</v>
      </c>
      <c r="Q2031" s="188">
        <v>22</v>
      </c>
    </row>
    <row r="2032" spans="1:17" ht="15" x14ac:dyDescent="0.25">
      <c r="A2032"/>
      <c r="B2032" s="114">
        <v>2031</v>
      </c>
      <c r="C2032" s="7">
        <v>16</v>
      </c>
      <c r="E2032">
        <v>2031</v>
      </c>
      <c r="F2032">
        <v>11</v>
      </c>
      <c r="G2032">
        <v>13</v>
      </c>
      <c r="H2032">
        <v>18</v>
      </c>
      <c r="I2032" s="7">
        <v>23</v>
      </c>
      <c r="K2032">
        <v>2031</v>
      </c>
      <c r="L2032">
        <v>13</v>
      </c>
      <c r="M2032">
        <v>18</v>
      </c>
      <c r="N2032" s="7">
        <v>23</v>
      </c>
      <c r="P2032" s="185">
        <v>2031</v>
      </c>
      <c r="Q2032" s="186">
        <v>22</v>
      </c>
    </row>
    <row r="2033" spans="1:17" ht="15" x14ac:dyDescent="0.25">
      <c r="A2033"/>
      <c r="B2033" s="114">
        <v>2032</v>
      </c>
      <c r="C2033" s="7">
        <v>16</v>
      </c>
      <c r="E2033">
        <v>2032</v>
      </c>
      <c r="F2033">
        <v>11</v>
      </c>
      <c r="G2033">
        <v>13</v>
      </c>
      <c r="H2033">
        <v>18</v>
      </c>
      <c r="I2033" s="7">
        <v>23</v>
      </c>
      <c r="K2033">
        <v>2032</v>
      </c>
      <c r="L2033">
        <v>13</v>
      </c>
      <c r="M2033">
        <v>18</v>
      </c>
      <c r="N2033" s="7">
        <v>23</v>
      </c>
      <c r="P2033" s="187">
        <v>2032</v>
      </c>
      <c r="Q2033" s="188">
        <v>22</v>
      </c>
    </row>
    <row r="2034" spans="1:17" ht="15" x14ac:dyDescent="0.25">
      <c r="A2034"/>
      <c r="B2034" s="114">
        <v>2033</v>
      </c>
      <c r="C2034" s="7">
        <v>16</v>
      </c>
      <c r="E2034">
        <v>2033</v>
      </c>
      <c r="F2034">
        <v>11</v>
      </c>
      <c r="G2034">
        <v>13</v>
      </c>
      <c r="H2034">
        <v>18</v>
      </c>
      <c r="I2034" s="7">
        <v>23</v>
      </c>
      <c r="K2034">
        <v>2033</v>
      </c>
      <c r="L2034">
        <v>13</v>
      </c>
      <c r="M2034">
        <v>18</v>
      </c>
      <c r="N2034" s="7">
        <v>23</v>
      </c>
      <c r="P2034" s="185">
        <v>2033</v>
      </c>
      <c r="Q2034" s="186">
        <v>22</v>
      </c>
    </row>
    <row r="2035" spans="1:17" ht="15" x14ac:dyDescent="0.25">
      <c r="A2035"/>
      <c r="B2035" s="114">
        <v>2034</v>
      </c>
      <c r="C2035" s="7">
        <v>16</v>
      </c>
      <c r="E2035">
        <v>2034</v>
      </c>
      <c r="F2035">
        <v>11</v>
      </c>
      <c r="G2035">
        <v>13</v>
      </c>
      <c r="H2035">
        <v>18</v>
      </c>
      <c r="I2035" s="7">
        <v>23</v>
      </c>
      <c r="K2035">
        <v>2034</v>
      </c>
      <c r="L2035">
        <v>13</v>
      </c>
      <c r="M2035">
        <v>18</v>
      </c>
      <c r="N2035" s="7">
        <v>23</v>
      </c>
      <c r="P2035" s="187">
        <v>2034</v>
      </c>
      <c r="Q2035" s="188">
        <v>22</v>
      </c>
    </row>
    <row r="2036" spans="1:17" ht="15" x14ac:dyDescent="0.25">
      <c r="A2036"/>
      <c r="B2036" s="114">
        <v>2035</v>
      </c>
      <c r="C2036" s="7">
        <v>16</v>
      </c>
      <c r="E2036">
        <v>2035</v>
      </c>
      <c r="F2036">
        <v>11</v>
      </c>
      <c r="G2036">
        <v>13</v>
      </c>
      <c r="H2036">
        <v>18</v>
      </c>
      <c r="I2036" s="7">
        <v>23</v>
      </c>
      <c r="K2036">
        <v>2035</v>
      </c>
      <c r="L2036">
        <v>13</v>
      </c>
      <c r="M2036">
        <v>18</v>
      </c>
      <c r="N2036" s="7">
        <v>23</v>
      </c>
      <c r="P2036" s="185">
        <v>2035</v>
      </c>
      <c r="Q2036" s="186">
        <v>22</v>
      </c>
    </row>
    <row r="2037" spans="1:17" ht="15" x14ac:dyDescent="0.25">
      <c r="A2037"/>
      <c r="B2037" s="114">
        <v>2036</v>
      </c>
      <c r="C2037" s="7">
        <v>16</v>
      </c>
      <c r="E2037">
        <v>2036</v>
      </c>
      <c r="F2037">
        <v>11</v>
      </c>
      <c r="G2037">
        <v>13</v>
      </c>
      <c r="H2037">
        <v>18</v>
      </c>
      <c r="I2037" s="7">
        <v>23</v>
      </c>
      <c r="K2037">
        <v>2036</v>
      </c>
      <c r="L2037">
        <v>13</v>
      </c>
      <c r="M2037">
        <v>18</v>
      </c>
      <c r="N2037" s="7">
        <v>23</v>
      </c>
      <c r="P2037" s="187">
        <v>2036</v>
      </c>
      <c r="Q2037" s="188">
        <v>22</v>
      </c>
    </row>
    <row r="2038" spans="1:17" ht="15" x14ac:dyDescent="0.25">
      <c r="A2038"/>
      <c r="B2038" s="114">
        <v>2037</v>
      </c>
      <c r="C2038" s="7">
        <v>16</v>
      </c>
      <c r="E2038">
        <v>2037</v>
      </c>
      <c r="F2038">
        <v>11</v>
      </c>
      <c r="G2038">
        <v>13</v>
      </c>
      <c r="H2038">
        <v>18</v>
      </c>
      <c r="I2038" s="7">
        <v>23</v>
      </c>
      <c r="K2038">
        <v>2037</v>
      </c>
      <c r="L2038">
        <v>13</v>
      </c>
      <c r="M2038">
        <v>18</v>
      </c>
      <c r="N2038" s="7">
        <v>23</v>
      </c>
      <c r="P2038" s="185">
        <v>2037</v>
      </c>
      <c r="Q2038" s="186">
        <v>22</v>
      </c>
    </row>
    <row r="2039" spans="1:17" ht="15" x14ac:dyDescent="0.25">
      <c r="A2039"/>
      <c r="B2039" s="114">
        <v>2038</v>
      </c>
      <c r="C2039" s="7">
        <v>16</v>
      </c>
      <c r="E2039">
        <v>2038</v>
      </c>
      <c r="F2039">
        <v>11</v>
      </c>
      <c r="G2039">
        <v>13</v>
      </c>
      <c r="H2039">
        <v>18</v>
      </c>
      <c r="I2039" s="7">
        <v>23</v>
      </c>
      <c r="K2039">
        <v>2038</v>
      </c>
      <c r="L2039">
        <v>13</v>
      </c>
      <c r="M2039">
        <v>18</v>
      </c>
      <c r="N2039" s="7">
        <v>23</v>
      </c>
      <c r="P2039" s="187">
        <v>2038</v>
      </c>
      <c r="Q2039" s="188">
        <v>22</v>
      </c>
    </row>
    <row r="2040" spans="1:17" ht="15" x14ac:dyDescent="0.25">
      <c r="A2040"/>
      <c r="B2040" s="114">
        <v>2039</v>
      </c>
      <c r="C2040" s="7">
        <v>16</v>
      </c>
      <c r="E2040">
        <v>2039</v>
      </c>
      <c r="F2040">
        <v>11</v>
      </c>
      <c r="G2040">
        <v>13</v>
      </c>
      <c r="H2040">
        <v>18</v>
      </c>
      <c r="I2040" s="7">
        <v>23</v>
      </c>
      <c r="K2040">
        <v>2039</v>
      </c>
      <c r="L2040">
        <v>13</v>
      </c>
      <c r="M2040">
        <v>18</v>
      </c>
      <c r="N2040" s="7">
        <v>23</v>
      </c>
      <c r="P2040" s="185">
        <v>2039</v>
      </c>
      <c r="Q2040" s="186">
        <v>22</v>
      </c>
    </row>
    <row r="2041" spans="1:17" ht="15" x14ac:dyDescent="0.25">
      <c r="A2041"/>
      <c r="B2041" s="114">
        <v>2040</v>
      </c>
      <c r="C2041" s="7">
        <v>16</v>
      </c>
      <c r="E2041">
        <v>2040</v>
      </c>
      <c r="F2041">
        <v>11</v>
      </c>
      <c r="G2041">
        <v>13</v>
      </c>
      <c r="H2041">
        <v>18</v>
      </c>
      <c r="I2041" s="7">
        <v>23</v>
      </c>
      <c r="K2041">
        <v>2040</v>
      </c>
      <c r="L2041">
        <v>13</v>
      </c>
      <c r="M2041">
        <v>18</v>
      </c>
      <c r="N2041" s="7">
        <v>23</v>
      </c>
      <c r="P2041" s="187">
        <v>2040</v>
      </c>
      <c r="Q2041" s="188">
        <v>22</v>
      </c>
    </row>
    <row r="2042" spans="1:17" ht="15" x14ac:dyDescent="0.25">
      <c r="A2042"/>
      <c r="B2042" s="114">
        <v>2041</v>
      </c>
      <c r="C2042" s="7">
        <v>16</v>
      </c>
      <c r="E2042">
        <v>2041</v>
      </c>
      <c r="F2042">
        <v>11</v>
      </c>
      <c r="G2042">
        <v>13</v>
      </c>
      <c r="H2042">
        <v>18</v>
      </c>
      <c r="I2042" s="7">
        <v>23</v>
      </c>
      <c r="K2042">
        <v>2041</v>
      </c>
      <c r="L2042">
        <v>13</v>
      </c>
      <c r="M2042">
        <v>18</v>
      </c>
      <c r="N2042" s="7">
        <v>23</v>
      </c>
      <c r="P2042" s="185">
        <v>2041</v>
      </c>
      <c r="Q2042" s="186">
        <v>22</v>
      </c>
    </row>
    <row r="2043" spans="1:17" ht="15" x14ac:dyDescent="0.25">
      <c r="A2043"/>
      <c r="B2043" s="114">
        <v>2042</v>
      </c>
      <c r="C2043" s="7">
        <v>16</v>
      </c>
      <c r="E2043">
        <v>2042</v>
      </c>
      <c r="F2043">
        <v>11</v>
      </c>
      <c r="G2043">
        <v>13</v>
      </c>
      <c r="H2043">
        <v>18</v>
      </c>
      <c r="I2043" s="7">
        <v>23</v>
      </c>
      <c r="K2043">
        <v>2042</v>
      </c>
      <c r="L2043">
        <v>13</v>
      </c>
      <c r="M2043">
        <v>18</v>
      </c>
      <c r="N2043" s="7">
        <v>23</v>
      </c>
      <c r="P2043" s="187">
        <v>2042</v>
      </c>
      <c r="Q2043" s="188">
        <v>22</v>
      </c>
    </row>
    <row r="2044" spans="1:17" ht="15" x14ac:dyDescent="0.25">
      <c r="A2044"/>
      <c r="B2044" s="114">
        <v>2043</v>
      </c>
      <c r="C2044" s="7">
        <v>16</v>
      </c>
      <c r="E2044">
        <v>2043</v>
      </c>
      <c r="F2044">
        <v>11</v>
      </c>
      <c r="G2044">
        <v>13</v>
      </c>
      <c r="H2044">
        <v>18</v>
      </c>
      <c r="I2044" s="7">
        <v>23</v>
      </c>
      <c r="K2044">
        <v>2043</v>
      </c>
      <c r="L2044">
        <v>13</v>
      </c>
      <c r="M2044">
        <v>18</v>
      </c>
      <c r="N2044" s="7">
        <v>23</v>
      </c>
      <c r="P2044" s="185">
        <v>2043</v>
      </c>
      <c r="Q2044" s="186">
        <v>22</v>
      </c>
    </row>
    <row r="2045" spans="1:17" ht="15" x14ac:dyDescent="0.25">
      <c r="A2045"/>
      <c r="B2045" s="114">
        <v>2044</v>
      </c>
      <c r="C2045" s="7">
        <v>16</v>
      </c>
      <c r="E2045">
        <v>2044</v>
      </c>
      <c r="F2045">
        <v>11</v>
      </c>
      <c r="G2045">
        <v>13</v>
      </c>
      <c r="H2045">
        <v>18</v>
      </c>
      <c r="I2045" s="7">
        <v>23</v>
      </c>
      <c r="K2045">
        <v>2044</v>
      </c>
      <c r="L2045">
        <v>13</v>
      </c>
      <c r="M2045">
        <v>18</v>
      </c>
      <c r="N2045" s="7">
        <v>23</v>
      </c>
      <c r="P2045" s="187">
        <v>2044</v>
      </c>
      <c r="Q2045" s="188">
        <v>22</v>
      </c>
    </row>
    <row r="2046" spans="1:17" ht="15" x14ac:dyDescent="0.25">
      <c r="A2046"/>
      <c r="B2046" s="114">
        <v>2045</v>
      </c>
      <c r="C2046" s="7">
        <v>16</v>
      </c>
      <c r="E2046">
        <v>2045</v>
      </c>
      <c r="F2046">
        <v>11</v>
      </c>
      <c r="G2046">
        <v>13</v>
      </c>
      <c r="H2046">
        <v>18</v>
      </c>
      <c r="I2046" s="7">
        <v>23</v>
      </c>
      <c r="K2046">
        <v>2045</v>
      </c>
      <c r="L2046">
        <v>13</v>
      </c>
      <c r="M2046">
        <v>18</v>
      </c>
      <c r="N2046" s="7">
        <v>23</v>
      </c>
      <c r="P2046" s="185">
        <v>2045</v>
      </c>
      <c r="Q2046" s="186">
        <v>22</v>
      </c>
    </row>
    <row r="2047" spans="1:17" ht="15" x14ac:dyDescent="0.25">
      <c r="A2047"/>
      <c r="B2047" s="114">
        <v>2046</v>
      </c>
      <c r="C2047" s="7">
        <v>16</v>
      </c>
      <c r="E2047">
        <v>2046</v>
      </c>
      <c r="F2047">
        <v>11</v>
      </c>
      <c r="G2047">
        <v>13</v>
      </c>
      <c r="H2047">
        <v>18</v>
      </c>
      <c r="I2047" s="7">
        <v>23</v>
      </c>
      <c r="K2047">
        <v>2046</v>
      </c>
      <c r="L2047">
        <v>13</v>
      </c>
      <c r="M2047">
        <v>18</v>
      </c>
      <c r="N2047" s="7">
        <v>23</v>
      </c>
      <c r="P2047" s="187">
        <v>2046</v>
      </c>
      <c r="Q2047" s="188">
        <v>22</v>
      </c>
    </row>
    <row r="2048" spans="1:17" ht="15" x14ac:dyDescent="0.25">
      <c r="A2048"/>
      <c r="B2048" s="114">
        <v>2047</v>
      </c>
      <c r="C2048" s="7">
        <v>16</v>
      </c>
      <c r="E2048">
        <v>2047</v>
      </c>
      <c r="F2048">
        <v>11</v>
      </c>
      <c r="G2048">
        <v>13</v>
      </c>
      <c r="H2048">
        <v>18</v>
      </c>
      <c r="I2048" s="7">
        <v>23</v>
      </c>
      <c r="K2048">
        <v>2047</v>
      </c>
      <c r="L2048">
        <v>13</v>
      </c>
      <c r="M2048">
        <v>18</v>
      </c>
      <c r="N2048" s="7">
        <v>23</v>
      </c>
      <c r="P2048" s="185">
        <v>2047</v>
      </c>
      <c r="Q2048" s="186">
        <v>22</v>
      </c>
    </row>
    <row r="2049" spans="1:17" ht="15" x14ac:dyDescent="0.25">
      <c r="A2049"/>
      <c r="B2049" s="114">
        <v>2048</v>
      </c>
      <c r="C2049" s="7">
        <v>16</v>
      </c>
      <c r="E2049">
        <v>2048</v>
      </c>
      <c r="F2049">
        <v>11</v>
      </c>
      <c r="G2049">
        <v>13</v>
      </c>
      <c r="H2049">
        <v>18</v>
      </c>
      <c r="I2049" s="7">
        <v>23</v>
      </c>
      <c r="K2049">
        <v>2048</v>
      </c>
      <c r="L2049">
        <v>13</v>
      </c>
      <c r="M2049">
        <v>18</v>
      </c>
      <c r="N2049" s="7">
        <v>23</v>
      </c>
      <c r="P2049" s="187">
        <v>2048</v>
      </c>
      <c r="Q2049" s="188">
        <v>22</v>
      </c>
    </row>
    <row r="2050" spans="1:17" ht="15" x14ac:dyDescent="0.25">
      <c r="A2050"/>
      <c r="B2050" s="114">
        <v>2049</v>
      </c>
      <c r="C2050" s="7">
        <v>16</v>
      </c>
      <c r="E2050">
        <v>2049</v>
      </c>
      <c r="F2050">
        <v>11</v>
      </c>
      <c r="G2050">
        <v>13</v>
      </c>
      <c r="H2050">
        <v>18</v>
      </c>
      <c r="I2050" s="7">
        <v>23</v>
      </c>
      <c r="K2050">
        <v>2049</v>
      </c>
      <c r="L2050">
        <v>13</v>
      </c>
      <c r="M2050">
        <v>18</v>
      </c>
      <c r="N2050" s="7">
        <v>23</v>
      </c>
      <c r="P2050" s="185">
        <v>2049</v>
      </c>
      <c r="Q2050" s="186">
        <v>22</v>
      </c>
    </row>
    <row r="2051" spans="1:17" ht="15" x14ac:dyDescent="0.25">
      <c r="A2051"/>
      <c r="B2051" s="114">
        <v>2050</v>
      </c>
      <c r="C2051" s="7">
        <v>16</v>
      </c>
      <c r="E2051">
        <v>2050</v>
      </c>
      <c r="F2051">
        <v>11</v>
      </c>
      <c r="G2051">
        <v>13</v>
      </c>
      <c r="H2051">
        <v>18</v>
      </c>
      <c r="I2051" s="7">
        <v>23</v>
      </c>
      <c r="K2051">
        <v>2050</v>
      </c>
      <c r="L2051">
        <v>13</v>
      </c>
      <c r="M2051">
        <v>18</v>
      </c>
      <c r="N2051" s="7">
        <v>23</v>
      </c>
      <c r="P2051" s="187">
        <v>2050</v>
      </c>
      <c r="Q2051" s="188">
        <v>22</v>
      </c>
    </row>
    <row r="2052" spans="1:17" ht="15" x14ac:dyDescent="0.25">
      <c r="A2052"/>
      <c r="B2052" s="114">
        <v>2051</v>
      </c>
      <c r="C2052" s="7">
        <v>16</v>
      </c>
      <c r="E2052">
        <v>2051</v>
      </c>
      <c r="F2052">
        <v>11</v>
      </c>
      <c r="G2052">
        <v>13</v>
      </c>
      <c r="H2052">
        <v>18</v>
      </c>
      <c r="I2052" s="7">
        <v>23</v>
      </c>
      <c r="K2052">
        <v>2051</v>
      </c>
      <c r="L2052">
        <v>13</v>
      </c>
      <c r="M2052">
        <v>18</v>
      </c>
      <c r="N2052" s="7">
        <v>23</v>
      </c>
      <c r="P2052" s="185">
        <v>2051</v>
      </c>
      <c r="Q2052" s="186">
        <v>22</v>
      </c>
    </row>
    <row r="2053" spans="1:17" ht="15" x14ac:dyDescent="0.25">
      <c r="A2053"/>
      <c r="B2053" s="114">
        <v>2052</v>
      </c>
      <c r="C2053" s="7">
        <v>16</v>
      </c>
      <c r="E2053">
        <v>2052</v>
      </c>
      <c r="F2053">
        <v>11</v>
      </c>
      <c r="G2053">
        <v>13</v>
      </c>
      <c r="H2053">
        <v>18</v>
      </c>
      <c r="I2053" s="7">
        <v>23</v>
      </c>
      <c r="K2053">
        <v>2052</v>
      </c>
      <c r="L2053">
        <v>13</v>
      </c>
      <c r="M2053">
        <v>18</v>
      </c>
      <c r="N2053" s="7">
        <v>23</v>
      </c>
      <c r="P2053" s="187">
        <v>2052</v>
      </c>
      <c r="Q2053" s="188">
        <v>22</v>
      </c>
    </row>
    <row r="2054" spans="1:17" ht="15" x14ac:dyDescent="0.25">
      <c r="A2054"/>
      <c r="B2054" s="114">
        <v>2053</v>
      </c>
      <c r="C2054" s="7">
        <v>16</v>
      </c>
      <c r="E2054">
        <v>2053</v>
      </c>
      <c r="F2054">
        <v>11</v>
      </c>
      <c r="G2054">
        <v>13</v>
      </c>
      <c r="H2054">
        <v>18</v>
      </c>
      <c r="I2054" s="7">
        <v>23</v>
      </c>
      <c r="K2054">
        <v>2053</v>
      </c>
      <c r="L2054">
        <v>13</v>
      </c>
      <c r="M2054">
        <v>18</v>
      </c>
      <c r="N2054" s="7">
        <v>23</v>
      </c>
      <c r="P2054" s="185">
        <v>2053</v>
      </c>
      <c r="Q2054" s="186">
        <v>22</v>
      </c>
    </row>
    <row r="2055" spans="1:17" ht="15" x14ac:dyDescent="0.25">
      <c r="A2055"/>
      <c r="B2055" s="114">
        <v>2054</v>
      </c>
      <c r="C2055" s="7">
        <v>16</v>
      </c>
      <c r="E2055">
        <v>2054</v>
      </c>
      <c r="F2055">
        <v>11</v>
      </c>
      <c r="G2055">
        <v>13</v>
      </c>
      <c r="H2055">
        <v>18</v>
      </c>
      <c r="I2055" s="7">
        <v>23</v>
      </c>
      <c r="K2055">
        <v>2054</v>
      </c>
      <c r="L2055">
        <v>13</v>
      </c>
      <c r="M2055">
        <v>18</v>
      </c>
      <c r="N2055" s="7">
        <v>23</v>
      </c>
      <c r="P2055" s="187">
        <v>2054</v>
      </c>
      <c r="Q2055" s="188">
        <v>22</v>
      </c>
    </row>
    <row r="2056" spans="1:17" ht="15" x14ac:dyDescent="0.25">
      <c r="A2056"/>
      <c r="B2056" s="114">
        <v>2055</v>
      </c>
      <c r="C2056" s="7">
        <v>16</v>
      </c>
      <c r="E2056">
        <v>2055</v>
      </c>
      <c r="F2056">
        <v>11</v>
      </c>
      <c r="G2056">
        <v>13</v>
      </c>
      <c r="H2056">
        <v>18</v>
      </c>
      <c r="I2056" s="7">
        <v>23</v>
      </c>
      <c r="K2056">
        <v>2055</v>
      </c>
      <c r="L2056">
        <v>13</v>
      </c>
      <c r="M2056">
        <v>18</v>
      </c>
      <c r="N2056" s="7">
        <v>23</v>
      </c>
      <c r="P2056" s="185">
        <v>2055</v>
      </c>
      <c r="Q2056" s="186">
        <v>22</v>
      </c>
    </row>
    <row r="2057" spans="1:17" ht="15" x14ac:dyDescent="0.25">
      <c r="A2057"/>
      <c r="B2057" s="114">
        <v>2056</v>
      </c>
      <c r="C2057" s="7">
        <v>16</v>
      </c>
      <c r="E2057">
        <v>2056</v>
      </c>
      <c r="F2057">
        <v>11</v>
      </c>
      <c r="G2057">
        <v>13</v>
      </c>
      <c r="H2057">
        <v>18</v>
      </c>
      <c r="I2057" s="7">
        <v>23</v>
      </c>
      <c r="K2057">
        <v>2056</v>
      </c>
      <c r="L2057">
        <v>13</v>
      </c>
      <c r="M2057">
        <v>18</v>
      </c>
      <c r="N2057" s="7">
        <v>23</v>
      </c>
      <c r="P2057" s="187">
        <v>2056</v>
      </c>
      <c r="Q2057" s="188">
        <v>22</v>
      </c>
    </row>
    <row r="2058" spans="1:17" ht="15" x14ac:dyDescent="0.25">
      <c r="A2058"/>
      <c r="B2058" s="114">
        <v>2057</v>
      </c>
      <c r="C2058" s="7">
        <v>16</v>
      </c>
      <c r="E2058">
        <v>2057</v>
      </c>
      <c r="F2058">
        <v>11</v>
      </c>
      <c r="G2058">
        <v>13</v>
      </c>
      <c r="H2058">
        <v>18</v>
      </c>
      <c r="I2058" s="7">
        <v>23</v>
      </c>
      <c r="K2058">
        <v>2057</v>
      </c>
      <c r="L2058">
        <v>13</v>
      </c>
      <c r="M2058">
        <v>18</v>
      </c>
      <c r="N2058" s="7">
        <v>23</v>
      </c>
      <c r="P2058" s="185">
        <v>2057</v>
      </c>
      <c r="Q2058" s="186">
        <v>22</v>
      </c>
    </row>
    <row r="2059" spans="1:17" ht="15" x14ac:dyDescent="0.25">
      <c r="A2059"/>
      <c r="B2059" s="114">
        <v>2058</v>
      </c>
      <c r="C2059" s="7">
        <v>16</v>
      </c>
      <c r="E2059">
        <v>2058</v>
      </c>
      <c r="F2059">
        <v>11</v>
      </c>
      <c r="G2059">
        <v>13</v>
      </c>
      <c r="H2059">
        <v>18</v>
      </c>
      <c r="I2059" s="7">
        <v>23</v>
      </c>
      <c r="K2059">
        <v>2058</v>
      </c>
      <c r="L2059">
        <v>13</v>
      </c>
      <c r="M2059">
        <v>18</v>
      </c>
      <c r="N2059" s="7">
        <v>23</v>
      </c>
      <c r="P2059" s="187">
        <v>2058</v>
      </c>
      <c r="Q2059" s="188">
        <v>22</v>
      </c>
    </row>
    <row r="2060" spans="1:17" ht="15" x14ac:dyDescent="0.25">
      <c r="A2060"/>
      <c r="B2060" s="114">
        <v>2059</v>
      </c>
      <c r="C2060" s="7">
        <v>16</v>
      </c>
      <c r="E2060">
        <v>2059</v>
      </c>
      <c r="F2060">
        <v>11</v>
      </c>
      <c r="G2060">
        <v>13</v>
      </c>
      <c r="H2060">
        <v>18</v>
      </c>
      <c r="I2060" s="7">
        <v>23</v>
      </c>
      <c r="K2060">
        <v>2059</v>
      </c>
      <c r="L2060">
        <v>13</v>
      </c>
      <c r="M2060">
        <v>18</v>
      </c>
      <c r="N2060" s="7">
        <v>23</v>
      </c>
      <c r="P2060" s="185">
        <v>2059</v>
      </c>
      <c r="Q2060" s="186">
        <v>22</v>
      </c>
    </row>
    <row r="2061" spans="1:17" ht="15" x14ac:dyDescent="0.25">
      <c r="A2061"/>
      <c r="B2061" s="114">
        <v>2060</v>
      </c>
      <c r="C2061" s="7">
        <v>16</v>
      </c>
      <c r="E2061">
        <v>2060</v>
      </c>
      <c r="F2061">
        <v>11</v>
      </c>
      <c r="G2061">
        <v>13</v>
      </c>
      <c r="H2061">
        <v>18</v>
      </c>
      <c r="I2061" s="7">
        <v>23</v>
      </c>
      <c r="K2061">
        <v>2060</v>
      </c>
      <c r="L2061">
        <v>13</v>
      </c>
      <c r="M2061">
        <v>18</v>
      </c>
      <c r="N2061" s="7">
        <v>23</v>
      </c>
      <c r="P2061" s="187">
        <v>2060</v>
      </c>
      <c r="Q2061" s="188">
        <v>22</v>
      </c>
    </row>
    <row r="2062" spans="1:17" ht="15" x14ac:dyDescent="0.25">
      <c r="A2062"/>
      <c r="B2062" s="114">
        <v>2061</v>
      </c>
      <c r="C2062" s="7">
        <v>16</v>
      </c>
      <c r="E2062">
        <v>2061</v>
      </c>
      <c r="F2062">
        <v>11</v>
      </c>
      <c r="G2062">
        <v>13</v>
      </c>
      <c r="H2062">
        <v>18</v>
      </c>
      <c r="I2062" s="7">
        <v>23</v>
      </c>
      <c r="K2062">
        <v>2061</v>
      </c>
      <c r="L2062">
        <v>13</v>
      </c>
      <c r="M2062">
        <v>18</v>
      </c>
      <c r="N2062" s="7">
        <v>23</v>
      </c>
      <c r="P2062" s="185">
        <v>2061</v>
      </c>
      <c r="Q2062" s="186">
        <v>22</v>
      </c>
    </row>
    <row r="2063" spans="1:17" ht="15" x14ac:dyDescent="0.25">
      <c r="A2063"/>
      <c r="B2063" s="114">
        <v>2062</v>
      </c>
      <c r="C2063" s="7">
        <v>16</v>
      </c>
      <c r="E2063">
        <v>2062</v>
      </c>
      <c r="F2063">
        <v>11</v>
      </c>
      <c r="G2063">
        <v>13</v>
      </c>
      <c r="H2063">
        <v>18</v>
      </c>
      <c r="I2063" s="7">
        <v>23</v>
      </c>
      <c r="K2063">
        <v>2062</v>
      </c>
      <c r="L2063">
        <v>13</v>
      </c>
      <c r="M2063">
        <v>18</v>
      </c>
      <c r="N2063" s="7">
        <v>23</v>
      </c>
      <c r="P2063" s="187">
        <v>2062</v>
      </c>
      <c r="Q2063" s="188">
        <v>22</v>
      </c>
    </row>
    <row r="2064" spans="1:17" ht="15" x14ac:dyDescent="0.25">
      <c r="A2064"/>
      <c r="B2064" s="114">
        <v>2063</v>
      </c>
      <c r="C2064" s="7">
        <v>16</v>
      </c>
      <c r="E2064">
        <v>2063</v>
      </c>
      <c r="F2064">
        <v>11</v>
      </c>
      <c r="G2064">
        <v>13</v>
      </c>
      <c r="H2064">
        <v>18</v>
      </c>
      <c r="I2064" s="7">
        <v>23</v>
      </c>
      <c r="K2064">
        <v>2063</v>
      </c>
      <c r="L2064">
        <v>13</v>
      </c>
      <c r="M2064">
        <v>18</v>
      </c>
      <c r="N2064" s="7">
        <v>23</v>
      </c>
      <c r="P2064" s="185">
        <v>2063</v>
      </c>
      <c r="Q2064" s="186">
        <v>22</v>
      </c>
    </row>
    <row r="2065" spans="1:17" ht="15" x14ac:dyDescent="0.25">
      <c r="A2065"/>
      <c r="B2065" s="114">
        <v>2064</v>
      </c>
      <c r="C2065" s="7">
        <v>16</v>
      </c>
      <c r="E2065">
        <v>2064</v>
      </c>
      <c r="F2065">
        <v>11</v>
      </c>
      <c r="G2065">
        <v>13</v>
      </c>
      <c r="H2065">
        <v>18</v>
      </c>
      <c r="I2065" s="7">
        <v>23</v>
      </c>
      <c r="K2065">
        <v>2064</v>
      </c>
      <c r="L2065">
        <v>13</v>
      </c>
      <c r="M2065">
        <v>18</v>
      </c>
      <c r="N2065" s="7">
        <v>23</v>
      </c>
      <c r="P2065" s="187">
        <v>2064</v>
      </c>
      <c r="Q2065" s="188">
        <v>22</v>
      </c>
    </row>
    <row r="2066" spans="1:17" ht="15" x14ac:dyDescent="0.25">
      <c r="A2066"/>
      <c r="B2066" s="114">
        <v>2065</v>
      </c>
      <c r="C2066" s="7">
        <v>16</v>
      </c>
      <c r="E2066">
        <v>2065</v>
      </c>
      <c r="F2066">
        <v>11</v>
      </c>
      <c r="G2066">
        <v>13</v>
      </c>
      <c r="H2066">
        <v>18</v>
      </c>
      <c r="I2066" s="7">
        <v>23</v>
      </c>
      <c r="K2066">
        <v>2065</v>
      </c>
      <c r="L2066">
        <v>13</v>
      </c>
      <c r="M2066">
        <v>18</v>
      </c>
      <c r="N2066" s="7">
        <v>23</v>
      </c>
      <c r="P2066" s="185">
        <v>2065</v>
      </c>
      <c r="Q2066" s="186">
        <v>22</v>
      </c>
    </row>
    <row r="2067" spans="1:17" ht="15" x14ac:dyDescent="0.25">
      <c r="A2067"/>
      <c r="B2067" s="114">
        <v>2066</v>
      </c>
      <c r="C2067" s="7">
        <v>16</v>
      </c>
      <c r="E2067">
        <v>2066</v>
      </c>
      <c r="F2067">
        <v>11</v>
      </c>
      <c r="G2067">
        <v>13</v>
      </c>
      <c r="H2067">
        <v>18</v>
      </c>
      <c r="I2067" s="7">
        <v>23</v>
      </c>
      <c r="K2067">
        <v>2066</v>
      </c>
      <c r="L2067">
        <v>13</v>
      </c>
      <c r="M2067">
        <v>18</v>
      </c>
      <c r="N2067" s="7">
        <v>23</v>
      </c>
      <c r="P2067" s="187">
        <v>2066</v>
      </c>
      <c r="Q2067" s="188">
        <v>22</v>
      </c>
    </row>
    <row r="2068" spans="1:17" ht="15" x14ac:dyDescent="0.25">
      <c r="A2068"/>
      <c r="B2068" s="114">
        <v>2067</v>
      </c>
      <c r="C2068" s="7">
        <v>16</v>
      </c>
      <c r="E2068">
        <v>2067</v>
      </c>
      <c r="F2068">
        <v>11</v>
      </c>
      <c r="G2068">
        <v>13</v>
      </c>
      <c r="H2068">
        <v>18</v>
      </c>
      <c r="I2068" s="7">
        <v>23</v>
      </c>
      <c r="K2068">
        <v>2067</v>
      </c>
      <c r="L2068">
        <v>13</v>
      </c>
      <c r="M2068">
        <v>18</v>
      </c>
      <c r="N2068" s="7">
        <v>23</v>
      </c>
      <c r="P2068" s="185">
        <v>2067</v>
      </c>
      <c r="Q2068" s="186">
        <v>22</v>
      </c>
    </row>
    <row r="2069" spans="1:17" ht="15" x14ac:dyDescent="0.25">
      <c r="A2069"/>
      <c r="B2069" s="114">
        <v>2068</v>
      </c>
      <c r="C2069" s="7">
        <v>16</v>
      </c>
      <c r="E2069">
        <v>2068</v>
      </c>
      <c r="F2069">
        <v>11</v>
      </c>
      <c r="G2069">
        <v>13</v>
      </c>
      <c r="H2069">
        <v>18</v>
      </c>
      <c r="I2069" s="7">
        <v>23</v>
      </c>
      <c r="K2069">
        <v>2068</v>
      </c>
      <c r="L2069">
        <v>13</v>
      </c>
      <c r="M2069">
        <v>18</v>
      </c>
      <c r="N2069" s="7">
        <v>23</v>
      </c>
      <c r="P2069" s="187">
        <v>2068</v>
      </c>
      <c r="Q2069" s="188">
        <v>22</v>
      </c>
    </row>
    <row r="2070" spans="1:17" ht="15" x14ac:dyDescent="0.25">
      <c r="A2070"/>
      <c r="B2070" s="114">
        <v>2069</v>
      </c>
      <c r="C2070" s="7">
        <v>16</v>
      </c>
      <c r="E2070">
        <v>2069</v>
      </c>
      <c r="F2070">
        <v>11</v>
      </c>
      <c r="G2070">
        <v>13</v>
      </c>
      <c r="H2070">
        <v>18</v>
      </c>
      <c r="I2070" s="7">
        <v>23</v>
      </c>
      <c r="K2070">
        <v>2069</v>
      </c>
      <c r="L2070">
        <v>13</v>
      </c>
      <c r="M2070">
        <v>18</v>
      </c>
      <c r="N2070" s="7">
        <v>23</v>
      </c>
      <c r="P2070" s="185">
        <v>2069</v>
      </c>
      <c r="Q2070" s="186">
        <v>22</v>
      </c>
    </row>
    <row r="2071" spans="1:17" ht="15" x14ac:dyDescent="0.25">
      <c r="A2071"/>
      <c r="B2071" s="114">
        <v>2070</v>
      </c>
      <c r="C2071" s="7">
        <v>16</v>
      </c>
      <c r="E2071">
        <v>2070</v>
      </c>
      <c r="F2071">
        <v>11</v>
      </c>
      <c r="G2071">
        <v>13</v>
      </c>
      <c r="H2071">
        <v>18</v>
      </c>
      <c r="I2071" s="7">
        <v>23</v>
      </c>
      <c r="K2071">
        <v>2070</v>
      </c>
      <c r="L2071">
        <v>13</v>
      </c>
      <c r="M2071">
        <v>18</v>
      </c>
      <c r="N2071" s="7">
        <v>23</v>
      </c>
      <c r="P2071" s="187">
        <v>2070</v>
      </c>
      <c r="Q2071" s="188">
        <v>22</v>
      </c>
    </row>
    <row r="2072" spans="1:17" ht="15" x14ac:dyDescent="0.25">
      <c r="A2072"/>
      <c r="B2072" s="114">
        <v>2071</v>
      </c>
      <c r="C2072" s="7">
        <v>16</v>
      </c>
      <c r="E2072">
        <v>2071</v>
      </c>
      <c r="F2072">
        <v>11</v>
      </c>
      <c r="G2072">
        <v>13</v>
      </c>
      <c r="H2072">
        <v>18</v>
      </c>
      <c r="I2072" s="7">
        <v>23</v>
      </c>
      <c r="K2072">
        <v>2071</v>
      </c>
      <c r="L2072">
        <v>13</v>
      </c>
      <c r="M2072">
        <v>18</v>
      </c>
      <c r="N2072" s="7">
        <v>23</v>
      </c>
      <c r="P2072" s="185">
        <v>2071</v>
      </c>
      <c r="Q2072" s="186">
        <v>22</v>
      </c>
    </row>
    <row r="2073" spans="1:17" ht="15" x14ac:dyDescent="0.25">
      <c r="A2073"/>
      <c r="B2073" s="114">
        <v>2072</v>
      </c>
      <c r="C2073" s="7">
        <v>16</v>
      </c>
      <c r="E2073">
        <v>2072</v>
      </c>
      <c r="F2073">
        <v>11</v>
      </c>
      <c r="G2073">
        <v>13</v>
      </c>
      <c r="H2073">
        <v>18</v>
      </c>
      <c r="I2073" s="7">
        <v>23</v>
      </c>
      <c r="K2073">
        <v>2072</v>
      </c>
      <c r="L2073">
        <v>13</v>
      </c>
      <c r="M2073">
        <v>18</v>
      </c>
      <c r="N2073" s="7">
        <v>23</v>
      </c>
      <c r="P2073" s="187">
        <v>2072</v>
      </c>
      <c r="Q2073" s="188">
        <v>22</v>
      </c>
    </row>
    <row r="2074" spans="1:17" ht="15" x14ac:dyDescent="0.25">
      <c r="A2074"/>
      <c r="B2074" s="114">
        <v>2073</v>
      </c>
      <c r="C2074" s="7">
        <v>16</v>
      </c>
      <c r="E2074">
        <v>2073</v>
      </c>
      <c r="F2074">
        <v>11</v>
      </c>
      <c r="G2074">
        <v>13</v>
      </c>
      <c r="H2074">
        <v>18</v>
      </c>
      <c r="I2074" s="7">
        <v>23</v>
      </c>
      <c r="K2074">
        <v>2073</v>
      </c>
      <c r="L2074">
        <v>13</v>
      </c>
      <c r="M2074">
        <v>18</v>
      </c>
      <c r="N2074" s="7">
        <v>23</v>
      </c>
      <c r="P2074" s="185">
        <v>2073</v>
      </c>
      <c r="Q2074" s="186">
        <v>22</v>
      </c>
    </row>
    <row r="2075" spans="1:17" ht="15" x14ac:dyDescent="0.25">
      <c r="A2075"/>
      <c r="B2075" s="114">
        <v>2074</v>
      </c>
      <c r="C2075" s="7">
        <v>16</v>
      </c>
      <c r="E2075">
        <v>2074</v>
      </c>
      <c r="F2075">
        <v>11</v>
      </c>
      <c r="G2075">
        <v>13</v>
      </c>
      <c r="H2075">
        <v>18</v>
      </c>
      <c r="I2075" s="7">
        <v>23</v>
      </c>
      <c r="K2075">
        <v>2074</v>
      </c>
      <c r="L2075">
        <v>13</v>
      </c>
      <c r="M2075">
        <v>18</v>
      </c>
      <c r="N2075" s="7">
        <v>23</v>
      </c>
      <c r="P2075" s="187">
        <v>2074</v>
      </c>
      <c r="Q2075" s="188">
        <v>22</v>
      </c>
    </row>
    <row r="2076" spans="1:17" ht="15" x14ac:dyDescent="0.25">
      <c r="A2076"/>
      <c r="B2076" s="114">
        <v>2075</v>
      </c>
      <c r="C2076" s="7">
        <v>16</v>
      </c>
      <c r="E2076">
        <v>2075</v>
      </c>
      <c r="F2076">
        <v>11</v>
      </c>
      <c r="G2076">
        <v>13</v>
      </c>
      <c r="H2076">
        <v>18</v>
      </c>
      <c r="I2076" s="7">
        <v>23</v>
      </c>
      <c r="K2076">
        <v>2075</v>
      </c>
      <c r="L2076">
        <v>13</v>
      </c>
      <c r="M2076">
        <v>18</v>
      </c>
      <c r="N2076" s="7">
        <v>23</v>
      </c>
      <c r="P2076" s="185">
        <v>2075</v>
      </c>
      <c r="Q2076" s="186">
        <v>22</v>
      </c>
    </row>
    <row r="2077" spans="1:17" ht="15" x14ac:dyDescent="0.25">
      <c r="A2077"/>
      <c r="B2077" s="114">
        <v>2076</v>
      </c>
      <c r="C2077" s="7">
        <v>16</v>
      </c>
      <c r="E2077">
        <v>2076</v>
      </c>
      <c r="F2077">
        <v>11</v>
      </c>
      <c r="G2077">
        <v>13</v>
      </c>
      <c r="H2077">
        <v>18</v>
      </c>
      <c r="I2077" s="7">
        <v>23</v>
      </c>
      <c r="K2077">
        <v>2076</v>
      </c>
      <c r="L2077">
        <v>13</v>
      </c>
      <c r="M2077">
        <v>18</v>
      </c>
      <c r="N2077" s="7">
        <v>23</v>
      </c>
      <c r="P2077" s="187">
        <v>2076</v>
      </c>
      <c r="Q2077" s="188">
        <v>22</v>
      </c>
    </row>
    <row r="2078" spans="1:17" ht="15" x14ac:dyDescent="0.25">
      <c r="A2078"/>
      <c r="B2078" s="114">
        <v>2077</v>
      </c>
      <c r="C2078" s="7">
        <v>16</v>
      </c>
      <c r="E2078">
        <v>2077</v>
      </c>
      <c r="F2078">
        <v>11</v>
      </c>
      <c r="G2078">
        <v>13</v>
      </c>
      <c r="H2078">
        <v>18</v>
      </c>
      <c r="I2078" s="7">
        <v>23</v>
      </c>
      <c r="K2078">
        <v>2077</v>
      </c>
      <c r="L2078">
        <v>13</v>
      </c>
      <c r="M2078">
        <v>18</v>
      </c>
      <c r="N2078" s="7">
        <v>23</v>
      </c>
      <c r="P2078" s="185">
        <v>2077</v>
      </c>
      <c r="Q2078" s="186">
        <v>22</v>
      </c>
    </row>
    <row r="2079" spans="1:17" ht="15" x14ac:dyDescent="0.25">
      <c r="A2079"/>
      <c r="B2079" s="114">
        <v>2078</v>
      </c>
      <c r="C2079" s="7">
        <v>16</v>
      </c>
      <c r="E2079">
        <v>2078</v>
      </c>
      <c r="F2079">
        <v>11</v>
      </c>
      <c r="G2079">
        <v>13</v>
      </c>
      <c r="H2079">
        <v>18</v>
      </c>
      <c r="I2079" s="7">
        <v>23</v>
      </c>
      <c r="K2079">
        <v>2078</v>
      </c>
      <c r="L2079">
        <v>13</v>
      </c>
      <c r="M2079">
        <v>18</v>
      </c>
      <c r="N2079" s="7">
        <v>23</v>
      </c>
      <c r="P2079" s="187">
        <v>2078</v>
      </c>
      <c r="Q2079" s="188">
        <v>22</v>
      </c>
    </row>
    <row r="2080" spans="1:17" ht="15" x14ac:dyDescent="0.25">
      <c r="A2080"/>
      <c r="B2080" s="114">
        <v>2079</v>
      </c>
      <c r="C2080" s="7">
        <v>16</v>
      </c>
      <c r="E2080">
        <v>2079</v>
      </c>
      <c r="F2080">
        <v>11</v>
      </c>
      <c r="G2080">
        <v>13</v>
      </c>
      <c r="H2080">
        <v>18</v>
      </c>
      <c r="I2080" s="7">
        <v>23</v>
      </c>
      <c r="K2080">
        <v>2079</v>
      </c>
      <c r="L2080">
        <v>13</v>
      </c>
      <c r="M2080">
        <v>18</v>
      </c>
      <c r="N2080" s="7">
        <v>23</v>
      </c>
      <c r="P2080" s="185">
        <v>2079</v>
      </c>
      <c r="Q2080" s="186">
        <v>22</v>
      </c>
    </row>
    <row r="2081" spans="1:17" ht="15" x14ac:dyDescent="0.25">
      <c r="A2081"/>
      <c r="B2081" s="114">
        <v>2080</v>
      </c>
      <c r="C2081" s="7">
        <v>16</v>
      </c>
      <c r="E2081">
        <v>2080</v>
      </c>
      <c r="F2081">
        <v>11</v>
      </c>
      <c r="G2081">
        <v>13</v>
      </c>
      <c r="H2081">
        <v>18</v>
      </c>
      <c r="I2081" s="7">
        <v>23</v>
      </c>
      <c r="K2081">
        <v>2080</v>
      </c>
      <c r="L2081">
        <v>13</v>
      </c>
      <c r="M2081">
        <v>18</v>
      </c>
      <c r="N2081" s="7">
        <v>23</v>
      </c>
      <c r="P2081" s="187">
        <v>2080</v>
      </c>
      <c r="Q2081" s="188">
        <v>22</v>
      </c>
    </row>
    <row r="2082" spans="1:17" ht="15" x14ac:dyDescent="0.25">
      <c r="A2082"/>
      <c r="B2082" s="114">
        <v>2081</v>
      </c>
      <c r="C2082" s="7">
        <v>16</v>
      </c>
      <c r="E2082">
        <v>2081</v>
      </c>
      <c r="F2082">
        <v>11</v>
      </c>
      <c r="G2082">
        <v>13</v>
      </c>
      <c r="H2082">
        <v>18</v>
      </c>
      <c r="I2082" s="7">
        <v>23</v>
      </c>
      <c r="K2082">
        <v>2081</v>
      </c>
      <c r="L2082">
        <v>13</v>
      </c>
      <c r="M2082">
        <v>18</v>
      </c>
      <c r="N2082" s="7">
        <v>23</v>
      </c>
      <c r="P2082" s="185">
        <v>2081</v>
      </c>
      <c r="Q2082" s="186">
        <v>22</v>
      </c>
    </row>
    <row r="2083" spans="1:17" ht="15" x14ac:dyDescent="0.25">
      <c r="A2083"/>
      <c r="B2083" s="114">
        <v>2082</v>
      </c>
      <c r="C2083" s="7">
        <v>16</v>
      </c>
      <c r="E2083">
        <v>2082</v>
      </c>
      <c r="F2083">
        <v>11</v>
      </c>
      <c r="G2083">
        <v>13</v>
      </c>
      <c r="H2083">
        <v>18</v>
      </c>
      <c r="I2083" s="7">
        <v>23</v>
      </c>
      <c r="K2083">
        <v>2082</v>
      </c>
      <c r="L2083">
        <v>13</v>
      </c>
      <c r="M2083">
        <v>18</v>
      </c>
      <c r="N2083" s="7">
        <v>23</v>
      </c>
      <c r="P2083" s="187">
        <v>2082</v>
      </c>
      <c r="Q2083" s="188">
        <v>22</v>
      </c>
    </row>
    <row r="2084" spans="1:17" ht="15" x14ac:dyDescent="0.25">
      <c r="A2084"/>
      <c r="B2084" s="114">
        <v>2083</v>
      </c>
      <c r="C2084" s="7">
        <v>16</v>
      </c>
      <c r="E2084">
        <v>2083</v>
      </c>
      <c r="F2084">
        <v>11</v>
      </c>
      <c r="G2084">
        <v>13</v>
      </c>
      <c r="H2084">
        <v>18</v>
      </c>
      <c r="I2084" s="7">
        <v>23</v>
      </c>
      <c r="K2084">
        <v>2083</v>
      </c>
      <c r="L2084">
        <v>13</v>
      </c>
      <c r="M2084">
        <v>18</v>
      </c>
      <c r="N2084" s="7">
        <v>23</v>
      </c>
      <c r="P2084" s="185">
        <v>2083</v>
      </c>
      <c r="Q2084" s="186">
        <v>22</v>
      </c>
    </row>
    <row r="2085" spans="1:17" ht="15" x14ac:dyDescent="0.25">
      <c r="A2085"/>
      <c r="B2085" s="114">
        <v>2084</v>
      </c>
      <c r="C2085" s="7">
        <v>16</v>
      </c>
      <c r="E2085">
        <v>2084</v>
      </c>
      <c r="F2085">
        <v>11</v>
      </c>
      <c r="G2085">
        <v>13</v>
      </c>
      <c r="H2085">
        <v>18</v>
      </c>
      <c r="I2085" s="7">
        <v>23</v>
      </c>
      <c r="K2085">
        <v>2084</v>
      </c>
      <c r="L2085">
        <v>13</v>
      </c>
      <c r="M2085">
        <v>18</v>
      </c>
      <c r="N2085" s="7">
        <v>23</v>
      </c>
      <c r="P2085" s="187">
        <v>2084</v>
      </c>
      <c r="Q2085" s="188">
        <v>22</v>
      </c>
    </row>
    <row r="2086" spans="1:17" ht="15" x14ac:dyDescent="0.25">
      <c r="A2086"/>
      <c r="B2086" s="114">
        <v>2085</v>
      </c>
      <c r="C2086" s="7">
        <v>16</v>
      </c>
      <c r="E2086">
        <v>2085</v>
      </c>
      <c r="F2086">
        <v>11</v>
      </c>
      <c r="G2086">
        <v>13</v>
      </c>
      <c r="H2086">
        <v>18</v>
      </c>
      <c r="I2086" s="7">
        <v>23</v>
      </c>
      <c r="K2086">
        <v>2085</v>
      </c>
      <c r="L2086">
        <v>13</v>
      </c>
      <c r="M2086">
        <v>18</v>
      </c>
      <c r="N2086" s="7">
        <v>23</v>
      </c>
      <c r="P2086" s="185">
        <v>2085</v>
      </c>
      <c r="Q2086" s="186">
        <v>22</v>
      </c>
    </row>
    <row r="2087" spans="1:17" ht="15" x14ac:dyDescent="0.25">
      <c r="A2087"/>
      <c r="B2087" s="114">
        <v>2086</v>
      </c>
      <c r="C2087" s="7">
        <v>16</v>
      </c>
      <c r="E2087">
        <v>2086</v>
      </c>
      <c r="F2087">
        <v>11</v>
      </c>
      <c r="G2087">
        <v>13</v>
      </c>
      <c r="H2087">
        <v>18</v>
      </c>
      <c r="I2087" s="7">
        <v>23</v>
      </c>
      <c r="K2087">
        <v>2086</v>
      </c>
      <c r="L2087">
        <v>13</v>
      </c>
      <c r="M2087">
        <v>18</v>
      </c>
      <c r="N2087" s="7">
        <v>23</v>
      </c>
      <c r="P2087" s="187">
        <v>2086</v>
      </c>
      <c r="Q2087" s="188">
        <v>22</v>
      </c>
    </row>
    <row r="2088" spans="1:17" ht="15" x14ac:dyDescent="0.25">
      <c r="A2088"/>
      <c r="B2088" s="114">
        <v>2087</v>
      </c>
      <c r="C2088" s="7">
        <v>16</v>
      </c>
      <c r="E2088">
        <v>2087</v>
      </c>
      <c r="F2088">
        <v>11</v>
      </c>
      <c r="G2088">
        <v>13</v>
      </c>
      <c r="H2088">
        <v>18</v>
      </c>
      <c r="I2088" s="7">
        <v>23</v>
      </c>
      <c r="K2088">
        <v>2087</v>
      </c>
      <c r="L2088">
        <v>13</v>
      </c>
      <c r="M2088">
        <v>18</v>
      </c>
      <c r="N2088" s="7">
        <v>23</v>
      </c>
      <c r="P2088" s="185">
        <v>2087</v>
      </c>
      <c r="Q2088" s="186">
        <v>22</v>
      </c>
    </row>
    <row r="2089" spans="1:17" ht="15" x14ac:dyDescent="0.25">
      <c r="A2089"/>
      <c r="B2089" s="114">
        <v>2088</v>
      </c>
      <c r="C2089" s="7">
        <v>16</v>
      </c>
      <c r="E2089">
        <v>2088</v>
      </c>
      <c r="F2089">
        <v>11</v>
      </c>
      <c r="G2089">
        <v>13</v>
      </c>
      <c r="H2089">
        <v>18</v>
      </c>
      <c r="I2089" s="7">
        <v>23</v>
      </c>
      <c r="K2089">
        <v>2088</v>
      </c>
      <c r="L2089">
        <v>13</v>
      </c>
      <c r="M2089">
        <v>18</v>
      </c>
      <c r="N2089" s="7">
        <v>23</v>
      </c>
      <c r="P2089" s="187">
        <v>2088</v>
      </c>
      <c r="Q2089" s="188">
        <v>22</v>
      </c>
    </row>
    <row r="2090" spans="1:17" ht="15" x14ac:dyDescent="0.25">
      <c r="A2090"/>
      <c r="B2090" s="114">
        <v>2089</v>
      </c>
      <c r="C2090" s="7">
        <v>16</v>
      </c>
      <c r="E2090">
        <v>2089</v>
      </c>
      <c r="F2090">
        <v>11</v>
      </c>
      <c r="G2090">
        <v>13</v>
      </c>
      <c r="H2090">
        <v>18</v>
      </c>
      <c r="I2090" s="7">
        <v>23</v>
      </c>
      <c r="K2090">
        <v>2089</v>
      </c>
      <c r="L2090">
        <v>13</v>
      </c>
      <c r="M2090">
        <v>18</v>
      </c>
      <c r="N2090" s="7">
        <v>23</v>
      </c>
      <c r="P2090" s="185">
        <v>2089</v>
      </c>
      <c r="Q2090" s="186">
        <v>22</v>
      </c>
    </row>
    <row r="2091" spans="1:17" ht="15" x14ac:dyDescent="0.25">
      <c r="A2091"/>
      <c r="B2091" s="114">
        <v>2090</v>
      </c>
      <c r="C2091" s="7">
        <v>16</v>
      </c>
      <c r="E2091">
        <v>2090</v>
      </c>
      <c r="F2091">
        <v>11</v>
      </c>
      <c r="G2091">
        <v>13</v>
      </c>
      <c r="H2091">
        <v>18</v>
      </c>
      <c r="I2091" s="7">
        <v>23</v>
      </c>
      <c r="K2091">
        <v>2090</v>
      </c>
      <c r="L2091">
        <v>13</v>
      </c>
      <c r="M2091">
        <v>18</v>
      </c>
      <c r="N2091" s="7">
        <v>23</v>
      </c>
      <c r="P2091" s="187">
        <v>2090</v>
      </c>
      <c r="Q2091" s="188">
        <v>22</v>
      </c>
    </row>
    <row r="2092" spans="1:17" ht="15" x14ac:dyDescent="0.25">
      <c r="A2092"/>
      <c r="B2092" s="114">
        <v>2091</v>
      </c>
      <c r="C2092" s="7">
        <v>16</v>
      </c>
      <c r="E2092">
        <v>2091</v>
      </c>
      <c r="F2092">
        <v>11</v>
      </c>
      <c r="G2092">
        <v>13</v>
      </c>
      <c r="H2092">
        <v>18</v>
      </c>
      <c r="I2092" s="7">
        <v>23</v>
      </c>
      <c r="K2092">
        <v>2091</v>
      </c>
      <c r="L2092">
        <v>13</v>
      </c>
      <c r="M2092">
        <v>18</v>
      </c>
      <c r="N2092" s="7">
        <v>23</v>
      </c>
      <c r="P2092" s="185">
        <v>2091</v>
      </c>
      <c r="Q2092" s="186">
        <v>22</v>
      </c>
    </row>
    <row r="2093" spans="1:17" ht="15" x14ac:dyDescent="0.25">
      <c r="A2093"/>
      <c r="B2093" s="114">
        <v>2092</v>
      </c>
      <c r="C2093" s="7">
        <v>16</v>
      </c>
      <c r="E2093">
        <v>2092</v>
      </c>
      <c r="F2093">
        <v>11</v>
      </c>
      <c r="G2093">
        <v>13</v>
      </c>
      <c r="H2093">
        <v>18</v>
      </c>
      <c r="I2093" s="7">
        <v>23</v>
      </c>
      <c r="K2093">
        <v>2092</v>
      </c>
      <c r="L2093">
        <v>13</v>
      </c>
      <c r="M2093">
        <v>18</v>
      </c>
      <c r="N2093" s="7">
        <v>23</v>
      </c>
      <c r="P2093" s="187">
        <v>2092</v>
      </c>
      <c r="Q2093" s="188">
        <v>22</v>
      </c>
    </row>
    <row r="2094" spans="1:17" ht="15" x14ac:dyDescent="0.25">
      <c r="A2094"/>
      <c r="B2094" s="114">
        <v>2093</v>
      </c>
      <c r="C2094" s="7">
        <v>16</v>
      </c>
      <c r="E2094">
        <v>2093</v>
      </c>
      <c r="F2094">
        <v>11</v>
      </c>
      <c r="G2094">
        <v>13</v>
      </c>
      <c r="H2094">
        <v>18</v>
      </c>
      <c r="I2094" s="7">
        <v>23</v>
      </c>
      <c r="K2094">
        <v>2093</v>
      </c>
      <c r="L2094">
        <v>13</v>
      </c>
      <c r="M2094">
        <v>18</v>
      </c>
      <c r="N2094" s="7">
        <v>23</v>
      </c>
      <c r="P2094" s="185">
        <v>2093</v>
      </c>
      <c r="Q2094" s="186">
        <v>22</v>
      </c>
    </row>
    <row r="2095" spans="1:17" ht="15" x14ac:dyDescent="0.25">
      <c r="A2095"/>
      <c r="B2095" s="114">
        <v>2094</v>
      </c>
      <c r="C2095" s="7">
        <v>16</v>
      </c>
      <c r="E2095">
        <v>2094</v>
      </c>
      <c r="F2095">
        <v>11</v>
      </c>
      <c r="G2095">
        <v>13</v>
      </c>
      <c r="H2095">
        <v>18</v>
      </c>
      <c r="I2095" s="7">
        <v>23</v>
      </c>
      <c r="K2095">
        <v>2094</v>
      </c>
      <c r="L2095">
        <v>13</v>
      </c>
      <c r="M2095">
        <v>18</v>
      </c>
      <c r="N2095" s="7">
        <v>23</v>
      </c>
      <c r="P2095" s="187">
        <v>2094</v>
      </c>
      <c r="Q2095" s="188">
        <v>22</v>
      </c>
    </row>
    <row r="2096" spans="1:17" ht="15" x14ac:dyDescent="0.25">
      <c r="A2096"/>
      <c r="B2096" s="114">
        <v>2095</v>
      </c>
      <c r="C2096" s="7">
        <v>16</v>
      </c>
      <c r="E2096">
        <v>2095</v>
      </c>
      <c r="F2096">
        <v>11</v>
      </c>
      <c r="G2096">
        <v>13</v>
      </c>
      <c r="H2096">
        <v>18</v>
      </c>
      <c r="I2096" s="7">
        <v>23</v>
      </c>
      <c r="K2096">
        <v>2095</v>
      </c>
      <c r="L2096">
        <v>13</v>
      </c>
      <c r="M2096">
        <v>18</v>
      </c>
      <c r="N2096" s="7">
        <v>23</v>
      </c>
      <c r="P2096" s="185">
        <v>2095</v>
      </c>
      <c r="Q2096" s="186">
        <v>22</v>
      </c>
    </row>
    <row r="2097" spans="1:17" ht="15" x14ac:dyDescent="0.25">
      <c r="A2097"/>
      <c r="B2097" s="114">
        <v>2096</v>
      </c>
      <c r="C2097" s="7">
        <v>16</v>
      </c>
      <c r="E2097">
        <v>2096</v>
      </c>
      <c r="F2097">
        <v>11</v>
      </c>
      <c r="G2097">
        <v>13</v>
      </c>
      <c r="H2097">
        <v>18</v>
      </c>
      <c r="I2097" s="7">
        <v>23</v>
      </c>
      <c r="K2097">
        <v>2096</v>
      </c>
      <c r="L2097">
        <v>13</v>
      </c>
      <c r="M2097">
        <v>18</v>
      </c>
      <c r="N2097" s="7">
        <v>23</v>
      </c>
      <c r="P2097" s="187">
        <v>2096</v>
      </c>
      <c r="Q2097" s="188">
        <v>22</v>
      </c>
    </row>
    <row r="2098" spans="1:17" ht="15" x14ac:dyDescent="0.25">
      <c r="A2098"/>
      <c r="B2098" s="114">
        <v>2097</v>
      </c>
      <c r="C2098" s="7">
        <v>16</v>
      </c>
      <c r="E2098">
        <v>2097</v>
      </c>
      <c r="F2098">
        <v>11</v>
      </c>
      <c r="G2098">
        <v>13</v>
      </c>
      <c r="H2098">
        <v>18</v>
      </c>
      <c r="I2098" s="7">
        <v>23</v>
      </c>
      <c r="K2098">
        <v>2097</v>
      </c>
      <c r="L2098">
        <v>13</v>
      </c>
      <c r="M2098">
        <v>18</v>
      </c>
      <c r="N2098" s="7">
        <v>23</v>
      </c>
      <c r="P2098" s="185">
        <v>2097</v>
      </c>
      <c r="Q2098" s="186">
        <v>22</v>
      </c>
    </row>
    <row r="2099" spans="1:17" ht="15" x14ac:dyDescent="0.25">
      <c r="A2099"/>
      <c r="B2099" s="114">
        <v>2098</v>
      </c>
      <c r="C2099" s="7">
        <v>16</v>
      </c>
      <c r="E2099">
        <v>2098</v>
      </c>
      <c r="F2099">
        <v>11</v>
      </c>
      <c r="G2099">
        <v>13</v>
      </c>
      <c r="H2099">
        <v>18</v>
      </c>
      <c r="I2099" s="7">
        <v>23</v>
      </c>
      <c r="K2099">
        <v>2098</v>
      </c>
      <c r="L2099">
        <v>13</v>
      </c>
      <c r="M2099">
        <v>18</v>
      </c>
      <c r="N2099" s="7">
        <v>23</v>
      </c>
      <c r="P2099" s="187">
        <v>2098</v>
      </c>
      <c r="Q2099" s="188">
        <v>22</v>
      </c>
    </row>
    <row r="2100" spans="1:17" ht="15" x14ac:dyDescent="0.25">
      <c r="A2100"/>
      <c r="B2100" s="114">
        <v>2099</v>
      </c>
      <c r="C2100" s="7">
        <v>16</v>
      </c>
      <c r="E2100">
        <v>2099</v>
      </c>
      <c r="F2100">
        <v>11</v>
      </c>
      <c r="G2100">
        <v>13</v>
      </c>
      <c r="H2100">
        <v>18</v>
      </c>
      <c r="I2100" s="7">
        <v>23</v>
      </c>
      <c r="K2100">
        <v>2099</v>
      </c>
      <c r="L2100">
        <v>13</v>
      </c>
      <c r="M2100">
        <v>18</v>
      </c>
      <c r="N2100" s="7">
        <v>23</v>
      </c>
      <c r="P2100" s="185">
        <v>2099</v>
      </c>
      <c r="Q2100" s="186">
        <v>22</v>
      </c>
    </row>
    <row r="2101" spans="1:17" ht="15" x14ac:dyDescent="0.25">
      <c r="A2101"/>
      <c r="B2101" s="114">
        <v>2100</v>
      </c>
      <c r="C2101" s="7">
        <v>16</v>
      </c>
      <c r="E2101">
        <v>2100</v>
      </c>
      <c r="F2101">
        <v>11</v>
      </c>
      <c r="G2101">
        <v>13</v>
      </c>
      <c r="H2101">
        <v>18</v>
      </c>
      <c r="I2101" s="7">
        <v>23</v>
      </c>
      <c r="K2101">
        <v>2100</v>
      </c>
      <c r="L2101">
        <v>13</v>
      </c>
      <c r="M2101">
        <v>18</v>
      </c>
      <c r="N2101" s="7">
        <v>23</v>
      </c>
      <c r="P2101" s="187">
        <v>2100</v>
      </c>
      <c r="Q2101" s="188">
        <v>22</v>
      </c>
    </row>
    <row r="2102" spans="1:17" ht="15" x14ac:dyDescent="0.25">
      <c r="A2102"/>
      <c r="B2102" s="114">
        <v>2101</v>
      </c>
      <c r="C2102" s="7">
        <v>16</v>
      </c>
      <c r="E2102">
        <v>2101</v>
      </c>
      <c r="F2102">
        <v>11</v>
      </c>
      <c r="G2102">
        <v>13</v>
      </c>
      <c r="H2102">
        <v>18</v>
      </c>
      <c r="I2102" s="7">
        <v>23</v>
      </c>
      <c r="K2102">
        <v>2101</v>
      </c>
      <c r="L2102">
        <v>13</v>
      </c>
      <c r="M2102">
        <v>18</v>
      </c>
      <c r="N2102" s="7">
        <v>23</v>
      </c>
      <c r="P2102" s="185">
        <v>2101</v>
      </c>
      <c r="Q2102" s="186">
        <v>22</v>
      </c>
    </row>
    <row r="2103" spans="1:17" ht="15" x14ac:dyDescent="0.25">
      <c r="A2103"/>
      <c r="B2103" s="114">
        <v>2102</v>
      </c>
      <c r="C2103" s="7">
        <v>16</v>
      </c>
      <c r="E2103">
        <v>2102</v>
      </c>
      <c r="F2103">
        <v>11</v>
      </c>
      <c r="G2103">
        <v>13</v>
      </c>
      <c r="H2103">
        <v>18</v>
      </c>
      <c r="I2103" s="7">
        <v>23</v>
      </c>
      <c r="K2103">
        <v>2102</v>
      </c>
      <c r="L2103">
        <v>13</v>
      </c>
      <c r="M2103">
        <v>18</v>
      </c>
      <c r="N2103" s="7">
        <v>23</v>
      </c>
      <c r="P2103" s="187">
        <v>2102</v>
      </c>
      <c r="Q2103" s="188">
        <v>22</v>
      </c>
    </row>
    <row r="2104" spans="1:17" ht="15" x14ac:dyDescent="0.25">
      <c r="A2104"/>
      <c r="B2104" s="114">
        <v>2103</v>
      </c>
      <c r="C2104" s="7">
        <v>16</v>
      </c>
      <c r="E2104">
        <v>2103</v>
      </c>
      <c r="F2104">
        <v>11</v>
      </c>
      <c r="G2104">
        <v>13</v>
      </c>
      <c r="H2104">
        <v>18</v>
      </c>
      <c r="I2104" s="7">
        <v>23</v>
      </c>
      <c r="K2104">
        <v>2103</v>
      </c>
      <c r="L2104">
        <v>13</v>
      </c>
      <c r="M2104">
        <v>18</v>
      </c>
      <c r="N2104" s="7">
        <v>23</v>
      </c>
      <c r="P2104" s="185">
        <v>2103</v>
      </c>
      <c r="Q2104" s="186">
        <v>22</v>
      </c>
    </row>
    <row r="2105" spans="1:17" ht="15" x14ac:dyDescent="0.25">
      <c r="A2105"/>
      <c r="B2105" s="114">
        <v>2104</v>
      </c>
      <c r="C2105" s="7">
        <v>16</v>
      </c>
      <c r="E2105">
        <v>2104</v>
      </c>
      <c r="F2105">
        <v>11</v>
      </c>
      <c r="G2105">
        <v>13</v>
      </c>
      <c r="H2105">
        <v>18</v>
      </c>
      <c r="I2105" s="7">
        <v>23</v>
      </c>
      <c r="K2105">
        <v>2104</v>
      </c>
      <c r="L2105">
        <v>13</v>
      </c>
      <c r="M2105">
        <v>18</v>
      </c>
      <c r="N2105" s="7">
        <v>23</v>
      </c>
      <c r="P2105" s="187">
        <v>2104</v>
      </c>
      <c r="Q2105" s="188">
        <v>22</v>
      </c>
    </row>
    <row r="2106" spans="1:17" ht="15" x14ac:dyDescent="0.25">
      <c r="A2106"/>
      <c r="B2106" s="114">
        <v>2105</v>
      </c>
      <c r="C2106" s="7">
        <v>16</v>
      </c>
      <c r="E2106">
        <v>2105</v>
      </c>
      <c r="F2106">
        <v>11</v>
      </c>
      <c r="G2106">
        <v>13</v>
      </c>
      <c r="H2106">
        <v>18</v>
      </c>
      <c r="I2106" s="7">
        <v>23</v>
      </c>
      <c r="K2106">
        <v>2105</v>
      </c>
      <c r="L2106">
        <v>13</v>
      </c>
      <c r="M2106">
        <v>18</v>
      </c>
      <c r="N2106" s="7">
        <v>23</v>
      </c>
      <c r="P2106" s="185">
        <v>2105</v>
      </c>
      <c r="Q2106" s="186">
        <v>22</v>
      </c>
    </row>
    <row r="2107" spans="1:17" ht="15" x14ac:dyDescent="0.25">
      <c r="A2107"/>
      <c r="B2107" s="114">
        <v>2106</v>
      </c>
      <c r="C2107" s="7">
        <v>16</v>
      </c>
      <c r="E2107">
        <v>2106</v>
      </c>
      <c r="F2107">
        <v>11</v>
      </c>
      <c r="G2107">
        <v>13</v>
      </c>
      <c r="H2107">
        <v>18</v>
      </c>
      <c r="I2107" s="7">
        <v>23</v>
      </c>
      <c r="K2107">
        <v>2106</v>
      </c>
      <c r="L2107">
        <v>13</v>
      </c>
      <c r="M2107">
        <v>18</v>
      </c>
      <c r="N2107" s="7">
        <v>23</v>
      </c>
      <c r="P2107" s="187">
        <v>2106</v>
      </c>
      <c r="Q2107" s="188">
        <v>22</v>
      </c>
    </row>
    <row r="2108" spans="1:17" ht="15" x14ac:dyDescent="0.25">
      <c r="A2108"/>
      <c r="B2108" s="114">
        <v>2107</v>
      </c>
      <c r="C2108" s="7">
        <v>16</v>
      </c>
      <c r="E2108">
        <v>2107</v>
      </c>
      <c r="F2108">
        <v>11</v>
      </c>
      <c r="G2108">
        <v>13</v>
      </c>
      <c r="H2108">
        <v>18</v>
      </c>
      <c r="I2108" s="7">
        <v>23</v>
      </c>
      <c r="K2108">
        <v>2107</v>
      </c>
      <c r="L2108">
        <v>13</v>
      </c>
      <c r="M2108">
        <v>18</v>
      </c>
      <c r="N2108" s="7">
        <v>23</v>
      </c>
      <c r="P2108" s="185">
        <v>2107</v>
      </c>
      <c r="Q2108" s="186">
        <v>22</v>
      </c>
    </row>
    <row r="2109" spans="1:17" ht="15" x14ac:dyDescent="0.25">
      <c r="A2109"/>
      <c r="B2109" s="114">
        <v>2108</v>
      </c>
      <c r="C2109" s="7">
        <v>16</v>
      </c>
      <c r="E2109">
        <v>2108</v>
      </c>
      <c r="F2109">
        <v>11</v>
      </c>
      <c r="G2109">
        <v>13</v>
      </c>
      <c r="H2109">
        <v>18</v>
      </c>
      <c r="I2109" s="7">
        <v>23</v>
      </c>
      <c r="K2109">
        <v>2108</v>
      </c>
      <c r="L2109">
        <v>13</v>
      </c>
      <c r="M2109">
        <v>18</v>
      </c>
      <c r="N2109" s="7">
        <v>23</v>
      </c>
      <c r="P2109" s="187">
        <v>2108</v>
      </c>
      <c r="Q2109" s="188">
        <v>22</v>
      </c>
    </row>
    <row r="2110" spans="1:17" ht="15" x14ac:dyDescent="0.25">
      <c r="A2110"/>
      <c r="B2110" s="114">
        <v>2109</v>
      </c>
      <c r="C2110" s="7">
        <v>16</v>
      </c>
      <c r="E2110">
        <v>2109</v>
      </c>
      <c r="F2110">
        <v>11</v>
      </c>
      <c r="G2110">
        <v>13</v>
      </c>
      <c r="H2110">
        <v>18</v>
      </c>
      <c r="I2110" s="7">
        <v>23</v>
      </c>
      <c r="K2110">
        <v>2109</v>
      </c>
      <c r="L2110">
        <v>13</v>
      </c>
      <c r="M2110">
        <v>18</v>
      </c>
      <c r="N2110" s="7">
        <v>23</v>
      </c>
      <c r="P2110" s="185">
        <v>2109</v>
      </c>
      <c r="Q2110" s="186">
        <v>22</v>
      </c>
    </row>
    <row r="2111" spans="1:17" ht="15" x14ac:dyDescent="0.25">
      <c r="A2111"/>
      <c r="B2111" s="114">
        <v>2110</v>
      </c>
      <c r="C2111" s="7">
        <v>16</v>
      </c>
      <c r="E2111">
        <v>2110</v>
      </c>
      <c r="F2111">
        <v>11</v>
      </c>
      <c r="G2111">
        <v>13</v>
      </c>
      <c r="H2111">
        <v>18</v>
      </c>
      <c r="I2111" s="7">
        <v>23</v>
      </c>
      <c r="K2111">
        <v>2110</v>
      </c>
      <c r="L2111">
        <v>13</v>
      </c>
      <c r="M2111">
        <v>18</v>
      </c>
      <c r="N2111" s="7">
        <v>23</v>
      </c>
      <c r="P2111" s="187">
        <v>2110</v>
      </c>
      <c r="Q2111" s="188">
        <v>22</v>
      </c>
    </row>
    <row r="2112" spans="1:17" ht="15" x14ac:dyDescent="0.25">
      <c r="A2112"/>
      <c r="B2112" s="114">
        <v>2111</v>
      </c>
      <c r="C2112" s="7">
        <v>16</v>
      </c>
      <c r="E2112">
        <v>2111</v>
      </c>
      <c r="F2112">
        <v>11</v>
      </c>
      <c r="G2112">
        <v>13</v>
      </c>
      <c r="H2112">
        <v>18</v>
      </c>
      <c r="I2112" s="7">
        <v>23</v>
      </c>
      <c r="K2112">
        <v>2111</v>
      </c>
      <c r="L2112">
        <v>13</v>
      </c>
      <c r="M2112">
        <v>18</v>
      </c>
      <c r="N2112" s="7">
        <v>23</v>
      </c>
      <c r="P2112" s="185">
        <v>2111</v>
      </c>
      <c r="Q2112" s="186">
        <v>22</v>
      </c>
    </row>
    <row r="2113" spans="1:17" ht="15" x14ac:dyDescent="0.25">
      <c r="A2113"/>
      <c r="B2113" s="114">
        <v>2112</v>
      </c>
      <c r="C2113" s="7">
        <v>16</v>
      </c>
      <c r="E2113">
        <v>2112</v>
      </c>
      <c r="F2113">
        <v>11</v>
      </c>
      <c r="G2113">
        <v>13</v>
      </c>
      <c r="H2113">
        <v>18</v>
      </c>
      <c r="I2113" s="7">
        <v>23</v>
      </c>
      <c r="K2113">
        <v>2112</v>
      </c>
      <c r="L2113">
        <v>13</v>
      </c>
      <c r="M2113">
        <v>18</v>
      </c>
      <c r="N2113" s="7">
        <v>23</v>
      </c>
      <c r="P2113" s="187">
        <v>2112</v>
      </c>
      <c r="Q2113" s="188">
        <v>22</v>
      </c>
    </row>
    <row r="2114" spans="1:17" ht="15" x14ac:dyDescent="0.25">
      <c r="A2114"/>
      <c r="B2114" s="114">
        <v>2113</v>
      </c>
      <c r="C2114" s="7">
        <v>16</v>
      </c>
      <c r="E2114">
        <v>2113</v>
      </c>
      <c r="F2114">
        <v>11</v>
      </c>
      <c r="G2114">
        <v>13</v>
      </c>
      <c r="H2114">
        <v>18</v>
      </c>
      <c r="I2114" s="7">
        <v>23</v>
      </c>
      <c r="K2114">
        <v>2113</v>
      </c>
      <c r="L2114">
        <v>13</v>
      </c>
      <c r="M2114">
        <v>18</v>
      </c>
      <c r="N2114" s="7">
        <v>23</v>
      </c>
      <c r="P2114" s="185">
        <v>2113</v>
      </c>
      <c r="Q2114" s="186">
        <v>22</v>
      </c>
    </row>
    <row r="2115" spans="1:17" ht="15" x14ac:dyDescent="0.25">
      <c r="A2115"/>
      <c r="B2115" s="114">
        <v>2114</v>
      </c>
      <c r="C2115" s="7">
        <v>16</v>
      </c>
      <c r="E2115">
        <v>2114</v>
      </c>
      <c r="F2115">
        <v>11</v>
      </c>
      <c r="G2115">
        <v>13</v>
      </c>
      <c r="H2115">
        <v>18</v>
      </c>
      <c r="I2115" s="7">
        <v>23</v>
      </c>
      <c r="K2115">
        <v>2114</v>
      </c>
      <c r="L2115">
        <v>13</v>
      </c>
      <c r="M2115">
        <v>18</v>
      </c>
      <c r="N2115" s="7">
        <v>23</v>
      </c>
      <c r="P2115" s="187">
        <v>2114</v>
      </c>
      <c r="Q2115" s="188">
        <v>22</v>
      </c>
    </row>
    <row r="2116" spans="1:17" ht="15" x14ac:dyDescent="0.25">
      <c r="A2116"/>
      <c r="B2116" s="114">
        <v>2115</v>
      </c>
      <c r="C2116" s="7">
        <v>16</v>
      </c>
      <c r="E2116">
        <v>2115</v>
      </c>
      <c r="F2116">
        <v>11</v>
      </c>
      <c r="G2116">
        <v>13</v>
      </c>
      <c r="H2116">
        <v>18</v>
      </c>
      <c r="I2116" s="7">
        <v>23</v>
      </c>
      <c r="K2116">
        <v>2115</v>
      </c>
      <c r="L2116">
        <v>13</v>
      </c>
      <c r="M2116">
        <v>18</v>
      </c>
      <c r="N2116" s="7">
        <v>23</v>
      </c>
      <c r="P2116" s="185">
        <v>2115</v>
      </c>
      <c r="Q2116" s="186">
        <v>22</v>
      </c>
    </row>
    <row r="2117" spans="1:17" ht="15" x14ac:dyDescent="0.25">
      <c r="A2117"/>
      <c r="B2117" s="114">
        <v>2116</v>
      </c>
      <c r="C2117" s="7">
        <v>16</v>
      </c>
      <c r="E2117">
        <v>2116</v>
      </c>
      <c r="F2117">
        <v>11</v>
      </c>
      <c r="G2117">
        <v>13</v>
      </c>
      <c r="H2117">
        <v>18</v>
      </c>
      <c r="I2117" s="7">
        <v>23</v>
      </c>
      <c r="K2117">
        <v>2116</v>
      </c>
      <c r="L2117">
        <v>13</v>
      </c>
      <c r="M2117">
        <v>18</v>
      </c>
      <c r="N2117" s="7">
        <v>23</v>
      </c>
      <c r="P2117" s="187">
        <v>2116</v>
      </c>
      <c r="Q2117" s="188">
        <v>22</v>
      </c>
    </row>
    <row r="2118" spans="1:17" ht="15" x14ac:dyDescent="0.25">
      <c r="A2118"/>
      <c r="B2118" s="114">
        <v>2117</v>
      </c>
      <c r="C2118" s="7">
        <v>16</v>
      </c>
      <c r="E2118">
        <v>2117</v>
      </c>
      <c r="F2118">
        <v>11</v>
      </c>
      <c r="G2118">
        <v>13</v>
      </c>
      <c r="H2118">
        <v>18</v>
      </c>
      <c r="I2118" s="7">
        <v>23</v>
      </c>
      <c r="K2118">
        <v>2117</v>
      </c>
      <c r="L2118">
        <v>13</v>
      </c>
      <c r="M2118">
        <v>18</v>
      </c>
      <c r="N2118" s="7">
        <v>23</v>
      </c>
      <c r="P2118" s="185">
        <v>2117</v>
      </c>
      <c r="Q2118" s="186">
        <v>22</v>
      </c>
    </row>
    <row r="2119" spans="1:17" ht="15" x14ac:dyDescent="0.25">
      <c r="A2119"/>
      <c r="B2119" s="114">
        <v>2118</v>
      </c>
      <c r="C2119" s="7">
        <v>16</v>
      </c>
      <c r="E2119">
        <v>2118</v>
      </c>
      <c r="F2119">
        <v>11</v>
      </c>
      <c r="G2119">
        <v>13</v>
      </c>
      <c r="H2119">
        <v>18</v>
      </c>
      <c r="I2119" s="7">
        <v>23</v>
      </c>
      <c r="K2119">
        <v>2118</v>
      </c>
      <c r="L2119">
        <v>13</v>
      </c>
      <c r="M2119">
        <v>18</v>
      </c>
      <c r="N2119" s="7">
        <v>23</v>
      </c>
      <c r="P2119" s="187">
        <v>2118</v>
      </c>
      <c r="Q2119" s="188">
        <v>22</v>
      </c>
    </row>
    <row r="2120" spans="1:17" ht="15" x14ac:dyDescent="0.25">
      <c r="A2120"/>
      <c r="B2120" s="114">
        <v>2119</v>
      </c>
      <c r="C2120" s="7">
        <v>16</v>
      </c>
      <c r="E2120">
        <v>2119</v>
      </c>
      <c r="F2120">
        <v>11</v>
      </c>
      <c r="G2120">
        <v>13</v>
      </c>
      <c r="H2120">
        <v>18</v>
      </c>
      <c r="I2120" s="7">
        <v>23</v>
      </c>
      <c r="K2120">
        <v>2119</v>
      </c>
      <c r="L2120">
        <v>13</v>
      </c>
      <c r="M2120">
        <v>18</v>
      </c>
      <c r="N2120" s="7">
        <v>23</v>
      </c>
      <c r="P2120" s="185">
        <v>2119</v>
      </c>
      <c r="Q2120" s="186">
        <v>22</v>
      </c>
    </row>
    <row r="2121" spans="1:17" ht="15" x14ac:dyDescent="0.25">
      <c r="A2121"/>
      <c r="B2121" s="114">
        <v>2120</v>
      </c>
      <c r="C2121" s="7">
        <v>16</v>
      </c>
      <c r="E2121">
        <v>2120</v>
      </c>
      <c r="F2121">
        <v>11</v>
      </c>
      <c r="G2121">
        <v>13</v>
      </c>
      <c r="H2121">
        <v>18</v>
      </c>
      <c r="I2121" s="7">
        <v>23</v>
      </c>
      <c r="K2121">
        <v>2120</v>
      </c>
      <c r="L2121">
        <v>13</v>
      </c>
      <c r="M2121">
        <v>18</v>
      </c>
      <c r="N2121" s="7">
        <v>23</v>
      </c>
      <c r="P2121" s="187">
        <v>2120</v>
      </c>
      <c r="Q2121" s="188">
        <v>22</v>
      </c>
    </row>
    <row r="2122" spans="1:17" ht="15" x14ac:dyDescent="0.25">
      <c r="A2122"/>
      <c r="B2122" s="114">
        <v>2121</v>
      </c>
      <c r="C2122" s="7">
        <v>16</v>
      </c>
      <c r="E2122">
        <v>2121</v>
      </c>
      <c r="F2122">
        <v>11</v>
      </c>
      <c r="G2122">
        <v>13</v>
      </c>
      <c r="H2122">
        <v>18</v>
      </c>
      <c r="I2122" s="7">
        <v>23</v>
      </c>
      <c r="K2122">
        <v>2121</v>
      </c>
      <c r="L2122">
        <v>13</v>
      </c>
      <c r="M2122">
        <v>18</v>
      </c>
      <c r="N2122" s="7">
        <v>23</v>
      </c>
      <c r="P2122" s="185">
        <v>2121</v>
      </c>
      <c r="Q2122" s="186">
        <v>22</v>
      </c>
    </row>
    <row r="2123" spans="1:17" ht="15" x14ac:dyDescent="0.25">
      <c r="A2123"/>
      <c r="B2123" s="114">
        <v>2122</v>
      </c>
      <c r="C2123" s="7">
        <v>16</v>
      </c>
      <c r="E2123">
        <v>2122</v>
      </c>
      <c r="F2123">
        <v>11</v>
      </c>
      <c r="G2123">
        <v>13</v>
      </c>
      <c r="H2123">
        <v>18</v>
      </c>
      <c r="I2123" s="7">
        <v>23</v>
      </c>
      <c r="K2123">
        <v>2122</v>
      </c>
      <c r="L2123">
        <v>13</v>
      </c>
      <c r="M2123">
        <v>18</v>
      </c>
      <c r="N2123" s="7">
        <v>23</v>
      </c>
      <c r="P2123" s="187">
        <v>2122</v>
      </c>
      <c r="Q2123" s="188">
        <v>22</v>
      </c>
    </row>
    <row r="2124" spans="1:17" ht="15" x14ac:dyDescent="0.25">
      <c r="A2124"/>
      <c r="B2124" s="114">
        <v>2123</v>
      </c>
      <c r="C2124" s="7">
        <v>16</v>
      </c>
      <c r="E2124">
        <v>2123</v>
      </c>
      <c r="F2124">
        <v>11</v>
      </c>
      <c r="G2124">
        <v>13</v>
      </c>
      <c r="H2124">
        <v>18</v>
      </c>
      <c r="I2124" s="7">
        <v>23</v>
      </c>
      <c r="K2124">
        <v>2123</v>
      </c>
      <c r="L2124">
        <v>13</v>
      </c>
      <c r="M2124">
        <v>18</v>
      </c>
      <c r="N2124" s="7">
        <v>23</v>
      </c>
      <c r="P2124" s="185">
        <v>2123</v>
      </c>
      <c r="Q2124" s="186">
        <v>22</v>
      </c>
    </row>
    <row r="2125" spans="1:17" ht="15" x14ac:dyDescent="0.25">
      <c r="A2125"/>
      <c r="B2125" s="114">
        <v>2124</v>
      </c>
      <c r="C2125" s="7">
        <v>16</v>
      </c>
      <c r="E2125">
        <v>2124</v>
      </c>
      <c r="F2125">
        <v>11</v>
      </c>
      <c r="G2125">
        <v>13</v>
      </c>
      <c r="H2125">
        <v>18</v>
      </c>
      <c r="I2125" s="7">
        <v>23</v>
      </c>
      <c r="K2125">
        <v>2124</v>
      </c>
      <c r="L2125">
        <v>13</v>
      </c>
      <c r="M2125">
        <v>18</v>
      </c>
      <c r="N2125" s="7">
        <v>23</v>
      </c>
      <c r="P2125" s="187">
        <v>2124</v>
      </c>
      <c r="Q2125" s="188">
        <v>22</v>
      </c>
    </row>
    <row r="2126" spans="1:17" ht="15" x14ac:dyDescent="0.25">
      <c r="A2126"/>
      <c r="B2126" s="114">
        <v>2125</v>
      </c>
      <c r="C2126" s="7">
        <v>16</v>
      </c>
      <c r="E2126">
        <v>2125</v>
      </c>
      <c r="F2126">
        <v>11</v>
      </c>
      <c r="G2126">
        <v>13</v>
      </c>
      <c r="H2126">
        <v>18</v>
      </c>
      <c r="I2126" s="7">
        <v>23</v>
      </c>
      <c r="K2126">
        <v>2125</v>
      </c>
      <c r="L2126">
        <v>13</v>
      </c>
      <c r="M2126">
        <v>18</v>
      </c>
      <c r="N2126" s="7">
        <v>23</v>
      </c>
      <c r="P2126" s="185">
        <v>2125</v>
      </c>
      <c r="Q2126" s="186">
        <v>22</v>
      </c>
    </row>
    <row r="2127" spans="1:17" ht="15" x14ac:dyDescent="0.25">
      <c r="A2127"/>
      <c r="B2127" s="114">
        <v>2126</v>
      </c>
      <c r="C2127" s="7">
        <v>16</v>
      </c>
      <c r="E2127">
        <v>2126</v>
      </c>
      <c r="F2127">
        <v>11</v>
      </c>
      <c r="G2127">
        <v>13</v>
      </c>
      <c r="H2127">
        <v>18</v>
      </c>
      <c r="I2127" s="7">
        <v>23</v>
      </c>
      <c r="K2127">
        <v>2126</v>
      </c>
      <c r="L2127">
        <v>13</v>
      </c>
      <c r="M2127">
        <v>18</v>
      </c>
      <c r="N2127" s="7">
        <v>23</v>
      </c>
      <c r="P2127" s="187">
        <v>2126</v>
      </c>
      <c r="Q2127" s="188">
        <v>22</v>
      </c>
    </row>
    <row r="2128" spans="1:17" ht="15" x14ac:dyDescent="0.25">
      <c r="A2128"/>
      <c r="B2128" s="114">
        <v>2127</v>
      </c>
      <c r="C2128" s="7">
        <v>16</v>
      </c>
      <c r="E2128">
        <v>2127</v>
      </c>
      <c r="F2128">
        <v>11</v>
      </c>
      <c r="G2128">
        <v>13</v>
      </c>
      <c r="H2128">
        <v>18</v>
      </c>
      <c r="I2128" s="7">
        <v>23</v>
      </c>
      <c r="K2128">
        <v>2127</v>
      </c>
      <c r="L2128">
        <v>13</v>
      </c>
      <c r="M2128">
        <v>18</v>
      </c>
      <c r="N2128" s="7">
        <v>23</v>
      </c>
      <c r="P2128" s="185">
        <v>2127</v>
      </c>
      <c r="Q2128" s="186">
        <v>22</v>
      </c>
    </row>
    <row r="2129" spans="1:17" ht="15" x14ac:dyDescent="0.25">
      <c r="A2129"/>
      <c r="B2129" s="114">
        <v>2128</v>
      </c>
      <c r="C2129" s="7">
        <v>16</v>
      </c>
      <c r="E2129">
        <v>2128</v>
      </c>
      <c r="F2129">
        <v>11</v>
      </c>
      <c r="G2129">
        <v>13</v>
      </c>
      <c r="H2129">
        <v>18</v>
      </c>
      <c r="I2129" s="7">
        <v>23</v>
      </c>
      <c r="K2129">
        <v>2128</v>
      </c>
      <c r="L2129">
        <v>13</v>
      </c>
      <c r="M2129">
        <v>18</v>
      </c>
      <c r="N2129" s="7">
        <v>23</v>
      </c>
      <c r="P2129" s="187">
        <v>2128</v>
      </c>
      <c r="Q2129" s="188">
        <v>22</v>
      </c>
    </row>
    <row r="2130" spans="1:17" ht="15" x14ac:dyDescent="0.25">
      <c r="A2130"/>
      <c r="B2130" s="114">
        <v>2129</v>
      </c>
      <c r="C2130" s="7">
        <v>16</v>
      </c>
      <c r="E2130">
        <v>2129</v>
      </c>
      <c r="F2130">
        <v>11</v>
      </c>
      <c r="G2130">
        <v>13</v>
      </c>
      <c r="H2130">
        <v>18</v>
      </c>
      <c r="I2130" s="7">
        <v>23</v>
      </c>
      <c r="K2130">
        <v>2129</v>
      </c>
      <c r="L2130">
        <v>13</v>
      </c>
      <c r="M2130">
        <v>18</v>
      </c>
      <c r="N2130" s="7">
        <v>23</v>
      </c>
      <c r="P2130" s="185">
        <v>2129</v>
      </c>
      <c r="Q2130" s="186">
        <v>22</v>
      </c>
    </row>
    <row r="2131" spans="1:17" ht="15" x14ac:dyDescent="0.25">
      <c r="A2131"/>
      <c r="B2131" s="114">
        <v>2130</v>
      </c>
      <c r="C2131" s="7">
        <v>16</v>
      </c>
      <c r="E2131">
        <v>2130</v>
      </c>
      <c r="F2131">
        <v>11</v>
      </c>
      <c r="G2131">
        <v>13</v>
      </c>
      <c r="H2131">
        <v>18</v>
      </c>
      <c r="I2131" s="7">
        <v>23</v>
      </c>
      <c r="K2131">
        <v>2130</v>
      </c>
      <c r="L2131">
        <v>13</v>
      </c>
      <c r="M2131">
        <v>18</v>
      </c>
      <c r="N2131" s="7">
        <v>23</v>
      </c>
      <c r="P2131" s="187">
        <v>2130</v>
      </c>
      <c r="Q2131" s="188">
        <v>22</v>
      </c>
    </row>
    <row r="2132" spans="1:17" ht="15" x14ac:dyDescent="0.25">
      <c r="A2132"/>
      <c r="B2132" s="114">
        <v>2131</v>
      </c>
      <c r="C2132" s="7">
        <v>16</v>
      </c>
      <c r="E2132">
        <v>2131</v>
      </c>
      <c r="F2132">
        <v>11</v>
      </c>
      <c r="G2132">
        <v>13</v>
      </c>
      <c r="H2132">
        <v>18</v>
      </c>
      <c r="I2132" s="7">
        <v>23</v>
      </c>
      <c r="K2132">
        <v>2131</v>
      </c>
      <c r="L2132">
        <v>13</v>
      </c>
      <c r="M2132">
        <v>18</v>
      </c>
      <c r="N2132" s="7">
        <v>23</v>
      </c>
      <c r="P2132" s="185">
        <v>2131</v>
      </c>
      <c r="Q2132" s="186">
        <v>22</v>
      </c>
    </row>
    <row r="2133" spans="1:17" ht="15" x14ac:dyDescent="0.25">
      <c r="A2133"/>
      <c r="B2133" s="114">
        <v>2132</v>
      </c>
      <c r="C2133" s="7">
        <v>16</v>
      </c>
      <c r="E2133">
        <v>2132</v>
      </c>
      <c r="F2133">
        <v>11</v>
      </c>
      <c r="G2133">
        <v>13</v>
      </c>
      <c r="H2133">
        <v>18</v>
      </c>
      <c r="I2133" s="7">
        <v>23</v>
      </c>
      <c r="K2133">
        <v>2132</v>
      </c>
      <c r="L2133">
        <v>13</v>
      </c>
      <c r="M2133">
        <v>18</v>
      </c>
      <c r="N2133" s="7">
        <v>23</v>
      </c>
      <c r="P2133" s="187">
        <v>2132</v>
      </c>
      <c r="Q2133" s="188">
        <v>22</v>
      </c>
    </row>
    <row r="2134" spans="1:17" ht="15" x14ac:dyDescent="0.25">
      <c r="A2134"/>
      <c r="B2134" s="114">
        <v>2133</v>
      </c>
      <c r="C2134" s="7">
        <v>16</v>
      </c>
      <c r="E2134">
        <v>2133</v>
      </c>
      <c r="F2134">
        <v>11</v>
      </c>
      <c r="G2134">
        <v>13</v>
      </c>
      <c r="H2134">
        <v>18</v>
      </c>
      <c r="I2134" s="7">
        <v>23</v>
      </c>
      <c r="K2134">
        <v>2133</v>
      </c>
      <c r="L2134">
        <v>13</v>
      </c>
      <c r="M2134">
        <v>18</v>
      </c>
      <c r="N2134" s="7">
        <v>23</v>
      </c>
      <c r="P2134" s="185">
        <v>2133</v>
      </c>
      <c r="Q2134" s="186">
        <v>22</v>
      </c>
    </row>
    <row r="2135" spans="1:17" ht="15" x14ac:dyDescent="0.25">
      <c r="A2135"/>
      <c r="B2135" s="114">
        <v>2134</v>
      </c>
      <c r="C2135" s="7">
        <v>16</v>
      </c>
      <c r="E2135">
        <v>2134</v>
      </c>
      <c r="F2135">
        <v>11</v>
      </c>
      <c r="G2135">
        <v>13</v>
      </c>
      <c r="H2135">
        <v>18</v>
      </c>
      <c r="I2135" s="7">
        <v>23</v>
      </c>
      <c r="K2135">
        <v>2134</v>
      </c>
      <c r="L2135">
        <v>13</v>
      </c>
      <c r="M2135">
        <v>18</v>
      </c>
      <c r="N2135" s="7">
        <v>23</v>
      </c>
      <c r="P2135" s="187">
        <v>2134</v>
      </c>
      <c r="Q2135" s="188">
        <v>22</v>
      </c>
    </row>
    <row r="2136" spans="1:17" ht="15" x14ac:dyDescent="0.25">
      <c r="A2136"/>
      <c r="B2136" s="114">
        <v>2135</v>
      </c>
      <c r="C2136" s="7">
        <v>16</v>
      </c>
      <c r="E2136">
        <v>2135</v>
      </c>
      <c r="F2136">
        <v>11</v>
      </c>
      <c r="G2136">
        <v>13</v>
      </c>
      <c r="H2136">
        <v>18</v>
      </c>
      <c r="I2136" s="7">
        <v>23</v>
      </c>
      <c r="K2136">
        <v>2135</v>
      </c>
      <c r="L2136">
        <v>13</v>
      </c>
      <c r="M2136">
        <v>18</v>
      </c>
      <c r="N2136" s="7">
        <v>23</v>
      </c>
      <c r="P2136" s="185">
        <v>2135</v>
      </c>
      <c r="Q2136" s="186">
        <v>22</v>
      </c>
    </row>
    <row r="2137" spans="1:17" ht="15" x14ac:dyDescent="0.25">
      <c r="A2137"/>
      <c r="B2137" s="114">
        <v>2136</v>
      </c>
      <c r="C2137" s="7">
        <v>16</v>
      </c>
      <c r="E2137">
        <v>2136</v>
      </c>
      <c r="F2137">
        <v>11</v>
      </c>
      <c r="G2137">
        <v>13</v>
      </c>
      <c r="H2137">
        <v>18</v>
      </c>
      <c r="I2137" s="7">
        <v>23</v>
      </c>
      <c r="K2137">
        <v>2136</v>
      </c>
      <c r="L2137">
        <v>13</v>
      </c>
      <c r="M2137">
        <v>18</v>
      </c>
      <c r="N2137" s="7">
        <v>23</v>
      </c>
      <c r="P2137" s="187">
        <v>2136</v>
      </c>
      <c r="Q2137" s="188">
        <v>22</v>
      </c>
    </row>
    <row r="2138" spans="1:17" ht="15" x14ac:dyDescent="0.25">
      <c r="A2138"/>
      <c r="B2138" s="114">
        <v>2137</v>
      </c>
      <c r="C2138" s="7">
        <v>16</v>
      </c>
      <c r="E2138">
        <v>2137</v>
      </c>
      <c r="F2138">
        <v>11</v>
      </c>
      <c r="G2138">
        <v>13</v>
      </c>
      <c r="H2138">
        <v>18</v>
      </c>
      <c r="I2138" s="7">
        <v>23</v>
      </c>
      <c r="K2138">
        <v>2137</v>
      </c>
      <c r="L2138">
        <v>13</v>
      </c>
      <c r="M2138">
        <v>18</v>
      </c>
      <c r="N2138" s="7">
        <v>23</v>
      </c>
      <c r="P2138" s="185">
        <v>2137</v>
      </c>
      <c r="Q2138" s="186">
        <v>22</v>
      </c>
    </row>
    <row r="2139" spans="1:17" ht="15" x14ac:dyDescent="0.25">
      <c r="A2139"/>
      <c r="B2139" s="114">
        <v>2138</v>
      </c>
      <c r="C2139" s="7">
        <v>16</v>
      </c>
      <c r="E2139">
        <v>2138</v>
      </c>
      <c r="F2139">
        <v>11</v>
      </c>
      <c r="G2139">
        <v>13</v>
      </c>
      <c r="H2139">
        <v>18</v>
      </c>
      <c r="I2139" s="7">
        <v>23</v>
      </c>
      <c r="K2139">
        <v>2138</v>
      </c>
      <c r="L2139">
        <v>13</v>
      </c>
      <c r="M2139">
        <v>18</v>
      </c>
      <c r="N2139" s="7">
        <v>23</v>
      </c>
      <c r="P2139" s="187">
        <v>2138</v>
      </c>
      <c r="Q2139" s="188">
        <v>22</v>
      </c>
    </row>
    <row r="2140" spans="1:17" ht="15" x14ac:dyDescent="0.25">
      <c r="A2140"/>
      <c r="B2140" s="114">
        <v>2139</v>
      </c>
      <c r="C2140" s="7">
        <v>16</v>
      </c>
      <c r="E2140">
        <v>2139</v>
      </c>
      <c r="F2140">
        <v>11</v>
      </c>
      <c r="G2140">
        <v>13</v>
      </c>
      <c r="H2140">
        <v>18</v>
      </c>
      <c r="I2140" s="7">
        <v>23</v>
      </c>
      <c r="K2140">
        <v>2139</v>
      </c>
      <c r="L2140">
        <v>13</v>
      </c>
      <c r="M2140">
        <v>18</v>
      </c>
      <c r="N2140" s="7">
        <v>23</v>
      </c>
      <c r="P2140" s="185">
        <v>2139</v>
      </c>
      <c r="Q2140" s="186">
        <v>22</v>
      </c>
    </row>
    <row r="2141" spans="1:17" ht="15" x14ac:dyDescent="0.25">
      <c r="A2141"/>
      <c r="B2141" s="114">
        <v>2140</v>
      </c>
      <c r="C2141" s="7">
        <v>16</v>
      </c>
      <c r="E2141">
        <v>2140</v>
      </c>
      <c r="F2141">
        <v>11</v>
      </c>
      <c r="G2141">
        <v>13</v>
      </c>
      <c r="H2141">
        <v>18</v>
      </c>
      <c r="I2141" s="7">
        <v>23</v>
      </c>
      <c r="K2141">
        <v>2140</v>
      </c>
      <c r="L2141">
        <v>13</v>
      </c>
      <c r="M2141">
        <v>18</v>
      </c>
      <c r="N2141" s="7">
        <v>23</v>
      </c>
      <c r="P2141" s="187">
        <v>2140</v>
      </c>
      <c r="Q2141" s="188">
        <v>22</v>
      </c>
    </row>
    <row r="2142" spans="1:17" ht="15" x14ac:dyDescent="0.25">
      <c r="A2142"/>
      <c r="B2142" s="114">
        <v>2141</v>
      </c>
      <c r="C2142" s="7">
        <v>16</v>
      </c>
      <c r="E2142">
        <v>2141</v>
      </c>
      <c r="F2142">
        <v>11</v>
      </c>
      <c r="G2142">
        <v>13</v>
      </c>
      <c r="H2142">
        <v>18</v>
      </c>
      <c r="I2142" s="7">
        <v>23</v>
      </c>
      <c r="K2142">
        <v>2141</v>
      </c>
      <c r="L2142">
        <v>13</v>
      </c>
      <c r="M2142">
        <v>18</v>
      </c>
      <c r="N2142" s="7">
        <v>23</v>
      </c>
      <c r="P2142" s="185">
        <v>2141</v>
      </c>
      <c r="Q2142" s="186">
        <v>22</v>
      </c>
    </row>
    <row r="2143" spans="1:17" ht="15" x14ac:dyDescent="0.25">
      <c r="A2143"/>
      <c r="B2143" s="114">
        <v>2142</v>
      </c>
      <c r="C2143" s="7">
        <v>16</v>
      </c>
      <c r="E2143">
        <v>2142</v>
      </c>
      <c r="F2143">
        <v>11</v>
      </c>
      <c r="G2143">
        <v>13</v>
      </c>
      <c r="H2143">
        <v>18</v>
      </c>
      <c r="I2143" s="7">
        <v>23</v>
      </c>
      <c r="K2143">
        <v>2142</v>
      </c>
      <c r="L2143">
        <v>13</v>
      </c>
      <c r="M2143">
        <v>18</v>
      </c>
      <c r="N2143" s="7">
        <v>23</v>
      </c>
      <c r="P2143" s="187">
        <v>2142</v>
      </c>
      <c r="Q2143" s="188">
        <v>22</v>
      </c>
    </row>
    <row r="2144" spans="1:17" ht="15" x14ac:dyDescent="0.25">
      <c r="A2144"/>
      <c r="B2144" s="114">
        <v>2143</v>
      </c>
      <c r="C2144" s="7">
        <v>16</v>
      </c>
      <c r="E2144">
        <v>2143</v>
      </c>
      <c r="F2144">
        <v>11</v>
      </c>
      <c r="G2144">
        <v>13</v>
      </c>
      <c r="H2144">
        <v>18</v>
      </c>
      <c r="I2144" s="7">
        <v>23</v>
      </c>
      <c r="K2144">
        <v>2143</v>
      </c>
      <c r="L2144">
        <v>13</v>
      </c>
      <c r="M2144">
        <v>18</v>
      </c>
      <c r="N2144" s="7">
        <v>23</v>
      </c>
      <c r="P2144" s="185">
        <v>2143</v>
      </c>
      <c r="Q2144" s="186">
        <v>22</v>
      </c>
    </row>
    <row r="2145" spans="1:17" ht="15" x14ac:dyDescent="0.25">
      <c r="A2145"/>
      <c r="B2145" s="114">
        <v>2144</v>
      </c>
      <c r="C2145" s="7">
        <v>16</v>
      </c>
      <c r="E2145">
        <v>2144</v>
      </c>
      <c r="F2145">
        <v>11</v>
      </c>
      <c r="G2145">
        <v>13</v>
      </c>
      <c r="H2145">
        <v>18</v>
      </c>
      <c r="I2145" s="7">
        <v>23</v>
      </c>
      <c r="K2145">
        <v>2144</v>
      </c>
      <c r="L2145">
        <v>13</v>
      </c>
      <c r="M2145">
        <v>18</v>
      </c>
      <c r="N2145" s="7">
        <v>23</v>
      </c>
      <c r="P2145" s="187">
        <v>2144</v>
      </c>
      <c r="Q2145" s="188">
        <v>22</v>
      </c>
    </row>
    <row r="2146" spans="1:17" ht="15" x14ac:dyDescent="0.25">
      <c r="A2146"/>
      <c r="B2146" s="114">
        <v>2145</v>
      </c>
      <c r="C2146" s="7">
        <v>16</v>
      </c>
      <c r="E2146">
        <v>2145</v>
      </c>
      <c r="F2146">
        <v>11</v>
      </c>
      <c r="G2146">
        <v>13</v>
      </c>
      <c r="H2146">
        <v>18</v>
      </c>
      <c r="I2146" s="7">
        <v>23</v>
      </c>
      <c r="K2146">
        <v>2145</v>
      </c>
      <c r="L2146">
        <v>13</v>
      </c>
      <c r="M2146">
        <v>18</v>
      </c>
      <c r="N2146" s="7">
        <v>23</v>
      </c>
      <c r="P2146" s="185">
        <v>2145</v>
      </c>
      <c r="Q2146" s="186">
        <v>22</v>
      </c>
    </row>
    <row r="2147" spans="1:17" ht="15" x14ac:dyDescent="0.25">
      <c r="A2147"/>
      <c r="B2147" s="114">
        <v>2146</v>
      </c>
      <c r="C2147" s="7">
        <v>16</v>
      </c>
      <c r="E2147">
        <v>2146</v>
      </c>
      <c r="F2147">
        <v>11</v>
      </c>
      <c r="G2147">
        <v>13</v>
      </c>
      <c r="H2147">
        <v>18</v>
      </c>
      <c r="I2147" s="7">
        <v>23</v>
      </c>
      <c r="K2147">
        <v>2146</v>
      </c>
      <c r="L2147">
        <v>13</v>
      </c>
      <c r="M2147">
        <v>18</v>
      </c>
      <c r="N2147" s="7">
        <v>23</v>
      </c>
      <c r="P2147" s="187">
        <v>2146</v>
      </c>
      <c r="Q2147" s="188">
        <v>22</v>
      </c>
    </row>
    <row r="2148" spans="1:17" ht="15" x14ac:dyDescent="0.25">
      <c r="A2148"/>
      <c r="B2148" s="114">
        <v>2147</v>
      </c>
      <c r="C2148" s="7">
        <v>16</v>
      </c>
      <c r="E2148">
        <v>2147</v>
      </c>
      <c r="F2148">
        <v>11</v>
      </c>
      <c r="G2148">
        <v>13</v>
      </c>
      <c r="H2148">
        <v>18</v>
      </c>
      <c r="I2148" s="7">
        <v>23</v>
      </c>
      <c r="K2148">
        <v>2147</v>
      </c>
      <c r="L2148">
        <v>13</v>
      </c>
      <c r="M2148">
        <v>18</v>
      </c>
      <c r="N2148" s="7">
        <v>23</v>
      </c>
      <c r="P2148" s="185">
        <v>2147</v>
      </c>
      <c r="Q2148" s="186">
        <v>22</v>
      </c>
    </row>
    <row r="2149" spans="1:17" ht="15" x14ac:dyDescent="0.25">
      <c r="A2149"/>
      <c r="B2149" s="114">
        <v>2148</v>
      </c>
      <c r="C2149" s="7">
        <v>16</v>
      </c>
      <c r="E2149">
        <v>2148</v>
      </c>
      <c r="F2149">
        <v>11</v>
      </c>
      <c r="G2149">
        <v>13</v>
      </c>
      <c r="H2149">
        <v>18</v>
      </c>
      <c r="I2149" s="7">
        <v>23</v>
      </c>
      <c r="K2149">
        <v>2148</v>
      </c>
      <c r="L2149">
        <v>13</v>
      </c>
      <c r="M2149">
        <v>18</v>
      </c>
      <c r="N2149" s="7">
        <v>23</v>
      </c>
      <c r="P2149" s="187">
        <v>2148</v>
      </c>
      <c r="Q2149" s="188">
        <v>22</v>
      </c>
    </row>
    <row r="2150" spans="1:17" ht="15" x14ac:dyDescent="0.25">
      <c r="A2150"/>
      <c r="B2150" s="114">
        <v>2149</v>
      </c>
      <c r="C2150" s="7">
        <v>16</v>
      </c>
      <c r="E2150">
        <v>2149</v>
      </c>
      <c r="F2150">
        <v>11</v>
      </c>
      <c r="G2150">
        <v>13</v>
      </c>
      <c r="H2150">
        <v>18</v>
      </c>
      <c r="I2150" s="7">
        <v>23</v>
      </c>
      <c r="K2150">
        <v>2149</v>
      </c>
      <c r="L2150">
        <v>13</v>
      </c>
      <c r="M2150">
        <v>18</v>
      </c>
      <c r="N2150" s="7">
        <v>23</v>
      </c>
      <c r="P2150" s="185">
        <v>2149</v>
      </c>
      <c r="Q2150" s="186">
        <v>22</v>
      </c>
    </row>
    <row r="2151" spans="1:17" ht="15" x14ac:dyDescent="0.25">
      <c r="A2151"/>
      <c r="B2151" s="114">
        <v>2150</v>
      </c>
      <c r="C2151" s="7">
        <v>16</v>
      </c>
      <c r="E2151">
        <v>2150</v>
      </c>
      <c r="F2151">
        <v>11</v>
      </c>
      <c r="G2151">
        <v>13</v>
      </c>
      <c r="H2151">
        <v>18</v>
      </c>
      <c r="I2151" s="7">
        <v>23</v>
      </c>
      <c r="K2151">
        <v>2150</v>
      </c>
      <c r="L2151">
        <v>13</v>
      </c>
      <c r="M2151">
        <v>18</v>
      </c>
      <c r="N2151" s="7">
        <v>23</v>
      </c>
      <c r="P2151" s="187">
        <v>2150</v>
      </c>
      <c r="Q2151" s="188">
        <v>22</v>
      </c>
    </row>
    <row r="2152" spans="1:17" ht="15" x14ac:dyDescent="0.25">
      <c r="A2152"/>
      <c r="B2152" s="114">
        <v>2151</v>
      </c>
      <c r="C2152" s="7">
        <v>16</v>
      </c>
      <c r="E2152">
        <v>2151</v>
      </c>
      <c r="F2152">
        <v>11</v>
      </c>
      <c r="G2152">
        <v>13</v>
      </c>
      <c r="H2152">
        <v>18</v>
      </c>
      <c r="I2152" s="7">
        <v>23</v>
      </c>
      <c r="K2152">
        <v>2151</v>
      </c>
      <c r="L2152">
        <v>13</v>
      </c>
      <c r="M2152">
        <v>18</v>
      </c>
      <c r="N2152" s="7">
        <v>23</v>
      </c>
      <c r="P2152" s="185">
        <v>2151</v>
      </c>
      <c r="Q2152" s="186">
        <v>22</v>
      </c>
    </row>
    <row r="2153" spans="1:17" ht="15" x14ac:dyDescent="0.25">
      <c r="A2153"/>
      <c r="B2153" s="114">
        <v>2152</v>
      </c>
      <c r="C2153" s="7">
        <v>16</v>
      </c>
      <c r="E2153">
        <v>2152</v>
      </c>
      <c r="F2153">
        <v>11</v>
      </c>
      <c r="G2153">
        <v>13</v>
      </c>
      <c r="H2153">
        <v>18</v>
      </c>
      <c r="I2153" s="7">
        <v>23</v>
      </c>
      <c r="K2153">
        <v>2152</v>
      </c>
      <c r="L2153">
        <v>13</v>
      </c>
      <c r="M2153">
        <v>18</v>
      </c>
      <c r="N2153" s="7">
        <v>23</v>
      </c>
      <c r="P2153" s="187">
        <v>2152</v>
      </c>
      <c r="Q2153" s="188">
        <v>22</v>
      </c>
    </row>
    <row r="2154" spans="1:17" ht="15" x14ac:dyDescent="0.25">
      <c r="A2154"/>
      <c r="B2154" s="114">
        <v>2153</v>
      </c>
      <c r="C2154" s="7">
        <v>16</v>
      </c>
      <c r="E2154">
        <v>2153</v>
      </c>
      <c r="F2154">
        <v>11</v>
      </c>
      <c r="G2154">
        <v>13</v>
      </c>
      <c r="H2154">
        <v>18</v>
      </c>
      <c r="I2154" s="7">
        <v>23</v>
      </c>
      <c r="K2154">
        <v>2153</v>
      </c>
      <c r="L2154">
        <v>13</v>
      </c>
      <c r="M2154">
        <v>18</v>
      </c>
      <c r="N2154" s="7">
        <v>23</v>
      </c>
      <c r="P2154" s="185">
        <v>2153</v>
      </c>
      <c r="Q2154" s="186">
        <v>22</v>
      </c>
    </row>
    <row r="2155" spans="1:17" ht="15" x14ac:dyDescent="0.25">
      <c r="A2155"/>
      <c r="B2155" s="114">
        <v>2154</v>
      </c>
      <c r="C2155" s="7">
        <v>16</v>
      </c>
      <c r="E2155">
        <v>2154</v>
      </c>
      <c r="F2155">
        <v>11</v>
      </c>
      <c r="G2155">
        <v>13</v>
      </c>
      <c r="H2155">
        <v>18</v>
      </c>
      <c r="I2155" s="7">
        <v>23</v>
      </c>
      <c r="K2155">
        <v>2154</v>
      </c>
      <c r="L2155">
        <v>13</v>
      </c>
      <c r="M2155">
        <v>18</v>
      </c>
      <c r="N2155" s="7">
        <v>23</v>
      </c>
      <c r="P2155" s="187">
        <v>2154</v>
      </c>
      <c r="Q2155" s="188">
        <v>22</v>
      </c>
    </row>
    <row r="2156" spans="1:17" ht="15" x14ac:dyDescent="0.25">
      <c r="A2156"/>
      <c r="B2156" s="114">
        <v>2155</v>
      </c>
      <c r="C2156" s="7">
        <v>16</v>
      </c>
      <c r="E2156">
        <v>2155</v>
      </c>
      <c r="F2156">
        <v>11</v>
      </c>
      <c r="G2156">
        <v>13</v>
      </c>
      <c r="H2156">
        <v>18</v>
      </c>
      <c r="I2156" s="7">
        <v>23</v>
      </c>
      <c r="K2156">
        <v>2155</v>
      </c>
      <c r="L2156">
        <v>13</v>
      </c>
      <c r="M2156">
        <v>18</v>
      </c>
      <c r="N2156" s="7">
        <v>23</v>
      </c>
      <c r="P2156" s="185">
        <v>2155</v>
      </c>
      <c r="Q2156" s="186">
        <v>22</v>
      </c>
    </row>
    <row r="2157" spans="1:17" ht="15" x14ac:dyDescent="0.25">
      <c r="A2157"/>
      <c r="B2157" s="114">
        <v>2156</v>
      </c>
      <c r="C2157" s="7">
        <v>16</v>
      </c>
      <c r="E2157">
        <v>2156</v>
      </c>
      <c r="F2157">
        <v>11</v>
      </c>
      <c r="G2157">
        <v>13</v>
      </c>
      <c r="H2157">
        <v>18</v>
      </c>
      <c r="I2157" s="7">
        <v>23</v>
      </c>
      <c r="K2157">
        <v>2156</v>
      </c>
      <c r="L2157">
        <v>13</v>
      </c>
      <c r="M2157">
        <v>18</v>
      </c>
      <c r="N2157" s="7">
        <v>23</v>
      </c>
      <c r="P2157" s="187">
        <v>2156</v>
      </c>
      <c r="Q2157" s="188">
        <v>22</v>
      </c>
    </row>
    <row r="2158" spans="1:17" ht="15" x14ac:dyDescent="0.25">
      <c r="A2158"/>
      <c r="B2158" s="114">
        <v>2157</v>
      </c>
      <c r="C2158" s="7">
        <v>16</v>
      </c>
      <c r="E2158">
        <v>2157</v>
      </c>
      <c r="F2158">
        <v>11</v>
      </c>
      <c r="G2158">
        <v>13</v>
      </c>
      <c r="H2158">
        <v>18</v>
      </c>
      <c r="I2158" s="7">
        <v>23</v>
      </c>
      <c r="K2158">
        <v>2157</v>
      </c>
      <c r="L2158">
        <v>13</v>
      </c>
      <c r="M2158">
        <v>18</v>
      </c>
      <c r="N2158" s="7">
        <v>23</v>
      </c>
      <c r="P2158" s="185">
        <v>2157</v>
      </c>
      <c r="Q2158" s="186">
        <v>22</v>
      </c>
    </row>
    <row r="2159" spans="1:17" ht="15" x14ac:dyDescent="0.25">
      <c r="A2159"/>
      <c r="B2159" s="114">
        <v>2158</v>
      </c>
      <c r="C2159" s="7">
        <v>16</v>
      </c>
      <c r="E2159">
        <v>2158</v>
      </c>
      <c r="F2159">
        <v>11</v>
      </c>
      <c r="G2159">
        <v>13</v>
      </c>
      <c r="H2159">
        <v>18</v>
      </c>
      <c r="I2159" s="7">
        <v>23</v>
      </c>
      <c r="K2159">
        <v>2158</v>
      </c>
      <c r="L2159">
        <v>13</v>
      </c>
      <c r="M2159">
        <v>18</v>
      </c>
      <c r="N2159" s="7">
        <v>23</v>
      </c>
      <c r="P2159" s="187">
        <v>2158</v>
      </c>
      <c r="Q2159" s="188">
        <v>22</v>
      </c>
    </row>
    <row r="2160" spans="1:17" ht="15" x14ac:dyDescent="0.25">
      <c r="A2160"/>
      <c r="B2160" s="114">
        <v>2159</v>
      </c>
      <c r="C2160" s="7">
        <v>16</v>
      </c>
      <c r="E2160">
        <v>2159</v>
      </c>
      <c r="F2160">
        <v>11</v>
      </c>
      <c r="G2160">
        <v>13</v>
      </c>
      <c r="H2160">
        <v>18</v>
      </c>
      <c r="I2160" s="7">
        <v>23</v>
      </c>
      <c r="K2160">
        <v>2159</v>
      </c>
      <c r="L2160">
        <v>13</v>
      </c>
      <c r="M2160">
        <v>18</v>
      </c>
      <c r="N2160" s="7">
        <v>23</v>
      </c>
      <c r="P2160" s="185">
        <v>2159</v>
      </c>
      <c r="Q2160" s="186">
        <v>22</v>
      </c>
    </row>
    <row r="2161" spans="1:17" ht="15" x14ac:dyDescent="0.25">
      <c r="A2161"/>
      <c r="B2161" s="114">
        <v>2160</v>
      </c>
      <c r="C2161" s="7">
        <v>16</v>
      </c>
      <c r="E2161">
        <v>2160</v>
      </c>
      <c r="F2161">
        <v>11</v>
      </c>
      <c r="G2161">
        <v>13</v>
      </c>
      <c r="H2161">
        <v>18</v>
      </c>
      <c r="I2161" s="7">
        <v>23</v>
      </c>
      <c r="K2161">
        <v>2160</v>
      </c>
      <c r="L2161">
        <v>13</v>
      </c>
      <c r="M2161">
        <v>18</v>
      </c>
      <c r="N2161" s="7">
        <v>23</v>
      </c>
      <c r="P2161" s="187">
        <v>2160</v>
      </c>
      <c r="Q2161" s="188">
        <v>22</v>
      </c>
    </row>
    <row r="2162" spans="1:17" ht="15" x14ac:dyDescent="0.25">
      <c r="A2162"/>
      <c r="B2162" s="114">
        <v>2161</v>
      </c>
      <c r="C2162" s="7">
        <v>16</v>
      </c>
      <c r="E2162">
        <v>2161</v>
      </c>
      <c r="F2162">
        <v>11</v>
      </c>
      <c r="G2162">
        <v>13</v>
      </c>
      <c r="H2162">
        <v>18</v>
      </c>
      <c r="I2162" s="7">
        <v>23</v>
      </c>
      <c r="K2162">
        <v>2161</v>
      </c>
      <c r="L2162">
        <v>13</v>
      </c>
      <c r="M2162">
        <v>18</v>
      </c>
      <c r="N2162" s="7">
        <v>23</v>
      </c>
      <c r="P2162" s="185">
        <v>2161</v>
      </c>
      <c r="Q2162" s="186">
        <v>22</v>
      </c>
    </row>
    <row r="2163" spans="1:17" ht="15" x14ac:dyDescent="0.25">
      <c r="A2163"/>
      <c r="B2163" s="114">
        <v>2162</v>
      </c>
      <c r="C2163" s="7">
        <v>16</v>
      </c>
      <c r="E2163">
        <v>2162</v>
      </c>
      <c r="F2163">
        <v>11</v>
      </c>
      <c r="G2163">
        <v>13</v>
      </c>
      <c r="H2163">
        <v>18</v>
      </c>
      <c r="I2163" s="7">
        <v>23</v>
      </c>
      <c r="K2163">
        <v>2162</v>
      </c>
      <c r="L2163">
        <v>13</v>
      </c>
      <c r="M2163">
        <v>18</v>
      </c>
      <c r="N2163" s="7">
        <v>23</v>
      </c>
      <c r="P2163" s="187">
        <v>2162</v>
      </c>
      <c r="Q2163" s="188">
        <v>22</v>
      </c>
    </row>
    <row r="2164" spans="1:17" ht="15" x14ac:dyDescent="0.25">
      <c r="A2164"/>
      <c r="B2164" s="114">
        <v>2163</v>
      </c>
      <c r="C2164" s="7">
        <v>16</v>
      </c>
      <c r="E2164">
        <v>2163</v>
      </c>
      <c r="F2164">
        <v>11</v>
      </c>
      <c r="G2164">
        <v>13</v>
      </c>
      <c r="H2164">
        <v>18</v>
      </c>
      <c r="I2164" s="7">
        <v>23</v>
      </c>
      <c r="K2164">
        <v>2163</v>
      </c>
      <c r="L2164">
        <v>13</v>
      </c>
      <c r="M2164">
        <v>18</v>
      </c>
      <c r="N2164" s="7">
        <v>23</v>
      </c>
      <c r="P2164" s="185">
        <v>2163</v>
      </c>
      <c r="Q2164" s="186">
        <v>22</v>
      </c>
    </row>
    <row r="2165" spans="1:17" ht="15" x14ac:dyDescent="0.25">
      <c r="A2165"/>
      <c r="B2165" s="114">
        <v>2164</v>
      </c>
      <c r="C2165" s="7">
        <v>16</v>
      </c>
      <c r="E2165">
        <v>2164</v>
      </c>
      <c r="F2165">
        <v>11</v>
      </c>
      <c r="G2165">
        <v>13</v>
      </c>
      <c r="H2165">
        <v>18</v>
      </c>
      <c r="I2165" s="7">
        <v>23</v>
      </c>
      <c r="K2165">
        <v>2164</v>
      </c>
      <c r="L2165">
        <v>13</v>
      </c>
      <c r="M2165">
        <v>18</v>
      </c>
      <c r="N2165" s="7">
        <v>23</v>
      </c>
      <c r="P2165" s="187">
        <v>2164</v>
      </c>
      <c r="Q2165" s="188">
        <v>22</v>
      </c>
    </row>
    <row r="2166" spans="1:17" ht="15" x14ac:dyDescent="0.25">
      <c r="A2166"/>
      <c r="B2166" s="114">
        <v>2165</v>
      </c>
      <c r="C2166" s="7">
        <v>16</v>
      </c>
      <c r="E2166">
        <v>2165</v>
      </c>
      <c r="F2166">
        <v>11</v>
      </c>
      <c r="G2166">
        <v>13</v>
      </c>
      <c r="H2166">
        <v>18</v>
      </c>
      <c r="I2166" s="7">
        <v>23</v>
      </c>
      <c r="K2166">
        <v>2165</v>
      </c>
      <c r="L2166">
        <v>13</v>
      </c>
      <c r="M2166">
        <v>18</v>
      </c>
      <c r="N2166" s="7">
        <v>23</v>
      </c>
      <c r="P2166" s="185">
        <v>2165</v>
      </c>
      <c r="Q2166" s="186">
        <v>22</v>
      </c>
    </row>
    <row r="2167" spans="1:17" ht="15" x14ac:dyDescent="0.25">
      <c r="A2167"/>
      <c r="B2167" s="114">
        <v>2166</v>
      </c>
      <c r="C2167" s="7">
        <v>16</v>
      </c>
      <c r="E2167">
        <v>2166</v>
      </c>
      <c r="F2167">
        <v>11</v>
      </c>
      <c r="G2167">
        <v>13</v>
      </c>
      <c r="H2167">
        <v>18</v>
      </c>
      <c r="I2167" s="7">
        <v>23</v>
      </c>
      <c r="K2167">
        <v>2166</v>
      </c>
      <c r="L2167">
        <v>13</v>
      </c>
      <c r="M2167">
        <v>18</v>
      </c>
      <c r="N2167" s="7">
        <v>23</v>
      </c>
      <c r="P2167" s="187">
        <v>2166</v>
      </c>
      <c r="Q2167" s="188">
        <v>22</v>
      </c>
    </row>
    <row r="2168" spans="1:17" ht="15" x14ac:dyDescent="0.25">
      <c r="A2168"/>
      <c r="B2168" s="114">
        <v>2167</v>
      </c>
      <c r="C2168" s="7">
        <v>16</v>
      </c>
      <c r="E2168">
        <v>2167</v>
      </c>
      <c r="F2168">
        <v>11</v>
      </c>
      <c r="G2168">
        <v>13</v>
      </c>
      <c r="H2168">
        <v>18</v>
      </c>
      <c r="I2168" s="7">
        <v>23</v>
      </c>
      <c r="K2168">
        <v>2167</v>
      </c>
      <c r="L2168">
        <v>13</v>
      </c>
      <c r="M2168">
        <v>18</v>
      </c>
      <c r="N2168" s="7">
        <v>23</v>
      </c>
      <c r="P2168" s="185">
        <v>2167</v>
      </c>
      <c r="Q2168" s="186">
        <v>22</v>
      </c>
    </row>
    <row r="2169" spans="1:17" ht="15" x14ac:dyDescent="0.25">
      <c r="A2169"/>
      <c r="B2169" s="114">
        <v>2168</v>
      </c>
      <c r="C2169" s="7">
        <v>16</v>
      </c>
      <c r="E2169">
        <v>2168</v>
      </c>
      <c r="F2169">
        <v>11</v>
      </c>
      <c r="G2169">
        <v>13</v>
      </c>
      <c r="H2169">
        <v>18</v>
      </c>
      <c r="I2169" s="7">
        <v>23</v>
      </c>
      <c r="K2169">
        <v>2168</v>
      </c>
      <c r="L2169">
        <v>13</v>
      </c>
      <c r="M2169">
        <v>18</v>
      </c>
      <c r="N2169" s="7">
        <v>23</v>
      </c>
      <c r="P2169" s="187">
        <v>2168</v>
      </c>
      <c r="Q2169" s="188">
        <v>22</v>
      </c>
    </row>
    <row r="2170" spans="1:17" ht="15" x14ac:dyDescent="0.25">
      <c r="A2170"/>
      <c r="B2170" s="114">
        <v>2169</v>
      </c>
      <c r="C2170" s="7">
        <v>16</v>
      </c>
      <c r="E2170">
        <v>2169</v>
      </c>
      <c r="F2170">
        <v>11</v>
      </c>
      <c r="G2170">
        <v>13</v>
      </c>
      <c r="H2170">
        <v>18</v>
      </c>
      <c r="I2170" s="7">
        <v>23</v>
      </c>
      <c r="K2170">
        <v>2169</v>
      </c>
      <c r="L2170">
        <v>13</v>
      </c>
      <c r="M2170">
        <v>18</v>
      </c>
      <c r="N2170" s="7">
        <v>23</v>
      </c>
      <c r="P2170" s="185">
        <v>2169</v>
      </c>
      <c r="Q2170" s="186">
        <v>22</v>
      </c>
    </row>
    <row r="2171" spans="1:17" ht="15" x14ac:dyDescent="0.25">
      <c r="A2171"/>
      <c r="B2171" s="114">
        <v>2170</v>
      </c>
      <c r="C2171" s="7">
        <v>16</v>
      </c>
      <c r="E2171">
        <v>2170</v>
      </c>
      <c r="F2171">
        <v>11</v>
      </c>
      <c r="G2171">
        <v>13</v>
      </c>
      <c r="H2171">
        <v>18</v>
      </c>
      <c r="I2171" s="7">
        <v>23</v>
      </c>
      <c r="K2171">
        <v>2170</v>
      </c>
      <c r="L2171">
        <v>13</v>
      </c>
      <c r="M2171">
        <v>18</v>
      </c>
      <c r="N2171" s="7">
        <v>23</v>
      </c>
      <c r="P2171" s="187">
        <v>2170</v>
      </c>
      <c r="Q2171" s="188">
        <v>22</v>
      </c>
    </row>
    <row r="2172" spans="1:17" ht="15" x14ac:dyDescent="0.25">
      <c r="A2172"/>
      <c r="B2172" s="114">
        <v>2171</v>
      </c>
      <c r="C2172" s="7">
        <v>16</v>
      </c>
      <c r="E2172">
        <v>2171</v>
      </c>
      <c r="F2172">
        <v>11</v>
      </c>
      <c r="G2172">
        <v>13</v>
      </c>
      <c r="H2172">
        <v>18</v>
      </c>
      <c r="I2172" s="7">
        <v>23</v>
      </c>
      <c r="K2172">
        <v>2171</v>
      </c>
      <c r="L2172">
        <v>13</v>
      </c>
      <c r="M2172">
        <v>18</v>
      </c>
      <c r="N2172" s="7">
        <v>23</v>
      </c>
      <c r="P2172" s="185">
        <v>2171</v>
      </c>
      <c r="Q2172" s="186">
        <v>22</v>
      </c>
    </row>
    <row r="2173" spans="1:17" ht="15" x14ac:dyDescent="0.25">
      <c r="A2173"/>
      <c r="B2173" s="114">
        <v>2172</v>
      </c>
      <c r="C2173" s="7">
        <v>16</v>
      </c>
      <c r="E2173">
        <v>2172</v>
      </c>
      <c r="F2173">
        <v>11</v>
      </c>
      <c r="G2173">
        <v>13</v>
      </c>
      <c r="H2173">
        <v>18</v>
      </c>
      <c r="I2173" s="7">
        <v>23</v>
      </c>
      <c r="K2173">
        <v>2172</v>
      </c>
      <c r="L2173">
        <v>13</v>
      </c>
      <c r="M2173">
        <v>18</v>
      </c>
      <c r="N2173" s="7">
        <v>23</v>
      </c>
      <c r="P2173" s="187">
        <v>2172</v>
      </c>
      <c r="Q2173" s="188">
        <v>22</v>
      </c>
    </row>
    <row r="2174" spans="1:17" ht="15" x14ac:dyDescent="0.25">
      <c r="A2174"/>
      <c r="B2174" s="114">
        <v>2173</v>
      </c>
      <c r="C2174" s="7">
        <v>16</v>
      </c>
      <c r="E2174">
        <v>2173</v>
      </c>
      <c r="F2174">
        <v>11</v>
      </c>
      <c r="G2174">
        <v>13</v>
      </c>
      <c r="H2174">
        <v>18</v>
      </c>
      <c r="I2174" s="7">
        <v>23</v>
      </c>
      <c r="K2174">
        <v>2173</v>
      </c>
      <c r="L2174">
        <v>13</v>
      </c>
      <c r="M2174">
        <v>18</v>
      </c>
      <c r="N2174" s="7">
        <v>23</v>
      </c>
      <c r="P2174" s="185">
        <v>2173</v>
      </c>
      <c r="Q2174" s="186">
        <v>22</v>
      </c>
    </row>
    <row r="2175" spans="1:17" ht="15" x14ac:dyDescent="0.25">
      <c r="A2175"/>
      <c r="B2175" s="114">
        <v>2174</v>
      </c>
      <c r="C2175" s="7">
        <v>16</v>
      </c>
      <c r="E2175">
        <v>2174</v>
      </c>
      <c r="F2175">
        <v>11</v>
      </c>
      <c r="G2175">
        <v>13</v>
      </c>
      <c r="H2175">
        <v>18</v>
      </c>
      <c r="I2175" s="7">
        <v>23</v>
      </c>
      <c r="K2175">
        <v>2174</v>
      </c>
      <c r="L2175">
        <v>13</v>
      </c>
      <c r="M2175">
        <v>18</v>
      </c>
      <c r="N2175" s="7">
        <v>23</v>
      </c>
      <c r="P2175" s="187">
        <v>2174</v>
      </c>
      <c r="Q2175" s="188">
        <v>22</v>
      </c>
    </row>
    <row r="2176" spans="1:17" ht="15" x14ac:dyDescent="0.25">
      <c r="A2176"/>
      <c r="B2176" s="114">
        <v>2175</v>
      </c>
      <c r="C2176" s="7">
        <v>16</v>
      </c>
      <c r="E2176">
        <v>2175</v>
      </c>
      <c r="F2176">
        <v>11</v>
      </c>
      <c r="G2176">
        <v>13</v>
      </c>
      <c r="H2176">
        <v>18</v>
      </c>
      <c r="I2176" s="7">
        <v>23</v>
      </c>
      <c r="K2176">
        <v>2175</v>
      </c>
      <c r="L2176">
        <v>13</v>
      </c>
      <c r="M2176">
        <v>18</v>
      </c>
      <c r="N2176" s="7">
        <v>23</v>
      </c>
      <c r="P2176" s="185">
        <v>2175</v>
      </c>
      <c r="Q2176" s="186">
        <v>22</v>
      </c>
    </row>
    <row r="2177" spans="1:17" ht="15" x14ac:dyDescent="0.25">
      <c r="A2177"/>
      <c r="B2177" s="114">
        <v>2176</v>
      </c>
      <c r="C2177" s="7">
        <v>16</v>
      </c>
      <c r="E2177">
        <v>2176</v>
      </c>
      <c r="F2177">
        <v>11</v>
      </c>
      <c r="G2177">
        <v>13</v>
      </c>
      <c r="H2177">
        <v>18</v>
      </c>
      <c r="I2177" s="7">
        <v>23</v>
      </c>
      <c r="K2177">
        <v>2176</v>
      </c>
      <c r="L2177">
        <v>13</v>
      </c>
      <c r="M2177">
        <v>18</v>
      </c>
      <c r="N2177" s="7">
        <v>23</v>
      </c>
      <c r="P2177" s="187">
        <v>2176</v>
      </c>
      <c r="Q2177" s="188">
        <v>22</v>
      </c>
    </row>
    <row r="2178" spans="1:17" ht="15" x14ac:dyDescent="0.25">
      <c r="A2178"/>
      <c r="B2178" s="114">
        <v>2177</v>
      </c>
      <c r="C2178" s="7">
        <v>16</v>
      </c>
      <c r="E2178">
        <v>2177</v>
      </c>
      <c r="F2178">
        <v>11</v>
      </c>
      <c r="G2178">
        <v>13</v>
      </c>
      <c r="H2178">
        <v>18</v>
      </c>
      <c r="I2178" s="7">
        <v>23</v>
      </c>
      <c r="K2178">
        <v>2177</v>
      </c>
      <c r="L2178">
        <v>13</v>
      </c>
      <c r="M2178">
        <v>18</v>
      </c>
      <c r="N2178" s="7">
        <v>23</v>
      </c>
      <c r="P2178" s="185">
        <v>2177</v>
      </c>
      <c r="Q2178" s="186">
        <v>22</v>
      </c>
    </row>
    <row r="2179" spans="1:17" ht="15" x14ac:dyDescent="0.25">
      <c r="A2179"/>
      <c r="B2179" s="114">
        <v>2178</v>
      </c>
      <c r="C2179" s="7">
        <v>16</v>
      </c>
      <c r="E2179">
        <v>2178</v>
      </c>
      <c r="F2179">
        <v>11</v>
      </c>
      <c r="G2179">
        <v>13</v>
      </c>
      <c r="H2179">
        <v>18</v>
      </c>
      <c r="I2179" s="7">
        <v>23</v>
      </c>
      <c r="K2179">
        <v>2178</v>
      </c>
      <c r="L2179">
        <v>13</v>
      </c>
      <c r="M2179">
        <v>18</v>
      </c>
      <c r="N2179" s="7">
        <v>23</v>
      </c>
      <c r="P2179" s="187">
        <v>2178</v>
      </c>
      <c r="Q2179" s="188">
        <v>22</v>
      </c>
    </row>
    <row r="2180" spans="1:17" ht="15" x14ac:dyDescent="0.25">
      <c r="A2180"/>
      <c r="B2180" s="114">
        <v>2179</v>
      </c>
      <c r="C2180" s="7">
        <v>16</v>
      </c>
      <c r="E2180">
        <v>2179</v>
      </c>
      <c r="F2180">
        <v>11</v>
      </c>
      <c r="G2180">
        <v>13</v>
      </c>
      <c r="H2180">
        <v>18</v>
      </c>
      <c r="I2180" s="7">
        <v>23</v>
      </c>
      <c r="K2180">
        <v>2179</v>
      </c>
      <c r="L2180">
        <v>13</v>
      </c>
      <c r="M2180">
        <v>18</v>
      </c>
      <c r="N2180" s="7">
        <v>23</v>
      </c>
      <c r="P2180" s="185">
        <v>2179</v>
      </c>
      <c r="Q2180" s="186">
        <v>22</v>
      </c>
    </row>
    <row r="2181" spans="1:17" ht="15" x14ac:dyDescent="0.25">
      <c r="A2181"/>
      <c r="B2181" s="114">
        <v>2180</v>
      </c>
      <c r="C2181" s="7">
        <v>16</v>
      </c>
      <c r="E2181">
        <v>2180</v>
      </c>
      <c r="F2181">
        <v>11</v>
      </c>
      <c r="G2181">
        <v>13</v>
      </c>
      <c r="H2181">
        <v>18</v>
      </c>
      <c r="I2181" s="7">
        <v>23</v>
      </c>
      <c r="K2181">
        <v>2180</v>
      </c>
      <c r="L2181">
        <v>13</v>
      </c>
      <c r="M2181">
        <v>18</v>
      </c>
      <c r="N2181" s="7">
        <v>23</v>
      </c>
      <c r="P2181" s="187">
        <v>2180</v>
      </c>
      <c r="Q2181" s="188">
        <v>22</v>
      </c>
    </row>
    <row r="2182" spans="1:17" ht="15" x14ac:dyDescent="0.25">
      <c r="A2182"/>
      <c r="B2182" s="114">
        <v>2181</v>
      </c>
      <c r="C2182" s="7">
        <v>16</v>
      </c>
      <c r="E2182">
        <v>2181</v>
      </c>
      <c r="F2182">
        <v>11</v>
      </c>
      <c r="G2182">
        <v>13</v>
      </c>
      <c r="H2182">
        <v>18</v>
      </c>
      <c r="I2182" s="7">
        <v>23</v>
      </c>
      <c r="K2182">
        <v>2181</v>
      </c>
      <c r="L2182">
        <v>13</v>
      </c>
      <c r="M2182">
        <v>18</v>
      </c>
      <c r="N2182" s="7">
        <v>23</v>
      </c>
      <c r="P2182" s="185">
        <v>2181</v>
      </c>
      <c r="Q2182" s="186">
        <v>22</v>
      </c>
    </row>
    <row r="2183" spans="1:17" ht="15" x14ac:dyDescent="0.25">
      <c r="A2183"/>
      <c r="B2183" s="114">
        <v>2182</v>
      </c>
      <c r="C2183" s="7">
        <v>16</v>
      </c>
      <c r="E2183">
        <v>2182</v>
      </c>
      <c r="F2183">
        <v>11</v>
      </c>
      <c r="G2183">
        <v>13</v>
      </c>
      <c r="H2183">
        <v>18</v>
      </c>
      <c r="I2183" s="7">
        <v>23</v>
      </c>
      <c r="K2183">
        <v>2182</v>
      </c>
      <c r="L2183">
        <v>13</v>
      </c>
      <c r="M2183">
        <v>18</v>
      </c>
      <c r="N2183" s="7">
        <v>23</v>
      </c>
      <c r="P2183" s="187">
        <v>2182</v>
      </c>
      <c r="Q2183" s="188">
        <v>22</v>
      </c>
    </row>
    <row r="2184" spans="1:17" ht="15" x14ac:dyDescent="0.25">
      <c r="A2184"/>
      <c r="B2184" s="114">
        <v>2183</v>
      </c>
      <c r="C2184" s="7">
        <v>16</v>
      </c>
      <c r="E2184">
        <v>2183</v>
      </c>
      <c r="F2184">
        <v>11</v>
      </c>
      <c r="G2184">
        <v>13</v>
      </c>
      <c r="H2184">
        <v>18</v>
      </c>
      <c r="I2184" s="7">
        <v>23</v>
      </c>
      <c r="K2184">
        <v>2183</v>
      </c>
      <c r="L2184">
        <v>13</v>
      </c>
      <c r="M2184">
        <v>18</v>
      </c>
      <c r="N2184" s="7">
        <v>23</v>
      </c>
      <c r="P2184" s="185">
        <v>2183</v>
      </c>
      <c r="Q2184" s="186">
        <v>22</v>
      </c>
    </row>
    <row r="2185" spans="1:17" ht="15" x14ac:dyDescent="0.25">
      <c r="A2185"/>
      <c r="B2185" s="114">
        <v>2184</v>
      </c>
      <c r="C2185" s="7">
        <v>16</v>
      </c>
      <c r="E2185">
        <v>2184</v>
      </c>
      <c r="F2185">
        <v>11</v>
      </c>
      <c r="G2185">
        <v>13</v>
      </c>
      <c r="H2185">
        <v>18</v>
      </c>
      <c r="I2185" s="7">
        <v>23</v>
      </c>
      <c r="K2185">
        <v>2184</v>
      </c>
      <c r="L2185">
        <v>13</v>
      </c>
      <c r="M2185">
        <v>18</v>
      </c>
      <c r="N2185" s="7">
        <v>23</v>
      </c>
      <c r="P2185" s="187">
        <v>2184</v>
      </c>
      <c r="Q2185" s="188">
        <v>22</v>
      </c>
    </row>
    <row r="2186" spans="1:17" ht="15" x14ac:dyDescent="0.25">
      <c r="A2186"/>
      <c r="B2186" s="114">
        <v>2185</v>
      </c>
      <c r="C2186" s="7">
        <v>16</v>
      </c>
      <c r="E2186">
        <v>2185</v>
      </c>
      <c r="F2186">
        <v>11</v>
      </c>
      <c r="G2186">
        <v>13</v>
      </c>
      <c r="H2186">
        <v>18</v>
      </c>
      <c r="I2186" s="7">
        <v>23</v>
      </c>
      <c r="K2186">
        <v>2185</v>
      </c>
      <c r="L2186">
        <v>13</v>
      </c>
      <c r="M2186">
        <v>18</v>
      </c>
      <c r="N2186" s="7">
        <v>23</v>
      </c>
      <c r="P2186" s="185">
        <v>2185</v>
      </c>
      <c r="Q2186" s="186">
        <v>22</v>
      </c>
    </row>
    <row r="2187" spans="1:17" ht="15" x14ac:dyDescent="0.25">
      <c r="A2187"/>
      <c r="B2187" s="114">
        <v>2186</v>
      </c>
      <c r="C2187" s="7">
        <v>16</v>
      </c>
      <c r="E2187">
        <v>2186</v>
      </c>
      <c r="F2187">
        <v>11</v>
      </c>
      <c r="G2187">
        <v>13</v>
      </c>
      <c r="H2187">
        <v>18</v>
      </c>
      <c r="I2187" s="7">
        <v>23</v>
      </c>
      <c r="K2187">
        <v>2186</v>
      </c>
      <c r="L2187">
        <v>13</v>
      </c>
      <c r="M2187">
        <v>18</v>
      </c>
      <c r="N2187" s="7">
        <v>23</v>
      </c>
      <c r="P2187" s="187">
        <v>2186</v>
      </c>
      <c r="Q2187" s="188">
        <v>22</v>
      </c>
    </row>
    <row r="2188" spans="1:17" ht="15" x14ac:dyDescent="0.25">
      <c r="A2188"/>
      <c r="B2188" s="114">
        <v>2187</v>
      </c>
      <c r="C2188" s="7">
        <v>16</v>
      </c>
      <c r="E2188">
        <v>2187</v>
      </c>
      <c r="F2188">
        <v>11</v>
      </c>
      <c r="G2188">
        <v>13</v>
      </c>
      <c r="H2188">
        <v>18</v>
      </c>
      <c r="I2188" s="7">
        <v>23</v>
      </c>
      <c r="K2188">
        <v>2187</v>
      </c>
      <c r="L2188">
        <v>13</v>
      </c>
      <c r="M2188">
        <v>18</v>
      </c>
      <c r="N2188" s="7">
        <v>23</v>
      </c>
      <c r="P2188" s="185">
        <v>2187</v>
      </c>
      <c r="Q2188" s="186">
        <v>22</v>
      </c>
    </row>
    <row r="2189" spans="1:17" ht="15" x14ac:dyDescent="0.25">
      <c r="A2189"/>
      <c r="B2189" s="114">
        <v>2188</v>
      </c>
      <c r="C2189" s="7">
        <v>16</v>
      </c>
      <c r="E2189">
        <v>2188</v>
      </c>
      <c r="F2189">
        <v>11</v>
      </c>
      <c r="G2189">
        <v>13</v>
      </c>
      <c r="H2189">
        <v>18</v>
      </c>
      <c r="I2189" s="7">
        <v>23</v>
      </c>
      <c r="K2189">
        <v>2188</v>
      </c>
      <c r="L2189">
        <v>13</v>
      </c>
      <c r="M2189">
        <v>18</v>
      </c>
      <c r="N2189" s="7">
        <v>23</v>
      </c>
      <c r="P2189" s="187">
        <v>2188</v>
      </c>
      <c r="Q2189" s="188">
        <v>22</v>
      </c>
    </row>
    <row r="2190" spans="1:17" ht="15" x14ac:dyDescent="0.25">
      <c r="A2190"/>
      <c r="B2190" s="114">
        <v>2189</v>
      </c>
      <c r="C2190" s="7">
        <v>16</v>
      </c>
      <c r="E2190">
        <v>2189</v>
      </c>
      <c r="F2190">
        <v>11</v>
      </c>
      <c r="G2190">
        <v>13</v>
      </c>
      <c r="H2190">
        <v>18</v>
      </c>
      <c r="I2190" s="7">
        <v>23</v>
      </c>
      <c r="K2190">
        <v>2189</v>
      </c>
      <c r="L2190">
        <v>13</v>
      </c>
      <c r="M2190">
        <v>18</v>
      </c>
      <c r="N2190" s="7">
        <v>23</v>
      </c>
      <c r="P2190" s="185">
        <v>2189</v>
      </c>
      <c r="Q2190" s="186">
        <v>22</v>
      </c>
    </row>
    <row r="2191" spans="1:17" ht="15" x14ac:dyDescent="0.25">
      <c r="A2191"/>
      <c r="B2191" s="114">
        <v>2190</v>
      </c>
      <c r="C2191" s="7">
        <v>16</v>
      </c>
      <c r="E2191">
        <v>2190</v>
      </c>
      <c r="F2191">
        <v>11</v>
      </c>
      <c r="G2191">
        <v>13</v>
      </c>
      <c r="H2191">
        <v>18</v>
      </c>
      <c r="I2191" s="7">
        <v>23</v>
      </c>
      <c r="K2191">
        <v>2190</v>
      </c>
      <c r="L2191">
        <v>13</v>
      </c>
      <c r="M2191">
        <v>18</v>
      </c>
      <c r="N2191" s="7">
        <v>23</v>
      </c>
      <c r="P2191" s="187">
        <v>2190</v>
      </c>
      <c r="Q2191" s="188">
        <v>22</v>
      </c>
    </row>
    <row r="2192" spans="1:17" ht="15" x14ac:dyDescent="0.25">
      <c r="A2192"/>
      <c r="B2192" s="114">
        <v>2191</v>
      </c>
      <c r="C2192" s="7">
        <v>16</v>
      </c>
      <c r="E2192">
        <v>2191</v>
      </c>
      <c r="F2192">
        <v>11</v>
      </c>
      <c r="G2192">
        <v>13</v>
      </c>
      <c r="H2192">
        <v>18</v>
      </c>
      <c r="I2192" s="7">
        <v>23</v>
      </c>
      <c r="K2192">
        <v>2191</v>
      </c>
      <c r="L2192">
        <v>13</v>
      </c>
      <c r="M2192">
        <v>18</v>
      </c>
      <c r="N2192" s="7">
        <v>23</v>
      </c>
      <c r="P2192" s="185">
        <v>2191</v>
      </c>
      <c r="Q2192" s="186">
        <v>22</v>
      </c>
    </row>
    <row r="2193" spans="1:17" ht="15" x14ac:dyDescent="0.25">
      <c r="A2193"/>
      <c r="B2193" s="114">
        <v>2192</v>
      </c>
      <c r="C2193" s="7">
        <v>16</v>
      </c>
      <c r="E2193">
        <v>2192</v>
      </c>
      <c r="F2193">
        <v>11</v>
      </c>
      <c r="G2193">
        <v>13</v>
      </c>
      <c r="H2193">
        <v>18</v>
      </c>
      <c r="I2193" s="7">
        <v>23</v>
      </c>
      <c r="K2193">
        <v>2192</v>
      </c>
      <c r="L2193">
        <v>13</v>
      </c>
      <c r="M2193">
        <v>18</v>
      </c>
      <c r="N2193" s="7">
        <v>23</v>
      </c>
      <c r="P2193" s="187">
        <v>2192</v>
      </c>
      <c r="Q2193" s="188">
        <v>22</v>
      </c>
    </row>
    <row r="2194" spans="1:17" ht="15" x14ac:dyDescent="0.25">
      <c r="A2194"/>
      <c r="B2194" s="114">
        <v>2193</v>
      </c>
      <c r="C2194" s="7">
        <v>16</v>
      </c>
      <c r="E2194">
        <v>2193</v>
      </c>
      <c r="F2194">
        <v>11</v>
      </c>
      <c r="G2194">
        <v>13</v>
      </c>
      <c r="H2194">
        <v>18</v>
      </c>
      <c r="I2194" s="7">
        <v>23</v>
      </c>
      <c r="K2194">
        <v>2193</v>
      </c>
      <c r="L2194">
        <v>13</v>
      </c>
      <c r="M2194">
        <v>18</v>
      </c>
      <c r="N2194" s="7">
        <v>23</v>
      </c>
      <c r="P2194" s="185">
        <v>2193</v>
      </c>
      <c r="Q2194" s="186">
        <v>22</v>
      </c>
    </row>
    <row r="2195" spans="1:17" ht="15" x14ac:dyDescent="0.25">
      <c r="A2195"/>
      <c r="B2195" s="114">
        <v>2194</v>
      </c>
      <c r="C2195" s="7">
        <v>16</v>
      </c>
      <c r="E2195">
        <v>2194</v>
      </c>
      <c r="F2195">
        <v>11</v>
      </c>
      <c r="G2195">
        <v>13</v>
      </c>
      <c r="H2195">
        <v>18</v>
      </c>
      <c r="I2195" s="7">
        <v>23</v>
      </c>
      <c r="K2195">
        <v>2194</v>
      </c>
      <c r="L2195">
        <v>13</v>
      </c>
      <c r="M2195">
        <v>18</v>
      </c>
      <c r="N2195" s="7">
        <v>23</v>
      </c>
      <c r="P2195" s="187">
        <v>2194</v>
      </c>
      <c r="Q2195" s="188">
        <v>22</v>
      </c>
    </row>
    <row r="2196" spans="1:17" ht="15" x14ac:dyDescent="0.25">
      <c r="A2196"/>
      <c r="B2196" s="114">
        <v>2195</v>
      </c>
      <c r="C2196" s="7">
        <v>16</v>
      </c>
      <c r="E2196">
        <v>2195</v>
      </c>
      <c r="F2196">
        <v>11</v>
      </c>
      <c r="G2196">
        <v>13</v>
      </c>
      <c r="H2196">
        <v>18</v>
      </c>
      <c r="I2196" s="7">
        <v>23</v>
      </c>
      <c r="K2196">
        <v>2195</v>
      </c>
      <c r="L2196">
        <v>13</v>
      </c>
      <c r="M2196">
        <v>18</v>
      </c>
      <c r="N2196" s="7">
        <v>23</v>
      </c>
      <c r="P2196" s="185">
        <v>2195</v>
      </c>
      <c r="Q2196" s="186">
        <v>22</v>
      </c>
    </row>
    <row r="2197" spans="1:17" ht="15" x14ac:dyDescent="0.25">
      <c r="A2197"/>
      <c r="B2197" s="114">
        <v>2196</v>
      </c>
      <c r="C2197" s="7">
        <v>16</v>
      </c>
      <c r="E2197">
        <v>2196</v>
      </c>
      <c r="F2197">
        <v>11</v>
      </c>
      <c r="G2197">
        <v>13</v>
      </c>
      <c r="H2197">
        <v>18</v>
      </c>
      <c r="I2197" s="7">
        <v>23</v>
      </c>
      <c r="K2197">
        <v>2196</v>
      </c>
      <c r="L2197">
        <v>13</v>
      </c>
      <c r="M2197">
        <v>18</v>
      </c>
      <c r="N2197" s="7">
        <v>23</v>
      </c>
      <c r="P2197" s="187">
        <v>2196</v>
      </c>
      <c r="Q2197" s="188">
        <v>22</v>
      </c>
    </row>
    <row r="2198" spans="1:17" ht="15" x14ac:dyDescent="0.25">
      <c r="A2198"/>
      <c r="B2198" s="114">
        <v>2197</v>
      </c>
      <c r="C2198" s="7">
        <v>16</v>
      </c>
      <c r="E2198">
        <v>2197</v>
      </c>
      <c r="F2198">
        <v>11</v>
      </c>
      <c r="G2198">
        <v>13</v>
      </c>
      <c r="H2198">
        <v>18</v>
      </c>
      <c r="I2198" s="7">
        <v>23</v>
      </c>
      <c r="K2198">
        <v>2197</v>
      </c>
      <c r="L2198">
        <v>13</v>
      </c>
      <c r="M2198">
        <v>18</v>
      </c>
      <c r="N2198" s="7">
        <v>23</v>
      </c>
      <c r="P2198" s="185">
        <v>2197</v>
      </c>
      <c r="Q2198" s="186">
        <v>22</v>
      </c>
    </row>
    <row r="2199" spans="1:17" ht="15" x14ac:dyDescent="0.25">
      <c r="A2199"/>
      <c r="B2199" s="114">
        <v>2198</v>
      </c>
      <c r="C2199" s="7">
        <v>16</v>
      </c>
      <c r="E2199">
        <v>2198</v>
      </c>
      <c r="F2199">
        <v>11</v>
      </c>
      <c r="G2199">
        <v>13</v>
      </c>
      <c r="H2199">
        <v>18</v>
      </c>
      <c r="I2199" s="7">
        <v>23</v>
      </c>
      <c r="K2199">
        <v>2198</v>
      </c>
      <c r="L2199">
        <v>13</v>
      </c>
      <c r="M2199">
        <v>18</v>
      </c>
      <c r="N2199" s="7">
        <v>23</v>
      </c>
      <c r="P2199" s="187">
        <v>2198</v>
      </c>
      <c r="Q2199" s="188">
        <v>22</v>
      </c>
    </row>
    <row r="2200" spans="1:17" ht="15" x14ac:dyDescent="0.25">
      <c r="A2200"/>
      <c r="B2200" s="114">
        <v>2199</v>
      </c>
      <c r="C2200" s="7">
        <v>16</v>
      </c>
      <c r="E2200">
        <v>2199</v>
      </c>
      <c r="F2200">
        <v>11</v>
      </c>
      <c r="G2200">
        <v>13</v>
      </c>
      <c r="H2200">
        <v>18</v>
      </c>
      <c r="I2200" s="7">
        <v>23</v>
      </c>
      <c r="K2200">
        <v>2199</v>
      </c>
      <c r="L2200">
        <v>13</v>
      </c>
      <c r="M2200">
        <v>18</v>
      </c>
      <c r="N2200" s="7">
        <v>23</v>
      </c>
      <c r="P2200" s="185">
        <v>2199</v>
      </c>
      <c r="Q2200" s="186">
        <v>22</v>
      </c>
    </row>
    <row r="2201" spans="1:17" ht="15" x14ac:dyDescent="0.25">
      <c r="A2201"/>
      <c r="B2201" s="114">
        <v>2200</v>
      </c>
      <c r="C2201" s="7">
        <v>16</v>
      </c>
      <c r="E2201">
        <v>2200</v>
      </c>
      <c r="F2201">
        <v>11</v>
      </c>
      <c r="G2201">
        <v>13</v>
      </c>
      <c r="H2201">
        <v>18</v>
      </c>
      <c r="I2201" s="7">
        <v>23</v>
      </c>
      <c r="K2201">
        <v>2200</v>
      </c>
      <c r="L2201">
        <v>13</v>
      </c>
      <c r="M2201">
        <v>18</v>
      </c>
      <c r="N2201" s="7">
        <v>23</v>
      </c>
      <c r="P2201" s="187">
        <v>2200</v>
      </c>
      <c r="Q2201" s="188">
        <v>22</v>
      </c>
    </row>
    <row r="2202" spans="1:17" ht="15" x14ac:dyDescent="0.25">
      <c r="A2202"/>
      <c r="B2202" s="114">
        <v>2201</v>
      </c>
      <c r="C2202" s="7">
        <v>16</v>
      </c>
      <c r="E2202">
        <v>2201</v>
      </c>
      <c r="F2202">
        <v>11</v>
      </c>
      <c r="G2202">
        <v>13</v>
      </c>
      <c r="H2202">
        <v>18</v>
      </c>
      <c r="I2202" s="7">
        <v>23</v>
      </c>
      <c r="K2202">
        <v>2201</v>
      </c>
      <c r="L2202">
        <v>13</v>
      </c>
      <c r="M2202">
        <v>18</v>
      </c>
      <c r="N2202" s="7">
        <v>23</v>
      </c>
      <c r="P2202" s="185">
        <v>2201</v>
      </c>
      <c r="Q2202" s="186">
        <v>22</v>
      </c>
    </row>
    <row r="2203" spans="1:17" ht="15" x14ac:dyDescent="0.25">
      <c r="A2203"/>
      <c r="B2203" s="114">
        <v>2202</v>
      </c>
      <c r="C2203" s="7">
        <v>16</v>
      </c>
      <c r="E2203">
        <v>2202</v>
      </c>
      <c r="F2203">
        <v>11</v>
      </c>
      <c r="G2203">
        <v>13</v>
      </c>
      <c r="H2203">
        <v>18</v>
      </c>
      <c r="I2203" s="7">
        <v>23</v>
      </c>
      <c r="K2203">
        <v>2202</v>
      </c>
      <c r="L2203">
        <v>13</v>
      </c>
      <c r="M2203">
        <v>18</v>
      </c>
      <c r="N2203" s="7">
        <v>23</v>
      </c>
      <c r="P2203" s="187">
        <v>2202</v>
      </c>
      <c r="Q2203" s="188">
        <v>22</v>
      </c>
    </row>
    <row r="2204" spans="1:17" ht="15" x14ac:dyDescent="0.25">
      <c r="A2204"/>
      <c r="B2204" s="114">
        <v>2203</v>
      </c>
      <c r="C2204" s="7">
        <v>16</v>
      </c>
      <c r="E2204">
        <v>2203</v>
      </c>
      <c r="F2204">
        <v>11</v>
      </c>
      <c r="G2204">
        <v>13</v>
      </c>
      <c r="H2204">
        <v>18</v>
      </c>
      <c r="I2204" s="7">
        <v>23</v>
      </c>
      <c r="K2204">
        <v>2203</v>
      </c>
      <c r="L2204">
        <v>13</v>
      </c>
      <c r="M2204">
        <v>18</v>
      </c>
      <c r="N2204" s="7">
        <v>23</v>
      </c>
      <c r="P2204" s="185">
        <v>2203</v>
      </c>
      <c r="Q2204" s="186">
        <v>22</v>
      </c>
    </row>
    <row r="2205" spans="1:17" ht="15" x14ac:dyDescent="0.25">
      <c r="A2205"/>
      <c r="B2205" s="114">
        <v>2204</v>
      </c>
      <c r="C2205" s="7">
        <v>16</v>
      </c>
      <c r="E2205">
        <v>2204</v>
      </c>
      <c r="F2205">
        <v>11</v>
      </c>
      <c r="G2205">
        <v>13</v>
      </c>
      <c r="H2205">
        <v>18</v>
      </c>
      <c r="I2205" s="7">
        <v>23</v>
      </c>
      <c r="K2205">
        <v>2204</v>
      </c>
      <c r="L2205">
        <v>13</v>
      </c>
      <c r="M2205">
        <v>18</v>
      </c>
      <c r="N2205" s="7">
        <v>23</v>
      </c>
      <c r="P2205" s="187">
        <v>2204</v>
      </c>
      <c r="Q2205" s="188">
        <v>22</v>
      </c>
    </row>
    <row r="2206" spans="1:17" ht="15" x14ac:dyDescent="0.25">
      <c r="A2206"/>
      <c r="B2206" s="114">
        <v>2205</v>
      </c>
      <c r="C2206" s="7">
        <v>16</v>
      </c>
      <c r="E2206">
        <v>2205</v>
      </c>
      <c r="F2206">
        <v>11</v>
      </c>
      <c r="G2206">
        <v>13</v>
      </c>
      <c r="H2206">
        <v>18</v>
      </c>
      <c r="I2206" s="7">
        <v>23</v>
      </c>
      <c r="K2206">
        <v>2205</v>
      </c>
      <c r="L2206">
        <v>13</v>
      </c>
      <c r="M2206">
        <v>18</v>
      </c>
      <c r="N2206" s="7">
        <v>23</v>
      </c>
      <c r="P2206" s="185">
        <v>2205</v>
      </c>
      <c r="Q2206" s="186">
        <v>22</v>
      </c>
    </row>
    <row r="2207" spans="1:17" ht="15" x14ac:dyDescent="0.25">
      <c r="A2207"/>
      <c r="B2207" s="114">
        <v>2206</v>
      </c>
      <c r="C2207" s="7">
        <v>16</v>
      </c>
      <c r="E2207">
        <v>2206</v>
      </c>
      <c r="F2207">
        <v>11</v>
      </c>
      <c r="G2207">
        <v>13</v>
      </c>
      <c r="H2207">
        <v>18</v>
      </c>
      <c r="I2207" s="7">
        <v>23</v>
      </c>
      <c r="K2207">
        <v>2206</v>
      </c>
      <c r="L2207">
        <v>13</v>
      </c>
      <c r="M2207">
        <v>18</v>
      </c>
      <c r="N2207" s="7">
        <v>23</v>
      </c>
      <c r="P2207" s="187">
        <v>2206</v>
      </c>
      <c r="Q2207" s="188">
        <v>22</v>
      </c>
    </row>
    <row r="2208" spans="1:17" ht="15" x14ac:dyDescent="0.25">
      <c r="A2208"/>
      <c r="B2208" s="114">
        <v>2207</v>
      </c>
      <c r="C2208" s="7">
        <v>16</v>
      </c>
      <c r="E2208">
        <v>2207</v>
      </c>
      <c r="F2208">
        <v>11</v>
      </c>
      <c r="G2208">
        <v>13</v>
      </c>
      <c r="H2208">
        <v>18</v>
      </c>
      <c r="I2208" s="7">
        <v>23</v>
      </c>
      <c r="K2208">
        <v>2207</v>
      </c>
      <c r="L2208">
        <v>13</v>
      </c>
      <c r="M2208">
        <v>18</v>
      </c>
      <c r="N2208" s="7">
        <v>23</v>
      </c>
      <c r="P2208" s="185">
        <v>2207</v>
      </c>
      <c r="Q2208" s="186">
        <v>22</v>
      </c>
    </row>
    <row r="2209" spans="1:17" ht="15" x14ac:dyDescent="0.25">
      <c r="A2209"/>
      <c r="B2209" s="114">
        <v>2208</v>
      </c>
      <c r="C2209" s="7">
        <v>16</v>
      </c>
      <c r="E2209">
        <v>2208</v>
      </c>
      <c r="F2209">
        <v>11</v>
      </c>
      <c r="G2209">
        <v>13</v>
      </c>
      <c r="H2209">
        <v>18</v>
      </c>
      <c r="I2209" s="7">
        <v>23</v>
      </c>
      <c r="K2209">
        <v>2208</v>
      </c>
      <c r="L2209">
        <v>13</v>
      </c>
      <c r="M2209">
        <v>18</v>
      </c>
      <c r="N2209" s="7">
        <v>23</v>
      </c>
      <c r="P2209" s="187">
        <v>2208</v>
      </c>
      <c r="Q2209" s="188">
        <v>22</v>
      </c>
    </row>
    <row r="2210" spans="1:17" ht="15" x14ac:dyDescent="0.25">
      <c r="A2210"/>
      <c r="B2210" s="114">
        <v>2209</v>
      </c>
      <c r="C2210" s="7">
        <v>16</v>
      </c>
      <c r="E2210">
        <v>2209</v>
      </c>
      <c r="F2210">
        <v>11</v>
      </c>
      <c r="G2210">
        <v>13</v>
      </c>
      <c r="H2210">
        <v>18</v>
      </c>
      <c r="I2210" s="7">
        <v>23</v>
      </c>
      <c r="K2210">
        <v>2209</v>
      </c>
      <c r="L2210">
        <v>13</v>
      </c>
      <c r="M2210">
        <v>18</v>
      </c>
      <c r="N2210" s="7">
        <v>23</v>
      </c>
      <c r="P2210" s="185">
        <v>2209</v>
      </c>
      <c r="Q2210" s="186">
        <v>22</v>
      </c>
    </row>
    <row r="2211" spans="1:17" ht="15" x14ac:dyDescent="0.25">
      <c r="A2211"/>
      <c r="B2211" s="114">
        <v>2210</v>
      </c>
      <c r="C2211" s="7">
        <v>16</v>
      </c>
      <c r="E2211">
        <v>2210</v>
      </c>
      <c r="F2211">
        <v>11</v>
      </c>
      <c r="G2211">
        <v>13</v>
      </c>
      <c r="H2211">
        <v>18</v>
      </c>
      <c r="I2211" s="7">
        <v>23</v>
      </c>
      <c r="K2211">
        <v>2210</v>
      </c>
      <c r="L2211">
        <v>13</v>
      </c>
      <c r="M2211">
        <v>18</v>
      </c>
      <c r="N2211" s="7">
        <v>23</v>
      </c>
      <c r="P2211" s="187">
        <v>2210</v>
      </c>
      <c r="Q2211" s="188">
        <v>22</v>
      </c>
    </row>
    <row r="2212" spans="1:17" ht="15" x14ac:dyDescent="0.25">
      <c r="A2212"/>
      <c r="B2212" s="114">
        <v>2211</v>
      </c>
      <c r="C2212" s="7">
        <v>16</v>
      </c>
      <c r="E2212">
        <v>2211</v>
      </c>
      <c r="F2212">
        <v>11</v>
      </c>
      <c r="G2212">
        <v>13</v>
      </c>
      <c r="H2212">
        <v>18</v>
      </c>
      <c r="I2212" s="7">
        <v>23</v>
      </c>
      <c r="K2212">
        <v>2211</v>
      </c>
      <c r="L2212">
        <v>13</v>
      </c>
      <c r="M2212">
        <v>18</v>
      </c>
      <c r="N2212" s="7">
        <v>23</v>
      </c>
      <c r="P2212" s="185">
        <v>2211</v>
      </c>
      <c r="Q2212" s="186">
        <v>22</v>
      </c>
    </row>
    <row r="2213" spans="1:17" ht="15" x14ac:dyDescent="0.25">
      <c r="A2213"/>
      <c r="B2213" s="114">
        <v>2212</v>
      </c>
      <c r="C2213" s="7">
        <v>16</v>
      </c>
      <c r="E2213">
        <v>2212</v>
      </c>
      <c r="F2213">
        <v>11</v>
      </c>
      <c r="G2213">
        <v>13</v>
      </c>
      <c r="H2213">
        <v>18</v>
      </c>
      <c r="I2213" s="7">
        <v>23</v>
      </c>
      <c r="K2213">
        <v>2212</v>
      </c>
      <c r="L2213">
        <v>13</v>
      </c>
      <c r="M2213">
        <v>18</v>
      </c>
      <c r="N2213" s="7">
        <v>23</v>
      </c>
      <c r="P2213" s="187">
        <v>2212</v>
      </c>
      <c r="Q2213" s="188">
        <v>22</v>
      </c>
    </row>
    <row r="2214" spans="1:17" ht="15" x14ac:dyDescent="0.25">
      <c r="A2214"/>
      <c r="B2214" s="114">
        <v>2213</v>
      </c>
      <c r="C2214" s="7">
        <v>16</v>
      </c>
      <c r="E2214">
        <v>2213</v>
      </c>
      <c r="F2214">
        <v>11</v>
      </c>
      <c r="G2214">
        <v>13</v>
      </c>
      <c r="H2214">
        <v>18</v>
      </c>
      <c r="I2214" s="7">
        <v>23</v>
      </c>
      <c r="K2214">
        <v>2213</v>
      </c>
      <c r="L2214">
        <v>13</v>
      </c>
      <c r="M2214">
        <v>18</v>
      </c>
      <c r="N2214" s="7">
        <v>23</v>
      </c>
      <c r="P2214" s="185">
        <v>2213</v>
      </c>
      <c r="Q2214" s="186">
        <v>22</v>
      </c>
    </row>
    <row r="2215" spans="1:17" ht="15" x14ac:dyDescent="0.25">
      <c r="A2215"/>
      <c r="B2215" s="114">
        <v>2214</v>
      </c>
      <c r="C2215" s="7">
        <v>16</v>
      </c>
      <c r="E2215">
        <v>2214</v>
      </c>
      <c r="F2215">
        <v>11</v>
      </c>
      <c r="G2215">
        <v>13</v>
      </c>
      <c r="H2215">
        <v>18</v>
      </c>
      <c r="I2215" s="7">
        <v>23</v>
      </c>
      <c r="K2215">
        <v>2214</v>
      </c>
      <c r="L2215">
        <v>13</v>
      </c>
      <c r="M2215">
        <v>18</v>
      </c>
      <c r="N2215" s="7">
        <v>23</v>
      </c>
      <c r="P2215" s="187">
        <v>2214</v>
      </c>
      <c r="Q2215" s="188">
        <v>22</v>
      </c>
    </row>
    <row r="2216" spans="1:17" ht="15" x14ac:dyDescent="0.25">
      <c r="A2216"/>
      <c r="B2216" s="114">
        <v>2215</v>
      </c>
      <c r="C2216" s="7">
        <v>16</v>
      </c>
      <c r="E2216">
        <v>2215</v>
      </c>
      <c r="F2216">
        <v>11</v>
      </c>
      <c r="G2216">
        <v>13</v>
      </c>
      <c r="H2216">
        <v>18</v>
      </c>
      <c r="I2216" s="7">
        <v>23</v>
      </c>
      <c r="K2216">
        <v>2215</v>
      </c>
      <c r="L2216">
        <v>13</v>
      </c>
      <c r="M2216">
        <v>18</v>
      </c>
      <c r="N2216" s="7">
        <v>23</v>
      </c>
      <c r="P2216" s="185">
        <v>2215</v>
      </c>
      <c r="Q2216" s="186">
        <v>22</v>
      </c>
    </row>
    <row r="2217" spans="1:17" ht="15" x14ac:dyDescent="0.25">
      <c r="A2217"/>
      <c r="B2217" s="114">
        <v>2216</v>
      </c>
      <c r="C2217" s="7">
        <v>16</v>
      </c>
      <c r="E2217">
        <v>2216</v>
      </c>
      <c r="F2217">
        <v>11</v>
      </c>
      <c r="G2217">
        <v>13</v>
      </c>
      <c r="H2217">
        <v>18</v>
      </c>
      <c r="I2217" s="7">
        <v>23</v>
      </c>
      <c r="K2217">
        <v>2216</v>
      </c>
      <c r="L2217">
        <v>13</v>
      </c>
      <c r="M2217">
        <v>18</v>
      </c>
      <c r="N2217" s="7">
        <v>23</v>
      </c>
      <c r="P2217" s="187">
        <v>2216</v>
      </c>
      <c r="Q2217" s="188">
        <v>22</v>
      </c>
    </row>
    <row r="2218" spans="1:17" ht="15" x14ac:dyDescent="0.25">
      <c r="A2218"/>
      <c r="B2218" s="114">
        <v>2217</v>
      </c>
      <c r="C2218" s="7">
        <v>16</v>
      </c>
      <c r="E2218">
        <v>2217</v>
      </c>
      <c r="F2218">
        <v>11</v>
      </c>
      <c r="G2218">
        <v>13</v>
      </c>
      <c r="H2218">
        <v>18</v>
      </c>
      <c r="I2218" s="7">
        <v>23</v>
      </c>
      <c r="K2218">
        <v>2217</v>
      </c>
      <c r="L2218">
        <v>13</v>
      </c>
      <c r="M2218">
        <v>18</v>
      </c>
      <c r="N2218" s="7">
        <v>23</v>
      </c>
      <c r="P2218" s="185">
        <v>2217</v>
      </c>
      <c r="Q2218" s="186">
        <v>22</v>
      </c>
    </row>
    <row r="2219" spans="1:17" ht="15" x14ac:dyDescent="0.25">
      <c r="A2219"/>
      <c r="B2219" s="114">
        <v>2218</v>
      </c>
      <c r="C2219" s="7">
        <v>16</v>
      </c>
      <c r="E2219">
        <v>2218</v>
      </c>
      <c r="F2219">
        <v>11</v>
      </c>
      <c r="G2219">
        <v>13</v>
      </c>
      <c r="H2219">
        <v>18</v>
      </c>
      <c r="I2219" s="7">
        <v>23</v>
      </c>
      <c r="K2219">
        <v>2218</v>
      </c>
      <c r="L2219">
        <v>13</v>
      </c>
      <c r="M2219">
        <v>18</v>
      </c>
      <c r="N2219" s="7">
        <v>23</v>
      </c>
      <c r="P2219" s="187">
        <v>2218</v>
      </c>
      <c r="Q2219" s="188">
        <v>22</v>
      </c>
    </row>
    <row r="2220" spans="1:17" ht="15" x14ac:dyDescent="0.25">
      <c r="A2220"/>
      <c r="B2220" s="114">
        <v>2219</v>
      </c>
      <c r="C2220" s="7">
        <v>16</v>
      </c>
      <c r="E2220">
        <v>2219</v>
      </c>
      <c r="F2220">
        <v>11</v>
      </c>
      <c r="G2220">
        <v>13</v>
      </c>
      <c r="H2220">
        <v>18</v>
      </c>
      <c r="I2220" s="7">
        <v>23</v>
      </c>
      <c r="K2220">
        <v>2219</v>
      </c>
      <c r="L2220">
        <v>13</v>
      </c>
      <c r="M2220">
        <v>18</v>
      </c>
      <c r="N2220" s="7">
        <v>23</v>
      </c>
      <c r="P2220" s="185">
        <v>2219</v>
      </c>
      <c r="Q2220" s="186">
        <v>22</v>
      </c>
    </row>
    <row r="2221" spans="1:17" ht="15" x14ac:dyDescent="0.25">
      <c r="A2221"/>
      <c r="B2221" s="114">
        <v>2220</v>
      </c>
      <c r="C2221" s="7">
        <v>16</v>
      </c>
      <c r="E2221">
        <v>2220</v>
      </c>
      <c r="F2221">
        <v>11</v>
      </c>
      <c r="G2221">
        <v>13</v>
      </c>
      <c r="H2221">
        <v>18</v>
      </c>
      <c r="I2221" s="7">
        <v>23</v>
      </c>
      <c r="K2221">
        <v>2220</v>
      </c>
      <c r="L2221">
        <v>13</v>
      </c>
      <c r="M2221">
        <v>18</v>
      </c>
      <c r="N2221" s="7">
        <v>23</v>
      </c>
      <c r="P2221" s="187">
        <v>2220</v>
      </c>
      <c r="Q2221" s="188">
        <v>22</v>
      </c>
    </row>
    <row r="2222" spans="1:17" ht="15" x14ac:dyDescent="0.25">
      <c r="A2222"/>
      <c r="B2222" s="114">
        <v>2221</v>
      </c>
      <c r="C2222" s="7">
        <v>16</v>
      </c>
      <c r="E2222">
        <v>2221</v>
      </c>
      <c r="F2222">
        <v>11</v>
      </c>
      <c r="G2222">
        <v>13</v>
      </c>
      <c r="H2222">
        <v>18</v>
      </c>
      <c r="I2222" s="7">
        <v>23</v>
      </c>
      <c r="K2222">
        <v>2221</v>
      </c>
      <c r="L2222">
        <v>13</v>
      </c>
      <c r="M2222">
        <v>18</v>
      </c>
      <c r="N2222" s="7">
        <v>23</v>
      </c>
      <c r="P2222" s="185">
        <v>2221</v>
      </c>
      <c r="Q2222" s="186">
        <v>22</v>
      </c>
    </row>
    <row r="2223" spans="1:17" ht="15" x14ac:dyDescent="0.25">
      <c r="A2223"/>
      <c r="B2223" s="114">
        <v>2222</v>
      </c>
      <c r="C2223" s="7">
        <v>16</v>
      </c>
      <c r="E2223">
        <v>2222</v>
      </c>
      <c r="F2223">
        <v>11</v>
      </c>
      <c r="G2223">
        <v>13</v>
      </c>
      <c r="H2223">
        <v>18</v>
      </c>
      <c r="I2223" s="7">
        <v>23</v>
      </c>
      <c r="K2223">
        <v>2222</v>
      </c>
      <c r="L2223">
        <v>13</v>
      </c>
      <c r="M2223">
        <v>18</v>
      </c>
      <c r="N2223" s="7">
        <v>23</v>
      </c>
      <c r="P2223" s="187">
        <v>2222</v>
      </c>
      <c r="Q2223" s="188">
        <v>22</v>
      </c>
    </row>
    <row r="2224" spans="1:17" ht="15" x14ac:dyDescent="0.25">
      <c r="A2224"/>
      <c r="B2224" s="114">
        <v>2223</v>
      </c>
      <c r="C2224" s="7">
        <v>16</v>
      </c>
      <c r="E2224">
        <v>2223</v>
      </c>
      <c r="F2224">
        <v>11</v>
      </c>
      <c r="G2224">
        <v>13</v>
      </c>
      <c r="H2224">
        <v>18</v>
      </c>
      <c r="I2224" s="7">
        <v>23</v>
      </c>
      <c r="K2224">
        <v>2223</v>
      </c>
      <c r="L2224">
        <v>13</v>
      </c>
      <c r="M2224">
        <v>18</v>
      </c>
      <c r="N2224" s="7">
        <v>23</v>
      </c>
      <c r="P2224" s="185">
        <v>2223</v>
      </c>
      <c r="Q2224" s="186">
        <v>22</v>
      </c>
    </row>
    <row r="2225" spans="1:17" ht="15" x14ac:dyDescent="0.25">
      <c r="A2225"/>
      <c r="B2225" s="114">
        <v>2224</v>
      </c>
      <c r="C2225" s="7">
        <v>16</v>
      </c>
      <c r="E2225">
        <v>2224</v>
      </c>
      <c r="F2225">
        <v>11</v>
      </c>
      <c r="G2225">
        <v>13</v>
      </c>
      <c r="H2225">
        <v>18</v>
      </c>
      <c r="I2225" s="7">
        <v>23</v>
      </c>
      <c r="K2225">
        <v>2224</v>
      </c>
      <c r="L2225">
        <v>13</v>
      </c>
      <c r="M2225">
        <v>18</v>
      </c>
      <c r="N2225" s="7">
        <v>23</v>
      </c>
      <c r="P2225" s="187">
        <v>2224</v>
      </c>
      <c r="Q2225" s="188">
        <v>22</v>
      </c>
    </row>
    <row r="2226" spans="1:17" ht="15" x14ac:dyDescent="0.25">
      <c r="A2226"/>
      <c r="B2226" s="114">
        <v>2225</v>
      </c>
      <c r="C2226" s="7">
        <v>16</v>
      </c>
      <c r="E2226">
        <v>2225</v>
      </c>
      <c r="F2226">
        <v>11</v>
      </c>
      <c r="G2226">
        <v>13</v>
      </c>
      <c r="H2226">
        <v>18</v>
      </c>
      <c r="I2226" s="7">
        <v>23</v>
      </c>
      <c r="K2226">
        <v>2225</v>
      </c>
      <c r="L2226">
        <v>13</v>
      </c>
      <c r="M2226">
        <v>18</v>
      </c>
      <c r="N2226" s="7">
        <v>23</v>
      </c>
      <c r="P2226" s="185">
        <v>2225</v>
      </c>
      <c r="Q2226" s="186">
        <v>22</v>
      </c>
    </row>
    <row r="2227" spans="1:17" ht="15" x14ac:dyDescent="0.25">
      <c r="A2227"/>
      <c r="B2227" s="114">
        <v>2226</v>
      </c>
      <c r="C2227" s="7">
        <v>16</v>
      </c>
      <c r="E2227">
        <v>2226</v>
      </c>
      <c r="F2227">
        <v>11</v>
      </c>
      <c r="G2227">
        <v>13</v>
      </c>
      <c r="H2227">
        <v>18</v>
      </c>
      <c r="I2227" s="7">
        <v>23</v>
      </c>
      <c r="K2227">
        <v>2226</v>
      </c>
      <c r="L2227">
        <v>13</v>
      </c>
      <c r="M2227">
        <v>18</v>
      </c>
      <c r="N2227" s="7">
        <v>23</v>
      </c>
      <c r="P2227" s="187">
        <v>2226</v>
      </c>
      <c r="Q2227" s="188">
        <v>22</v>
      </c>
    </row>
    <row r="2228" spans="1:17" ht="15" x14ac:dyDescent="0.25">
      <c r="A2228"/>
      <c r="B2228" s="114">
        <v>2227</v>
      </c>
      <c r="C2228" s="7">
        <v>16</v>
      </c>
      <c r="E2228">
        <v>2227</v>
      </c>
      <c r="F2228">
        <v>11</v>
      </c>
      <c r="G2228">
        <v>13</v>
      </c>
      <c r="H2228">
        <v>18</v>
      </c>
      <c r="I2228" s="7">
        <v>23</v>
      </c>
      <c r="K2228">
        <v>2227</v>
      </c>
      <c r="L2228">
        <v>13</v>
      </c>
      <c r="M2228">
        <v>18</v>
      </c>
      <c r="N2228" s="7">
        <v>23</v>
      </c>
      <c r="P2228" s="185">
        <v>2227</v>
      </c>
      <c r="Q2228" s="186">
        <v>22</v>
      </c>
    </row>
    <row r="2229" spans="1:17" ht="15" x14ac:dyDescent="0.25">
      <c r="A2229"/>
      <c r="B2229" s="114">
        <v>2228</v>
      </c>
      <c r="C2229" s="7">
        <v>16</v>
      </c>
      <c r="E2229">
        <v>2228</v>
      </c>
      <c r="F2229">
        <v>11</v>
      </c>
      <c r="G2229">
        <v>13</v>
      </c>
      <c r="H2229">
        <v>18</v>
      </c>
      <c r="I2229" s="7">
        <v>23</v>
      </c>
      <c r="K2229">
        <v>2228</v>
      </c>
      <c r="L2229">
        <v>13</v>
      </c>
      <c r="M2229">
        <v>18</v>
      </c>
      <c r="N2229" s="7">
        <v>23</v>
      </c>
      <c r="P2229" s="187">
        <v>2228</v>
      </c>
      <c r="Q2229" s="188">
        <v>22</v>
      </c>
    </row>
    <row r="2230" spans="1:17" ht="15" x14ac:dyDescent="0.25">
      <c r="A2230"/>
      <c r="B2230" s="114">
        <v>2229</v>
      </c>
      <c r="C2230" s="7">
        <v>16</v>
      </c>
      <c r="E2230">
        <v>2229</v>
      </c>
      <c r="F2230">
        <v>11</v>
      </c>
      <c r="G2230">
        <v>13</v>
      </c>
      <c r="H2230">
        <v>18</v>
      </c>
      <c r="I2230" s="7">
        <v>23</v>
      </c>
      <c r="K2230">
        <v>2229</v>
      </c>
      <c r="L2230">
        <v>13</v>
      </c>
      <c r="M2230">
        <v>18</v>
      </c>
      <c r="N2230" s="7">
        <v>23</v>
      </c>
      <c r="P2230" s="185">
        <v>2229</v>
      </c>
      <c r="Q2230" s="186">
        <v>22</v>
      </c>
    </row>
    <row r="2231" spans="1:17" ht="15" x14ac:dyDescent="0.25">
      <c r="A2231"/>
      <c r="B2231" s="114">
        <v>2230</v>
      </c>
      <c r="C2231" s="7">
        <v>16</v>
      </c>
      <c r="E2231">
        <v>2230</v>
      </c>
      <c r="F2231">
        <v>11</v>
      </c>
      <c r="G2231">
        <v>13</v>
      </c>
      <c r="H2231">
        <v>18</v>
      </c>
      <c r="I2231" s="7">
        <v>23</v>
      </c>
      <c r="K2231">
        <v>2230</v>
      </c>
      <c r="L2231">
        <v>13</v>
      </c>
      <c r="M2231">
        <v>18</v>
      </c>
      <c r="N2231" s="7">
        <v>23</v>
      </c>
      <c r="P2231" s="187">
        <v>2230</v>
      </c>
      <c r="Q2231" s="188">
        <v>22</v>
      </c>
    </row>
    <row r="2232" spans="1:17" ht="15" x14ac:dyDescent="0.25">
      <c r="A2232"/>
      <c r="B2232" s="114">
        <v>2231</v>
      </c>
      <c r="C2232" s="7">
        <v>16</v>
      </c>
      <c r="E2232">
        <v>2231</v>
      </c>
      <c r="F2232">
        <v>11</v>
      </c>
      <c r="G2232">
        <v>13</v>
      </c>
      <c r="H2232">
        <v>18</v>
      </c>
      <c r="I2232" s="7">
        <v>23</v>
      </c>
      <c r="K2232">
        <v>2231</v>
      </c>
      <c r="L2232">
        <v>13</v>
      </c>
      <c r="M2232">
        <v>18</v>
      </c>
      <c r="N2232" s="7">
        <v>23</v>
      </c>
      <c r="P2232" s="185">
        <v>2231</v>
      </c>
      <c r="Q2232" s="186">
        <v>22</v>
      </c>
    </row>
    <row r="2233" spans="1:17" ht="15" x14ac:dyDescent="0.25">
      <c r="A2233"/>
      <c r="B2233" s="114">
        <v>2232</v>
      </c>
      <c r="C2233" s="7">
        <v>16</v>
      </c>
      <c r="E2233">
        <v>2232</v>
      </c>
      <c r="F2233">
        <v>11</v>
      </c>
      <c r="G2233">
        <v>13</v>
      </c>
      <c r="H2233">
        <v>18</v>
      </c>
      <c r="I2233" s="7">
        <v>23</v>
      </c>
      <c r="K2233">
        <v>2232</v>
      </c>
      <c r="L2233">
        <v>13</v>
      </c>
      <c r="M2233">
        <v>18</v>
      </c>
      <c r="N2233" s="7">
        <v>23</v>
      </c>
      <c r="P2233" s="187">
        <v>2232</v>
      </c>
      <c r="Q2233" s="188">
        <v>22</v>
      </c>
    </row>
    <row r="2234" spans="1:17" ht="15" x14ac:dyDescent="0.25">
      <c r="A2234"/>
      <c r="B2234" s="114">
        <v>2233</v>
      </c>
      <c r="C2234" s="7">
        <v>16</v>
      </c>
      <c r="E2234">
        <v>2233</v>
      </c>
      <c r="F2234">
        <v>11</v>
      </c>
      <c r="G2234">
        <v>13</v>
      </c>
      <c r="H2234">
        <v>18</v>
      </c>
      <c r="I2234" s="7">
        <v>23</v>
      </c>
      <c r="K2234">
        <v>2233</v>
      </c>
      <c r="L2234">
        <v>13</v>
      </c>
      <c r="M2234">
        <v>18</v>
      </c>
      <c r="N2234" s="7">
        <v>23</v>
      </c>
      <c r="P2234" s="185">
        <v>2233</v>
      </c>
      <c r="Q2234" s="186">
        <v>22</v>
      </c>
    </row>
    <row r="2235" spans="1:17" ht="15" x14ac:dyDescent="0.25">
      <c r="A2235"/>
      <c r="B2235" s="114">
        <v>2234</v>
      </c>
      <c r="C2235" s="7">
        <v>16</v>
      </c>
      <c r="E2235">
        <v>2234</v>
      </c>
      <c r="F2235">
        <v>11</v>
      </c>
      <c r="G2235">
        <v>13</v>
      </c>
      <c r="H2235">
        <v>18</v>
      </c>
      <c r="I2235" s="7">
        <v>23</v>
      </c>
      <c r="K2235">
        <v>2234</v>
      </c>
      <c r="L2235">
        <v>13</v>
      </c>
      <c r="M2235">
        <v>18</v>
      </c>
      <c r="N2235" s="7">
        <v>23</v>
      </c>
      <c r="P2235" s="187">
        <v>2234</v>
      </c>
      <c r="Q2235" s="188">
        <v>22</v>
      </c>
    </row>
    <row r="2236" spans="1:17" ht="15" x14ac:dyDescent="0.25">
      <c r="A2236"/>
      <c r="B2236" s="114">
        <v>2235</v>
      </c>
      <c r="C2236" s="7">
        <v>16</v>
      </c>
      <c r="E2236">
        <v>2235</v>
      </c>
      <c r="F2236">
        <v>11</v>
      </c>
      <c r="G2236">
        <v>13</v>
      </c>
      <c r="H2236">
        <v>18</v>
      </c>
      <c r="I2236" s="7">
        <v>23</v>
      </c>
      <c r="K2236">
        <v>2235</v>
      </c>
      <c r="L2236">
        <v>13</v>
      </c>
      <c r="M2236">
        <v>18</v>
      </c>
      <c r="N2236" s="7">
        <v>23</v>
      </c>
      <c r="P2236" s="185">
        <v>2235</v>
      </c>
      <c r="Q2236" s="186">
        <v>22</v>
      </c>
    </row>
    <row r="2237" spans="1:17" ht="15" x14ac:dyDescent="0.25">
      <c r="A2237"/>
      <c r="B2237" s="114">
        <v>2236</v>
      </c>
      <c r="C2237" s="7">
        <v>16</v>
      </c>
      <c r="E2237">
        <v>2236</v>
      </c>
      <c r="F2237">
        <v>11</v>
      </c>
      <c r="G2237">
        <v>13</v>
      </c>
      <c r="H2237">
        <v>18</v>
      </c>
      <c r="I2237" s="7">
        <v>23</v>
      </c>
      <c r="K2237">
        <v>2236</v>
      </c>
      <c r="L2237">
        <v>13</v>
      </c>
      <c r="M2237">
        <v>18</v>
      </c>
      <c r="N2237" s="7">
        <v>23</v>
      </c>
      <c r="P2237" s="187">
        <v>2236</v>
      </c>
      <c r="Q2237" s="188">
        <v>22</v>
      </c>
    </row>
    <row r="2238" spans="1:17" ht="15" x14ac:dyDescent="0.25">
      <c r="A2238"/>
      <c r="B2238" s="114">
        <v>2237</v>
      </c>
      <c r="C2238" s="7">
        <v>16</v>
      </c>
      <c r="E2238">
        <v>2237</v>
      </c>
      <c r="F2238">
        <v>11</v>
      </c>
      <c r="G2238">
        <v>13</v>
      </c>
      <c r="H2238">
        <v>18</v>
      </c>
      <c r="I2238" s="7">
        <v>23</v>
      </c>
      <c r="K2238">
        <v>2237</v>
      </c>
      <c r="L2238">
        <v>13</v>
      </c>
      <c r="M2238">
        <v>18</v>
      </c>
      <c r="N2238" s="7">
        <v>23</v>
      </c>
      <c r="P2238" s="185">
        <v>2237</v>
      </c>
      <c r="Q2238" s="186">
        <v>22</v>
      </c>
    </row>
    <row r="2239" spans="1:17" ht="15" x14ac:dyDescent="0.25">
      <c r="A2239"/>
      <c r="B2239" s="114">
        <v>2238</v>
      </c>
      <c r="C2239" s="7">
        <v>16</v>
      </c>
      <c r="E2239">
        <v>2238</v>
      </c>
      <c r="F2239">
        <v>11</v>
      </c>
      <c r="G2239">
        <v>13</v>
      </c>
      <c r="H2239">
        <v>18</v>
      </c>
      <c r="I2239" s="7">
        <v>23</v>
      </c>
      <c r="K2239">
        <v>2238</v>
      </c>
      <c r="L2239">
        <v>13</v>
      </c>
      <c r="M2239">
        <v>18</v>
      </c>
      <c r="N2239" s="7">
        <v>23</v>
      </c>
      <c r="P2239" s="187">
        <v>2238</v>
      </c>
      <c r="Q2239" s="188">
        <v>22</v>
      </c>
    </row>
    <row r="2240" spans="1:17" ht="15" x14ac:dyDescent="0.25">
      <c r="A2240"/>
      <c r="B2240" s="114">
        <v>2239</v>
      </c>
      <c r="C2240" s="7">
        <v>16</v>
      </c>
      <c r="E2240">
        <v>2239</v>
      </c>
      <c r="F2240">
        <v>11</v>
      </c>
      <c r="G2240">
        <v>13</v>
      </c>
      <c r="H2240">
        <v>18</v>
      </c>
      <c r="I2240" s="7">
        <v>23</v>
      </c>
      <c r="K2240">
        <v>2239</v>
      </c>
      <c r="L2240">
        <v>13</v>
      </c>
      <c r="M2240">
        <v>18</v>
      </c>
      <c r="N2240" s="7">
        <v>23</v>
      </c>
      <c r="P2240" s="185">
        <v>2239</v>
      </c>
      <c r="Q2240" s="186">
        <v>22</v>
      </c>
    </row>
    <row r="2241" spans="1:17" ht="15" x14ac:dyDescent="0.25">
      <c r="A2241"/>
      <c r="B2241" s="114">
        <v>2240</v>
      </c>
      <c r="C2241" s="7">
        <v>16</v>
      </c>
      <c r="E2241">
        <v>2240</v>
      </c>
      <c r="F2241">
        <v>11</v>
      </c>
      <c r="G2241">
        <v>13</v>
      </c>
      <c r="H2241">
        <v>18</v>
      </c>
      <c r="I2241" s="7">
        <v>23</v>
      </c>
      <c r="K2241">
        <v>2240</v>
      </c>
      <c r="L2241">
        <v>13</v>
      </c>
      <c r="M2241">
        <v>18</v>
      </c>
      <c r="N2241" s="7">
        <v>23</v>
      </c>
      <c r="P2241" s="187">
        <v>2240</v>
      </c>
      <c r="Q2241" s="188">
        <v>22</v>
      </c>
    </row>
    <row r="2242" spans="1:17" ht="15" x14ac:dyDescent="0.25">
      <c r="A2242"/>
      <c r="B2242" s="114">
        <v>2241</v>
      </c>
      <c r="C2242" s="7">
        <v>16</v>
      </c>
      <c r="E2242">
        <v>2241</v>
      </c>
      <c r="F2242">
        <v>11</v>
      </c>
      <c r="G2242">
        <v>13</v>
      </c>
      <c r="H2242">
        <v>18</v>
      </c>
      <c r="I2242" s="7">
        <v>23</v>
      </c>
      <c r="K2242">
        <v>2241</v>
      </c>
      <c r="L2242">
        <v>13</v>
      </c>
      <c r="M2242">
        <v>18</v>
      </c>
      <c r="N2242" s="7">
        <v>23</v>
      </c>
      <c r="P2242" s="185">
        <v>2241</v>
      </c>
      <c r="Q2242" s="186">
        <v>22</v>
      </c>
    </row>
    <row r="2243" spans="1:17" ht="15" x14ac:dyDescent="0.25">
      <c r="A2243"/>
      <c r="B2243" s="114">
        <v>2242</v>
      </c>
      <c r="C2243" s="7">
        <v>16</v>
      </c>
      <c r="E2243">
        <v>2242</v>
      </c>
      <c r="F2243">
        <v>11</v>
      </c>
      <c r="G2243">
        <v>13</v>
      </c>
      <c r="H2243">
        <v>18</v>
      </c>
      <c r="I2243" s="7">
        <v>23</v>
      </c>
      <c r="K2243">
        <v>2242</v>
      </c>
      <c r="L2243">
        <v>13</v>
      </c>
      <c r="M2243">
        <v>18</v>
      </c>
      <c r="N2243" s="7">
        <v>23</v>
      </c>
      <c r="P2243" s="187">
        <v>2242</v>
      </c>
      <c r="Q2243" s="188">
        <v>22</v>
      </c>
    </row>
    <row r="2244" spans="1:17" ht="15" x14ac:dyDescent="0.25">
      <c r="A2244"/>
      <c r="B2244" s="114">
        <v>2243</v>
      </c>
      <c r="C2244" s="7">
        <v>16</v>
      </c>
      <c r="E2244">
        <v>2243</v>
      </c>
      <c r="F2244">
        <v>11</v>
      </c>
      <c r="G2244">
        <v>13</v>
      </c>
      <c r="H2244">
        <v>18</v>
      </c>
      <c r="I2244" s="7">
        <v>23</v>
      </c>
      <c r="K2244">
        <v>2243</v>
      </c>
      <c r="L2244">
        <v>13</v>
      </c>
      <c r="M2244">
        <v>18</v>
      </c>
      <c r="N2244" s="7">
        <v>23</v>
      </c>
      <c r="P2244" s="185">
        <v>2243</v>
      </c>
      <c r="Q2244" s="186">
        <v>22</v>
      </c>
    </row>
    <row r="2245" spans="1:17" ht="15" x14ac:dyDescent="0.25">
      <c r="A2245"/>
      <c r="B2245" s="114">
        <v>2244</v>
      </c>
      <c r="C2245" s="7">
        <v>16</v>
      </c>
      <c r="E2245">
        <v>2244</v>
      </c>
      <c r="F2245">
        <v>11</v>
      </c>
      <c r="G2245">
        <v>13</v>
      </c>
      <c r="H2245">
        <v>18</v>
      </c>
      <c r="I2245" s="7">
        <v>23</v>
      </c>
      <c r="K2245">
        <v>2244</v>
      </c>
      <c r="L2245">
        <v>13</v>
      </c>
      <c r="M2245">
        <v>18</v>
      </c>
      <c r="N2245" s="7">
        <v>23</v>
      </c>
      <c r="P2245" s="187">
        <v>2244</v>
      </c>
      <c r="Q2245" s="188">
        <v>22</v>
      </c>
    </row>
    <row r="2246" spans="1:17" ht="15" x14ac:dyDescent="0.25">
      <c r="A2246"/>
      <c r="B2246" s="114">
        <v>2245</v>
      </c>
      <c r="C2246" s="7">
        <v>16</v>
      </c>
      <c r="E2246">
        <v>2245</v>
      </c>
      <c r="F2246">
        <v>11</v>
      </c>
      <c r="G2246">
        <v>13</v>
      </c>
      <c r="H2246">
        <v>18</v>
      </c>
      <c r="I2246" s="7">
        <v>23</v>
      </c>
      <c r="K2246">
        <v>2245</v>
      </c>
      <c r="L2246">
        <v>13</v>
      </c>
      <c r="M2246">
        <v>18</v>
      </c>
      <c r="N2246" s="7">
        <v>23</v>
      </c>
      <c r="P2246" s="185">
        <v>2245</v>
      </c>
      <c r="Q2246" s="186">
        <v>22</v>
      </c>
    </row>
    <row r="2247" spans="1:17" ht="15" x14ac:dyDescent="0.25">
      <c r="A2247"/>
      <c r="B2247" s="114">
        <v>2246</v>
      </c>
      <c r="C2247" s="7">
        <v>16</v>
      </c>
      <c r="E2247">
        <v>2246</v>
      </c>
      <c r="F2247">
        <v>11</v>
      </c>
      <c r="G2247">
        <v>13</v>
      </c>
      <c r="H2247">
        <v>18</v>
      </c>
      <c r="I2247" s="7">
        <v>23</v>
      </c>
      <c r="K2247">
        <v>2246</v>
      </c>
      <c r="L2247">
        <v>13</v>
      </c>
      <c r="M2247">
        <v>18</v>
      </c>
      <c r="N2247" s="7">
        <v>23</v>
      </c>
      <c r="P2247" s="187">
        <v>2246</v>
      </c>
      <c r="Q2247" s="188">
        <v>22</v>
      </c>
    </row>
    <row r="2248" spans="1:17" ht="15" x14ac:dyDescent="0.25">
      <c r="A2248"/>
      <c r="B2248" s="114">
        <v>2247</v>
      </c>
      <c r="C2248" s="7">
        <v>16</v>
      </c>
      <c r="E2248">
        <v>2247</v>
      </c>
      <c r="F2248">
        <v>11</v>
      </c>
      <c r="G2248">
        <v>13</v>
      </c>
      <c r="H2248">
        <v>18</v>
      </c>
      <c r="I2248" s="7">
        <v>23</v>
      </c>
      <c r="K2248">
        <v>2247</v>
      </c>
      <c r="L2248">
        <v>13</v>
      </c>
      <c r="M2248">
        <v>18</v>
      </c>
      <c r="N2248" s="7">
        <v>23</v>
      </c>
      <c r="P2248" s="185">
        <v>2247</v>
      </c>
      <c r="Q2248" s="186">
        <v>22</v>
      </c>
    </row>
    <row r="2249" spans="1:17" ht="15" x14ac:dyDescent="0.25">
      <c r="A2249"/>
      <c r="B2249" s="114">
        <v>2248</v>
      </c>
      <c r="C2249" s="7">
        <v>16</v>
      </c>
      <c r="E2249">
        <v>2248</v>
      </c>
      <c r="F2249">
        <v>11</v>
      </c>
      <c r="G2249">
        <v>13</v>
      </c>
      <c r="H2249">
        <v>18</v>
      </c>
      <c r="I2249" s="7">
        <v>23</v>
      </c>
      <c r="K2249">
        <v>2248</v>
      </c>
      <c r="L2249">
        <v>13</v>
      </c>
      <c r="M2249">
        <v>18</v>
      </c>
      <c r="N2249" s="7">
        <v>23</v>
      </c>
      <c r="P2249" s="187">
        <v>2248</v>
      </c>
      <c r="Q2249" s="188">
        <v>22</v>
      </c>
    </row>
    <row r="2250" spans="1:17" ht="15" x14ac:dyDescent="0.25">
      <c r="A2250"/>
      <c r="B2250" s="114">
        <v>2249</v>
      </c>
      <c r="C2250" s="7">
        <v>16</v>
      </c>
      <c r="E2250">
        <v>2249</v>
      </c>
      <c r="F2250">
        <v>11</v>
      </c>
      <c r="G2250">
        <v>13</v>
      </c>
      <c r="H2250">
        <v>18</v>
      </c>
      <c r="I2250" s="7">
        <v>23</v>
      </c>
      <c r="K2250">
        <v>2249</v>
      </c>
      <c r="L2250">
        <v>13</v>
      </c>
      <c r="M2250">
        <v>18</v>
      </c>
      <c r="N2250" s="7">
        <v>23</v>
      </c>
      <c r="P2250" s="185">
        <v>2249</v>
      </c>
      <c r="Q2250" s="186">
        <v>22</v>
      </c>
    </row>
    <row r="2251" spans="1:17" ht="15" x14ac:dyDescent="0.25">
      <c r="A2251"/>
      <c r="B2251" s="114">
        <v>2250</v>
      </c>
      <c r="C2251" s="7">
        <v>16</v>
      </c>
      <c r="E2251">
        <v>2250</v>
      </c>
      <c r="F2251">
        <v>11</v>
      </c>
      <c r="G2251">
        <v>13</v>
      </c>
      <c r="H2251">
        <v>18</v>
      </c>
      <c r="I2251" s="7">
        <v>23</v>
      </c>
      <c r="K2251">
        <v>2250</v>
      </c>
      <c r="L2251">
        <v>13</v>
      </c>
      <c r="M2251">
        <v>18</v>
      </c>
      <c r="N2251" s="7">
        <v>23</v>
      </c>
      <c r="P2251" s="187">
        <v>2250</v>
      </c>
      <c r="Q2251" s="188">
        <v>22</v>
      </c>
    </row>
    <row r="2252" spans="1:17" ht="15" x14ac:dyDescent="0.25">
      <c r="A2252"/>
      <c r="B2252" s="114">
        <v>2251</v>
      </c>
      <c r="C2252" s="7">
        <v>16</v>
      </c>
      <c r="E2252">
        <v>2251</v>
      </c>
      <c r="F2252">
        <v>11</v>
      </c>
      <c r="G2252">
        <v>13</v>
      </c>
      <c r="H2252">
        <v>18</v>
      </c>
      <c r="I2252" s="7">
        <v>23</v>
      </c>
      <c r="K2252">
        <v>2251</v>
      </c>
      <c r="L2252">
        <v>13</v>
      </c>
      <c r="M2252">
        <v>18</v>
      </c>
      <c r="N2252" s="7">
        <v>23</v>
      </c>
      <c r="P2252" s="185">
        <v>2251</v>
      </c>
      <c r="Q2252" s="186">
        <v>22</v>
      </c>
    </row>
    <row r="2253" spans="1:17" ht="15" x14ac:dyDescent="0.25">
      <c r="A2253"/>
      <c r="B2253" s="114">
        <v>2252</v>
      </c>
      <c r="C2253" s="7">
        <v>16</v>
      </c>
      <c r="E2253">
        <v>2252</v>
      </c>
      <c r="F2253">
        <v>11</v>
      </c>
      <c r="G2253">
        <v>13</v>
      </c>
      <c r="H2253">
        <v>18</v>
      </c>
      <c r="I2253" s="7">
        <v>23</v>
      </c>
      <c r="K2253">
        <v>2252</v>
      </c>
      <c r="L2253">
        <v>13</v>
      </c>
      <c r="M2253">
        <v>18</v>
      </c>
      <c r="N2253" s="7">
        <v>23</v>
      </c>
      <c r="P2253" s="187">
        <v>2252</v>
      </c>
      <c r="Q2253" s="188">
        <v>22</v>
      </c>
    </row>
    <row r="2254" spans="1:17" ht="15" x14ac:dyDescent="0.25">
      <c r="A2254"/>
      <c r="B2254" s="114">
        <v>2253</v>
      </c>
      <c r="C2254" s="7">
        <v>16</v>
      </c>
      <c r="E2254">
        <v>2253</v>
      </c>
      <c r="F2254">
        <v>11</v>
      </c>
      <c r="G2254">
        <v>13</v>
      </c>
      <c r="H2254">
        <v>18</v>
      </c>
      <c r="I2254" s="7">
        <v>23</v>
      </c>
      <c r="K2254">
        <v>2253</v>
      </c>
      <c r="L2254">
        <v>13</v>
      </c>
      <c r="M2254">
        <v>18</v>
      </c>
      <c r="N2254" s="7">
        <v>23</v>
      </c>
      <c r="P2254" s="185">
        <v>2253</v>
      </c>
      <c r="Q2254" s="186">
        <v>22</v>
      </c>
    </row>
    <row r="2255" spans="1:17" ht="15" x14ac:dyDescent="0.25">
      <c r="A2255"/>
      <c r="B2255" s="114">
        <v>2254</v>
      </c>
      <c r="C2255" s="7">
        <v>16</v>
      </c>
      <c r="E2255">
        <v>2254</v>
      </c>
      <c r="F2255">
        <v>11</v>
      </c>
      <c r="G2255">
        <v>13</v>
      </c>
      <c r="H2255">
        <v>18</v>
      </c>
      <c r="I2255" s="7">
        <v>23</v>
      </c>
      <c r="K2255">
        <v>2254</v>
      </c>
      <c r="L2255">
        <v>13</v>
      </c>
      <c r="M2255">
        <v>18</v>
      </c>
      <c r="N2255" s="7">
        <v>23</v>
      </c>
      <c r="P2255" s="187">
        <v>2254</v>
      </c>
      <c r="Q2255" s="188">
        <v>22</v>
      </c>
    </row>
    <row r="2256" spans="1:17" ht="15" x14ac:dyDescent="0.25">
      <c r="A2256"/>
      <c r="B2256" s="114">
        <v>2255</v>
      </c>
      <c r="C2256" s="7">
        <v>16</v>
      </c>
      <c r="E2256">
        <v>2255</v>
      </c>
      <c r="F2256">
        <v>11</v>
      </c>
      <c r="G2256">
        <v>13</v>
      </c>
      <c r="H2256">
        <v>18</v>
      </c>
      <c r="I2256" s="7">
        <v>23</v>
      </c>
      <c r="K2256">
        <v>2255</v>
      </c>
      <c r="L2256">
        <v>13</v>
      </c>
      <c r="M2256">
        <v>18</v>
      </c>
      <c r="N2256" s="7">
        <v>23</v>
      </c>
      <c r="P2256" s="185">
        <v>2255</v>
      </c>
      <c r="Q2256" s="186">
        <v>22</v>
      </c>
    </row>
    <row r="2257" spans="1:17" ht="15" x14ac:dyDescent="0.25">
      <c r="A2257"/>
      <c r="B2257" s="114">
        <v>2256</v>
      </c>
      <c r="C2257" s="7">
        <v>16</v>
      </c>
      <c r="E2257">
        <v>2256</v>
      </c>
      <c r="F2257">
        <v>11</v>
      </c>
      <c r="G2257">
        <v>13</v>
      </c>
      <c r="H2257">
        <v>18</v>
      </c>
      <c r="I2257" s="7">
        <v>23</v>
      </c>
      <c r="K2257">
        <v>2256</v>
      </c>
      <c r="L2257">
        <v>13</v>
      </c>
      <c r="M2257">
        <v>18</v>
      </c>
      <c r="N2257" s="7">
        <v>23</v>
      </c>
      <c r="P2257" s="187">
        <v>2256</v>
      </c>
      <c r="Q2257" s="188">
        <v>22</v>
      </c>
    </row>
    <row r="2258" spans="1:17" ht="15" x14ac:dyDescent="0.25">
      <c r="A2258"/>
      <c r="B2258" s="114">
        <v>2257</v>
      </c>
      <c r="C2258" s="7">
        <v>16</v>
      </c>
      <c r="E2258">
        <v>2257</v>
      </c>
      <c r="F2258">
        <v>11</v>
      </c>
      <c r="G2258">
        <v>13</v>
      </c>
      <c r="H2258">
        <v>18</v>
      </c>
      <c r="I2258" s="7">
        <v>23</v>
      </c>
      <c r="K2258">
        <v>2257</v>
      </c>
      <c r="L2258">
        <v>13</v>
      </c>
      <c r="M2258">
        <v>18</v>
      </c>
      <c r="N2258" s="7">
        <v>23</v>
      </c>
      <c r="P2258" s="185">
        <v>2257</v>
      </c>
      <c r="Q2258" s="186">
        <v>22</v>
      </c>
    </row>
    <row r="2259" spans="1:17" ht="15" x14ac:dyDescent="0.25">
      <c r="A2259"/>
      <c r="B2259" s="114">
        <v>2258</v>
      </c>
      <c r="C2259" s="7">
        <v>16</v>
      </c>
      <c r="E2259">
        <v>2258</v>
      </c>
      <c r="F2259">
        <v>11</v>
      </c>
      <c r="G2259">
        <v>13</v>
      </c>
      <c r="H2259">
        <v>18</v>
      </c>
      <c r="I2259" s="7">
        <v>23</v>
      </c>
      <c r="K2259">
        <v>2258</v>
      </c>
      <c r="L2259">
        <v>13</v>
      </c>
      <c r="M2259">
        <v>18</v>
      </c>
      <c r="N2259" s="7">
        <v>23</v>
      </c>
      <c r="P2259" s="187">
        <v>2258</v>
      </c>
      <c r="Q2259" s="188">
        <v>22</v>
      </c>
    </row>
    <row r="2260" spans="1:17" ht="15" x14ac:dyDescent="0.25">
      <c r="A2260"/>
      <c r="B2260" s="114">
        <v>2259</v>
      </c>
      <c r="C2260" s="7">
        <v>16</v>
      </c>
      <c r="E2260">
        <v>2259</v>
      </c>
      <c r="F2260">
        <v>11</v>
      </c>
      <c r="G2260">
        <v>13</v>
      </c>
      <c r="H2260">
        <v>18</v>
      </c>
      <c r="I2260" s="7">
        <v>23</v>
      </c>
      <c r="K2260">
        <v>2259</v>
      </c>
      <c r="L2260">
        <v>13</v>
      </c>
      <c r="M2260">
        <v>18</v>
      </c>
      <c r="N2260" s="7">
        <v>23</v>
      </c>
      <c r="P2260" s="185">
        <v>2259</v>
      </c>
      <c r="Q2260" s="186">
        <v>22</v>
      </c>
    </row>
    <row r="2261" spans="1:17" ht="15" x14ac:dyDescent="0.25">
      <c r="A2261"/>
      <c r="B2261" s="114">
        <v>2260</v>
      </c>
      <c r="C2261" s="7">
        <v>16</v>
      </c>
      <c r="E2261">
        <v>2260</v>
      </c>
      <c r="F2261">
        <v>11</v>
      </c>
      <c r="G2261">
        <v>13</v>
      </c>
      <c r="H2261">
        <v>18</v>
      </c>
      <c r="I2261" s="7">
        <v>23</v>
      </c>
      <c r="K2261">
        <v>2260</v>
      </c>
      <c r="L2261">
        <v>13</v>
      </c>
      <c r="M2261">
        <v>18</v>
      </c>
      <c r="N2261" s="7">
        <v>23</v>
      </c>
      <c r="P2261" s="187">
        <v>2260</v>
      </c>
      <c r="Q2261" s="188">
        <v>22</v>
      </c>
    </row>
    <row r="2262" spans="1:17" ht="15" x14ac:dyDescent="0.25">
      <c r="A2262"/>
      <c r="B2262" s="114">
        <v>2261</v>
      </c>
      <c r="C2262" s="7">
        <v>16</v>
      </c>
      <c r="E2262">
        <v>2261</v>
      </c>
      <c r="F2262">
        <v>11</v>
      </c>
      <c r="G2262">
        <v>13</v>
      </c>
      <c r="H2262">
        <v>18</v>
      </c>
      <c r="I2262" s="7">
        <v>23</v>
      </c>
      <c r="K2262">
        <v>2261</v>
      </c>
      <c r="L2262">
        <v>13</v>
      </c>
      <c r="M2262">
        <v>18</v>
      </c>
      <c r="N2262" s="7">
        <v>23</v>
      </c>
      <c r="P2262" s="185">
        <v>2261</v>
      </c>
      <c r="Q2262" s="186">
        <v>22</v>
      </c>
    </row>
    <row r="2263" spans="1:17" ht="15" x14ac:dyDescent="0.25">
      <c r="A2263"/>
      <c r="B2263" s="114">
        <v>2262</v>
      </c>
      <c r="C2263" s="7">
        <v>16</v>
      </c>
      <c r="E2263">
        <v>2262</v>
      </c>
      <c r="F2263">
        <v>11</v>
      </c>
      <c r="G2263">
        <v>13</v>
      </c>
      <c r="H2263">
        <v>18</v>
      </c>
      <c r="I2263" s="7">
        <v>23</v>
      </c>
      <c r="K2263">
        <v>2262</v>
      </c>
      <c r="L2263">
        <v>13</v>
      </c>
      <c r="M2263">
        <v>18</v>
      </c>
      <c r="N2263" s="7">
        <v>23</v>
      </c>
      <c r="P2263" s="187">
        <v>2262</v>
      </c>
      <c r="Q2263" s="188">
        <v>22</v>
      </c>
    </row>
    <row r="2264" spans="1:17" ht="15" x14ac:dyDescent="0.25">
      <c r="A2264"/>
      <c r="B2264" s="114">
        <v>2263</v>
      </c>
      <c r="C2264" s="7">
        <v>16</v>
      </c>
      <c r="E2264">
        <v>2263</v>
      </c>
      <c r="F2264">
        <v>11</v>
      </c>
      <c r="G2264">
        <v>13</v>
      </c>
      <c r="H2264">
        <v>18</v>
      </c>
      <c r="I2264" s="7">
        <v>23</v>
      </c>
      <c r="K2264">
        <v>2263</v>
      </c>
      <c r="L2264">
        <v>13</v>
      </c>
      <c r="M2264">
        <v>18</v>
      </c>
      <c r="N2264" s="7">
        <v>23</v>
      </c>
      <c r="P2264" s="185">
        <v>2263</v>
      </c>
      <c r="Q2264" s="186">
        <v>22</v>
      </c>
    </row>
    <row r="2265" spans="1:17" ht="15" x14ac:dyDescent="0.25">
      <c r="A2265"/>
      <c r="B2265" s="114">
        <v>2264</v>
      </c>
      <c r="C2265" s="7">
        <v>16</v>
      </c>
      <c r="E2265">
        <v>2264</v>
      </c>
      <c r="F2265">
        <v>11</v>
      </c>
      <c r="G2265">
        <v>13</v>
      </c>
      <c r="H2265">
        <v>18</v>
      </c>
      <c r="I2265" s="7">
        <v>23</v>
      </c>
      <c r="K2265">
        <v>2264</v>
      </c>
      <c r="L2265">
        <v>13</v>
      </c>
      <c r="M2265">
        <v>18</v>
      </c>
      <c r="N2265" s="7">
        <v>23</v>
      </c>
      <c r="P2265" s="187">
        <v>2264</v>
      </c>
      <c r="Q2265" s="188">
        <v>22</v>
      </c>
    </row>
    <row r="2266" spans="1:17" ht="15" x14ac:dyDescent="0.25">
      <c r="A2266"/>
      <c r="B2266" s="114">
        <v>2265</v>
      </c>
      <c r="C2266" s="7">
        <v>16</v>
      </c>
      <c r="E2266">
        <v>2265</v>
      </c>
      <c r="F2266">
        <v>11</v>
      </c>
      <c r="G2266">
        <v>13</v>
      </c>
      <c r="H2266">
        <v>18</v>
      </c>
      <c r="I2266" s="7">
        <v>23</v>
      </c>
      <c r="K2266">
        <v>2265</v>
      </c>
      <c r="L2266">
        <v>13</v>
      </c>
      <c r="M2266">
        <v>18</v>
      </c>
      <c r="N2266" s="7">
        <v>23</v>
      </c>
      <c r="P2266" s="185">
        <v>2265</v>
      </c>
      <c r="Q2266" s="186">
        <v>22</v>
      </c>
    </row>
    <row r="2267" spans="1:17" ht="15" x14ac:dyDescent="0.25">
      <c r="A2267"/>
      <c r="B2267" s="114">
        <v>2266</v>
      </c>
      <c r="C2267" s="7">
        <v>16</v>
      </c>
      <c r="E2267">
        <v>2266</v>
      </c>
      <c r="F2267">
        <v>11</v>
      </c>
      <c r="G2267">
        <v>13</v>
      </c>
      <c r="H2267">
        <v>18</v>
      </c>
      <c r="I2267" s="7">
        <v>23</v>
      </c>
      <c r="K2267">
        <v>2266</v>
      </c>
      <c r="L2267">
        <v>13</v>
      </c>
      <c r="M2267">
        <v>18</v>
      </c>
      <c r="N2267" s="7">
        <v>23</v>
      </c>
      <c r="P2267" s="187">
        <v>2266</v>
      </c>
      <c r="Q2267" s="188">
        <v>22</v>
      </c>
    </row>
    <row r="2268" spans="1:17" ht="15" x14ac:dyDescent="0.25">
      <c r="A2268"/>
      <c r="B2268" s="114">
        <v>2267</v>
      </c>
      <c r="C2268" s="7">
        <v>16</v>
      </c>
      <c r="E2268">
        <v>2267</v>
      </c>
      <c r="F2268">
        <v>11</v>
      </c>
      <c r="G2268">
        <v>13</v>
      </c>
      <c r="H2268">
        <v>18</v>
      </c>
      <c r="I2268" s="7">
        <v>23</v>
      </c>
      <c r="K2268">
        <v>2267</v>
      </c>
      <c r="L2268">
        <v>13</v>
      </c>
      <c r="M2268">
        <v>18</v>
      </c>
      <c r="N2268" s="7">
        <v>23</v>
      </c>
      <c r="P2268" s="185">
        <v>2267</v>
      </c>
      <c r="Q2268" s="186">
        <v>22</v>
      </c>
    </row>
    <row r="2269" spans="1:17" ht="15" x14ac:dyDescent="0.25">
      <c r="A2269"/>
      <c r="B2269" s="114">
        <v>2268</v>
      </c>
      <c r="C2269" s="7">
        <v>16</v>
      </c>
      <c r="E2269">
        <v>2268</v>
      </c>
      <c r="F2269">
        <v>11</v>
      </c>
      <c r="G2269">
        <v>13</v>
      </c>
      <c r="H2269">
        <v>18</v>
      </c>
      <c r="I2269" s="7">
        <v>23</v>
      </c>
      <c r="K2269">
        <v>2268</v>
      </c>
      <c r="L2269">
        <v>13</v>
      </c>
      <c r="M2269">
        <v>18</v>
      </c>
      <c r="N2269" s="7">
        <v>23</v>
      </c>
      <c r="P2269" s="187">
        <v>2268</v>
      </c>
      <c r="Q2269" s="188">
        <v>22</v>
      </c>
    </row>
    <row r="2270" spans="1:17" ht="15" x14ac:dyDescent="0.25">
      <c r="A2270"/>
      <c r="B2270" s="114">
        <v>2269</v>
      </c>
      <c r="C2270" s="7">
        <v>16</v>
      </c>
      <c r="E2270">
        <v>2269</v>
      </c>
      <c r="F2270">
        <v>11</v>
      </c>
      <c r="G2270">
        <v>13</v>
      </c>
      <c r="H2270">
        <v>18</v>
      </c>
      <c r="I2270" s="7">
        <v>23</v>
      </c>
      <c r="K2270">
        <v>2269</v>
      </c>
      <c r="L2270">
        <v>13</v>
      </c>
      <c r="M2270">
        <v>18</v>
      </c>
      <c r="N2270" s="7">
        <v>23</v>
      </c>
      <c r="P2270" s="185">
        <v>2269</v>
      </c>
      <c r="Q2270" s="186">
        <v>22</v>
      </c>
    </row>
    <row r="2271" spans="1:17" ht="15" x14ac:dyDescent="0.25">
      <c r="A2271"/>
      <c r="B2271" s="114">
        <v>2270</v>
      </c>
      <c r="C2271" s="7">
        <v>16</v>
      </c>
      <c r="E2271">
        <v>2270</v>
      </c>
      <c r="F2271">
        <v>11</v>
      </c>
      <c r="G2271">
        <v>13</v>
      </c>
      <c r="H2271">
        <v>18</v>
      </c>
      <c r="I2271" s="7">
        <v>23</v>
      </c>
      <c r="K2271">
        <v>2270</v>
      </c>
      <c r="L2271">
        <v>13</v>
      </c>
      <c r="M2271">
        <v>18</v>
      </c>
      <c r="N2271" s="7">
        <v>23</v>
      </c>
      <c r="P2271" s="187">
        <v>2270</v>
      </c>
      <c r="Q2271" s="188">
        <v>22</v>
      </c>
    </row>
    <row r="2272" spans="1:17" ht="15" x14ac:dyDescent="0.25">
      <c r="A2272"/>
      <c r="B2272" s="114">
        <v>2271</v>
      </c>
      <c r="C2272" s="7">
        <v>16</v>
      </c>
      <c r="E2272">
        <v>2271</v>
      </c>
      <c r="F2272">
        <v>11</v>
      </c>
      <c r="G2272">
        <v>13</v>
      </c>
      <c r="H2272">
        <v>18</v>
      </c>
      <c r="I2272" s="7">
        <v>23</v>
      </c>
      <c r="K2272">
        <v>2271</v>
      </c>
      <c r="L2272">
        <v>13</v>
      </c>
      <c r="M2272">
        <v>18</v>
      </c>
      <c r="N2272" s="7">
        <v>23</v>
      </c>
      <c r="P2272" s="185">
        <v>2271</v>
      </c>
      <c r="Q2272" s="186">
        <v>22</v>
      </c>
    </row>
    <row r="2273" spans="1:17" ht="15" x14ac:dyDescent="0.25">
      <c r="A2273"/>
      <c r="B2273" s="114">
        <v>2272</v>
      </c>
      <c r="C2273" s="7">
        <v>16</v>
      </c>
      <c r="E2273">
        <v>2272</v>
      </c>
      <c r="F2273">
        <v>11</v>
      </c>
      <c r="G2273">
        <v>13</v>
      </c>
      <c r="H2273">
        <v>18</v>
      </c>
      <c r="I2273" s="7">
        <v>23</v>
      </c>
      <c r="K2273">
        <v>2272</v>
      </c>
      <c r="L2273">
        <v>13</v>
      </c>
      <c r="M2273">
        <v>18</v>
      </c>
      <c r="N2273" s="7">
        <v>23</v>
      </c>
      <c r="P2273" s="187">
        <v>2272</v>
      </c>
      <c r="Q2273" s="188">
        <v>22</v>
      </c>
    </row>
    <row r="2274" spans="1:17" ht="15" x14ac:dyDescent="0.25">
      <c r="A2274"/>
      <c r="B2274" s="114">
        <v>2273</v>
      </c>
      <c r="C2274" s="7">
        <v>16</v>
      </c>
      <c r="E2274">
        <v>2273</v>
      </c>
      <c r="F2274">
        <v>11</v>
      </c>
      <c r="G2274">
        <v>13</v>
      </c>
      <c r="H2274">
        <v>18</v>
      </c>
      <c r="I2274" s="7">
        <v>23</v>
      </c>
      <c r="K2274">
        <v>2273</v>
      </c>
      <c r="L2274">
        <v>13</v>
      </c>
      <c r="M2274">
        <v>18</v>
      </c>
      <c r="N2274" s="7">
        <v>23</v>
      </c>
      <c r="P2274" s="185">
        <v>2273</v>
      </c>
      <c r="Q2274" s="186">
        <v>22</v>
      </c>
    </row>
    <row r="2275" spans="1:17" ht="15" x14ac:dyDescent="0.25">
      <c r="A2275"/>
      <c r="B2275" s="114">
        <v>2274</v>
      </c>
      <c r="C2275" s="7">
        <v>16</v>
      </c>
      <c r="E2275">
        <v>2274</v>
      </c>
      <c r="F2275">
        <v>11</v>
      </c>
      <c r="G2275">
        <v>13</v>
      </c>
      <c r="H2275">
        <v>18</v>
      </c>
      <c r="I2275" s="7">
        <v>23</v>
      </c>
      <c r="K2275">
        <v>2274</v>
      </c>
      <c r="L2275">
        <v>13</v>
      </c>
      <c r="M2275">
        <v>18</v>
      </c>
      <c r="N2275" s="7">
        <v>23</v>
      </c>
      <c r="P2275" s="187">
        <v>2274</v>
      </c>
      <c r="Q2275" s="188">
        <v>22</v>
      </c>
    </row>
    <row r="2276" spans="1:17" ht="15" x14ac:dyDescent="0.25">
      <c r="A2276"/>
      <c r="B2276" s="114">
        <v>2275</v>
      </c>
      <c r="C2276" s="7">
        <v>16</v>
      </c>
      <c r="E2276">
        <v>2275</v>
      </c>
      <c r="F2276">
        <v>11</v>
      </c>
      <c r="G2276">
        <v>13</v>
      </c>
      <c r="H2276">
        <v>18</v>
      </c>
      <c r="I2276" s="7">
        <v>23</v>
      </c>
      <c r="K2276">
        <v>2275</v>
      </c>
      <c r="L2276">
        <v>13</v>
      </c>
      <c r="M2276">
        <v>18</v>
      </c>
      <c r="N2276" s="7">
        <v>23</v>
      </c>
      <c r="P2276" s="185">
        <v>2275</v>
      </c>
      <c r="Q2276" s="186">
        <v>22</v>
      </c>
    </row>
    <row r="2277" spans="1:17" ht="15" x14ac:dyDescent="0.25">
      <c r="A2277"/>
      <c r="B2277" s="114">
        <v>2276</v>
      </c>
      <c r="C2277" s="7">
        <v>16</v>
      </c>
      <c r="E2277">
        <v>2276</v>
      </c>
      <c r="F2277">
        <v>11</v>
      </c>
      <c r="G2277">
        <v>13</v>
      </c>
      <c r="H2277">
        <v>18</v>
      </c>
      <c r="I2277" s="7">
        <v>23</v>
      </c>
      <c r="K2277">
        <v>2276</v>
      </c>
      <c r="L2277">
        <v>13</v>
      </c>
      <c r="M2277">
        <v>18</v>
      </c>
      <c r="N2277" s="7">
        <v>23</v>
      </c>
      <c r="P2277" s="187">
        <v>2276</v>
      </c>
      <c r="Q2277" s="188">
        <v>22</v>
      </c>
    </row>
    <row r="2278" spans="1:17" ht="15" x14ac:dyDescent="0.25">
      <c r="A2278"/>
      <c r="B2278" s="114">
        <v>2277</v>
      </c>
      <c r="C2278" s="7">
        <v>16</v>
      </c>
      <c r="E2278">
        <v>2277</v>
      </c>
      <c r="F2278">
        <v>11</v>
      </c>
      <c r="G2278">
        <v>13</v>
      </c>
      <c r="H2278">
        <v>18</v>
      </c>
      <c r="I2278" s="7">
        <v>23</v>
      </c>
      <c r="K2278">
        <v>2277</v>
      </c>
      <c r="L2278">
        <v>13</v>
      </c>
      <c r="M2278">
        <v>18</v>
      </c>
      <c r="N2278" s="7">
        <v>23</v>
      </c>
      <c r="P2278" s="185">
        <v>2277</v>
      </c>
      <c r="Q2278" s="186">
        <v>22</v>
      </c>
    </row>
    <row r="2279" spans="1:17" ht="15" x14ac:dyDescent="0.25">
      <c r="A2279"/>
      <c r="B2279" s="114">
        <v>2278</v>
      </c>
      <c r="C2279" s="7">
        <v>16</v>
      </c>
      <c r="E2279">
        <v>2278</v>
      </c>
      <c r="F2279">
        <v>11</v>
      </c>
      <c r="G2279">
        <v>13</v>
      </c>
      <c r="H2279">
        <v>18</v>
      </c>
      <c r="I2279" s="7">
        <v>23</v>
      </c>
      <c r="K2279">
        <v>2278</v>
      </c>
      <c r="L2279">
        <v>13</v>
      </c>
      <c r="M2279">
        <v>18</v>
      </c>
      <c r="N2279" s="7">
        <v>23</v>
      </c>
      <c r="P2279" s="187">
        <v>2278</v>
      </c>
      <c r="Q2279" s="188">
        <v>22</v>
      </c>
    </row>
    <row r="2280" spans="1:17" ht="15" x14ac:dyDescent="0.25">
      <c r="A2280"/>
      <c r="B2280" s="114">
        <v>2279</v>
      </c>
      <c r="C2280" s="7">
        <v>16</v>
      </c>
      <c r="E2280">
        <v>2279</v>
      </c>
      <c r="F2280">
        <v>11</v>
      </c>
      <c r="G2280">
        <v>13</v>
      </c>
      <c r="H2280">
        <v>18</v>
      </c>
      <c r="I2280" s="7">
        <v>23</v>
      </c>
      <c r="K2280">
        <v>2279</v>
      </c>
      <c r="L2280">
        <v>13</v>
      </c>
      <c r="M2280">
        <v>18</v>
      </c>
      <c r="N2280" s="7">
        <v>23</v>
      </c>
      <c r="P2280" s="185">
        <v>2279</v>
      </c>
      <c r="Q2280" s="186">
        <v>22</v>
      </c>
    </row>
    <row r="2281" spans="1:17" ht="15" x14ac:dyDescent="0.25">
      <c r="A2281"/>
      <c r="B2281" s="114">
        <v>2280</v>
      </c>
      <c r="C2281" s="7">
        <v>16</v>
      </c>
      <c r="E2281">
        <v>2280</v>
      </c>
      <c r="F2281">
        <v>11</v>
      </c>
      <c r="G2281">
        <v>13</v>
      </c>
      <c r="H2281">
        <v>18</v>
      </c>
      <c r="I2281" s="7">
        <v>23</v>
      </c>
      <c r="K2281">
        <v>2280</v>
      </c>
      <c r="L2281">
        <v>13</v>
      </c>
      <c r="M2281">
        <v>18</v>
      </c>
      <c r="N2281" s="7">
        <v>23</v>
      </c>
      <c r="P2281" s="187">
        <v>2280</v>
      </c>
      <c r="Q2281" s="188">
        <v>22</v>
      </c>
    </row>
    <row r="2282" spans="1:17" ht="15" x14ac:dyDescent="0.25">
      <c r="A2282"/>
      <c r="B2282" s="114">
        <v>2281</v>
      </c>
      <c r="C2282" s="7">
        <v>16</v>
      </c>
      <c r="E2282">
        <v>2281</v>
      </c>
      <c r="F2282">
        <v>11</v>
      </c>
      <c r="G2282">
        <v>13</v>
      </c>
      <c r="H2282">
        <v>18</v>
      </c>
      <c r="I2282" s="7">
        <v>23</v>
      </c>
      <c r="K2282">
        <v>2281</v>
      </c>
      <c r="L2282">
        <v>13</v>
      </c>
      <c r="M2282">
        <v>18</v>
      </c>
      <c r="N2282" s="7">
        <v>23</v>
      </c>
      <c r="P2282" s="185">
        <v>2281</v>
      </c>
      <c r="Q2282" s="186">
        <v>22</v>
      </c>
    </row>
    <row r="2283" spans="1:17" ht="15" x14ac:dyDescent="0.25">
      <c r="A2283"/>
      <c r="B2283" s="114">
        <v>2282</v>
      </c>
      <c r="C2283" s="7">
        <v>16</v>
      </c>
      <c r="E2283">
        <v>2282</v>
      </c>
      <c r="F2283">
        <v>11</v>
      </c>
      <c r="G2283">
        <v>13</v>
      </c>
      <c r="H2283">
        <v>18</v>
      </c>
      <c r="I2283" s="7">
        <v>23</v>
      </c>
      <c r="K2283">
        <v>2282</v>
      </c>
      <c r="L2283">
        <v>13</v>
      </c>
      <c r="M2283">
        <v>18</v>
      </c>
      <c r="N2283" s="7">
        <v>23</v>
      </c>
      <c r="P2283" s="187">
        <v>2282</v>
      </c>
      <c r="Q2283" s="188">
        <v>22</v>
      </c>
    </row>
    <row r="2284" spans="1:17" ht="15" x14ac:dyDescent="0.25">
      <c r="A2284"/>
      <c r="B2284" s="114">
        <v>2283</v>
      </c>
      <c r="C2284" s="7">
        <v>16</v>
      </c>
      <c r="E2284">
        <v>2283</v>
      </c>
      <c r="F2284">
        <v>11</v>
      </c>
      <c r="G2284">
        <v>13</v>
      </c>
      <c r="H2284">
        <v>18</v>
      </c>
      <c r="I2284" s="7">
        <v>23</v>
      </c>
      <c r="K2284">
        <v>2283</v>
      </c>
      <c r="L2284">
        <v>13</v>
      </c>
      <c r="M2284">
        <v>18</v>
      </c>
      <c r="N2284" s="7">
        <v>23</v>
      </c>
      <c r="P2284" s="185">
        <v>2283</v>
      </c>
      <c r="Q2284" s="186">
        <v>22</v>
      </c>
    </row>
    <row r="2285" spans="1:17" ht="15" x14ac:dyDescent="0.25">
      <c r="A2285"/>
      <c r="B2285" s="114">
        <v>2284</v>
      </c>
      <c r="C2285" s="7">
        <v>16</v>
      </c>
      <c r="E2285">
        <v>2284</v>
      </c>
      <c r="F2285">
        <v>11</v>
      </c>
      <c r="G2285">
        <v>13</v>
      </c>
      <c r="H2285">
        <v>18</v>
      </c>
      <c r="I2285" s="7">
        <v>23</v>
      </c>
      <c r="K2285">
        <v>2284</v>
      </c>
      <c r="L2285">
        <v>13</v>
      </c>
      <c r="M2285">
        <v>18</v>
      </c>
      <c r="N2285" s="7">
        <v>23</v>
      </c>
      <c r="P2285" s="187">
        <v>2284</v>
      </c>
      <c r="Q2285" s="188">
        <v>22</v>
      </c>
    </row>
    <row r="2286" spans="1:17" ht="15" x14ac:dyDescent="0.25">
      <c r="A2286"/>
      <c r="B2286" s="114">
        <v>2285</v>
      </c>
      <c r="C2286" s="7">
        <v>16</v>
      </c>
      <c r="E2286">
        <v>2285</v>
      </c>
      <c r="F2286">
        <v>11</v>
      </c>
      <c r="G2286">
        <v>13</v>
      </c>
      <c r="H2286">
        <v>18</v>
      </c>
      <c r="I2286" s="7">
        <v>23</v>
      </c>
      <c r="K2286">
        <v>2285</v>
      </c>
      <c r="L2286">
        <v>13</v>
      </c>
      <c r="M2286">
        <v>18</v>
      </c>
      <c r="N2286" s="7">
        <v>23</v>
      </c>
      <c r="P2286" s="185">
        <v>2285</v>
      </c>
      <c r="Q2286" s="186">
        <v>22</v>
      </c>
    </row>
    <row r="2287" spans="1:17" ht="15" x14ac:dyDescent="0.25">
      <c r="A2287"/>
      <c r="B2287" s="114">
        <v>2286</v>
      </c>
      <c r="C2287" s="7">
        <v>16</v>
      </c>
      <c r="E2287">
        <v>2286</v>
      </c>
      <c r="F2287">
        <v>11</v>
      </c>
      <c r="G2287">
        <v>13</v>
      </c>
      <c r="H2287">
        <v>18</v>
      </c>
      <c r="I2287" s="7">
        <v>23</v>
      </c>
      <c r="K2287">
        <v>2286</v>
      </c>
      <c r="L2287">
        <v>13</v>
      </c>
      <c r="M2287">
        <v>18</v>
      </c>
      <c r="N2287" s="7">
        <v>23</v>
      </c>
      <c r="P2287" s="187">
        <v>2286</v>
      </c>
      <c r="Q2287" s="188">
        <v>22</v>
      </c>
    </row>
    <row r="2288" spans="1:17" ht="15" x14ac:dyDescent="0.25">
      <c r="A2288"/>
      <c r="B2288" s="114">
        <v>2287</v>
      </c>
      <c r="C2288" s="7">
        <v>16</v>
      </c>
      <c r="E2288">
        <v>2287</v>
      </c>
      <c r="F2288">
        <v>11</v>
      </c>
      <c r="G2288">
        <v>13</v>
      </c>
      <c r="H2288">
        <v>18</v>
      </c>
      <c r="I2288" s="7">
        <v>23</v>
      </c>
      <c r="K2288">
        <v>2287</v>
      </c>
      <c r="L2288">
        <v>13</v>
      </c>
      <c r="M2288">
        <v>18</v>
      </c>
      <c r="N2288" s="7">
        <v>23</v>
      </c>
      <c r="P2288" s="185">
        <v>2287</v>
      </c>
      <c r="Q2288" s="186">
        <v>22</v>
      </c>
    </row>
    <row r="2289" spans="1:17" ht="15" x14ac:dyDescent="0.25">
      <c r="A2289"/>
      <c r="B2289" s="114">
        <v>2288</v>
      </c>
      <c r="C2289" s="7">
        <v>16</v>
      </c>
      <c r="E2289">
        <v>2288</v>
      </c>
      <c r="F2289">
        <v>11</v>
      </c>
      <c r="G2289">
        <v>13</v>
      </c>
      <c r="H2289">
        <v>18</v>
      </c>
      <c r="I2289" s="7">
        <v>23</v>
      </c>
      <c r="K2289">
        <v>2288</v>
      </c>
      <c r="L2289">
        <v>13</v>
      </c>
      <c r="M2289">
        <v>18</v>
      </c>
      <c r="N2289" s="7">
        <v>23</v>
      </c>
      <c r="P2289" s="187">
        <v>2288</v>
      </c>
      <c r="Q2289" s="188">
        <v>22</v>
      </c>
    </row>
    <row r="2290" spans="1:17" ht="15" x14ac:dyDescent="0.25">
      <c r="A2290"/>
      <c r="B2290" s="114">
        <v>2289</v>
      </c>
      <c r="C2290" s="7">
        <v>16</v>
      </c>
      <c r="E2290">
        <v>2289</v>
      </c>
      <c r="F2290">
        <v>11</v>
      </c>
      <c r="G2290">
        <v>13</v>
      </c>
      <c r="H2290">
        <v>18</v>
      </c>
      <c r="I2290" s="7">
        <v>23</v>
      </c>
      <c r="K2290">
        <v>2289</v>
      </c>
      <c r="L2290">
        <v>13</v>
      </c>
      <c r="M2290">
        <v>18</v>
      </c>
      <c r="N2290" s="7">
        <v>23</v>
      </c>
      <c r="P2290" s="185">
        <v>2289</v>
      </c>
      <c r="Q2290" s="186">
        <v>22</v>
      </c>
    </row>
    <row r="2291" spans="1:17" ht="15" x14ac:dyDescent="0.25">
      <c r="A2291"/>
      <c r="B2291" s="114">
        <v>2290</v>
      </c>
      <c r="C2291" s="7">
        <v>16</v>
      </c>
      <c r="E2291">
        <v>2290</v>
      </c>
      <c r="F2291">
        <v>11</v>
      </c>
      <c r="G2291">
        <v>13</v>
      </c>
      <c r="H2291">
        <v>18</v>
      </c>
      <c r="I2291" s="7">
        <v>23</v>
      </c>
      <c r="K2291">
        <v>2290</v>
      </c>
      <c r="L2291">
        <v>13</v>
      </c>
      <c r="M2291">
        <v>18</v>
      </c>
      <c r="N2291" s="7">
        <v>23</v>
      </c>
      <c r="P2291" s="187">
        <v>2290</v>
      </c>
      <c r="Q2291" s="188">
        <v>22</v>
      </c>
    </row>
    <row r="2292" spans="1:17" ht="15" x14ac:dyDescent="0.25">
      <c r="A2292"/>
      <c r="B2292" s="114">
        <v>2291</v>
      </c>
      <c r="C2292" s="7">
        <v>16</v>
      </c>
      <c r="E2292">
        <v>2291</v>
      </c>
      <c r="F2292">
        <v>11</v>
      </c>
      <c r="G2292">
        <v>13</v>
      </c>
      <c r="H2292">
        <v>18</v>
      </c>
      <c r="I2292" s="7">
        <v>23</v>
      </c>
      <c r="K2292">
        <v>2291</v>
      </c>
      <c r="L2292">
        <v>13</v>
      </c>
      <c r="M2292">
        <v>18</v>
      </c>
      <c r="N2292" s="7">
        <v>23</v>
      </c>
      <c r="P2292" s="185">
        <v>2291</v>
      </c>
      <c r="Q2292" s="186">
        <v>22</v>
      </c>
    </row>
    <row r="2293" spans="1:17" ht="15" x14ac:dyDescent="0.25">
      <c r="A2293"/>
      <c r="B2293" s="114">
        <v>2292</v>
      </c>
      <c r="C2293" s="7">
        <v>16</v>
      </c>
      <c r="E2293">
        <v>2292</v>
      </c>
      <c r="F2293">
        <v>11</v>
      </c>
      <c r="G2293">
        <v>13</v>
      </c>
      <c r="H2293">
        <v>18</v>
      </c>
      <c r="I2293" s="7">
        <v>23</v>
      </c>
      <c r="K2293">
        <v>2292</v>
      </c>
      <c r="L2293">
        <v>13</v>
      </c>
      <c r="M2293">
        <v>18</v>
      </c>
      <c r="N2293" s="7">
        <v>23</v>
      </c>
      <c r="P2293" s="187">
        <v>2292</v>
      </c>
      <c r="Q2293" s="188">
        <v>22</v>
      </c>
    </row>
    <row r="2294" spans="1:17" ht="15" x14ac:dyDescent="0.25">
      <c r="A2294"/>
      <c r="B2294" s="114">
        <v>2293</v>
      </c>
      <c r="C2294" s="7">
        <v>16</v>
      </c>
      <c r="E2294">
        <v>2293</v>
      </c>
      <c r="F2294">
        <v>11</v>
      </c>
      <c r="G2294">
        <v>13</v>
      </c>
      <c r="H2294">
        <v>18</v>
      </c>
      <c r="I2294" s="7">
        <v>23</v>
      </c>
      <c r="K2294">
        <v>2293</v>
      </c>
      <c r="L2294">
        <v>13</v>
      </c>
      <c r="M2294">
        <v>18</v>
      </c>
      <c r="N2294" s="7">
        <v>23</v>
      </c>
      <c r="P2294" s="185">
        <v>2293</v>
      </c>
      <c r="Q2294" s="186">
        <v>22</v>
      </c>
    </row>
    <row r="2295" spans="1:17" ht="15" x14ac:dyDescent="0.25">
      <c r="A2295"/>
      <c r="B2295" s="114">
        <v>2294</v>
      </c>
      <c r="C2295" s="7">
        <v>16</v>
      </c>
      <c r="E2295">
        <v>2294</v>
      </c>
      <c r="F2295">
        <v>11</v>
      </c>
      <c r="G2295">
        <v>13</v>
      </c>
      <c r="H2295">
        <v>18</v>
      </c>
      <c r="I2295" s="7">
        <v>23</v>
      </c>
      <c r="K2295">
        <v>2294</v>
      </c>
      <c r="L2295">
        <v>13</v>
      </c>
      <c r="M2295">
        <v>18</v>
      </c>
      <c r="N2295" s="7">
        <v>23</v>
      </c>
      <c r="P2295" s="187">
        <v>2294</v>
      </c>
      <c r="Q2295" s="188">
        <v>22</v>
      </c>
    </row>
    <row r="2296" spans="1:17" ht="15" x14ac:dyDescent="0.25">
      <c r="A2296"/>
      <c r="B2296" s="114">
        <v>2295</v>
      </c>
      <c r="C2296" s="7">
        <v>16</v>
      </c>
      <c r="E2296">
        <v>2295</v>
      </c>
      <c r="F2296">
        <v>11</v>
      </c>
      <c r="G2296">
        <v>13</v>
      </c>
      <c r="H2296">
        <v>18</v>
      </c>
      <c r="I2296" s="7">
        <v>23</v>
      </c>
      <c r="K2296">
        <v>2295</v>
      </c>
      <c r="L2296">
        <v>13</v>
      </c>
      <c r="M2296">
        <v>18</v>
      </c>
      <c r="N2296" s="7">
        <v>23</v>
      </c>
      <c r="P2296" s="185">
        <v>2295</v>
      </c>
      <c r="Q2296" s="186">
        <v>22</v>
      </c>
    </row>
    <row r="2297" spans="1:17" ht="15" x14ac:dyDescent="0.25">
      <c r="A2297"/>
      <c r="B2297" s="114">
        <v>2296</v>
      </c>
      <c r="C2297" s="7">
        <v>16</v>
      </c>
      <c r="E2297">
        <v>2296</v>
      </c>
      <c r="F2297">
        <v>11</v>
      </c>
      <c r="G2297">
        <v>13</v>
      </c>
      <c r="H2297">
        <v>18</v>
      </c>
      <c r="I2297" s="7">
        <v>23</v>
      </c>
      <c r="K2297">
        <v>2296</v>
      </c>
      <c r="L2297">
        <v>13</v>
      </c>
      <c r="M2297">
        <v>18</v>
      </c>
      <c r="N2297" s="7">
        <v>23</v>
      </c>
      <c r="P2297" s="187">
        <v>2296</v>
      </c>
      <c r="Q2297" s="188">
        <v>22</v>
      </c>
    </row>
    <row r="2298" spans="1:17" ht="15" x14ac:dyDescent="0.25">
      <c r="A2298"/>
      <c r="B2298" s="114">
        <v>2297</v>
      </c>
      <c r="C2298" s="7">
        <v>16</v>
      </c>
      <c r="E2298">
        <v>2297</v>
      </c>
      <c r="F2298">
        <v>11</v>
      </c>
      <c r="G2298">
        <v>13</v>
      </c>
      <c r="H2298">
        <v>18</v>
      </c>
      <c r="I2298" s="7">
        <v>23</v>
      </c>
      <c r="K2298">
        <v>2297</v>
      </c>
      <c r="L2298">
        <v>13</v>
      </c>
      <c r="M2298">
        <v>18</v>
      </c>
      <c r="N2298" s="7">
        <v>23</v>
      </c>
      <c r="P2298" s="185">
        <v>2297</v>
      </c>
      <c r="Q2298" s="186">
        <v>22</v>
      </c>
    </row>
    <row r="2299" spans="1:17" ht="15" x14ac:dyDescent="0.25">
      <c r="A2299"/>
      <c r="B2299" s="114">
        <v>2298</v>
      </c>
      <c r="C2299" s="7">
        <v>16</v>
      </c>
      <c r="E2299">
        <v>2298</v>
      </c>
      <c r="F2299">
        <v>11</v>
      </c>
      <c r="G2299">
        <v>13</v>
      </c>
      <c r="H2299">
        <v>18</v>
      </c>
      <c r="I2299" s="7">
        <v>23</v>
      </c>
      <c r="K2299">
        <v>2298</v>
      </c>
      <c r="L2299">
        <v>13</v>
      </c>
      <c r="M2299">
        <v>18</v>
      </c>
      <c r="N2299" s="7">
        <v>23</v>
      </c>
      <c r="P2299" s="187">
        <v>2298</v>
      </c>
      <c r="Q2299" s="188">
        <v>22</v>
      </c>
    </row>
    <row r="2300" spans="1:17" ht="15" x14ac:dyDescent="0.25">
      <c r="A2300"/>
      <c r="B2300" s="114">
        <v>2299</v>
      </c>
      <c r="C2300" s="7">
        <v>16</v>
      </c>
      <c r="E2300">
        <v>2299</v>
      </c>
      <c r="F2300">
        <v>11</v>
      </c>
      <c r="G2300">
        <v>13</v>
      </c>
      <c r="H2300">
        <v>18</v>
      </c>
      <c r="I2300" s="7">
        <v>23</v>
      </c>
      <c r="K2300">
        <v>2299</v>
      </c>
      <c r="L2300">
        <v>13</v>
      </c>
      <c r="M2300">
        <v>18</v>
      </c>
      <c r="N2300" s="7">
        <v>23</v>
      </c>
      <c r="P2300" s="185">
        <v>2299</v>
      </c>
      <c r="Q2300" s="186">
        <v>22</v>
      </c>
    </row>
    <row r="2301" spans="1:17" ht="15" x14ac:dyDescent="0.25">
      <c r="A2301"/>
      <c r="B2301" s="114">
        <v>2300</v>
      </c>
      <c r="C2301" s="7">
        <v>16</v>
      </c>
      <c r="E2301">
        <v>2300</v>
      </c>
      <c r="F2301">
        <v>11</v>
      </c>
      <c r="G2301">
        <v>13</v>
      </c>
      <c r="H2301">
        <v>18</v>
      </c>
      <c r="I2301" s="7">
        <v>23</v>
      </c>
      <c r="K2301">
        <v>2300</v>
      </c>
      <c r="L2301">
        <v>13</v>
      </c>
      <c r="M2301">
        <v>18</v>
      </c>
      <c r="N2301" s="7">
        <v>23</v>
      </c>
      <c r="P2301" s="187">
        <v>2300</v>
      </c>
      <c r="Q2301" s="188">
        <v>22</v>
      </c>
    </row>
    <row r="2302" spans="1:17" ht="15" x14ac:dyDescent="0.25">
      <c r="A2302"/>
      <c r="B2302" s="114">
        <v>2301</v>
      </c>
      <c r="C2302" s="7">
        <v>16</v>
      </c>
      <c r="E2302">
        <v>2301</v>
      </c>
      <c r="F2302">
        <v>11</v>
      </c>
      <c r="G2302">
        <v>13</v>
      </c>
      <c r="H2302">
        <v>18</v>
      </c>
      <c r="I2302" s="7">
        <v>23</v>
      </c>
      <c r="K2302">
        <v>2301</v>
      </c>
      <c r="L2302">
        <v>13</v>
      </c>
      <c r="M2302">
        <v>18</v>
      </c>
      <c r="N2302" s="7">
        <v>23</v>
      </c>
      <c r="P2302" s="185">
        <v>2301</v>
      </c>
      <c r="Q2302" s="186">
        <v>22</v>
      </c>
    </row>
    <row r="2303" spans="1:17" ht="15" x14ac:dyDescent="0.25">
      <c r="A2303"/>
      <c r="B2303" s="114">
        <v>2302</v>
      </c>
      <c r="C2303" s="7">
        <v>16</v>
      </c>
      <c r="E2303">
        <v>2302</v>
      </c>
      <c r="F2303">
        <v>11</v>
      </c>
      <c r="G2303">
        <v>13</v>
      </c>
      <c r="H2303">
        <v>18</v>
      </c>
      <c r="I2303" s="7">
        <v>23</v>
      </c>
      <c r="K2303">
        <v>2302</v>
      </c>
      <c r="L2303">
        <v>13</v>
      </c>
      <c r="M2303">
        <v>18</v>
      </c>
      <c r="N2303" s="7">
        <v>23</v>
      </c>
      <c r="P2303" s="187">
        <v>2302</v>
      </c>
      <c r="Q2303" s="188">
        <v>22</v>
      </c>
    </row>
    <row r="2304" spans="1:17" ht="15" x14ac:dyDescent="0.25">
      <c r="A2304"/>
      <c r="B2304" s="114">
        <v>2303</v>
      </c>
      <c r="C2304" s="7">
        <v>16</v>
      </c>
      <c r="E2304">
        <v>2303</v>
      </c>
      <c r="F2304">
        <v>11</v>
      </c>
      <c r="G2304">
        <v>13</v>
      </c>
      <c r="H2304">
        <v>18</v>
      </c>
      <c r="I2304" s="7">
        <v>23</v>
      </c>
      <c r="K2304">
        <v>2303</v>
      </c>
      <c r="L2304">
        <v>13</v>
      </c>
      <c r="M2304">
        <v>18</v>
      </c>
      <c r="N2304" s="7">
        <v>23</v>
      </c>
      <c r="P2304" s="185">
        <v>2303</v>
      </c>
      <c r="Q2304" s="186">
        <v>22</v>
      </c>
    </row>
    <row r="2305" spans="1:17" ht="15" x14ac:dyDescent="0.25">
      <c r="A2305"/>
      <c r="B2305" s="114">
        <v>2304</v>
      </c>
      <c r="C2305" s="7">
        <v>16</v>
      </c>
      <c r="E2305">
        <v>2304</v>
      </c>
      <c r="F2305">
        <v>11</v>
      </c>
      <c r="G2305">
        <v>13</v>
      </c>
      <c r="H2305">
        <v>18</v>
      </c>
      <c r="I2305" s="7">
        <v>23</v>
      </c>
      <c r="K2305">
        <v>2304</v>
      </c>
      <c r="L2305">
        <v>13</v>
      </c>
      <c r="M2305">
        <v>18</v>
      </c>
      <c r="N2305" s="7">
        <v>23</v>
      </c>
      <c r="P2305" s="187">
        <v>2304</v>
      </c>
      <c r="Q2305" s="188">
        <v>22</v>
      </c>
    </row>
    <row r="2306" spans="1:17" ht="15" x14ac:dyDescent="0.25">
      <c r="A2306"/>
      <c r="B2306" s="114">
        <v>2305</v>
      </c>
      <c r="C2306" s="7">
        <v>16</v>
      </c>
      <c r="E2306">
        <v>2305</v>
      </c>
      <c r="F2306">
        <v>11</v>
      </c>
      <c r="G2306">
        <v>13</v>
      </c>
      <c r="H2306">
        <v>18</v>
      </c>
      <c r="I2306" s="7">
        <v>23</v>
      </c>
      <c r="K2306">
        <v>2305</v>
      </c>
      <c r="L2306">
        <v>13</v>
      </c>
      <c r="M2306">
        <v>18</v>
      </c>
      <c r="N2306" s="7">
        <v>23</v>
      </c>
      <c r="P2306" s="185">
        <v>2305</v>
      </c>
      <c r="Q2306" s="186">
        <v>22</v>
      </c>
    </row>
    <row r="2307" spans="1:17" ht="15" x14ac:dyDescent="0.25">
      <c r="A2307"/>
      <c r="B2307" s="114">
        <v>2306</v>
      </c>
      <c r="C2307" s="7">
        <v>16</v>
      </c>
      <c r="E2307">
        <v>2306</v>
      </c>
      <c r="F2307">
        <v>11</v>
      </c>
      <c r="G2307">
        <v>13</v>
      </c>
      <c r="H2307">
        <v>18</v>
      </c>
      <c r="I2307" s="7">
        <v>23</v>
      </c>
      <c r="K2307">
        <v>2306</v>
      </c>
      <c r="L2307">
        <v>13</v>
      </c>
      <c r="M2307">
        <v>18</v>
      </c>
      <c r="N2307" s="7">
        <v>23</v>
      </c>
      <c r="P2307" s="187">
        <v>2306</v>
      </c>
      <c r="Q2307" s="188">
        <v>22</v>
      </c>
    </row>
    <row r="2308" spans="1:17" ht="15" x14ac:dyDescent="0.25">
      <c r="A2308"/>
      <c r="B2308" s="114">
        <v>2307</v>
      </c>
      <c r="C2308" s="7">
        <v>16</v>
      </c>
      <c r="E2308">
        <v>2307</v>
      </c>
      <c r="F2308">
        <v>11</v>
      </c>
      <c r="G2308">
        <v>13</v>
      </c>
      <c r="H2308">
        <v>18</v>
      </c>
      <c r="I2308" s="7">
        <v>23</v>
      </c>
      <c r="K2308">
        <v>2307</v>
      </c>
      <c r="L2308">
        <v>13</v>
      </c>
      <c r="M2308">
        <v>18</v>
      </c>
      <c r="N2308" s="7">
        <v>23</v>
      </c>
      <c r="P2308" s="185">
        <v>2307</v>
      </c>
      <c r="Q2308" s="186">
        <v>22</v>
      </c>
    </row>
    <row r="2309" spans="1:17" ht="15" x14ac:dyDescent="0.25">
      <c r="A2309"/>
      <c r="B2309" s="114">
        <v>2308</v>
      </c>
      <c r="C2309" s="7">
        <v>16</v>
      </c>
      <c r="E2309">
        <v>2308</v>
      </c>
      <c r="F2309">
        <v>11</v>
      </c>
      <c r="G2309">
        <v>13</v>
      </c>
      <c r="H2309">
        <v>18</v>
      </c>
      <c r="I2309" s="7">
        <v>23</v>
      </c>
      <c r="K2309">
        <v>2308</v>
      </c>
      <c r="L2309">
        <v>13</v>
      </c>
      <c r="M2309">
        <v>18</v>
      </c>
      <c r="N2309" s="7">
        <v>23</v>
      </c>
      <c r="P2309" s="187">
        <v>2308</v>
      </c>
      <c r="Q2309" s="188">
        <v>22</v>
      </c>
    </row>
    <row r="2310" spans="1:17" ht="15" x14ac:dyDescent="0.25">
      <c r="A2310"/>
      <c r="B2310" s="114">
        <v>2309</v>
      </c>
      <c r="C2310" s="7">
        <v>16</v>
      </c>
      <c r="E2310">
        <v>2309</v>
      </c>
      <c r="F2310">
        <v>11</v>
      </c>
      <c r="G2310">
        <v>13</v>
      </c>
      <c r="H2310">
        <v>18</v>
      </c>
      <c r="I2310" s="7">
        <v>23</v>
      </c>
      <c r="K2310">
        <v>2309</v>
      </c>
      <c r="L2310">
        <v>13</v>
      </c>
      <c r="M2310">
        <v>18</v>
      </c>
      <c r="N2310" s="7">
        <v>23</v>
      </c>
      <c r="P2310" s="185">
        <v>2309</v>
      </c>
      <c r="Q2310" s="186">
        <v>22</v>
      </c>
    </row>
    <row r="2311" spans="1:17" ht="15" x14ac:dyDescent="0.25">
      <c r="A2311"/>
      <c r="B2311" s="114">
        <v>2310</v>
      </c>
      <c r="C2311" s="7">
        <v>16</v>
      </c>
      <c r="E2311">
        <v>2310</v>
      </c>
      <c r="F2311">
        <v>11</v>
      </c>
      <c r="G2311">
        <v>13</v>
      </c>
      <c r="H2311">
        <v>18</v>
      </c>
      <c r="I2311" s="7">
        <v>23</v>
      </c>
      <c r="K2311">
        <v>2310</v>
      </c>
      <c r="L2311">
        <v>13</v>
      </c>
      <c r="M2311">
        <v>18</v>
      </c>
      <c r="N2311" s="7">
        <v>23</v>
      </c>
      <c r="P2311" s="187">
        <v>2310</v>
      </c>
      <c r="Q2311" s="188">
        <v>22</v>
      </c>
    </row>
    <row r="2312" spans="1:17" ht="15" x14ac:dyDescent="0.25">
      <c r="A2312"/>
      <c r="B2312" s="114">
        <v>2311</v>
      </c>
      <c r="C2312" s="7">
        <v>16</v>
      </c>
      <c r="E2312">
        <v>2311</v>
      </c>
      <c r="F2312">
        <v>11</v>
      </c>
      <c r="G2312">
        <v>13</v>
      </c>
      <c r="H2312">
        <v>18</v>
      </c>
      <c r="I2312" s="7">
        <v>23</v>
      </c>
      <c r="K2312">
        <v>2311</v>
      </c>
      <c r="L2312">
        <v>13</v>
      </c>
      <c r="M2312">
        <v>18</v>
      </c>
      <c r="N2312" s="7">
        <v>23</v>
      </c>
      <c r="P2312" s="185">
        <v>2311</v>
      </c>
      <c r="Q2312" s="186">
        <v>22</v>
      </c>
    </row>
    <row r="2313" spans="1:17" ht="15" x14ac:dyDescent="0.25">
      <c r="A2313"/>
      <c r="B2313" s="114">
        <v>2312</v>
      </c>
      <c r="C2313" s="7">
        <v>16</v>
      </c>
      <c r="E2313">
        <v>2312</v>
      </c>
      <c r="F2313">
        <v>11</v>
      </c>
      <c r="G2313">
        <v>13</v>
      </c>
      <c r="H2313">
        <v>18</v>
      </c>
      <c r="I2313" s="7">
        <v>23</v>
      </c>
      <c r="K2313">
        <v>2312</v>
      </c>
      <c r="L2313">
        <v>13</v>
      </c>
      <c r="M2313">
        <v>18</v>
      </c>
      <c r="N2313" s="7">
        <v>23</v>
      </c>
      <c r="P2313" s="187">
        <v>2312</v>
      </c>
      <c r="Q2313" s="188">
        <v>22</v>
      </c>
    </row>
    <row r="2314" spans="1:17" ht="15" x14ac:dyDescent="0.25">
      <c r="A2314"/>
      <c r="B2314" s="114">
        <v>2313</v>
      </c>
      <c r="C2314" s="7">
        <v>16</v>
      </c>
      <c r="E2314">
        <v>2313</v>
      </c>
      <c r="F2314">
        <v>11</v>
      </c>
      <c r="G2314">
        <v>13</v>
      </c>
      <c r="H2314">
        <v>18</v>
      </c>
      <c r="I2314" s="7">
        <v>23</v>
      </c>
      <c r="K2314">
        <v>2313</v>
      </c>
      <c r="L2314">
        <v>13</v>
      </c>
      <c r="M2314">
        <v>18</v>
      </c>
      <c r="N2314" s="7">
        <v>23</v>
      </c>
      <c r="P2314" s="185">
        <v>2313</v>
      </c>
      <c r="Q2314" s="186">
        <v>22</v>
      </c>
    </row>
    <row r="2315" spans="1:17" ht="15" x14ac:dyDescent="0.25">
      <c r="A2315"/>
      <c r="B2315" s="114">
        <v>2314</v>
      </c>
      <c r="C2315" s="7">
        <v>16</v>
      </c>
      <c r="E2315">
        <v>2314</v>
      </c>
      <c r="F2315">
        <v>11</v>
      </c>
      <c r="G2315">
        <v>13</v>
      </c>
      <c r="H2315">
        <v>18</v>
      </c>
      <c r="I2315" s="7">
        <v>23</v>
      </c>
      <c r="K2315">
        <v>2314</v>
      </c>
      <c r="L2315">
        <v>13</v>
      </c>
      <c r="M2315">
        <v>18</v>
      </c>
      <c r="N2315" s="7">
        <v>23</v>
      </c>
      <c r="P2315" s="187">
        <v>2314</v>
      </c>
      <c r="Q2315" s="188">
        <v>22</v>
      </c>
    </row>
    <row r="2316" spans="1:17" ht="15" x14ac:dyDescent="0.25">
      <c r="A2316"/>
      <c r="B2316" s="114">
        <v>2315</v>
      </c>
      <c r="C2316" s="7">
        <v>16</v>
      </c>
      <c r="E2316">
        <v>2315</v>
      </c>
      <c r="F2316">
        <v>11</v>
      </c>
      <c r="G2316">
        <v>13</v>
      </c>
      <c r="H2316">
        <v>18</v>
      </c>
      <c r="I2316" s="7">
        <v>23</v>
      </c>
      <c r="K2316">
        <v>2315</v>
      </c>
      <c r="L2316">
        <v>13</v>
      </c>
      <c r="M2316">
        <v>18</v>
      </c>
      <c r="N2316" s="7">
        <v>23</v>
      </c>
      <c r="P2316" s="185">
        <v>2315</v>
      </c>
      <c r="Q2316" s="186">
        <v>22</v>
      </c>
    </row>
    <row r="2317" spans="1:17" ht="15" x14ac:dyDescent="0.25">
      <c r="A2317"/>
      <c r="B2317" s="114">
        <v>2316</v>
      </c>
      <c r="C2317" s="7">
        <v>16</v>
      </c>
      <c r="E2317">
        <v>2316</v>
      </c>
      <c r="F2317">
        <v>11</v>
      </c>
      <c r="G2317">
        <v>13</v>
      </c>
      <c r="H2317">
        <v>18</v>
      </c>
      <c r="I2317" s="7">
        <v>23</v>
      </c>
      <c r="K2317">
        <v>2316</v>
      </c>
      <c r="L2317">
        <v>13</v>
      </c>
      <c r="M2317">
        <v>18</v>
      </c>
      <c r="N2317" s="7">
        <v>23</v>
      </c>
      <c r="P2317" s="187">
        <v>2316</v>
      </c>
      <c r="Q2317" s="188">
        <v>22</v>
      </c>
    </row>
    <row r="2318" spans="1:17" ht="15" x14ac:dyDescent="0.25">
      <c r="A2318"/>
      <c r="B2318" s="114">
        <v>2317</v>
      </c>
      <c r="C2318" s="7">
        <v>16</v>
      </c>
      <c r="E2318">
        <v>2317</v>
      </c>
      <c r="F2318">
        <v>11</v>
      </c>
      <c r="G2318">
        <v>13</v>
      </c>
      <c r="H2318">
        <v>18</v>
      </c>
      <c r="I2318" s="7">
        <v>23</v>
      </c>
      <c r="K2318">
        <v>2317</v>
      </c>
      <c r="L2318">
        <v>13</v>
      </c>
      <c r="M2318">
        <v>18</v>
      </c>
      <c r="N2318" s="7">
        <v>23</v>
      </c>
      <c r="P2318" s="185">
        <v>2317</v>
      </c>
      <c r="Q2318" s="186">
        <v>22</v>
      </c>
    </row>
    <row r="2319" spans="1:17" ht="15" x14ac:dyDescent="0.25">
      <c r="A2319"/>
      <c r="B2319" s="114">
        <v>2318</v>
      </c>
      <c r="C2319" s="7">
        <v>16</v>
      </c>
      <c r="E2319">
        <v>2318</v>
      </c>
      <c r="F2319">
        <v>11</v>
      </c>
      <c r="G2319">
        <v>13</v>
      </c>
      <c r="H2319">
        <v>18</v>
      </c>
      <c r="I2319" s="7">
        <v>23</v>
      </c>
      <c r="K2319">
        <v>2318</v>
      </c>
      <c r="L2319">
        <v>13</v>
      </c>
      <c r="M2319">
        <v>18</v>
      </c>
      <c r="N2319" s="7">
        <v>23</v>
      </c>
      <c r="P2319" s="187">
        <v>2318</v>
      </c>
      <c r="Q2319" s="188">
        <v>22</v>
      </c>
    </row>
    <row r="2320" spans="1:17" ht="15" x14ac:dyDescent="0.25">
      <c r="A2320"/>
      <c r="B2320" s="114">
        <v>2319</v>
      </c>
      <c r="C2320" s="7">
        <v>16</v>
      </c>
      <c r="E2320">
        <v>2319</v>
      </c>
      <c r="F2320">
        <v>11</v>
      </c>
      <c r="G2320">
        <v>13</v>
      </c>
      <c r="H2320">
        <v>18</v>
      </c>
      <c r="I2320" s="7">
        <v>23</v>
      </c>
      <c r="K2320">
        <v>2319</v>
      </c>
      <c r="L2320">
        <v>13</v>
      </c>
      <c r="M2320">
        <v>18</v>
      </c>
      <c r="N2320" s="7">
        <v>23</v>
      </c>
      <c r="P2320" s="185">
        <v>2319</v>
      </c>
      <c r="Q2320" s="186">
        <v>22</v>
      </c>
    </row>
    <row r="2321" spans="1:17" ht="15" x14ac:dyDescent="0.25">
      <c r="A2321"/>
      <c r="B2321" s="114">
        <v>2320</v>
      </c>
      <c r="C2321" s="7">
        <v>16</v>
      </c>
      <c r="E2321">
        <v>2320</v>
      </c>
      <c r="F2321">
        <v>11</v>
      </c>
      <c r="G2321">
        <v>13</v>
      </c>
      <c r="H2321">
        <v>18</v>
      </c>
      <c r="I2321" s="7">
        <v>23</v>
      </c>
      <c r="K2321">
        <v>2320</v>
      </c>
      <c r="L2321">
        <v>13</v>
      </c>
      <c r="M2321">
        <v>18</v>
      </c>
      <c r="N2321" s="7">
        <v>23</v>
      </c>
      <c r="P2321" s="187">
        <v>2320</v>
      </c>
      <c r="Q2321" s="188">
        <v>22</v>
      </c>
    </row>
    <row r="2322" spans="1:17" ht="15" x14ac:dyDescent="0.25">
      <c r="A2322"/>
      <c r="B2322" s="114">
        <v>2321</v>
      </c>
      <c r="C2322" s="7">
        <v>16</v>
      </c>
      <c r="E2322">
        <v>2321</v>
      </c>
      <c r="F2322">
        <v>11</v>
      </c>
      <c r="G2322">
        <v>13</v>
      </c>
      <c r="H2322">
        <v>18</v>
      </c>
      <c r="I2322" s="7">
        <v>23</v>
      </c>
      <c r="K2322">
        <v>2321</v>
      </c>
      <c r="L2322">
        <v>13</v>
      </c>
      <c r="M2322">
        <v>18</v>
      </c>
      <c r="N2322" s="7">
        <v>23</v>
      </c>
      <c r="P2322" s="185">
        <v>2321</v>
      </c>
      <c r="Q2322" s="186">
        <v>22</v>
      </c>
    </row>
    <row r="2323" spans="1:17" ht="15" x14ac:dyDescent="0.25">
      <c r="A2323"/>
      <c r="B2323" s="114">
        <v>2322</v>
      </c>
      <c r="C2323" s="7">
        <v>16</v>
      </c>
      <c r="E2323">
        <v>2322</v>
      </c>
      <c r="F2323">
        <v>11</v>
      </c>
      <c r="G2323">
        <v>13</v>
      </c>
      <c r="H2323">
        <v>18</v>
      </c>
      <c r="I2323" s="7">
        <v>23</v>
      </c>
      <c r="K2323">
        <v>2322</v>
      </c>
      <c r="L2323">
        <v>13</v>
      </c>
      <c r="M2323">
        <v>18</v>
      </c>
      <c r="N2323" s="7">
        <v>23</v>
      </c>
      <c r="P2323" s="187">
        <v>2322</v>
      </c>
      <c r="Q2323" s="188">
        <v>22</v>
      </c>
    </row>
    <row r="2324" spans="1:17" ht="15" x14ac:dyDescent="0.25">
      <c r="A2324"/>
      <c r="B2324" s="114">
        <v>2323</v>
      </c>
      <c r="C2324" s="7">
        <v>16</v>
      </c>
      <c r="E2324">
        <v>2323</v>
      </c>
      <c r="F2324">
        <v>11</v>
      </c>
      <c r="G2324">
        <v>13</v>
      </c>
      <c r="H2324">
        <v>18</v>
      </c>
      <c r="I2324" s="7">
        <v>23</v>
      </c>
      <c r="K2324">
        <v>2323</v>
      </c>
      <c r="L2324">
        <v>13</v>
      </c>
      <c r="M2324">
        <v>18</v>
      </c>
      <c r="N2324" s="7">
        <v>23</v>
      </c>
      <c r="P2324" s="185">
        <v>2323</v>
      </c>
      <c r="Q2324" s="186">
        <v>22</v>
      </c>
    </row>
    <row r="2325" spans="1:17" ht="15" x14ac:dyDescent="0.25">
      <c r="A2325"/>
      <c r="B2325" s="114">
        <v>2324</v>
      </c>
      <c r="C2325" s="7">
        <v>16</v>
      </c>
      <c r="E2325">
        <v>2324</v>
      </c>
      <c r="F2325">
        <v>11</v>
      </c>
      <c r="G2325">
        <v>13</v>
      </c>
      <c r="H2325">
        <v>18</v>
      </c>
      <c r="I2325" s="7">
        <v>23</v>
      </c>
      <c r="K2325">
        <v>2324</v>
      </c>
      <c r="L2325">
        <v>13</v>
      </c>
      <c r="M2325">
        <v>18</v>
      </c>
      <c r="N2325" s="7">
        <v>23</v>
      </c>
      <c r="P2325" s="187">
        <v>2324</v>
      </c>
      <c r="Q2325" s="188">
        <v>22</v>
      </c>
    </row>
    <row r="2326" spans="1:17" ht="15" x14ac:dyDescent="0.25">
      <c r="A2326"/>
      <c r="B2326" s="114">
        <v>2325</v>
      </c>
      <c r="C2326" s="7">
        <v>16</v>
      </c>
      <c r="E2326">
        <v>2325</v>
      </c>
      <c r="F2326">
        <v>11</v>
      </c>
      <c r="G2326">
        <v>13</v>
      </c>
      <c r="H2326">
        <v>18</v>
      </c>
      <c r="I2326" s="7">
        <v>23</v>
      </c>
      <c r="K2326">
        <v>2325</v>
      </c>
      <c r="L2326">
        <v>13</v>
      </c>
      <c r="M2326">
        <v>18</v>
      </c>
      <c r="N2326" s="7">
        <v>23</v>
      </c>
      <c r="P2326" s="185">
        <v>2325</v>
      </c>
      <c r="Q2326" s="186">
        <v>22</v>
      </c>
    </row>
    <row r="2327" spans="1:17" ht="15" x14ac:dyDescent="0.25">
      <c r="A2327"/>
      <c r="B2327" s="114">
        <v>2326</v>
      </c>
      <c r="C2327" s="7">
        <v>16</v>
      </c>
      <c r="E2327">
        <v>2326</v>
      </c>
      <c r="F2327">
        <v>11</v>
      </c>
      <c r="G2327">
        <v>13</v>
      </c>
      <c r="H2327">
        <v>18</v>
      </c>
      <c r="I2327" s="7">
        <v>23</v>
      </c>
      <c r="K2327">
        <v>2326</v>
      </c>
      <c r="L2327">
        <v>13</v>
      </c>
      <c r="M2327">
        <v>18</v>
      </c>
      <c r="N2327" s="7">
        <v>23</v>
      </c>
      <c r="P2327" s="187">
        <v>2326</v>
      </c>
      <c r="Q2327" s="188">
        <v>22</v>
      </c>
    </row>
    <row r="2328" spans="1:17" ht="15" x14ac:dyDescent="0.25">
      <c r="A2328"/>
      <c r="B2328" s="114">
        <v>2327</v>
      </c>
      <c r="C2328" s="7">
        <v>16</v>
      </c>
      <c r="E2328">
        <v>2327</v>
      </c>
      <c r="F2328">
        <v>11</v>
      </c>
      <c r="G2328">
        <v>13</v>
      </c>
      <c r="H2328">
        <v>18</v>
      </c>
      <c r="I2328" s="7">
        <v>23</v>
      </c>
      <c r="K2328">
        <v>2327</v>
      </c>
      <c r="L2328">
        <v>13</v>
      </c>
      <c r="M2328">
        <v>18</v>
      </c>
      <c r="N2328" s="7">
        <v>23</v>
      </c>
      <c r="P2328" s="185">
        <v>2327</v>
      </c>
      <c r="Q2328" s="186">
        <v>22</v>
      </c>
    </row>
    <row r="2329" spans="1:17" ht="15" x14ac:dyDescent="0.25">
      <c r="A2329"/>
      <c r="B2329" s="114">
        <v>2328</v>
      </c>
      <c r="C2329" s="7">
        <v>16</v>
      </c>
      <c r="E2329">
        <v>2328</v>
      </c>
      <c r="F2329">
        <v>11</v>
      </c>
      <c r="G2329">
        <v>13</v>
      </c>
      <c r="H2329">
        <v>18</v>
      </c>
      <c r="I2329" s="7">
        <v>23</v>
      </c>
      <c r="K2329">
        <v>2328</v>
      </c>
      <c r="L2329">
        <v>13</v>
      </c>
      <c r="M2329">
        <v>18</v>
      </c>
      <c r="N2329" s="7">
        <v>23</v>
      </c>
      <c r="P2329" s="187">
        <v>2328</v>
      </c>
      <c r="Q2329" s="188">
        <v>22</v>
      </c>
    </row>
    <row r="2330" spans="1:17" ht="15" x14ac:dyDescent="0.25">
      <c r="A2330"/>
      <c r="B2330" s="114">
        <v>2329</v>
      </c>
      <c r="C2330" s="7">
        <v>16</v>
      </c>
      <c r="E2330">
        <v>2329</v>
      </c>
      <c r="F2330">
        <v>11</v>
      </c>
      <c r="G2330">
        <v>13</v>
      </c>
      <c r="H2330">
        <v>18</v>
      </c>
      <c r="I2330" s="7">
        <v>23</v>
      </c>
      <c r="K2330">
        <v>2329</v>
      </c>
      <c r="L2330">
        <v>13</v>
      </c>
      <c r="M2330">
        <v>18</v>
      </c>
      <c r="N2330" s="7">
        <v>23</v>
      </c>
      <c r="P2330" s="185">
        <v>2329</v>
      </c>
      <c r="Q2330" s="186">
        <v>22</v>
      </c>
    </row>
    <row r="2331" spans="1:17" ht="15" x14ac:dyDescent="0.25">
      <c r="A2331"/>
      <c r="B2331" s="114">
        <v>2330</v>
      </c>
      <c r="C2331" s="7">
        <v>16</v>
      </c>
      <c r="E2331">
        <v>2330</v>
      </c>
      <c r="F2331">
        <v>11</v>
      </c>
      <c r="G2331">
        <v>13</v>
      </c>
      <c r="H2331">
        <v>18</v>
      </c>
      <c r="I2331" s="7">
        <v>23</v>
      </c>
      <c r="K2331">
        <v>2330</v>
      </c>
      <c r="L2331">
        <v>13</v>
      </c>
      <c r="M2331">
        <v>18</v>
      </c>
      <c r="N2331" s="7">
        <v>23</v>
      </c>
      <c r="P2331" s="187">
        <v>2330</v>
      </c>
      <c r="Q2331" s="188">
        <v>22</v>
      </c>
    </row>
    <row r="2332" spans="1:17" ht="15" x14ac:dyDescent="0.25">
      <c r="A2332"/>
      <c r="B2332" s="114">
        <v>2331</v>
      </c>
      <c r="C2332" s="7">
        <v>16</v>
      </c>
      <c r="E2332">
        <v>2331</v>
      </c>
      <c r="F2332">
        <v>11</v>
      </c>
      <c r="G2332">
        <v>13</v>
      </c>
      <c r="H2332">
        <v>18</v>
      </c>
      <c r="I2332" s="7">
        <v>23</v>
      </c>
      <c r="K2332">
        <v>2331</v>
      </c>
      <c r="L2332">
        <v>13</v>
      </c>
      <c r="M2332">
        <v>18</v>
      </c>
      <c r="N2332" s="7">
        <v>23</v>
      </c>
      <c r="P2332" s="185">
        <v>2331</v>
      </c>
      <c r="Q2332" s="186">
        <v>22</v>
      </c>
    </row>
    <row r="2333" spans="1:17" ht="15" x14ac:dyDescent="0.25">
      <c r="A2333"/>
      <c r="B2333" s="114">
        <v>2332</v>
      </c>
      <c r="C2333" s="7">
        <v>16</v>
      </c>
      <c r="E2333">
        <v>2332</v>
      </c>
      <c r="F2333">
        <v>11</v>
      </c>
      <c r="G2333">
        <v>13</v>
      </c>
      <c r="H2333">
        <v>18</v>
      </c>
      <c r="I2333" s="7">
        <v>23</v>
      </c>
      <c r="K2333">
        <v>2332</v>
      </c>
      <c r="L2333">
        <v>13</v>
      </c>
      <c r="M2333">
        <v>18</v>
      </c>
      <c r="N2333" s="7">
        <v>23</v>
      </c>
      <c r="P2333" s="187">
        <v>2332</v>
      </c>
      <c r="Q2333" s="188">
        <v>22</v>
      </c>
    </row>
    <row r="2334" spans="1:17" ht="15" x14ac:dyDescent="0.25">
      <c r="A2334"/>
      <c r="B2334" s="114">
        <v>2333</v>
      </c>
      <c r="C2334" s="7">
        <v>16</v>
      </c>
      <c r="E2334">
        <v>2333</v>
      </c>
      <c r="F2334">
        <v>11</v>
      </c>
      <c r="G2334">
        <v>13</v>
      </c>
      <c r="H2334">
        <v>18</v>
      </c>
      <c r="I2334" s="7">
        <v>23</v>
      </c>
      <c r="K2334">
        <v>2333</v>
      </c>
      <c r="L2334">
        <v>13</v>
      </c>
      <c r="M2334">
        <v>18</v>
      </c>
      <c r="N2334" s="7">
        <v>23</v>
      </c>
      <c r="P2334" s="185">
        <v>2333</v>
      </c>
      <c r="Q2334" s="186">
        <v>22</v>
      </c>
    </row>
    <row r="2335" spans="1:17" ht="15" x14ac:dyDescent="0.25">
      <c r="A2335"/>
      <c r="B2335" s="114">
        <v>2334</v>
      </c>
      <c r="C2335" s="7">
        <v>16</v>
      </c>
      <c r="E2335">
        <v>2334</v>
      </c>
      <c r="F2335">
        <v>11</v>
      </c>
      <c r="G2335">
        <v>13</v>
      </c>
      <c r="H2335">
        <v>18</v>
      </c>
      <c r="I2335" s="7">
        <v>23</v>
      </c>
      <c r="K2335">
        <v>2334</v>
      </c>
      <c r="L2335">
        <v>13</v>
      </c>
      <c r="M2335">
        <v>18</v>
      </c>
      <c r="N2335" s="7">
        <v>23</v>
      </c>
      <c r="P2335" s="187">
        <v>2334</v>
      </c>
      <c r="Q2335" s="188">
        <v>22</v>
      </c>
    </row>
    <row r="2336" spans="1:17" ht="15" x14ac:dyDescent="0.25">
      <c r="A2336"/>
      <c r="B2336" s="114">
        <v>2335</v>
      </c>
      <c r="C2336" s="7">
        <v>16</v>
      </c>
      <c r="E2336">
        <v>2335</v>
      </c>
      <c r="F2336">
        <v>11</v>
      </c>
      <c r="G2336">
        <v>13</v>
      </c>
      <c r="H2336">
        <v>18</v>
      </c>
      <c r="I2336" s="7">
        <v>23</v>
      </c>
      <c r="K2336">
        <v>2335</v>
      </c>
      <c r="L2336">
        <v>13</v>
      </c>
      <c r="M2336">
        <v>18</v>
      </c>
      <c r="N2336" s="7">
        <v>23</v>
      </c>
      <c r="P2336" s="185">
        <v>2335</v>
      </c>
      <c r="Q2336" s="186">
        <v>22</v>
      </c>
    </row>
    <row r="2337" spans="1:17" ht="15" x14ac:dyDescent="0.25">
      <c r="A2337"/>
      <c r="B2337" s="114">
        <v>2336</v>
      </c>
      <c r="C2337" s="7">
        <v>16</v>
      </c>
      <c r="E2337">
        <v>2336</v>
      </c>
      <c r="F2337">
        <v>11</v>
      </c>
      <c r="G2337">
        <v>13</v>
      </c>
      <c r="H2337">
        <v>18</v>
      </c>
      <c r="I2337" s="7">
        <v>23</v>
      </c>
      <c r="K2337">
        <v>2336</v>
      </c>
      <c r="L2337">
        <v>13</v>
      </c>
      <c r="M2337">
        <v>18</v>
      </c>
      <c r="N2337" s="7">
        <v>23</v>
      </c>
      <c r="P2337" s="187">
        <v>2336</v>
      </c>
      <c r="Q2337" s="188">
        <v>22</v>
      </c>
    </row>
    <row r="2338" spans="1:17" ht="15" x14ac:dyDescent="0.25">
      <c r="A2338"/>
      <c r="B2338" s="114">
        <v>2337</v>
      </c>
      <c r="C2338" s="7">
        <v>16</v>
      </c>
      <c r="E2338">
        <v>2337</v>
      </c>
      <c r="F2338">
        <v>11</v>
      </c>
      <c r="G2338">
        <v>13</v>
      </c>
      <c r="H2338">
        <v>18</v>
      </c>
      <c r="I2338" s="7">
        <v>23</v>
      </c>
      <c r="K2338">
        <v>2337</v>
      </c>
      <c r="L2338">
        <v>13</v>
      </c>
      <c r="M2338">
        <v>18</v>
      </c>
      <c r="N2338" s="7">
        <v>23</v>
      </c>
      <c r="P2338" s="185">
        <v>2337</v>
      </c>
      <c r="Q2338" s="186">
        <v>22</v>
      </c>
    </row>
    <row r="2339" spans="1:17" ht="15" x14ac:dyDescent="0.25">
      <c r="A2339"/>
      <c r="B2339" s="114">
        <v>2338</v>
      </c>
      <c r="C2339" s="7">
        <v>16</v>
      </c>
      <c r="E2339">
        <v>2338</v>
      </c>
      <c r="F2339">
        <v>11</v>
      </c>
      <c r="G2339">
        <v>13</v>
      </c>
      <c r="H2339">
        <v>18</v>
      </c>
      <c r="I2339" s="7">
        <v>23</v>
      </c>
      <c r="K2339">
        <v>2338</v>
      </c>
      <c r="L2339">
        <v>13</v>
      </c>
      <c r="M2339">
        <v>18</v>
      </c>
      <c r="N2339" s="7">
        <v>23</v>
      </c>
      <c r="P2339" s="187">
        <v>2338</v>
      </c>
      <c r="Q2339" s="188">
        <v>22</v>
      </c>
    </row>
    <row r="2340" spans="1:17" ht="15" x14ac:dyDescent="0.25">
      <c r="A2340"/>
      <c r="B2340" s="114">
        <v>2339</v>
      </c>
      <c r="C2340" s="7">
        <v>16</v>
      </c>
      <c r="E2340">
        <v>2339</v>
      </c>
      <c r="F2340">
        <v>11</v>
      </c>
      <c r="G2340">
        <v>13</v>
      </c>
      <c r="H2340">
        <v>18</v>
      </c>
      <c r="I2340" s="7">
        <v>23</v>
      </c>
      <c r="K2340">
        <v>2339</v>
      </c>
      <c r="L2340">
        <v>13</v>
      </c>
      <c r="M2340">
        <v>18</v>
      </c>
      <c r="N2340" s="7">
        <v>23</v>
      </c>
      <c r="P2340" s="185">
        <v>2339</v>
      </c>
      <c r="Q2340" s="186">
        <v>22</v>
      </c>
    </row>
    <row r="2341" spans="1:17" ht="15" x14ac:dyDescent="0.25">
      <c r="A2341"/>
      <c r="B2341" s="114">
        <v>2340</v>
      </c>
      <c r="C2341" s="7">
        <v>16</v>
      </c>
      <c r="E2341">
        <v>2340</v>
      </c>
      <c r="F2341">
        <v>11</v>
      </c>
      <c r="G2341">
        <v>13</v>
      </c>
      <c r="H2341">
        <v>18</v>
      </c>
      <c r="I2341" s="7">
        <v>23</v>
      </c>
      <c r="K2341">
        <v>2340</v>
      </c>
      <c r="L2341">
        <v>13</v>
      </c>
      <c r="M2341">
        <v>18</v>
      </c>
      <c r="N2341" s="7">
        <v>23</v>
      </c>
      <c r="P2341" s="187">
        <v>2340</v>
      </c>
      <c r="Q2341" s="188">
        <v>22</v>
      </c>
    </row>
    <row r="2342" spans="1:17" ht="15" x14ac:dyDescent="0.25">
      <c r="A2342"/>
      <c r="B2342" s="114">
        <v>2341</v>
      </c>
      <c r="C2342" s="7">
        <v>16</v>
      </c>
      <c r="E2342">
        <v>2341</v>
      </c>
      <c r="F2342">
        <v>11</v>
      </c>
      <c r="G2342">
        <v>13</v>
      </c>
      <c r="H2342">
        <v>18</v>
      </c>
      <c r="I2342" s="7">
        <v>23</v>
      </c>
      <c r="K2342">
        <v>2341</v>
      </c>
      <c r="L2342">
        <v>13</v>
      </c>
      <c r="M2342">
        <v>18</v>
      </c>
      <c r="N2342" s="7">
        <v>23</v>
      </c>
      <c r="P2342" s="185">
        <v>2341</v>
      </c>
      <c r="Q2342" s="186">
        <v>22</v>
      </c>
    </row>
    <row r="2343" spans="1:17" ht="15" x14ac:dyDescent="0.25">
      <c r="A2343"/>
      <c r="B2343" s="114">
        <v>2342</v>
      </c>
      <c r="C2343" s="7">
        <v>16</v>
      </c>
      <c r="E2343">
        <v>2342</v>
      </c>
      <c r="F2343">
        <v>11</v>
      </c>
      <c r="G2343">
        <v>13</v>
      </c>
      <c r="H2343">
        <v>18</v>
      </c>
      <c r="I2343" s="7">
        <v>23</v>
      </c>
      <c r="K2343">
        <v>2342</v>
      </c>
      <c r="L2343">
        <v>13</v>
      </c>
      <c r="M2343">
        <v>18</v>
      </c>
      <c r="N2343" s="7">
        <v>23</v>
      </c>
      <c r="P2343" s="187">
        <v>2342</v>
      </c>
      <c r="Q2343" s="188">
        <v>22</v>
      </c>
    </row>
    <row r="2344" spans="1:17" ht="15" x14ac:dyDescent="0.25">
      <c r="A2344"/>
      <c r="B2344" s="114">
        <v>2343</v>
      </c>
      <c r="C2344" s="7">
        <v>16</v>
      </c>
      <c r="E2344">
        <v>2343</v>
      </c>
      <c r="F2344">
        <v>11</v>
      </c>
      <c r="G2344">
        <v>13</v>
      </c>
      <c r="H2344">
        <v>18</v>
      </c>
      <c r="I2344" s="7">
        <v>23</v>
      </c>
      <c r="K2344">
        <v>2343</v>
      </c>
      <c r="L2344">
        <v>13</v>
      </c>
      <c r="M2344">
        <v>18</v>
      </c>
      <c r="N2344" s="7">
        <v>23</v>
      </c>
      <c r="P2344" s="185">
        <v>2343</v>
      </c>
      <c r="Q2344" s="186">
        <v>22</v>
      </c>
    </row>
    <row r="2345" spans="1:17" ht="15" x14ac:dyDescent="0.25">
      <c r="A2345"/>
      <c r="B2345" s="114">
        <v>2344</v>
      </c>
      <c r="C2345" s="7">
        <v>16</v>
      </c>
      <c r="E2345">
        <v>2344</v>
      </c>
      <c r="F2345">
        <v>11</v>
      </c>
      <c r="G2345">
        <v>13</v>
      </c>
      <c r="H2345">
        <v>18</v>
      </c>
      <c r="I2345" s="7">
        <v>23</v>
      </c>
      <c r="K2345">
        <v>2344</v>
      </c>
      <c r="L2345">
        <v>13</v>
      </c>
      <c r="M2345">
        <v>18</v>
      </c>
      <c r="N2345" s="7">
        <v>23</v>
      </c>
      <c r="P2345" s="187">
        <v>2344</v>
      </c>
      <c r="Q2345" s="188">
        <v>22</v>
      </c>
    </row>
    <row r="2346" spans="1:17" ht="15" x14ac:dyDescent="0.25">
      <c r="A2346"/>
      <c r="B2346" s="114">
        <v>2345</v>
      </c>
      <c r="C2346" s="7">
        <v>16</v>
      </c>
      <c r="E2346">
        <v>2345</v>
      </c>
      <c r="F2346">
        <v>11</v>
      </c>
      <c r="G2346">
        <v>13</v>
      </c>
      <c r="H2346">
        <v>18</v>
      </c>
      <c r="I2346" s="7">
        <v>23</v>
      </c>
      <c r="K2346">
        <v>2345</v>
      </c>
      <c r="L2346">
        <v>13</v>
      </c>
      <c r="M2346">
        <v>18</v>
      </c>
      <c r="N2346" s="7">
        <v>23</v>
      </c>
      <c r="P2346" s="185">
        <v>2345</v>
      </c>
      <c r="Q2346" s="186">
        <v>22</v>
      </c>
    </row>
    <row r="2347" spans="1:17" ht="15" x14ac:dyDescent="0.25">
      <c r="A2347"/>
      <c r="B2347" s="114">
        <v>2346</v>
      </c>
      <c r="C2347" s="7">
        <v>16</v>
      </c>
      <c r="E2347">
        <v>2346</v>
      </c>
      <c r="F2347">
        <v>11</v>
      </c>
      <c r="G2347">
        <v>13</v>
      </c>
      <c r="H2347">
        <v>18</v>
      </c>
      <c r="I2347" s="7">
        <v>23</v>
      </c>
      <c r="K2347">
        <v>2346</v>
      </c>
      <c r="L2347">
        <v>13</v>
      </c>
      <c r="M2347">
        <v>18</v>
      </c>
      <c r="N2347" s="7">
        <v>23</v>
      </c>
      <c r="P2347" s="187">
        <v>2346</v>
      </c>
      <c r="Q2347" s="188">
        <v>22</v>
      </c>
    </row>
    <row r="2348" spans="1:17" ht="15" x14ac:dyDescent="0.25">
      <c r="A2348"/>
      <c r="B2348" s="114">
        <v>2347</v>
      </c>
      <c r="C2348" s="7">
        <v>16</v>
      </c>
      <c r="E2348">
        <v>2347</v>
      </c>
      <c r="F2348">
        <v>11</v>
      </c>
      <c r="G2348">
        <v>13</v>
      </c>
      <c r="H2348">
        <v>18</v>
      </c>
      <c r="I2348" s="7">
        <v>23</v>
      </c>
      <c r="K2348">
        <v>2347</v>
      </c>
      <c r="L2348">
        <v>13</v>
      </c>
      <c r="M2348">
        <v>18</v>
      </c>
      <c r="N2348" s="7">
        <v>23</v>
      </c>
      <c r="P2348" s="185">
        <v>2347</v>
      </c>
      <c r="Q2348" s="186">
        <v>22</v>
      </c>
    </row>
    <row r="2349" spans="1:17" ht="15" x14ac:dyDescent="0.25">
      <c r="A2349"/>
      <c r="B2349" s="114">
        <v>2348</v>
      </c>
      <c r="C2349" s="7">
        <v>16</v>
      </c>
      <c r="E2349">
        <v>2348</v>
      </c>
      <c r="F2349">
        <v>11</v>
      </c>
      <c r="G2349">
        <v>13</v>
      </c>
      <c r="H2349">
        <v>18</v>
      </c>
      <c r="I2349" s="7">
        <v>23</v>
      </c>
      <c r="K2349">
        <v>2348</v>
      </c>
      <c r="L2349">
        <v>13</v>
      </c>
      <c r="M2349">
        <v>18</v>
      </c>
      <c r="N2349" s="7">
        <v>23</v>
      </c>
      <c r="P2349" s="187">
        <v>2348</v>
      </c>
      <c r="Q2349" s="188">
        <v>22</v>
      </c>
    </row>
    <row r="2350" spans="1:17" ht="15" x14ac:dyDescent="0.25">
      <c r="A2350"/>
      <c r="B2350" s="114">
        <v>2349</v>
      </c>
      <c r="C2350" s="7">
        <v>16</v>
      </c>
      <c r="E2350">
        <v>2349</v>
      </c>
      <c r="F2350">
        <v>11</v>
      </c>
      <c r="G2350">
        <v>13</v>
      </c>
      <c r="H2350">
        <v>18</v>
      </c>
      <c r="I2350" s="7">
        <v>23</v>
      </c>
      <c r="K2350">
        <v>2349</v>
      </c>
      <c r="L2350">
        <v>13</v>
      </c>
      <c r="M2350">
        <v>18</v>
      </c>
      <c r="N2350" s="7">
        <v>23</v>
      </c>
      <c r="P2350" s="185">
        <v>2349</v>
      </c>
      <c r="Q2350" s="186">
        <v>22</v>
      </c>
    </row>
    <row r="2351" spans="1:17" ht="15" x14ac:dyDescent="0.25">
      <c r="A2351"/>
      <c r="B2351" s="114">
        <v>2350</v>
      </c>
      <c r="C2351" s="7">
        <v>16</v>
      </c>
      <c r="E2351">
        <v>2350</v>
      </c>
      <c r="F2351">
        <v>11</v>
      </c>
      <c r="G2351">
        <v>13</v>
      </c>
      <c r="H2351">
        <v>18</v>
      </c>
      <c r="I2351" s="7">
        <v>23</v>
      </c>
      <c r="K2351">
        <v>2350</v>
      </c>
      <c r="L2351">
        <v>13</v>
      </c>
      <c r="M2351">
        <v>18</v>
      </c>
      <c r="N2351" s="7">
        <v>23</v>
      </c>
      <c r="P2351" s="187">
        <v>2350</v>
      </c>
      <c r="Q2351" s="188">
        <v>22</v>
      </c>
    </row>
    <row r="2352" spans="1:17" ht="15" x14ac:dyDescent="0.25">
      <c r="A2352"/>
      <c r="B2352" s="114">
        <v>2351</v>
      </c>
      <c r="C2352" s="7">
        <v>16</v>
      </c>
      <c r="E2352">
        <v>2351</v>
      </c>
      <c r="F2352">
        <v>11</v>
      </c>
      <c r="G2352">
        <v>13</v>
      </c>
      <c r="H2352">
        <v>18</v>
      </c>
      <c r="I2352" s="7">
        <v>23</v>
      </c>
      <c r="K2352">
        <v>2351</v>
      </c>
      <c r="L2352">
        <v>13</v>
      </c>
      <c r="M2352">
        <v>18</v>
      </c>
      <c r="N2352" s="7">
        <v>23</v>
      </c>
      <c r="P2352" s="185">
        <v>2351</v>
      </c>
      <c r="Q2352" s="186">
        <v>22</v>
      </c>
    </row>
    <row r="2353" spans="1:17" ht="15" x14ac:dyDescent="0.25">
      <c r="A2353"/>
      <c r="B2353" s="114">
        <v>2352</v>
      </c>
      <c r="C2353" s="7">
        <v>16</v>
      </c>
      <c r="E2353">
        <v>2352</v>
      </c>
      <c r="F2353">
        <v>11</v>
      </c>
      <c r="G2353">
        <v>13</v>
      </c>
      <c r="H2353">
        <v>18</v>
      </c>
      <c r="I2353" s="7">
        <v>23</v>
      </c>
      <c r="K2353">
        <v>2352</v>
      </c>
      <c r="L2353">
        <v>13</v>
      </c>
      <c r="M2353">
        <v>18</v>
      </c>
      <c r="N2353" s="7">
        <v>23</v>
      </c>
      <c r="P2353" s="187">
        <v>2352</v>
      </c>
      <c r="Q2353" s="188">
        <v>22</v>
      </c>
    </row>
    <row r="2354" spans="1:17" ht="15" x14ac:dyDescent="0.25">
      <c r="A2354"/>
      <c r="B2354" s="114">
        <v>2353</v>
      </c>
      <c r="C2354" s="7">
        <v>16</v>
      </c>
      <c r="E2354">
        <v>2353</v>
      </c>
      <c r="F2354">
        <v>11</v>
      </c>
      <c r="G2354">
        <v>13</v>
      </c>
      <c r="H2354">
        <v>18</v>
      </c>
      <c r="I2354" s="7">
        <v>23</v>
      </c>
      <c r="K2354">
        <v>2353</v>
      </c>
      <c r="L2354">
        <v>13</v>
      </c>
      <c r="M2354">
        <v>18</v>
      </c>
      <c r="N2354" s="7">
        <v>23</v>
      </c>
      <c r="P2354" s="185">
        <v>2353</v>
      </c>
      <c r="Q2354" s="186">
        <v>22</v>
      </c>
    </row>
    <row r="2355" spans="1:17" ht="15" x14ac:dyDescent="0.25">
      <c r="A2355"/>
      <c r="B2355" s="114">
        <v>2354</v>
      </c>
      <c r="C2355" s="7">
        <v>16</v>
      </c>
      <c r="E2355">
        <v>2354</v>
      </c>
      <c r="F2355">
        <v>11</v>
      </c>
      <c r="G2355">
        <v>13</v>
      </c>
      <c r="H2355">
        <v>18</v>
      </c>
      <c r="I2355" s="7">
        <v>23</v>
      </c>
      <c r="K2355">
        <v>2354</v>
      </c>
      <c r="L2355">
        <v>13</v>
      </c>
      <c r="M2355">
        <v>18</v>
      </c>
      <c r="N2355" s="7">
        <v>23</v>
      </c>
      <c r="P2355" s="187">
        <v>2354</v>
      </c>
      <c r="Q2355" s="188">
        <v>22</v>
      </c>
    </row>
    <row r="2356" spans="1:17" ht="15" x14ac:dyDescent="0.25">
      <c r="A2356"/>
      <c r="B2356" s="114">
        <v>2355</v>
      </c>
      <c r="C2356" s="7">
        <v>16</v>
      </c>
      <c r="E2356">
        <v>2355</v>
      </c>
      <c r="F2356">
        <v>11</v>
      </c>
      <c r="G2356">
        <v>13</v>
      </c>
      <c r="H2356">
        <v>18</v>
      </c>
      <c r="I2356" s="7">
        <v>23</v>
      </c>
      <c r="K2356">
        <v>2355</v>
      </c>
      <c r="L2356">
        <v>13</v>
      </c>
      <c r="M2356">
        <v>18</v>
      </c>
      <c r="N2356" s="7">
        <v>23</v>
      </c>
      <c r="P2356" s="185">
        <v>2355</v>
      </c>
      <c r="Q2356" s="186">
        <v>22</v>
      </c>
    </row>
    <row r="2357" spans="1:17" ht="15" x14ac:dyDescent="0.25">
      <c r="A2357"/>
      <c r="B2357" s="114">
        <v>2356</v>
      </c>
      <c r="C2357" s="7">
        <v>16</v>
      </c>
      <c r="E2357">
        <v>2356</v>
      </c>
      <c r="F2357">
        <v>11</v>
      </c>
      <c r="G2357">
        <v>13</v>
      </c>
      <c r="H2357">
        <v>18</v>
      </c>
      <c r="I2357" s="7">
        <v>23</v>
      </c>
      <c r="K2357">
        <v>2356</v>
      </c>
      <c r="L2357">
        <v>13</v>
      </c>
      <c r="M2357">
        <v>18</v>
      </c>
      <c r="N2357" s="7">
        <v>23</v>
      </c>
      <c r="P2357" s="187">
        <v>2356</v>
      </c>
      <c r="Q2357" s="188">
        <v>22</v>
      </c>
    </row>
    <row r="2358" spans="1:17" ht="15" x14ac:dyDescent="0.25">
      <c r="A2358"/>
      <c r="B2358" s="114">
        <v>2357</v>
      </c>
      <c r="C2358" s="7">
        <v>16</v>
      </c>
      <c r="E2358">
        <v>2357</v>
      </c>
      <c r="F2358">
        <v>11</v>
      </c>
      <c r="G2358">
        <v>13</v>
      </c>
      <c r="H2358">
        <v>18</v>
      </c>
      <c r="I2358" s="7">
        <v>23</v>
      </c>
      <c r="K2358">
        <v>2357</v>
      </c>
      <c r="L2358">
        <v>13</v>
      </c>
      <c r="M2358">
        <v>18</v>
      </c>
      <c r="N2358" s="7">
        <v>23</v>
      </c>
      <c r="P2358" s="185">
        <v>2357</v>
      </c>
      <c r="Q2358" s="186">
        <v>22</v>
      </c>
    </row>
    <row r="2359" spans="1:17" ht="15" x14ac:dyDescent="0.25">
      <c r="A2359"/>
      <c r="B2359" s="114">
        <v>2358</v>
      </c>
      <c r="C2359" s="7">
        <v>16</v>
      </c>
      <c r="E2359">
        <v>2358</v>
      </c>
      <c r="F2359">
        <v>11</v>
      </c>
      <c r="G2359">
        <v>13</v>
      </c>
      <c r="H2359">
        <v>18</v>
      </c>
      <c r="I2359" s="7">
        <v>23</v>
      </c>
      <c r="K2359">
        <v>2358</v>
      </c>
      <c r="L2359">
        <v>13</v>
      </c>
      <c r="M2359">
        <v>18</v>
      </c>
      <c r="N2359" s="7">
        <v>23</v>
      </c>
      <c r="P2359" s="187">
        <v>2358</v>
      </c>
      <c r="Q2359" s="188">
        <v>22</v>
      </c>
    </row>
    <row r="2360" spans="1:17" ht="15" x14ac:dyDescent="0.25">
      <c r="A2360"/>
      <c r="B2360" s="114">
        <v>2359</v>
      </c>
      <c r="C2360" s="7">
        <v>16</v>
      </c>
      <c r="E2360">
        <v>2359</v>
      </c>
      <c r="F2360">
        <v>11</v>
      </c>
      <c r="G2360">
        <v>13</v>
      </c>
      <c r="H2360">
        <v>18</v>
      </c>
      <c r="I2360" s="7">
        <v>23</v>
      </c>
      <c r="K2360">
        <v>2359</v>
      </c>
      <c r="L2360">
        <v>13</v>
      </c>
      <c r="M2360">
        <v>18</v>
      </c>
      <c r="N2360" s="7">
        <v>23</v>
      </c>
      <c r="P2360" s="185">
        <v>2359</v>
      </c>
      <c r="Q2360" s="186">
        <v>22</v>
      </c>
    </row>
    <row r="2361" spans="1:17" ht="15" x14ac:dyDescent="0.25">
      <c r="A2361"/>
      <c r="B2361" s="114">
        <v>2360</v>
      </c>
      <c r="C2361" s="7">
        <v>16</v>
      </c>
      <c r="E2361">
        <v>2360</v>
      </c>
      <c r="F2361">
        <v>11</v>
      </c>
      <c r="G2361">
        <v>13</v>
      </c>
      <c r="H2361">
        <v>18</v>
      </c>
      <c r="I2361" s="7">
        <v>23</v>
      </c>
      <c r="K2361">
        <v>2360</v>
      </c>
      <c r="L2361">
        <v>13</v>
      </c>
      <c r="M2361">
        <v>18</v>
      </c>
      <c r="N2361" s="7">
        <v>23</v>
      </c>
      <c r="P2361" s="187">
        <v>2360</v>
      </c>
      <c r="Q2361" s="188">
        <v>22</v>
      </c>
    </row>
    <row r="2362" spans="1:17" ht="15" x14ac:dyDescent="0.25">
      <c r="A2362"/>
      <c r="B2362" s="114">
        <v>2361</v>
      </c>
      <c r="C2362" s="7">
        <v>16</v>
      </c>
      <c r="E2362">
        <v>2361</v>
      </c>
      <c r="F2362">
        <v>11</v>
      </c>
      <c r="G2362">
        <v>13</v>
      </c>
      <c r="H2362">
        <v>18</v>
      </c>
      <c r="I2362" s="7">
        <v>23</v>
      </c>
      <c r="K2362">
        <v>2361</v>
      </c>
      <c r="L2362">
        <v>13</v>
      </c>
      <c r="M2362">
        <v>18</v>
      </c>
      <c r="N2362" s="7">
        <v>23</v>
      </c>
      <c r="P2362" s="185">
        <v>2361</v>
      </c>
      <c r="Q2362" s="186">
        <v>22</v>
      </c>
    </row>
    <row r="2363" spans="1:17" ht="15" x14ac:dyDescent="0.25">
      <c r="A2363"/>
      <c r="B2363" s="114">
        <v>2362</v>
      </c>
      <c r="C2363" s="7">
        <v>16</v>
      </c>
      <c r="E2363">
        <v>2362</v>
      </c>
      <c r="F2363">
        <v>11</v>
      </c>
      <c r="G2363">
        <v>13</v>
      </c>
      <c r="H2363">
        <v>18</v>
      </c>
      <c r="I2363" s="7">
        <v>23</v>
      </c>
      <c r="K2363">
        <v>2362</v>
      </c>
      <c r="L2363">
        <v>13</v>
      </c>
      <c r="M2363">
        <v>18</v>
      </c>
      <c r="N2363" s="7">
        <v>23</v>
      </c>
      <c r="P2363" s="187">
        <v>2362</v>
      </c>
      <c r="Q2363" s="188">
        <v>22</v>
      </c>
    </row>
    <row r="2364" spans="1:17" ht="15" x14ac:dyDescent="0.25">
      <c r="A2364"/>
      <c r="B2364" s="114">
        <v>2363</v>
      </c>
      <c r="C2364" s="7">
        <v>16</v>
      </c>
      <c r="E2364">
        <v>2363</v>
      </c>
      <c r="F2364">
        <v>11</v>
      </c>
      <c r="G2364">
        <v>13</v>
      </c>
      <c r="H2364">
        <v>18</v>
      </c>
      <c r="I2364" s="7">
        <v>23</v>
      </c>
      <c r="K2364">
        <v>2363</v>
      </c>
      <c r="L2364">
        <v>13</v>
      </c>
      <c r="M2364">
        <v>18</v>
      </c>
      <c r="N2364" s="7">
        <v>23</v>
      </c>
      <c r="P2364" s="185">
        <v>2363</v>
      </c>
      <c r="Q2364" s="186">
        <v>22</v>
      </c>
    </row>
    <row r="2365" spans="1:17" ht="15" x14ac:dyDescent="0.25">
      <c r="A2365"/>
      <c r="B2365" s="114">
        <v>2364</v>
      </c>
      <c r="C2365" s="7">
        <v>16</v>
      </c>
      <c r="E2365">
        <v>2364</v>
      </c>
      <c r="F2365">
        <v>11</v>
      </c>
      <c r="G2365">
        <v>13</v>
      </c>
      <c r="H2365">
        <v>18</v>
      </c>
      <c r="I2365" s="7">
        <v>23</v>
      </c>
      <c r="K2365">
        <v>2364</v>
      </c>
      <c r="L2365">
        <v>13</v>
      </c>
      <c r="M2365">
        <v>18</v>
      </c>
      <c r="N2365" s="7">
        <v>23</v>
      </c>
      <c r="P2365" s="187">
        <v>2364</v>
      </c>
      <c r="Q2365" s="188">
        <v>22</v>
      </c>
    </row>
    <row r="2366" spans="1:17" ht="15" x14ac:dyDescent="0.25">
      <c r="A2366"/>
      <c r="B2366" s="114">
        <v>2365</v>
      </c>
      <c r="C2366" s="7">
        <v>16</v>
      </c>
      <c r="E2366">
        <v>2365</v>
      </c>
      <c r="F2366">
        <v>11</v>
      </c>
      <c r="G2366">
        <v>13</v>
      </c>
      <c r="H2366">
        <v>18</v>
      </c>
      <c r="I2366" s="7">
        <v>23</v>
      </c>
      <c r="K2366">
        <v>2365</v>
      </c>
      <c r="L2366">
        <v>13</v>
      </c>
      <c r="M2366">
        <v>18</v>
      </c>
      <c r="N2366" s="7">
        <v>23</v>
      </c>
      <c r="P2366" s="185">
        <v>2365</v>
      </c>
      <c r="Q2366" s="186">
        <v>22</v>
      </c>
    </row>
    <row r="2367" spans="1:17" ht="15" x14ac:dyDescent="0.25">
      <c r="A2367"/>
      <c r="B2367" s="114">
        <v>2366</v>
      </c>
      <c r="C2367" s="7">
        <v>16</v>
      </c>
      <c r="E2367">
        <v>2366</v>
      </c>
      <c r="F2367">
        <v>11</v>
      </c>
      <c r="G2367">
        <v>13</v>
      </c>
      <c r="H2367">
        <v>18</v>
      </c>
      <c r="I2367" s="7">
        <v>23</v>
      </c>
      <c r="K2367">
        <v>2366</v>
      </c>
      <c r="L2367">
        <v>13</v>
      </c>
      <c r="M2367">
        <v>18</v>
      </c>
      <c r="N2367" s="7">
        <v>23</v>
      </c>
      <c r="P2367" s="187">
        <v>2366</v>
      </c>
      <c r="Q2367" s="188">
        <v>22</v>
      </c>
    </row>
    <row r="2368" spans="1:17" ht="15" x14ac:dyDescent="0.25">
      <c r="A2368"/>
      <c r="B2368" s="114">
        <v>2367</v>
      </c>
      <c r="C2368" s="7">
        <v>16</v>
      </c>
      <c r="E2368">
        <v>2367</v>
      </c>
      <c r="F2368">
        <v>11</v>
      </c>
      <c r="G2368">
        <v>13</v>
      </c>
      <c r="H2368">
        <v>18</v>
      </c>
      <c r="I2368" s="7">
        <v>23</v>
      </c>
      <c r="K2368">
        <v>2367</v>
      </c>
      <c r="L2368">
        <v>13</v>
      </c>
      <c r="M2368">
        <v>18</v>
      </c>
      <c r="N2368" s="7">
        <v>23</v>
      </c>
      <c r="P2368" s="185">
        <v>2367</v>
      </c>
      <c r="Q2368" s="186">
        <v>22</v>
      </c>
    </row>
    <row r="2369" spans="1:17" ht="15" x14ac:dyDescent="0.25">
      <c r="A2369"/>
      <c r="B2369" s="114">
        <v>2368</v>
      </c>
      <c r="C2369" s="7">
        <v>16</v>
      </c>
      <c r="E2369">
        <v>2368</v>
      </c>
      <c r="F2369">
        <v>11</v>
      </c>
      <c r="G2369">
        <v>13</v>
      </c>
      <c r="H2369">
        <v>18</v>
      </c>
      <c r="I2369" s="7">
        <v>23</v>
      </c>
      <c r="K2369">
        <v>2368</v>
      </c>
      <c r="L2369">
        <v>13</v>
      </c>
      <c r="M2369">
        <v>18</v>
      </c>
      <c r="N2369" s="7">
        <v>23</v>
      </c>
      <c r="P2369" s="187">
        <v>2368</v>
      </c>
      <c r="Q2369" s="188">
        <v>22</v>
      </c>
    </row>
    <row r="2370" spans="1:17" ht="15" x14ac:dyDescent="0.25">
      <c r="A2370"/>
      <c r="B2370" s="114">
        <v>2369</v>
      </c>
      <c r="C2370" s="7">
        <v>16</v>
      </c>
      <c r="E2370">
        <v>2369</v>
      </c>
      <c r="F2370">
        <v>11</v>
      </c>
      <c r="G2370">
        <v>13</v>
      </c>
      <c r="H2370">
        <v>18</v>
      </c>
      <c r="I2370" s="7">
        <v>23</v>
      </c>
      <c r="K2370">
        <v>2369</v>
      </c>
      <c r="L2370">
        <v>13</v>
      </c>
      <c r="M2370">
        <v>18</v>
      </c>
      <c r="N2370" s="7">
        <v>23</v>
      </c>
      <c r="P2370" s="185">
        <v>2369</v>
      </c>
      <c r="Q2370" s="186">
        <v>22</v>
      </c>
    </row>
    <row r="2371" spans="1:17" ht="15" x14ac:dyDescent="0.25">
      <c r="A2371"/>
      <c r="B2371" s="114">
        <v>2370</v>
      </c>
      <c r="C2371" s="7">
        <v>16</v>
      </c>
      <c r="E2371">
        <v>2370</v>
      </c>
      <c r="F2371">
        <v>11</v>
      </c>
      <c r="G2371">
        <v>13</v>
      </c>
      <c r="H2371">
        <v>18</v>
      </c>
      <c r="I2371" s="7">
        <v>23</v>
      </c>
      <c r="K2371">
        <v>2370</v>
      </c>
      <c r="L2371">
        <v>13</v>
      </c>
      <c r="M2371">
        <v>18</v>
      </c>
      <c r="N2371" s="7">
        <v>23</v>
      </c>
      <c r="P2371" s="187">
        <v>2370</v>
      </c>
      <c r="Q2371" s="188">
        <v>22</v>
      </c>
    </row>
    <row r="2372" spans="1:17" ht="15" x14ac:dyDescent="0.25">
      <c r="A2372"/>
      <c r="B2372" s="114">
        <v>2371</v>
      </c>
      <c r="C2372" s="7">
        <v>16</v>
      </c>
      <c r="E2372">
        <v>2371</v>
      </c>
      <c r="F2372">
        <v>11</v>
      </c>
      <c r="G2372">
        <v>13</v>
      </c>
      <c r="H2372">
        <v>18</v>
      </c>
      <c r="I2372" s="7">
        <v>23</v>
      </c>
      <c r="K2372">
        <v>2371</v>
      </c>
      <c r="L2372">
        <v>13</v>
      </c>
      <c r="M2372">
        <v>18</v>
      </c>
      <c r="N2372" s="7">
        <v>23</v>
      </c>
      <c r="P2372" s="185">
        <v>2371</v>
      </c>
      <c r="Q2372" s="186">
        <v>22</v>
      </c>
    </row>
    <row r="2373" spans="1:17" ht="15" x14ac:dyDescent="0.25">
      <c r="A2373"/>
      <c r="B2373" s="114">
        <v>2372</v>
      </c>
      <c r="C2373" s="7">
        <v>16</v>
      </c>
      <c r="E2373">
        <v>2372</v>
      </c>
      <c r="F2373">
        <v>11</v>
      </c>
      <c r="G2373">
        <v>13</v>
      </c>
      <c r="H2373">
        <v>18</v>
      </c>
      <c r="I2373" s="7">
        <v>23</v>
      </c>
      <c r="K2373">
        <v>2372</v>
      </c>
      <c r="L2373">
        <v>13</v>
      </c>
      <c r="M2373">
        <v>18</v>
      </c>
      <c r="N2373" s="7">
        <v>23</v>
      </c>
      <c r="P2373" s="187">
        <v>2372</v>
      </c>
      <c r="Q2373" s="188">
        <v>22</v>
      </c>
    </row>
    <row r="2374" spans="1:17" ht="15" x14ac:dyDescent="0.25">
      <c r="A2374"/>
      <c r="B2374" s="114">
        <v>2373</v>
      </c>
      <c r="C2374" s="7">
        <v>16</v>
      </c>
      <c r="E2374">
        <v>2373</v>
      </c>
      <c r="F2374">
        <v>11</v>
      </c>
      <c r="G2374">
        <v>13</v>
      </c>
      <c r="H2374">
        <v>18</v>
      </c>
      <c r="I2374" s="7">
        <v>23</v>
      </c>
      <c r="K2374">
        <v>2373</v>
      </c>
      <c r="L2374">
        <v>13</v>
      </c>
      <c r="M2374">
        <v>18</v>
      </c>
      <c r="N2374" s="7">
        <v>23</v>
      </c>
      <c r="P2374" s="185">
        <v>2373</v>
      </c>
      <c r="Q2374" s="186">
        <v>22</v>
      </c>
    </row>
    <row r="2375" spans="1:17" ht="15" x14ac:dyDescent="0.25">
      <c r="A2375"/>
      <c r="B2375" s="114">
        <v>2374</v>
      </c>
      <c r="C2375" s="7">
        <v>16</v>
      </c>
      <c r="E2375">
        <v>2374</v>
      </c>
      <c r="F2375">
        <v>11</v>
      </c>
      <c r="G2375">
        <v>13</v>
      </c>
      <c r="H2375">
        <v>18</v>
      </c>
      <c r="I2375" s="7">
        <v>23</v>
      </c>
      <c r="K2375">
        <v>2374</v>
      </c>
      <c r="L2375">
        <v>13</v>
      </c>
      <c r="M2375">
        <v>18</v>
      </c>
      <c r="N2375" s="7">
        <v>23</v>
      </c>
      <c r="P2375" s="187">
        <v>2374</v>
      </c>
      <c r="Q2375" s="188">
        <v>22</v>
      </c>
    </row>
    <row r="2376" spans="1:17" ht="15" x14ac:dyDescent="0.25">
      <c r="A2376"/>
      <c r="B2376" s="114">
        <v>2375</v>
      </c>
      <c r="C2376" s="7">
        <v>16</v>
      </c>
      <c r="E2376">
        <v>2375</v>
      </c>
      <c r="F2376">
        <v>11</v>
      </c>
      <c r="G2376">
        <v>13</v>
      </c>
      <c r="H2376">
        <v>18</v>
      </c>
      <c r="I2376" s="7">
        <v>23</v>
      </c>
      <c r="K2376">
        <v>2375</v>
      </c>
      <c r="L2376">
        <v>13</v>
      </c>
      <c r="M2376">
        <v>18</v>
      </c>
      <c r="N2376" s="7">
        <v>23</v>
      </c>
      <c r="P2376" s="185">
        <v>2375</v>
      </c>
      <c r="Q2376" s="186">
        <v>22</v>
      </c>
    </row>
    <row r="2377" spans="1:17" ht="15" x14ac:dyDescent="0.25">
      <c r="A2377"/>
      <c r="B2377" s="114">
        <v>2376</v>
      </c>
      <c r="C2377" s="7">
        <v>16</v>
      </c>
      <c r="E2377">
        <v>2376</v>
      </c>
      <c r="F2377">
        <v>11</v>
      </c>
      <c r="G2377">
        <v>13</v>
      </c>
      <c r="H2377">
        <v>18</v>
      </c>
      <c r="I2377" s="7">
        <v>23</v>
      </c>
      <c r="K2377">
        <v>2376</v>
      </c>
      <c r="L2377">
        <v>13</v>
      </c>
      <c r="M2377">
        <v>18</v>
      </c>
      <c r="N2377" s="7">
        <v>23</v>
      </c>
      <c r="P2377" s="187">
        <v>2376</v>
      </c>
      <c r="Q2377" s="188">
        <v>22</v>
      </c>
    </row>
    <row r="2378" spans="1:17" ht="15" x14ac:dyDescent="0.25">
      <c r="A2378"/>
      <c r="B2378" s="114">
        <v>2377</v>
      </c>
      <c r="C2378" s="7">
        <v>16</v>
      </c>
      <c r="E2378">
        <v>2377</v>
      </c>
      <c r="F2378">
        <v>11</v>
      </c>
      <c r="G2378">
        <v>13</v>
      </c>
      <c r="H2378">
        <v>18</v>
      </c>
      <c r="I2378" s="7">
        <v>23</v>
      </c>
      <c r="K2378">
        <v>2377</v>
      </c>
      <c r="L2378">
        <v>13</v>
      </c>
      <c r="M2378">
        <v>18</v>
      </c>
      <c r="N2378" s="7">
        <v>23</v>
      </c>
      <c r="P2378" s="185">
        <v>2377</v>
      </c>
      <c r="Q2378" s="186">
        <v>22</v>
      </c>
    </row>
    <row r="2379" spans="1:17" ht="15" x14ac:dyDescent="0.25">
      <c r="A2379"/>
      <c r="B2379" s="114">
        <v>2378</v>
      </c>
      <c r="C2379" s="7">
        <v>16</v>
      </c>
      <c r="E2379">
        <v>2378</v>
      </c>
      <c r="F2379">
        <v>11</v>
      </c>
      <c r="G2379">
        <v>13</v>
      </c>
      <c r="H2379">
        <v>18</v>
      </c>
      <c r="I2379" s="7">
        <v>23</v>
      </c>
      <c r="K2379">
        <v>2378</v>
      </c>
      <c r="L2379">
        <v>13</v>
      </c>
      <c r="M2379">
        <v>18</v>
      </c>
      <c r="N2379" s="7">
        <v>23</v>
      </c>
      <c r="P2379" s="187">
        <v>2378</v>
      </c>
      <c r="Q2379" s="188">
        <v>22</v>
      </c>
    </row>
    <row r="2380" spans="1:17" ht="15" x14ac:dyDescent="0.25">
      <c r="A2380"/>
      <c r="B2380" s="114">
        <v>2379</v>
      </c>
      <c r="C2380" s="7">
        <v>16</v>
      </c>
      <c r="E2380">
        <v>2379</v>
      </c>
      <c r="F2380">
        <v>11</v>
      </c>
      <c r="G2380">
        <v>13</v>
      </c>
      <c r="H2380">
        <v>18</v>
      </c>
      <c r="I2380" s="7">
        <v>23</v>
      </c>
      <c r="K2380">
        <v>2379</v>
      </c>
      <c r="L2380">
        <v>13</v>
      </c>
      <c r="M2380">
        <v>18</v>
      </c>
      <c r="N2380" s="7">
        <v>23</v>
      </c>
      <c r="P2380" s="185">
        <v>2379</v>
      </c>
      <c r="Q2380" s="186">
        <v>22</v>
      </c>
    </row>
    <row r="2381" spans="1:17" ht="15" x14ac:dyDescent="0.25">
      <c r="A2381"/>
      <c r="B2381" s="114">
        <v>2380</v>
      </c>
      <c r="C2381" s="7">
        <v>16</v>
      </c>
      <c r="E2381">
        <v>2380</v>
      </c>
      <c r="F2381">
        <v>11</v>
      </c>
      <c r="G2381">
        <v>13</v>
      </c>
      <c r="H2381">
        <v>18</v>
      </c>
      <c r="I2381" s="7">
        <v>23</v>
      </c>
      <c r="K2381">
        <v>2380</v>
      </c>
      <c r="L2381">
        <v>13</v>
      </c>
      <c r="M2381">
        <v>18</v>
      </c>
      <c r="N2381" s="7">
        <v>23</v>
      </c>
      <c r="P2381" s="187">
        <v>2380</v>
      </c>
      <c r="Q2381" s="188">
        <v>22</v>
      </c>
    </row>
    <row r="2382" spans="1:17" ht="15" x14ac:dyDescent="0.25">
      <c r="A2382"/>
      <c r="B2382" s="114">
        <v>2381</v>
      </c>
      <c r="C2382" s="7">
        <v>16</v>
      </c>
      <c r="E2382">
        <v>2381</v>
      </c>
      <c r="F2382">
        <v>11</v>
      </c>
      <c r="G2382">
        <v>13</v>
      </c>
      <c r="H2382">
        <v>18</v>
      </c>
      <c r="I2382" s="7">
        <v>23</v>
      </c>
      <c r="K2382">
        <v>2381</v>
      </c>
      <c r="L2382">
        <v>13</v>
      </c>
      <c r="M2382">
        <v>18</v>
      </c>
      <c r="N2382" s="7">
        <v>23</v>
      </c>
      <c r="P2382" s="185">
        <v>2381</v>
      </c>
      <c r="Q2382" s="186">
        <v>22</v>
      </c>
    </row>
    <row r="2383" spans="1:17" ht="15" x14ac:dyDescent="0.25">
      <c r="A2383"/>
      <c r="B2383" s="114">
        <v>2382</v>
      </c>
      <c r="C2383" s="7">
        <v>16</v>
      </c>
      <c r="E2383">
        <v>2382</v>
      </c>
      <c r="F2383">
        <v>11</v>
      </c>
      <c r="G2383">
        <v>13</v>
      </c>
      <c r="H2383">
        <v>18</v>
      </c>
      <c r="I2383" s="7">
        <v>23</v>
      </c>
      <c r="K2383">
        <v>2382</v>
      </c>
      <c r="L2383">
        <v>13</v>
      </c>
      <c r="M2383">
        <v>18</v>
      </c>
      <c r="N2383" s="7">
        <v>23</v>
      </c>
      <c r="P2383" s="187">
        <v>2382</v>
      </c>
      <c r="Q2383" s="188">
        <v>22</v>
      </c>
    </row>
    <row r="2384" spans="1:17" ht="15" x14ac:dyDescent="0.25">
      <c r="A2384"/>
      <c r="B2384" s="114">
        <v>2383</v>
      </c>
      <c r="C2384" s="7">
        <v>16</v>
      </c>
      <c r="E2384">
        <v>2383</v>
      </c>
      <c r="F2384">
        <v>11</v>
      </c>
      <c r="G2384">
        <v>13</v>
      </c>
      <c r="H2384">
        <v>18</v>
      </c>
      <c r="I2384" s="7">
        <v>23</v>
      </c>
      <c r="K2384">
        <v>2383</v>
      </c>
      <c r="L2384">
        <v>13</v>
      </c>
      <c r="M2384">
        <v>18</v>
      </c>
      <c r="N2384" s="7">
        <v>23</v>
      </c>
      <c r="P2384" s="185">
        <v>2383</v>
      </c>
      <c r="Q2384" s="186">
        <v>22</v>
      </c>
    </row>
    <row r="2385" spans="1:17" ht="15" x14ac:dyDescent="0.25">
      <c r="A2385"/>
      <c r="B2385" s="114">
        <v>2384</v>
      </c>
      <c r="C2385" s="7">
        <v>16</v>
      </c>
      <c r="E2385">
        <v>2384</v>
      </c>
      <c r="F2385">
        <v>11</v>
      </c>
      <c r="G2385">
        <v>13</v>
      </c>
      <c r="H2385">
        <v>18</v>
      </c>
      <c r="I2385" s="7">
        <v>23</v>
      </c>
      <c r="K2385">
        <v>2384</v>
      </c>
      <c r="L2385">
        <v>13</v>
      </c>
      <c r="M2385">
        <v>18</v>
      </c>
      <c r="N2385" s="7">
        <v>23</v>
      </c>
      <c r="P2385" s="187">
        <v>2384</v>
      </c>
      <c r="Q2385" s="188">
        <v>22</v>
      </c>
    </row>
    <row r="2386" spans="1:17" ht="15" x14ac:dyDescent="0.25">
      <c r="A2386"/>
      <c r="B2386" s="114">
        <v>2385</v>
      </c>
      <c r="C2386" s="7">
        <v>16</v>
      </c>
      <c r="E2386">
        <v>2385</v>
      </c>
      <c r="F2386">
        <v>11</v>
      </c>
      <c r="G2386">
        <v>13</v>
      </c>
      <c r="H2386">
        <v>18</v>
      </c>
      <c r="I2386" s="7">
        <v>23</v>
      </c>
      <c r="K2386">
        <v>2385</v>
      </c>
      <c r="L2386">
        <v>13</v>
      </c>
      <c r="M2386">
        <v>18</v>
      </c>
      <c r="N2386" s="7">
        <v>23</v>
      </c>
      <c r="P2386" s="185">
        <v>2385</v>
      </c>
      <c r="Q2386" s="186">
        <v>22</v>
      </c>
    </row>
    <row r="2387" spans="1:17" ht="15" x14ac:dyDescent="0.25">
      <c r="A2387"/>
      <c r="B2387" s="114">
        <v>2386</v>
      </c>
      <c r="C2387" s="7">
        <v>16</v>
      </c>
      <c r="E2387">
        <v>2386</v>
      </c>
      <c r="F2387">
        <v>11</v>
      </c>
      <c r="G2387">
        <v>13</v>
      </c>
      <c r="H2387">
        <v>18</v>
      </c>
      <c r="I2387" s="7">
        <v>23</v>
      </c>
      <c r="K2387">
        <v>2386</v>
      </c>
      <c r="L2387">
        <v>13</v>
      </c>
      <c r="M2387">
        <v>18</v>
      </c>
      <c r="N2387" s="7">
        <v>23</v>
      </c>
      <c r="P2387" s="187">
        <v>2386</v>
      </c>
      <c r="Q2387" s="188">
        <v>22</v>
      </c>
    </row>
    <row r="2388" spans="1:17" ht="15" x14ac:dyDescent="0.25">
      <c r="A2388"/>
      <c r="B2388" s="114">
        <v>2387</v>
      </c>
      <c r="C2388" s="7">
        <v>16</v>
      </c>
      <c r="E2388">
        <v>2387</v>
      </c>
      <c r="F2388">
        <v>11</v>
      </c>
      <c r="G2388">
        <v>13</v>
      </c>
      <c r="H2388">
        <v>18</v>
      </c>
      <c r="I2388" s="7">
        <v>23</v>
      </c>
      <c r="K2388">
        <v>2387</v>
      </c>
      <c r="L2388">
        <v>13</v>
      </c>
      <c r="M2388">
        <v>18</v>
      </c>
      <c r="N2388" s="7">
        <v>23</v>
      </c>
      <c r="P2388" s="185">
        <v>2387</v>
      </c>
      <c r="Q2388" s="186">
        <v>22</v>
      </c>
    </row>
    <row r="2389" spans="1:17" ht="15" x14ac:dyDescent="0.25">
      <c r="A2389"/>
      <c r="B2389" s="114">
        <v>2388</v>
      </c>
      <c r="C2389" s="7">
        <v>16</v>
      </c>
      <c r="E2389">
        <v>2388</v>
      </c>
      <c r="F2389">
        <v>11</v>
      </c>
      <c r="G2389">
        <v>13</v>
      </c>
      <c r="H2389">
        <v>18</v>
      </c>
      <c r="I2389" s="7">
        <v>23</v>
      </c>
      <c r="K2389">
        <v>2388</v>
      </c>
      <c r="L2389">
        <v>13</v>
      </c>
      <c r="M2389">
        <v>18</v>
      </c>
      <c r="N2389" s="7">
        <v>23</v>
      </c>
      <c r="P2389" s="187">
        <v>2388</v>
      </c>
      <c r="Q2389" s="188">
        <v>22</v>
      </c>
    </row>
    <row r="2390" spans="1:17" ht="15" x14ac:dyDescent="0.25">
      <c r="A2390"/>
      <c r="B2390" s="114">
        <v>2389</v>
      </c>
      <c r="C2390" s="7">
        <v>16</v>
      </c>
      <c r="E2390">
        <v>2389</v>
      </c>
      <c r="F2390">
        <v>11</v>
      </c>
      <c r="G2390">
        <v>13</v>
      </c>
      <c r="H2390">
        <v>18</v>
      </c>
      <c r="I2390" s="7">
        <v>23</v>
      </c>
      <c r="K2390">
        <v>2389</v>
      </c>
      <c r="L2390">
        <v>13</v>
      </c>
      <c r="M2390">
        <v>18</v>
      </c>
      <c r="N2390" s="7">
        <v>23</v>
      </c>
      <c r="P2390" s="185">
        <v>2389</v>
      </c>
      <c r="Q2390" s="186">
        <v>22</v>
      </c>
    </row>
    <row r="2391" spans="1:17" ht="15" x14ac:dyDescent="0.25">
      <c r="A2391"/>
      <c r="B2391" s="114">
        <v>2390</v>
      </c>
      <c r="C2391" s="7">
        <v>16</v>
      </c>
      <c r="E2391">
        <v>2390</v>
      </c>
      <c r="F2391">
        <v>11</v>
      </c>
      <c r="G2391">
        <v>13</v>
      </c>
      <c r="H2391">
        <v>18</v>
      </c>
      <c r="I2391" s="7">
        <v>23</v>
      </c>
      <c r="K2391">
        <v>2390</v>
      </c>
      <c r="L2391">
        <v>13</v>
      </c>
      <c r="M2391">
        <v>18</v>
      </c>
      <c r="N2391" s="7">
        <v>23</v>
      </c>
      <c r="P2391" s="187">
        <v>2390</v>
      </c>
      <c r="Q2391" s="188">
        <v>22</v>
      </c>
    </row>
    <row r="2392" spans="1:17" ht="15" x14ac:dyDescent="0.25">
      <c r="A2392"/>
      <c r="B2392" s="114">
        <v>2391</v>
      </c>
      <c r="C2392" s="7">
        <v>16</v>
      </c>
      <c r="E2392">
        <v>2391</v>
      </c>
      <c r="F2392">
        <v>11</v>
      </c>
      <c r="G2392">
        <v>13</v>
      </c>
      <c r="H2392">
        <v>18</v>
      </c>
      <c r="I2392" s="7">
        <v>23</v>
      </c>
      <c r="K2392">
        <v>2391</v>
      </c>
      <c r="L2392">
        <v>13</v>
      </c>
      <c r="M2392">
        <v>18</v>
      </c>
      <c r="N2392" s="7">
        <v>23</v>
      </c>
      <c r="P2392" s="185">
        <v>2391</v>
      </c>
      <c r="Q2392" s="186">
        <v>22</v>
      </c>
    </row>
    <row r="2393" spans="1:17" ht="15" x14ac:dyDescent="0.25">
      <c r="A2393"/>
      <c r="B2393" s="114">
        <v>2392</v>
      </c>
      <c r="C2393" s="7">
        <v>16</v>
      </c>
      <c r="E2393">
        <v>2392</v>
      </c>
      <c r="F2393">
        <v>11</v>
      </c>
      <c r="G2393">
        <v>13</v>
      </c>
      <c r="H2393">
        <v>18</v>
      </c>
      <c r="I2393" s="7">
        <v>23</v>
      </c>
      <c r="K2393">
        <v>2392</v>
      </c>
      <c r="L2393">
        <v>13</v>
      </c>
      <c r="M2393">
        <v>18</v>
      </c>
      <c r="N2393" s="7">
        <v>23</v>
      </c>
      <c r="P2393" s="187">
        <v>2392</v>
      </c>
      <c r="Q2393" s="188">
        <v>22</v>
      </c>
    </row>
    <row r="2394" spans="1:17" ht="15" x14ac:dyDescent="0.25">
      <c r="A2394"/>
      <c r="B2394" s="114">
        <v>2393</v>
      </c>
      <c r="C2394" s="7">
        <v>16</v>
      </c>
      <c r="E2394">
        <v>2393</v>
      </c>
      <c r="F2394">
        <v>11</v>
      </c>
      <c r="G2394">
        <v>13</v>
      </c>
      <c r="H2394">
        <v>18</v>
      </c>
      <c r="I2394" s="7">
        <v>23</v>
      </c>
      <c r="K2394">
        <v>2393</v>
      </c>
      <c r="L2394">
        <v>13</v>
      </c>
      <c r="M2394">
        <v>18</v>
      </c>
      <c r="N2394" s="7">
        <v>23</v>
      </c>
      <c r="P2394" s="185">
        <v>2393</v>
      </c>
      <c r="Q2394" s="186">
        <v>22</v>
      </c>
    </row>
    <row r="2395" spans="1:17" ht="15" x14ac:dyDescent="0.25">
      <c r="A2395"/>
      <c r="B2395" s="114">
        <v>2394</v>
      </c>
      <c r="C2395" s="7">
        <v>16</v>
      </c>
      <c r="E2395">
        <v>2394</v>
      </c>
      <c r="F2395">
        <v>11</v>
      </c>
      <c r="G2395">
        <v>13</v>
      </c>
      <c r="H2395">
        <v>18</v>
      </c>
      <c r="I2395" s="7">
        <v>23</v>
      </c>
      <c r="K2395">
        <v>2394</v>
      </c>
      <c r="L2395">
        <v>13</v>
      </c>
      <c r="M2395">
        <v>18</v>
      </c>
      <c r="N2395" s="7">
        <v>23</v>
      </c>
      <c r="P2395" s="187">
        <v>2394</v>
      </c>
      <c r="Q2395" s="188">
        <v>22</v>
      </c>
    </row>
    <row r="2396" spans="1:17" ht="15" x14ac:dyDescent="0.25">
      <c r="A2396"/>
      <c r="B2396" s="114">
        <v>2395</v>
      </c>
      <c r="C2396" s="7">
        <v>16</v>
      </c>
      <c r="E2396">
        <v>2395</v>
      </c>
      <c r="F2396">
        <v>11</v>
      </c>
      <c r="G2396">
        <v>13</v>
      </c>
      <c r="H2396">
        <v>18</v>
      </c>
      <c r="I2396" s="7">
        <v>23</v>
      </c>
      <c r="K2396">
        <v>2395</v>
      </c>
      <c r="L2396">
        <v>13</v>
      </c>
      <c r="M2396">
        <v>18</v>
      </c>
      <c r="N2396" s="7">
        <v>23</v>
      </c>
      <c r="P2396" s="185">
        <v>2395</v>
      </c>
      <c r="Q2396" s="186">
        <v>22</v>
      </c>
    </row>
    <row r="2397" spans="1:17" ht="15" x14ac:dyDescent="0.25">
      <c r="A2397"/>
      <c r="B2397" s="114">
        <v>2396</v>
      </c>
      <c r="C2397" s="7">
        <v>16</v>
      </c>
      <c r="E2397">
        <v>2396</v>
      </c>
      <c r="F2397">
        <v>11</v>
      </c>
      <c r="G2397">
        <v>13</v>
      </c>
      <c r="H2397">
        <v>18</v>
      </c>
      <c r="I2397" s="7">
        <v>23</v>
      </c>
      <c r="K2397">
        <v>2396</v>
      </c>
      <c r="L2397">
        <v>13</v>
      </c>
      <c r="M2397">
        <v>18</v>
      </c>
      <c r="N2397" s="7">
        <v>23</v>
      </c>
      <c r="P2397" s="187">
        <v>2396</v>
      </c>
      <c r="Q2397" s="188">
        <v>22</v>
      </c>
    </row>
    <row r="2398" spans="1:17" ht="15" x14ac:dyDescent="0.25">
      <c r="A2398"/>
      <c r="B2398" s="114">
        <v>2397</v>
      </c>
      <c r="C2398" s="7">
        <v>16</v>
      </c>
      <c r="E2398">
        <v>2397</v>
      </c>
      <c r="F2398">
        <v>11</v>
      </c>
      <c r="G2398">
        <v>13</v>
      </c>
      <c r="H2398">
        <v>18</v>
      </c>
      <c r="I2398" s="7">
        <v>23</v>
      </c>
      <c r="K2398">
        <v>2397</v>
      </c>
      <c r="L2398">
        <v>13</v>
      </c>
      <c r="M2398">
        <v>18</v>
      </c>
      <c r="N2398" s="7">
        <v>23</v>
      </c>
      <c r="P2398" s="185">
        <v>2397</v>
      </c>
      <c r="Q2398" s="186">
        <v>22</v>
      </c>
    </row>
    <row r="2399" spans="1:17" ht="15" x14ac:dyDescent="0.25">
      <c r="A2399"/>
      <c r="B2399" s="114">
        <v>2398</v>
      </c>
      <c r="C2399" s="7">
        <v>16</v>
      </c>
      <c r="E2399">
        <v>2398</v>
      </c>
      <c r="F2399">
        <v>11</v>
      </c>
      <c r="G2399">
        <v>13</v>
      </c>
      <c r="H2399">
        <v>18</v>
      </c>
      <c r="I2399" s="7">
        <v>23</v>
      </c>
      <c r="K2399">
        <v>2398</v>
      </c>
      <c r="L2399">
        <v>13</v>
      </c>
      <c r="M2399">
        <v>18</v>
      </c>
      <c r="N2399" s="7">
        <v>23</v>
      </c>
      <c r="P2399" s="187">
        <v>2398</v>
      </c>
      <c r="Q2399" s="188">
        <v>22</v>
      </c>
    </row>
    <row r="2400" spans="1:17" ht="15" x14ac:dyDescent="0.25">
      <c r="A2400"/>
      <c r="B2400" s="114">
        <v>2399</v>
      </c>
      <c r="C2400" s="7">
        <v>16</v>
      </c>
      <c r="E2400">
        <v>2399</v>
      </c>
      <c r="F2400">
        <v>11</v>
      </c>
      <c r="G2400">
        <v>13</v>
      </c>
      <c r="H2400">
        <v>18</v>
      </c>
      <c r="I2400" s="7">
        <v>23</v>
      </c>
      <c r="K2400">
        <v>2399</v>
      </c>
      <c r="L2400">
        <v>13</v>
      </c>
      <c r="M2400">
        <v>18</v>
      </c>
      <c r="N2400" s="7">
        <v>23</v>
      </c>
      <c r="P2400" s="185">
        <v>2399</v>
      </c>
      <c r="Q2400" s="186">
        <v>22</v>
      </c>
    </row>
    <row r="2401" spans="1:17" ht="15" x14ac:dyDescent="0.25">
      <c r="A2401"/>
      <c r="B2401" s="114">
        <v>2400</v>
      </c>
      <c r="C2401" s="7">
        <v>16</v>
      </c>
      <c r="E2401">
        <v>2400</v>
      </c>
      <c r="F2401">
        <v>11</v>
      </c>
      <c r="G2401">
        <v>13</v>
      </c>
      <c r="H2401">
        <v>18</v>
      </c>
      <c r="I2401" s="7">
        <v>23</v>
      </c>
      <c r="K2401">
        <v>2400</v>
      </c>
      <c r="L2401">
        <v>13</v>
      </c>
      <c r="M2401">
        <v>18</v>
      </c>
      <c r="N2401" s="7">
        <v>23</v>
      </c>
      <c r="P2401" s="187">
        <v>2400</v>
      </c>
      <c r="Q2401" s="188">
        <v>22</v>
      </c>
    </row>
    <row r="2402" spans="1:17" ht="15" x14ac:dyDescent="0.25">
      <c r="A2402"/>
      <c r="B2402" s="114">
        <v>2401</v>
      </c>
      <c r="C2402" s="7">
        <v>16</v>
      </c>
      <c r="E2402">
        <v>2401</v>
      </c>
      <c r="F2402">
        <v>11</v>
      </c>
      <c r="G2402">
        <v>13</v>
      </c>
      <c r="H2402">
        <v>18</v>
      </c>
      <c r="I2402" s="7">
        <v>23</v>
      </c>
      <c r="K2402">
        <v>2401</v>
      </c>
      <c r="L2402">
        <v>13</v>
      </c>
      <c r="M2402">
        <v>18</v>
      </c>
      <c r="N2402" s="7">
        <v>23</v>
      </c>
      <c r="P2402" s="185">
        <v>2401</v>
      </c>
      <c r="Q2402" s="186">
        <v>22</v>
      </c>
    </row>
    <row r="2403" spans="1:17" ht="15" x14ac:dyDescent="0.25">
      <c r="A2403"/>
      <c r="B2403" s="114">
        <v>2402</v>
      </c>
      <c r="C2403" s="7">
        <v>16</v>
      </c>
      <c r="E2403">
        <v>2402</v>
      </c>
      <c r="F2403">
        <v>11</v>
      </c>
      <c r="G2403">
        <v>13</v>
      </c>
      <c r="H2403">
        <v>18</v>
      </c>
      <c r="I2403" s="7">
        <v>23</v>
      </c>
      <c r="K2403">
        <v>2402</v>
      </c>
      <c r="L2403">
        <v>13</v>
      </c>
      <c r="M2403">
        <v>18</v>
      </c>
      <c r="N2403" s="7">
        <v>23</v>
      </c>
      <c r="P2403" s="187">
        <v>2402</v>
      </c>
      <c r="Q2403" s="188">
        <v>22</v>
      </c>
    </row>
    <row r="2404" spans="1:17" ht="15" x14ac:dyDescent="0.25">
      <c r="A2404"/>
      <c r="B2404" s="114">
        <v>2403</v>
      </c>
      <c r="C2404" s="7">
        <v>16</v>
      </c>
      <c r="E2404">
        <v>2403</v>
      </c>
      <c r="F2404">
        <v>11</v>
      </c>
      <c r="G2404">
        <v>13</v>
      </c>
      <c r="H2404">
        <v>18</v>
      </c>
      <c r="I2404" s="7">
        <v>23</v>
      </c>
      <c r="K2404">
        <v>2403</v>
      </c>
      <c r="L2404">
        <v>13</v>
      </c>
      <c r="M2404">
        <v>18</v>
      </c>
      <c r="N2404" s="7">
        <v>23</v>
      </c>
      <c r="P2404" s="185">
        <v>2403</v>
      </c>
      <c r="Q2404" s="186">
        <v>22</v>
      </c>
    </row>
    <row r="2405" spans="1:17" ht="15" x14ac:dyDescent="0.25">
      <c r="A2405"/>
      <c r="B2405" s="114">
        <v>2404</v>
      </c>
      <c r="C2405" s="7">
        <v>16</v>
      </c>
      <c r="E2405">
        <v>2404</v>
      </c>
      <c r="F2405">
        <v>11</v>
      </c>
      <c r="G2405">
        <v>13</v>
      </c>
      <c r="H2405">
        <v>18</v>
      </c>
      <c r="I2405" s="7">
        <v>23</v>
      </c>
      <c r="K2405">
        <v>2404</v>
      </c>
      <c r="L2405">
        <v>13</v>
      </c>
      <c r="M2405">
        <v>18</v>
      </c>
      <c r="N2405" s="7">
        <v>23</v>
      </c>
      <c r="P2405" s="187">
        <v>2404</v>
      </c>
      <c r="Q2405" s="188">
        <v>22</v>
      </c>
    </row>
    <row r="2406" spans="1:17" ht="15" x14ac:dyDescent="0.25">
      <c r="A2406"/>
      <c r="B2406" s="114">
        <v>2405</v>
      </c>
      <c r="C2406" s="7">
        <v>16</v>
      </c>
      <c r="E2406">
        <v>2405</v>
      </c>
      <c r="F2406">
        <v>11</v>
      </c>
      <c r="G2406">
        <v>13</v>
      </c>
      <c r="H2406">
        <v>18</v>
      </c>
      <c r="I2406" s="7">
        <v>23</v>
      </c>
      <c r="K2406">
        <v>2405</v>
      </c>
      <c r="L2406">
        <v>13</v>
      </c>
      <c r="M2406">
        <v>18</v>
      </c>
      <c r="N2406" s="7">
        <v>23</v>
      </c>
      <c r="P2406" s="185">
        <v>2405</v>
      </c>
      <c r="Q2406" s="186">
        <v>22</v>
      </c>
    </row>
    <row r="2407" spans="1:17" ht="15" x14ac:dyDescent="0.25">
      <c r="A2407"/>
      <c r="B2407" s="114">
        <v>2406</v>
      </c>
      <c r="C2407" s="7">
        <v>16</v>
      </c>
      <c r="E2407">
        <v>2406</v>
      </c>
      <c r="F2407">
        <v>11</v>
      </c>
      <c r="G2407">
        <v>13</v>
      </c>
      <c r="H2407">
        <v>18</v>
      </c>
      <c r="I2407" s="7">
        <v>23</v>
      </c>
      <c r="K2407">
        <v>2406</v>
      </c>
      <c r="L2407">
        <v>13</v>
      </c>
      <c r="M2407">
        <v>18</v>
      </c>
      <c r="N2407" s="7">
        <v>23</v>
      </c>
      <c r="P2407" s="187">
        <v>2406</v>
      </c>
      <c r="Q2407" s="188">
        <v>22</v>
      </c>
    </row>
    <row r="2408" spans="1:17" ht="15" x14ac:dyDescent="0.25">
      <c r="A2408"/>
      <c r="B2408" s="114">
        <v>2407</v>
      </c>
      <c r="C2408" s="7">
        <v>16</v>
      </c>
      <c r="E2408">
        <v>2407</v>
      </c>
      <c r="F2408">
        <v>11</v>
      </c>
      <c r="G2408">
        <v>13</v>
      </c>
      <c r="H2408">
        <v>18</v>
      </c>
      <c r="I2408" s="7">
        <v>23</v>
      </c>
      <c r="K2408">
        <v>2407</v>
      </c>
      <c r="L2408">
        <v>13</v>
      </c>
      <c r="M2408">
        <v>18</v>
      </c>
      <c r="N2408" s="7">
        <v>23</v>
      </c>
      <c r="P2408" s="185">
        <v>2407</v>
      </c>
      <c r="Q2408" s="186">
        <v>22</v>
      </c>
    </row>
    <row r="2409" spans="1:17" ht="15" x14ac:dyDescent="0.25">
      <c r="A2409"/>
      <c r="B2409" s="114">
        <v>2408</v>
      </c>
      <c r="C2409" s="7">
        <v>16</v>
      </c>
      <c r="E2409">
        <v>2408</v>
      </c>
      <c r="F2409">
        <v>11</v>
      </c>
      <c r="G2409">
        <v>13</v>
      </c>
      <c r="H2409">
        <v>18</v>
      </c>
      <c r="I2409" s="7">
        <v>23</v>
      </c>
      <c r="K2409">
        <v>2408</v>
      </c>
      <c r="L2409">
        <v>13</v>
      </c>
      <c r="M2409">
        <v>18</v>
      </c>
      <c r="N2409" s="7">
        <v>23</v>
      </c>
      <c r="P2409" s="187">
        <v>2408</v>
      </c>
      <c r="Q2409" s="188">
        <v>22</v>
      </c>
    </row>
    <row r="2410" spans="1:17" ht="15" x14ac:dyDescent="0.25">
      <c r="A2410"/>
      <c r="B2410" s="114">
        <v>2409</v>
      </c>
      <c r="C2410" s="7">
        <v>16</v>
      </c>
      <c r="E2410">
        <v>2409</v>
      </c>
      <c r="F2410">
        <v>11</v>
      </c>
      <c r="G2410">
        <v>13</v>
      </c>
      <c r="H2410">
        <v>18</v>
      </c>
      <c r="I2410" s="7">
        <v>23</v>
      </c>
      <c r="K2410">
        <v>2409</v>
      </c>
      <c r="L2410">
        <v>13</v>
      </c>
      <c r="M2410">
        <v>18</v>
      </c>
      <c r="N2410" s="7">
        <v>23</v>
      </c>
      <c r="P2410" s="185">
        <v>2409</v>
      </c>
      <c r="Q2410" s="186">
        <v>22</v>
      </c>
    </row>
    <row r="2411" spans="1:17" ht="15" x14ac:dyDescent="0.25">
      <c r="A2411"/>
      <c r="B2411" s="114">
        <v>2410</v>
      </c>
      <c r="C2411" s="7">
        <v>16</v>
      </c>
      <c r="E2411">
        <v>2410</v>
      </c>
      <c r="F2411">
        <v>11</v>
      </c>
      <c r="G2411">
        <v>13</v>
      </c>
      <c r="H2411">
        <v>18</v>
      </c>
      <c r="I2411" s="7">
        <v>23</v>
      </c>
      <c r="K2411">
        <v>2410</v>
      </c>
      <c r="L2411">
        <v>13</v>
      </c>
      <c r="M2411">
        <v>18</v>
      </c>
      <c r="N2411" s="7">
        <v>23</v>
      </c>
      <c r="P2411" s="187">
        <v>2410</v>
      </c>
      <c r="Q2411" s="188">
        <v>22</v>
      </c>
    </row>
    <row r="2412" spans="1:17" ht="15" x14ac:dyDescent="0.25">
      <c r="A2412"/>
      <c r="B2412" s="114">
        <v>2411</v>
      </c>
      <c r="C2412" s="7">
        <v>16</v>
      </c>
      <c r="E2412">
        <v>2411</v>
      </c>
      <c r="F2412">
        <v>11</v>
      </c>
      <c r="G2412">
        <v>13</v>
      </c>
      <c r="H2412">
        <v>18</v>
      </c>
      <c r="I2412" s="7">
        <v>23</v>
      </c>
      <c r="K2412">
        <v>2411</v>
      </c>
      <c r="L2412">
        <v>13</v>
      </c>
      <c r="M2412">
        <v>18</v>
      </c>
      <c r="N2412" s="7">
        <v>23</v>
      </c>
      <c r="P2412" s="185">
        <v>2411</v>
      </c>
      <c r="Q2412" s="186">
        <v>22</v>
      </c>
    </row>
    <row r="2413" spans="1:17" ht="15" x14ac:dyDescent="0.25">
      <c r="A2413"/>
      <c r="B2413" s="114">
        <v>2412</v>
      </c>
      <c r="C2413" s="7">
        <v>16</v>
      </c>
      <c r="E2413">
        <v>2412</v>
      </c>
      <c r="F2413">
        <v>11</v>
      </c>
      <c r="G2413">
        <v>13</v>
      </c>
      <c r="H2413">
        <v>18</v>
      </c>
      <c r="I2413" s="7">
        <v>23</v>
      </c>
      <c r="K2413">
        <v>2412</v>
      </c>
      <c r="L2413">
        <v>13</v>
      </c>
      <c r="M2413">
        <v>18</v>
      </c>
      <c r="N2413" s="7">
        <v>23</v>
      </c>
      <c r="P2413" s="187">
        <v>2412</v>
      </c>
      <c r="Q2413" s="188">
        <v>22</v>
      </c>
    </row>
    <row r="2414" spans="1:17" ht="15" x14ac:dyDescent="0.25">
      <c r="A2414"/>
      <c r="B2414" s="114">
        <v>2413</v>
      </c>
      <c r="C2414" s="7">
        <v>16</v>
      </c>
      <c r="E2414">
        <v>2413</v>
      </c>
      <c r="F2414">
        <v>11</v>
      </c>
      <c r="G2414">
        <v>13</v>
      </c>
      <c r="H2414">
        <v>18</v>
      </c>
      <c r="I2414" s="7">
        <v>23</v>
      </c>
      <c r="K2414">
        <v>2413</v>
      </c>
      <c r="L2414">
        <v>13</v>
      </c>
      <c r="M2414">
        <v>18</v>
      </c>
      <c r="N2414" s="7">
        <v>23</v>
      </c>
      <c r="P2414" s="185">
        <v>2413</v>
      </c>
      <c r="Q2414" s="186">
        <v>22</v>
      </c>
    </row>
    <row r="2415" spans="1:17" ht="15" x14ac:dyDescent="0.25">
      <c r="A2415"/>
      <c r="B2415" s="114">
        <v>2414</v>
      </c>
      <c r="C2415" s="7">
        <v>16</v>
      </c>
      <c r="E2415">
        <v>2414</v>
      </c>
      <c r="F2415">
        <v>11</v>
      </c>
      <c r="G2415">
        <v>13</v>
      </c>
      <c r="H2415">
        <v>18</v>
      </c>
      <c r="I2415" s="7">
        <v>23</v>
      </c>
      <c r="K2415">
        <v>2414</v>
      </c>
      <c r="L2415">
        <v>13</v>
      </c>
      <c r="M2415">
        <v>18</v>
      </c>
      <c r="N2415" s="7">
        <v>23</v>
      </c>
      <c r="P2415" s="187">
        <v>2414</v>
      </c>
      <c r="Q2415" s="188">
        <v>22</v>
      </c>
    </row>
    <row r="2416" spans="1:17" ht="15" x14ac:dyDescent="0.25">
      <c r="A2416"/>
      <c r="B2416" s="114">
        <v>2415</v>
      </c>
      <c r="C2416" s="7">
        <v>16</v>
      </c>
      <c r="E2416">
        <v>2415</v>
      </c>
      <c r="F2416">
        <v>11</v>
      </c>
      <c r="G2416">
        <v>13</v>
      </c>
      <c r="H2416">
        <v>18</v>
      </c>
      <c r="I2416" s="7">
        <v>23</v>
      </c>
      <c r="K2416">
        <v>2415</v>
      </c>
      <c r="L2416">
        <v>13</v>
      </c>
      <c r="M2416">
        <v>18</v>
      </c>
      <c r="N2416" s="7">
        <v>23</v>
      </c>
      <c r="P2416" s="185">
        <v>2415</v>
      </c>
      <c r="Q2416" s="186">
        <v>22</v>
      </c>
    </row>
    <row r="2417" spans="1:17" ht="15" x14ac:dyDescent="0.25">
      <c r="A2417"/>
      <c r="B2417" s="114">
        <v>2416</v>
      </c>
      <c r="C2417" s="7">
        <v>16</v>
      </c>
      <c r="E2417">
        <v>2416</v>
      </c>
      <c r="F2417">
        <v>11</v>
      </c>
      <c r="G2417">
        <v>13</v>
      </c>
      <c r="H2417">
        <v>18</v>
      </c>
      <c r="I2417" s="7">
        <v>23</v>
      </c>
      <c r="K2417">
        <v>2416</v>
      </c>
      <c r="L2417">
        <v>13</v>
      </c>
      <c r="M2417">
        <v>18</v>
      </c>
      <c r="N2417" s="7">
        <v>23</v>
      </c>
      <c r="P2417" s="187">
        <v>2416</v>
      </c>
      <c r="Q2417" s="188">
        <v>22</v>
      </c>
    </row>
    <row r="2418" spans="1:17" ht="15" x14ac:dyDescent="0.25">
      <c r="A2418"/>
      <c r="B2418" s="114">
        <v>2417</v>
      </c>
      <c r="C2418" s="7">
        <v>16</v>
      </c>
      <c r="E2418">
        <v>2417</v>
      </c>
      <c r="F2418">
        <v>11</v>
      </c>
      <c r="G2418">
        <v>13</v>
      </c>
      <c r="H2418">
        <v>18</v>
      </c>
      <c r="I2418" s="7">
        <v>23</v>
      </c>
      <c r="K2418">
        <v>2417</v>
      </c>
      <c r="L2418">
        <v>13</v>
      </c>
      <c r="M2418">
        <v>18</v>
      </c>
      <c r="N2418" s="7">
        <v>23</v>
      </c>
      <c r="P2418" s="185">
        <v>2417</v>
      </c>
      <c r="Q2418" s="186">
        <v>22</v>
      </c>
    </row>
    <row r="2419" spans="1:17" ht="15" x14ac:dyDescent="0.25">
      <c r="A2419"/>
      <c r="B2419" s="114">
        <v>2418</v>
      </c>
      <c r="C2419" s="7">
        <v>16</v>
      </c>
      <c r="E2419">
        <v>2418</v>
      </c>
      <c r="F2419">
        <v>11</v>
      </c>
      <c r="G2419">
        <v>13</v>
      </c>
      <c r="H2419">
        <v>18</v>
      </c>
      <c r="I2419" s="7">
        <v>23</v>
      </c>
      <c r="K2419">
        <v>2418</v>
      </c>
      <c r="L2419">
        <v>13</v>
      </c>
      <c r="M2419">
        <v>18</v>
      </c>
      <c r="N2419" s="7">
        <v>23</v>
      </c>
      <c r="P2419" s="187">
        <v>2418</v>
      </c>
      <c r="Q2419" s="188">
        <v>22</v>
      </c>
    </row>
    <row r="2420" spans="1:17" ht="15" x14ac:dyDescent="0.25">
      <c r="A2420"/>
      <c r="B2420" s="114">
        <v>2419</v>
      </c>
      <c r="C2420" s="7">
        <v>16</v>
      </c>
      <c r="E2420">
        <v>2419</v>
      </c>
      <c r="F2420">
        <v>11</v>
      </c>
      <c r="G2420">
        <v>13</v>
      </c>
      <c r="H2420">
        <v>18</v>
      </c>
      <c r="I2420" s="7">
        <v>23</v>
      </c>
      <c r="K2420">
        <v>2419</v>
      </c>
      <c r="L2420">
        <v>13</v>
      </c>
      <c r="M2420">
        <v>18</v>
      </c>
      <c r="N2420" s="7">
        <v>23</v>
      </c>
      <c r="P2420" s="185">
        <v>2419</v>
      </c>
      <c r="Q2420" s="186">
        <v>22</v>
      </c>
    </row>
    <row r="2421" spans="1:17" ht="15" x14ac:dyDescent="0.25">
      <c r="A2421"/>
      <c r="B2421" s="114">
        <v>2420</v>
      </c>
      <c r="C2421" s="7">
        <v>16</v>
      </c>
      <c r="E2421">
        <v>2420</v>
      </c>
      <c r="F2421">
        <v>11</v>
      </c>
      <c r="G2421">
        <v>13</v>
      </c>
      <c r="H2421">
        <v>18</v>
      </c>
      <c r="I2421" s="7">
        <v>23</v>
      </c>
      <c r="K2421">
        <v>2420</v>
      </c>
      <c r="L2421">
        <v>13</v>
      </c>
      <c r="M2421">
        <v>18</v>
      </c>
      <c r="N2421" s="7">
        <v>23</v>
      </c>
      <c r="P2421" s="187">
        <v>2420</v>
      </c>
      <c r="Q2421" s="188">
        <v>22</v>
      </c>
    </row>
    <row r="2422" spans="1:17" ht="15" x14ac:dyDescent="0.25">
      <c r="A2422"/>
      <c r="B2422" s="114">
        <v>2421</v>
      </c>
      <c r="C2422" s="7">
        <v>16</v>
      </c>
      <c r="E2422">
        <v>2421</v>
      </c>
      <c r="F2422">
        <v>11</v>
      </c>
      <c r="G2422">
        <v>13</v>
      </c>
      <c r="H2422">
        <v>18</v>
      </c>
      <c r="I2422" s="7">
        <v>23</v>
      </c>
      <c r="K2422">
        <v>2421</v>
      </c>
      <c r="L2422">
        <v>13</v>
      </c>
      <c r="M2422">
        <v>18</v>
      </c>
      <c r="N2422" s="7">
        <v>23</v>
      </c>
      <c r="P2422" s="185">
        <v>2421</v>
      </c>
      <c r="Q2422" s="186">
        <v>22</v>
      </c>
    </row>
    <row r="2423" spans="1:17" ht="15" x14ac:dyDescent="0.25">
      <c r="A2423"/>
      <c r="B2423" s="114">
        <v>2422</v>
      </c>
      <c r="C2423" s="7">
        <v>16</v>
      </c>
      <c r="E2423">
        <v>2422</v>
      </c>
      <c r="F2423">
        <v>11</v>
      </c>
      <c r="G2423">
        <v>13</v>
      </c>
      <c r="H2423">
        <v>18</v>
      </c>
      <c r="I2423" s="7">
        <v>23</v>
      </c>
      <c r="K2423">
        <v>2422</v>
      </c>
      <c r="L2423">
        <v>13</v>
      </c>
      <c r="M2423">
        <v>18</v>
      </c>
      <c r="N2423" s="7">
        <v>23</v>
      </c>
      <c r="P2423" s="187">
        <v>2422</v>
      </c>
      <c r="Q2423" s="188">
        <v>22</v>
      </c>
    </row>
    <row r="2424" spans="1:17" ht="15" x14ac:dyDescent="0.25">
      <c r="A2424"/>
      <c r="B2424" s="114">
        <v>2423</v>
      </c>
      <c r="C2424" s="7">
        <v>16</v>
      </c>
      <c r="E2424">
        <v>2423</v>
      </c>
      <c r="F2424">
        <v>11</v>
      </c>
      <c r="G2424">
        <v>13</v>
      </c>
      <c r="H2424">
        <v>18</v>
      </c>
      <c r="I2424" s="7">
        <v>23</v>
      </c>
      <c r="K2424">
        <v>2423</v>
      </c>
      <c r="L2424">
        <v>13</v>
      </c>
      <c r="M2424">
        <v>18</v>
      </c>
      <c r="N2424" s="7">
        <v>23</v>
      </c>
      <c r="P2424" s="185">
        <v>2423</v>
      </c>
      <c r="Q2424" s="186">
        <v>22</v>
      </c>
    </row>
    <row r="2425" spans="1:17" ht="15" x14ac:dyDescent="0.25">
      <c r="A2425"/>
      <c r="B2425" s="114">
        <v>2424</v>
      </c>
      <c r="C2425" s="7">
        <v>16</v>
      </c>
      <c r="E2425">
        <v>2424</v>
      </c>
      <c r="F2425">
        <v>11</v>
      </c>
      <c r="G2425">
        <v>13</v>
      </c>
      <c r="H2425">
        <v>18</v>
      </c>
      <c r="I2425" s="7">
        <v>23</v>
      </c>
      <c r="K2425">
        <v>2424</v>
      </c>
      <c r="L2425">
        <v>13</v>
      </c>
      <c r="M2425">
        <v>18</v>
      </c>
      <c r="N2425" s="7">
        <v>23</v>
      </c>
      <c r="P2425" s="187">
        <v>2424</v>
      </c>
      <c r="Q2425" s="188">
        <v>22</v>
      </c>
    </row>
    <row r="2426" spans="1:17" ht="15" x14ac:dyDescent="0.25">
      <c r="A2426"/>
      <c r="B2426" s="114">
        <v>2425</v>
      </c>
      <c r="C2426" s="7">
        <v>16</v>
      </c>
      <c r="E2426">
        <v>2425</v>
      </c>
      <c r="F2426">
        <v>11</v>
      </c>
      <c r="G2426">
        <v>13</v>
      </c>
      <c r="H2426">
        <v>18</v>
      </c>
      <c r="I2426" s="7">
        <v>23</v>
      </c>
      <c r="K2426">
        <v>2425</v>
      </c>
      <c r="L2426">
        <v>13</v>
      </c>
      <c r="M2426">
        <v>18</v>
      </c>
      <c r="N2426" s="7">
        <v>23</v>
      </c>
      <c r="P2426" s="185">
        <v>2425</v>
      </c>
      <c r="Q2426" s="186">
        <v>22</v>
      </c>
    </row>
    <row r="2427" spans="1:17" ht="15" x14ac:dyDescent="0.25">
      <c r="A2427"/>
      <c r="B2427" s="114">
        <v>2426</v>
      </c>
      <c r="C2427" s="7">
        <v>16</v>
      </c>
      <c r="E2427">
        <v>2426</v>
      </c>
      <c r="F2427">
        <v>11</v>
      </c>
      <c r="G2427">
        <v>13</v>
      </c>
      <c r="H2427">
        <v>18</v>
      </c>
      <c r="I2427" s="7">
        <v>23</v>
      </c>
      <c r="K2427">
        <v>2426</v>
      </c>
      <c r="L2427">
        <v>13</v>
      </c>
      <c r="M2427">
        <v>18</v>
      </c>
      <c r="N2427" s="7">
        <v>23</v>
      </c>
      <c r="P2427" s="187">
        <v>2426</v>
      </c>
      <c r="Q2427" s="188">
        <v>22</v>
      </c>
    </row>
    <row r="2428" spans="1:17" ht="15" x14ac:dyDescent="0.25">
      <c r="A2428"/>
      <c r="B2428" s="114">
        <v>2427</v>
      </c>
      <c r="C2428" s="7">
        <v>16</v>
      </c>
      <c r="E2428">
        <v>2427</v>
      </c>
      <c r="F2428">
        <v>11</v>
      </c>
      <c r="G2428">
        <v>13</v>
      </c>
      <c r="H2428">
        <v>18</v>
      </c>
      <c r="I2428" s="7">
        <v>23</v>
      </c>
      <c r="K2428">
        <v>2427</v>
      </c>
      <c r="L2428">
        <v>13</v>
      </c>
      <c r="M2428">
        <v>18</v>
      </c>
      <c r="N2428" s="7">
        <v>23</v>
      </c>
      <c r="P2428" s="185">
        <v>2427</v>
      </c>
      <c r="Q2428" s="186">
        <v>22</v>
      </c>
    </row>
    <row r="2429" spans="1:17" ht="15" x14ac:dyDescent="0.25">
      <c r="A2429"/>
      <c r="B2429" s="114">
        <v>2428</v>
      </c>
      <c r="C2429" s="7">
        <v>16</v>
      </c>
      <c r="E2429">
        <v>2428</v>
      </c>
      <c r="F2429">
        <v>11</v>
      </c>
      <c r="G2429">
        <v>13</v>
      </c>
      <c r="H2429">
        <v>18</v>
      </c>
      <c r="I2429" s="7">
        <v>23</v>
      </c>
      <c r="K2429">
        <v>2428</v>
      </c>
      <c r="L2429">
        <v>13</v>
      </c>
      <c r="M2429">
        <v>18</v>
      </c>
      <c r="N2429" s="7">
        <v>23</v>
      </c>
      <c r="P2429" s="187">
        <v>2428</v>
      </c>
      <c r="Q2429" s="188">
        <v>22</v>
      </c>
    </row>
    <row r="2430" spans="1:17" ht="15" x14ac:dyDescent="0.25">
      <c r="A2430"/>
      <c r="B2430" s="114">
        <v>2429</v>
      </c>
      <c r="C2430" s="7">
        <v>16</v>
      </c>
      <c r="E2430">
        <v>2429</v>
      </c>
      <c r="F2430">
        <v>11</v>
      </c>
      <c r="G2430">
        <v>13</v>
      </c>
      <c r="H2430">
        <v>18</v>
      </c>
      <c r="I2430" s="7">
        <v>23</v>
      </c>
      <c r="K2430">
        <v>2429</v>
      </c>
      <c r="L2430">
        <v>13</v>
      </c>
      <c r="M2430">
        <v>18</v>
      </c>
      <c r="N2430" s="7">
        <v>23</v>
      </c>
      <c r="P2430" s="185">
        <v>2429</v>
      </c>
      <c r="Q2430" s="186">
        <v>22</v>
      </c>
    </row>
    <row r="2431" spans="1:17" ht="15" x14ac:dyDescent="0.25">
      <c r="A2431"/>
      <c r="B2431" s="114">
        <v>2430</v>
      </c>
      <c r="C2431" s="7">
        <v>16</v>
      </c>
      <c r="E2431">
        <v>2430</v>
      </c>
      <c r="F2431">
        <v>11</v>
      </c>
      <c r="G2431">
        <v>13</v>
      </c>
      <c r="H2431">
        <v>18</v>
      </c>
      <c r="I2431" s="7">
        <v>23</v>
      </c>
      <c r="K2431">
        <v>2430</v>
      </c>
      <c r="L2431">
        <v>13</v>
      </c>
      <c r="M2431">
        <v>18</v>
      </c>
      <c r="N2431" s="7">
        <v>23</v>
      </c>
      <c r="P2431" s="187">
        <v>2430</v>
      </c>
      <c r="Q2431" s="188">
        <v>22</v>
      </c>
    </row>
    <row r="2432" spans="1:17" ht="15" x14ac:dyDescent="0.25">
      <c r="A2432"/>
      <c r="B2432" s="114">
        <v>2431</v>
      </c>
      <c r="C2432" s="7">
        <v>16</v>
      </c>
      <c r="E2432">
        <v>2431</v>
      </c>
      <c r="F2432">
        <v>11</v>
      </c>
      <c r="G2432">
        <v>13</v>
      </c>
      <c r="H2432">
        <v>18</v>
      </c>
      <c r="I2432" s="7">
        <v>23</v>
      </c>
      <c r="K2432">
        <v>2431</v>
      </c>
      <c r="L2432">
        <v>13</v>
      </c>
      <c r="M2432">
        <v>18</v>
      </c>
      <c r="N2432" s="7">
        <v>23</v>
      </c>
      <c r="P2432" s="185">
        <v>2431</v>
      </c>
      <c r="Q2432" s="186">
        <v>22</v>
      </c>
    </row>
    <row r="2433" spans="1:17" ht="15" x14ac:dyDescent="0.25">
      <c r="A2433"/>
      <c r="B2433" s="114">
        <v>2432</v>
      </c>
      <c r="C2433" s="7">
        <v>16</v>
      </c>
      <c r="E2433">
        <v>2432</v>
      </c>
      <c r="F2433">
        <v>11</v>
      </c>
      <c r="G2433">
        <v>13</v>
      </c>
      <c r="H2433">
        <v>18</v>
      </c>
      <c r="I2433" s="7">
        <v>23</v>
      </c>
      <c r="K2433">
        <v>2432</v>
      </c>
      <c r="L2433">
        <v>13</v>
      </c>
      <c r="M2433">
        <v>18</v>
      </c>
      <c r="N2433" s="7">
        <v>23</v>
      </c>
      <c r="P2433" s="187">
        <v>2432</v>
      </c>
      <c r="Q2433" s="188">
        <v>22</v>
      </c>
    </row>
    <row r="2434" spans="1:17" ht="15" x14ac:dyDescent="0.25">
      <c r="A2434"/>
      <c r="B2434" s="114">
        <v>2433</v>
      </c>
      <c r="C2434" s="7">
        <v>16</v>
      </c>
      <c r="E2434">
        <v>2433</v>
      </c>
      <c r="F2434">
        <v>11</v>
      </c>
      <c r="G2434">
        <v>13</v>
      </c>
      <c r="H2434">
        <v>18</v>
      </c>
      <c r="I2434" s="7">
        <v>23</v>
      </c>
      <c r="K2434">
        <v>2433</v>
      </c>
      <c r="L2434">
        <v>13</v>
      </c>
      <c r="M2434">
        <v>18</v>
      </c>
      <c r="N2434" s="7">
        <v>23</v>
      </c>
      <c r="P2434" s="185">
        <v>2433</v>
      </c>
      <c r="Q2434" s="186">
        <v>22</v>
      </c>
    </row>
    <row r="2435" spans="1:17" ht="15" x14ac:dyDescent="0.25">
      <c r="A2435"/>
      <c r="B2435" s="114">
        <v>2434</v>
      </c>
      <c r="C2435" s="7">
        <v>16</v>
      </c>
      <c r="E2435">
        <v>2434</v>
      </c>
      <c r="F2435">
        <v>11</v>
      </c>
      <c r="G2435">
        <v>13</v>
      </c>
      <c r="H2435">
        <v>18</v>
      </c>
      <c r="I2435" s="7">
        <v>23</v>
      </c>
      <c r="K2435">
        <v>2434</v>
      </c>
      <c r="L2435">
        <v>13</v>
      </c>
      <c r="M2435">
        <v>18</v>
      </c>
      <c r="N2435" s="7">
        <v>23</v>
      </c>
      <c r="P2435" s="187">
        <v>2434</v>
      </c>
      <c r="Q2435" s="188">
        <v>22</v>
      </c>
    </row>
    <row r="2436" spans="1:17" ht="15" x14ac:dyDescent="0.25">
      <c r="A2436"/>
      <c r="B2436" s="114">
        <v>2435</v>
      </c>
      <c r="C2436" s="7">
        <v>16</v>
      </c>
      <c r="E2436">
        <v>2435</v>
      </c>
      <c r="F2436">
        <v>11</v>
      </c>
      <c r="G2436">
        <v>13</v>
      </c>
      <c r="H2436">
        <v>18</v>
      </c>
      <c r="I2436" s="7">
        <v>23</v>
      </c>
      <c r="K2436">
        <v>2435</v>
      </c>
      <c r="L2436">
        <v>13</v>
      </c>
      <c r="M2436">
        <v>18</v>
      </c>
      <c r="N2436" s="7">
        <v>23</v>
      </c>
      <c r="P2436" s="185">
        <v>2435</v>
      </c>
      <c r="Q2436" s="186">
        <v>22</v>
      </c>
    </row>
    <row r="2437" spans="1:17" ht="15" x14ac:dyDescent="0.25">
      <c r="A2437"/>
      <c r="B2437" s="114">
        <v>2436</v>
      </c>
      <c r="C2437" s="7">
        <v>16</v>
      </c>
      <c r="E2437">
        <v>2436</v>
      </c>
      <c r="F2437">
        <v>11</v>
      </c>
      <c r="G2437">
        <v>13</v>
      </c>
      <c r="H2437">
        <v>18</v>
      </c>
      <c r="I2437" s="7">
        <v>23</v>
      </c>
      <c r="K2437">
        <v>2436</v>
      </c>
      <c r="L2437">
        <v>13</v>
      </c>
      <c r="M2437">
        <v>18</v>
      </c>
      <c r="N2437" s="7">
        <v>23</v>
      </c>
      <c r="P2437" s="187">
        <v>2436</v>
      </c>
      <c r="Q2437" s="188">
        <v>22</v>
      </c>
    </row>
    <row r="2438" spans="1:17" ht="15" x14ac:dyDescent="0.25">
      <c r="A2438"/>
      <c r="B2438" s="114">
        <v>2437</v>
      </c>
      <c r="C2438" s="7">
        <v>16</v>
      </c>
      <c r="E2438">
        <v>2437</v>
      </c>
      <c r="F2438">
        <v>11</v>
      </c>
      <c r="G2438">
        <v>13</v>
      </c>
      <c r="H2438">
        <v>18</v>
      </c>
      <c r="I2438" s="7">
        <v>23</v>
      </c>
      <c r="K2438">
        <v>2437</v>
      </c>
      <c r="L2438">
        <v>13</v>
      </c>
      <c r="M2438">
        <v>18</v>
      </c>
      <c r="N2438" s="7">
        <v>23</v>
      </c>
      <c r="P2438" s="185">
        <v>2437</v>
      </c>
      <c r="Q2438" s="186">
        <v>22</v>
      </c>
    </row>
    <row r="2439" spans="1:17" ht="15" x14ac:dyDescent="0.25">
      <c r="A2439"/>
      <c r="B2439" s="114">
        <v>2438</v>
      </c>
      <c r="C2439" s="7">
        <v>16</v>
      </c>
      <c r="E2439">
        <v>2438</v>
      </c>
      <c r="F2439">
        <v>11</v>
      </c>
      <c r="G2439">
        <v>13</v>
      </c>
      <c r="H2439">
        <v>18</v>
      </c>
      <c r="I2439" s="7">
        <v>23</v>
      </c>
      <c r="K2439">
        <v>2438</v>
      </c>
      <c r="L2439">
        <v>13</v>
      </c>
      <c r="M2439">
        <v>18</v>
      </c>
      <c r="N2439" s="7">
        <v>23</v>
      </c>
      <c r="P2439" s="187">
        <v>2438</v>
      </c>
      <c r="Q2439" s="188">
        <v>22</v>
      </c>
    </row>
    <row r="2440" spans="1:17" ht="15" x14ac:dyDescent="0.25">
      <c r="A2440"/>
      <c r="B2440" s="114">
        <v>2439</v>
      </c>
      <c r="C2440" s="7">
        <v>16</v>
      </c>
      <c r="E2440">
        <v>2439</v>
      </c>
      <c r="F2440">
        <v>11</v>
      </c>
      <c r="G2440">
        <v>13</v>
      </c>
      <c r="H2440">
        <v>18</v>
      </c>
      <c r="I2440" s="7">
        <v>23</v>
      </c>
      <c r="K2440">
        <v>2439</v>
      </c>
      <c r="L2440">
        <v>13</v>
      </c>
      <c r="M2440">
        <v>18</v>
      </c>
      <c r="N2440" s="7">
        <v>23</v>
      </c>
      <c r="P2440" s="185">
        <v>2439</v>
      </c>
      <c r="Q2440" s="186">
        <v>22</v>
      </c>
    </row>
    <row r="2441" spans="1:17" ht="15" x14ac:dyDescent="0.25">
      <c r="A2441"/>
      <c r="B2441" s="114">
        <v>2440</v>
      </c>
      <c r="C2441" s="7">
        <v>16</v>
      </c>
      <c r="E2441">
        <v>2440</v>
      </c>
      <c r="F2441">
        <v>11</v>
      </c>
      <c r="G2441">
        <v>13</v>
      </c>
      <c r="H2441">
        <v>18</v>
      </c>
      <c r="I2441" s="7">
        <v>23</v>
      </c>
      <c r="K2441">
        <v>2440</v>
      </c>
      <c r="L2441">
        <v>13</v>
      </c>
      <c r="M2441">
        <v>18</v>
      </c>
      <c r="N2441" s="7">
        <v>23</v>
      </c>
      <c r="P2441" s="187">
        <v>2440</v>
      </c>
      <c r="Q2441" s="188">
        <v>22</v>
      </c>
    </row>
    <row r="2442" spans="1:17" ht="15" x14ac:dyDescent="0.25">
      <c r="A2442"/>
      <c r="B2442" s="114">
        <v>2441</v>
      </c>
      <c r="C2442" s="7">
        <v>16</v>
      </c>
      <c r="E2442">
        <v>2441</v>
      </c>
      <c r="F2442">
        <v>11</v>
      </c>
      <c r="G2442">
        <v>13</v>
      </c>
      <c r="H2442">
        <v>18</v>
      </c>
      <c r="I2442" s="7">
        <v>23</v>
      </c>
      <c r="K2442">
        <v>2441</v>
      </c>
      <c r="L2442">
        <v>13</v>
      </c>
      <c r="M2442">
        <v>18</v>
      </c>
      <c r="N2442" s="7">
        <v>23</v>
      </c>
      <c r="P2442" s="185">
        <v>2441</v>
      </c>
      <c r="Q2442" s="186">
        <v>22</v>
      </c>
    </row>
    <row r="2443" spans="1:17" ht="15" x14ac:dyDescent="0.25">
      <c r="A2443"/>
      <c r="B2443" s="114">
        <v>2442</v>
      </c>
      <c r="C2443" s="7">
        <v>16</v>
      </c>
      <c r="E2443">
        <v>2442</v>
      </c>
      <c r="F2443">
        <v>11</v>
      </c>
      <c r="G2443">
        <v>13</v>
      </c>
      <c r="H2443">
        <v>18</v>
      </c>
      <c r="I2443" s="7">
        <v>23</v>
      </c>
      <c r="K2443">
        <v>2442</v>
      </c>
      <c r="L2443">
        <v>13</v>
      </c>
      <c r="M2443">
        <v>18</v>
      </c>
      <c r="N2443" s="7">
        <v>23</v>
      </c>
      <c r="P2443" s="187">
        <v>2442</v>
      </c>
      <c r="Q2443" s="188">
        <v>22</v>
      </c>
    </row>
    <row r="2444" spans="1:17" ht="15" x14ac:dyDescent="0.25">
      <c r="A2444"/>
      <c r="B2444" s="114">
        <v>2443</v>
      </c>
      <c r="C2444" s="7">
        <v>16</v>
      </c>
      <c r="E2444">
        <v>2443</v>
      </c>
      <c r="F2444">
        <v>11</v>
      </c>
      <c r="G2444">
        <v>13</v>
      </c>
      <c r="H2444">
        <v>18</v>
      </c>
      <c r="I2444" s="7">
        <v>23</v>
      </c>
      <c r="K2444">
        <v>2443</v>
      </c>
      <c r="L2444">
        <v>13</v>
      </c>
      <c r="M2444">
        <v>18</v>
      </c>
      <c r="N2444" s="7">
        <v>23</v>
      </c>
      <c r="P2444" s="185">
        <v>2443</v>
      </c>
      <c r="Q2444" s="186">
        <v>22</v>
      </c>
    </row>
    <row r="2445" spans="1:17" ht="15" x14ac:dyDescent="0.25">
      <c r="A2445"/>
      <c r="B2445" s="114">
        <v>2444</v>
      </c>
      <c r="C2445" s="7">
        <v>16</v>
      </c>
      <c r="E2445">
        <v>2444</v>
      </c>
      <c r="F2445">
        <v>11</v>
      </c>
      <c r="G2445">
        <v>13</v>
      </c>
      <c r="H2445">
        <v>18</v>
      </c>
      <c r="I2445" s="7">
        <v>23</v>
      </c>
      <c r="K2445">
        <v>2444</v>
      </c>
      <c r="L2445">
        <v>13</v>
      </c>
      <c r="M2445">
        <v>18</v>
      </c>
      <c r="N2445" s="7">
        <v>23</v>
      </c>
      <c r="P2445" s="187">
        <v>2444</v>
      </c>
      <c r="Q2445" s="188">
        <v>22</v>
      </c>
    </row>
    <row r="2446" spans="1:17" ht="15" x14ac:dyDescent="0.25">
      <c r="A2446"/>
      <c r="B2446" s="114">
        <v>2445</v>
      </c>
      <c r="C2446" s="7">
        <v>16</v>
      </c>
      <c r="E2446">
        <v>2445</v>
      </c>
      <c r="F2446">
        <v>11</v>
      </c>
      <c r="G2446">
        <v>13</v>
      </c>
      <c r="H2446">
        <v>18</v>
      </c>
      <c r="I2446" s="7">
        <v>23</v>
      </c>
      <c r="K2446">
        <v>2445</v>
      </c>
      <c r="L2446">
        <v>13</v>
      </c>
      <c r="M2446">
        <v>18</v>
      </c>
      <c r="N2446" s="7">
        <v>23</v>
      </c>
      <c r="P2446" s="185">
        <v>2445</v>
      </c>
      <c r="Q2446" s="186">
        <v>22</v>
      </c>
    </row>
    <row r="2447" spans="1:17" ht="15" x14ac:dyDescent="0.25">
      <c r="A2447"/>
      <c r="B2447" s="114">
        <v>2446</v>
      </c>
      <c r="C2447" s="7">
        <v>16</v>
      </c>
      <c r="E2447">
        <v>2446</v>
      </c>
      <c r="F2447">
        <v>11</v>
      </c>
      <c r="G2447">
        <v>13</v>
      </c>
      <c r="H2447">
        <v>18</v>
      </c>
      <c r="I2447" s="7">
        <v>23</v>
      </c>
      <c r="K2447">
        <v>2446</v>
      </c>
      <c r="L2447">
        <v>13</v>
      </c>
      <c r="M2447">
        <v>18</v>
      </c>
      <c r="N2447" s="7">
        <v>23</v>
      </c>
      <c r="P2447" s="187">
        <v>2446</v>
      </c>
      <c r="Q2447" s="188">
        <v>22</v>
      </c>
    </row>
    <row r="2448" spans="1:17" ht="15" x14ac:dyDescent="0.25">
      <c r="A2448"/>
      <c r="B2448" s="114">
        <v>2447</v>
      </c>
      <c r="C2448" s="7">
        <v>16</v>
      </c>
      <c r="E2448">
        <v>2447</v>
      </c>
      <c r="F2448">
        <v>11</v>
      </c>
      <c r="G2448">
        <v>13</v>
      </c>
      <c r="H2448">
        <v>18</v>
      </c>
      <c r="I2448" s="7">
        <v>23</v>
      </c>
      <c r="K2448">
        <v>2447</v>
      </c>
      <c r="L2448">
        <v>13</v>
      </c>
      <c r="M2448">
        <v>18</v>
      </c>
      <c r="N2448" s="7">
        <v>23</v>
      </c>
      <c r="P2448" s="185">
        <v>2447</v>
      </c>
      <c r="Q2448" s="186">
        <v>22</v>
      </c>
    </row>
    <row r="2449" spans="1:17" ht="15" x14ac:dyDescent="0.25">
      <c r="A2449"/>
      <c r="B2449" s="114">
        <v>2448</v>
      </c>
      <c r="C2449" s="7">
        <v>16</v>
      </c>
      <c r="E2449">
        <v>2448</v>
      </c>
      <c r="F2449">
        <v>11</v>
      </c>
      <c r="G2449">
        <v>13</v>
      </c>
      <c r="H2449">
        <v>18</v>
      </c>
      <c r="I2449" s="7">
        <v>23</v>
      </c>
      <c r="K2449">
        <v>2448</v>
      </c>
      <c r="L2449">
        <v>13</v>
      </c>
      <c r="M2449">
        <v>18</v>
      </c>
      <c r="N2449" s="7">
        <v>23</v>
      </c>
      <c r="P2449" s="187">
        <v>2448</v>
      </c>
      <c r="Q2449" s="188">
        <v>22</v>
      </c>
    </row>
    <row r="2450" spans="1:17" ht="15" x14ac:dyDescent="0.25">
      <c r="A2450"/>
      <c r="B2450" s="114">
        <v>2449</v>
      </c>
      <c r="C2450" s="7">
        <v>16</v>
      </c>
      <c r="E2450">
        <v>2449</v>
      </c>
      <c r="F2450">
        <v>11</v>
      </c>
      <c r="G2450">
        <v>13</v>
      </c>
      <c r="H2450">
        <v>18</v>
      </c>
      <c r="I2450" s="7">
        <v>23</v>
      </c>
      <c r="K2450">
        <v>2449</v>
      </c>
      <c r="L2450">
        <v>13</v>
      </c>
      <c r="M2450">
        <v>18</v>
      </c>
      <c r="N2450" s="7">
        <v>23</v>
      </c>
      <c r="P2450" s="185">
        <v>2449</v>
      </c>
      <c r="Q2450" s="186">
        <v>22</v>
      </c>
    </row>
    <row r="2451" spans="1:17" ht="15" x14ac:dyDescent="0.25">
      <c r="A2451"/>
      <c r="B2451" s="114">
        <v>2450</v>
      </c>
      <c r="C2451" s="7">
        <v>16</v>
      </c>
      <c r="E2451">
        <v>2450</v>
      </c>
      <c r="F2451">
        <v>11</v>
      </c>
      <c r="G2451">
        <v>13</v>
      </c>
      <c r="H2451">
        <v>18</v>
      </c>
      <c r="I2451" s="7">
        <v>23</v>
      </c>
      <c r="K2451">
        <v>2450</v>
      </c>
      <c r="L2451">
        <v>13</v>
      </c>
      <c r="M2451">
        <v>18</v>
      </c>
      <c r="N2451" s="7">
        <v>23</v>
      </c>
      <c r="P2451" s="187">
        <v>2450</v>
      </c>
      <c r="Q2451" s="188">
        <v>22</v>
      </c>
    </row>
    <row r="2452" spans="1:17" ht="15" x14ac:dyDescent="0.25">
      <c r="A2452"/>
      <c r="B2452" s="114">
        <v>2451</v>
      </c>
      <c r="C2452" s="7">
        <v>16</v>
      </c>
      <c r="E2452">
        <v>2451</v>
      </c>
      <c r="F2452">
        <v>11</v>
      </c>
      <c r="G2452">
        <v>13</v>
      </c>
      <c r="H2452">
        <v>18</v>
      </c>
      <c r="I2452" s="7">
        <v>23</v>
      </c>
      <c r="K2452">
        <v>2451</v>
      </c>
      <c r="L2452">
        <v>13</v>
      </c>
      <c r="M2452">
        <v>18</v>
      </c>
      <c r="N2452" s="7">
        <v>23</v>
      </c>
      <c r="P2452" s="185">
        <v>2451</v>
      </c>
      <c r="Q2452" s="186">
        <v>22</v>
      </c>
    </row>
    <row r="2453" spans="1:17" ht="15" x14ac:dyDescent="0.25">
      <c r="A2453"/>
      <c r="B2453" s="114">
        <v>2452</v>
      </c>
      <c r="C2453" s="7">
        <v>16</v>
      </c>
      <c r="E2453">
        <v>2452</v>
      </c>
      <c r="F2453">
        <v>11</v>
      </c>
      <c r="G2453">
        <v>13</v>
      </c>
      <c r="H2453">
        <v>18</v>
      </c>
      <c r="I2453" s="7">
        <v>23</v>
      </c>
      <c r="K2453">
        <v>2452</v>
      </c>
      <c r="L2453">
        <v>13</v>
      </c>
      <c r="M2453">
        <v>18</v>
      </c>
      <c r="N2453" s="7">
        <v>23</v>
      </c>
      <c r="P2453" s="187">
        <v>2452</v>
      </c>
      <c r="Q2453" s="188">
        <v>22</v>
      </c>
    </row>
    <row r="2454" spans="1:17" ht="15" x14ac:dyDescent="0.25">
      <c r="A2454"/>
      <c r="B2454" s="114">
        <v>2453</v>
      </c>
      <c r="C2454" s="7">
        <v>16</v>
      </c>
      <c r="E2454">
        <v>2453</v>
      </c>
      <c r="F2454">
        <v>11</v>
      </c>
      <c r="G2454">
        <v>13</v>
      </c>
      <c r="H2454">
        <v>18</v>
      </c>
      <c r="I2454" s="7">
        <v>23</v>
      </c>
      <c r="K2454">
        <v>2453</v>
      </c>
      <c r="L2454">
        <v>13</v>
      </c>
      <c r="M2454">
        <v>18</v>
      </c>
      <c r="N2454" s="7">
        <v>23</v>
      </c>
      <c r="P2454" s="185">
        <v>2453</v>
      </c>
      <c r="Q2454" s="186">
        <v>22</v>
      </c>
    </row>
    <row r="2455" spans="1:17" ht="15" x14ac:dyDescent="0.25">
      <c r="A2455"/>
      <c r="B2455" s="114">
        <v>2454</v>
      </c>
      <c r="C2455" s="7">
        <v>16</v>
      </c>
      <c r="E2455">
        <v>2454</v>
      </c>
      <c r="F2455">
        <v>11</v>
      </c>
      <c r="G2455">
        <v>13</v>
      </c>
      <c r="H2455">
        <v>18</v>
      </c>
      <c r="I2455" s="7">
        <v>23</v>
      </c>
      <c r="K2455">
        <v>2454</v>
      </c>
      <c r="L2455">
        <v>13</v>
      </c>
      <c r="M2455">
        <v>18</v>
      </c>
      <c r="N2455" s="7">
        <v>23</v>
      </c>
      <c r="P2455" s="187">
        <v>2454</v>
      </c>
      <c r="Q2455" s="188">
        <v>22</v>
      </c>
    </row>
    <row r="2456" spans="1:17" ht="15" x14ac:dyDescent="0.25">
      <c r="A2456"/>
      <c r="B2456" s="114">
        <v>2455</v>
      </c>
      <c r="C2456" s="7">
        <v>16</v>
      </c>
      <c r="E2456">
        <v>2455</v>
      </c>
      <c r="F2456">
        <v>11</v>
      </c>
      <c r="G2456">
        <v>13</v>
      </c>
      <c r="H2456">
        <v>18</v>
      </c>
      <c r="I2456" s="7">
        <v>23</v>
      </c>
      <c r="K2456">
        <v>2455</v>
      </c>
      <c r="L2456">
        <v>13</v>
      </c>
      <c r="M2456">
        <v>18</v>
      </c>
      <c r="N2456" s="7">
        <v>23</v>
      </c>
      <c r="P2456" s="185">
        <v>2455</v>
      </c>
      <c r="Q2456" s="186">
        <v>22</v>
      </c>
    </row>
    <row r="2457" spans="1:17" ht="15" x14ac:dyDescent="0.25">
      <c r="A2457"/>
      <c r="B2457" s="114">
        <v>2456</v>
      </c>
      <c r="C2457" s="7">
        <v>16</v>
      </c>
      <c r="E2457">
        <v>2456</v>
      </c>
      <c r="F2457">
        <v>11</v>
      </c>
      <c r="G2457">
        <v>13</v>
      </c>
      <c r="H2457">
        <v>18</v>
      </c>
      <c r="I2457" s="7">
        <v>23</v>
      </c>
      <c r="K2457">
        <v>2456</v>
      </c>
      <c r="L2457">
        <v>13</v>
      </c>
      <c r="M2457">
        <v>18</v>
      </c>
      <c r="N2457" s="7">
        <v>23</v>
      </c>
      <c r="P2457" s="187">
        <v>2456</v>
      </c>
      <c r="Q2457" s="188">
        <v>22</v>
      </c>
    </row>
    <row r="2458" spans="1:17" ht="15" x14ac:dyDescent="0.25">
      <c r="A2458"/>
      <c r="B2458" s="114">
        <v>2457</v>
      </c>
      <c r="C2458" s="7">
        <v>16</v>
      </c>
      <c r="E2458">
        <v>2457</v>
      </c>
      <c r="F2458">
        <v>11</v>
      </c>
      <c r="G2458">
        <v>13</v>
      </c>
      <c r="H2458">
        <v>18</v>
      </c>
      <c r="I2458" s="7">
        <v>23</v>
      </c>
      <c r="K2458">
        <v>2457</v>
      </c>
      <c r="L2458">
        <v>13</v>
      </c>
      <c r="M2458">
        <v>18</v>
      </c>
      <c r="N2458" s="7">
        <v>23</v>
      </c>
      <c r="P2458" s="185">
        <v>2457</v>
      </c>
      <c r="Q2458" s="186">
        <v>22</v>
      </c>
    </row>
    <row r="2459" spans="1:17" ht="15" x14ac:dyDescent="0.25">
      <c r="A2459"/>
      <c r="B2459" s="114">
        <v>2458</v>
      </c>
      <c r="C2459" s="7">
        <v>16</v>
      </c>
      <c r="E2459">
        <v>2458</v>
      </c>
      <c r="F2459">
        <v>11</v>
      </c>
      <c r="G2459">
        <v>13</v>
      </c>
      <c r="H2459">
        <v>18</v>
      </c>
      <c r="I2459" s="7">
        <v>23</v>
      </c>
      <c r="K2459">
        <v>2458</v>
      </c>
      <c r="L2459">
        <v>13</v>
      </c>
      <c r="M2459">
        <v>18</v>
      </c>
      <c r="N2459" s="7">
        <v>23</v>
      </c>
      <c r="P2459" s="187">
        <v>2458</v>
      </c>
      <c r="Q2459" s="188">
        <v>22</v>
      </c>
    </row>
    <row r="2460" spans="1:17" ht="15" x14ac:dyDescent="0.25">
      <c r="A2460"/>
      <c r="B2460" s="114">
        <v>2459</v>
      </c>
      <c r="C2460" s="7">
        <v>16</v>
      </c>
      <c r="E2460">
        <v>2459</v>
      </c>
      <c r="F2460">
        <v>11</v>
      </c>
      <c r="G2460">
        <v>13</v>
      </c>
      <c r="H2460">
        <v>18</v>
      </c>
      <c r="I2460" s="7">
        <v>23</v>
      </c>
      <c r="K2460">
        <v>2459</v>
      </c>
      <c r="L2460">
        <v>13</v>
      </c>
      <c r="M2460">
        <v>18</v>
      </c>
      <c r="N2460" s="7">
        <v>23</v>
      </c>
      <c r="P2460" s="185">
        <v>2459</v>
      </c>
      <c r="Q2460" s="186">
        <v>22</v>
      </c>
    </row>
    <row r="2461" spans="1:17" ht="15" x14ac:dyDescent="0.25">
      <c r="A2461"/>
      <c r="B2461" s="114">
        <v>2460</v>
      </c>
      <c r="C2461" s="7">
        <v>16</v>
      </c>
      <c r="E2461">
        <v>2460</v>
      </c>
      <c r="F2461">
        <v>11</v>
      </c>
      <c r="G2461">
        <v>13</v>
      </c>
      <c r="H2461">
        <v>18</v>
      </c>
      <c r="I2461" s="7">
        <v>23</v>
      </c>
      <c r="K2461">
        <v>2460</v>
      </c>
      <c r="L2461">
        <v>13</v>
      </c>
      <c r="M2461">
        <v>18</v>
      </c>
      <c r="N2461" s="7">
        <v>23</v>
      </c>
      <c r="P2461" s="187">
        <v>2460</v>
      </c>
      <c r="Q2461" s="188">
        <v>22</v>
      </c>
    </row>
    <row r="2462" spans="1:17" ht="15" x14ac:dyDescent="0.25">
      <c r="A2462"/>
      <c r="B2462" s="114">
        <v>2461</v>
      </c>
      <c r="C2462" s="7">
        <v>16</v>
      </c>
      <c r="E2462">
        <v>2461</v>
      </c>
      <c r="F2462">
        <v>11</v>
      </c>
      <c r="G2462">
        <v>13</v>
      </c>
      <c r="H2462">
        <v>18</v>
      </c>
      <c r="I2462" s="7">
        <v>23</v>
      </c>
      <c r="K2462">
        <v>2461</v>
      </c>
      <c r="L2462">
        <v>13</v>
      </c>
      <c r="M2462">
        <v>18</v>
      </c>
      <c r="N2462" s="7">
        <v>23</v>
      </c>
      <c r="P2462" s="185">
        <v>2461</v>
      </c>
      <c r="Q2462" s="186">
        <v>22</v>
      </c>
    </row>
    <row r="2463" spans="1:17" ht="15" x14ac:dyDescent="0.25">
      <c r="A2463"/>
      <c r="B2463" s="114">
        <v>2462</v>
      </c>
      <c r="C2463" s="7">
        <v>16</v>
      </c>
      <c r="E2463">
        <v>2462</v>
      </c>
      <c r="F2463">
        <v>11</v>
      </c>
      <c r="G2463">
        <v>13</v>
      </c>
      <c r="H2463">
        <v>18</v>
      </c>
      <c r="I2463" s="7">
        <v>23</v>
      </c>
      <c r="K2463">
        <v>2462</v>
      </c>
      <c r="L2463">
        <v>13</v>
      </c>
      <c r="M2463">
        <v>18</v>
      </c>
      <c r="N2463" s="7">
        <v>23</v>
      </c>
      <c r="P2463" s="187">
        <v>2462</v>
      </c>
      <c r="Q2463" s="188">
        <v>22</v>
      </c>
    </row>
    <row r="2464" spans="1:17" ht="15" x14ac:dyDescent="0.25">
      <c r="A2464"/>
      <c r="B2464" s="114">
        <v>2463</v>
      </c>
      <c r="C2464" s="7">
        <v>16</v>
      </c>
      <c r="E2464">
        <v>2463</v>
      </c>
      <c r="F2464">
        <v>11</v>
      </c>
      <c r="G2464">
        <v>13</v>
      </c>
      <c r="H2464">
        <v>18</v>
      </c>
      <c r="I2464" s="7">
        <v>23</v>
      </c>
      <c r="K2464">
        <v>2463</v>
      </c>
      <c r="L2464">
        <v>13</v>
      </c>
      <c r="M2464">
        <v>18</v>
      </c>
      <c r="N2464" s="7">
        <v>23</v>
      </c>
      <c r="P2464" s="185">
        <v>2463</v>
      </c>
      <c r="Q2464" s="186">
        <v>22</v>
      </c>
    </row>
    <row r="2465" spans="1:17" ht="15" x14ac:dyDescent="0.25">
      <c r="A2465"/>
      <c r="B2465" s="114">
        <v>2464</v>
      </c>
      <c r="C2465" s="7">
        <v>16</v>
      </c>
      <c r="E2465">
        <v>2464</v>
      </c>
      <c r="F2465">
        <v>11</v>
      </c>
      <c r="G2465">
        <v>13</v>
      </c>
      <c r="H2465">
        <v>18</v>
      </c>
      <c r="I2465" s="7">
        <v>23</v>
      </c>
      <c r="K2465">
        <v>2464</v>
      </c>
      <c r="L2465">
        <v>13</v>
      </c>
      <c r="M2465">
        <v>18</v>
      </c>
      <c r="N2465" s="7">
        <v>23</v>
      </c>
      <c r="P2465" s="187">
        <v>2464</v>
      </c>
      <c r="Q2465" s="188">
        <v>22</v>
      </c>
    </row>
    <row r="2466" spans="1:17" ht="15" x14ac:dyDescent="0.25">
      <c r="A2466"/>
      <c r="B2466" s="114">
        <v>2465</v>
      </c>
      <c r="C2466" s="7">
        <v>16</v>
      </c>
      <c r="E2466">
        <v>2465</v>
      </c>
      <c r="F2466">
        <v>11</v>
      </c>
      <c r="G2466">
        <v>13</v>
      </c>
      <c r="H2466">
        <v>18</v>
      </c>
      <c r="I2466" s="7">
        <v>23</v>
      </c>
      <c r="K2466">
        <v>2465</v>
      </c>
      <c r="L2466">
        <v>13</v>
      </c>
      <c r="M2466">
        <v>18</v>
      </c>
      <c r="N2466" s="7">
        <v>23</v>
      </c>
      <c r="P2466" s="185">
        <v>2465</v>
      </c>
      <c r="Q2466" s="186">
        <v>22</v>
      </c>
    </row>
    <row r="2467" spans="1:17" ht="15" x14ac:dyDescent="0.25">
      <c r="A2467"/>
      <c r="B2467" s="114">
        <v>2466</v>
      </c>
      <c r="C2467" s="7">
        <v>16</v>
      </c>
      <c r="E2467">
        <v>2466</v>
      </c>
      <c r="F2467">
        <v>11</v>
      </c>
      <c r="G2467">
        <v>13</v>
      </c>
      <c r="H2467">
        <v>18</v>
      </c>
      <c r="I2467" s="7">
        <v>23</v>
      </c>
      <c r="K2467">
        <v>2466</v>
      </c>
      <c r="L2467">
        <v>13</v>
      </c>
      <c r="M2467">
        <v>18</v>
      </c>
      <c r="N2467" s="7">
        <v>23</v>
      </c>
      <c r="P2467" s="187">
        <v>2466</v>
      </c>
      <c r="Q2467" s="188">
        <v>22</v>
      </c>
    </row>
    <row r="2468" spans="1:17" ht="15" x14ac:dyDescent="0.25">
      <c r="A2468"/>
      <c r="B2468" s="114">
        <v>2467</v>
      </c>
      <c r="C2468" s="7">
        <v>16</v>
      </c>
      <c r="E2468">
        <v>2467</v>
      </c>
      <c r="F2468">
        <v>11</v>
      </c>
      <c r="G2468">
        <v>13</v>
      </c>
      <c r="H2468">
        <v>18</v>
      </c>
      <c r="I2468" s="7">
        <v>23</v>
      </c>
      <c r="K2468">
        <v>2467</v>
      </c>
      <c r="L2468">
        <v>13</v>
      </c>
      <c r="M2468">
        <v>18</v>
      </c>
      <c r="N2468" s="7">
        <v>23</v>
      </c>
      <c r="P2468" s="185">
        <v>2467</v>
      </c>
      <c r="Q2468" s="186">
        <v>22</v>
      </c>
    </row>
    <row r="2469" spans="1:17" ht="15" x14ac:dyDescent="0.25">
      <c r="A2469"/>
      <c r="B2469" s="114">
        <v>2468</v>
      </c>
      <c r="C2469" s="7">
        <v>16</v>
      </c>
      <c r="E2469">
        <v>2468</v>
      </c>
      <c r="F2469">
        <v>11</v>
      </c>
      <c r="G2469">
        <v>13</v>
      </c>
      <c r="H2469">
        <v>18</v>
      </c>
      <c r="I2469" s="7">
        <v>23</v>
      </c>
      <c r="K2469">
        <v>2468</v>
      </c>
      <c r="L2469">
        <v>13</v>
      </c>
      <c r="M2469">
        <v>18</v>
      </c>
      <c r="N2469" s="7">
        <v>23</v>
      </c>
      <c r="P2469" s="187">
        <v>2468</v>
      </c>
      <c r="Q2469" s="188">
        <v>22</v>
      </c>
    </row>
    <row r="2470" spans="1:17" ht="15" x14ac:dyDescent="0.25">
      <c r="A2470"/>
      <c r="B2470" s="114">
        <v>2469</v>
      </c>
      <c r="C2470" s="7">
        <v>16</v>
      </c>
      <c r="E2470">
        <v>2469</v>
      </c>
      <c r="F2470">
        <v>11</v>
      </c>
      <c r="G2470">
        <v>13</v>
      </c>
      <c r="H2470">
        <v>18</v>
      </c>
      <c r="I2470" s="7">
        <v>23</v>
      </c>
      <c r="K2470">
        <v>2469</v>
      </c>
      <c r="L2470">
        <v>13</v>
      </c>
      <c r="M2470">
        <v>18</v>
      </c>
      <c r="N2470" s="7">
        <v>23</v>
      </c>
      <c r="P2470" s="185">
        <v>2469</v>
      </c>
      <c r="Q2470" s="186">
        <v>22</v>
      </c>
    </row>
    <row r="2471" spans="1:17" ht="15" x14ac:dyDescent="0.25">
      <c r="A2471"/>
      <c r="B2471" s="114">
        <v>2470</v>
      </c>
      <c r="C2471" s="7">
        <v>16</v>
      </c>
      <c r="E2471">
        <v>2470</v>
      </c>
      <c r="F2471">
        <v>11</v>
      </c>
      <c r="G2471">
        <v>13</v>
      </c>
      <c r="H2471">
        <v>18</v>
      </c>
      <c r="I2471" s="7">
        <v>23</v>
      </c>
      <c r="K2471">
        <v>2470</v>
      </c>
      <c r="L2471">
        <v>13</v>
      </c>
      <c r="M2471">
        <v>18</v>
      </c>
      <c r="N2471" s="7">
        <v>23</v>
      </c>
      <c r="P2471" s="187">
        <v>2470</v>
      </c>
      <c r="Q2471" s="188">
        <v>22</v>
      </c>
    </row>
    <row r="2472" spans="1:17" ht="15" x14ac:dyDescent="0.25">
      <c r="A2472"/>
      <c r="B2472" s="114">
        <v>2471</v>
      </c>
      <c r="C2472" s="7">
        <v>16</v>
      </c>
      <c r="E2472">
        <v>2471</v>
      </c>
      <c r="F2472">
        <v>11</v>
      </c>
      <c r="G2472">
        <v>13</v>
      </c>
      <c r="H2472">
        <v>18</v>
      </c>
      <c r="I2472" s="7">
        <v>23</v>
      </c>
      <c r="K2472">
        <v>2471</v>
      </c>
      <c r="L2472">
        <v>13</v>
      </c>
      <c r="M2472">
        <v>18</v>
      </c>
      <c r="N2472" s="7">
        <v>23</v>
      </c>
      <c r="P2472" s="185">
        <v>2471</v>
      </c>
      <c r="Q2472" s="186">
        <v>22</v>
      </c>
    </row>
    <row r="2473" spans="1:17" ht="15" x14ac:dyDescent="0.25">
      <c r="A2473"/>
      <c r="B2473" s="114">
        <v>2472</v>
      </c>
      <c r="C2473" s="7">
        <v>16</v>
      </c>
      <c r="E2473">
        <v>2472</v>
      </c>
      <c r="F2473">
        <v>11</v>
      </c>
      <c r="G2473">
        <v>13</v>
      </c>
      <c r="H2473">
        <v>18</v>
      </c>
      <c r="I2473" s="7">
        <v>23</v>
      </c>
      <c r="K2473">
        <v>2472</v>
      </c>
      <c r="L2473">
        <v>13</v>
      </c>
      <c r="M2473">
        <v>18</v>
      </c>
      <c r="N2473" s="7">
        <v>23</v>
      </c>
      <c r="P2473" s="187">
        <v>2472</v>
      </c>
      <c r="Q2473" s="188">
        <v>22</v>
      </c>
    </row>
    <row r="2474" spans="1:17" ht="15" x14ac:dyDescent="0.25">
      <c r="A2474"/>
      <c r="B2474" s="114">
        <v>2473</v>
      </c>
      <c r="C2474" s="7">
        <v>16</v>
      </c>
      <c r="E2474">
        <v>2473</v>
      </c>
      <c r="F2474">
        <v>11</v>
      </c>
      <c r="G2474">
        <v>13</v>
      </c>
      <c r="H2474">
        <v>18</v>
      </c>
      <c r="I2474" s="7">
        <v>23</v>
      </c>
      <c r="K2474">
        <v>2473</v>
      </c>
      <c r="L2474">
        <v>13</v>
      </c>
      <c r="M2474">
        <v>18</v>
      </c>
      <c r="N2474" s="7">
        <v>23</v>
      </c>
      <c r="P2474" s="185">
        <v>2473</v>
      </c>
      <c r="Q2474" s="186">
        <v>22</v>
      </c>
    </row>
    <row r="2475" spans="1:17" ht="15" x14ac:dyDescent="0.25">
      <c r="A2475"/>
      <c r="B2475" s="114">
        <v>2474</v>
      </c>
      <c r="C2475" s="7">
        <v>16</v>
      </c>
      <c r="E2475">
        <v>2474</v>
      </c>
      <c r="F2475">
        <v>11</v>
      </c>
      <c r="G2475">
        <v>13</v>
      </c>
      <c r="H2475">
        <v>18</v>
      </c>
      <c r="I2475" s="7">
        <v>23</v>
      </c>
      <c r="K2475">
        <v>2474</v>
      </c>
      <c r="L2475">
        <v>13</v>
      </c>
      <c r="M2475">
        <v>18</v>
      </c>
      <c r="N2475" s="7">
        <v>23</v>
      </c>
      <c r="P2475" s="187">
        <v>2474</v>
      </c>
      <c r="Q2475" s="188">
        <v>22</v>
      </c>
    </row>
    <row r="2476" spans="1:17" ht="15" x14ac:dyDescent="0.25">
      <c r="A2476"/>
      <c r="B2476" s="114">
        <v>2475</v>
      </c>
      <c r="C2476" s="7">
        <v>16</v>
      </c>
      <c r="E2476">
        <v>2475</v>
      </c>
      <c r="F2476">
        <v>11</v>
      </c>
      <c r="G2476">
        <v>13</v>
      </c>
      <c r="H2476">
        <v>18</v>
      </c>
      <c r="I2476" s="7">
        <v>23</v>
      </c>
      <c r="K2476">
        <v>2475</v>
      </c>
      <c r="L2476">
        <v>13</v>
      </c>
      <c r="M2476">
        <v>18</v>
      </c>
      <c r="N2476" s="7">
        <v>23</v>
      </c>
      <c r="P2476" s="185">
        <v>2475</v>
      </c>
      <c r="Q2476" s="186">
        <v>22</v>
      </c>
    </row>
    <row r="2477" spans="1:17" ht="15" x14ac:dyDescent="0.25">
      <c r="A2477"/>
      <c r="B2477" s="114">
        <v>2476</v>
      </c>
      <c r="C2477" s="7">
        <v>16</v>
      </c>
      <c r="E2477">
        <v>2476</v>
      </c>
      <c r="F2477">
        <v>11</v>
      </c>
      <c r="G2477">
        <v>13</v>
      </c>
      <c r="H2477">
        <v>18</v>
      </c>
      <c r="I2477" s="7">
        <v>23</v>
      </c>
      <c r="K2477">
        <v>2476</v>
      </c>
      <c r="L2477">
        <v>13</v>
      </c>
      <c r="M2477">
        <v>18</v>
      </c>
      <c r="N2477" s="7">
        <v>23</v>
      </c>
      <c r="P2477" s="187">
        <v>2476</v>
      </c>
      <c r="Q2477" s="188">
        <v>22</v>
      </c>
    </row>
    <row r="2478" spans="1:17" ht="15" x14ac:dyDescent="0.25">
      <c r="A2478"/>
      <c r="B2478" s="114">
        <v>2477</v>
      </c>
      <c r="C2478" s="7">
        <v>16</v>
      </c>
      <c r="E2478">
        <v>2477</v>
      </c>
      <c r="F2478">
        <v>11</v>
      </c>
      <c r="G2478">
        <v>13</v>
      </c>
      <c r="H2478">
        <v>18</v>
      </c>
      <c r="I2478" s="7">
        <v>23</v>
      </c>
      <c r="K2478">
        <v>2477</v>
      </c>
      <c r="L2478">
        <v>13</v>
      </c>
      <c r="M2478">
        <v>18</v>
      </c>
      <c r="N2478" s="7">
        <v>23</v>
      </c>
      <c r="P2478" s="185">
        <v>2477</v>
      </c>
      <c r="Q2478" s="186">
        <v>22</v>
      </c>
    </row>
    <row r="2479" spans="1:17" ht="15" x14ac:dyDescent="0.25">
      <c r="A2479"/>
      <c r="B2479" s="114">
        <v>2478</v>
      </c>
      <c r="C2479" s="7">
        <v>16</v>
      </c>
      <c r="E2479">
        <v>2478</v>
      </c>
      <c r="F2479">
        <v>11</v>
      </c>
      <c r="G2479">
        <v>13</v>
      </c>
      <c r="H2479">
        <v>18</v>
      </c>
      <c r="I2479" s="7">
        <v>23</v>
      </c>
      <c r="K2479">
        <v>2478</v>
      </c>
      <c r="L2479">
        <v>13</v>
      </c>
      <c r="M2479">
        <v>18</v>
      </c>
      <c r="N2479" s="7">
        <v>23</v>
      </c>
      <c r="P2479" s="187">
        <v>2478</v>
      </c>
      <c r="Q2479" s="188">
        <v>22</v>
      </c>
    </row>
    <row r="2480" spans="1:17" ht="15" x14ac:dyDescent="0.25">
      <c r="A2480"/>
      <c r="B2480" s="114">
        <v>2479</v>
      </c>
      <c r="C2480" s="7">
        <v>16</v>
      </c>
      <c r="E2480">
        <v>2479</v>
      </c>
      <c r="F2480">
        <v>11</v>
      </c>
      <c r="G2480">
        <v>13</v>
      </c>
      <c r="H2480">
        <v>18</v>
      </c>
      <c r="I2480" s="7">
        <v>23</v>
      </c>
      <c r="K2480">
        <v>2479</v>
      </c>
      <c r="L2480">
        <v>13</v>
      </c>
      <c r="M2480">
        <v>18</v>
      </c>
      <c r="N2480" s="7">
        <v>23</v>
      </c>
      <c r="P2480" s="185">
        <v>2479</v>
      </c>
      <c r="Q2480" s="186">
        <v>22</v>
      </c>
    </row>
    <row r="2481" spans="1:17" ht="15" x14ac:dyDescent="0.25">
      <c r="A2481"/>
      <c r="B2481" s="114">
        <v>2480</v>
      </c>
      <c r="C2481" s="7">
        <v>16</v>
      </c>
      <c r="E2481">
        <v>2480</v>
      </c>
      <c r="F2481">
        <v>11</v>
      </c>
      <c r="G2481">
        <v>13</v>
      </c>
      <c r="H2481">
        <v>18</v>
      </c>
      <c r="I2481" s="7">
        <v>23</v>
      </c>
      <c r="K2481">
        <v>2480</v>
      </c>
      <c r="L2481">
        <v>13</v>
      </c>
      <c r="M2481">
        <v>18</v>
      </c>
      <c r="N2481" s="7">
        <v>23</v>
      </c>
      <c r="P2481" s="187">
        <v>2480</v>
      </c>
      <c r="Q2481" s="188">
        <v>22</v>
      </c>
    </row>
    <row r="2482" spans="1:17" ht="15" x14ac:dyDescent="0.25">
      <c r="A2482"/>
      <c r="B2482" s="114">
        <v>2481</v>
      </c>
      <c r="C2482" s="7">
        <v>16</v>
      </c>
      <c r="E2482">
        <v>2481</v>
      </c>
      <c r="F2482">
        <v>11</v>
      </c>
      <c r="G2482">
        <v>13</v>
      </c>
      <c r="H2482">
        <v>18</v>
      </c>
      <c r="I2482" s="7">
        <v>23</v>
      </c>
      <c r="K2482">
        <v>2481</v>
      </c>
      <c r="L2482">
        <v>13</v>
      </c>
      <c r="M2482">
        <v>18</v>
      </c>
      <c r="N2482" s="7">
        <v>23</v>
      </c>
      <c r="P2482" s="185">
        <v>2481</v>
      </c>
      <c r="Q2482" s="186">
        <v>22</v>
      </c>
    </row>
    <row r="2483" spans="1:17" ht="15" x14ac:dyDescent="0.25">
      <c r="A2483"/>
      <c r="B2483" s="114">
        <v>2482</v>
      </c>
      <c r="C2483" s="7">
        <v>16</v>
      </c>
      <c r="E2483">
        <v>2482</v>
      </c>
      <c r="F2483">
        <v>11</v>
      </c>
      <c r="G2483">
        <v>13</v>
      </c>
      <c r="H2483">
        <v>18</v>
      </c>
      <c r="I2483" s="7">
        <v>23</v>
      </c>
      <c r="K2483">
        <v>2482</v>
      </c>
      <c r="L2483">
        <v>13</v>
      </c>
      <c r="M2483">
        <v>18</v>
      </c>
      <c r="N2483" s="7">
        <v>23</v>
      </c>
      <c r="P2483" s="187">
        <v>2482</v>
      </c>
      <c r="Q2483" s="188">
        <v>22</v>
      </c>
    </row>
    <row r="2484" spans="1:17" ht="15" x14ac:dyDescent="0.25">
      <c r="A2484"/>
      <c r="B2484" s="114">
        <v>2483</v>
      </c>
      <c r="C2484" s="7">
        <v>16</v>
      </c>
      <c r="E2484">
        <v>2483</v>
      </c>
      <c r="F2484">
        <v>11</v>
      </c>
      <c r="G2484">
        <v>13</v>
      </c>
      <c r="H2484">
        <v>18</v>
      </c>
      <c r="I2484" s="7">
        <v>23</v>
      </c>
      <c r="K2484">
        <v>2483</v>
      </c>
      <c r="L2484">
        <v>13</v>
      </c>
      <c r="M2484">
        <v>18</v>
      </c>
      <c r="N2484" s="7">
        <v>23</v>
      </c>
      <c r="P2484" s="185">
        <v>2483</v>
      </c>
      <c r="Q2484" s="186">
        <v>22</v>
      </c>
    </row>
    <row r="2485" spans="1:17" ht="15" x14ac:dyDescent="0.25">
      <c r="A2485"/>
      <c r="B2485" s="114">
        <v>2484</v>
      </c>
      <c r="C2485" s="7">
        <v>16</v>
      </c>
      <c r="E2485">
        <v>2484</v>
      </c>
      <c r="F2485">
        <v>11</v>
      </c>
      <c r="G2485">
        <v>13</v>
      </c>
      <c r="H2485">
        <v>18</v>
      </c>
      <c r="I2485" s="7">
        <v>23</v>
      </c>
      <c r="K2485">
        <v>2484</v>
      </c>
      <c r="L2485">
        <v>13</v>
      </c>
      <c r="M2485">
        <v>18</v>
      </c>
      <c r="N2485" s="7">
        <v>23</v>
      </c>
      <c r="P2485" s="187">
        <v>2484</v>
      </c>
      <c r="Q2485" s="188">
        <v>22</v>
      </c>
    </row>
    <row r="2486" spans="1:17" ht="15" x14ac:dyDescent="0.25">
      <c r="A2486"/>
      <c r="B2486" s="114">
        <v>2485</v>
      </c>
      <c r="C2486" s="7">
        <v>16</v>
      </c>
      <c r="E2486">
        <v>2485</v>
      </c>
      <c r="F2486">
        <v>11</v>
      </c>
      <c r="G2486">
        <v>13</v>
      </c>
      <c r="H2486">
        <v>18</v>
      </c>
      <c r="I2486" s="7">
        <v>23</v>
      </c>
      <c r="K2486">
        <v>2485</v>
      </c>
      <c r="L2486">
        <v>13</v>
      </c>
      <c r="M2486">
        <v>18</v>
      </c>
      <c r="N2486" s="7">
        <v>23</v>
      </c>
      <c r="P2486" s="185">
        <v>2485</v>
      </c>
      <c r="Q2486" s="186">
        <v>22</v>
      </c>
    </row>
    <row r="2487" spans="1:17" ht="15" x14ac:dyDescent="0.25">
      <c r="A2487"/>
      <c r="B2487" s="114">
        <v>2486</v>
      </c>
      <c r="C2487" s="7">
        <v>16</v>
      </c>
      <c r="E2487">
        <v>2486</v>
      </c>
      <c r="F2487">
        <v>11</v>
      </c>
      <c r="G2487">
        <v>13</v>
      </c>
      <c r="H2487">
        <v>18</v>
      </c>
      <c r="I2487" s="7">
        <v>23</v>
      </c>
      <c r="K2487">
        <v>2486</v>
      </c>
      <c r="L2487">
        <v>13</v>
      </c>
      <c r="M2487">
        <v>18</v>
      </c>
      <c r="N2487" s="7">
        <v>23</v>
      </c>
      <c r="P2487" s="187">
        <v>2486</v>
      </c>
      <c r="Q2487" s="188">
        <v>22</v>
      </c>
    </row>
    <row r="2488" spans="1:17" ht="15" x14ac:dyDescent="0.25">
      <c r="A2488"/>
      <c r="B2488" s="114">
        <v>2487</v>
      </c>
      <c r="C2488" s="7">
        <v>16</v>
      </c>
      <c r="E2488">
        <v>2487</v>
      </c>
      <c r="F2488">
        <v>11</v>
      </c>
      <c r="G2488">
        <v>13</v>
      </c>
      <c r="H2488">
        <v>18</v>
      </c>
      <c r="I2488" s="7">
        <v>23</v>
      </c>
      <c r="K2488">
        <v>2487</v>
      </c>
      <c r="L2488">
        <v>13</v>
      </c>
      <c r="M2488">
        <v>18</v>
      </c>
      <c r="N2488" s="7">
        <v>23</v>
      </c>
      <c r="P2488" s="185">
        <v>2487</v>
      </c>
      <c r="Q2488" s="186">
        <v>22</v>
      </c>
    </row>
    <row r="2489" spans="1:17" ht="15" x14ac:dyDescent="0.25">
      <c r="A2489"/>
      <c r="B2489" s="114">
        <v>2488</v>
      </c>
      <c r="C2489" s="7">
        <v>16</v>
      </c>
      <c r="E2489">
        <v>2488</v>
      </c>
      <c r="F2489">
        <v>11</v>
      </c>
      <c r="G2489">
        <v>13</v>
      </c>
      <c r="H2489">
        <v>18</v>
      </c>
      <c r="I2489" s="7">
        <v>23</v>
      </c>
      <c r="K2489">
        <v>2488</v>
      </c>
      <c r="L2489">
        <v>13</v>
      </c>
      <c r="M2489">
        <v>18</v>
      </c>
      <c r="N2489" s="7">
        <v>23</v>
      </c>
      <c r="P2489" s="187">
        <v>2488</v>
      </c>
      <c r="Q2489" s="188">
        <v>22</v>
      </c>
    </row>
    <row r="2490" spans="1:17" ht="15" x14ac:dyDescent="0.25">
      <c r="A2490"/>
      <c r="B2490" s="114">
        <v>2489</v>
      </c>
      <c r="C2490" s="7">
        <v>16</v>
      </c>
      <c r="E2490">
        <v>2489</v>
      </c>
      <c r="F2490">
        <v>11</v>
      </c>
      <c r="G2490">
        <v>13</v>
      </c>
      <c r="H2490">
        <v>18</v>
      </c>
      <c r="I2490" s="7">
        <v>23</v>
      </c>
      <c r="K2490">
        <v>2489</v>
      </c>
      <c r="L2490">
        <v>13</v>
      </c>
      <c r="M2490">
        <v>18</v>
      </c>
      <c r="N2490" s="7">
        <v>23</v>
      </c>
      <c r="P2490" s="185">
        <v>2489</v>
      </c>
      <c r="Q2490" s="186">
        <v>22</v>
      </c>
    </row>
    <row r="2491" spans="1:17" ht="15" x14ac:dyDescent="0.25">
      <c r="A2491"/>
      <c r="B2491" s="114">
        <v>2490</v>
      </c>
      <c r="C2491" s="7">
        <v>16</v>
      </c>
      <c r="E2491">
        <v>2490</v>
      </c>
      <c r="F2491">
        <v>11</v>
      </c>
      <c r="G2491">
        <v>13</v>
      </c>
      <c r="H2491">
        <v>18</v>
      </c>
      <c r="I2491" s="7">
        <v>23</v>
      </c>
      <c r="K2491">
        <v>2490</v>
      </c>
      <c r="L2491">
        <v>13</v>
      </c>
      <c r="M2491">
        <v>18</v>
      </c>
      <c r="N2491" s="7">
        <v>23</v>
      </c>
      <c r="P2491" s="187">
        <v>2490</v>
      </c>
      <c r="Q2491" s="188">
        <v>22</v>
      </c>
    </row>
    <row r="2492" spans="1:17" ht="15" x14ac:dyDescent="0.25">
      <c r="A2492"/>
      <c r="B2492" s="114">
        <v>2491</v>
      </c>
      <c r="C2492" s="7">
        <v>16</v>
      </c>
      <c r="E2492">
        <v>2491</v>
      </c>
      <c r="F2492">
        <v>11</v>
      </c>
      <c r="G2492">
        <v>13</v>
      </c>
      <c r="H2492">
        <v>18</v>
      </c>
      <c r="I2492" s="7">
        <v>23</v>
      </c>
      <c r="K2492">
        <v>2491</v>
      </c>
      <c r="L2492">
        <v>13</v>
      </c>
      <c r="M2492">
        <v>18</v>
      </c>
      <c r="N2492" s="7">
        <v>23</v>
      </c>
      <c r="P2492" s="185">
        <v>2491</v>
      </c>
      <c r="Q2492" s="186">
        <v>22</v>
      </c>
    </row>
    <row r="2493" spans="1:17" ht="15" x14ac:dyDescent="0.25">
      <c r="A2493"/>
      <c r="B2493" s="114">
        <v>2492</v>
      </c>
      <c r="C2493" s="7">
        <v>16</v>
      </c>
      <c r="E2493">
        <v>2492</v>
      </c>
      <c r="F2493">
        <v>11</v>
      </c>
      <c r="G2493">
        <v>13</v>
      </c>
      <c r="H2493">
        <v>18</v>
      </c>
      <c r="I2493" s="7">
        <v>23</v>
      </c>
      <c r="K2493">
        <v>2492</v>
      </c>
      <c r="L2493">
        <v>13</v>
      </c>
      <c r="M2493">
        <v>18</v>
      </c>
      <c r="N2493" s="7">
        <v>23</v>
      </c>
      <c r="P2493" s="187">
        <v>2492</v>
      </c>
      <c r="Q2493" s="188">
        <v>22</v>
      </c>
    </row>
    <row r="2494" spans="1:17" ht="15" x14ac:dyDescent="0.25">
      <c r="A2494"/>
      <c r="B2494" s="114">
        <v>2493</v>
      </c>
      <c r="C2494" s="7">
        <v>16</v>
      </c>
      <c r="E2494">
        <v>2493</v>
      </c>
      <c r="F2494">
        <v>11</v>
      </c>
      <c r="G2494">
        <v>13</v>
      </c>
      <c r="H2494">
        <v>18</v>
      </c>
      <c r="I2494" s="7">
        <v>23</v>
      </c>
      <c r="K2494">
        <v>2493</v>
      </c>
      <c r="L2494">
        <v>13</v>
      </c>
      <c r="M2494">
        <v>18</v>
      </c>
      <c r="N2494" s="7">
        <v>23</v>
      </c>
      <c r="P2494" s="185">
        <v>2493</v>
      </c>
      <c r="Q2494" s="186">
        <v>22</v>
      </c>
    </row>
    <row r="2495" spans="1:17" ht="15" x14ac:dyDescent="0.25">
      <c r="A2495"/>
      <c r="B2495" s="114">
        <v>2494</v>
      </c>
      <c r="C2495" s="7">
        <v>16</v>
      </c>
      <c r="E2495">
        <v>2494</v>
      </c>
      <c r="F2495">
        <v>11</v>
      </c>
      <c r="G2495">
        <v>13</v>
      </c>
      <c r="H2495">
        <v>18</v>
      </c>
      <c r="I2495" s="7">
        <v>23</v>
      </c>
      <c r="K2495">
        <v>2494</v>
      </c>
      <c r="L2495">
        <v>13</v>
      </c>
      <c r="M2495">
        <v>18</v>
      </c>
      <c r="N2495" s="7">
        <v>23</v>
      </c>
      <c r="P2495" s="187">
        <v>2494</v>
      </c>
      <c r="Q2495" s="188">
        <v>22</v>
      </c>
    </row>
    <row r="2496" spans="1:17" ht="15" x14ac:dyDescent="0.25">
      <c r="A2496"/>
      <c r="B2496" s="114">
        <v>2495</v>
      </c>
      <c r="C2496" s="7">
        <v>16</v>
      </c>
      <c r="E2496">
        <v>2495</v>
      </c>
      <c r="F2496">
        <v>11</v>
      </c>
      <c r="G2496">
        <v>13</v>
      </c>
      <c r="H2496">
        <v>18</v>
      </c>
      <c r="I2496" s="7">
        <v>23</v>
      </c>
      <c r="K2496">
        <v>2495</v>
      </c>
      <c r="L2496">
        <v>13</v>
      </c>
      <c r="M2496">
        <v>18</v>
      </c>
      <c r="N2496" s="7">
        <v>23</v>
      </c>
      <c r="P2496" s="185">
        <v>2495</v>
      </c>
      <c r="Q2496" s="186">
        <v>22</v>
      </c>
    </row>
    <row r="2497" spans="1:17" ht="15" x14ac:dyDescent="0.25">
      <c r="A2497"/>
      <c r="B2497" s="114">
        <v>2496</v>
      </c>
      <c r="C2497" s="7">
        <v>16</v>
      </c>
      <c r="E2497">
        <v>2496</v>
      </c>
      <c r="F2497">
        <v>11</v>
      </c>
      <c r="G2497">
        <v>13</v>
      </c>
      <c r="H2497">
        <v>18</v>
      </c>
      <c r="I2497" s="7">
        <v>23</v>
      </c>
      <c r="K2497">
        <v>2496</v>
      </c>
      <c r="L2497">
        <v>13</v>
      </c>
      <c r="M2497">
        <v>18</v>
      </c>
      <c r="N2497" s="7">
        <v>23</v>
      </c>
      <c r="P2497" s="187">
        <v>2496</v>
      </c>
      <c r="Q2497" s="188">
        <v>22</v>
      </c>
    </row>
    <row r="2498" spans="1:17" ht="15" x14ac:dyDescent="0.25">
      <c r="A2498"/>
      <c r="B2498" s="114">
        <v>2497</v>
      </c>
      <c r="C2498" s="7">
        <v>16</v>
      </c>
      <c r="E2498">
        <v>2497</v>
      </c>
      <c r="F2498">
        <v>11</v>
      </c>
      <c r="G2498">
        <v>13</v>
      </c>
      <c r="H2498">
        <v>18</v>
      </c>
      <c r="I2498" s="7">
        <v>23</v>
      </c>
      <c r="K2498">
        <v>2497</v>
      </c>
      <c r="L2498">
        <v>13</v>
      </c>
      <c r="M2498">
        <v>18</v>
      </c>
      <c r="N2498" s="7">
        <v>23</v>
      </c>
      <c r="P2498" s="185">
        <v>2497</v>
      </c>
      <c r="Q2498" s="186">
        <v>22</v>
      </c>
    </row>
    <row r="2499" spans="1:17" ht="15" x14ac:dyDescent="0.25">
      <c r="A2499"/>
      <c r="B2499" s="114">
        <v>2498</v>
      </c>
      <c r="C2499" s="7">
        <v>16</v>
      </c>
      <c r="E2499">
        <v>2498</v>
      </c>
      <c r="F2499">
        <v>11</v>
      </c>
      <c r="G2499">
        <v>13</v>
      </c>
      <c r="H2499">
        <v>18</v>
      </c>
      <c r="I2499" s="7">
        <v>23</v>
      </c>
      <c r="K2499">
        <v>2498</v>
      </c>
      <c r="L2499">
        <v>13</v>
      </c>
      <c r="M2499">
        <v>18</v>
      </c>
      <c r="N2499" s="7">
        <v>23</v>
      </c>
      <c r="P2499" s="187">
        <v>2498</v>
      </c>
      <c r="Q2499" s="188">
        <v>22</v>
      </c>
    </row>
    <row r="2500" spans="1:17" ht="15" x14ac:dyDescent="0.25">
      <c r="A2500"/>
      <c r="B2500" s="114">
        <v>2499</v>
      </c>
      <c r="C2500" s="7">
        <v>16</v>
      </c>
      <c r="E2500">
        <v>2499</v>
      </c>
      <c r="F2500">
        <v>11</v>
      </c>
      <c r="G2500">
        <v>13</v>
      </c>
      <c r="H2500">
        <v>18</v>
      </c>
      <c r="I2500" s="7">
        <v>23</v>
      </c>
      <c r="K2500">
        <v>2499</v>
      </c>
      <c r="L2500">
        <v>13</v>
      </c>
      <c r="M2500">
        <v>18</v>
      </c>
      <c r="N2500" s="7">
        <v>23</v>
      </c>
      <c r="P2500" s="185">
        <v>2499</v>
      </c>
      <c r="Q2500" s="186">
        <v>22</v>
      </c>
    </row>
    <row r="2501" spans="1:17" ht="15" x14ac:dyDescent="0.25">
      <c r="A2501"/>
      <c r="B2501" s="114">
        <v>2500</v>
      </c>
      <c r="C2501" s="7">
        <v>16</v>
      </c>
      <c r="E2501">
        <v>2500</v>
      </c>
      <c r="F2501">
        <v>11</v>
      </c>
      <c r="G2501">
        <v>13</v>
      </c>
      <c r="H2501">
        <v>18</v>
      </c>
      <c r="I2501" s="7">
        <v>23</v>
      </c>
      <c r="K2501">
        <v>2500</v>
      </c>
      <c r="L2501">
        <v>13</v>
      </c>
      <c r="M2501">
        <v>18</v>
      </c>
      <c r="N2501" s="7">
        <v>23</v>
      </c>
      <c r="P2501" s="187">
        <v>2500</v>
      </c>
      <c r="Q2501" s="188">
        <v>22</v>
      </c>
    </row>
    <row r="2502" spans="1:17" ht="15" x14ac:dyDescent="0.25">
      <c r="A2502"/>
      <c r="B2502" s="114">
        <v>2501</v>
      </c>
      <c r="C2502" s="7">
        <v>16</v>
      </c>
      <c r="E2502">
        <v>2501</v>
      </c>
      <c r="F2502">
        <v>11</v>
      </c>
      <c r="G2502">
        <v>13</v>
      </c>
      <c r="H2502">
        <v>18</v>
      </c>
      <c r="I2502" s="7">
        <v>23</v>
      </c>
      <c r="K2502">
        <v>2501</v>
      </c>
      <c r="L2502">
        <v>13</v>
      </c>
      <c r="M2502">
        <v>18</v>
      </c>
      <c r="N2502" s="7">
        <v>23</v>
      </c>
      <c r="P2502" s="185">
        <v>2501</v>
      </c>
      <c r="Q2502" s="186">
        <v>22</v>
      </c>
    </row>
    <row r="2503" spans="1:17" ht="15" x14ac:dyDescent="0.25">
      <c r="A2503"/>
      <c r="B2503" s="114">
        <v>2502</v>
      </c>
      <c r="C2503" s="7">
        <v>16</v>
      </c>
      <c r="E2503">
        <v>2502</v>
      </c>
      <c r="F2503">
        <v>11</v>
      </c>
      <c r="G2503">
        <v>13</v>
      </c>
      <c r="H2503">
        <v>18</v>
      </c>
      <c r="I2503" s="7">
        <v>23</v>
      </c>
      <c r="K2503">
        <v>2502</v>
      </c>
      <c r="L2503">
        <v>13</v>
      </c>
      <c r="M2503">
        <v>18</v>
      </c>
      <c r="N2503" s="7">
        <v>23</v>
      </c>
      <c r="P2503" s="187">
        <v>2502</v>
      </c>
      <c r="Q2503" s="188">
        <v>22</v>
      </c>
    </row>
    <row r="2504" spans="1:17" ht="15" x14ac:dyDescent="0.25">
      <c r="A2504"/>
      <c r="B2504" s="114">
        <v>2503</v>
      </c>
      <c r="C2504" s="7">
        <v>16</v>
      </c>
      <c r="E2504">
        <v>2503</v>
      </c>
      <c r="F2504">
        <v>11</v>
      </c>
      <c r="G2504">
        <v>13</v>
      </c>
      <c r="H2504">
        <v>18</v>
      </c>
      <c r="I2504" s="7">
        <v>23</v>
      </c>
      <c r="K2504">
        <v>2503</v>
      </c>
      <c r="L2504">
        <v>13</v>
      </c>
      <c r="M2504">
        <v>18</v>
      </c>
      <c r="N2504" s="7">
        <v>23</v>
      </c>
      <c r="P2504" s="185">
        <v>2503</v>
      </c>
      <c r="Q2504" s="186">
        <v>22</v>
      </c>
    </row>
    <row r="2505" spans="1:17" ht="15" x14ac:dyDescent="0.25">
      <c r="A2505"/>
      <c r="B2505" s="114">
        <v>2504</v>
      </c>
      <c r="C2505" s="7">
        <v>16</v>
      </c>
      <c r="E2505">
        <v>2504</v>
      </c>
      <c r="F2505">
        <v>11</v>
      </c>
      <c r="G2505">
        <v>13</v>
      </c>
      <c r="H2505">
        <v>18</v>
      </c>
      <c r="I2505" s="7">
        <v>23</v>
      </c>
      <c r="K2505">
        <v>2504</v>
      </c>
      <c r="L2505">
        <v>13</v>
      </c>
      <c r="M2505">
        <v>18</v>
      </c>
      <c r="N2505" s="7">
        <v>23</v>
      </c>
      <c r="P2505" s="187">
        <v>2504</v>
      </c>
      <c r="Q2505" s="188">
        <v>22</v>
      </c>
    </row>
    <row r="2506" spans="1:17" ht="15" x14ac:dyDescent="0.25">
      <c r="A2506"/>
      <c r="B2506" s="114">
        <v>2505</v>
      </c>
      <c r="C2506" s="7">
        <v>16</v>
      </c>
      <c r="E2506">
        <v>2505</v>
      </c>
      <c r="F2506">
        <v>11</v>
      </c>
      <c r="G2506">
        <v>13</v>
      </c>
      <c r="H2506">
        <v>18</v>
      </c>
      <c r="I2506" s="7">
        <v>23</v>
      </c>
      <c r="K2506">
        <v>2505</v>
      </c>
      <c r="L2506">
        <v>13</v>
      </c>
      <c r="M2506">
        <v>18</v>
      </c>
      <c r="N2506" s="7">
        <v>23</v>
      </c>
      <c r="P2506" s="185">
        <v>2505</v>
      </c>
      <c r="Q2506" s="186">
        <v>22</v>
      </c>
    </row>
    <row r="2507" spans="1:17" ht="15" x14ac:dyDescent="0.25">
      <c r="A2507"/>
      <c r="B2507" s="114">
        <v>2506</v>
      </c>
      <c r="C2507" s="7">
        <v>16</v>
      </c>
      <c r="E2507">
        <v>2506</v>
      </c>
      <c r="F2507">
        <v>11</v>
      </c>
      <c r="G2507">
        <v>13</v>
      </c>
      <c r="H2507">
        <v>18</v>
      </c>
      <c r="I2507" s="7">
        <v>23</v>
      </c>
      <c r="K2507">
        <v>2506</v>
      </c>
      <c r="L2507">
        <v>13</v>
      </c>
      <c r="M2507">
        <v>18</v>
      </c>
      <c r="N2507" s="7">
        <v>23</v>
      </c>
      <c r="P2507" s="187">
        <v>2506</v>
      </c>
      <c r="Q2507" s="188">
        <v>22</v>
      </c>
    </row>
    <row r="2508" spans="1:17" ht="15" x14ac:dyDescent="0.25">
      <c r="A2508"/>
      <c r="B2508" s="114">
        <v>2507</v>
      </c>
      <c r="C2508" s="7">
        <v>16</v>
      </c>
      <c r="E2508">
        <v>2507</v>
      </c>
      <c r="F2508">
        <v>11</v>
      </c>
      <c r="G2508">
        <v>13</v>
      </c>
      <c r="H2508">
        <v>18</v>
      </c>
      <c r="I2508" s="7">
        <v>23</v>
      </c>
      <c r="K2508">
        <v>2507</v>
      </c>
      <c r="L2508">
        <v>13</v>
      </c>
      <c r="M2508">
        <v>18</v>
      </c>
      <c r="N2508" s="7">
        <v>23</v>
      </c>
      <c r="P2508" s="185">
        <v>2507</v>
      </c>
      <c r="Q2508" s="186">
        <v>22</v>
      </c>
    </row>
    <row r="2509" spans="1:17" ht="15" x14ac:dyDescent="0.25">
      <c r="A2509"/>
      <c r="B2509" s="114">
        <v>2508</v>
      </c>
      <c r="C2509" s="7">
        <v>16</v>
      </c>
      <c r="E2509">
        <v>2508</v>
      </c>
      <c r="F2509">
        <v>11</v>
      </c>
      <c r="G2509">
        <v>13</v>
      </c>
      <c r="H2509">
        <v>18</v>
      </c>
      <c r="I2509" s="7">
        <v>23</v>
      </c>
      <c r="K2509">
        <v>2508</v>
      </c>
      <c r="L2509">
        <v>13</v>
      </c>
      <c r="M2509">
        <v>18</v>
      </c>
      <c r="N2509" s="7">
        <v>23</v>
      </c>
      <c r="P2509" s="187">
        <v>2508</v>
      </c>
      <c r="Q2509" s="188">
        <v>22</v>
      </c>
    </row>
    <row r="2510" spans="1:17" ht="15" x14ac:dyDescent="0.25">
      <c r="A2510"/>
      <c r="B2510" s="114">
        <v>2509</v>
      </c>
      <c r="C2510" s="7">
        <v>16</v>
      </c>
      <c r="E2510">
        <v>2509</v>
      </c>
      <c r="F2510">
        <v>11</v>
      </c>
      <c r="G2510">
        <v>13</v>
      </c>
      <c r="H2510">
        <v>18</v>
      </c>
      <c r="I2510" s="7">
        <v>23</v>
      </c>
      <c r="K2510">
        <v>2509</v>
      </c>
      <c r="L2510">
        <v>13</v>
      </c>
      <c r="M2510">
        <v>18</v>
      </c>
      <c r="N2510" s="7">
        <v>23</v>
      </c>
      <c r="P2510" s="185">
        <v>2509</v>
      </c>
      <c r="Q2510" s="186">
        <v>22</v>
      </c>
    </row>
    <row r="2511" spans="1:17" ht="15" x14ac:dyDescent="0.25">
      <c r="A2511"/>
      <c r="B2511" s="114">
        <v>2510</v>
      </c>
      <c r="C2511" s="7">
        <v>16</v>
      </c>
      <c r="E2511">
        <v>2510</v>
      </c>
      <c r="F2511">
        <v>11</v>
      </c>
      <c r="G2511">
        <v>13</v>
      </c>
      <c r="H2511">
        <v>18</v>
      </c>
      <c r="I2511" s="7">
        <v>23</v>
      </c>
      <c r="K2511">
        <v>2510</v>
      </c>
      <c r="L2511">
        <v>13</v>
      </c>
      <c r="M2511">
        <v>18</v>
      </c>
      <c r="N2511" s="7">
        <v>23</v>
      </c>
      <c r="P2511" s="187">
        <v>2510</v>
      </c>
      <c r="Q2511" s="188">
        <v>22</v>
      </c>
    </row>
    <row r="2512" spans="1:17" ht="15" x14ac:dyDescent="0.25">
      <c r="A2512"/>
      <c r="B2512" s="114">
        <v>2511</v>
      </c>
      <c r="C2512" s="7">
        <v>16</v>
      </c>
      <c r="E2512">
        <v>2511</v>
      </c>
      <c r="F2512">
        <v>11</v>
      </c>
      <c r="G2512">
        <v>13</v>
      </c>
      <c r="H2512">
        <v>18</v>
      </c>
      <c r="I2512" s="7">
        <v>23</v>
      </c>
      <c r="K2512">
        <v>2511</v>
      </c>
      <c r="L2512">
        <v>13</v>
      </c>
      <c r="M2512">
        <v>18</v>
      </c>
      <c r="N2512" s="7">
        <v>23</v>
      </c>
      <c r="P2512" s="185">
        <v>2511</v>
      </c>
      <c r="Q2512" s="186">
        <v>22</v>
      </c>
    </row>
    <row r="2513" spans="1:17" ht="15" x14ac:dyDescent="0.25">
      <c r="A2513"/>
      <c r="B2513" s="114">
        <v>2512</v>
      </c>
      <c r="C2513" s="7">
        <v>16</v>
      </c>
      <c r="E2513">
        <v>2512</v>
      </c>
      <c r="F2513">
        <v>11</v>
      </c>
      <c r="G2513">
        <v>13</v>
      </c>
      <c r="H2513">
        <v>18</v>
      </c>
      <c r="I2513" s="7">
        <v>23</v>
      </c>
      <c r="K2513">
        <v>2512</v>
      </c>
      <c r="L2513">
        <v>13</v>
      </c>
      <c r="M2513">
        <v>18</v>
      </c>
      <c r="N2513" s="7">
        <v>23</v>
      </c>
      <c r="P2513" s="187">
        <v>2512</v>
      </c>
      <c r="Q2513" s="188">
        <v>22</v>
      </c>
    </row>
    <row r="2514" spans="1:17" ht="15" x14ac:dyDescent="0.25">
      <c r="A2514"/>
      <c r="B2514" s="114">
        <v>2513</v>
      </c>
      <c r="C2514" s="7">
        <v>16</v>
      </c>
      <c r="E2514">
        <v>2513</v>
      </c>
      <c r="F2514">
        <v>11</v>
      </c>
      <c r="G2514">
        <v>13</v>
      </c>
      <c r="H2514">
        <v>18</v>
      </c>
      <c r="I2514" s="7">
        <v>23</v>
      </c>
      <c r="K2514">
        <v>2513</v>
      </c>
      <c r="L2514">
        <v>13</v>
      </c>
      <c r="M2514">
        <v>18</v>
      </c>
      <c r="N2514" s="7">
        <v>23</v>
      </c>
      <c r="P2514" s="185">
        <v>2513</v>
      </c>
      <c r="Q2514" s="186">
        <v>22</v>
      </c>
    </row>
    <row r="2515" spans="1:17" ht="15" x14ac:dyDescent="0.25">
      <c r="A2515"/>
      <c r="B2515" s="114">
        <v>2514</v>
      </c>
      <c r="C2515" s="7">
        <v>16</v>
      </c>
      <c r="E2515">
        <v>2514</v>
      </c>
      <c r="F2515">
        <v>11</v>
      </c>
      <c r="G2515">
        <v>13</v>
      </c>
      <c r="H2515">
        <v>18</v>
      </c>
      <c r="I2515" s="7">
        <v>23</v>
      </c>
      <c r="K2515">
        <v>2514</v>
      </c>
      <c r="L2515">
        <v>13</v>
      </c>
      <c r="M2515">
        <v>18</v>
      </c>
      <c r="N2515" s="7">
        <v>23</v>
      </c>
      <c r="P2515" s="187">
        <v>2514</v>
      </c>
      <c r="Q2515" s="188">
        <v>22</v>
      </c>
    </row>
    <row r="2516" spans="1:17" ht="15" x14ac:dyDescent="0.25">
      <c r="A2516"/>
      <c r="B2516" s="114">
        <v>2515</v>
      </c>
      <c r="C2516" s="7">
        <v>16</v>
      </c>
      <c r="E2516">
        <v>2515</v>
      </c>
      <c r="F2516">
        <v>11</v>
      </c>
      <c r="G2516">
        <v>13</v>
      </c>
      <c r="H2516">
        <v>18</v>
      </c>
      <c r="I2516" s="7">
        <v>23</v>
      </c>
      <c r="K2516">
        <v>2515</v>
      </c>
      <c r="L2516">
        <v>13</v>
      </c>
      <c r="M2516">
        <v>18</v>
      </c>
      <c r="N2516" s="7">
        <v>23</v>
      </c>
      <c r="P2516" s="185">
        <v>2515</v>
      </c>
      <c r="Q2516" s="186">
        <v>22</v>
      </c>
    </row>
    <row r="2517" spans="1:17" ht="15" x14ac:dyDescent="0.25">
      <c r="A2517"/>
      <c r="B2517" s="114">
        <v>2516</v>
      </c>
      <c r="C2517" s="7">
        <v>16</v>
      </c>
      <c r="E2517">
        <v>2516</v>
      </c>
      <c r="F2517">
        <v>11</v>
      </c>
      <c r="G2517">
        <v>13</v>
      </c>
      <c r="H2517">
        <v>18</v>
      </c>
      <c r="I2517" s="7">
        <v>23</v>
      </c>
      <c r="K2517">
        <v>2516</v>
      </c>
      <c r="L2517">
        <v>13</v>
      </c>
      <c r="M2517">
        <v>18</v>
      </c>
      <c r="N2517" s="7">
        <v>23</v>
      </c>
      <c r="P2517" s="187">
        <v>2516</v>
      </c>
      <c r="Q2517" s="188">
        <v>22</v>
      </c>
    </row>
    <row r="2518" spans="1:17" ht="15" x14ac:dyDescent="0.25">
      <c r="A2518"/>
      <c r="B2518" s="114">
        <v>2517</v>
      </c>
      <c r="C2518" s="7">
        <v>16</v>
      </c>
      <c r="E2518">
        <v>2517</v>
      </c>
      <c r="F2518">
        <v>11</v>
      </c>
      <c r="G2518">
        <v>13</v>
      </c>
      <c r="H2518">
        <v>18</v>
      </c>
      <c r="I2518" s="7">
        <v>23</v>
      </c>
      <c r="K2518">
        <v>2517</v>
      </c>
      <c r="L2518">
        <v>13</v>
      </c>
      <c r="M2518">
        <v>18</v>
      </c>
      <c r="N2518" s="7">
        <v>23</v>
      </c>
      <c r="P2518" s="185">
        <v>2517</v>
      </c>
      <c r="Q2518" s="186">
        <v>22</v>
      </c>
    </row>
    <row r="2519" spans="1:17" ht="15" x14ac:dyDescent="0.25">
      <c r="A2519"/>
      <c r="B2519" s="114">
        <v>2518</v>
      </c>
      <c r="C2519" s="7">
        <v>16</v>
      </c>
      <c r="E2519">
        <v>2518</v>
      </c>
      <c r="F2519">
        <v>11</v>
      </c>
      <c r="G2519">
        <v>13</v>
      </c>
      <c r="H2519">
        <v>18</v>
      </c>
      <c r="I2519" s="7">
        <v>23</v>
      </c>
      <c r="K2519">
        <v>2518</v>
      </c>
      <c r="L2519">
        <v>13</v>
      </c>
      <c r="M2519">
        <v>18</v>
      </c>
      <c r="N2519" s="7">
        <v>23</v>
      </c>
      <c r="P2519" s="187">
        <v>2518</v>
      </c>
      <c r="Q2519" s="188">
        <v>22</v>
      </c>
    </row>
    <row r="2520" spans="1:17" ht="15" x14ac:dyDescent="0.25">
      <c r="A2520"/>
      <c r="B2520" s="114">
        <v>2519</v>
      </c>
      <c r="C2520" s="7">
        <v>16</v>
      </c>
      <c r="E2520">
        <v>2519</v>
      </c>
      <c r="F2520">
        <v>11</v>
      </c>
      <c r="G2520">
        <v>13</v>
      </c>
      <c r="H2520">
        <v>18</v>
      </c>
      <c r="I2520" s="7">
        <v>23</v>
      </c>
      <c r="K2520">
        <v>2519</v>
      </c>
      <c r="L2520">
        <v>13</v>
      </c>
      <c r="M2520">
        <v>18</v>
      </c>
      <c r="N2520" s="7">
        <v>23</v>
      </c>
      <c r="P2520" s="185">
        <v>2519</v>
      </c>
      <c r="Q2520" s="186">
        <v>22</v>
      </c>
    </row>
    <row r="2521" spans="1:17" ht="15" x14ac:dyDescent="0.25">
      <c r="A2521"/>
      <c r="B2521" s="114">
        <v>2520</v>
      </c>
      <c r="C2521" s="7">
        <v>16</v>
      </c>
      <c r="E2521">
        <v>2520</v>
      </c>
      <c r="F2521">
        <v>11</v>
      </c>
      <c r="G2521">
        <v>13</v>
      </c>
      <c r="H2521">
        <v>18</v>
      </c>
      <c r="I2521" s="7">
        <v>23</v>
      </c>
      <c r="K2521">
        <v>2520</v>
      </c>
      <c r="L2521">
        <v>13</v>
      </c>
      <c r="M2521">
        <v>18</v>
      </c>
      <c r="N2521" s="7">
        <v>23</v>
      </c>
      <c r="P2521" s="187">
        <v>2520</v>
      </c>
      <c r="Q2521" s="188">
        <v>22</v>
      </c>
    </row>
    <row r="2522" spans="1:17" ht="15" x14ac:dyDescent="0.25">
      <c r="A2522"/>
      <c r="B2522" s="114">
        <v>2521</v>
      </c>
      <c r="C2522" s="7">
        <v>16</v>
      </c>
      <c r="E2522">
        <v>2521</v>
      </c>
      <c r="F2522">
        <v>11</v>
      </c>
      <c r="G2522">
        <v>13</v>
      </c>
      <c r="H2522">
        <v>18</v>
      </c>
      <c r="I2522" s="7">
        <v>23</v>
      </c>
      <c r="K2522">
        <v>2521</v>
      </c>
      <c r="L2522">
        <v>13</v>
      </c>
      <c r="M2522">
        <v>18</v>
      </c>
      <c r="N2522" s="7">
        <v>23</v>
      </c>
      <c r="P2522" s="185">
        <v>2521</v>
      </c>
      <c r="Q2522" s="186">
        <v>22</v>
      </c>
    </row>
    <row r="2523" spans="1:17" ht="15" x14ac:dyDescent="0.25">
      <c r="A2523"/>
      <c r="B2523" s="114">
        <v>2522</v>
      </c>
      <c r="C2523" s="7">
        <v>16</v>
      </c>
      <c r="E2523">
        <v>2522</v>
      </c>
      <c r="F2523">
        <v>11</v>
      </c>
      <c r="G2523">
        <v>13</v>
      </c>
      <c r="H2523">
        <v>18</v>
      </c>
      <c r="I2523" s="7">
        <v>23</v>
      </c>
      <c r="K2523">
        <v>2522</v>
      </c>
      <c r="L2523">
        <v>13</v>
      </c>
      <c r="M2523">
        <v>18</v>
      </c>
      <c r="N2523" s="7">
        <v>23</v>
      </c>
      <c r="P2523" s="187">
        <v>2522</v>
      </c>
      <c r="Q2523" s="188">
        <v>22</v>
      </c>
    </row>
    <row r="2524" spans="1:17" ht="15" x14ac:dyDescent="0.25">
      <c r="A2524"/>
      <c r="B2524" s="114">
        <v>2523</v>
      </c>
      <c r="C2524" s="7">
        <v>16</v>
      </c>
      <c r="E2524">
        <v>2523</v>
      </c>
      <c r="F2524">
        <v>11</v>
      </c>
      <c r="G2524">
        <v>13</v>
      </c>
      <c r="H2524">
        <v>18</v>
      </c>
      <c r="I2524" s="7">
        <v>23</v>
      </c>
      <c r="K2524">
        <v>2523</v>
      </c>
      <c r="L2524">
        <v>13</v>
      </c>
      <c r="M2524">
        <v>18</v>
      </c>
      <c r="N2524" s="7">
        <v>23</v>
      </c>
      <c r="P2524" s="185">
        <v>2523</v>
      </c>
      <c r="Q2524" s="186">
        <v>22</v>
      </c>
    </row>
    <row r="2525" spans="1:17" ht="15" x14ac:dyDescent="0.25">
      <c r="A2525"/>
      <c r="B2525" s="114">
        <v>2524</v>
      </c>
      <c r="C2525" s="7">
        <v>16</v>
      </c>
      <c r="E2525">
        <v>2524</v>
      </c>
      <c r="F2525">
        <v>11</v>
      </c>
      <c r="G2525">
        <v>13</v>
      </c>
      <c r="H2525">
        <v>18</v>
      </c>
      <c r="I2525" s="7">
        <v>23</v>
      </c>
      <c r="K2525">
        <v>2524</v>
      </c>
      <c r="L2525">
        <v>13</v>
      </c>
      <c r="M2525">
        <v>18</v>
      </c>
      <c r="N2525" s="7">
        <v>23</v>
      </c>
      <c r="P2525" s="187">
        <v>2524</v>
      </c>
      <c r="Q2525" s="188">
        <v>22</v>
      </c>
    </row>
    <row r="2526" spans="1:17" ht="15" x14ac:dyDescent="0.25">
      <c r="A2526"/>
      <c r="B2526" s="114">
        <v>2525</v>
      </c>
      <c r="C2526" s="7">
        <v>16</v>
      </c>
      <c r="E2526">
        <v>2525</v>
      </c>
      <c r="F2526">
        <v>11</v>
      </c>
      <c r="G2526">
        <v>13</v>
      </c>
      <c r="H2526">
        <v>18</v>
      </c>
      <c r="I2526" s="7">
        <v>23</v>
      </c>
      <c r="K2526">
        <v>2525</v>
      </c>
      <c r="L2526">
        <v>13</v>
      </c>
      <c r="M2526">
        <v>18</v>
      </c>
      <c r="N2526" s="7">
        <v>23</v>
      </c>
      <c r="P2526" s="185">
        <v>2525</v>
      </c>
      <c r="Q2526" s="186">
        <v>22</v>
      </c>
    </row>
    <row r="2527" spans="1:17" ht="15" x14ac:dyDescent="0.25">
      <c r="A2527"/>
      <c r="B2527" s="114">
        <v>2526</v>
      </c>
      <c r="C2527" s="7">
        <v>16</v>
      </c>
      <c r="E2527">
        <v>2526</v>
      </c>
      <c r="F2527">
        <v>11</v>
      </c>
      <c r="G2527">
        <v>13</v>
      </c>
      <c r="H2527">
        <v>18</v>
      </c>
      <c r="I2527" s="7">
        <v>23</v>
      </c>
      <c r="K2527">
        <v>2526</v>
      </c>
      <c r="L2527">
        <v>13</v>
      </c>
      <c r="M2527">
        <v>18</v>
      </c>
      <c r="N2527" s="7">
        <v>23</v>
      </c>
      <c r="P2527" s="187">
        <v>2526</v>
      </c>
      <c r="Q2527" s="188">
        <v>22</v>
      </c>
    </row>
    <row r="2528" spans="1:17" ht="15" x14ac:dyDescent="0.25">
      <c r="A2528"/>
      <c r="B2528" s="114">
        <v>2527</v>
      </c>
      <c r="C2528" s="7">
        <v>16</v>
      </c>
      <c r="E2528">
        <v>2527</v>
      </c>
      <c r="F2528">
        <v>11</v>
      </c>
      <c r="G2528">
        <v>13</v>
      </c>
      <c r="H2528">
        <v>18</v>
      </c>
      <c r="I2528" s="7">
        <v>23</v>
      </c>
      <c r="K2528">
        <v>2527</v>
      </c>
      <c r="L2528">
        <v>13</v>
      </c>
      <c r="M2528">
        <v>18</v>
      </c>
      <c r="N2528" s="7">
        <v>23</v>
      </c>
      <c r="P2528" s="185">
        <v>2527</v>
      </c>
      <c r="Q2528" s="186">
        <v>22</v>
      </c>
    </row>
    <row r="2529" spans="1:17" ht="15" x14ac:dyDescent="0.25">
      <c r="A2529"/>
      <c r="B2529" s="114">
        <v>2528</v>
      </c>
      <c r="C2529" s="7">
        <v>16</v>
      </c>
      <c r="E2529">
        <v>2528</v>
      </c>
      <c r="F2529">
        <v>11</v>
      </c>
      <c r="G2529">
        <v>13</v>
      </c>
      <c r="H2529">
        <v>18</v>
      </c>
      <c r="I2529" s="7">
        <v>23</v>
      </c>
      <c r="K2529">
        <v>2528</v>
      </c>
      <c r="L2529">
        <v>13</v>
      </c>
      <c r="M2529">
        <v>18</v>
      </c>
      <c r="N2529" s="7">
        <v>23</v>
      </c>
      <c r="P2529" s="187">
        <v>2528</v>
      </c>
      <c r="Q2529" s="188">
        <v>22</v>
      </c>
    </row>
    <row r="2530" spans="1:17" ht="15" x14ac:dyDescent="0.25">
      <c r="A2530"/>
      <c r="B2530" s="114">
        <v>2529</v>
      </c>
      <c r="C2530" s="7">
        <v>16</v>
      </c>
      <c r="E2530">
        <v>2529</v>
      </c>
      <c r="F2530">
        <v>11</v>
      </c>
      <c r="G2530">
        <v>13</v>
      </c>
      <c r="H2530">
        <v>18</v>
      </c>
      <c r="I2530" s="7">
        <v>23</v>
      </c>
      <c r="K2530">
        <v>2529</v>
      </c>
      <c r="L2530">
        <v>13</v>
      </c>
      <c r="M2530">
        <v>18</v>
      </c>
      <c r="N2530" s="7">
        <v>23</v>
      </c>
      <c r="P2530" s="185">
        <v>2529</v>
      </c>
      <c r="Q2530" s="186">
        <v>22</v>
      </c>
    </row>
    <row r="2531" spans="1:17" ht="15" x14ac:dyDescent="0.25">
      <c r="A2531"/>
      <c r="B2531" s="114">
        <v>2530</v>
      </c>
      <c r="C2531" s="7">
        <v>16</v>
      </c>
      <c r="E2531">
        <v>2530</v>
      </c>
      <c r="F2531">
        <v>11</v>
      </c>
      <c r="G2531">
        <v>13</v>
      </c>
      <c r="H2531">
        <v>18</v>
      </c>
      <c r="I2531" s="7">
        <v>23</v>
      </c>
      <c r="K2531">
        <v>2530</v>
      </c>
      <c r="L2531">
        <v>13</v>
      </c>
      <c r="M2531">
        <v>18</v>
      </c>
      <c r="N2531" s="7">
        <v>23</v>
      </c>
      <c r="P2531" s="187">
        <v>2530</v>
      </c>
      <c r="Q2531" s="188">
        <v>22</v>
      </c>
    </row>
    <row r="2532" spans="1:17" ht="15" x14ac:dyDescent="0.25">
      <c r="A2532"/>
      <c r="B2532" s="114">
        <v>2531</v>
      </c>
      <c r="C2532" s="7">
        <v>16</v>
      </c>
      <c r="E2532">
        <v>2531</v>
      </c>
      <c r="F2532">
        <v>11</v>
      </c>
      <c r="G2532">
        <v>13</v>
      </c>
      <c r="H2532">
        <v>18</v>
      </c>
      <c r="I2532" s="7">
        <v>23</v>
      </c>
      <c r="K2532">
        <v>2531</v>
      </c>
      <c r="L2532">
        <v>13</v>
      </c>
      <c r="M2532">
        <v>18</v>
      </c>
      <c r="N2532" s="7">
        <v>23</v>
      </c>
      <c r="P2532" s="185">
        <v>2531</v>
      </c>
      <c r="Q2532" s="186">
        <v>22</v>
      </c>
    </row>
    <row r="2533" spans="1:17" ht="15" x14ac:dyDescent="0.25">
      <c r="A2533"/>
      <c r="B2533" s="114">
        <v>2532</v>
      </c>
      <c r="C2533" s="7">
        <v>16</v>
      </c>
      <c r="E2533">
        <v>2532</v>
      </c>
      <c r="F2533">
        <v>11</v>
      </c>
      <c r="G2533">
        <v>13</v>
      </c>
      <c r="H2533">
        <v>18</v>
      </c>
      <c r="I2533" s="7">
        <v>23</v>
      </c>
      <c r="K2533">
        <v>2532</v>
      </c>
      <c r="L2533">
        <v>13</v>
      </c>
      <c r="M2533">
        <v>18</v>
      </c>
      <c r="N2533" s="7">
        <v>23</v>
      </c>
      <c r="P2533" s="187">
        <v>2532</v>
      </c>
      <c r="Q2533" s="188">
        <v>22</v>
      </c>
    </row>
    <row r="2534" spans="1:17" ht="15" x14ac:dyDescent="0.25">
      <c r="A2534"/>
      <c r="B2534" s="114">
        <v>2533</v>
      </c>
      <c r="C2534" s="7">
        <v>16</v>
      </c>
      <c r="E2534">
        <v>2533</v>
      </c>
      <c r="F2534">
        <v>11</v>
      </c>
      <c r="G2534">
        <v>13</v>
      </c>
      <c r="H2534">
        <v>18</v>
      </c>
      <c r="I2534" s="7">
        <v>23</v>
      </c>
      <c r="K2534">
        <v>2533</v>
      </c>
      <c r="L2534">
        <v>13</v>
      </c>
      <c r="M2534">
        <v>18</v>
      </c>
      <c r="N2534" s="7">
        <v>23</v>
      </c>
      <c r="P2534" s="185">
        <v>2533</v>
      </c>
      <c r="Q2534" s="186">
        <v>22</v>
      </c>
    </row>
    <row r="2535" spans="1:17" ht="15" x14ac:dyDescent="0.25">
      <c r="A2535"/>
      <c r="B2535" s="114">
        <v>2534</v>
      </c>
      <c r="C2535" s="7">
        <v>16</v>
      </c>
      <c r="E2535">
        <v>2534</v>
      </c>
      <c r="F2535">
        <v>11</v>
      </c>
      <c r="G2535">
        <v>13</v>
      </c>
      <c r="H2535">
        <v>18</v>
      </c>
      <c r="I2535" s="7">
        <v>23</v>
      </c>
      <c r="K2535">
        <v>2534</v>
      </c>
      <c r="L2535">
        <v>13</v>
      </c>
      <c r="M2535">
        <v>18</v>
      </c>
      <c r="N2535" s="7">
        <v>23</v>
      </c>
      <c r="P2535" s="187">
        <v>2534</v>
      </c>
      <c r="Q2535" s="188">
        <v>22</v>
      </c>
    </row>
    <row r="2536" spans="1:17" ht="15" x14ac:dyDescent="0.25">
      <c r="A2536"/>
      <c r="B2536" s="114">
        <v>2535</v>
      </c>
      <c r="C2536" s="7">
        <v>16</v>
      </c>
      <c r="E2536">
        <v>2535</v>
      </c>
      <c r="F2536">
        <v>11</v>
      </c>
      <c r="G2536">
        <v>13</v>
      </c>
      <c r="H2536">
        <v>18</v>
      </c>
      <c r="I2536" s="7">
        <v>23</v>
      </c>
      <c r="K2536">
        <v>2535</v>
      </c>
      <c r="L2536">
        <v>13</v>
      </c>
      <c r="M2536">
        <v>18</v>
      </c>
      <c r="N2536" s="7">
        <v>23</v>
      </c>
      <c r="P2536" s="185">
        <v>2535</v>
      </c>
      <c r="Q2536" s="186">
        <v>22</v>
      </c>
    </row>
    <row r="2537" spans="1:17" ht="15" x14ac:dyDescent="0.25">
      <c r="A2537"/>
      <c r="B2537" s="114">
        <v>2536</v>
      </c>
      <c r="C2537" s="7">
        <v>16</v>
      </c>
      <c r="E2537">
        <v>2536</v>
      </c>
      <c r="F2537">
        <v>11</v>
      </c>
      <c r="G2537">
        <v>13</v>
      </c>
      <c r="H2537">
        <v>18</v>
      </c>
      <c r="I2537" s="7">
        <v>23</v>
      </c>
      <c r="K2537">
        <v>2536</v>
      </c>
      <c r="L2537">
        <v>13</v>
      </c>
      <c r="M2537">
        <v>18</v>
      </c>
      <c r="N2537" s="7">
        <v>23</v>
      </c>
      <c r="P2537" s="187">
        <v>2536</v>
      </c>
      <c r="Q2537" s="188">
        <v>22</v>
      </c>
    </row>
    <row r="2538" spans="1:17" ht="15" x14ac:dyDescent="0.25">
      <c r="A2538"/>
      <c r="B2538" s="114">
        <v>2537</v>
      </c>
      <c r="C2538" s="7">
        <v>16</v>
      </c>
      <c r="E2538">
        <v>2537</v>
      </c>
      <c r="F2538">
        <v>11</v>
      </c>
      <c r="G2538">
        <v>13</v>
      </c>
      <c r="H2538">
        <v>18</v>
      </c>
      <c r="I2538" s="7">
        <v>23</v>
      </c>
      <c r="K2538">
        <v>2537</v>
      </c>
      <c r="L2538">
        <v>13</v>
      </c>
      <c r="M2538">
        <v>18</v>
      </c>
      <c r="N2538" s="7">
        <v>23</v>
      </c>
      <c r="P2538" s="185">
        <v>2537</v>
      </c>
      <c r="Q2538" s="186">
        <v>22</v>
      </c>
    </row>
    <row r="2539" spans="1:17" ht="15" x14ac:dyDescent="0.25">
      <c r="A2539"/>
      <c r="B2539" s="114">
        <v>2538</v>
      </c>
      <c r="C2539" s="7">
        <v>16</v>
      </c>
      <c r="E2539">
        <v>2538</v>
      </c>
      <c r="F2539">
        <v>11</v>
      </c>
      <c r="G2539">
        <v>13</v>
      </c>
      <c r="H2539">
        <v>18</v>
      </c>
      <c r="I2539" s="7">
        <v>23</v>
      </c>
      <c r="K2539">
        <v>2538</v>
      </c>
      <c r="L2539">
        <v>13</v>
      </c>
      <c r="M2539">
        <v>18</v>
      </c>
      <c r="N2539" s="7">
        <v>23</v>
      </c>
      <c r="P2539" s="187">
        <v>2538</v>
      </c>
      <c r="Q2539" s="188">
        <v>22</v>
      </c>
    </row>
    <row r="2540" spans="1:17" ht="15" x14ac:dyDescent="0.25">
      <c r="A2540"/>
      <c r="B2540" s="114">
        <v>2539</v>
      </c>
      <c r="C2540" s="7">
        <v>16</v>
      </c>
      <c r="E2540">
        <v>2539</v>
      </c>
      <c r="F2540">
        <v>11</v>
      </c>
      <c r="G2540">
        <v>13</v>
      </c>
      <c r="H2540">
        <v>18</v>
      </c>
      <c r="I2540" s="7">
        <v>23</v>
      </c>
      <c r="K2540">
        <v>2539</v>
      </c>
      <c r="L2540">
        <v>13</v>
      </c>
      <c r="M2540">
        <v>18</v>
      </c>
      <c r="N2540" s="7">
        <v>23</v>
      </c>
      <c r="P2540" s="185">
        <v>2539</v>
      </c>
      <c r="Q2540" s="186">
        <v>22</v>
      </c>
    </row>
    <row r="2541" spans="1:17" ht="15" x14ac:dyDescent="0.25">
      <c r="A2541"/>
      <c r="B2541" s="114">
        <v>2540</v>
      </c>
      <c r="C2541" s="7">
        <v>16</v>
      </c>
      <c r="E2541">
        <v>2540</v>
      </c>
      <c r="F2541">
        <v>11</v>
      </c>
      <c r="G2541">
        <v>13</v>
      </c>
      <c r="H2541">
        <v>18</v>
      </c>
      <c r="I2541" s="7">
        <v>23</v>
      </c>
      <c r="K2541">
        <v>2540</v>
      </c>
      <c r="L2541">
        <v>13</v>
      </c>
      <c r="M2541">
        <v>18</v>
      </c>
      <c r="N2541" s="7">
        <v>23</v>
      </c>
      <c r="P2541" s="187">
        <v>2540</v>
      </c>
      <c r="Q2541" s="188">
        <v>22</v>
      </c>
    </row>
    <row r="2542" spans="1:17" ht="15" x14ac:dyDescent="0.25">
      <c r="A2542"/>
      <c r="B2542" s="114">
        <v>2541</v>
      </c>
      <c r="C2542" s="7">
        <v>16</v>
      </c>
      <c r="E2542">
        <v>2541</v>
      </c>
      <c r="F2542">
        <v>11</v>
      </c>
      <c r="G2542">
        <v>13</v>
      </c>
      <c r="H2542">
        <v>18</v>
      </c>
      <c r="I2542" s="7">
        <v>23</v>
      </c>
      <c r="K2542">
        <v>2541</v>
      </c>
      <c r="L2542">
        <v>13</v>
      </c>
      <c r="M2542">
        <v>18</v>
      </c>
      <c r="N2542" s="7">
        <v>23</v>
      </c>
      <c r="P2542" s="185">
        <v>2541</v>
      </c>
      <c r="Q2542" s="186">
        <v>22</v>
      </c>
    </row>
    <row r="2543" spans="1:17" ht="15" x14ac:dyDescent="0.25">
      <c r="A2543"/>
      <c r="B2543" s="114">
        <v>2542</v>
      </c>
      <c r="C2543" s="7">
        <v>16</v>
      </c>
      <c r="E2543">
        <v>2542</v>
      </c>
      <c r="F2543">
        <v>11</v>
      </c>
      <c r="G2543">
        <v>13</v>
      </c>
      <c r="H2543">
        <v>18</v>
      </c>
      <c r="I2543" s="7">
        <v>23</v>
      </c>
      <c r="K2543">
        <v>2542</v>
      </c>
      <c r="L2543">
        <v>13</v>
      </c>
      <c r="M2543">
        <v>18</v>
      </c>
      <c r="N2543" s="7">
        <v>23</v>
      </c>
      <c r="P2543" s="187">
        <v>2542</v>
      </c>
      <c r="Q2543" s="188">
        <v>22</v>
      </c>
    </row>
    <row r="2544" spans="1:17" ht="15" x14ac:dyDescent="0.25">
      <c r="A2544"/>
      <c r="B2544" s="114">
        <v>2543</v>
      </c>
      <c r="C2544" s="7">
        <v>16</v>
      </c>
      <c r="E2544">
        <v>2543</v>
      </c>
      <c r="F2544">
        <v>11</v>
      </c>
      <c r="G2544">
        <v>13</v>
      </c>
      <c r="H2544">
        <v>18</v>
      </c>
      <c r="I2544" s="7">
        <v>23</v>
      </c>
      <c r="K2544">
        <v>2543</v>
      </c>
      <c r="L2544">
        <v>13</v>
      </c>
      <c r="M2544">
        <v>18</v>
      </c>
      <c r="N2544" s="7">
        <v>23</v>
      </c>
      <c r="P2544" s="185">
        <v>2543</v>
      </c>
      <c r="Q2544" s="186">
        <v>22</v>
      </c>
    </row>
    <row r="2545" spans="1:17" ht="15" x14ac:dyDescent="0.25">
      <c r="A2545"/>
      <c r="B2545" s="114">
        <v>2544</v>
      </c>
      <c r="C2545" s="7">
        <v>16</v>
      </c>
      <c r="E2545">
        <v>2544</v>
      </c>
      <c r="F2545">
        <v>11</v>
      </c>
      <c r="G2545">
        <v>13</v>
      </c>
      <c r="H2545">
        <v>18</v>
      </c>
      <c r="I2545" s="7">
        <v>23</v>
      </c>
      <c r="K2545">
        <v>2544</v>
      </c>
      <c r="L2545">
        <v>13</v>
      </c>
      <c r="M2545">
        <v>18</v>
      </c>
      <c r="N2545" s="7">
        <v>23</v>
      </c>
      <c r="P2545" s="187">
        <v>2544</v>
      </c>
      <c r="Q2545" s="188">
        <v>22</v>
      </c>
    </row>
    <row r="2546" spans="1:17" ht="15" x14ac:dyDescent="0.25">
      <c r="A2546"/>
      <c r="B2546" s="114">
        <v>2545</v>
      </c>
      <c r="C2546" s="7">
        <v>16</v>
      </c>
      <c r="E2546">
        <v>2545</v>
      </c>
      <c r="F2546">
        <v>11</v>
      </c>
      <c r="G2546">
        <v>13</v>
      </c>
      <c r="H2546">
        <v>18</v>
      </c>
      <c r="I2546" s="7">
        <v>23</v>
      </c>
      <c r="K2546">
        <v>2545</v>
      </c>
      <c r="L2546">
        <v>13</v>
      </c>
      <c r="M2546">
        <v>18</v>
      </c>
      <c r="N2546" s="7">
        <v>23</v>
      </c>
      <c r="P2546" s="185">
        <v>2545</v>
      </c>
      <c r="Q2546" s="186">
        <v>22</v>
      </c>
    </row>
    <row r="2547" spans="1:17" ht="15" x14ac:dyDescent="0.25">
      <c r="A2547"/>
      <c r="B2547" s="114">
        <v>2546</v>
      </c>
      <c r="C2547" s="7">
        <v>16</v>
      </c>
      <c r="E2547">
        <v>2546</v>
      </c>
      <c r="F2547">
        <v>11</v>
      </c>
      <c r="G2547">
        <v>13</v>
      </c>
      <c r="H2547">
        <v>18</v>
      </c>
      <c r="I2547" s="7">
        <v>23</v>
      </c>
      <c r="K2547">
        <v>2546</v>
      </c>
      <c r="L2547">
        <v>13</v>
      </c>
      <c r="M2547">
        <v>18</v>
      </c>
      <c r="N2547" s="7">
        <v>23</v>
      </c>
      <c r="P2547" s="187">
        <v>2546</v>
      </c>
      <c r="Q2547" s="188">
        <v>22</v>
      </c>
    </row>
    <row r="2548" spans="1:17" ht="15" x14ac:dyDescent="0.25">
      <c r="A2548"/>
      <c r="B2548" s="114">
        <v>2547</v>
      </c>
      <c r="C2548" s="7">
        <v>16</v>
      </c>
      <c r="E2548">
        <v>2547</v>
      </c>
      <c r="F2548">
        <v>11</v>
      </c>
      <c r="G2548">
        <v>13</v>
      </c>
      <c r="H2548">
        <v>18</v>
      </c>
      <c r="I2548" s="7">
        <v>23</v>
      </c>
      <c r="K2548">
        <v>2547</v>
      </c>
      <c r="L2548">
        <v>13</v>
      </c>
      <c r="M2548">
        <v>18</v>
      </c>
      <c r="N2548" s="7">
        <v>23</v>
      </c>
      <c r="P2548" s="185">
        <v>2547</v>
      </c>
      <c r="Q2548" s="186">
        <v>22</v>
      </c>
    </row>
    <row r="2549" spans="1:17" ht="15" x14ac:dyDescent="0.25">
      <c r="A2549"/>
      <c r="B2549" s="114">
        <v>2548</v>
      </c>
      <c r="C2549" s="7">
        <v>16</v>
      </c>
      <c r="E2549">
        <v>2548</v>
      </c>
      <c r="F2549">
        <v>11</v>
      </c>
      <c r="G2549">
        <v>13</v>
      </c>
      <c r="H2549">
        <v>18</v>
      </c>
      <c r="I2549" s="7">
        <v>23</v>
      </c>
      <c r="K2549">
        <v>2548</v>
      </c>
      <c r="L2549">
        <v>13</v>
      </c>
      <c r="M2549">
        <v>18</v>
      </c>
      <c r="N2549" s="7">
        <v>23</v>
      </c>
      <c r="P2549" s="187">
        <v>2548</v>
      </c>
      <c r="Q2549" s="188">
        <v>22</v>
      </c>
    </row>
    <row r="2550" spans="1:17" ht="15" x14ac:dyDescent="0.25">
      <c r="A2550"/>
      <c r="B2550" s="114">
        <v>2549</v>
      </c>
      <c r="C2550" s="7">
        <v>16</v>
      </c>
      <c r="E2550">
        <v>2549</v>
      </c>
      <c r="F2550">
        <v>11</v>
      </c>
      <c r="G2550">
        <v>13</v>
      </c>
      <c r="H2550">
        <v>18</v>
      </c>
      <c r="I2550" s="7">
        <v>23</v>
      </c>
      <c r="K2550">
        <v>2549</v>
      </c>
      <c r="L2550">
        <v>13</v>
      </c>
      <c r="M2550">
        <v>18</v>
      </c>
      <c r="N2550" s="7">
        <v>23</v>
      </c>
      <c r="P2550" s="185">
        <v>2549</v>
      </c>
      <c r="Q2550" s="186">
        <v>22</v>
      </c>
    </row>
    <row r="2551" spans="1:17" ht="15" x14ac:dyDescent="0.25">
      <c r="A2551"/>
      <c r="B2551" s="114">
        <v>2550</v>
      </c>
      <c r="C2551" s="7">
        <v>16</v>
      </c>
      <c r="E2551">
        <v>2550</v>
      </c>
      <c r="F2551">
        <v>11</v>
      </c>
      <c r="G2551">
        <v>13</v>
      </c>
      <c r="H2551">
        <v>18</v>
      </c>
      <c r="I2551" s="7">
        <v>23</v>
      </c>
      <c r="K2551">
        <v>2550</v>
      </c>
      <c r="L2551">
        <v>13</v>
      </c>
      <c r="M2551">
        <v>18</v>
      </c>
      <c r="N2551" s="7">
        <v>23</v>
      </c>
      <c r="P2551" s="187">
        <v>2550</v>
      </c>
      <c r="Q2551" s="188">
        <v>22</v>
      </c>
    </row>
    <row r="2552" spans="1:17" ht="15" x14ac:dyDescent="0.25">
      <c r="A2552"/>
      <c r="B2552" s="114">
        <v>2551</v>
      </c>
      <c r="C2552" s="7">
        <v>16</v>
      </c>
      <c r="E2552">
        <v>2551</v>
      </c>
      <c r="F2552">
        <v>11</v>
      </c>
      <c r="G2552">
        <v>13</v>
      </c>
      <c r="H2552">
        <v>18</v>
      </c>
      <c r="I2552" s="7">
        <v>23</v>
      </c>
      <c r="K2552">
        <v>2551</v>
      </c>
      <c r="L2552">
        <v>13</v>
      </c>
      <c r="M2552">
        <v>18</v>
      </c>
      <c r="N2552" s="7">
        <v>23</v>
      </c>
      <c r="P2552" s="185">
        <v>2551</v>
      </c>
      <c r="Q2552" s="186">
        <v>22</v>
      </c>
    </row>
    <row r="2553" spans="1:17" ht="15" x14ac:dyDescent="0.25">
      <c r="A2553"/>
      <c r="B2553" s="114">
        <v>2552</v>
      </c>
      <c r="C2553" s="7">
        <v>16</v>
      </c>
      <c r="E2553">
        <v>2552</v>
      </c>
      <c r="F2553">
        <v>11</v>
      </c>
      <c r="G2553">
        <v>13</v>
      </c>
      <c r="H2553">
        <v>18</v>
      </c>
      <c r="I2553" s="7">
        <v>23</v>
      </c>
      <c r="K2553">
        <v>2552</v>
      </c>
      <c r="L2553">
        <v>13</v>
      </c>
      <c r="M2553">
        <v>18</v>
      </c>
      <c r="N2553" s="7">
        <v>23</v>
      </c>
      <c r="P2553" s="187">
        <v>2552</v>
      </c>
      <c r="Q2553" s="188">
        <v>22</v>
      </c>
    </row>
    <row r="2554" spans="1:17" ht="15" x14ac:dyDescent="0.25">
      <c r="A2554"/>
      <c r="B2554" s="114">
        <v>2553</v>
      </c>
      <c r="C2554" s="7">
        <v>16</v>
      </c>
      <c r="E2554">
        <v>2553</v>
      </c>
      <c r="F2554">
        <v>11</v>
      </c>
      <c r="G2554">
        <v>13</v>
      </c>
      <c r="H2554">
        <v>18</v>
      </c>
      <c r="I2554" s="7">
        <v>23</v>
      </c>
      <c r="K2554">
        <v>2553</v>
      </c>
      <c r="L2554">
        <v>13</v>
      </c>
      <c r="M2554">
        <v>18</v>
      </c>
      <c r="N2554" s="7">
        <v>23</v>
      </c>
      <c r="P2554" s="185">
        <v>2553</v>
      </c>
      <c r="Q2554" s="186">
        <v>22</v>
      </c>
    </row>
    <row r="2555" spans="1:17" ht="15" x14ac:dyDescent="0.25">
      <c r="A2555"/>
      <c r="B2555" s="114">
        <v>2554</v>
      </c>
      <c r="C2555" s="7">
        <v>16</v>
      </c>
      <c r="E2555">
        <v>2554</v>
      </c>
      <c r="F2555">
        <v>11</v>
      </c>
      <c r="G2555">
        <v>13</v>
      </c>
      <c r="H2555">
        <v>18</v>
      </c>
      <c r="I2555" s="7">
        <v>23</v>
      </c>
      <c r="K2555">
        <v>2554</v>
      </c>
      <c r="L2555">
        <v>13</v>
      </c>
      <c r="M2555">
        <v>18</v>
      </c>
      <c r="N2555" s="7">
        <v>23</v>
      </c>
      <c r="P2555" s="187">
        <v>2554</v>
      </c>
      <c r="Q2555" s="188">
        <v>22</v>
      </c>
    </row>
    <row r="2556" spans="1:17" ht="15" x14ac:dyDescent="0.25">
      <c r="A2556"/>
      <c r="B2556" s="114">
        <v>2555</v>
      </c>
      <c r="C2556" s="7">
        <v>16</v>
      </c>
      <c r="E2556">
        <v>2555</v>
      </c>
      <c r="F2556">
        <v>11</v>
      </c>
      <c r="G2556">
        <v>13</v>
      </c>
      <c r="H2556">
        <v>18</v>
      </c>
      <c r="I2556" s="7">
        <v>23</v>
      </c>
      <c r="K2556">
        <v>2555</v>
      </c>
      <c r="L2556">
        <v>13</v>
      </c>
      <c r="M2556">
        <v>18</v>
      </c>
      <c r="N2556" s="7">
        <v>23</v>
      </c>
      <c r="P2556" s="185">
        <v>2555</v>
      </c>
      <c r="Q2556" s="186">
        <v>22</v>
      </c>
    </row>
    <row r="2557" spans="1:17" ht="15" x14ac:dyDescent="0.25">
      <c r="A2557"/>
      <c r="B2557" s="114">
        <v>2556</v>
      </c>
      <c r="C2557" s="7">
        <v>16</v>
      </c>
      <c r="E2557">
        <v>2556</v>
      </c>
      <c r="F2557">
        <v>11</v>
      </c>
      <c r="G2557">
        <v>13</v>
      </c>
      <c r="H2557">
        <v>18</v>
      </c>
      <c r="I2557" s="7">
        <v>23</v>
      </c>
      <c r="K2557">
        <v>2556</v>
      </c>
      <c r="L2557">
        <v>13</v>
      </c>
      <c r="M2557">
        <v>18</v>
      </c>
      <c r="N2557" s="7">
        <v>23</v>
      </c>
      <c r="P2557" s="187">
        <v>2556</v>
      </c>
      <c r="Q2557" s="188">
        <v>22</v>
      </c>
    </row>
    <row r="2558" spans="1:17" ht="15" x14ac:dyDescent="0.25">
      <c r="A2558"/>
      <c r="B2558" s="114">
        <v>2557</v>
      </c>
      <c r="C2558" s="7">
        <v>16</v>
      </c>
      <c r="E2558">
        <v>2557</v>
      </c>
      <c r="F2558">
        <v>11</v>
      </c>
      <c r="G2558">
        <v>13</v>
      </c>
      <c r="H2558">
        <v>18</v>
      </c>
      <c r="I2558" s="7">
        <v>23</v>
      </c>
      <c r="K2558">
        <v>2557</v>
      </c>
      <c r="L2558">
        <v>13</v>
      </c>
      <c r="M2558">
        <v>18</v>
      </c>
      <c r="N2558" s="7">
        <v>23</v>
      </c>
      <c r="P2558" s="185">
        <v>2557</v>
      </c>
      <c r="Q2558" s="186">
        <v>22</v>
      </c>
    </row>
    <row r="2559" spans="1:17" ht="15" x14ac:dyDescent="0.25">
      <c r="A2559"/>
      <c r="B2559" s="114">
        <v>2558</v>
      </c>
      <c r="C2559" s="7">
        <v>16</v>
      </c>
      <c r="E2559">
        <v>2558</v>
      </c>
      <c r="F2559">
        <v>11</v>
      </c>
      <c r="G2559">
        <v>13</v>
      </c>
      <c r="H2559">
        <v>18</v>
      </c>
      <c r="I2559" s="7">
        <v>23</v>
      </c>
      <c r="K2559">
        <v>2558</v>
      </c>
      <c r="L2559">
        <v>13</v>
      </c>
      <c r="M2559">
        <v>18</v>
      </c>
      <c r="N2559" s="7">
        <v>23</v>
      </c>
      <c r="P2559" s="187">
        <v>2558</v>
      </c>
      <c r="Q2559" s="188">
        <v>22</v>
      </c>
    </row>
    <row r="2560" spans="1:17" ht="15" x14ac:dyDescent="0.25">
      <c r="A2560"/>
      <c r="B2560" s="114">
        <v>2559</v>
      </c>
      <c r="C2560" s="7">
        <v>16</v>
      </c>
      <c r="E2560">
        <v>2559</v>
      </c>
      <c r="F2560">
        <v>11</v>
      </c>
      <c r="G2560">
        <v>13</v>
      </c>
      <c r="H2560">
        <v>18</v>
      </c>
      <c r="I2560" s="7">
        <v>23</v>
      </c>
      <c r="K2560">
        <v>2559</v>
      </c>
      <c r="L2560">
        <v>13</v>
      </c>
      <c r="M2560">
        <v>18</v>
      </c>
      <c r="N2560" s="7">
        <v>23</v>
      </c>
      <c r="P2560" s="185">
        <v>2559</v>
      </c>
      <c r="Q2560" s="186">
        <v>22</v>
      </c>
    </row>
    <row r="2561" spans="1:17" ht="15" x14ac:dyDescent="0.25">
      <c r="A2561"/>
      <c r="B2561" s="114">
        <v>2560</v>
      </c>
      <c r="C2561" s="7">
        <v>16</v>
      </c>
      <c r="E2561">
        <v>2560</v>
      </c>
      <c r="F2561">
        <v>11</v>
      </c>
      <c r="G2561">
        <v>13</v>
      </c>
      <c r="H2561">
        <v>18</v>
      </c>
      <c r="I2561" s="7">
        <v>23</v>
      </c>
      <c r="K2561">
        <v>2560</v>
      </c>
      <c r="L2561">
        <v>13</v>
      </c>
      <c r="M2561">
        <v>18</v>
      </c>
      <c r="N2561" s="7">
        <v>23</v>
      </c>
      <c r="P2561" s="187">
        <v>2560</v>
      </c>
      <c r="Q2561" s="188">
        <v>22</v>
      </c>
    </row>
    <row r="2562" spans="1:17" ht="15" x14ac:dyDescent="0.25">
      <c r="A2562"/>
      <c r="B2562" s="114">
        <v>2561</v>
      </c>
      <c r="C2562" s="7">
        <v>16</v>
      </c>
      <c r="E2562">
        <v>2561</v>
      </c>
      <c r="F2562">
        <v>11</v>
      </c>
      <c r="G2562">
        <v>13</v>
      </c>
      <c r="H2562">
        <v>18</v>
      </c>
      <c r="I2562" s="7">
        <v>23</v>
      </c>
      <c r="K2562">
        <v>2561</v>
      </c>
      <c r="L2562">
        <v>13</v>
      </c>
      <c r="M2562">
        <v>18</v>
      </c>
      <c r="N2562" s="7">
        <v>23</v>
      </c>
      <c r="P2562" s="185">
        <v>2561</v>
      </c>
      <c r="Q2562" s="186">
        <v>22</v>
      </c>
    </row>
    <row r="2563" spans="1:17" ht="15" x14ac:dyDescent="0.25">
      <c r="A2563"/>
      <c r="B2563" s="114">
        <v>2562</v>
      </c>
      <c r="C2563" s="7">
        <v>16</v>
      </c>
      <c r="E2563">
        <v>2562</v>
      </c>
      <c r="F2563">
        <v>11</v>
      </c>
      <c r="G2563">
        <v>13</v>
      </c>
      <c r="H2563">
        <v>18</v>
      </c>
      <c r="I2563" s="7">
        <v>23</v>
      </c>
      <c r="K2563">
        <v>2562</v>
      </c>
      <c r="L2563">
        <v>13</v>
      </c>
      <c r="M2563">
        <v>18</v>
      </c>
      <c r="N2563" s="7">
        <v>23</v>
      </c>
      <c r="P2563" s="187">
        <v>2562</v>
      </c>
      <c r="Q2563" s="188">
        <v>22</v>
      </c>
    </row>
    <row r="2564" spans="1:17" ht="15" x14ac:dyDescent="0.25">
      <c r="A2564"/>
      <c r="B2564" s="114">
        <v>2563</v>
      </c>
      <c r="C2564" s="7">
        <v>16</v>
      </c>
      <c r="E2564">
        <v>2563</v>
      </c>
      <c r="F2564">
        <v>11</v>
      </c>
      <c r="G2564">
        <v>13</v>
      </c>
      <c r="H2564">
        <v>18</v>
      </c>
      <c r="I2564" s="7">
        <v>23</v>
      </c>
      <c r="K2564">
        <v>2563</v>
      </c>
      <c r="L2564">
        <v>13</v>
      </c>
      <c r="M2564">
        <v>18</v>
      </c>
      <c r="N2564" s="7">
        <v>23</v>
      </c>
      <c r="P2564" s="185">
        <v>2563</v>
      </c>
      <c r="Q2564" s="186">
        <v>22</v>
      </c>
    </row>
    <row r="2565" spans="1:17" ht="15" x14ac:dyDescent="0.25">
      <c r="A2565"/>
      <c r="B2565" s="114">
        <v>2564</v>
      </c>
      <c r="C2565" s="7">
        <v>16</v>
      </c>
      <c r="E2565">
        <v>2564</v>
      </c>
      <c r="F2565">
        <v>11</v>
      </c>
      <c r="G2565">
        <v>13</v>
      </c>
      <c r="H2565">
        <v>18</v>
      </c>
      <c r="I2565" s="7">
        <v>23</v>
      </c>
      <c r="K2565">
        <v>2564</v>
      </c>
      <c r="L2565">
        <v>13</v>
      </c>
      <c r="M2565">
        <v>18</v>
      </c>
      <c r="N2565" s="7">
        <v>23</v>
      </c>
      <c r="P2565" s="187">
        <v>2564</v>
      </c>
      <c r="Q2565" s="188">
        <v>22</v>
      </c>
    </row>
    <row r="2566" spans="1:17" ht="15" x14ac:dyDescent="0.25">
      <c r="A2566"/>
      <c r="B2566" s="114">
        <v>2565</v>
      </c>
      <c r="C2566" s="7">
        <v>16</v>
      </c>
      <c r="E2566">
        <v>2565</v>
      </c>
      <c r="F2566">
        <v>11</v>
      </c>
      <c r="G2566">
        <v>13</v>
      </c>
      <c r="H2566">
        <v>18</v>
      </c>
      <c r="I2566" s="7">
        <v>23</v>
      </c>
      <c r="K2566">
        <v>2565</v>
      </c>
      <c r="L2566">
        <v>13</v>
      </c>
      <c r="M2566">
        <v>18</v>
      </c>
      <c r="N2566" s="7">
        <v>23</v>
      </c>
      <c r="P2566" s="185">
        <v>2565</v>
      </c>
      <c r="Q2566" s="186">
        <v>22</v>
      </c>
    </row>
    <row r="2567" spans="1:17" ht="15" x14ac:dyDescent="0.25">
      <c r="A2567"/>
      <c r="B2567" s="114">
        <v>2566</v>
      </c>
      <c r="C2567" s="7">
        <v>16</v>
      </c>
      <c r="E2567">
        <v>2566</v>
      </c>
      <c r="F2567">
        <v>11</v>
      </c>
      <c r="G2567">
        <v>13</v>
      </c>
      <c r="H2567">
        <v>18</v>
      </c>
      <c r="I2567" s="7">
        <v>23</v>
      </c>
      <c r="K2567">
        <v>2566</v>
      </c>
      <c r="L2567">
        <v>13</v>
      </c>
      <c r="M2567">
        <v>18</v>
      </c>
      <c r="N2567" s="7">
        <v>23</v>
      </c>
      <c r="P2567" s="187">
        <v>2566</v>
      </c>
      <c r="Q2567" s="188">
        <v>22</v>
      </c>
    </row>
    <row r="2568" spans="1:17" ht="15" x14ac:dyDescent="0.25">
      <c r="A2568"/>
      <c r="B2568" s="114">
        <v>2567</v>
      </c>
      <c r="C2568" s="7">
        <v>16</v>
      </c>
      <c r="E2568">
        <v>2567</v>
      </c>
      <c r="F2568">
        <v>11</v>
      </c>
      <c r="G2568">
        <v>13</v>
      </c>
      <c r="H2568">
        <v>18</v>
      </c>
      <c r="I2568" s="7">
        <v>23</v>
      </c>
      <c r="K2568">
        <v>2567</v>
      </c>
      <c r="L2568">
        <v>13</v>
      </c>
      <c r="M2568">
        <v>18</v>
      </c>
      <c r="N2568" s="7">
        <v>23</v>
      </c>
      <c r="P2568" s="185">
        <v>2567</v>
      </c>
      <c r="Q2568" s="186">
        <v>22</v>
      </c>
    </row>
    <row r="2569" spans="1:17" ht="15" x14ac:dyDescent="0.25">
      <c r="A2569"/>
      <c r="B2569" s="114">
        <v>2568</v>
      </c>
      <c r="C2569" s="7">
        <v>16</v>
      </c>
      <c r="E2569">
        <v>2568</v>
      </c>
      <c r="F2569">
        <v>11</v>
      </c>
      <c r="G2569">
        <v>13</v>
      </c>
      <c r="H2569">
        <v>18</v>
      </c>
      <c r="I2569" s="7">
        <v>23</v>
      </c>
      <c r="K2569">
        <v>2568</v>
      </c>
      <c r="L2569">
        <v>13</v>
      </c>
      <c r="M2569">
        <v>18</v>
      </c>
      <c r="N2569" s="7">
        <v>23</v>
      </c>
      <c r="P2569" s="187">
        <v>2568</v>
      </c>
      <c r="Q2569" s="188">
        <v>22</v>
      </c>
    </row>
    <row r="2570" spans="1:17" ht="15" x14ac:dyDescent="0.25">
      <c r="A2570"/>
      <c r="B2570" s="114">
        <v>2569</v>
      </c>
      <c r="C2570" s="7">
        <v>16</v>
      </c>
      <c r="E2570">
        <v>2569</v>
      </c>
      <c r="F2570">
        <v>11</v>
      </c>
      <c r="G2570">
        <v>13</v>
      </c>
      <c r="H2570">
        <v>18</v>
      </c>
      <c r="I2570" s="7">
        <v>23</v>
      </c>
      <c r="K2570">
        <v>2569</v>
      </c>
      <c r="L2570">
        <v>13</v>
      </c>
      <c r="M2570">
        <v>18</v>
      </c>
      <c r="N2570" s="7">
        <v>23</v>
      </c>
      <c r="P2570" s="185">
        <v>2569</v>
      </c>
      <c r="Q2570" s="186">
        <v>22</v>
      </c>
    </row>
    <row r="2571" spans="1:17" ht="15" x14ac:dyDescent="0.25">
      <c r="A2571"/>
      <c r="B2571" s="114">
        <v>2570</v>
      </c>
      <c r="C2571" s="7">
        <v>16</v>
      </c>
      <c r="E2571">
        <v>2570</v>
      </c>
      <c r="F2571">
        <v>11</v>
      </c>
      <c r="G2571">
        <v>13</v>
      </c>
      <c r="H2571">
        <v>18</v>
      </c>
      <c r="I2571" s="7">
        <v>23</v>
      </c>
      <c r="K2571">
        <v>2570</v>
      </c>
      <c r="L2571">
        <v>13</v>
      </c>
      <c r="M2571">
        <v>18</v>
      </c>
      <c r="N2571" s="7">
        <v>23</v>
      </c>
      <c r="P2571" s="187">
        <v>2570</v>
      </c>
      <c r="Q2571" s="188">
        <v>22</v>
      </c>
    </row>
    <row r="2572" spans="1:17" ht="15" x14ac:dyDescent="0.25">
      <c r="A2572"/>
      <c r="B2572" s="114">
        <v>2571</v>
      </c>
      <c r="C2572" s="7">
        <v>16</v>
      </c>
      <c r="E2572">
        <v>2571</v>
      </c>
      <c r="F2572">
        <v>11</v>
      </c>
      <c r="G2572">
        <v>13</v>
      </c>
      <c r="H2572">
        <v>18</v>
      </c>
      <c r="I2572" s="7">
        <v>23</v>
      </c>
      <c r="K2572">
        <v>2571</v>
      </c>
      <c r="L2572">
        <v>13</v>
      </c>
      <c r="M2572">
        <v>18</v>
      </c>
      <c r="N2572" s="7">
        <v>23</v>
      </c>
      <c r="P2572" s="185">
        <v>2571</v>
      </c>
      <c r="Q2572" s="186">
        <v>22</v>
      </c>
    </row>
    <row r="2573" spans="1:17" ht="15" x14ac:dyDescent="0.25">
      <c r="A2573"/>
      <c r="B2573" s="114">
        <v>2572</v>
      </c>
      <c r="C2573" s="7">
        <v>16</v>
      </c>
      <c r="E2573">
        <v>2572</v>
      </c>
      <c r="F2573">
        <v>11</v>
      </c>
      <c r="G2573">
        <v>13</v>
      </c>
      <c r="H2573">
        <v>18</v>
      </c>
      <c r="I2573" s="7">
        <v>23</v>
      </c>
      <c r="K2573">
        <v>2572</v>
      </c>
      <c r="L2573">
        <v>13</v>
      </c>
      <c r="M2573">
        <v>18</v>
      </c>
      <c r="N2573" s="7">
        <v>23</v>
      </c>
      <c r="P2573" s="187">
        <v>2572</v>
      </c>
      <c r="Q2573" s="188">
        <v>22</v>
      </c>
    </row>
    <row r="2574" spans="1:17" ht="15" x14ac:dyDescent="0.25">
      <c r="A2574"/>
      <c r="B2574" s="114">
        <v>2573</v>
      </c>
      <c r="C2574" s="7">
        <v>16</v>
      </c>
      <c r="E2574">
        <v>2573</v>
      </c>
      <c r="F2574">
        <v>11</v>
      </c>
      <c r="G2574">
        <v>13</v>
      </c>
      <c r="H2574">
        <v>18</v>
      </c>
      <c r="I2574" s="7">
        <v>23</v>
      </c>
      <c r="K2574">
        <v>2573</v>
      </c>
      <c r="L2574">
        <v>13</v>
      </c>
      <c r="M2574">
        <v>18</v>
      </c>
      <c r="N2574" s="7">
        <v>23</v>
      </c>
      <c r="P2574" s="185">
        <v>2573</v>
      </c>
      <c r="Q2574" s="186">
        <v>22</v>
      </c>
    </row>
    <row r="2575" spans="1:17" ht="15" x14ac:dyDescent="0.25">
      <c r="A2575"/>
      <c r="B2575" s="114">
        <v>2574</v>
      </c>
      <c r="C2575" s="7">
        <v>16</v>
      </c>
      <c r="E2575">
        <v>2574</v>
      </c>
      <c r="F2575">
        <v>11</v>
      </c>
      <c r="G2575">
        <v>13</v>
      </c>
      <c r="H2575">
        <v>18</v>
      </c>
      <c r="I2575" s="7">
        <v>23</v>
      </c>
      <c r="K2575">
        <v>2574</v>
      </c>
      <c r="L2575">
        <v>13</v>
      </c>
      <c r="M2575">
        <v>18</v>
      </c>
      <c r="N2575" s="7">
        <v>23</v>
      </c>
      <c r="P2575" s="187">
        <v>2574</v>
      </c>
      <c r="Q2575" s="188">
        <v>22</v>
      </c>
    </row>
    <row r="2576" spans="1:17" ht="15" x14ac:dyDescent="0.25">
      <c r="A2576"/>
      <c r="B2576" s="114">
        <v>2575</v>
      </c>
      <c r="C2576" s="7">
        <v>16</v>
      </c>
      <c r="E2576">
        <v>2575</v>
      </c>
      <c r="F2576">
        <v>11</v>
      </c>
      <c r="G2576">
        <v>13</v>
      </c>
      <c r="H2576">
        <v>18</v>
      </c>
      <c r="I2576" s="7">
        <v>23</v>
      </c>
      <c r="K2576">
        <v>2575</v>
      </c>
      <c r="L2576">
        <v>13</v>
      </c>
      <c r="M2576">
        <v>18</v>
      </c>
      <c r="N2576" s="7">
        <v>23</v>
      </c>
      <c r="P2576" s="185">
        <v>2575</v>
      </c>
      <c r="Q2576" s="186">
        <v>22</v>
      </c>
    </row>
    <row r="2577" spans="1:17" ht="15" x14ac:dyDescent="0.25">
      <c r="A2577"/>
      <c r="B2577" s="114">
        <v>2576</v>
      </c>
      <c r="C2577" s="7">
        <v>16</v>
      </c>
      <c r="E2577">
        <v>2576</v>
      </c>
      <c r="F2577">
        <v>11</v>
      </c>
      <c r="G2577">
        <v>13</v>
      </c>
      <c r="H2577">
        <v>18</v>
      </c>
      <c r="I2577" s="7">
        <v>23</v>
      </c>
      <c r="K2577">
        <v>2576</v>
      </c>
      <c r="L2577">
        <v>13</v>
      </c>
      <c r="M2577">
        <v>18</v>
      </c>
      <c r="N2577" s="7">
        <v>23</v>
      </c>
      <c r="P2577" s="187">
        <v>2576</v>
      </c>
      <c r="Q2577" s="188">
        <v>22</v>
      </c>
    </row>
    <row r="2578" spans="1:17" ht="15" x14ac:dyDescent="0.25">
      <c r="A2578"/>
      <c r="B2578" s="114">
        <v>2577</v>
      </c>
      <c r="C2578" s="7">
        <v>16</v>
      </c>
      <c r="E2578">
        <v>2577</v>
      </c>
      <c r="F2578">
        <v>11</v>
      </c>
      <c r="G2578">
        <v>13</v>
      </c>
      <c r="H2578">
        <v>18</v>
      </c>
      <c r="I2578" s="7">
        <v>23</v>
      </c>
      <c r="K2578">
        <v>2577</v>
      </c>
      <c r="L2578">
        <v>13</v>
      </c>
      <c r="M2578">
        <v>18</v>
      </c>
      <c r="N2578" s="7">
        <v>23</v>
      </c>
      <c r="P2578" s="185">
        <v>2577</v>
      </c>
      <c r="Q2578" s="186">
        <v>22</v>
      </c>
    </row>
    <row r="2579" spans="1:17" ht="15" x14ac:dyDescent="0.25">
      <c r="A2579"/>
      <c r="B2579" s="114">
        <v>2578</v>
      </c>
      <c r="C2579" s="7">
        <v>16</v>
      </c>
      <c r="E2579">
        <v>2578</v>
      </c>
      <c r="F2579">
        <v>11</v>
      </c>
      <c r="G2579">
        <v>13</v>
      </c>
      <c r="H2579">
        <v>18</v>
      </c>
      <c r="I2579" s="7">
        <v>23</v>
      </c>
      <c r="K2579">
        <v>2578</v>
      </c>
      <c r="L2579">
        <v>13</v>
      </c>
      <c r="M2579">
        <v>18</v>
      </c>
      <c r="N2579" s="7">
        <v>23</v>
      </c>
      <c r="P2579" s="187">
        <v>2578</v>
      </c>
      <c r="Q2579" s="188">
        <v>22</v>
      </c>
    </row>
    <row r="2580" spans="1:17" ht="15" x14ac:dyDescent="0.25">
      <c r="A2580"/>
      <c r="B2580" s="114">
        <v>2579</v>
      </c>
      <c r="C2580" s="7">
        <v>16</v>
      </c>
      <c r="E2580">
        <v>2579</v>
      </c>
      <c r="F2580">
        <v>11</v>
      </c>
      <c r="G2580">
        <v>13</v>
      </c>
      <c r="H2580">
        <v>18</v>
      </c>
      <c r="I2580" s="7">
        <v>23</v>
      </c>
      <c r="K2580">
        <v>2579</v>
      </c>
      <c r="L2580">
        <v>13</v>
      </c>
      <c r="M2580">
        <v>18</v>
      </c>
      <c r="N2580" s="7">
        <v>23</v>
      </c>
      <c r="P2580" s="185">
        <v>2579</v>
      </c>
      <c r="Q2580" s="186">
        <v>22</v>
      </c>
    </row>
    <row r="2581" spans="1:17" ht="15" x14ac:dyDescent="0.25">
      <c r="A2581"/>
      <c r="B2581" s="114">
        <v>2580</v>
      </c>
      <c r="C2581" s="7">
        <v>16</v>
      </c>
      <c r="E2581">
        <v>2580</v>
      </c>
      <c r="F2581">
        <v>11</v>
      </c>
      <c r="G2581">
        <v>13</v>
      </c>
      <c r="H2581">
        <v>18</v>
      </c>
      <c r="I2581" s="7">
        <v>23</v>
      </c>
      <c r="K2581">
        <v>2580</v>
      </c>
      <c r="L2581">
        <v>13</v>
      </c>
      <c r="M2581">
        <v>18</v>
      </c>
      <c r="N2581" s="7">
        <v>23</v>
      </c>
      <c r="P2581" s="187">
        <v>2580</v>
      </c>
      <c r="Q2581" s="188">
        <v>22</v>
      </c>
    </row>
    <row r="2582" spans="1:17" ht="15" x14ac:dyDescent="0.25">
      <c r="A2582"/>
      <c r="B2582" s="114">
        <v>2581</v>
      </c>
      <c r="C2582" s="7">
        <v>16</v>
      </c>
      <c r="E2582">
        <v>2581</v>
      </c>
      <c r="F2582">
        <v>11</v>
      </c>
      <c r="G2582">
        <v>13</v>
      </c>
      <c r="H2582">
        <v>18</v>
      </c>
      <c r="I2582" s="7">
        <v>23</v>
      </c>
      <c r="K2582">
        <v>2581</v>
      </c>
      <c r="L2582">
        <v>13</v>
      </c>
      <c r="M2582">
        <v>18</v>
      </c>
      <c r="N2582" s="7">
        <v>23</v>
      </c>
      <c r="P2582" s="185">
        <v>2581</v>
      </c>
      <c r="Q2582" s="186">
        <v>22</v>
      </c>
    </row>
    <row r="2583" spans="1:17" ht="15" x14ac:dyDescent="0.25">
      <c r="A2583"/>
      <c r="B2583" s="114">
        <v>2582</v>
      </c>
      <c r="C2583" s="7">
        <v>16</v>
      </c>
      <c r="E2583">
        <v>2582</v>
      </c>
      <c r="F2583">
        <v>11</v>
      </c>
      <c r="G2583">
        <v>13</v>
      </c>
      <c r="H2583">
        <v>18</v>
      </c>
      <c r="I2583" s="7">
        <v>23</v>
      </c>
      <c r="K2583">
        <v>2582</v>
      </c>
      <c r="L2583">
        <v>13</v>
      </c>
      <c r="M2583">
        <v>18</v>
      </c>
      <c r="N2583" s="7">
        <v>23</v>
      </c>
      <c r="P2583" s="187">
        <v>2582</v>
      </c>
      <c r="Q2583" s="188">
        <v>22</v>
      </c>
    </row>
    <row r="2584" spans="1:17" ht="15" x14ac:dyDescent="0.25">
      <c r="A2584"/>
      <c r="B2584" s="114">
        <v>2583</v>
      </c>
      <c r="C2584" s="7">
        <v>16</v>
      </c>
      <c r="E2584">
        <v>2583</v>
      </c>
      <c r="F2584">
        <v>11</v>
      </c>
      <c r="G2584">
        <v>13</v>
      </c>
      <c r="H2584">
        <v>18</v>
      </c>
      <c r="I2584" s="7">
        <v>23</v>
      </c>
      <c r="K2584">
        <v>2583</v>
      </c>
      <c r="L2584">
        <v>13</v>
      </c>
      <c r="M2584">
        <v>18</v>
      </c>
      <c r="N2584" s="7">
        <v>23</v>
      </c>
      <c r="P2584" s="185">
        <v>2583</v>
      </c>
      <c r="Q2584" s="186">
        <v>22</v>
      </c>
    </row>
    <row r="2585" spans="1:17" ht="15" x14ac:dyDescent="0.25">
      <c r="A2585"/>
      <c r="B2585" s="114">
        <v>2584</v>
      </c>
      <c r="C2585" s="7">
        <v>16</v>
      </c>
      <c r="E2585">
        <v>2584</v>
      </c>
      <c r="F2585">
        <v>11</v>
      </c>
      <c r="G2585">
        <v>13</v>
      </c>
      <c r="H2585">
        <v>18</v>
      </c>
      <c r="I2585" s="7">
        <v>23</v>
      </c>
      <c r="K2585">
        <v>2584</v>
      </c>
      <c r="L2585">
        <v>13</v>
      </c>
      <c r="M2585">
        <v>18</v>
      </c>
      <c r="N2585" s="7">
        <v>23</v>
      </c>
      <c r="P2585" s="187">
        <v>2584</v>
      </c>
      <c r="Q2585" s="188">
        <v>22</v>
      </c>
    </row>
    <row r="2586" spans="1:17" ht="15" x14ac:dyDescent="0.25">
      <c r="A2586"/>
      <c r="B2586" s="114">
        <v>2585</v>
      </c>
      <c r="C2586" s="7">
        <v>16</v>
      </c>
      <c r="E2586">
        <v>2585</v>
      </c>
      <c r="F2586">
        <v>11</v>
      </c>
      <c r="G2586">
        <v>13</v>
      </c>
      <c r="H2586">
        <v>18</v>
      </c>
      <c r="I2586" s="7">
        <v>23</v>
      </c>
      <c r="K2586">
        <v>2585</v>
      </c>
      <c r="L2586">
        <v>13</v>
      </c>
      <c r="M2586">
        <v>18</v>
      </c>
      <c r="N2586" s="7">
        <v>23</v>
      </c>
      <c r="P2586" s="185">
        <v>2585</v>
      </c>
      <c r="Q2586" s="186">
        <v>22</v>
      </c>
    </row>
    <row r="2587" spans="1:17" ht="15" x14ac:dyDescent="0.25">
      <c r="A2587"/>
      <c r="B2587" s="114">
        <v>2586</v>
      </c>
      <c r="C2587" s="7">
        <v>16</v>
      </c>
      <c r="E2587">
        <v>2586</v>
      </c>
      <c r="F2587">
        <v>11</v>
      </c>
      <c r="G2587">
        <v>13</v>
      </c>
      <c r="H2587">
        <v>18</v>
      </c>
      <c r="I2587" s="7">
        <v>23</v>
      </c>
      <c r="K2587">
        <v>2586</v>
      </c>
      <c r="L2587">
        <v>13</v>
      </c>
      <c r="M2587">
        <v>18</v>
      </c>
      <c r="N2587" s="7">
        <v>23</v>
      </c>
      <c r="P2587" s="187">
        <v>2586</v>
      </c>
      <c r="Q2587" s="188">
        <v>22</v>
      </c>
    </row>
    <row r="2588" spans="1:17" ht="15" x14ac:dyDescent="0.25">
      <c r="A2588"/>
      <c r="B2588" s="114">
        <v>2587</v>
      </c>
      <c r="C2588" s="7">
        <v>16</v>
      </c>
      <c r="E2588">
        <v>2587</v>
      </c>
      <c r="F2588">
        <v>11</v>
      </c>
      <c r="G2588">
        <v>13</v>
      </c>
      <c r="H2588">
        <v>18</v>
      </c>
      <c r="I2588" s="7">
        <v>23</v>
      </c>
      <c r="K2588">
        <v>2587</v>
      </c>
      <c r="L2588">
        <v>13</v>
      </c>
      <c r="M2588">
        <v>18</v>
      </c>
      <c r="N2588" s="7">
        <v>23</v>
      </c>
      <c r="P2588" s="185">
        <v>2587</v>
      </c>
      <c r="Q2588" s="186">
        <v>22</v>
      </c>
    </row>
    <row r="2589" spans="1:17" ht="15" x14ac:dyDescent="0.25">
      <c r="A2589"/>
      <c r="B2589" s="114">
        <v>2588</v>
      </c>
      <c r="C2589" s="7">
        <v>16</v>
      </c>
      <c r="E2589">
        <v>2588</v>
      </c>
      <c r="F2589">
        <v>11</v>
      </c>
      <c r="G2589">
        <v>13</v>
      </c>
      <c r="H2589">
        <v>18</v>
      </c>
      <c r="I2589" s="7">
        <v>23</v>
      </c>
      <c r="K2589">
        <v>2588</v>
      </c>
      <c r="L2589">
        <v>13</v>
      </c>
      <c r="M2589">
        <v>18</v>
      </c>
      <c r="N2589" s="7">
        <v>23</v>
      </c>
      <c r="P2589" s="187">
        <v>2588</v>
      </c>
      <c r="Q2589" s="188">
        <v>22</v>
      </c>
    </row>
    <row r="2590" spans="1:17" ht="15" x14ac:dyDescent="0.25">
      <c r="A2590"/>
      <c r="B2590" s="114">
        <v>2589</v>
      </c>
      <c r="C2590" s="7">
        <v>16</v>
      </c>
      <c r="E2590">
        <v>2589</v>
      </c>
      <c r="F2590">
        <v>11</v>
      </c>
      <c r="G2590">
        <v>13</v>
      </c>
      <c r="H2590">
        <v>18</v>
      </c>
      <c r="I2590" s="7">
        <v>23</v>
      </c>
      <c r="K2590">
        <v>2589</v>
      </c>
      <c r="L2590">
        <v>13</v>
      </c>
      <c r="M2590">
        <v>18</v>
      </c>
      <c r="N2590" s="7">
        <v>23</v>
      </c>
      <c r="P2590" s="185">
        <v>2589</v>
      </c>
      <c r="Q2590" s="186">
        <v>22</v>
      </c>
    </row>
    <row r="2591" spans="1:17" ht="15" x14ac:dyDescent="0.25">
      <c r="A2591"/>
      <c r="B2591" s="114">
        <v>2590</v>
      </c>
      <c r="C2591" s="7">
        <v>16</v>
      </c>
      <c r="E2591">
        <v>2590</v>
      </c>
      <c r="F2591">
        <v>11</v>
      </c>
      <c r="G2591">
        <v>13</v>
      </c>
      <c r="H2591">
        <v>18</v>
      </c>
      <c r="I2591" s="7">
        <v>23</v>
      </c>
      <c r="K2591">
        <v>2590</v>
      </c>
      <c r="L2591">
        <v>13</v>
      </c>
      <c r="M2591">
        <v>18</v>
      </c>
      <c r="N2591" s="7">
        <v>23</v>
      </c>
      <c r="P2591" s="187">
        <v>2590</v>
      </c>
      <c r="Q2591" s="188">
        <v>22</v>
      </c>
    </row>
    <row r="2592" spans="1:17" ht="15" x14ac:dyDescent="0.25">
      <c r="A2592"/>
      <c r="B2592" s="114">
        <v>2591</v>
      </c>
      <c r="C2592" s="7">
        <v>16</v>
      </c>
      <c r="E2592">
        <v>2591</v>
      </c>
      <c r="F2592">
        <v>11</v>
      </c>
      <c r="G2592">
        <v>13</v>
      </c>
      <c r="H2592">
        <v>18</v>
      </c>
      <c r="I2592" s="7">
        <v>23</v>
      </c>
      <c r="K2592">
        <v>2591</v>
      </c>
      <c r="L2592">
        <v>13</v>
      </c>
      <c r="M2592">
        <v>18</v>
      </c>
      <c r="N2592" s="7">
        <v>23</v>
      </c>
      <c r="P2592" s="185">
        <v>2591</v>
      </c>
      <c r="Q2592" s="186">
        <v>22</v>
      </c>
    </row>
    <row r="2593" spans="1:17" ht="15" x14ac:dyDescent="0.25">
      <c r="A2593"/>
      <c r="B2593" s="114">
        <v>2592</v>
      </c>
      <c r="C2593" s="7">
        <v>16</v>
      </c>
      <c r="E2593">
        <v>2592</v>
      </c>
      <c r="F2593">
        <v>11</v>
      </c>
      <c r="G2593">
        <v>13</v>
      </c>
      <c r="H2593">
        <v>18</v>
      </c>
      <c r="I2593" s="7">
        <v>23</v>
      </c>
      <c r="K2593">
        <v>2592</v>
      </c>
      <c r="L2593">
        <v>13</v>
      </c>
      <c r="M2593">
        <v>18</v>
      </c>
      <c r="N2593" s="7">
        <v>23</v>
      </c>
      <c r="P2593" s="187">
        <v>2592</v>
      </c>
      <c r="Q2593" s="188">
        <v>22</v>
      </c>
    </row>
    <row r="2594" spans="1:17" ht="15" x14ac:dyDescent="0.25">
      <c r="A2594"/>
      <c r="B2594" s="114">
        <v>2593</v>
      </c>
      <c r="C2594" s="7">
        <v>16</v>
      </c>
      <c r="E2594">
        <v>2593</v>
      </c>
      <c r="F2594">
        <v>11</v>
      </c>
      <c r="G2594">
        <v>13</v>
      </c>
      <c r="H2594">
        <v>18</v>
      </c>
      <c r="I2594" s="7">
        <v>23</v>
      </c>
      <c r="K2594">
        <v>2593</v>
      </c>
      <c r="L2594">
        <v>13</v>
      </c>
      <c r="M2594">
        <v>18</v>
      </c>
      <c r="N2594" s="7">
        <v>23</v>
      </c>
      <c r="P2594" s="185">
        <v>2593</v>
      </c>
      <c r="Q2594" s="186">
        <v>22</v>
      </c>
    </row>
    <row r="2595" spans="1:17" ht="15" x14ac:dyDescent="0.25">
      <c r="A2595"/>
      <c r="B2595" s="114">
        <v>2594</v>
      </c>
      <c r="C2595" s="7">
        <v>16</v>
      </c>
      <c r="E2595">
        <v>2594</v>
      </c>
      <c r="F2595">
        <v>11</v>
      </c>
      <c r="G2595">
        <v>13</v>
      </c>
      <c r="H2595">
        <v>18</v>
      </c>
      <c r="I2595" s="7">
        <v>23</v>
      </c>
      <c r="K2595">
        <v>2594</v>
      </c>
      <c r="L2595">
        <v>13</v>
      </c>
      <c r="M2595">
        <v>18</v>
      </c>
      <c r="N2595" s="7">
        <v>23</v>
      </c>
      <c r="P2595" s="187">
        <v>2594</v>
      </c>
      <c r="Q2595" s="188">
        <v>22</v>
      </c>
    </row>
    <row r="2596" spans="1:17" ht="15" x14ac:dyDescent="0.25">
      <c r="A2596"/>
      <c r="B2596" s="114">
        <v>2595</v>
      </c>
      <c r="C2596" s="7">
        <v>16</v>
      </c>
      <c r="E2596">
        <v>2595</v>
      </c>
      <c r="F2596">
        <v>11</v>
      </c>
      <c r="G2596">
        <v>13</v>
      </c>
      <c r="H2596">
        <v>18</v>
      </c>
      <c r="I2596" s="7">
        <v>23</v>
      </c>
      <c r="K2596">
        <v>2595</v>
      </c>
      <c r="L2596">
        <v>13</v>
      </c>
      <c r="M2596">
        <v>18</v>
      </c>
      <c r="N2596" s="7">
        <v>23</v>
      </c>
      <c r="P2596" s="185">
        <v>2595</v>
      </c>
      <c r="Q2596" s="186">
        <v>22</v>
      </c>
    </row>
    <row r="2597" spans="1:17" ht="15" x14ac:dyDescent="0.25">
      <c r="A2597"/>
      <c r="B2597" s="114">
        <v>2596</v>
      </c>
      <c r="C2597" s="7">
        <v>16</v>
      </c>
      <c r="E2597">
        <v>2596</v>
      </c>
      <c r="F2597">
        <v>11</v>
      </c>
      <c r="G2597">
        <v>13</v>
      </c>
      <c r="H2597">
        <v>18</v>
      </c>
      <c r="I2597" s="7">
        <v>23</v>
      </c>
      <c r="K2597">
        <v>2596</v>
      </c>
      <c r="L2597">
        <v>13</v>
      </c>
      <c r="M2597">
        <v>18</v>
      </c>
      <c r="N2597" s="7">
        <v>23</v>
      </c>
      <c r="P2597" s="187">
        <v>2596</v>
      </c>
      <c r="Q2597" s="188">
        <v>22</v>
      </c>
    </row>
    <row r="2598" spans="1:17" ht="15" x14ac:dyDescent="0.25">
      <c r="A2598"/>
      <c r="B2598" s="114">
        <v>2597</v>
      </c>
      <c r="C2598" s="7">
        <v>16</v>
      </c>
      <c r="E2598">
        <v>2597</v>
      </c>
      <c r="F2598">
        <v>11</v>
      </c>
      <c r="G2598">
        <v>13</v>
      </c>
      <c r="H2598">
        <v>18</v>
      </c>
      <c r="I2598" s="7">
        <v>23</v>
      </c>
      <c r="K2598">
        <v>2597</v>
      </c>
      <c r="L2598">
        <v>13</v>
      </c>
      <c r="M2598">
        <v>18</v>
      </c>
      <c r="N2598" s="7">
        <v>23</v>
      </c>
      <c r="P2598" s="185">
        <v>2597</v>
      </c>
      <c r="Q2598" s="186">
        <v>22</v>
      </c>
    </row>
    <row r="2599" spans="1:17" ht="15" x14ac:dyDescent="0.25">
      <c r="A2599"/>
      <c r="B2599" s="114">
        <v>2598</v>
      </c>
      <c r="C2599" s="7">
        <v>16</v>
      </c>
      <c r="E2599">
        <v>2598</v>
      </c>
      <c r="F2599">
        <v>11</v>
      </c>
      <c r="G2599">
        <v>13</v>
      </c>
      <c r="H2599">
        <v>18</v>
      </c>
      <c r="I2599" s="7">
        <v>23</v>
      </c>
      <c r="K2599">
        <v>2598</v>
      </c>
      <c r="L2599">
        <v>13</v>
      </c>
      <c r="M2599">
        <v>18</v>
      </c>
      <c r="N2599" s="7">
        <v>23</v>
      </c>
      <c r="P2599" s="187">
        <v>2598</v>
      </c>
      <c r="Q2599" s="188">
        <v>22</v>
      </c>
    </row>
    <row r="2600" spans="1:17" ht="15" x14ac:dyDescent="0.25">
      <c r="A2600"/>
      <c r="B2600" s="114">
        <v>2599</v>
      </c>
      <c r="C2600" s="7">
        <v>16</v>
      </c>
      <c r="E2600">
        <v>2599</v>
      </c>
      <c r="F2600">
        <v>11</v>
      </c>
      <c r="G2600">
        <v>13</v>
      </c>
      <c r="H2600">
        <v>18</v>
      </c>
      <c r="I2600" s="7">
        <v>23</v>
      </c>
      <c r="K2600">
        <v>2599</v>
      </c>
      <c r="L2600">
        <v>13</v>
      </c>
      <c r="M2600">
        <v>18</v>
      </c>
      <c r="N2600" s="7">
        <v>23</v>
      </c>
      <c r="P2600" s="185">
        <v>2599</v>
      </c>
      <c r="Q2600" s="186">
        <v>22</v>
      </c>
    </row>
    <row r="2601" spans="1:17" ht="15" x14ac:dyDescent="0.25">
      <c r="A2601"/>
      <c r="B2601" s="114">
        <v>2600</v>
      </c>
      <c r="C2601" s="7">
        <v>16</v>
      </c>
      <c r="E2601">
        <v>2600</v>
      </c>
      <c r="F2601">
        <v>11</v>
      </c>
      <c r="G2601">
        <v>13</v>
      </c>
      <c r="H2601">
        <v>18</v>
      </c>
      <c r="I2601" s="7">
        <v>23</v>
      </c>
      <c r="K2601">
        <v>2600</v>
      </c>
      <c r="L2601">
        <v>13</v>
      </c>
      <c r="M2601">
        <v>18</v>
      </c>
      <c r="N2601" s="7">
        <v>23</v>
      </c>
      <c r="P2601" s="187">
        <v>2600</v>
      </c>
      <c r="Q2601" s="188">
        <v>22</v>
      </c>
    </row>
    <row r="2602" spans="1:17" ht="15" x14ac:dyDescent="0.25">
      <c r="A2602"/>
      <c r="B2602" s="114">
        <v>2601</v>
      </c>
      <c r="C2602" s="7">
        <v>16</v>
      </c>
      <c r="E2602">
        <v>2601</v>
      </c>
      <c r="F2602">
        <v>11</v>
      </c>
      <c r="G2602">
        <v>13</v>
      </c>
      <c r="H2602">
        <v>18</v>
      </c>
      <c r="I2602" s="7">
        <v>23</v>
      </c>
      <c r="K2602">
        <v>2601</v>
      </c>
      <c r="L2602">
        <v>13</v>
      </c>
      <c r="M2602">
        <v>18</v>
      </c>
      <c r="N2602" s="7">
        <v>23</v>
      </c>
      <c r="P2602" s="185">
        <v>2601</v>
      </c>
      <c r="Q2602" s="186">
        <v>22</v>
      </c>
    </row>
    <row r="2603" spans="1:17" ht="15" x14ac:dyDescent="0.25">
      <c r="A2603"/>
      <c r="B2603" s="114">
        <v>2602</v>
      </c>
      <c r="C2603" s="7">
        <v>16</v>
      </c>
      <c r="E2603">
        <v>2602</v>
      </c>
      <c r="F2603">
        <v>11</v>
      </c>
      <c r="G2603">
        <v>13</v>
      </c>
      <c r="H2603">
        <v>18</v>
      </c>
      <c r="I2603" s="7">
        <v>23</v>
      </c>
      <c r="K2603">
        <v>2602</v>
      </c>
      <c r="L2603">
        <v>13</v>
      </c>
      <c r="M2603">
        <v>18</v>
      </c>
      <c r="N2603" s="7">
        <v>23</v>
      </c>
      <c r="P2603" s="187">
        <v>2602</v>
      </c>
      <c r="Q2603" s="188">
        <v>22</v>
      </c>
    </row>
    <row r="2604" spans="1:17" ht="15" x14ac:dyDescent="0.25">
      <c r="A2604"/>
      <c r="B2604" s="114">
        <v>2603</v>
      </c>
      <c r="C2604" s="7">
        <v>16</v>
      </c>
      <c r="E2604">
        <v>2603</v>
      </c>
      <c r="F2604">
        <v>11</v>
      </c>
      <c r="G2604">
        <v>13</v>
      </c>
      <c r="H2604">
        <v>18</v>
      </c>
      <c r="I2604" s="7">
        <v>23</v>
      </c>
      <c r="K2604">
        <v>2603</v>
      </c>
      <c r="L2604">
        <v>13</v>
      </c>
      <c r="M2604">
        <v>18</v>
      </c>
      <c r="N2604" s="7">
        <v>23</v>
      </c>
      <c r="P2604" s="185">
        <v>2603</v>
      </c>
      <c r="Q2604" s="186">
        <v>22</v>
      </c>
    </row>
    <row r="2605" spans="1:17" ht="15" x14ac:dyDescent="0.25">
      <c r="A2605"/>
      <c r="B2605" s="114">
        <v>2604</v>
      </c>
      <c r="C2605" s="7">
        <v>16</v>
      </c>
      <c r="E2605">
        <v>2604</v>
      </c>
      <c r="F2605">
        <v>11</v>
      </c>
      <c r="G2605">
        <v>13</v>
      </c>
      <c r="H2605">
        <v>18</v>
      </c>
      <c r="I2605" s="7">
        <v>23</v>
      </c>
      <c r="K2605">
        <v>2604</v>
      </c>
      <c r="L2605">
        <v>13</v>
      </c>
      <c r="M2605">
        <v>18</v>
      </c>
      <c r="N2605" s="7">
        <v>23</v>
      </c>
      <c r="P2605" s="187">
        <v>2604</v>
      </c>
      <c r="Q2605" s="188">
        <v>22</v>
      </c>
    </row>
    <row r="2606" spans="1:17" ht="15" x14ac:dyDescent="0.25">
      <c r="A2606"/>
      <c r="B2606" s="114">
        <v>2605</v>
      </c>
      <c r="C2606" s="7">
        <v>16</v>
      </c>
      <c r="E2606">
        <v>2605</v>
      </c>
      <c r="F2606">
        <v>11</v>
      </c>
      <c r="G2606">
        <v>13</v>
      </c>
      <c r="H2606">
        <v>18</v>
      </c>
      <c r="I2606" s="7">
        <v>23</v>
      </c>
      <c r="K2606">
        <v>2605</v>
      </c>
      <c r="L2606">
        <v>13</v>
      </c>
      <c r="M2606">
        <v>18</v>
      </c>
      <c r="N2606" s="7">
        <v>23</v>
      </c>
      <c r="P2606" s="185">
        <v>2605</v>
      </c>
      <c r="Q2606" s="186">
        <v>22</v>
      </c>
    </row>
    <row r="2607" spans="1:17" ht="15" x14ac:dyDescent="0.25">
      <c r="A2607"/>
      <c r="B2607" s="114">
        <v>2606</v>
      </c>
      <c r="C2607" s="7">
        <v>16</v>
      </c>
      <c r="E2607">
        <v>2606</v>
      </c>
      <c r="F2607">
        <v>11</v>
      </c>
      <c r="G2607">
        <v>13</v>
      </c>
      <c r="H2607">
        <v>18</v>
      </c>
      <c r="I2607" s="7">
        <v>23</v>
      </c>
      <c r="K2607">
        <v>2606</v>
      </c>
      <c r="L2607">
        <v>13</v>
      </c>
      <c r="M2607">
        <v>18</v>
      </c>
      <c r="N2607" s="7">
        <v>23</v>
      </c>
      <c r="P2607" s="187">
        <v>2606</v>
      </c>
      <c r="Q2607" s="188">
        <v>22</v>
      </c>
    </row>
    <row r="2608" spans="1:17" ht="15" x14ac:dyDescent="0.25">
      <c r="A2608"/>
      <c r="B2608" s="114">
        <v>2607</v>
      </c>
      <c r="C2608" s="7">
        <v>16</v>
      </c>
      <c r="E2608">
        <v>2607</v>
      </c>
      <c r="F2608">
        <v>11</v>
      </c>
      <c r="G2608">
        <v>13</v>
      </c>
      <c r="H2608">
        <v>18</v>
      </c>
      <c r="I2608" s="7">
        <v>23</v>
      </c>
      <c r="K2608">
        <v>2607</v>
      </c>
      <c r="L2608">
        <v>13</v>
      </c>
      <c r="M2608">
        <v>18</v>
      </c>
      <c r="N2608" s="7">
        <v>23</v>
      </c>
      <c r="P2608" s="185">
        <v>2607</v>
      </c>
      <c r="Q2608" s="186">
        <v>22</v>
      </c>
    </row>
    <row r="2609" spans="1:17" ht="15" x14ac:dyDescent="0.25">
      <c r="A2609"/>
      <c r="B2609" s="114">
        <v>2608</v>
      </c>
      <c r="C2609" s="7">
        <v>16</v>
      </c>
      <c r="E2609">
        <v>2608</v>
      </c>
      <c r="F2609">
        <v>11</v>
      </c>
      <c r="G2609">
        <v>13</v>
      </c>
      <c r="H2609">
        <v>18</v>
      </c>
      <c r="I2609" s="7">
        <v>23</v>
      </c>
      <c r="K2609">
        <v>2608</v>
      </c>
      <c r="L2609">
        <v>13</v>
      </c>
      <c r="M2609">
        <v>18</v>
      </c>
      <c r="N2609" s="7">
        <v>23</v>
      </c>
      <c r="P2609" s="187">
        <v>2608</v>
      </c>
      <c r="Q2609" s="188">
        <v>22</v>
      </c>
    </row>
    <row r="2610" spans="1:17" ht="15" x14ac:dyDescent="0.25">
      <c r="A2610"/>
      <c r="B2610" s="114">
        <v>2609</v>
      </c>
      <c r="C2610" s="7">
        <v>16</v>
      </c>
      <c r="E2610">
        <v>2609</v>
      </c>
      <c r="F2610">
        <v>11</v>
      </c>
      <c r="G2610">
        <v>13</v>
      </c>
      <c r="H2610">
        <v>18</v>
      </c>
      <c r="I2610" s="7">
        <v>23</v>
      </c>
      <c r="K2610">
        <v>2609</v>
      </c>
      <c r="L2610">
        <v>13</v>
      </c>
      <c r="M2610">
        <v>18</v>
      </c>
      <c r="N2610" s="7">
        <v>23</v>
      </c>
      <c r="P2610" s="185">
        <v>2609</v>
      </c>
      <c r="Q2610" s="186">
        <v>22</v>
      </c>
    </row>
    <row r="2611" spans="1:17" ht="15" x14ac:dyDescent="0.25">
      <c r="A2611"/>
      <c r="B2611" s="114">
        <v>2610</v>
      </c>
      <c r="C2611" s="7">
        <v>16</v>
      </c>
      <c r="E2611">
        <v>2610</v>
      </c>
      <c r="F2611">
        <v>11</v>
      </c>
      <c r="G2611">
        <v>13</v>
      </c>
      <c r="H2611">
        <v>18</v>
      </c>
      <c r="I2611" s="7">
        <v>23</v>
      </c>
      <c r="K2611">
        <v>2610</v>
      </c>
      <c r="L2611">
        <v>13</v>
      </c>
      <c r="M2611">
        <v>18</v>
      </c>
      <c r="N2611" s="7">
        <v>23</v>
      </c>
      <c r="P2611" s="187">
        <v>2610</v>
      </c>
      <c r="Q2611" s="188">
        <v>22</v>
      </c>
    </row>
    <row r="2612" spans="1:17" ht="15" x14ac:dyDescent="0.25">
      <c r="A2612"/>
      <c r="B2612" s="114">
        <v>2611</v>
      </c>
      <c r="C2612" s="7">
        <v>16</v>
      </c>
      <c r="E2612">
        <v>2611</v>
      </c>
      <c r="F2612">
        <v>11</v>
      </c>
      <c r="G2612">
        <v>13</v>
      </c>
      <c r="H2612">
        <v>18</v>
      </c>
      <c r="I2612" s="7">
        <v>23</v>
      </c>
      <c r="K2612">
        <v>2611</v>
      </c>
      <c r="L2612">
        <v>13</v>
      </c>
      <c r="M2612">
        <v>18</v>
      </c>
      <c r="N2612" s="7">
        <v>23</v>
      </c>
      <c r="P2612" s="185">
        <v>2611</v>
      </c>
      <c r="Q2612" s="186">
        <v>22</v>
      </c>
    </row>
    <row r="2613" spans="1:17" ht="15" x14ac:dyDescent="0.25">
      <c r="A2613"/>
      <c r="B2613" s="114">
        <v>2612</v>
      </c>
      <c r="C2613" s="7">
        <v>16</v>
      </c>
      <c r="E2613">
        <v>2612</v>
      </c>
      <c r="F2613">
        <v>11</v>
      </c>
      <c r="G2613">
        <v>13</v>
      </c>
      <c r="H2613">
        <v>18</v>
      </c>
      <c r="I2613" s="7">
        <v>23</v>
      </c>
      <c r="K2613">
        <v>2612</v>
      </c>
      <c r="L2613">
        <v>13</v>
      </c>
      <c r="M2613">
        <v>18</v>
      </c>
      <c r="N2613" s="7">
        <v>23</v>
      </c>
      <c r="P2613" s="187">
        <v>2612</v>
      </c>
      <c r="Q2613" s="188">
        <v>22</v>
      </c>
    </row>
    <row r="2614" spans="1:17" ht="15" x14ac:dyDescent="0.25">
      <c r="A2614"/>
      <c r="B2614" s="114">
        <v>2613</v>
      </c>
      <c r="C2614" s="7">
        <v>16</v>
      </c>
      <c r="E2614">
        <v>2613</v>
      </c>
      <c r="F2614">
        <v>11</v>
      </c>
      <c r="G2614">
        <v>13</v>
      </c>
      <c r="H2614">
        <v>18</v>
      </c>
      <c r="I2614" s="7">
        <v>23</v>
      </c>
      <c r="K2614">
        <v>2613</v>
      </c>
      <c r="L2614">
        <v>13</v>
      </c>
      <c r="M2614">
        <v>18</v>
      </c>
      <c r="N2614" s="7">
        <v>23</v>
      </c>
      <c r="P2614" s="185">
        <v>2613</v>
      </c>
      <c r="Q2614" s="186">
        <v>22</v>
      </c>
    </row>
    <row r="2615" spans="1:17" ht="15" x14ac:dyDescent="0.25">
      <c r="A2615"/>
      <c r="B2615" s="114">
        <v>2614</v>
      </c>
      <c r="C2615" s="7">
        <v>16</v>
      </c>
      <c r="E2615">
        <v>2614</v>
      </c>
      <c r="F2615">
        <v>11</v>
      </c>
      <c r="G2615">
        <v>13</v>
      </c>
      <c r="H2615">
        <v>18</v>
      </c>
      <c r="I2615" s="7">
        <v>23</v>
      </c>
      <c r="K2615">
        <v>2614</v>
      </c>
      <c r="L2615">
        <v>13</v>
      </c>
      <c r="M2615">
        <v>18</v>
      </c>
      <c r="N2615" s="7">
        <v>23</v>
      </c>
      <c r="P2615" s="187">
        <v>2614</v>
      </c>
      <c r="Q2615" s="188">
        <v>22</v>
      </c>
    </row>
    <row r="2616" spans="1:17" ht="15" x14ac:dyDescent="0.25">
      <c r="A2616"/>
      <c r="B2616" s="114">
        <v>2615</v>
      </c>
      <c r="C2616" s="7">
        <v>16</v>
      </c>
      <c r="E2616">
        <v>2615</v>
      </c>
      <c r="F2616">
        <v>11</v>
      </c>
      <c r="G2616">
        <v>13</v>
      </c>
      <c r="H2616">
        <v>18</v>
      </c>
      <c r="I2616" s="7">
        <v>23</v>
      </c>
      <c r="K2616">
        <v>2615</v>
      </c>
      <c r="L2616">
        <v>13</v>
      </c>
      <c r="M2616">
        <v>18</v>
      </c>
      <c r="N2616" s="7">
        <v>23</v>
      </c>
      <c r="P2616" s="185">
        <v>2615</v>
      </c>
      <c r="Q2616" s="186">
        <v>22</v>
      </c>
    </row>
    <row r="2617" spans="1:17" ht="15" x14ac:dyDescent="0.25">
      <c r="A2617"/>
      <c r="B2617" s="114">
        <v>2616</v>
      </c>
      <c r="C2617" s="7">
        <v>16</v>
      </c>
      <c r="E2617">
        <v>2616</v>
      </c>
      <c r="F2617">
        <v>11</v>
      </c>
      <c r="G2617">
        <v>13</v>
      </c>
      <c r="H2617">
        <v>18</v>
      </c>
      <c r="I2617" s="7">
        <v>23</v>
      </c>
      <c r="K2617">
        <v>2616</v>
      </c>
      <c r="L2617">
        <v>13</v>
      </c>
      <c r="M2617">
        <v>18</v>
      </c>
      <c r="N2617" s="7">
        <v>23</v>
      </c>
      <c r="P2617" s="187">
        <v>2616</v>
      </c>
      <c r="Q2617" s="188">
        <v>22</v>
      </c>
    </row>
    <row r="2618" spans="1:17" ht="15" x14ac:dyDescent="0.25">
      <c r="A2618"/>
      <c r="B2618" s="114">
        <v>2617</v>
      </c>
      <c r="C2618" s="7">
        <v>16</v>
      </c>
      <c r="E2618">
        <v>2617</v>
      </c>
      <c r="F2618">
        <v>11</v>
      </c>
      <c r="G2618">
        <v>13</v>
      </c>
      <c r="H2618">
        <v>18</v>
      </c>
      <c r="I2618" s="7">
        <v>23</v>
      </c>
      <c r="K2618">
        <v>2617</v>
      </c>
      <c r="L2618">
        <v>13</v>
      </c>
      <c r="M2618">
        <v>18</v>
      </c>
      <c r="N2618" s="7">
        <v>23</v>
      </c>
      <c r="P2618" s="185">
        <v>2617</v>
      </c>
      <c r="Q2618" s="186">
        <v>22</v>
      </c>
    </row>
    <row r="2619" spans="1:17" ht="15" x14ac:dyDescent="0.25">
      <c r="A2619"/>
      <c r="B2619" s="114">
        <v>2618</v>
      </c>
      <c r="C2619" s="7">
        <v>16</v>
      </c>
      <c r="E2619">
        <v>2618</v>
      </c>
      <c r="F2619">
        <v>11</v>
      </c>
      <c r="G2619">
        <v>13</v>
      </c>
      <c r="H2619">
        <v>18</v>
      </c>
      <c r="I2619" s="7">
        <v>23</v>
      </c>
      <c r="K2619">
        <v>2618</v>
      </c>
      <c r="L2619">
        <v>13</v>
      </c>
      <c r="M2619">
        <v>18</v>
      </c>
      <c r="N2619" s="7">
        <v>23</v>
      </c>
      <c r="P2619" s="187">
        <v>2618</v>
      </c>
      <c r="Q2619" s="188">
        <v>22</v>
      </c>
    </row>
    <row r="2620" spans="1:17" ht="15" x14ac:dyDescent="0.25">
      <c r="A2620"/>
      <c r="B2620" s="114">
        <v>2619</v>
      </c>
      <c r="C2620" s="7">
        <v>16</v>
      </c>
      <c r="E2620">
        <v>2619</v>
      </c>
      <c r="F2620">
        <v>11</v>
      </c>
      <c r="G2620">
        <v>13</v>
      </c>
      <c r="H2620">
        <v>18</v>
      </c>
      <c r="I2620" s="7">
        <v>23</v>
      </c>
      <c r="K2620">
        <v>2619</v>
      </c>
      <c r="L2620">
        <v>13</v>
      </c>
      <c r="M2620">
        <v>18</v>
      </c>
      <c r="N2620" s="7">
        <v>23</v>
      </c>
      <c r="P2620" s="185">
        <v>2619</v>
      </c>
      <c r="Q2620" s="186">
        <v>22</v>
      </c>
    </row>
    <row r="2621" spans="1:17" ht="15" x14ac:dyDescent="0.25">
      <c r="A2621"/>
      <c r="B2621" s="114">
        <v>2620</v>
      </c>
      <c r="C2621" s="7">
        <v>16</v>
      </c>
      <c r="E2621">
        <v>2620</v>
      </c>
      <c r="F2621">
        <v>11</v>
      </c>
      <c r="G2621">
        <v>13</v>
      </c>
      <c r="H2621">
        <v>18</v>
      </c>
      <c r="I2621" s="7">
        <v>23</v>
      </c>
      <c r="K2621">
        <v>2620</v>
      </c>
      <c r="L2621">
        <v>13</v>
      </c>
      <c r="M2621">
        <v>18</v>
      </c>
      <c r="N2621" s="7">
        <v>23</v>
      </c>
      <c r="P2621" s="187">
        <v>2620</v>
      </c>
      <c r="Q2621" s="188">
        <v>22</v>
      </c>
    </row>
    <row r="2622" spans="1:17" ht="15" x14ac:dyDescent="0.25">
      <c r="A2622"/>
      <c r="B2622" s="114">
        <v>2621</v>
      </c>
      <c r="C2622" s="7">
        <v>16</v>
      </c>
      <c r="E2622">
        <v>2621</v>
      </c>
      <c r="F2622">
        <v>11</v>
      </c>
      <c r="G2622">
        <v>13</v>
      </c>
      <c r="H2622">
        <v>18</v>
      </c>
      <c r="I2622" s="7">
        <v>23</v>
      </c>
      <c r="K2622">
        <v>2621</v>
      </c>
      <c r="L2622">
        <v>13</v>
      </c>
      <c r="M2622">
        <v>18</v>
      </c>
      <c r="N2622" s="7">
        <v>23</v>
      </c>
      <c r="P2622" s="185">
        <v>2621</v>
      </c>
      <c r="Q2622" s="186">
        <v>22</v>
      </c>
    </row>
    <row r="2623" spans="1:17" ht="15" x14ac:dyDescent="0.25">
      <c r="A2623"/>
      <c r="B2623" s="114">
        <v>2622</v>
      </c>
      <c r="C2623" s="7">
        <v>16</v>
      </c>
      <c r="E2623">
        <v>2622</v>
      </c>
      <c r="F2623">
        <v>11</v>
      </c>
      <c r="G2623">
        <v>13</v>
      </c>
      <c r="H2623">
        <v>18</v>
      </c>
      <c r="I2623" s="7">
        <v>23</v>
      </c>
      <c r="K2623">
        <v>2622</v>
      </c>
      <c r="L2623">
        <v>13</v>
      </c>
      <c r="M2623">
        <v>18</v>
      </c>
      <c r="N2623" s="7">
        <v>23</v>
      </c>
      <c r="P2623" s="187">
        <v>2622</v>
      </c>
      <c r="Q2623" s="188">
        <v>22</v>
      </c>
    </row>
    <row r="2624" spans="1:17" ht="15" x14ac:dyDescent="0.25">
      <c r="A2624"/>
      <c r="B2624" s="114">
        <v>2623</v>
      </c>
      <c r="C2624" s="7">
        <v>16</v>
      </c>
      <c r="E2624">
        <v>2623</v>
      </c>
      <c r="F2624">
        <v>11</v>
      </c>
      <c r="G2624">
        <v>13</v>
      </c>
      <c r="H2624">
        <v>18</v>
      </c>
      <c r="I2624" s="7">
        <v>23</v>
      </c>
      <c r="K2624">
        <v>2623</v>
      </c>
      <c r="L2624">
        <v>13</v>
      </c>
      <c r="M2624">
        <v>18</v>
      </c>
      <c r="N2624" s="7">
        <v>23</v>
      </c>
      <c r="P2624" s="185">
        <v>2623</v>
      </c>
      <c r="Q2624" s="186">
        <v>22</v>
      </c>
    </row>
    <row r="2625" spans="1:17" ht="15" x14ac:dyDescent="0.25">
      <c r="A2625"/>
      <c r="B2625" s="114">
        <v>2624</v>
      </c>
      <c r="C2625" s="7">
        <v>16</v>
      </c>
      <c r="E2625">
        <v>2624</v>
      </c>
      <c r="F2625">
        <v>11</v>
      </c>
      <c r="G2625">
        <v>13</v>
      </c>
      <c r="H2625">
        <v>18</v>
      </c>
      <c r="I2625" s="7">
        <v>23</v>
      </c>
      <c r="K2625">
        <v>2624</v>
      </c>
      <c r="L2625">
        <v>13</v>
      </c>
      <c r="M2625">
        <v>18</v>
      </c>
      <c r="N2625" s="7">
        <v>23</v>
      </c>
      <c r="P2625" s="187">
        <v>2624</v>
      </c>
      <c r="Q2625" s="188">
        <v>22</v>
      </c>
    </row>
    <row r="2626" spans="1:17" ht="15" x14ac:dyDescent="0.25">
      <c r="A2626"/>
      <c r="B2626" s="114">
        <v>2625</v>
      </c>
      <c r="C2626" s="7">
        <v>16</v>
      </c>
      <c r="E2626">
        <v>2625</v>
      </c>
      <c r="F2626">
        <v>11</v>
      </c>
      <c r="G2626">
        <v>13</v>
      </c>
      <c r="H2626">
        <v>18</v>
      </c>
      <c r="I2626" s="7">
        <v>23</v>
      </c>
      <c r="K2626">
        <v>2625</v>
      </c>
      <c r="L2626">
        <v>13</v>
      </c>
      <c r="M2626">
        <v>18</v>
      </c>
      <c r="N2626" s="7">
        <v>23</v>
      </c>
      <c r="P2626" s="185">
        <v>2625</v>
      </c>
      <c r="Q2626" s="186">
        <v>22</v>
      </c>
    </row>
    <row r="2627" spans="1:17" ht="15" x14ac:dyDescent="0.25">
      <c r="A2627"/>
      <c r="B2627" s="114">
        <v>2626</v>
      </c>
      <c r="C2627" s="7">
        <v>16</v>
      </c>
      <c r="E2627">
        <v>2626</v>
      </c>
      <c r="F2627">
        <v>11</v>
      </c>
      <c r="G2627">
        <v>13</v>
      </c>
      <c r="H2627">
        <v>18</v>
      </c>
      <c r="I2627" s="7">
        <v>23</v>
      </c>
      <c r="K2627">
        <v>2626</v>
      </c>
      <c r="L2627">
        <v>13</v>
      </c>
      <c r="M2627">
        <v>18</v>
      </c>
      <c r="N2627" s="7">
        <v>23</v>
      </c>
      <c r="P2627" s="187">
        <v>2626</v>
      </c>
      <c r="Q2627" s="188">
        <v>22</v>
      </c>
    </row>
    <row r="2628" spans="1:17" ht="15" x14ac:dyDescent="0.25">
      <c r="A2628"/>
      <c r="B2628" s="114">
        <v>2627</v>
      </c>
      <c r="C2628" s="7">
        <v>16</v>
      </c>
      <c r="E2628">
        <v>2627</v>
      </c>
      <c r="F2628">
        <v>11</v>
      </c>
      <c r="G2628">
        <v>13</v>
      </c>
      <c r="H2628">
        <v>18</v>
      </c>
      <c r="I2628" s="7">
        <v>23</v>
      </c>
      <c r="K2628">
        <v>2627</v>
      </c>
      <c r="L2628">
        <v>13</v>
      </c>
      <c r="M2628">
        <v>18</v>
      </c>
      <c r="N2628" s="7">
        <v>23</v>
      </c>
      <c r="P2628" s="185">
        <v>2627</v>
      </c>
      <c r="Q2628" s="186">
        <v>22</v>
      </c>
    </row>
    <row r="2629" spans="1:17" ht="15" x14ac:dyDescent="0.25">
      <c r="A2629"/>
      <c r="B2629" s="114">
        <v>2628</v>
      </c>
      <c r="C2629" s="7">
        <v>16</v>
      </c>
      <c r="E2629">
        <v>2628</v>
      </c>
      <c r="F2629">
        <v>11</v>
      </c>
      <c r="G2629">
        <v>13</v>
      </c>
      <c r="H2629">
        <v>18</v>
      </c>
      <c r="I2629" s="7">
        <v>23</v>
      </c>
      <c r="K2629">
        <v>2628</v>
      </c>
      <c r="L2629">
        <v>13</v>
      </c>
      <c r="M2629">
        <v>18</v>
      </c>
      <c r="N2629" s="7">
        <v>23</v>
      </c>
      <c r="P2629" s="187">
        <v>2628</v>
      </c>
      <c r="Q2629" s="188">
        <v>22</v>
      </c>
    </row>
    <row r="2630" spans="1:17" ht="15" x14ac:dyDescent="0.25">
      <c r="A2630"/>
      <c r="B2630" s="114">
        <v>2629</v>
      </c>
      <c r="C2630" s="7">
        <v>16</v>
      </c>
      <c r="E2630">
        <v>2629</v>
      </c>
      <c r="F2630">
        <v>11</v>
      </c>
      <c r="G2630">
        <v>13</v>
      </c>
      <c r="H2630">
        <v>18</v>
      </c>
      <c r="I2630" s="7">
        <v>23</v>
      </c>
      <c r="K2630">
        <v>2629</v>
      </c>
      <c r="L2630">
        <v>13</v>
      </c>
      <c r="M2630">
        <v>18</v>
      </c>
      <c r="N2630" s="7">
        <v>23</v>
      </c>
      <c r="P2630" s="185">
        <v>2629</v>
      </c>
      <c r="Q2630" s="186">
        <v>22</v>
      </c>
    </row>
    <row r="2631" spans="1:17" ht="15" x14ac:dyDescent="0.25">
      <c r="A2631"/>
      <c r="B2631" s="114">
        <v>2630</v>
      </c>
      <c r="C2631" s="7">
        <v>16</v>
      </c>
      <c r="E2631">
        <v>2630</v>
      </c>
      <c r="F2631">
        <v>11</v>
      </c>
      <c r="G2631">
        <v>13</v>
      </c>
      <c r="H2631">
        <v>18</v>
      </c>
      <c r="I2631" s="7">
        <v>23</v>
      </c>
      <c r="K2631">
        <v>2630</v>
      </c>
      <c r="L2631">
        <v>13</v>
      </c>
      <c r="M2631">
        <v>18</v>
      </c>
      <c r="N2631" s="7">
        <v>23</v>
      </c>
      <c r="P2631" s="187">
        <v>2630</v>
      </c>
      <c r="Q2631" s="188">
        <v>22</v>
      </c>
    </row>
    <row r="2632" spans="1:17" ht="15" x14ac:dyDescent="0.25">
      <c r="A2632"/>
      <c r="B2632" s="114">
        <v>2631</v>
      </c>
      <c r="C2632" s="7">
        <v>16</v>
      </c>
      <c r="E2632">
        <v>2631</v>
      </c>
      <c r="F2632">
        <v>11</v>
      </c>
      <c r="G2632">
        <v>13</v>
      </c>
      <c r="H2632">
        <v>18</v>
      </c>
      <c r="I2632" s="7">
        <v>23</v>
      </c>
      <c r="K2632">
        <v>2631</v>
      </c>
      <c r="L2632">
        <v>13</v>
      </c>
      <c r="M2632">
        <v>18</v>
      </c>
      <c r="N2632" s="7">
        <v>23</v>
      </c>
      <c r="P2632" s="185">
        <v>2631</v>
      </c>
      <c r="Q2632" s="186">
        <v>22</v>
      </c>
    </row>
    <row r="2633" spans="1:17" ht="15" x14ac:dyDescent="0.25">
      <c r="A2633"/>
      <c r="B2633" s="114">
        <v>2632</v>
      </c>
      <c r="C2633" s="7">
        <v>16</v>
      </c>
      <c r="E2633">
        <v>2632</v>
      </c>
      <c r="F2633">
        <v>11</v>
      </c>
      <c r="G2633">
        <v>13</v>
      </c>
      <c r="H2633">
        <v>18</v>
      </c>
      <c r="I2633" s="7">
        <v>23</v>
      </c>
      <c r="K2633">
        <v>2632</v>
      </c>
      <c r="L2633">
        <v>13</v>
      </c>
      <c r="M2633">
        <v>18</v>
      </c>
      <c r="N2633" s="7">
        <v>23</v>
      </c>
      <c r="P2633" s="187">
        <v>2632</v>
      </c>
      <c r="Q2633" s="188">
        <v>22</v>
      </c>
    </row>
    <row r="2634" spans="1:17" ht="15" x14ac:dyDescent="0.25">
      <c r="A2634"/>
      <c r="B2634" s="114">
        <v>2633</v>
      </c>
      <c r="C2634" s="7">
        <v>16</v>
      </c>
      <c r="E2634">
        <v>2633</v>
      </c>
      <c r="F2634">
        <v>11</v>
      </c>
      <c r="G2634">
        <v>13</v>
      </c>
      <c r="H2634">
        <v>18</v>
      </c>
      <c r="I2634" s="7">
        <v>23</v>
      </c>
      <c r="K2634">
        <v>2633</v>
      </c>
      <c r="L2634">
        <v>13</v>
      </c>
      <c r="M2634">
        <v>18</v>
      </c>
      <c r="N2634" s="7">
        <v>23</v>
      </c>
      <c r="P2634" s="185">
        <v>2633</v>
      </c>
      <c r="Q2634" s="186">
        <v>22</v>
      </c>
    </row>
    <row r="2635" spans="1:17" ht="15" x14ac:dyDescent="0.25">
      <c r="A2635"/>
      <c r="B2635" s="114">
        <v>2634</v>
      </c>
      <c r="C2635" s="7">
        <v>16</v>
      </c>
      <c r="E2635">
        <v>2634</v>
      </c>
      <c r="F2635">
        <v>11</v>
      </c>
      <c r="G2635">
        <v>13</v>
      </c>
      <c r="H2635">
        <v>18</v>
      </c>
      <c r="I2635" s="7">
        <v>23</v>
      </c>
      <c r="K2635">
        <v>2634</v>
      </c>
      <c r="L2635">
        <v>13</v>
      </c>
      <c r="M2635">
        <v>18</v>
      </c>
      <c r="N2635" s="7">
        <v>23</v>
      </c>
      <c r="P2635" s="187">
        <v>2634</v>
      </c>
      <c r="Q2635" s="188">
        <v>22</v>
      </c>
    </row>
    <row r="2636" spans="1:17" ht="15" x14ac:dyDescent="0.25">
      <c r="A2636"/>
      <c r="B2636" s="114">
        <v>2635</v>
      </c>
      <c r="C2636" s="7">
        <v>16</v>
      </c>
      <c r="E2636">
        <v>2635</v>
      </c>
      <c r="F2636">
        <v>11</v>
      </c>
      <c r="G2636">
        <v>13</v>
      </c>
      <c r="H2636">
        <v>18</v>
      </c>
      <c r="I2636" s="7">
        <v>23</v>
      </c>
      <c r="K2636">
        <v>2635</v>
      </c>
      <c r="L2636">
        <v>13</v>
      </c>
      <c r="M2636">
        <v>18</v>
      </c>
      <c r="N2636" s="7">
        <v>23</v>
      </c>
      <c r="P2636" s="185">
        <v>2635</v>
      </c>
      <c r="Q2636" s="186">
        <v>22</v>
      </c>
    </row>
    <row r="2637" spans="1:17" ht="15" x14ac:dyDescent="0.25">
      <c r="A2637"/>
      <c r="B2637" s="114">
        <v>2636</v>
      </c>
      <c r="C2637" s="7">
        <v>16</v>
      </c>
      <c r="E2637">
        <v>2636</v>
      </c>
      <c r="F2637">
        <v>11</v>
      </c>
      <c r="G2637">
        <v>13</v>
      </c>
      <c r="H2637">
        <v>18</v>
      </c>
      <c r="I2637" s="7">
        <v>23</v>
      </c>
      <c r="K2637">
        <v>2636</v>
      </c>
      <c r="L2637">
        <v>13</v>
      </c>
      <c r="M2637">
        <v>18</v>
      </c>
      <c r="N2637" s="7">
        <v>23</v>
      </c>
      <c r="P2637" s="187">
        <v>2636</v>
      </c>
      <c r="Q2637" s="188">
        <v>22</v>
      </c>
    </row>
    <row r="2638" spans="1:17" ht="15" x14ac:dyDescent="0.25">
      <c r="A2638"/>
      <c r="B2638" s="114">
        <v>2637</v>
      </c>
      <c r="C2638" s="7">
        <v>16</v>
      </c>
      <c r="E2638">
        <v>2637</v>
      </c>
      <c r="F2638">
        <v>11</v>
      </c>
      <c r="G2638">
        <v>13</v>
      </c>
      <c r="H2638">
        <v>18</v>
      </c>
      <c r="I2638" s="7">
        <v>23</v>
      </c>
      <c r="K2638">
        <v>2637</v>
      </c>
      <c r="L2638">
        <v>13</v>
      </c>
      <c r="M2638">
        <v>18</v>
      </c>
      <c r="N2638" s="7">
        <v>23</v>
      </c>
      <c r="P2638" s="185">
        <v>2637</v>
      </c>
      <c r="Q2638" s="186">
        <v>22</v>
      </c>
    </row>
    <row r="2639" spans="1:17" ht="15" x14ac:dyDescent="0.25">
      <c r="A2639"/>
      <c r="B2639" s="114">
        <v>2638</v>
      </c>
      <c r="C2639" s="7">
        <v>16</v>
      </c>
      <c r="E2639">
        <v>2638</v>
      </c>
      <c r="F2639">
        <v>11</v>
      </c>
      <c r="G2639">
        <v>13</v>
      </c>
      <c r="H2639">
        <v>18</v>
      </c>
      <c r="I2639" s="7">
        <v>23</v>
      </c>
      <c r="K2639">
        <v>2638</v>
      </c>
      <c r="L2639">
        <v>13</v>
      </c>
      <c r="M2639">
        <v>18</v>
      </c>
      <c r="N2639" s="7">
        <v>23</v>
      </c>
      <c r="P2639" s="187">
        <v>2638</v>
      </c>
      <c r="Q2639" s="188">
        <v>22</v>
      </c>
    </row>
    <row r="2640" spans="1:17" ht="15" x14ac:dyDescent="0.25">
      <c r="A2640"/>
      <c r="B2640" s="114">
        <v>2639</v>
      </c>
      <c r="C2640" s="7">
        <v>16</v>
      </c>
      <c r="E2640">
        <v>2639</v>
      </c>
      <c r="F2640">
        <v>11</v>
      </c>
      <c r="G2640">
        <v>13</v>
      </c>
      <c r="H2640">
        <v>18</v>
      </c>
      <c r="I2640" s="7">
        <v>23</v>
      </c>
      <c r="K2640">
        <v>2639</v>
      </c>
      <c r="L2640">
        <v>13</v>
      </c>
      <c r="M2640">
        <v>18</v>
      </c>
      <c r="N2640" s="7">
        <v>23</v>
      </c>
      <c r="P2640" s="185">
        <v>2639</v>
      </c>
      <c r="Q2640" s="186">
        <v>22</v>
      </c>
    </row>
    <row r="2641" spans="1:17" ht="15" x14ac:dyDescent="0.25">
      <c r="A2641"/>
      <c r="B2641" s="114">
        <v>2640</v>
      </c>
      <c r="C2641" s="7">
        <v>16</v>
      </c>
      <c r="E2641">
        <v>2640</v>
      </c>
      <c r="F2641">
        <v>11</v>
      </c>
      <c r="G2641">
        <v>13</v>
      </c>
      <c r="H2641">
        <v>18</v>
      </c>
      <c r="I2641" s="7">
        <v>23</v>
      </c>
      <c r="K2641">
        <v>2640</v>
      </c>
      <c r="L2641">
        <v>13</v>
      </c>
      <c r="M2641">
        <v>18</v>
      </c>
      <c r="N2641" s="7">
        <v>23</v>
      </c>
      <c r="P2641" s="187">
        <v>2640</v>
      </c>
      <c r="Q2641" s="188">
        <v>22</v>
      </c>
    </row>
    <row r="2642" spans="1:17" ht="15" x14ac:dyDescent="0.25">
      <c r="A2642"/>
      <c r="B2642" s="114">
        <v>2641</v>
      </c>
      <c r="C2642" s="7">
        <v>16</v>
      </c>
      <c r="E2642">
        <v>2641</v>
      </c>
      <c r="F2642">
        <v>11</v>
      </c>
      <c r="G2642">
        <v>13</v>
      </c>
      <c r="H2642">
        <v>18</v>
      </c>
      <c r="I2642" s="7">
        <v>23</v>
      </c>
      <c r="K2642">
        <v>2641</v>
      </c>
      <c r="L2642">
        <v>13</v>
      </c>
      <c r="M2642">
        <v>18</v>
      </c>
      <c r="N2642" s="7">
        <v>23</v>
      </c>
      <c r="P2642" s="185">
        <v>2641</v>
      </c>
      <c r="Q2642" s="186">
        <v>22</v>
      </c>
    </row>
    <row r="2643" spans="1:17" ht="15" x14ac:dyDescent="0.25">
      <c r="A2643"/>
      <c r="B2643" s="114">
        <v>2642</v>
      </c>
      <c r="C2643" s="7">
        <v>16</v>
      </c>
      <c r="E2643">
        <v>2642</v>
      </c>
      <c r="F2643">
        <v>11</v>
      </c>
      <c r="G2643">
        <v>13</v>
      </c>
      <c r="H2643">
        <v>18</v>
      </c>
      <c r="I2643" s="7">
        <v>23</v>
      </c>
      <c r="K2643">
        <v>2642</v>
      </c>
      <c r="L2643">
        <v>13</v>
      </c>
      <c r="M2643">
        <v>18</v>
      </c>
      <c r="N2643" s="7">
        <v>23</v>
      </c>
      <c r="P2643" s="187">
        <v>2642</v>
      </c>
      <c r="Q2643" s="188">
        <v>22</v>
      </c>
    </row>
    <row r="2644" spans="1:17" ht="15" x14ac:dyDescent="0.25">
      <c r="A2644"/>
      <c r="B2644" s="114">
        <v>2643</v>
      </c>
      <c r="C2644" s="7">
        <v>16</v>
      </c>
      <c r="E2644">
        <v>2643</v>
      </c>
      <c r="F2644">
        <v>11</v>
      </c>
      <c r="G2644">
        <v>13</v>
      </c>
      <c r="H2644">
        <v>18</v>
      </c>
      <c r="I2644" s="7">
        <v>23</v>
      </c>
      <c r="K2644">
        <v>2643</v>
      </c>
      <c r="L2644">
        <v>13</v>
      </c>
      <c r="M2644">
        <v>18</v>
      </c>
      <c r="N2644" s="7">
        <v>23</v>
      </c>
      <c r="P2644" s="185">
        <v>2643</v>
      </c>
      <c r="Q2644" s="186">
        <v>22</v>
      </c>
    </row>
    <row r="2645" spans="1:17" ht="15" x14ac:dyDescent="0.25">
      <c r="A2645"/>
      <c r="B2645" s="114">
        <v>2644</v>
      </c>
      <c r="C2645" s="7">
        <v>16</v>
      </c>
      <c r="E2645">
        <v>2644</v>
      </c>
      <c r="F2645">
        <v>11</v>
      </c>
      <c r="G2645">
        <v>13</v>
      </c>
      <c r="H2645">
        <v>18</v>
      </c>
      <c r="I2645" s="7">
        <v>23</v>
      </c>
      <c r="K2645">
        <v>2644</v>
      </c>
      <c r="L2645">
        <v>13</v>
      </c>
      <c r="M2645">
        <v>18</v>
      </c>
      <c r="N2645" s="7">
        <v>23</v>
      </c>
      <c r="P2645" s="187">
        <v>2644</v>
      </c>
      <c r="Q2645" s="188">
        <v>22</v>
      </c>
    </row>
    <row r="2646" spans="1:17" ht="15" x14ac:dyDescent="0.25">
      <c r="A2646"/>
      <c r="B2646" s="114">
        <v>2645</v>
      </c>
      <c r="C2646" s="7">
        <v>16</v>
      </c>
      <c r="E2646">
        <v>2645</v>
      </c>
      <c r="F2646">
        <v>11</v>
      </c>
      <c r="G2646">
        <v>13</v>
      </c>
      <c r="H2646">
        <v>18</v>
      </c>
      <c r="I2646" s="7">
        <v>23</v>
      </c>
      <c r="K2646">
        <v>2645</v>
      </c>
      <c r="L2646">
        <v>13</v>
      </c>
      <c r="M2646">
        <v>18</v>
      </c>
      <c r="N2646" s="7">
        <v>23</v>
      </c>
      <c r="P2646" s="185">
        <v>2645</v>
      </c>
      <c r="Q2646" s="186">
        <v>22</v>
      </c>
    </row>
    <row r="2647" spans="1:17" ht="15" x14ac:dyDescent="0.25">
      <c r="A2647"/>
      <c r="B2647" s="114">
        <v>2646</v>
      </c>
      <c r="C2647" s="7">
        <v>16</v>
      </c>
      <c r="E2647">
        <v>2646</v>
      </c>
      <c r="F2647">
        <v>11</v>
      </c>
      <c r="G2647">
        <v>13</v>
      </c>
      <c r="H2647">
        <v>18</v>
      </c>
      <c r="I2647" s="7">
        <v>23</v>
      </c>
      <c r="K2647">
        <v>2646</v>
      </c>
      <c r="L2647">
        <v>13</v>
      </c>
      <c r="M2647">
        <v>18</v>
      </c>
      <c r="N2647" s="7">
        <v>23</v>
      </c>
      <c r="P2647" s="187">
        <v>2646</v>
      </c>
      <c r="Q2647" s="188">
        <v>22</v>
      </c>
    </row>
    <row r="2648" spans="1:17" ht="15" x14ac:dyDescent="0.25">
      <c r="A2648"/>
      <c r="B2648" s="114">
        <v>2647</v>
      </c>
      <c r="C2648" s="7">
        <v>16</v>
      </c>
      <c r="E2648">
        <v>2647</v>
      </c>
      <c r="F2648">
        <v>11</v>
      </c>
      <c r="G2648">
        <v>13</v>
      </c>
      <c r="H2648">
        <v>18</v>
      </c>
      <c r="I2648" s="7">
        <v>23</v>
      </c>
      <c r="K2648">
        <v>2647</v>
      </c>
      <c r="L2648">
        <v>13</v>
      </c>
      <c r="M2648">
        <v>18</v>
      </c>
      <c r="N2648" s="7">
        <v>23</v>
      </c>
      <c r="P2648" s="185">
        <v>2647</v>
      </c>
      <c r="Q2648" s="186">
        <v>22</v>
      </c>
    </row>
    <row r="2649" spans="1:17" ht="15" x14ac:dyDescent="0.25">
      <c r="A2649"/>
      <c r="B2649" s="114">
        <v>2648</v>
      </c>
      <c r="C2649" s="7">
        <v>16</v>
      </c>
      <c r="E2649">
        <v>2648</v>
      </c>
      <c r="F2649">
        <v>11</v>
      </c>
      <c r="G2649">
        <v>13</v>
      </c>
      <c r="H2649">
        <v>18</v>
      </c>
      <c r="I2649" s="7">
        <v>23</v>
      </c>
      <c r="K2649">
        <v>2648</v>
      </c>
      <c r="L2649">
        <v>13</v>
      </c>
      <c r="M2649">
        <v>18</v>
      </c>
      <c r="N2649" s="7">
        <v>23</v>
      </c>
      <c r="P2649" s="187">
        <v>2648</v>
      </c>
      <c r="Q2649" s="188">
        <v>22</v>
      </c>
    </row>
    <row r="2650" spans="1:17" ht="15" x14ac:dyDescent="0.25">
      <c r="A2650"/>
      <c r="B2650" s="114">
        <v>2649</v>
      </c>
      <c r="C2650" s="7">
        <v>16</v>
      </c>
      <c r="E2650">
        <v>2649</v>
      </c>
      <c r="F2650">
        <v>11</v>
      </c>
      <c r="G2650">
        <v>13</v>
      </c>
      <c r="H2650">
        <v>18</v>
      </c>
      <c r="I2650" s="7">
        <v>23</v>
      </c>
      <c r="K2650">
        <v>2649</v>
      </c>
      <c r="L2650">
        <v>13</v>
      </c>
      <c r="M2650">
        <v>18</v>
      </c>
      <c r="N2650" s="7">
        <v>23</v>
      </c>
      <c r="P2650" s="185">
        <v>2649</v>
      </c>
      <c r="Q2650" s="186">
        <v>22</v>
      </c>
    </row>
    <row r="2651" spans="1:17" ht="15" x14ac:dyDescent="0.25">
      <c r="A2651"/>
      <c r="B2651" s="114">
        <v>2650</v>
      </c>
      <c r="C2651" s="7">
        <v>16</v>
      </c>
      <c r="E2651">
        <v>2650</v>
      </c>
      <c r="F2651">
        <v>11</v>
      </c>
      <c r="G2651">
        <v>13</v>
      </c>
      <c r="H2651">
        <v>18</v>
      </c>
      <c r="I2651" s="7">
        <v>23</v>
      </c>
      <c r="K2651">
        <v>2650</v>
      </c>
      <c r="L2651">
        <v>13</v>
      </c>
      <c r="M2651">
        <v>18</v>
      </c>
      <c r="N2651" s="7">
        <v>23</v>
      </c>
      <c r="P2651" s="187">
        <v>2650</v>
      </c>
      <c r="Q2651" s="188">
        <v>22</v>
      </c>
    </row>
    <row r="2652" spans="1:17" ht="15" x14ac:dyDescent="0.25">
      <c r="A2652"/>
      <c r="B2652" s="114">
        <v>2651</v>
      </c>
      <c r="C2652" s="7">
        <v>16</v>
      </c>
      <c r="E2652">
        <v>2651</v>
      </c>
      <c r="F2652">
        <v>11</v>
      </c>
      <c r="G2652">
        <v>13</v>
      </c>
      <c r="H2652">
        <v>18</v>
      </c>
      <c r="I2652" s="7">
        <v>23</v>
      </c>
      <c r="K2652">
        <v>2651</v>
      </c>
      <c r="L2652">
        <v>13</v>
      </c>
      <c r="M2652">
        <v>18</v>
      </c>
      <c r="N2652" s="7">
        <v>23</v>
      </c>
      <c r="P2652" s="185">
        <v>2651</v>
      </c>
      <c r="Q2652" s="186">
        <v>22</v>
      </c>
    </row>
    <row r="2653" spans="1:17" ht="15" x14ac:dyDescent="0.25">
      <c r="A2653"/>
      <c r="B2653" s="114">
        <v>2652</v>
      </c>
      <c r="C2653" s="7">
        <v>16</v>
      </c>
      <c r="E2653">
        <v>2652</v>
      </c>
      <c r="F2653">
        <v>11</v>
      </c>
      <c r="G2653">
        <v>13</v>
      </c>
      <c r="H2653">
        <v>18</v>
      </c>
      <c r="I2653" s="7">
        <v>23</v>
      </c>
      <c r="K2653">
        <v>2652</v>
      </c>
      <c r="L2653">
        <v>13</v>
      </c>
      <c r="M2653">
        <v>18</v>
      </c>
      <c r="N2653" s="7">
        <v>23</v>
      </c>
      <c r="P2653" s="187">
        <v>2652</v>
      </c>
      <c r="Q2653" s="188">
        <v>22</v>
      </c>
    </row>
    <row r="2654" spans="1:17" ht="15" x14ac:dyDescent="0.25">
      <c r="A2654"/>
      <c r="B2654" s="114">
        <v>2653</v>
      </c>
      <c r="C2654" s="7">
        <v>16</v>
      </c>
      <c r="E2654">
        <v>2653</v>
      </c>
      <c r="F2654">
        <v>11</v>
      </c>
      <c r="G2654">
        <v>13</v>
      </c>
      <c r="H2654">
        <v>18</v>
      </c>
      <c r="I2654" s="7">
        <v>23</v>
      </c>
      <c r="K2654">
        <v>2653</v>
      </c>
      <c r="L2654">
        <v>13</v>
      </c>
      <c r="M2654">
        <v>18</v>
      </c>
      <c r="N2654" s="7">
        <v>23</v>
      </c>
      <c r="P2654" s="185">
        <v>2653</v>
      </c>
      <c r="Q2654" s="186">
        <v>22</v>
      </c>
    </row>
    <row r="2655" spans="1:17" ht="15" x14ac:dyDescent="0.25">
      <c r="A2655"/>
      <c r="B2655" s="114">
        <v>2654</v>
      </c>
      <c r="C2655" s="7">
        <v>16</v>
      </c>
      <c r="E2655">
        <v>2654</v>
      </c>
      <c r="F2655">
        <v>11</v>
      </c>
      <c r="G2655">
        <v>13</v>
      </c>
      <c r="H2655">
        <v>18</v>
      </c>
      <c r="I2655" s="7">
        <v>23</v>
      </c>
      <c r="K2655">
        <v>2654</v>
      </c>
      <c r="L2655">
        <v>13</v>
      </c>
      <c r="M2655">
        <v>18</v>
      </c>
      <c r="N2655" s="7">
        <v>23</v>
      </c>
      <c r="P2655" s="187">
        <v>2654</v>
      </c>
      <c r="Q2655" s="188">
        <v>22</v>
      </c>
    </row>
    <row r="2656" spans="1:17" ht="15" x14ac:dyDescent="0.25">
      <c r="A2656"/>
      <c r="B2656" s="114">
        <v>2655</v>
      </c>
      <c r="C2656" s="7">
        <v>16</v>
      </c>
      <c r="E2656">
        <v>2655</v>
      </c>
      <c r="F2656">
        <v>11</v>
      </c>
      <c r="G2656">
        <v>13</v>
      </c>
      <c r="H2656">
        <v>18</v>
      </c>
      <c r="I2656" s="7">
        <v>23</v>
      </c>
      <c r="K2656">
        <v>2655</v>
      </c>
      <c r="L2656">
        <v>13</v>
      </c>
      <c r="M2656">
        <v>18</v>
      </c>
      <c r="N2656" s="7">
        <v>23</v>
      </c>
      <c r="P2656" s="185">
        <v>2655</v>
      </c>
      <c r="Q2656" s="186">
        <v>22</v>
      </c>
    </row>
    <row r="2657" spans="1:17" ht="15" x14ac:dyDescent="0.25">
      <c r="A2657"/>
      <c r="B2657" s="114">
        <v>2656</v>
      </c>
      <c r="C2657" s="7">
        <v>16</v>
      </c>
      <c r="E2657">
        <v>2656</v>
      </c>
      <c r="F2657">
        <v>11</v>
      </c>
      <c r="G2657">
        <v>13</v>
      </c>
      <c r="H2657">
        <v>18</v>
      </c>
      <c r="I2657" s="7">
        <v>23</v>
      </c>
      <c r="K2657">
        <v>2656</v>
      </c>
      <c r="L2657">
        <v>13</v>
      </c>
      <c r="M2657">
        <v>18</v>
      </c>
      <c r="N2657" s="7">
        <v>23</v>
      </c>
      <c r="P2657" s="187">
        <v>2656</v>
      </c>
      <c r="Q2657" s="188">
        <v>22</v>
      </c>
    </row>
    <row r="2658" spans="1:17" ht="15" x14ac:dyDescent="0.25">
      <c r="A2658"/>
      <c r="B2658" s="114">
        <v>2657</v>
      </c>
      <c r="C2658" s="7">
        <v>16</v>
      </c>
      <c r="E2658">
        <v>2657</v>
      </c>
      <c r="F2658">
        <v>11</v>
      </c>
      <c r="G2658">
        <v>13</v>
      </c>
      <c r="H2658">
        <v>18</v>
      </c>
      <c r="I2658" s="7">
        <v>23</v>
      </c>
      <c r="K2658">
        <v>2657</v>
      </c>
      <c r="L2658">
        <v>13</v>
      </c>
      <c r="M2658">
        <v>18</v>
      </c>
      <c r="N2658" s="7">
        <v>23</v>
      </c>
      <c r="P2658" s="185">
        <v>2657</v>
      </c>
      <c r="Q2658" s="186">
        <v>22</v>
      </c>
    </row>
    <row r="2659" spans="1:17" ht="15" x14ac:dyDescent="0.25">
      <c r="A2659"/>
      <c r="B2659" s="114">
        <v>2658</v>
      </c>
      <c r="C2659" s="7">
        <v>16</v>
      </c>
      <c r="E2659">
        <v>2658</v>
      </c>
      <c r="F2659">
        <v>11</v>
      </c>
      <c r="G2659">
        <v>13</v>
      </c>
      <c r="H2659">
        <v>18</v>
      </c>
      <c r="I2659" s="7">
        <v>23</v>
      </c>
      <c r="K2659">
        <v>2658</v>
      </c>
      <c r="L2659">
        <v>13</v>
      </c>
      <c r="M2659">
        <v>18</v>
      </c>
      <c r="N2659" s="7">
        <v>23</v>
      </c>
      <c r="P2659" s="187">
        <v>2658</v>
      </c>
      <c r="Q2659" s="188">
        <v>22</v>
      </c>
    </row>
    <row r="2660" spans="1:17" ht="15" x14ac:dyDescent="0.25">
      <c r="A2660"/>
      <c r="B2660" s="114">
        <v>2659</v>
      </c>
      <c r="C2660" s="7">
        <v>16</v>
      </c>
      <c r="E2660">
        <v>2659</v>
      </c>
      <c r="F2660">
        <v>11</v>
      </c>
      <c r="G2660">
        <v>13</v>
      </c>
      <c r="H2660">
        <v>18</v>
      </c>
      <c r="I2660" s="7">
        <v>23</v>
      </c>
      <c r="K2660">
        <v>2659</v>
      </c>
      <c r="L2660">
        <v>13</v>
      </c>
      <c r="M2660">
        <v>18</v>
      </c>
      <c r="N2660" s="7">
        <v>23</v>
      </c>
      <c r="P2660" s="185">
        <v>2659</v>
      </c>
      <c r="Q2660" s="186">
        <v>22</v>
      </c>
    </row>
    <row r="2661" spans="1:17" ht="15" x14ac:dyDescent="0.25">
      <c r="A2661"/>
      <c r="B2661" s="114">
        <v>2660</v>
      </c>
      <c r="C2661" s="7">
        <v>16</v>
      </c>
      <c r="E2661">
        <v>2660</v>
      </c>
      <c r="F2661">
        <v>11</v>
      </c>
      <c r="G2661">
        <v>13</v>
      </c>
      <c r="H2661">
        <v>18</v>
      </c>
      <c r="I2661" s="7">
        <v>23</v>
      </c>
      <c r="K2661">
        <v>2660</v>
      </c>
      <c r="L2661">
        <v>13</v>
      </c>
      <c r="M2661">
        <v>18</v>
      </c>
      <c r="N2661" s="7">
        <v>23</v>
      </c>
      <c r="P2661" s="187">
        <v>2660</v>
      </c>
      <c r="Q2661" s="188">
        <v>22</v>
      </c>
    </row>
    <row r="2662" spans="1:17" ht="15" x14ac:dyDescent="0.25">
      <c r="A2662"/>
      <c r="B2662" s="114">
        <v>2661</v>
      </c>
      <c r="C2662" s="7">
        <v>16</v>
      </c>
      <c r="E2662">
        <v>2661</v>
      </c>
      <c r="F2662">
        <v>11</v>
      </c>
      <c r="G2662">
        <v>13</v>
      </c>
      <c r="H2662">
        <v>18</v>
      </c>
      <c r="I2662" s="7">
        <v>23</v>
      </c>
      <c r="K2662">
        <v>2661</v>
      </c>
      <c r="L2662">
        <v>13</v>
      </c>
      <c r="M2662">
        <v>18</v>
      </c>
      <c r="N2662" s="7">
        <v>23</v>
      </c>
      <c r="P2662" s="185">
        <v>2661</v>
      </c>
      <c r="Q2662" s="186">
        <v>22</v>
      </c>
    </row>
    <row r="2663" spans="1:17" ht="15" x14ac:dyDescent="0.25">
      <c r="A2663"/>
      <c r="B2663" s="114">
        <v>2662</v>
      </c>
      <c r="C2663" s="7">
        <v>16</v>
      </c>
      <c r="E2663">
        <v>2662</v>
      </c>
      <c r="F2663">
        <v>11</v>
      </c>
      <c r="G2663">
        <v>13</v>
      </c>
      <c r="H2663">
        <v>18</v>
      </c>
      <c r="I2663" s="7">
        <v>23</v>
      </c>
      <c r="K2663">
        <v>2662</v>
      </c>
      <c r="L2663">
        <v>13</v>
      </c>
      <c r="M2663">
        <v>18</v>
      </c>
      <c r="N2663" s="7">
        <v>23</v>
      </c>
      <c r="P2663" s="187">
        <v>2662</v>
      </c>
      <c r="Q2663" s="188">
        <v>22</v>
      </c>
    </row>
    <row r="2664" spans="1:17" ht="15" x14ac:dyDescent="0.25">
      <c r="A2664"/>
      <c r="B2664" s="114">
        <v>2663</v>
      </c>
      <c r="C2664" s="7">
        <v>16</v>
      </c>
      <c r="E2664">
        <v>2663</v>
      </c>
      <c r="F2664">
        <v>11</v>
      </c>
      <c r="G2664">
        <v>13</v>
      </c>
      <c r="H2664">
        <v>18</v>
      </c>
      <c r="I2664" s="7">
        <v>23</v>
      </c>
      <c r="K2664">
        <v>2663</v>
      </c>
      <c r="L2664">
        <v>13</v>
      </c>
      <c r="M2664">
        <v>18</v>
      </c>
      <c r="N2664" s="7">
        <v>23</v>
      </c>
      <c r="P2664" s="185">
        <v>2663</v>
      </c>
      <c r="Q2664" s="186">
        <v>22</v>
      </c>
    </row>
    <row r="2665" spans="1:17" ht="15" x14ac:dyDescent="0.25">
      <c r="A2665"/>
      <c r="B2665" s="114">
        <v>2664</v>
      </c>
      <c r="C2665" s="7">
        <v>16</v>
      </c>
      <c r="E2665">
        <v>2664</v>
      </c>
      <c r="F2665">
        <v>11</v>
      </c>
      <c r="G2665">
        <v>13</v>
      </c>
      <c r="H2665">
        <v>18</v>
      </c>
      <c r="I2665" s="7">
        <v>23</v>
      </c>
      <c r="K2665">
        <v>2664</v>
      </c>
      <c r="L2665">
        <v>13</v>
      </c>
      <c r="M2665">
        <v>18</v>
      </c>
      <c r="N2665" s="7">
        <v>23</v>
      </c>
      <c r="P2665" s="187">
        <v>2664</v>
      </c>
      <c r="Q2665" s="188">
        <v>22</v>
      </c>
    </row>
    <row r="2666" spans="1:17" ht="15" x14ac:dyDescent="0.25">
      <c r="A2666"/>
      <c r="B2666" s="114">
        <v>2665</v>
      </c>
      <c r="C2666" s="7">
        <v>16</v>
      </c>
      <c r="E2666">
        <v>2665</v>
      </c>
      <c r="F2666">
        <v>11</v>
      </c>
      <c r="G2666">
        <v>13</v>
      </c>
      <c r="H2666">
        <v>18</v>
      </c>
      <c r="I2666" s="7">
        <v>23</v>
      </c>
      <c r="K2666">
        <v>2665</v>
      </c>
      <c r="L2666">
        <v>13</v>
      </c>
      <c r="M2666">
        <v>18</v>
      </c>
      <c r="N2666" s="7">
        <v>23</v>
      </c>
      <c r="P2666" s="185">
        <v>2665</v>
      </c>
      <c r="Q2666" s="186">
        <v>22</v>
      </c>
    </row>
    <row r="2667" spans="1:17" ht="15" x14ac:dyDescent="0.25">
      <c r="A2667"/>
      <c r="B2667" s="114">
        <v>2666</v>
      </c>
      <c r="C2667" s="7">
        <v>16</v>
      </c>
      <c r="E2667">
        <v>2666</v>
      </c>
      <c r="F2667">
        <v>11</v>
      </c>
      <c r="G2667">
        <v>13</v>
      </c>
      <c r="H2667">
        <v>18</v>
      </c>
      <c r="I2667" s="7">
        <v>23</v>
      </c>
      <c r="K2667">
        <v>2666</v>
      </c>
      <c r="L2667">
        <v>13</v>
      </c>
      <c r="M2667">
        <v>18</v>
      </c>
      <c r="N2667" s="7">
        <v>23</v>
      </c>
      <c r="P2667" s="187">
        <v>2666</v>
      </c>
      <c r="Q2667" s="188">
        <v>22</v>
      </c>
    </row>
    <row r="2668" spans="1:17" ht="15" x14ac:dyDescent="0.25">
      <c r="A2668"/>
      <c r="B2668" s="114">
        <v>2667</v>
      </c>
      <c r="C2668" s="7">
        <v>16</v>
      </c>
      <c r="E2668">
        <v>2667</v>
      </c>
      <c r="F2668">
        <v>11</v>
      </c>
      <c r="G2668">
        <v>13</v>
      </c>
      <c r="H2668">
        <v>18</v>
      </c>
      <c r="I2668" s="7">
        <v>23</v>
      </c>
      <c r="K2668">
        <v>2667</v>
      </c>
      <c r="L2668">
        <v>13</v>
      </c>
      <c r="M2668">
        <v>18</v>
      </c>
      <c r="N2668" s="7">
        <v>23</v>
      </c>
      <c r="P2668" s="185">
        <v>2667</v>
      </c>
      <c r="Q2668" s="186">
        <v>22</v>
      </c>
    </row>
    <row r="2669" spans="1:17" ht="15" x14ac:dyDescent="0.25">
      <c r="A2669"/>
      <c r="B2669" s="114">
        <v>2668</v>
      </c>
      <c r="C2669" s="7">
        <v>16</v>
      </c>
      <c r="E2669">
        <v>2668</v>
      </c>
      <c r="F2669">
        <v>11</v>
      </c>
      <c r="G2669">
        <v>13</v>
      </c>
      <c r="H2669">
        <v>18</v>
      </c>
      <c r="I2669" s="7">
        <v>23</v>
      </c>
      <c r="K2669">
        <v>2668</v>
      </c>
      <c r="L2669">
        <v>13</v>
      </c>
      <c r="M2669">
        <v>18</v>
      </c>
      <c r="N2669" s="7">
        <v>23</v>
      </c>
      <c r="P2669" s="187">
        <v>2668</v>
      </c>
      <c r="Q2669" s="188">
        <v>22</v>
      </c>
    </row>
    <row r="2670" spans="1:17" ht="15" x14ac:dyDescent="0.25">
      <c r="A2670"/>
      <c r="B2670" s="114">
        <v>2669</v>
      </c>
      <c r="C2670" s="7">
        <v>16</v>
      </c>
      <c r="E2670">
        <v>2669</v>
      </c>
      <c r="F2670">
        <v>11</v>
      </c>
      <c r="G2670">
        <v>13</v>
      </c>
      <c r="H2670">
        <v>18</v>
      </c>
      <c r="I2670" s="7">
        <v>23</v>
      </c>
      <c r="K2670">
        <v>2669</v>
      </c>
      <c r="L2670">
        <v>13</v>
      </c>
      <c r="M2670">
        <v>18</v>
      </c>
      <c r="N2670" s="7">
        <v>23</v>
      </c>
      <c r="P2670" s="185">
        <v>2669</v>
      </c>
      <c r="Q2670" s="186">
        <v>22</v>
      </c>
    </row>
    <row r="2671" spans="1:17" ht="15" x14ac:dyDescent="0.25">
      <c r="A2671"/>
      <c r="B2671" s="114">
        <v>2670</v>
      </c>
      <c r="C2671" s="7">
        <v>16</v>
      </c>
      <c r="E2671">
        <v>2670</v>
      </c>
      <c r="F2671">
        <v>11</v>
      </c>
      <c r="G2671">
        <v>13</v>
      </c>
      <c r="H2671">
        <v>18</v>
      </c>
      <c r="I2671" s="7">
        <v>23</v>
      </c>
      <c r="K2671">
        <v>2670</v>
      </c>
      <c r="L2671">
        <v>13</v>
      </c>
      <c r="M2671">
        <v>18</v>
      </c>
      <c r="N2671" s="7">
        <v>23</v>
      </c>
      <c r="P2671" s="187">
        <v>2670</v>
      </c>
      <c r="Q2671" s="188">
        <v>22</v>
      </c>
    </row>
    <row r="2672" spans="1:17" ht="15" x14ac:dyDescent="0.25">
      <c r="A2672"/>
      <c r="B2672" s="114">
        <v>2671</v>
      </c>
      <c r="C2672" s="7">
        <v>16</v>
      </c>
      <c r="E2672">
        <v>2671</v>
      </c>
      <c r="F2672">
        <v>11</v>
      </c>
      <c r="G2672">
        <v>13</v>
      </c>
      <c r="H2672">
        <v>18</v>
      </c>
      <c r="I2672" s="7">
        <v>23</v>
      </c>
      <c r="K2672">
        <v>2671</v>
      </c>
      <c r="L2672">
        <v>13</v>
      </c>
      <c r="M2672">
        <v>18</v>
      </c>
      <c r="N2672" s="7">
        <v>23</v>
      </c>
      <c r="P2672" s="185">
        <v>2671</v>
      </c>
      <c r="Q2672" s="186">
        <v>22</v>
      </c>
    </row>
    <row r="2673" spans="1:17" ht="15" x14ac:dyDescent="0.25">
      <c r="A2673"/>
      <c r="B2673" s="114">
        <v>2672</v>
      </c>
      <c r="C2673" s="7">
        <v>16</v>
      </c>
      <c r="E2673">
        <v>2672</v>
      </c>
      <c r="F2673">
        <v>11</v>
      </c>
      <c r="G2673">
        <v>13</v>
      </c>
      <c r="H2673">
        <v>18</v>
      </c>
      <c r="I2673" s="7">
        <v>23</v>
      </c>
      <c r="K2673">
        <v>2672</v>
      </c>
      <c r="L2673">
        <v>13</v>
      </c>
      <c r="M2673">
        <v>18</v>
      </c>
      <c r="N2673" s="7">
        <v>23</v>
      </c>
      <c r="P2673" s="187">
        <v>2672</v>
      </c>
      <c r="Q2673" s="188">
        <v>22</v>
      </c>
    </row>
    <row r="2674" spans="1:17" ht="15" x14ac:dyDescent="0.25">
      <c r="A2674"/>
      <c r="B2674" s="114">
        <v>2673</v>
      </c>
      <c r="C2674" s="7">
        <v>16</v>
      </c>
      <c r="E2674">
        <v>2673</v>
      </c>
      <c r="F2674">
        <v>11</v>
      </c>
      <c r="G2674">
        <v>13</v>
      </c>
      <c r="H2674">
        <v>18</v>
      </c>
      <c r="I2674" s="7">
        <v>23</v>
      </c>
      <c r="K2674">
        <v>2673</v>
      </c>
      <c r="L2674">
        <v>13</v>
      </c>
      <c r="M2674">
        <v>18</v>
      </c>
      <c r="N2674" s="7">
        <v>23</v>
      </c>
      <c r="P2674" s="185">
        <v>2673</v>
      </c>
      <c r="Q2674" s="186">
        <v>22</v>
      </c>
    </row>
    <row r="2675" spans="1:17" ht="15" x14ac:dyDescent="0.25">
      <c r="A2675"/>
      <c r="B2675" s="114">
        <v>2674</v>
      </c>
      <c r="C2675" s="7">
        <v>16</v>
      </c>
      <c r="E2675">
        <v>2674</v>
      </c>
      <c r="F2675">
        <v>11</v>
      </c>
      <c r="G2675">
        <v>13</v>
      </c>
      <c r="H2675">
        <v>18</v>
      </c>
      <c r="I2675" s="7">
        <v>23</v>
      </c>
      <c r="K2675">
        <v>2674</v>
      </c>
      <c r="L2675">
        <v>13</v>
      </c>
      <c r="M2675">
        <v>18</v>
      </c>
      <c r="N2675" s="7">
        <v>23</v>
      </c>
      <c r="P2675" s="187">
        <v>2674</v>
      </c>
      <c r="Q2675" s="188">
        <v>22</v>
      </c>
    </row>
    <row r="2676" spans="1:17" ht="15" x14ac:dyDescent="0.25">
      <c r="A2676"/>
      <c r="B2676" s="114">
        <v>2675</v>
      </c>
      <c r="C2676" s="7">
        <v>16</v>
      </c>
      <c r="E2676">
        <v>2675</v>
      </c>
      <c r="F2676">
        <v>11</v>
      </c>
      <c r="G2676">
        <v>13</v>
      </c>
      <c r="H2676">
        <v>18</v>
      </c>
      <c r="I2676" s="7">
        <v>23</v>
      </c>
      <c r="K2676">
        <v>2675</v>
      </c>
      <c r="L2676">
        <v>13</v>
      </c>
      <c r="M2676">
        <v>18</v>
      </c>
      <c r="N2676" s="7">
        <v>23</v>
      </c>
      <c r="P2676" s="185">
        <v>2675</v>
      </c>
      <c r="Q2676" s="186">
        <v>22</v>
      </c>
    </row>
    <row r="2677" spans="1:17" ht="15" x14ac:dyDescent="0.25">
      <c r="A2677"/>
      <c r="B2677" s="114">
        <v>2676</v>
      </c>
      <c r="C2677" s="7">
        <v>17</v>
      </c>
      <c r="E2677">
        <v>2676</v>
      </c>
      <c r="F2677">
        <v>12</v>
      </c>
      <c r="G2677">
        <v>14</v>
      </c>
      <c r="H2677">
        <v>19</v>
      </c>
      <c r="I2677" s="7">
        <v>25</v>
      </c>
      <c r="K2677">
        <v>2676</v>
      </c>
      <c r="L2677">
        <v>14</v>
      </c>
      <c r="M2677">
        <v>19</v>
      </c>
      <c r="N2677" s="7">
        <v>25</v>
      </c>
      <c r="P2677" s="187">
        <v>2676</v>
      </c>
      <c r="Q2677" s="188">
        <v>23</v>
      </c>
    </row>
    <row r="2678" spans="1:17" ht="15" x14ac:dyDescent="0.25">
      <c r="A2678"/>
      <c r="B2678" s="114">
        <v>2677</v>
      </c>
      <c r="C2678" s="7">
        <v>17</v>
      </c>
      <c r="E2678">
        <v>2677</v>
      </c>
      <c r="F2678">
        <v>12</v>
      </c>
      <c r="G2678">
        <v>14</v>
      </c>
      <c r="H2678">
        <v>19</v>
      </c>
      <c r="I2678" s="7">
        <v>25</v>
      </c>
      <c r="K2678">
        <v>2677</v>
      </c>
      <c r="L2678">
        <v>14</v>
      </c>
      <c r="M2678">
        <v>19</v>
      </c>
      <c r="N2678" s="7">
        <v>25</v>
      </c>
      <c r="P2678" s="185">
        <v>2677</v>
      </c>
      <c r="Q2678" s="186">
        <v>23</v>
      </c>
    </row>
    <row r="2679" spans="1:17" ht="15" x14ac:dyDescent="0.25">
      <c r="A2679"/>
      <c r="B2679" s="114">
        <v>2678</v>
      </c>
      <c r="C2679" s="7">
        <v>17</v>
      </c>
      <c r="E2679">
        <v>2678</v>
      </c>
      <c r="F2679">
        <v>12</v>
      </c>
      <c r="G2679">
        <v>14</v>
      </c>
      <c r="H2679">
        <v>19</v>
      </c>
      <c r="I2679" s="7">
        <v>25</v>
      </c>
      <c r="K2679">
        <v>2678</v>
      </c>
      <c r="L2679">
        <v>14</v>
      </c>
      <c r="M2679">
        <v>19</v>
      </c>
      <c r="N2679" s="7">
        <v>25</v>
      </c>
      <c r="P2679" s="187">
        <v>2678</v>
      </c>
      <c r="Q2679" s="188">
        <v>23</v>
      </c>
    </row>
    <row r="2680" spans="1:17" ht="15" x14ac:dyDescent="0.25">
      <c r="A2680"/>
      <c r="B2680" s="114">
        <v>2679</v>
      </c>
      <c r="C2680" s="7">
        <v>17</v>
      </c>
      <c r="E2680">
        <v>2679</v>
      </c>
      <c r="F2680">
        <v>12</v>
      </c>
      <c r="G2680">
        <v>14</v>
      </c>
      <c r="H2680">
        <v>19</v>
      </c>
      <c r="I2680" s="7">
        <v>25</v>
      </c>
      <c r="K2680">
        <v>2679</v>
      </c>
      <c r="L2680">
        <v>14</v>
      </c>
      <c r="M2680">
        <v>19</v>
      </c>
      <c r="N2680" s="7">
        <v>25</v>
      </c>
      <c r="P2680" s="185">
        <v>2679</v>
      </c>
      <c r="Q2680" s="186">
        <v>23</v>
      </c>
    </row>
    <row r="2681" spans="1:17" ht="15" x14ac:dyDescent="0.25">
      <c r="A2681"/>
      <c r="B2681" s="114">
        <v>2680</v>
      </c>
      <c r="C2681" s="7">
        <v>17</v>
      </c>
      <c r="E2681">
        <v>2680</v>
      </c>
      <c r="F2681">
        <v>12</v>
      </c>
      <c r="G2681">
        <v>14</v>
      </c>
      <c r="H2681">
        <v>19</v>
      </c>
      <c r="I2681" s="7">
        <v>25</v>
      </c>
      <c r="K2681">
        <v>2680</v>
      </c>
      <c r="L2681">
        <v>14</v>
      </c>
      <c r="M2681">
        <v>19</v>
      </c>
      <c r="N2681" s="7">
        <v>25</v>
      </c>
      <c r="P2681" s="187">
        <v>2680</v>
      </c>
      <c r="Q2681" s="188">
        <v>23</v>
      </c>
    </row>
    <row r="2682" spans="1:17" ht="15" x14ac:dyDescent="0.25">
      <c r="A2682"/>
      <c r="B2682" s="114">
        <v>2681</v>
      </c>
      <c r="C2682" s="7">
        <v>17</v>
      </c>
      <c r="E2682">
        <v>2681</v>
      </c>
      <c r="F2682">
        <v>12</v>
      </c>
      <c r="G2682">
        <v>14</v>
      </c>
      <c r="H2682">
        <v>19</v>
      </c>
      <c r="I2682" s="7">
        <v>25</v>
      </c>
      <c r="K2682">
        <v>2681</v>
      </c>
      <c r="L2682">
        <v>14</v>
      </c>
      <c r="M2682">
        <v>19</v>
      </c>
      <c r="N2682" s="7">
        <v>25</v>
      </c>
      <c r="P2682" s="185">
        <v>2681</v>
      </c>
      <c r="Q2682" s="186">
        <v>23</v>
      </c>
    </row>
    <row r="2683" spans="1:17" ht="15" x14ac:dyDescent="0.25">
      <c r="A2683"/>
      <c r="B2683" s="114">
        <v>2682</v>
      </c>
      <c r="C2683" s="7">
        <v>17</v>
      </c>
      <c r="E2683">
        <v>2682</v>
      </c>
      <c r="F2683">
        <v>12</v>
      </c>
      <c r="G2683">
        <v>14</v>
      </c>
      <c r="H2683">
        <v>19</v>
      </c>
      <c r="I2683" s="7">
        <v>25</v>
      </c>
      <c r="K2683">
        <v>2682</v>
      </c>
      <c r="L2683">
        <v>14</v>
      </c>
      <c r="M2683">
        <v>19</v>
      </c>
      <c r="N2683" s="7">
        <v>25</v>
      </c>
      <c r="P2683" s="187">
        <v>2682</v>
      </c>
      <c r="Q2683" s="188">
        <v>23</v>
      </c>
    </row>
    <row r="2684" spans="1:17" ht="15" x14ac:dyDescent="0.25">
      <c r="A2684"/>
      <c r="B2684" s="114">
        <v>2683</v>
      </c>
      <c r="C2684" s="7">
        <v>17</v>
      </c>
      <c r="E2684">
        <v>2683</v>
      </c>
      <c r="F2684">
        <v>12</v>
      </c>
      <c r="G2684">
        <v>14</v>
      </c>
      <c r="H2684">
        <v>19</v>
      </c>
      <c r="I2684" s="7">
        <v>25</v>
      </c>
      <c r="K2684">
        <v>2683</v>
      </c>
      <c r="L2684">
        <v>14</v>
      </c>
      <c r="M2684">
        <v>19</v>
      </c>
      <c r="N2684" s="7">
        <v>25</v>
      </c>
      <c r="P2684" s="185">
        <v>2683</v>
      </c>
      <c r="Q2684" s="186">
        <v>23</v>
      </c>
    </row>
    <row r="2685" spans="1:17" ht="15" x14ac:dyDescent="0.25">
      <c r="A2685"/>
      <c r="B2685" s="114">
        <v>2684</v>
      </c>
      <c r="C2685" s="7">
        <v>17</v>
      </c>
      <c r="E2685">
        <v>2684</v>
      </c>
      <c r="F2685">
        <v>12</v>
      </c>
      <c r="G2685">
        <v>14</v>
      </c>
      <c r="H2685">
        <v>19</v>
      </c>
      <c r="I2685" s="7">
        <v>25</v>
      </c>
      <c r="K2685">
        <v>2684</v>
      </c>
      <c r="L2685">
        <v>14</v>
      </c>
      <c r="M2685">
        <v>19</v>
      </c>
      <c r="N2685" s="7">
        <v>25</v>
      </c>
      <c r="P2685" s="187">
        <v>2684</v>
      </c>
      <c r="Q2685" s="188">
        <v>23</v>
      </c>
    </row>
    <row r="2686" spans="1:17" ht="15" x14ac:dyDescent="0.25">
      <c r="A2686"/>
      <c r="B2686" s="114">
        <v>2685</v>
      </c>
      <c r="C2686" s="7">
        <v>17</v>
      </c>
      <c r="E2686">
        <v>2685</v>
      </c>
      <c r="F2686">
        <v>12</v>
      </c>
      <c r="G2686">
        <v>14</v>
      </c>
      <c r="H2686">
        <v>19</v>
      </c>
      <c r="I2686" s="7">
        <v>25</v>
      </c>
      <c r="K2686">
        <v>2685</v>
      </c>
      <c r="L2686">
        <v>14</v>
      </c>
      <c r="M2686">
        <v>19</v>
      </c>
      <c r="N2686" s="7">
        <v>25</v>
      </c>
      <c r="P2686" s="185">
        <v>2685</v>
      </c>
      <c r="Q2686" s="186">
        <v>23</v>
      </c>
    </row>
    <row r="2687" spans="1:17" ht="15" x14ac:dyDescent="0.25">
      <c r="A2687"/>
      <c r="B2687" s="114">
        <v>2686</v>
      </c>
      <c r="C2687" s="7">
        <v>17</v>
      </c>
      <c r="E2687">
        <v>2686</v>
      </c>
      <c r="F2687">
        <v>12</v>
      </c>
      <c r="G2687">
        <v>14</v>
      </c>
      <c r="H2687">
        <v>19</v>
      </c>
      <c r="I2687" s="7">
        <v>25</v>
      </c>
      <c r="K2687">
        <v>2686</v>
      </c>
      <c r="L2687">
        <v>14</v>
      </c>
      <c r="M2687">
        <v>19</v>
      </c>
      <c r="N2687" s="7">
        <v>25</v>
      </c>
      <c r="P2687" s="187">
        <v>2686</v>
      </c>
      <c r="Q2687" s="188">
        <v>23</v>
      </c>
    </row>
    <row r="2688" spans="1:17" ht="15" x14ac:dyDescent="0.25">
      <c r="A2688"/>
      <c r="B2688" s="114">
        <v>2687</v>
      </c>
      <c r="C2688" s="7">
        <v>17</v>
      </c>
      <c r="E2688">
        <v>2687</v>
      </c>
      <c r="F2688">
        <v>12</v>
      </c>
      <c r="G2688">
        <v>14</v>
      </c>
      <c r="H2688">
        <v>19</v>
      </c>
      <c r="I2688" s="7">
        <v>25</v>
      </c>
      <c r="K2688">
        <v>2687</v>
      </c>
      <c r="L2688">
        <v>14</v>
      </c>
      <c r="M2688">
        <v>19</v>
      </c>
      <c r="N2688" s="7">
        <v>25</v>
      </c>
      <c r="P2688" s="185">
        <v>2687</v>
      </c>
      <c r="Q2688" s="186">
        <v>23</v>
      </c>
    </row>
    <row r="2689" spans="1:17" ht="15" x14ac:dyDescent="0.25">
      <c r="A2689"/>
      <c r="B2689" s="114">
        <v>2688</v>
      </c>
      <c r="C2689" s="7">
        <v>17</v>
      </c>
      <c r="E2689">
        <v>2688</v>
      </c>
      <c r="F2689">
        <v>12</v>
      </c>
      <c r="G2689">
        <v>14</v>
      </c>
      <c r="H2689">
        <v>19</v>
      </c>
      <c r="I2689" s="7">
        <v>25</v>
      </c>
      <c r="K2689">
        <v>2688</v>
      </c>
      <c r="L2689">
        <v>14</v>
      </c>
      <c r="M2689">
        <v>19</v>
      </c>
      <c r="N2689" s="7">
        <v>25</v>
      </c>
      <c r="P2689" s="187">
        <v>2688</v>
      </c>
      <c r="Q2689" s="188">
        <v>23</v>
      </c>
    </row>
    <row r="2690" spans="1:17" ht="15" x14ac:dyDescent="0.25">
      <c r="A2690"/>
      <c r="B2690" s="114">
        <v>2689</v>
      </c>
      <c r="C2690" s="7">
        <v>17</v>
      </c>
      <c r="E2690">
        <v>2689</v>
      </c>
      <c r="F2690">
        <v>12</v>
      </c>
      <c r="G2690">
        <v>14</v>
      </c>
      <c r="H2690">
        <v>19</v>
      </c>
      <c r="I2690" s="7">
        <v>25</v>
      </c>
      <c r="K2690">
        <v>2689</v>
      </c>
      <c r="L2690">
        <v>14</v>
      </c>
      <c r="M2690">
        <v>19</v>
      </c>
      <c r="N2690" s="7">
        <v>25</v>
      </c>
      <c r="P2690" s="185">
        <v>2689</v>
      </c>
      <c r="Q2690" s="186">
        <v>23</v>
      </c>
    </row>
    <row r="2691" spans="1:17" ht="15" x14ac:dyDescent="0.25">
      <c r="A2691"/>
      <c r="B2691" s="114">
        <v>2690</v>
      </c>
      <c r="C2691" s="7">
        <v>17</v>
      </c>
      <c r="E2691">
        <v>2690</v>
      </c>
      <c r="F2691">
        <v>12</v>
      </c>
      <c r="G2691">
        <v>14</v>
      </c>
      <c r="H2691">
        <v>19</v>
      </c>
      <c r="I2691" s="7">
        <v>25</v>
      </c>
      <c r="K2691">
        <v>2690</v>
      </c>
      <c r="L2691">
        <v>14</v>
      </c>
      <c r="M2691">
        <v>19</v>
      </c>
      <c r="N2691" s="7">
        <v>25</v>
      </c>
      <c r="P2691" s="187">
        <v>2690</v>
      </c>
      <c r="Q2691" s="188">
        <v>23</v>
      </c>
    </row>
    <row r="2692" spans="1:17" ht="15" x14ac:dyDescent="0.25">
      <c r="A2692"/>
      <c r="B2692" s="114">
        <v>2691</v>
      </c>
      <c r="C2692" s="7">
        <v>17</v>
      </c>
      <c r="E2692">
        <v>2691</v>
      </c>
      <c r="F2692">
        <v>12</v>
      </c>
      <c r="G2692">
        <v>14</v>
      </c>
      <c r="H2692">
        <v>19</v>
      </c>
      <c r="I2692" s="7">
        <v>25</v>
      </c>
      <c r="K2692">
        <v>2691</v>
      </c>
      <c r="L2692">
        <v>14</v>
      </c>
      <c r="M2692">
        <v>19</v>
      </c>
      <c r="N2692" s="7">
        <v>25</v>
      </c>
      <c r="P2692" s="185">
        <v>2691</v>
      </c>
      <c r="Q2692" s="186">
        <v>23</v>
      </c>
    </row>
    <row r="2693" spans="1:17" ht="15" x14ac:dyDescent="0.25">
      <c r="A2693"/>
      <c r="B2693" s="114">
        <v>2692</v>
      </c>
      <c r="C2693" s="7">
        <v>17</v>
      </c>
      <c r="E2693">
        <v>2692</v>
      </c>
      <c r="F2693">
        <v>12</v>
      </c>
      <c r="G2693">
        <v>14</v>
      </c>
      <c r="H2693">
        <v>19</v>
      </c>
      <c r="I2693" s="7">
        <v>25</v>
      </c>
      <c r="K2693">
        <v>2692</v>
      </c>
      <c r="L2693">
        <v>14</v>
      </c>
      <c r="M2693">
        <v>19</v>
      </c>
      <c r="N2693" s="7">
        <v>25</v>
      </c>
      <c r="P2693" s="187">
        <v>2692</v>
      </c>
      <c r="Q2693" s="188">
        <v>23</v>
      </c>
    </row>
    <row r="2694" spans="1:17" ht="15" x14ac:dyDescent="0.25">
      <c r="A2694"/>
      <c r="B2694" s="114">
        <v>2693</v>
      </c>
      <c r="C2694" s="7">
        <v>17</v>
      </c>
      <c r="E2694">
        <v>2693</v>
      </c>
      <c r="F2694">
        <v>12</v>
      </c>
      <c r="G2694">
        <v>14</v>
      </c>
      <c r="H2694">
        <v>19</v>
      </c>
      <c r="I2694" s="7">
        <v>25</v>
      </c>
      <c r="K2694">
        <v>2693</v>
      </c>
      <c r="L2694">
        <v>14</v>
      </c>
      <c r="M2694">
        <v>19</v>
      </c>
      <c r="N2694" s="7">
        <v>25</v>
      </c>
      <c r="P2694" s="185">
        <v>2693</v>
      </c>
      <c r="Q2694" s="186">
        <v>23</v>
      </c>
    </row>
    <row r="2695" spans="1:17" ht="15" x14ac:dyDescent="0.25">
      <c r="A2695"/>
      <c r="B2695" s="114">
        <v>2694</v>
      </c>
      <c r="C2695" s="7">
        <v>17</v>
      </c>
      <c r="E2695">
        <v>2694</v>
      </c>
      <c r="F2695">
        <v>12</v>
      </c>
      <c r="G2695">
        <v>14</v>
      </c>
      <c r="H2695">
        <v>19</v>
      </c>
      <c r="I2695" s="7">
        <v>25</v>
      </c>
      <c r="K2695">
        <v>2694</v>
      </c>
      <c r="L2695">
        <v>14</v>
      </c>
      <c r="M2695">
        <v>19</v>
      </c>
      <c r="N2695" s="7">
        <v>25</v>
      </c>
      <c r="P2695" s="187">
        <v>2694</v>
      </c>
      <c r="Q2695" s="188">
        <v>23</v>
      </c>
    </row>
    <row r="2696" spans="1:17" ht="15" x14ac:dyDescent="0.25">
      <c r="A2696"/>
      <c r="B2696" s="114">
        <v>2695</v>
      </c>
      <c r="C2696" s="7">
        <v>17</v>
      </c>
      <c r="E2696">
        <v>2695</v>
      </c>
      <c r="F2696">
        <v>12</v>
      </c>
      <c r="G2696">
        <v>14</v>
      </c>
      <c r="H2696">
        <v>19</v>
      </c>
      <c r="I2696" s="7">
        <v>25</v>
      </c>
      <c r="K2696">
        <v>2695</v>
      </c>
      <c r="L2696">
        <v>14</v>
      </c>
      <c r="M2696">
        <v>19</v>
      </c>
      <c r="N2696" s="7">
        <v>25</v>
      </c>
      <c r="P2696" s="185">
        <v>2695</v>
      </c>
      <c r="Q2696" s="186">
        <v>23</v>
      </c>
    </row>
    <row r="2697" spans="1:17" ht="15" x14ac:dyDescent="0.25">
      <c r="A2697"/>
      <c r="B2697" s="114">
        <v>2696</v>
      </c>
      <c r="C2697" s="7">
        <v>17</v>
      </c>
      <c r="E2697">
        <v>2696</v>
      </c>
      <c r="F2697">
        <v>12</v>
      </c>
      <c r="G2697">
        <v>14</v>
      </c>
      <c r="H2697">
        <v>19</v>
      </c>
      <c r="I2697" s="7">
        <v>25</v>
      </c>
      <c r="K2697">
        <v>2696</v>
      </c>
      <c r="L2697">
        <v>14</v>
      </c>
      <c r="M2697">
        <v>19</v>
      </c>
      <c r="N2697" s="7">
        <v>25</v>
      </c>
      <c r="P2697" s="187">
        <v>2696</v>
      </c>
      <c r="Q2697" s="188">
        <v>23</v>
      </c>
    </row>
    <row r="2698" spans="1:17" ht="15" x14ac:dyDescent="0.25">
      <c r="A2698"/>
      <c r="B2698" s="114">
        <v>2697</v>
      </c>
      <c r="C2698" s="7">
        <v>17</v>
      </c>
      <c r="E2698">
        <v>2697</v>
      </c>
      <c r="F2698">
        <v>12</v>
      </c>
      <c r="G2698">
        <v>14</v>
      </c>
      <c r="H2698">
        <v>19</v>
      </c>
      <c r="I2698" s="7">
        <v>25</v>
      </c>
      <c r="K2698">
        <v>2697</v>
      </c>
      <c r="L2698">
        <v>14</v>
      </c>
      <c r="M2698">
        <v>19</v>
      </c>
      <c r="N2698" s="7">
        <v>25</v>
      </c>
      <c r="P2698" s="185">
        <v>2697</v>
      </c>
      <c r="Q2698" s="186">
        <v>23</v>
      </c>
    </row>
    <row r="2699" spans="1:17" ht="15" x14ac:dyDescent="0.25">
      <c r="A2699"/>
      <c r="B2699" s="114">
        <v>2698</v>
      </c>
      <c r="C2699" s="7">
        <v>17</v>
      </c>
      <c r="E2699">
        <v>2698</v>
      </c>
      <c r="F2699">
        <v>12</v>
      </c>
      <c r="G2699">
        <v>14</v>
      </c>
      <c r="H2699">
        <v>19</v>
      </c>
      <c r="I2699" s="7">
        <v>25</v>
      </c>
      <c r="K2699">
        <v>2698</v>
      </c>
      <c r="L2699">
        <v>14</v>
      </c>
      <c r="M2699">
        <v>19</v>
      </c>
      <c r="N2699" s="7">
        <v>25</v>
      </c>
      <c r="P2699" s="187">
        <v>2698</v>
      </c>
      <c r="Q2699" s="188">
        <v>23</v>
      </c>
    </row>
    <row r="2700" spans="1:17" ht="15" x14ac:dyDescent="0.25">
      <c r="A2700"/>
      <c r="B2700" s="114">
        <v>2699</v>
      </c>
      <c r="C2700" s="7">
        <v>17</v>
      </c>
      <c r="E2700">
        <v>2699</v>
      </c>
      <c r="F2700">
        <v>12</v>
      </c>
      <c r="G2700">
        <v>14</v>
      </c>
      <c r="H2700">
        <v>19</v>
      </c>
      <c r="I2700" s="7">
        <v>25</v>
      </c>
      <c r="K2700">
        <v>2699</v>
      </c>
      <c r="L2700">
        <v>14</v>
      </c>
      <c r="M2700">
        <v>19</v>
      </c>
      <c r="N2700" s="7">
        <v>25</v>
      </c>
      <c r="P2700" s="185">
        <v>2699</v>
      </c>
      <c r="Q2700" s="186">
        <v>23</v>
      </c>
    </row>
    <row r="2701" spans="1:17" ht="15" x14ac:dyDescent="0.25">
      <c r="A2701"/>
      <c r="B2701" s="114">
        <v>2700</v>
      </c>
      <c r="C2701" s="7">
        <v>17</v>
      </c>
      <c r="E2701">
        <v>2700</v>
      </c>
      <c r="F2701">
        <v>12</v>
      </c>
      <c r="G2701">
        <v>14</v>
      </c>
      <c r="H2701">
        <v>19</v>
      </c>
      <c r="I2701" s="7">
        <v>25</v>
      </c>
      <c r="K2701">
        <v>2700</v>
      </c>
      <c r="L2701">
        <v>14</v>
      </c>
      <c r="M2701">
        <v>19</v>
      </c>
      <c r="N2701" s="7">
        <v>25</v>
      </c>
      <c r="P2701" s="187">
        <v>2700</v>
      </c>
      <c r="Q2701" s="188">
        <v>23</v>
      </c>
    </row>
    <row r="2702" spans="1:17" ht="15" x14ac:dyDescent="0.25">
      <c r="A2702"/>
      <c r="B2702" s="114">
        <v>2701</v>
      </c>
      <c r="C2702" s="7">
        <v>17</v>
      </c>
      <c r="E2702">
        <v>2701</v>
      </c>
      <c r="F2702">
        <v>12</v>
      </c>
      <c r="G2702">
        <v>14</v>
      </c>
      <c r="H2702">
        <v>19</v>
      </c>
      <c r="I2702" s="7">
        <v>25</v>
      </c>
      <c r="K2702">
        <v>2701</v>
      </c>
      <c r="L2702">
        <v>14</v>
      </c>
      <c r="M2702">
        <v>19</v>
      </c>
      <c r="N2702" s="7">
        <v>25</v>
      </c>
      <c r="P2702" s="185">
        <v>2701</v>
      </c>
      <c r="Q2702" s="186">
        <v>23</v>
      </c>
    </row>
    <row r="2703" spans="1:17" ht="15" x14ac:dyDescent="0.25">
      <c r="A2703"/>
      <c r="B2703" s="114">
        <v>2702</v>
      </c>
      <c r="C2703" s="7">
        <v>17</v>
      </c>
      <c r="E2703">
        <v>2702</v>
      </c>
      <c r="F2703">
        <v>12</v>
      </c>
      <c r="G2703">
        <v>14</v>
      </c>
      <c r="H2703">
        <v>19</v>
      </c>
      <c r="I2703" s="7">
        <v>25</v>
      </c>
      <c r="K2703">
        <v>2702</v>
      </c>
      <c r="L2703">
        <v>14</v>
      </c>
      <c r="M2703">
        <v>19</v>
      </c>
      <c r="N2703" s="7">
        <v>25</v>
      </c>
      <c r="P2703" s="187">
        <v>2702</v>
      </c>
      <c r="Q2703" s="188">
        <v>23</v>
      </c>
    </row>
    <row r="2704" spans="1:17" ht="15" x14ac:dyDescent="0.25">
      <c r="A2704"/>
      <c r="B2704" s="114">
        <v>2703</v>
      </c>
      <c r="C2704" s="7">
        <v>17</v>
      </c>
      <c r="E2704">
        <v>2703</v>
      </c>
      <c r="F2704">
        <v>12</v>
      </c>
      <c r="G2704">
        <v>14</v>
      </c>
      <c r="H2704">
        <v>19</v>
      </c>
      <c r="I2704" s="7">
        <v>25</v>
      </c>
      <c r="K2704">
        <v>2703</v>
      </c>
      <c r="L2704">
        <v>14</v>
      </c>
      <c r="M2704">
        <v>19</v>
      </c>
      <c r="N2704" s="7">
        <v>25</v>
      </c>
      <c r="P2704" s="185">
        <v>2703</v>
      </c>
      <c r="Q2704" s="186">
        <v>23</v>
      </c>
    </row>
    <row r="2705" spans="1:17" ht="15" x14ac:dyDescent="0.25">
      <c r="A2705"/>
      <c r="B2705" s="114">
        <v>2704</v>
      </c>
      <c r="C2705" s="7">
        <v>17</v>
      </c>
      <c r="E2705">
        <v>2704</v>
      </c>
      <c r="F2705">
        <v>12</v>
      </c>
      <c r="G2705">
        <v>14</v>
      </c>
      <c r="H2705">
        <v>19</v>
      </c>
      <c r="I2705" s="7">
        <v>25</v>
      </c>
      <c r="K2705">
        <v>2704</v>
      </c>
      <c r="L2705">
        <v>14</v>
      </c>
      <c r="M2705">
        <v>19</v>
      </c>
      <c r="N2705" s="7">
        <v>25</v>
      </c>
      <c r="P2705" s="187">
        <v>2704</v>
      </c>
      <c r="Q2705" s="188">
        <v>23</v>
      </c>
    </row>
    <row r="2706" spans="1:17" ht="15" x14ac:dyDescent="0.25">
      <c r="A2706"/>
      <c r="B2706" s="114">
        <v>2705</v>
      </c>
      <c r="C2706" s="7">
        <v>17</v>
      </c>
      <c r="E2706">
        <v>2705</v>
      </c>
      <c r="F2706">
        <v>12</v>
      </c>
      <c r="G2706">
        <v>14</v>
      </c>
      <c r="H2706">
        <v>19</v>
      </c>
      <c r="I2706" s="7">
        <v>25</v>
      </c>
      <c r="K2706">
        <v>2705</v>
      </c>
      <c r="L2706">
        <v>14</v>
      </c>
      <c r="M2706">
        <v>19</v>
      </c>
      <c r="N2706" s="7">
        <v>25</v>
      </c>
      <c r="P2706" s="185">
        <v>2705</v>
      </c>
      <c r="Q2706" s="186">
        <v>23</v>
      </c>
    </row>
    <row r="2707" spans="1:17" ht="15" x14ac:dyDescent="0.25">
      <c r="A2707"/>
      <c r="B2707" s="114">
        <v>2706</v>
      </c>
      <c r="C2707" s="7">
        <v>17</v>
      </c>
      <c r="E2707">
        <v>2706</v>
      </c>
      <c r="F2707">
        <v>12</v>
      </c>
      <c r="G2707">
        <v>14</v>
      </c>
      <c r="H2707">
        <v>19</v>
      </c>
      <c r="I2707" s="7">
        <v>25</v>
      </c>
      <c r="K2707">
        <v>2706</v>
      </c>
      <c r="L2707">
        <v>14</v>
      </c>
      <c r="M2707">
        <v>19</v>
      </c>
      <c r="N2707" s="7">
        <v>25</v>
      </c>
      <c r="P2707" s="187">
        <v>2706</v>
      </c>
      <c r="Q2707" s="188">
        <v>23</v>
      </c>
    </row>
    <row r="2708" spans="1:17" ht="15" x14ac:dyDescent="0.25">
      <c r="A2708"/>
      <c r="B2708" s="114">
        <v>2707</v>
      </c>
      <c r="C2708" s="7">
        <v>17</v>
      </c>
      <c r="E2708">
        <v>2707</v>
      </c>
      <c r="F2708">
        <v>12</v>
      </c>
      <c r="G2708">
        <v>14</v>
      </c>
      <c r="H2708">
        <v>19</v>
      </c>
      <c r="I2708" s="7">
        <v>25</v>
      </c>
      <c r="K2708">
        <v>2707</v>
      </c>
      <c r="L2708">
        <v>14</v>
      </c>
      <c r="M2708">
        <v>19</v>
      </c>
      <c r="N2708" s="7">
        <v>25</v>
      </c>
      <c r="P2708" s="185">
        <v>2707</v>
      </c>
      <c r="Q2708" s="186">
        <v>23</v>
      </c>
    </row>
    <row r="2709" spans="1:17" ht="15" x14ac:dyDescent="0.25">
      <c r="A2709"/>
      <c r="B2709" s="114">
        <v>2708</v>
      </c>
      <c r="C2709" s="7">
        <v>17</v>
      </c>
      <c r="E2709">
        <v>2708</v>
      </c>
      <c r="F2709">
        <v>12</v>
      </c>
      <c r="G2709">
        <v>14</v>
      </c>
      <c r="H2709">
        <v>19</v>
      </c>
      <c r="I2709" s="7">
        <v>25</v>
      </c>
      <c r="K2709">
        <v>2708</v>
      </c>
      <c r="L2709">
        <v>14</v>
      </c>
      <c r="M2709">
        <v>19</v>
      </c>
      <c r="N2709" s="7">
        <v>25</v>
      </c>
      <c r="P2709" s="187">
        <v>2708</v>
      </c>
      <c r="Q2709" s="188">
        <v>23</v>
      </c>
    </row>
    <row r="2710" spans="1:17" ht="15" x14ac:dyDescent="0.25">
      <c r="A2710"/>
      <c r="B2710" s="114">
        <v>2709</v>
      </c>
      <c r="C2710" s="7">
        <v>17</v>
      </c>
      <c r="E2710">
        <v>2709</v>
      </c>
      <c r="F2710">
        <v>12</v>
      </c>
      <c r="G2710">
        <v>14</v>
      </c>
      <c r="H2710">
        <v>19</v>
      </c>
      <c r="I2710" s="7">
        <v>25</v>
      </c>
      <c r="K2710">
        <v>2709</v>
      </c>
      <c r="L2710">
        <v>14</v>
      </c>
      <c r="M2710">
        <v>19</v>
      </c>
      <c r="N2710" s="7">
        <v>25</v>
      </c>
      <c r="P2710" s="185">
        <v>2709</v>
      </c>
      <c r="Q2710" s="186">
        <v>23</v>
      </c>
    </row>
    <row r="2711" spans="1:17" ht="15" x14ac:dyDescent="0.25">
      <c r="A2711"/>
      <c r="B2711" s="114">
        <v>2710</v>
      </c>
      <c r="C2711" s="7">
        <v>17</v>
      </c>
      <c r="E2711">
        <v>2710</v>
      </c>
      <c r="F2711">
        <v>12</v>
      </c>
      <c r="G2711">
        <v>14</v>
      </c>
      <c r="H2711">
        <v>19</v>
      </c>
      <c r="I2711" s="7">
        <v>25</v>
      </c>
      <c r="K2711">
        <v>2710</v>
      </c>
      <c r="L2711">
        <v>14</v>
      </c>
      <c r="M2711">
        <v>19</v>
      </c>
      <c r="N2711" s="7">
        <v>25</v>
      </c>
      <c r="P2711" s="187">
        <v>2710</v>
      </c>
      <c r="Q2711" s="188">
        <v>23</v>
      </c>
    </row>
    <row r="2712" spans="1:17" ht="15" x14ac:dyDescent="0.25">
      <c r="A2712"/>
      <c r="B2712" s="114">
        <v>2711</v>
      </c>
      <c r="C2712" s="7">
        <v>17</v>
      </c>
      <c r="E2712">
        <v>2711</v>
      </c>
      <c r="F2712">
        <v>12</v>
      </c>
      <c r="G2712">
        <v>14</v>
      </c>
      <c r="H2712">
        <v>19</v>
      </c>
      <c r="I2712" s="7">
        <v>25</v>
      </c>
      <c r="K2712">
        <v>2711</v>
      </c>
      <c r="L2712">
        <v>14</v>
      </c>
      <c r="M2712">
        <v>19</v>
      </c>
      <c r="N2712" s="7">
        <v>25</v>
      </c>
      <c r="P2712" s="185">
        <v>2711</v>
      </c>
      <c r="Q2712" s="186">
        <v>23</v>
      </c>
    </row>
    <row r="2713" spans="1:17" ht="15" x14ac:dyDescent="0.25">
      <c r="A2713"/>
      <c r="B2713" s="114">
        <v>2712</v>
      </c>
      <c r="C2713" s="7">
        <v>17</v>
      </c>
      <c r="E2713">
        <v>2712</v>
      </c>
      <c r="F2713">
        <v>12</v>
      </c>
      <c r="G2713">
        <v>14</v>
      </c>
      <c r="H2713">
        <v>19</v>
      </c>
      <c r="I2713" s="7">
        <v>25</v>
      </c>
      <c r="K2713">
        <v>2712</v>
      </c>
      <c r="L2713">
        <v>14</v>
      </c>
      <c r="M2713">
        <v>19</v>
      </c>
      <c r="N2713" s="7">
        <v>25</v>
      </c>
      <c r="P2713" s="187">
        <v>2712</v>
      </c>
      <c r="Q2713" s="188">
        <v>23</v>
      </c>
    </row>
    <row r="2714" spans="1:17" ht="15" x14ac:dyDescent="0.25">
      <c r="A2714"/>
      <c r="B2714" s="114">
        <v>2713</v>
      </c>
      <c r="C2714" s="7">
        <v>17</v>
      </c>
      <c r="E2714">
        <v>2713</v>
      </c>
      <c r="F2714">
        <v>12</v>
      </c>
      <c r="G2714">
        <v>14</v>
      </c>
      <c r="H2714">
        <v>19</v>
      </c>
      <c r="I2714" s="7">
        <v>25</v>
      </c>
      <c r="K2714">
        <v>2713</v>
      </c>
      <c r="L2714">
        <v>14</v>
      </c>
      <c r="M2714">
        <v>19</v>
      </c>
      <c r="N2714" s="7">
        <v>25</v>
      </c>
      <c r="P2714" s="185">
        <v>2713</v>
      </c>
      <c r="Q2714" s="186">
        <v>23</v>
      </c>
    </row>
    <row r="2715" spans="1:17" ht="15" x14ac:dyDescent="0.25">
      <c r="A2715"/>
      <c r="B2715" s="114">
        <v>2714</v>
      </c>
      <c r="C2715" s="7">
        <v>17</v>
      </c>
      <c r="E2715">
        <v>2714</v>
      </c>
      <c r="F2715">
        <v>12</v>
      </c>
      <c r="G2715">
        <v>14</v>
      </c>
      <c r="H2715">
        <v>19</v>
      </c>
      <c r="I2715" s="7">
        <v>25</v>
      </c>
      <c r="K2715">
        <v>2714</v>
      </c>
      <c r="L2715">
        <v>14</v>
      </c>
      <c r="M2715">
        <v>19</v>
      </c>
      <c r="N2715" s="7">
        <v>25</v>
      </c>
      <c r="P2715" s="187">
        <v>2714</v>
      </c>
      <c r="Q2715" s="188">
        <v>23</v>
      </c>
    </row>
    <row r="2716" spans="1:17" ht="15" x14ac:dyDescent="0.25">
      <c r="A2716"/>
      <c r="B2716" s="114">
        <v>2715</v>
      </c>
      <c r="C2716" s="7">
        <v>17</v>
      </c>
      <c r="E2716">
        <v>2715</v>
      </c>
      <c r="F2716">
        <v>12</v>
      </c>
      <c r="G2716">
        <v>14</v>
      </c>
      <c r="H2716">
        <v>19</v>
      </c>
      <c r="I2716" s="7">
        <v>25</v>
      </c>
      <c r="K2716">
        <v>2715</v>
      </c>
      <c r="L2716">
        <v>14</v>
      </c>
      <c r="M2716">
        <v>19</v>
      </c>
      <c r="N2716" s="7">
        <v>25</v>
      </c>
      <c r="P2716" s="185">
        <v>2715</v>
      </c>
      <c r="Q2716" s="186">
        <v>23</v>
      </c>
    </row>
    <row r="2717" spans="1:17" ht="15" x14ac:dyDescent="0.25">
      <c r="A2717"/>
      <c r="B2717" s="114">
        <v>2716</v>
      </c>
      <c r="C2717" s="7">
        <v>17</v>
      </c>
      <c r="E2717">
        <v>2716</v>
      </c>
      <c r="F2717">
        <v>12</v>
      </c>
      <c r="G2717">
        <v>14</v>
      </c>
      <c r="H2717">
        <v>19</v>
      </c>
      <c r="I2717" s="7">
        <v>25</v>
      </c>
      <c r="K2717">
        <v>2716</v>
      </c>
      <c r="L2717">
        <v>14</v>
      </c>
      <c r="M2717">
        <v>19</v>
      </c>
      <c r="N2717" s="7">
        <v>25</v>
      </c>
      <c r="P2717" s="187">
        <v>2716</v>
      </c>
      <c r="Q2717" s="188">
        <v>23</v>
      </c>
    </row>
    <row r="2718" spans="1:17" ht="15" x14ac:dyDescent="0.25">
      <c r="A2718"/>
      <c r="B2718" s="114">
        <v>2717</v>
      </c>
      <c r="C2718" s="7">
        <v>17</v>
      </c>
      <c r="E2718">
        <v>2717</v>
      </c>
      <c r="F2718">
        <v>12</v>
      </c>
      <c r="G2718">
        <v>14</v>
      </c>
      <c r="H2718">
        <v>19</v>
      </c>
      <c r="I2718" s="7">
        <v>25</v>
      </c>
      <c r="K2718">
        <v>2717</v>
      </c>
      <c r="L2718">
        <v>14</v>
      </c>
      <c r="M2718">
        <v>19</v>
      </c>
      <c r="N2718" s="7">
        <v>25</v>
      </c>
      <c r="P2718" s="185">
        <v>2717</v>
      </c>
      <c r="Q2718" s="186">
        <v>23</v>
      </c>
    </row>
    <row r="2719" spans="1:17" ht="15" x14ac:dyDescent="0.25">
      <c r="A2719"/>
      <c r="B2719" s="114">
        <v>2718</v>
      </c>
      <c r="C2719" s="7">
        <v>17</v>
      </c>
      <c r="E2719">
        <v>2718</v>
      </c>
      <c r="F2719">
        <v>12</v>
      </c>
      <c r="G2719">
        <v>14</v>
      </c>
      <c r="H2719">
        <v>19</v>
      </c>
      <c r="I2719" s="7">
        <v>25</v>
      </c>
      <c r="K2719">
        <v>2718</v>
      </c>
      <c r="L2719">
        <v>14</v>
      </c>
      <c r="M2719">
        <v>19</v>
      </c>
      <c r="N2719" s="7">
        <v>25</v>
      </c>
      <c r="P2719" s="187">
        <v>2718</v>
      </c>
      <c r="Q2719" s="188">
        <v>23</v>
      </c>
    </row>
    <row r="2720" spans="1:17" ht="15" x14ac:dyDescent="0.25">
      <c r="A2720"/>
      <c r="B2720" s="114">
        <v>2719</v>
      </c>
      <c r="C2720" s="7">
        <v>17</v>
      </c>
      <c r="E2720">
        <v>2719</v>
      </c>
      <c r="F2720">
        <v>12</v>
      </c>
      <c r="G2720">
        <v>14</v>
      </c>
      <c r="H2720">
        <v>19</v>
      </c>
      <c r="I2720" s="7">
        <v>25</v>
      </c>
      <c r="K2720">
        <v>2719</v>
      </c>
      <c r="L2720">
        <v>14</v>
      </c>
      <c r="M2720">
        <v>19</v>
      </c>
      <c r="N2720" s="7">
        <v>25</v>
      </c>
      <c r="P2720" s="185">
        <v>2719</v>
      </c>
      <c r="Q2720" s="186">
        <v>23</v>
      </c>
    </row>
    <row r="2721" spans="1:17" ht="15" x14ac:dyDescent="0.25">
      <c r="A2721"/>
      <c r="B2721" s="114">
        <v>2720</v>
      </c>
      <c r="C2721" s="7">
        <v>17</v>
      </c>
      <c r="E2721">
        <v>2720</v>
      </c>
      <c r="F2721">
        <v>12</v>
      </c>
      <c r="G2721">
        <v>14</v>
      </c>
      <c r="H2721">
        <v>19</v>
      </c>
      <c r="I2721" s="7">
        <v>25</v>
      </c>
      <c r="K2721">
        <v>2720</v>
      </c>
      <c r="L2721">
        <v>14</v>
      </c>
      <c r="M2721">
        <v>19</v>
      </c>
      <c r="N2721" s="7">
        <v>25</v>
      </c>
      <c r="P2721" s="187">
        <v>2720</v>
      </c>
      <c r="Q2721" s="188">
        <v>23</v>
      </c>
    </row>
    <row r="2722" spans="1:17" ht="15" x14ac:dyDescent="0.25">
      <c r="A2722"/>
      <c r="B2722" s="114">
        <v>2721</v>
      </c>
      <c r="C2722" s="7">
        <v>17</v>
      </c>
      <c r="E2722">
        <v>2721</v>
      </c>
      <c r="F2722">
        <v>12</v>
      </c>
      <c r="G2722">
        <v>14</v>
      </c>
      <c r="H2722">
        <v>19</v>
      </c>
      <c r="I2722" s="7">
        <v>25</v>
      </c>
      <c r="K2722">
        <v>2721</v>
      </c>
      <c r="L2722">
        <v>14</v>
      </c>
      <c r="M2722">
        <v>19</v>
      </c>
      <c r="N2722" s="7">
        <v>25</v>
      </c>
      <c r="P2722" s="185">
        <v>2721</v>
      </c>
      <c r="Q2722" s="186">
        <v>23</v>
      </c>
    </row>
    <row r="2723" spans="1:17" ht="15" x14ac:dyDescent="0.25">
      <c r="A2723"/>
      <c r="B2723" s="114">
        <v>2722</v>
      </c>
      <c r="C2723" s="7">
        <v>17</v>
      </c>
      <c r="E2723">
        <v>2722</v>
      </c>
      <c r="F2723">
        <v>12</v>
      </c>
      <c r="G2723">
        <v>14</v>
      </c>
      <c r="H2723">
        <v>19</v>
      </c>
      <c r="I2723" s="7">
        <v>25</v>
      </c>
      <c r="K2723">
        <v>2722</v>
      </c>
      <c r="L2723">
        <v>14</v>
      </c>
      <c r="M2723">
        <v>19</v>
      </c>
      <c r="N2723" s="7">
        <v>25</v>
      </c>
      <c r="P2723" s="187">
        <v>2722</v>
      </c>
      <c r="Q2723" s="188">
        <v>23</v>
      </c>
    </row>
    <row r="2724" spans="1:17" ht="15" x14ac:dyDescent="0.25">
      <c r="A2724"/>
      <c r="B2724" s="114">
        <v>2723</v>
      </c>
      <c r="C2724" s="7">
        <v>17</v>
      </c>
      <c r="E2724">
        <v>2723</v>
      </c>
      <c r="F2724">
        <v>12</v>
      </c>
      <c r="G2724">
        <v>14</v>
      </c>
      <c r="H2724">
        <v>19</v>
      </c>
      <c r="I2724" s="7">
        <v>25</v>
      </c>
      <c r="K2724">
        <v>2723</v>
      </c>
      <c r="L2724">
        <v>14</v>
      </c>
      <c r="M2724">
        <v>19</v>
      </c>
      <c r="N2724" s="7">
        <v>25</v>
      </c>
      <c r="P2724" s="185">
        <v>2723</v>
      </c>
      <c r="Q2724" s="186">
        <v>23</v>
      </c>
    </row>
    <row r="2725" spans="1:17" ht="15" x14ac:dyDescent="0.25">
      <c r="A2725"/>
      <c r="B2725" s="114">
        <v>2724</v>
      </c>
      <c r="C2725" s="7">
        <v>17</v>
      </c>
      <c r="E2725">
        <v>2724</v>
      </c>
      <c r="F2725">
        <v>12</v>
      </c>
      <c r="G2725">
        <v>14</v>
      </c>
      <c r="H2725">
        <v>19</v>
      </c>
      <c r="I2725" s="7">
        <v>25</v>
      </c>
      <c r="K2725">
        <v>2724</v>
      </c>
      <c r="L2725">
        <v>14</v>
      </c>
      <c r="M2725">
        <v>19</v>
      </c>
      <c r="N2725" s="7">
        <v>25</v>
      </c>
      <c r="P2725" s="187">
        <v>2724</v>
      </c>
      <c r="Q2725" s="188">
        <v>23</v>
      </c>
    </row>
    <row r="2726" spans="1:17" ht="15" x14ac:dyDescent="0.25">
      <c r="A2726"/>
      <c r="B2726" s="114">
        <v>2725</v>
      </c>
      <c r="C2726" s="7">
        <v>17</v>
      </c>
      <c r="E2726">
        <v>2725</v>
      </c>
      <c r="F2726">
        <v>12</v>
      </c>
      <c r="G2726">
        <v>14</v>
      </c>
      <c r="H2726">
        <v>19</v>
      </c>
      <c r="I2726" s="7">
        <v>25</v>
      </c>
      <c r="K2726">
        <v>2725</v>
      </c>
      <c r="L2726">
        <v>14</v>
      </c>
      <c r="M2726">
        <v>19</v>
      </c>
      <c r="N2726" s="7">
        <v>25</v>
      </c>
      <c r="P2726" s="185">
        <v>2725</v>
      </c>
      <c r="Q2726" s="186">
        <v>23</v>
      </c>
    </row>
    <row r="2727" spans="1:17" ht="15" x14ac:dyDescent="0.25">
      <c r="A2727"/>
      <c r="B2727" s="114">
        <v>2726</v>
      </c>
      <c r="C2727" s="7">
        <v>17</v>
      </c>
      <c r="E2727">
        <v>2726</v>
      </c>
      <c r="F2727">
        <v>12</v>
      </c>
      <c r="G2727">
        <v>14</v>
      </c>
      <c r="H2727">
        <v>19</v>
      </c>
      <c r="I2727" s="7">
        <v>25</v>
      </c>
      <c r="K2727">
        <v>2726</v>
      </c>
      <c r="L2727">
        <v>14</v>
      </c>
      <c r="M2727">
        <v>19</v>
      </c>
      <c r="N2727" s="7">
        <v>25</v>
      </c>
      <c r="P2727" s="187">
        <v>2726</v>
      </c>
      <c r="Q2727" s="188">
        <v>23</v>
      </c>
    </row>
    <row r="2728" spans="1:17" ht="15" x14ac:dyDescent="0.25">
      <c r="A2728"/>
      <c r="B2728" s="114">
        <v>2727</v>
      </c>
      <c r="C2728" s="7">
        <v>17</v>
      </c>
      <c r="E2728">
        <v>2727</v>
      </c>
      <c r="F2728">
        <v>12</v>
      </c>
      <c r="G2728">
        <v>14</v>
      </c>
      <c r="H2728">
        <v>19</v>
      </c>
      <c r="I2728" s="7">
        <v>25</v>
      </c>
      <c r="K2728">
        <v>2727</v>
      </c>
      <c r="L2728">
        <v>14</v>
      </c>
      <c r="M2728">
        <v>19</v>
      </c>
      <c r="N2728" s="7">
        <v>25</v>
      </c>
      <c r="P2728" s="185">
        <v>2727</v>
      </c>
      <c r="Q2728" s="186">
        <v>23</v>
      </c>
    </row>
    <row r="2729" spans="1:17" ht="15" x14ac:dyDescent="0.25">
      <c r="A2729"/>
      <c r="B2729" s="114">
        <v>2728</v>
      </c>
      <c r="C2729" s="7">
        <v>17</v>
      </c>
      <c r="E2729">
        <v>2728</v>
      </c>
      <c r="F2729">
        <v>12</v>
      </c>
      <c r="G2729">
        <v>14</v>
      </c>
      <c r="H2729">
        <v>19</v>
      </c>
      <c r="I2729" s="7">
        <v>25</v>
      </c>
      <c r="K2729">
        <v>2728</v>
      </c>
      <c r="L2729">
        <v>14</v>
      </c>
      <c r="M2729">
        <v>19</v>
      </c>
      <c r="N2729" s="7">
        <v>25</v>
      </c>
      <c r="P2729" s="187">
        <v>2728</v>
      </c>
      <c r="Q2729" s="188">
        <v>23</v>
      </c>
    </row>
    <row r="2730" spans="1:17" ht="15" x14ac:dyDescent="0.25">
      <c r="A2730"/>
      <c r="B2730" s="114">
        <v>2729</v>
      </c>
      <c r="C2730" s="7">
        <v>17</v>
      </c>
      <c r="E2730">
        <v>2729</v>
      </c>
      <c r="F2730">
        <v>12</v>
      </c>
      <c r="G2730">
        <v>14</v>
      </c>
      <c r="H2730">
        <v>19</v>
      </c>
      <c r="I2730" s="7">
        <v>25</v>
      </c>
      <c r="K2730">
        <v>2729</v>
      </c>
      <c r="L2730">
        <v>14</v>
      </c>
      <c r="M2730">
        <v>19</v>
      </c>
      <c r="N2730" s="7">
        <v>25</v>
      </c>
      <c r="P2730" s="185">
        <v>2729</v>
      </c>
      <c r="Q2730" s="186">
        <v>23</v>
      </c>
    </row>
    <row r="2731" spans="1:17" ht="15" x14ac:dyDescent="0.25">
      <c r="A2731"/>
      <c r="B2731" s="114">
        <v>2730</v>
      </c>
      <c r="C2731" s="7">
        <v>17</v>
      </c>
      <c r="E2731">
        <v>2730</v>
      </c>
      <c r="F2731">
        <v>12</v>
      </c>
      <c r="G2731">
        <v>14</v>
      </c>
      <c r="H2731">
        <v>19</v>
      </c>
      <c r="I2731" s="7">
        <v>25</v>
      </c>
      <c r="K2731">
        <v>2730</v>
      </c>
      <c r="L2731">
        <v>14</v>
      </c>
      <c r="M2731">
        <v>19</v>
      </c>
      <c r="N2731" s="7">
        <v>25</v>
      </c>
      <c r="P2731" s="187">
        <v>2730</v>
      </c>
      <c r="Q2731" s="188">
        <v>23</v>
      </c>
    </row>
    <row r="2732" spans="1:17" ht="15" x14ac:dyDescent="0.25">
      <c r="A2732"/>
      <c r="B2732" s="114">
        <v>2731</v>
      </c>
      <c r="C2732" s="7">
        <v>17</v>
      </c>
      <c r="E2732">
        <v>2731</v>
      </c>
      <c r="F2732">
        <v>12</v>
      </c>
      <c r="G2732">
        <v>14</v>
      </c>
      <c r="H2732">
        <v>19</v>
      </c>
      <c r="I2732" s="7">
        <v>25</v>
      </c>
      <c r="K2732">
        <v>2731</v>
      </c>
      <c r="L2732">
        <v>14</v>
      </c>
      <c r="M2732">
        <v>19</v>
      </c>
      <c r="N2732" s="7">
        <v>25</v>
      </c>
      <c r="P2732" s="185">
        <v>2731</v>
      </c>
      <c r="Q2732" s="186">
        <v>23</v>
      </c>
    </row>
    <row r="2733" spans="1:17" ht="15" x14ac:dyDescent="0.25">
      <c r="A2733"/>
      <c r="B2733" s="114">
        <v>2732</v>
      </c>
      <c r="C2733" s="7">
        <v>17</v>
      </c>
      <c r="E2733">
        <v>2732</v>
      </c>
      <c r="F2733">
        <v>12</v>
      </c>
      <c r="G2733">
        <v>14</v>
      </c>
      <c r="H2733">
        <v>19</v>
      </c>
      <c r="I2733" s="7">
        <v>25</v>
      </c>
      <c r="K2733">
        <v>2732</v>
      </c>
      <c r="L2733">
        <v>14</v>
      </c>
      <c r="M2733">
        <v>19</v>
      </c>
      <c r="N2733" s="7">
        <v>25</v>
      </c>
      <c r="P2733" s="187">
        <v>2732</v>
      </c>
      <c r="Q2733" s="188">
        <v>23</v>
      </c>
    </row>
    <row r="2734" spans="1:17" ht="15" x14ac:dyDescent="0.25">
      <c r="A2734"/>
      <c r="B2734" s="114">
        <v>2733</v>
      </c>
      <c r="C2734" s="7">
        <v>17</v>
      </c>
      <c r="E2734">
        <v>2733</v>
      </c>
      <c r="F2734">
        <v>12</v>
      </c>
      <c r="G2734">
        <v>14</v>
      </c>
      <c r="H2734">
        <v>19</v>
      </c>
      <c r="I2734" s="7">
        <v>25</v>
      </c>
      <c r="K2734">
        <v>2733</v>
      </c>
      <c r="L2734">
        <v>14</v>
      </c>
      <c r="M2734">
        <v>19</v>
      </c>
      <c r="N2734" s="7">
        <v>25</v>
      </c>
      <c r="P2734" s="185">
        <v>2733</v>
      </c>
      <c r="Q2734" s="186">
        <v>23</v>
      </c>
    </row>
    <row r="2735" spans="1:17" ht="15" x14ac:dyDescent="0.25">
      <c r="A2735"/>
      <c r="B2735" s="114">
        <v>2734</v>
      </c>
      <c r="C2735" s="7">
        <v>17</v>
      </c>
      <c r="E2735">
        <v>2734</v>
      </c>
      <c r="F2735">
        <v>12</v>
      </c>
      <c r="G2735">
        <v>14</v>
      </c>
      <c r="H2735">
        <v>19</v>
      </c>
      <c r="I2735" s="7">
        <v>25</v>
      </c>
      <c r="K2735">
        <v>2734</v>
      </c>
      <c r="L2735">
        <v>14</v>
      </c>
      <c r="M2735">
        <v>19</v>
      </c>
      <c r="N2735" s="7">
        <v>25</v>
      </c>
      <c r="P2735" s="187">
        <v>2734</v>
      </c>
      <c r="Q2735" s="188">
        <v>23</v>
      </c>
    </row>
    <row r="2736" spans="1:17" ht="15" x14ac:dyDescent="0.25">
      <c r="A2736"/>
      <c r="B2736" s="114">
        <v>2735</v>
      </c>
      <c r="C2736" s="7">
        <v>17</v>
      </c>
      <c r="E2736">
        <v>2735</v>
      </c>
      <c r="F2736">
        <v>12</v>
      </c>
      <c r="G2736">
        <v>14</v>
      </c>
      <c r="H2736">
        <v>19</v>
      </c>
      <c r="I2736" s="7">
        <v>25</v>
      </c>
      <c r="K2736">
        <v>2735</v>
      </c>
      <c r="L2736">
        <v>14</v>
      </c>
      <c r="M2736">
        <v>19</v>
      </c>
      <c r="N2736" s="7">
        <v>25</v>
      </c>
      <c r="P2736" s="185">
        <v>2735</v>
      </c>
      <c r="Q2736" s="186">
        <v>23</v>
      </c>
    </row>
    <row r="2737" spans="1:17" ht="15" x14ac:dyDescent="0.25">
      <c r="A2737"/>
      <c r="B2737" s="114">
        <v>2736</v>
      </c>
      <c r="C2737" s="7">
        <v>17</v>
      </c>
      <c r="E2737">
        <v>2736</v>
      </c>
      <c r="F2737">
        <v>12</v>
      </c>
      <c r="G2737">
        <v>14</v>
      </c>
      <c r="H2737">
        <v>19</v>
      </c>
      <c r="I2737" s="7">
        <v>25</v>
      </c>
      <c r="K2737">
        <v>2736</v>
      </c>
      <c r="L2737">
        <v>14</v>
      </c>
      <c r="M2737">
        <v>19</v>
      </c>
      <c r="N2737" s="7">
        <v>25</v>
      </c>
      <c r="P2737" s="187">
        <v>2736</v>
      </c>
      <c r="Q2737" s="188">
        <v>23</v>
      </c>
    </row>
    <row r="2738" spans="1:17" ht="15" x14ac:dyDescent="0.25">
      <c r="A2738"/>
      <c r="B2738" s="114">
        <v>2737</v>
      </c>
      <c r="C2738" s="7">
        <v>17</v>
      </c>
      <c r="E2738">
        <v>2737</v>
      </c>
      <c r="F2738">
        <v>12</v>
      </c>
      <c r="G2738">
        <v>14</v>
      </c>
      <c r="H2738">
        <v>19</v>
      </c>
      <c r="I2738" s="7">
        <v>25</v>
      </c>
      <c r="K2738">
        <v>2737</v>
      </c>
      <c r="L2738">
        <v>14</v>
      </c>
      <c r="M2738">
        <v>19</v>
      </c>
      <c r="N2738" s="7">
        <v>25</v>
      </c>
      <c r="P2738" s="185">
        <v>2737</v>
      </c>
      <c r="Q2738" s="186">
        <v>23</v>
      </c>
    </row>
    <row r="2739" spans="1:17" ht="15" x14ac:dyDescent="0.25">
      <c r="A2739"/>
      <c r="B2739" s="114">
        <v>2738</v>
      </c>
      <c r="C2739" s="7">
        <v>17</v>
      </c>
      <c r="E2739">
        <v>2738</v>
      </c>
      <c r="F2739">
        <v>12</v>
      </c>
      <c r="G2739">
        <v>14</v>
      </c>
      <c r="H2739">
        <v>19</v>
      </c>
      <c r="I2739" s="7">
        <v>25</v>
      </c>
      <c r="K2739">
        <v>2738</v>
      </c>
      <c r="L2739">
        <v>14</v>
      </c>
      <c r="M2739">
        <v>19</v>
      </c>
      <c r="N2739" s="7">
        <v>25</v>
      </c>
      <c r="P2739" s="187">
        <v>2738</v>
      </c>
      <c r="Q2739" s="188">
        <v>23</v>
      </c>
    </row>
    <row r="2740" spans="1:17" ht="15" x14ac:dyDescent="0.25">
      <c r="A2740"/>
      <c r="B2740" s="114">
        <v>2739</v>
      </c>
      <c r="C2740" s="7">
        <v>17</v>
      </c>
      <c r="E2740">
        <v>2739</v>
      </c>
      <c r="F2740">
        <v>12</v>
      </c>
      <c r="G2740">
        <v>14</v>
      </c>
      <c r="H2740">
        <v>19</v>
      </c>
      <c r="I2740" s="7">
        <v>25</v>
      </c>
      <c r="K2740">
        <v>2739</v>
      </c>
      <c r="L2740">
        <v>14</v>
      </c>
      <c r="M2740">
        <v>19</v>
      </c>
      <c r="N2740" s="7">
        <v>25</v>
      </c>
      <c r="P2740" s="185">
        <v>2739</v>
      </c>
      <c r="Q2740" s="186">
        <v>23</v>
      </c>
    </row>
    <row r="2741" spans="1:17" ht="15" x14ac:dyDescent="0.25">
      <c r="A2741"/>
      <c r="B2741" s="114">
        <v>2740</v>
      </c>
      <c r="C2741" s="7">
        <v>17</v>
      </c>
      <c r="E2741">
        <v>2740</v>
      </c>
      <c r="F2741">
        <v>12</v>
      </c>
      <c r="G2741">
        <v>14</v>
      </c>
      <c r="H2741">
        <v>19</v>
      </c>
      <c r="I2741" s="7">
        <v>25</v>
      </c>
      <c r="K2741">
        <v>2740</v>
      </c>
      <c r="L2741">
        <v>14</v>
      </c>
      <c r="M2741">
        <v>19</v>
      </c>
      <c r="N2741" s="7">
        <v>25</v>
      </c>
      <c r="P2741" s="187">
        <v>2740</v>
      </c>
      <c r="Q2741" s="188">
        <v>23</v>
      </c>
    </row>
    <row r="2742" spans="1:17" ht="15" x14ac:dyDescent="0.25">
      <c r="A2742"/>
      <c r="B2742" s="114">
        <v>2741</v>
      </c>
      <c r="C2742" s="7">
        <v>17</v>
      </c>
      <c r="E2742">
        <v>2741</v>
      </c>
      <c r="F2742">
        <v>12</v>
      </c>
      <c r="G2742">
        <v>14</v>
      </c>
      <c r="H2742">
        <v>19</v>
      </c>
      <c r="I2742" s="7">
        <v>25</v>
      </c>
      <c r="K2742">
        <v>2741</v>
      </c>
      <c r="L2742">
        <v>14</v>
      </c>
      <c r="M2742">
        <v>19</v>
      </c>
      <c r="N2742" s="7">
        <v>25</v>
      </c>
      <c r="P2742" s="185">
        <v>2741</v>
      </c>
      <c r="Q2742" s="186">
        <v>23</v>
      </c>
    </row>
    <row r="2743" spans="1:17" ht="15" x14ac:dyDescent="0.25">
      <c r="A2743"/>
      <c r="B2743" s="114">
        <v>2742</v>
      </c>
      <c r="C2743" s="7">
        <v>17</v>
      </c>
      <c r="E2743">
        <v>2742</v>
      </c>
      <c r="F2743">
        <v>12</v>
      </c>
      <c r="G2743">
        <v>14</v>
      </c>
      <c r="H2743">
        <v>19</v>
      </c>
      <c r="I2743" s="7">
        <v>25</v>
      </c>
      <c r="K2743">
        <v>2742</v>
      </c>
      <c r="L2743">
        <v>14</v>
      </c>
      <c r="M2743">
        <v>19</v>
      </c>
      <c r="N2743" s="7">
        <v>25</v>
      </c>
      <c r="P2743" s="187">
        <v>2742</v>
      </c>
      <c r="Q2743" s="188">
        <v>23</v>
      </c>
    </row>
    <row r="2744" spans="1:17" ht="15" x14ac:dyDescent="0.25">
      <c r="A2744"/>
      <c r="B2744" s="114">
        <v>2743</v>
      </c>
      <c r="C2744" s="7">
        <v>17</v>
      </c>
      <c r="E2744">
        <v>2743</v>
      </c>
      <c r="F2744">
        <v>12</v>
      </c>
      <c r="G2744">
        <v>14</v>
      </c>
      <c r="H2744">
        <v>19</v>
      </c>
      <c r="I2744" s="7">
        <v>25</v>
      </c>
      <c r="K2744">
        <v>2743</v>
      </c>
      <c r="L2744">
        <v>14</v>
      </c>
      <c r="M2744">
        <v>19</v>
      </c>
      <c r="N2744" s="7">
        <v>25</v>
      </c>
      <c r="P2744" s="185">
        <v>2743</v>
      </c>
      <c r="Q2744" s="186">
        <v>23</v>
      </c>
    </row>
    <row r="2745" spans="1:17" ht="15" x14ac:dyDescent="0.25">
      <c r="A2745"/>
      <c r="B2745" s="114">
        <v>2744</v>
      </c>
      <c r="C2745" s="7">
        <v>17</v>
      </c>
      <c r="E2745">
        <v>2744</v>
      </c>
      <c r="F2745">
        <v>12</v>
      </c>
      <c r="G2745">
        <v>14</v>
      </c>
      <c r="H2745">
        <v>19</v>
      </c>
      <c r="I2745" s="7">
        <v>25</v>
      </c>
      <c r="K2745">
        <v>2744</v>
      </c>
      <c r="L2745">
        <v>14</v>
      </c>
      <c r="M2745">
        <v>19</v>
      </c>
      <c r="N2745" s="7">
        <v>25</v>
      </c>
      <c r="P2745" s="187">
        <v>2744</v>
      </c>
      <c r="Q2745" s="188">
        <v>23</v>
      </c>
    </row>
    <row r="2746" spans="1:17" ht="15" x14ac:dyDescent="0.25">
      <c r="A2746"/>
      <c r="B2746" s="114">
        <v>2745</v>
      </c>
      <c r="C2746" s="7">
        <v>17</v>
      </c>
      <c r="E2746">
        <v>2745</v>
      </c>
      <c r="F2746">
        <v>12</v>
      </c>
      <c r="G2746">
        <v>14</v>
      </c>
      <c r="H2746">
        <v>19</v>
      </c>
      <c r="I2746" s="7">
        <v>25</v>
      </c>
      <c r="K2746">
        <v>2745</v>
      </c>
      <c r="L2746">
        <v>14</v>
      </c>
      <c r="M2746">
        <v>19</v>
      </c>
      <c r="N2746" s="7">
        <v>25</v>
      </c>
      <c r="P2746" s="185">
        <v>2745</v>
      </c>
      <c r="Q2746" s="186">
        <v>23</v>
      </c>
    </row>
    <row r="2747" spans="1:17" ht="15" x14ac:dyDescent="0.25">
      <c r="A2747"/>
      <c r="B2747" s="114">
        <v>2746</v>
      </c>
      <c r="C2747" s="7">
        <v>17</v>
      </c>
      <c r="E2747">
        <v>2746</v>
      </c>
      <c r="F2747">
        <v>12</v>
      </c>
      <c r="G2747">
        <v>14</v>
      </c>
      <c r="H2747">
        <v>19</v>
      </c>
      <c r="I2747" s="7">
        <v>25</v>
      </c>
      <c r="K2747">
        <v>2746</v>
      </c>
      <c r="L2747">
        <v>14</v>
      </c>
      <c r="M2747">
        <v>19</v>
      </c>
      <c r="N2747" s="7">
        <v>25</v>
      </c>
      <c r="P2747" s="187">
        <v>2746</v>
      </c>
      <c r="Q2747" s="188">
        <v>23</v>
      </c>
    </row>
    <row r="2748" spans="1:17" ht="15" x14ac:dyDescent="0.25">
      <c r="A2748"/>
      <c r="B2748" s="114">
        <v>2747</v>
      </c>
      <c r="C2748" s="7">
        <v>17</v>
      </c>
      <c r="E2748">
        <v>2747</v>
      </c>
      <c r="F2748">
        <v>12</v>
      </c>
      <c r="G2748">
        <v>14</v>
      </c>
      <c r="H2748">
        <v>19</v>
      </c>
      <c r="I2748" s="7">
        <v>25</v>
      </c>
      <c r="K2748">
        <v>2747</v>
      </c>
      <c r="L2748">
        <v>14</v>
      </c>
      <c r="M2748">
        <v>19</v>
      </c>
      <c r="N2748" s="7">
        <v>25</v>
      </c>
      <c r="P2748" s="185">
        <v>2747</v>
      </c>
      <c r="Q2748" s="186">
        <v>23</v>
      </c>
    </row>
    <row r="2749" spans="1:17" ht="15" x14ac:dyDescent="0.25">
      <c r="A2749"/>
      <c r="B2749" s="114">
        <v>2748</v>
      </c>
      <c r="C2749" s="7">
        <v>17</v>
      </c>
      <c r="E2749">
        <v>2748</v>
      </c>
      <c r="F2749">
        <v>12</v>
      </c>
      <c r="G2749">
        <v>14</v>
      </c>
      <c r="H2749">
        <v>19</v>
      </c>
      <c r="I2749" s="7">
        <v>25</v>
      </c>
      <c r="K2749">
        <v>2748</v>
      </c>
      <c r="L2749">
        <v>14</v>
      </c>
      <c r="M2749">
        <v>19</v>
      </c>
      <c r="N2749" s="7">
        <v>25</v>
      </c>
      <c r="P2749" s="187">
        <v>2748</v>
      </c>
      <c r="Q2749" s="188">
        <v>23</v>
      </c>
    </row>
    <row r="2750" spans="1:17" ht="15" x14ac:dyDescent="0.25">
      <c r="A2750"/>
      <c r="B2750" s="114">
        <v>2749</v>
      </c>
      <c r="C2750" s="7">
        <v>17</v>
      </c>
      <c r="E2750">
        <v>2749</v>
      </c>
      <c r="F2750">
        <v>12</v>
      </c>
      <c r="G2750">
        <v>14</v>
      </c>
      <c r="H2750">
        <v>19</v>
      </c>
      <c r="I2750" s="7">
        <v>25</v>
      </c>
      <c r="K2750">
        <v>2749</v>
      </c>
      <c r="L2750">
        <v>14</v>
      </c>
      <c r="M2750">
        <v>19</v>
      </c>
      <c r="N2750" s="7">
        <v>25</v>
      </c>
      <c r="P2750" s="185">
        <v>2749</v>
      </c>
      <c r="Q2750" s="186">
        <v>23</v>
      </c>
    </row>
    <row r="2751" spans="1:17" ht="15" x14ac:dyDescent="0.25">
      <c r="A2751"/>
      <c r="B2751" s="114">
        <v>2750</v>
      </c>
      <c r="C2751" s="7">
        <v>17</v>
      </c>
      <c r="E2751">
        <v>2750</v>
      </c>
      <c r="F2751">
        <v>12</v>
      </c>
      <c r="G2751">
        <v>14</v>
      </c>
      <c r="H2751">
        <v>19</v>
      </c>
      <c r="I2751" s="7">
        <v>25</v>
      </c>
      <c r="K2751">
        <v>2750</v>
      </c>
      <c r="L2751">
        <v>14</v>
      </c>
      <c r="M2751">
        <v>19</v>
      </c>
      <c r="N2751" s="7">
        <v>25</v>
      </c>
      <c r="P2751" s="187">
        <v>2750</v>
      </c>
      <c r="Q2751" s="188">
        <v>23</v>
      </c>
    </row>
    <row r="2752" spans="1:17" ht="15" x14ac:dyDescent="0.25">
      <c r="A2752"/>
      <c r="B2752" s="114">
        <v>2751</v>
      </c>
      <c r="C2752" s="7">
        <v>17</v>
      </c>
      <c r="E2752">
        <v>2751</v>
      </c>
      <c r="F2752">
        <v>12</v>
      </c>
      <c r="G2752">
        <v>14</v>
      </c>
      <c r="H2752">
        <v>19</v>
      </c>
      <c r="I2752" s="7">
        <v>25</v>
      </c>
      <c r="K2752">
        <v>2751</v>
      </c>
      <c r="L2752">
        <v>14</v>
      </c>
      <c r="M2752">
        <v>19</v>
      </c>
      <c r="N2752" s="7">
        <v>25</v>
      </c>
      <c r="P2752" s="185">
        <v>2751</v>
      </c>
      <c r="Q2752" s="186">
        <v>23</v>
      </c>
    </row>
    <row r="2753" spans="1:17" ht="15" x14ac:dyDescent="0.25">
      <c r="A2753"/>
      <c r="B2753" s="114">
        <v>2752</v>
      </c>
      <c r="C2753" s="7">
        <v>17</v>
      </c>
      <c r="E2753">
        <v>2752</v>
      </c>
      <c r="F2753">
        <v>12</v>
      </c>
      <c r="G2753">
        <v>14</v>
      </c>
      <c r="H2753">
        <v>19</v>
      </c>
      <c r="I2753" s="7">
        <v>25</v>
      </c>
      <c r="K2753">
        <v>2752</v>
      </c>
      <c r="L2753">
        <v>14</v>
      </c>
      <c r="M2753">
        <v>19</v>
      </c>
      <c r="N2753" s="7">
        <v>25</v>
      </c>
      <c r="P2753" s="187">
        <v>2752</v>
      </c>
      <c r="Q2753" s="188">
        <v>23</v>
      </c>
    </row>
    <row r="2754" spans="1:17" ht="15" x14ac:dyDescent="0.25">
      <c r="A2754"/>
      <c r="B2754" s="114">
        <v>2753</v>
      </c>
      <c r="C2754" s="7">
        <v>17</v>
      </c>
      <c r="E2754">
        <v>2753</v>
      </c>
      <c r="F2754">
        <v>12</v>
      </c>
      <c r="G2754">
        <v>14</v>
      </c>
      <c r="H2754">
        <v>19</v>
      </c>
      <c r="I2754" s="7">
        <v>25</v>
      </c>
      <c r="K2754">
        <v>2753</v>
      </c>
      <c r="L2754">
        <v>14</v>
      </c>
      <c r="M2754">
        <v>19</v>
      </c>
      <c r="N2754" s="7">
        <v>25</v>
      </c>
      <c r="P2754" s="185">
        <v>2753</v>
      </c>
      <c r="Q2754" s="186">
        <v>23</v>
      </c>
    </row>
    <row r="2755" spans="1:17" ht="15" x14ac:dyDescent="0.25">
      <c r="A2755"/>
      <c r="B2755" s="114">
        <v>2754</v>
      </c>
      <c r="C2755" s="7">
        <v>17</v>
      </c>
      <c r="E2755">
        <v>2754</v>
      </c>
      <c r="F2755">
        <v>12</v>
      </c>
      <c r="G2755">
        <v>14</v>
      </c>
      <c r="H2755">
        <v>19</v>
      </c>
      <c r="I2755" s="7">
        <v>25</v>
      </c>
      <c r="K2755">
        <v>2754</v>
      </c>
      <c r="L2755">
        <v>14</v>
      </c>
      <c r="M2755">
        <v>19</v>
      </c>
      <c r="N2755" s="7">
        <v>25</v>
      </c>
      <c r="P2755" s="187">
        <v>2754</v>
      </c>
      <c r="Q2755" s="188">
        <v>23</v>
      </c>
    </row>
    <row r="2756" spans="1:17" ht="15" x14ac:dyDescent="0.25">
      <c r="A2756"/>
      <c r="B2756" s="114">
        <v>2755</v>
      </c>
      <c r="C2756" s="7">
        <v>17</v>
      </c>
      <c r="E2756">
        <v>2755</v>
      </c>
      <c r="F2756">
        <v>12</v>
      </c>
      <c r="G2756">
        <v>14</v>
      </c>
      <c r="H2756">
        <v>19</v>
      </c>
      <c r="I2756" s="7">
        <v>25</v>
      </c>
      <c r="K2756">
        <v>2755</v>
      </c>
      <c r="L2756">
        <v>14</v>
      </c>
      <c r="M2756">
        <v>19</v>
      </c>
      <c r="N2756" s="7">
        <v>25</v>
      </c>
      <c r="P2756" s="185">
        <v>2755</v>
      </c>
      <c r="Q2756" s="186">
        <v>23</v>
      </c>
    </row>
    <row r="2757" spans="1:17" ht="15" x14ac:dyDescent="0.25">
      <c r="A2757"/>
      <c r="B2757" s="114">
        <v>2756</v>
      </c>
      <c r="C2757" s="7">
        <v>17</v>
      </c>
      <c r="E2757">
        <v>2756</v>
      </c>
      <c r="F2757">
        <v>12</v>
      </c>
      <c r="G2757">
        <v>14</v>
      </c>
      <c r="H2757">
        <v>19</v>
      </c>
      <c r="I2757" s="7">
        <v>25</v>
      </c>
      <c r="K2757">
        <v>2756</v>
      </c>
      <c r="L2757">
        <v>14</v>
      </c>
      <c r="M2757">
        <v>19</v>
      </c>
      <c r="N2757" s="7">
        <v>25</v>
      </c>
      <c r="P2757" s="187">
        <v>2756</v>
      </c>
      <c r="Q2757" s="188">
        <v>23</v>
      </c>
    </row>
    <row r="2758" spans="1:17" ht="15" x14ac:dyDescent="0.25">
      <c r="A2758"/>
      <c r="B2758" s="114">
        <v>2757</v>
      </c>
      <c r="C2758" s="7">
        <v>17</v>
      </c>
      <c r="E2758">
        <v>2757</v>
      </c>
      <c r="F2758">
        <v>12</v>
      </c>
      <c r="G2758">
        <v>14</v>
      </c>
      <c r="H2758">
        <v>19</v>
      </c>
      <c r="I2758" s="7">
        <v>25</v>
      </c>
      <c r="K2758">
        <v>2757</v>
      </c>
      <c r="L2758">
        <v>14</v>
      </c>
      <c r="M2758">
        <v>19</v>
      </c>
      <c r="N2758" s="7">
        <v>25</v>
      </c>
      <c r="P2758" s="185">
        <v>2757</v>
      </c>
      <c r="Q2758" s="186">
        <v>23</v>
      </c>
    </row>
    <row r="2759" spans="1:17" ht="15" x14ac:dyDescent="0.25">
      <c r="A2759"/>
      <c r="B2759" s="114">
        <v>2758</v>
      </c>
      <c r="C2759" s="7">
        <v>17</v>
      </c>
      <c r="E2759">
        <v>2758</v>
      </c>
      <c r="F2759">
        <v>12</v>
      </c>
      <c r="G2759">
        <v>14</v>
      </c>
      <c r="H2759">
        <v>19</v>
      </c>
      <c r="I2759" s="7">
        <v>25</v>
      </c>
      <c r="K2759">
        <v>2758</v>
      </c>
      <c r="L2759">
        <v>14</v>
      </c>
      <c r="M2759">
        <v>19</v>
      </c>
      <c r="N2759" s="7">
        <v>25</v>
      </c>
      <c r="P2759" s="187">
        <v>2758</v>
      </c>
      <c r="Q2759" s="188">
        <v>23</v>
      </c>
    </row>
    <row r="2760" spans="1:17" ht="15" x14ac:dyDescent="0.25">
      <c r="A2760"/>
      <c r="B2760" s="114">
        <v>2759</v>
      </c>
      <c r="C2760" s="7">
        <v>17</v>
      </c>
      <c r="E2760">
        <v>2759</v>
      </c>
      <c r="F2760">
        <v>12</v>
      </c>
      <c r="G2760">
        <v>14</v>
      </c>
      <c r="H2760">
        <v>19</v>
      </c>
      <c r="I2760" s="7">
        <v>25</v>
      </c>
      <c r="K2760">
        <v>2759</v>
      </c>
      <c r="L2760">
        <v>14</v>
      </c>
      <c r="M2760">
        <v>19</v>
      </c>
      <c r="N2760" s="7">
        <v>25</v>
      </c>
      <c r="P2760" s="185">
        <v>2759</v>
      </c>
      <c r="Q2760" s="186">
        <v>23</v>
      </c>
    </row>
    <row r="2761" spans="1:17" ht="15" x14ac:dyDescent="0.25">
      <c r="A2761"/>
      <c r="B2761" s="114">
        <v>2760</v>
      </c>
      <c r="C2761" s="7">
        <v>17</v>
      </c>
      <c r="E2761">
        <v>2760</v>
      </c>
      <c r="F2761">
        <v>12</v>
      </c>
      <c r="G2761">
        <v>14</v>
      </c>
      <c r="H2761">
        <v>19</v>
      </c>
      <c r="I2761" s="7">
        <v>25</v>
      </c>
      <c r="K2761">
        <v>2760</v>
      </c>
      <c r="L2761">
        <v>14</v>
      </c>
      <c r="M2761">
        <v>19</v>
      </c>
      <c r="N2761" s="7">
        <v>25</v>
      </c>
      <c r="P2761" s="187">
        <v>2760</v>
      </c>
      <c r="Q2761" s="188">
        <v>23</v>
      </c>
    </row>
    <row r="2762" spans="1:17" ht="15" x14ac:dyDescent="0.25">
      <c r="A2762"/>
      <c r="B2762" s="114">
        <v>2761</v>
      </c>
      <c r="C2762" s="7">
        <v>17</v>
      </c>
      <c r="E2762">
        <v>2761</v>
      </c>
      <c r="F2762">
        <v>12</v>
      </c>
      <c r="G2762">
        <v>14</v>
      </c>
      <c r="H2762">
        <v>19</v>
      </c>
      <c r="I2762" s="7">
        <v>25</v>
      </c>
      <c r="K2762">
        <v>2761</v>
      </c>
      <c r="L2762">
        <v>14</v>
      </c>
      <c r="M2762">
        <v>19</v>
      </c>
      <c r="N2762" s="7">
        <v>25</v>
      </c>
      <c r="P2762" s="185">
        <v>2761</v>
      </c>
      <c r="Q2762" s="186">
        <v>23</v>
      </c>
    </row>
    <row r="2763" spans="1:17" ht="15" x14ac:dyDescent="0.25">
      <c r="A2763"/>
      <c r="B2763" s="114">
        <v>2762</v>
      </c>
      <c r="C2763" s="7">
        <v>17</v>
      </c>
      <c r="E2763">
        <v>2762</v>
      </c>
      <c r="F2763">
        <v>12</v>
      </c>
      <c r="G2763">
        <v>14</v>
      </c>
      <c r="H2763">
        <v>19</v>
      </c>
      <c r="I2763" s="7">
        <v>25</v>
      </c>
      <c r="K2763">
        <v>2762</v>
      </c>
      <c r="L2763">
        <v>14</v>
      </c>
      <c r="M2763">
        <v>19</v>
      </c>
      <c r="N2763" s="7">
        <v>25</v>
      </c>
      <c r="P2763" s="187">
        <v>2762</v>
      </c>
      <c r="Q2763" s="188">
        <v>23</v>
      </c>
    </row>
    <row r="2764" spans="1:17" ht="15" x14ac:dyDescent="0.25">
      <c r="A2764"/>
      <c r="B2764" s="114">
        <v>2763</v>
      </c>
      <c r="C2764" s="7">
        <v>17</v>
      </c>
      <c r="E2764">
        <v>2763</v>
      </c>
      <c r="F2764">
        <v>12</v>
      </c>
      <c r="G2764">
        <v>14</v>
      </c>
      <c r="H2764">
        <v>19</v>
      </c>
      <c r="I2764" s="7">
        <v>25</v>
      </c>
      <c r="K2764">
        <v>2763</v>
      </c>
      <c r="L2764">
        <v>14</v>
      </c>
      <c r="M2764">
        <v>19</v>
      </c>
      <c r="N2764" s="7">
        <v>25</v>
      </c>
      <c r="P2764" s="185">
        <v>2763</v>
      </c>
      <c r="Q2764" s="186">
        <v>23</v>
      </c>
    </row>
    <row r="2765" spans="1:17" ht="15" x14ac:dyDescent="0.25">
      <c r="A2765"/>
      <c r="B2765" s="114">
        <v>2764</v>
      </c>
      <c r="C2765" s="7">
        <v>17</v>
      </c>
      <c r="E2765">
        <v>2764</v>
      </c>
      <c r="F2765">
        <v>12</v>
      </c>
      <c r="G2765">
        <v>14</v>
      </c>
      <c r="H2765">
        <v>19</v>
      </c>
      <c r="I2765" s="7">
        <v>25</v>
      </c>
      <c r="K2765">
        <v>2764</v>
      </c>
      <c r="L2765">
        <v>14</v>
      </c>
      <c r="M2765">
        <v>19</v>
      </c>
      <c r="N2765" s="7">
        <v>25</v>
      </c>
      <c r="P2765" s="187">
        <v>2764</v>
      </c>
      <c r="Q2765" s="188">
        <v>23</v>
      </c>
    </row>
    <row r="2766" spans="1:17" ht="15" x14ac:dyDescent="0.25">
      <c r="A2766"/>
      <c r="B2766" s="114">
        <v>2765</v>
      </c>
      <c r="C2766" s="7">
        <v>17</v>
      </c>
      <c r="E2766">
        <v>2765</v>
      </c>
      <c r="F2766">
        <v>12</v>
      </c>
      <c r="G2766">
        <v>14</v>
      </c>
      <c r="H2766">
        <v>19</v>
      </c>
      <c r="I2766" s="7">
        <v>25</v>
      </c>
      <c r="K2766">
        <v>2765</v>
      </c>
      <c r="L2766">
        <v>14</v>
      </c>
      <c r="M2766">
        <v>19</v>
      </c>
      <c r="N2766" s="7">
        <v>25</v>
      </c>
      <c r="P2766" s="185">
        <v>2765</v>
      </c>
      <c r="Q2766" s="186">
        <v>23</v>
      </c>
    </row>
    <row r="2767" spans="1:17" ht="15" x14ac:dyDescent="0.25">
      <c r="A2767"/>
      <c r="B2767" s="114">
        <v>2766</v>
      </c>
      <c r="C2767" s="7">
        <v>17</v>
      </c>
      <c r="E2767">
        <v>2766</v>
      </c>
      <c r="F2767">
        <v>12</v>
      </c>
      <c r="G2767">
        <v>14</v>
      </c>
      <c r="H2767">
        <v>19</v>
      </c>
      <c r="I2767" s="7">
        <v>25</v>
      </c>
      <c r="K2767">
        <v>2766</v>
      </c>
      <c r="L2767">
        <v>14</v>
      </c>
      <c r="M2767">
        <v>19</v>
      </c>
      <c r="N2767" s="7">
        <v>25</v>
      </c>
      <c r="P2767" s="187">
        <v>2766</v>
      </c>
      <c r="Q2767" s="188">
        <v>23</v>
      </c>
    </row>
    <row r="2768" spans="1:17" ht="15" x14ac:dyDescent="0.25">
      <c r="A2768"/>
      <c r="B2768" s="114">
        <v>2767</v>
      </c>
      <c r="C2768" s="7">
        <v>17</v>
      </c>
      <c r="E2768">
        <v>2767</v>
      </c>
      <c r="F2768">
        <v>12</v>
      </c>
      <c r="G2768">
        <v>14</v>
      </c>
      <c r="H2768">
        <v>19</v>
      </c>
      <c r="I2768" s="7">
        <v>25</v>
      </c>
      <c r="K2768">
        <v>2767</v>
      </c>
      <c r="L2768">
        <v>14</v>
      </c>
      <c r="M2768">
        <v>19</v>
      </c>
      <c r="N2768" s="7">
        <v>25</v>
      </c>
      <c r="P2768" s="185">
        <v>2767</v>
      </c>
      <c r="Q2768" s="186">
        <v>23</v>
      </c>
    </row>
    <row r="2769" spans="1:17" ht="15" x14ac:dyDescent="0.25">
      <c r="A2769"/>
      <c r="B2769" s="114">
        <v>2768</v>
      </c>
      <c r="C2769" s="7">
        <v>17</v>
      </c>
      <c r="E2769">
        <v>2768</v>
      </c>
      <c r="F2769">
        <v>12</v>
      </c>
      <c r="G2769">
        <v>14</v>
      </c>
      <c r="H2769">
        <v>19</v>
      </c>
      <c r="I2769" s="7">
        <v>25</v>
      </c>
      <c r="K2769">
        <v>2768</v>
      </c>
      <c r="L2769">
        <v>14</v>
      </c>
      <c r="M2769">
        <v>19</v>
      </c>
      <c r="N2769" s="7">
        <v>25</v>
      </c>
      <c r="P2769" s="187">
        <v>2768</v>
      </c>
      <c r="Q2769" s="188">
        <v>23</v>
      </c>
    </row>
    <row r="2770" spans="1:17" ht="15" x14ac:dyDescent="0.25">
      <c r="A2770"/>
      <c r="B2770" s="114">
        <v>2769</v>
      </c>
      <c r="C2770" s="7">
        <v>17</v>
      </c>
      <c r="E2770">
        <v>2769</v>
      </c>
      <c r="F2770">
        <v>12</v>
      </c>
      <c r="G2770">
        <v>14</v>
      </c>
      <c r="H2770">
        <v>19</v>
      </c>
      <c r="I2770" s="7">
        <v>25</v>
      </c>
      <c r="K2770">
        <v>2769</v>
      </c>
      <c r="L2770">
        <v>14</v>
      </c>
      <c r="M2770">
        <v>19</v>
      </c>
      <c r="N2770" s="7">
        <v>25</v>
      </c>
      <c r="P2770" s="185">
        <v>2769</v>
      </c>
      <c r="Q2770" s="186">
        <v>23</v>
      </c>
    </row>
    <row r="2771" spans="1:17" ht="15" x14ac:dyDescent="0.25">
      <c r="A2771"/>
      <c r="B2771" s="114">
        <v>2770</v>
      </c>
      <c r="C2771" s="7">
        <v>17</v>
      </c>
      <c r="E2771">
        <v>2770</v>
      </c>
      <c r="F2771">
        <v>12</v>
      </c>
      <c r="G2771">
        <v>14</v>
      </c>
      <c r="H2771">
        <v>19</v>
      </c>
      <c r="I2771" s="7">
        <v>25</v>
      </c>
      <c r="K2771">
        <v>2770</v>
      </c>
      <c r="L2771">
        <v>14</v>
      </c>
      <c r="M2771">
        <v>19</v>
      </c>
      <c r="N2771" s="7">
        <v>25</v>
      </c>
      <c r="P2771" s="187">
        <v>2770</v>
      </c>
      <c r="Q2771" s="188">
        <v>23</v>
      </c>
    </row>
    <row r="2772" spans="1:17" ht="15" x14ac:dyDescent="0.25">
      <c r="A2772"/>
      <c r="B2772" s="114">
        <v>2771</v>
      </c>
      <c r="C2772" s="7">
        <v>17</v>
      </c>
      <c r="E2772">
        <v>2771</v>
      </c>
      <c r="F2772">
        <v>12</v>
      </c>
      <c r="G2772">
        <v>14</v>
      </c>
      <c r="H2772">
        <v>19</v>
      </c>
      <c r="I2772" s="7">
        <v>25</v>
      </c>
      <c r="K2772">
        <v>2771</v>
      </c>
      <c r="L2772">
        <v>14</v>
      </c>
      <c r="M2772">
        <v>19</v>
      </c>
      <c r="N2772" s="7">
        <v>25</v>
      </c>
      <c r="P2772" s="185">
        <v>2771</v>
      </c>
      <c r="Q2772" s="186">
        <v>23</v>
      </c>
    </row>
    <row r="2773" spans="1:17" ht="15" x14ac:dyDescent="0.25">
      <c r="A2773"/>
      <c r="B2773" s="114">
        <v>2772</v>
      </c>
      <c r="C2773" s="7">
        <v>17</v>
      </c>
      <c r="E2773">
        <v>2772</v>
      </c>
      <c r="F2773">
        <v>12</v>
      </c>
      <c r="G2773">
        <v>14</v>
      </c>
      <c r="H2773">
        <v>19</v>
      </c>
      <c r="I2773" s="7">
        <v>25</v>
      </c>
      <c r="K2773">
        <v>2772</v>
      </c>
      <c r="L2773">
        <v>14</v>
      </c>
      <c r="M2773">
        <v>19</v>
      </c>
      <c r="N2773" s="7">
        <v>25</v>
      </c>
      <c r="P2773" s="187">
        <v>2772</v>
      </c>
      <c r="Q2773" s="188">
        <v>23</v>
      </c>
    </row>
    <row r="2774" spans="1:17" ht="15" x14ac:dyDescent="0.25">
      <c r="A2774"/>
      <c r="B2774" s="114">
        <v>2773</v>
      </c>
      <c r="C2774" s="7">
        <v>17</v>
      </c>
      <c r="E2774">
        <v>2773</v>
      </c>
      <c r="F2774">
        <v>12</v>
      </c>
      <c r="G2774">
        <v>14</v>
      </c>
      <c r="H2774">
        <v>19</v>
      </c>
      <c r="I2774" s="7">
        <v>25</v>
      </c>
      <c r="K2774">
        <v>2773</v>
      </c>
      <c r="L2774">
        <v>14</v>
      </c>
      <c r="M2774">
        <v>19</v>
      </c>
      <c r="N2774" s="7">
        <v>25</v>
      </c>
      <c r="P2774" s="185">
        <v>2773</v>
      </c>
      <c r="Q2774" s="186">
        <v>23</v>
      </c>
    </row>
    <row r="2775" spans="1:17" ht="15" x14ac:dyDescent="0.25">
      <c r="A2775"/>
      <c r="B2775" s="114">
        <v>2774</v>
      </c>
      <c r="C2775" s="7">
        <v>17</v>
      </c>
      <c r="E2775">
        <v>2774</v>
      </c>
      <c r="F2775">
        <v>12</v>
      </c>
      <c r="G2775">
        <v>14</v>
      </c>
      <c r="H2775">
        <v>19</v>
      </c>
      <c r="I2775" s="7">
        <v>25</v>
      </c>
      <c r="K2775">
        <v>2774</v>
      </c>
      <c r="L2775">
        <v>14</v>
      </c>
      <c r="M2775">
        <v>19</v>
      </c>
      <c r="N2775" s="7">
        <v>25</v>
      </c>
      <c r="P2775" s="187">
        <v>2774</v>
      </c>
      <c r="Q2775" s="188">
        <v>23</v>
      </c>
    </row>
    <row r="2776" spans="1:17" ht="15" x14ac:dyDescent="0.25">
      <c r="A2776"/>
      <c r="B2776" s="114">
        <v>2775</v>
      </c>
      <c r="C2776" s="7">
        <v>17</v>
      </c>
      <c r="E2776">
        <v>2775</v>
      </c>
      <c r="F2776">
        <v>12</v>
      </c>
      <c r="G2776">
        <v>14</v>
      </c>
      <c r="H2776">
        <v>19</v>
      </c>
      <c r="I2776" s="7">
        <v>25</v>
      </c>
      <c r="K2776">
        <v>2775</v>
      </c>
      <c r="L2776">
        <v>14</v>
      </c>
      <c r="M2776">
        <v>19</v>
      </c>
      <c r="N2776" s="7">
        <v>25</v>
      </c>
      <c r="P2776" s="185">
        <v>2775</v>
      </c>
      <c r="Q2776" s="186">
        <v>23</v>
      </c>
    </row>
    <row r="2777" spans="1:17" ht="15" x14ac:dyDescent="0.25">
      <c r="A2777"/>
      <c r="B2777" s="114">
        <v>2776</v>
      </c>
      <c r="C2777" s="7">
        <v>17</v>
      </c>
      <c r="E2777">
        <v>2776</v>
      </c>
      <c r="F2777">
        <v>12</v>
      </c>
      <c r="G2777">
        <v>14</v>
      </c>
      <c r="H2777">
        <v>19</v>
      </c>
      <c r="I2777" s="7">
        <v>25</v>
      </c>
      <c r="K2777">
        <v>2776</v>
      </c>
      <c r="L2777">
        <v>14</v>
      </c>
      <c r="M2777">
        <v>19</v>
      </c>
      <c r="N2777" s="7">
        <v>25</v>
      </c>
      <c r="P2777" s="187">
        <v>2776</v>
      </c>
      <c r="Q2777" s="188">
        <v>23</v>
      </c>
    </row>
    <row r="2778" spans="1:17" ht="15" x14ac:dyDescent="0.25">
      <c r="A2778"/>
      <c r="B2778" s="114">
        <v>2777</v>
      </c>
      <c r="C2778" s="7">
        <v>17</v>
      </c>
      <c r="E2778">
        <v>2777</v>
      </c>
      <c r="F2778">
        <v>12</v>
      </c>
      <c r="G2778">
        <v>14</v>
      </c>
      <c r="H2778">
        <v>19</v>
      </c>
      <c r="I2778" s="7">
        <v>25</v>
      </c>
      <c r="K2778">
        <v>2777</v>
      </c>
      <c r="L2778">
        <v>14</v>
      </c>
      <c r="M2778">
        <v>19</v>
      </c>
      <c r="N2778" s="7">
        <v>25</v>
      </c>
      <c r="P2778" s="185">
        <v>2777</v>
      </c>
      <c r="Q2778" s="186">
        <v>23</v>
      </c>
    </row>
    <row r="2779" spans="1:17" ht="15" x14ac:dyDescent="0.25">
      <c r="A2779"/>
      <c r="B2779" s="114">
        <v>2778</v>
      </c>
      <c r="C2779" s="7">
        <v>17</v>
      </c>
      <c r="E2779">
        <v>2778</v>
      </c>
      <c r="F2779">
        <v>12</v>
      </c>
      <c r="G2779">
        <v>14</v>
      </c>
      <c r="H2779">
        <v>19</v>
      </c>
      <c r="I2779" s="7">
        <v>25</v>
      </c>
      <c r="K2779">
        <v>2778</v>
      </c>
      <c r="L2779">
        <v>14</v>
      </c>
      <c r="M2779">
        <v>19</v>
      </c>
      <c r="N2779" s="7">
        <v>25</v>
      </c>
      <c r="P2779" s="187">
        <v>2778</v>
      </c>
      <c r="Q2779" s="188">
        <v>23</v>
      </c>
    </row>
    <row r="2780" spans="1:17" ht="15" x14ac:dyDescent="0.25">
      <c r="A2780"/>
      <c r="B2780" s="114">
        <v>2779</v>
      </c>
      <c r="C2780" s="7">
        <v>17</v>
      </c>
      <c r="E2780">
        <v>2779</v>
      </c>
      <c r="F2780">
        <v>12</v>
      </c>
      <c r="G2780">
        <v>14</v>
      </c>
      <c r="H2780">
        <v>19</v>
      </c>
      <c r="I2780" s="7">
        <v>25</v>
      </c>
      <c r="K2780">
        <v>2779</v>
      </c>
      <c r="L2780">
        <v>14</v>
      </c>
      <c r="M2780">
        <v>19</v>
      </c>
      <c r="N2780" s="7">
        <v>25</v>
      </c>
      <c r="P2780" s="185">
        <v>2779</v>
      </c>
      <c r="Q2780" s="186">
        <v>23</v>
      </c>
    </row>
    <row r="2781" spans="1:17" ht="15" x14ac:dyDescent="0.25">
      <c r="A2781"/>
      <c r="B2781" s="114">
        <v>2780</v>
      </c>
      <c r="C2781" s="7">
        <v>17</v>
      </c>
      <c r="E2781">
        <v>2780</v>
      </c>
      <c r="F2781">
        <v>12</v>
      </c>
      <c r="G2781">
        <v>14</v>
      </c>
      <c r="H2781">
        <v>19</v>
      </c>
      <c r="I2781" s="7">
        <v>25</v>
      </c>
      <c r="K2781">
        <v>2780</v>
      </c>
      <c r="L2781">
        <v>14</v>
      </c>
      <c r="M2781">
        <v>19</v>
      </c>
      <c r="N2781" s="7">
        <v>25</v>
      </c>
      <c r="P2781" s="187">
        <v>2780</v>
      </c>
      <c r="Q2781" s="188">
        <v>23</v>
      </c>
    </row>
    <row r="2782" spans="1:17" ht="15" x14ac:dyDescent="0.25">
      <c r="A2782"/>
      <c r="B2782" s="114">
        <v>2781</v>
      </c>
      <c r="C2782" s="7">
        <v>17</v>
      </c>
      <c r="E2782">
        <v>2781</v>
      </c>
      <c r="F2782">
        <v>12</v>
      </c>
      <c r="G2782">
        <v>14</v>
      </c>
      <c r="H2782">
        <v>19</v>
      </c>
      <c r="I2782" s="7">
        <v>25</v>
      </c>
      <c r="K2782">
        <v>2781</v>
      </c>
      <c r="L2782">
        <v>14</v>
      </c>
      <c r="M2782">
        <v>19</v>
      </c>
      <c r="N2782" s="7">
        <v>25</v>
      </c>
      <c r="P2782" s="185">
        <v>2781</v>
      </c>
      <c r="Q2782" s="186">
        <v>23</v>
      </c>
    </row>
    <row r="2783" spans="1:17" ht="15" x14ac:dyDescent="0.25">
      <c r="A2783"/>
      <c r="B2783" s="114">
        <v>2782</v>
      </c>
      <c r="C2783" s="7">
        <v>17</v>
      </c>
      <c r="E2783">
        <v>2782</v>
      </c>
      <c r="F2783">
        <v>12</v>
      </c>
      <c r="G2783">
        <v>14</v>
      </c>
      <c r="H2783">
        <v>19</v>
      </c>
      <c r="I2783" s="7">
        <v>25</v>
      </c>
      <c r="K2783">
        <v>2782</v>
      </c>
      <c r="L2783">
        <v>14</v>
      </c>
      <c r="M2783">
        <v>19</v>
      </c>
      <c r="N2783" s="7">
        <v>25</v>
      </c>
      <c r="P2783" s="187">
        <v>2782</v>
      </c>
      <c r="Q2783" s="188">
        <v>23</v>
      </c>
    </row>
    <row r="2784" spans="1:17" ht="15" x14ac:dyDescent="0.25">
      <c r="A2784"/>
      <c r="B2784" s="114">
        <v>2783</v>
      </c>
      <c r="C2784" s="7">
        <v>17</v>
      </c>
      <c r="E2784">
        <v>2783</v>
      </c>
      <c r="F2784">
        <v>12</v>
      </c>
      <c r="G2784">
        <v>14</v>
      </c>
      <c r="H2784">
        <v>19</v>
      </c>
      <c r="I2784" s="7">
        <v>25</v>
      </c>
      <c r="K2784">
        <v>2783</v>
      </c>
      <c r="L2784">
        <v>14</v>
      </c>
      <c r="M2784">
        <v>19</v>
      </c>
      <c r="N2784" s="7">
        <v>25</v>
      </c>
      <c r="P2784" s="185">
        <v>2783</v>
      </c>
      <c r="Q2784" s="186">
        <v>23</v>
      </c>
    </row>
    <row r="2785" spans="1:17" ht="15" x14ac:dyDescent="0.25">
      <c r="A2785"/>
      <c r="B2785" s="114">
        <v>2784</v>
      </c>
      <c r="C2785" s="7">
        <v>17</v>
      </c>
      <c r="E2785">
        <v>2784</v>
      </c>
      <c r="F2785">
        <v>12</v>
      </c>
      <c r="G2785">
        <v>14</v>
      </c>
      <c r="H2785">
        <v>19</v>
      </c>
      <c r="I2785" s="7">
        <v>25</v>
      </c>
      <c r="K2785">
        <v>2784</v>
      </c>
      <c r="L2785">
        <v>14</v>
      </c>
      <c r="M2785">
        <v>19</v>
      </c>
      <c r="N2785" s="7">
        <v>25</v>
      </c>
      <c r="P2785" s="187">
        <v>2784</v>
      </c>
      <c r="Q2785" s="188">
        <v>23</v>
      </c>
    </row>
    <row r="2786" spans="1:17" ht="15" x14ac:dyDescent="0.25">
      <c r="A2786"/>
      <c r="B2786" s="114">
        <v>2785</v>
      </c>
      <c r="C2786" s="7">
        <v>17</v>
      </c>
      <c r="E2786">
        <v>2785</v>
      </c>
      <c r="F2786">
        <v>12</v>
      </c>
      <c r="G2786">
        <v>14</v>
      </c>
      <c r="H2786">
        <v>19</v>
      </c>
      <c r="I2786" s="7">
        <v>25</v>
      </c>
      <c r="K2786">
        <v>2785</v>
      </c>
      <c r="L2786">
        <v>14</v>
      </c>
      <c r="M2786">
        <v>19</v>
      </c>
      <c r="N2786" s="7">
        <v>25</v>
      </c>
      <c r="P2786" s="185">
        <v>2785</v>
      </c>
      <c r="Q2786" s="186">
        <v>23</v>
      </c>
    </row>
    <row r="2787" spans="1:17" ht="15" x14ac:dyDescent="0.25">
      <c r="A2787"/>
      <c r="B2787" s="114">
        <v>2786</v>
      </c>
      <c r="C2787" s="7">
        <v>17</v>
      </c>
      <c r="E2787">
        <v>2786</v>
      </c>
      <c r="F2787">
        <v>12</v>
      </c>
      <c r="G2787">
        <v>14</v>
      </c>
      <c r="H2787">
        <v>19</v>
      </c>
      <c r="I2787" s="7">
        <v>25</v>
      </c>
      <c r="K2787">
        <v>2786</v>
      </c>
      <c r="L2787">
        <v>14</v>
      </c>
      <c r="M2787">
        <v>19</v>
      </c>
      <c r="N2787" s="7">
        <v>25</v>
      </c>
      <c r="P2787" s="187">
        <v>2786</v>
      </c>
      <c r="Q2787" s="188">
        <v>23</v>
      </c>
    </row>
    <row r="2788" spans="1:17" ht="15" x14ac:dyDescent="0.25">
      <c r="A2788"/>
      <c r="B2788" s="114">
        <v>2787</v>
      </c>
      <c r="C2788" s="7">
        <v>17</v>
      </c>
      <c r="E2788">
        <v>2787</v>
      </c>
      <c r="F2788">
        <v>12</v>
      </c>
      <c r="G2788">
        <v>14</v>
      </c>
      <c r="H2788">
        <v>19</v>
      </c>
      <c r="I2788" s="7">
        <v>25</v>
      </c>
      <c r="K2788">
        <v>2787</v>
      </c>
      <c r="L2788">
        <v>14</v>
      </c>
      <c r="M2788">
        <v>19</v>
      </c>
      <c r="N2788" s="7">
        <v>25</v>
      </c>
      <c r="P2788" s="185">
        <v>2787</v>
      </c>
      <c r="Q2788" s="186">
        <v>23</v>
      </c>
    </row>
    <row r="2789" spans="1:17" ht="15" x14ac:dyDescent="0.25">
      <c r="A2789"/>
      <c r="B2789" s="114">
        <v>2788</v>
      </c>
      <c r="C2789" s="7">
        <v>17</v>
      </c>
      <c r="E2789">
        <v>2788</v>
      </c>
      <c r="F2789">
        <v>12</v>
      </c>
      <c r="G2789">
        <v>14</v>
      </c>
      <c r="H2789">
        <v>19</v>
      </c>
      <c r="I2789" s="7">
        <v>25</v>
      </c>
      <c r="K2789">
        <v>2788</v>
      </c>
      <c r="L2789">
        <v>14</v>
      </c>
      <c r="M2789">
        <v>19</v>
      </c>
      <c r="N2789" s="7">
        <v>25</v>
      </c>
      <c r="P2789" s="187">
        <v>2788</v>
      </c>
      <c r="Q2789" s="188">
        <v>23</v>
      </c>
    </row>
    <row r="2790" spans="1:17" ht="15" x14ac:dyDescent="0.25">
      <c r="A2790"/>
      <c r="B2790" s="114">
        <v>2789</v>
      </c>
      <c r="C2790" s="7">
        <v>17</v>
      </c>
      <c r="E2790">
        <v>2789</v>
      </c>
      <c r="F2790">
        <v>12</v>
      </c>
      <c r="G2790">
        <v>14</v>
      </c>
      <c r="H2790">
        <v>19</v>
      </c>
      <c r="I2790" s="7">
        <v>25</v>
      </c>
      <c r="K2790">
        <v>2789</v>
      </c>
      <c r="L2790">
        <v>14</v>
      </c>
      <c r="M2790">
        <v>19</v>
      </c>
      <c r="N2790" s="7">
        <v>25</v>
      </c>
      <c r="P2790" s="185">
        <v>2789</v>
      </c>
      <c r="Q2790" s="186">
        <v>23</v>
      </c>
    </row>
    <row r="2791" spans="1:17" ht="15" x14ac:dyDescent="0.25">
      <c r="A2791"/>
      <c r="B2791" s="114">
        <v>2790</v>
      </c>
      <c r="C2791" s="7">
        <v>17</v>
      </c>
      <c r="E2791">
        <v>2790</v>
      </c>
      <c r="F2791">
        <v>12</v>
      </c>
      <c r="G2791">
        <v>14</v>
      </c>
      <c r="H2791">
        <v>19</v>
      </c>
      <c r="I2791" s="7">
        <v>25</v>
      </c>
      <c r="K2791">
        <v>2790</v>
      </c>
      <c r="L2791">
        <v>14</v>
      </c>
      <c r="M2791">
        <v>19</v>
      </c>
      <c r="N2791" s="7">
        <v>25</v>
      </c>
      <c r="P2791" s="187">
        <v>2790</v>
      </c>
      <c r="Q2791" s="188">
        <v>23</v>
      </c>
    </row>
    <row r="2792" spans="1:17" ht="15" x14ac:dyDescent="0.25">
      <c r="A2792"/>
      <c r="B2792" s="114">
        <v>2791</v>
      </c>
      <c r="C2792" s="7">
        <v>17</v>
      </c>
      <c r="E2792">
        <v>2791</v>
      </c>
      <c r="F2792">
        <v>12</v>
      </c>
      <c r="G2792">
        <v>14</v>
      </c>
      <c r="H2792">
        <v>19</v>
      </c>
      <c r="I2792" s="7">
        <v>25</v>
      </c>
      <c r="K2792">
        <v>2791</v>
      </c>
      <c r="L2792">
        <v>14</v>
      </c>
      <c r="M2792">
        <v>19</v>
      </c>
      <c r="N2792" s="7">
        <v>25</v>
      </c>
      <c r="P2792" s="185">
        <v>2791</v>
      </c>
      <c r="Q2792" s="186">
        <v>23</v>
      </c>
    </row>
    <row r="2793" spans="1:17" ht="15" x14ac:dyDescent="0.25">
      <c r="A2793"/>
      <c r="B2793" s="114">
        <v>2792</v>
      </c>
      <c r="C2793" s="7">
        <v>17</v>
      </c>
      <c r="E2793">
        <v>2792</v>
      </c>
      <c r="F2793">
        <v>12</v>
      </c>
      <c r="G2793">
        <v>14</v>
      </c>
      <c r="H2793">
        <v>19</v>
      </c>
      <c r="I2793" s="7">
        <v>25</v>
      </c>
      <c r="K2793">
        <v>2792</v>
      </c>
      <c r="L2793">
        <v>14</v>
      </c>
      <c r="M2793">
        <v>19</v>
      </c>
      <c r="N2793" s="7">
        <v>25</v>
      </c>
      <c r="P2793" s="187">
        <v>2792</v>
      </c>
      <c r="Q2793" s="188">
        <v>23</v>
      </c>
    </row>
    <row r="2794" spans="1:17" ht="15" x14ac:dyDescent="0.25">
      <c r="A2794"/>
      <c r="B2794" s="114">
        <v>2793</v>
      </c>
      <c r="C2794" s="7">
        <v>17</v>
      </c>
      <c r="E2794">
        <v>2793</v>
      </c>
      <c r="F2794">
        <v>12</v>
      </c>
      <c r="G2794">
        <v>14</v>
      </c>
      <c r="H2794">
        <v>19</v>
      </c>
      <c r="I2794" s="7">
        <v>25</v>
      </c>
      <c r="K2794">
        <v>2793</v>
      </c>
      <c r="L2794">
        <v>14</v>
      </c>
      <c r="M2794">
        <v>19</v>
      </c>
      <c r="N2794" s="7">
        <v>25</v>
      </c>
      <c r="P2794" s="185">
        <v>2793</v>
      </c>
      <c r="Q2794" s="186">
        <v>23</v>
      </c>
    </row>
    <row r="2795" spans="1:17" ht="15" x14ac:dyDescent="0.25">
      <c r="A2795"/>
      <c r="B2795" s="114">
        <v>2794</v>
      </c>
      <c r="C2795" s="7">
        <v>17</v>
      </c>
      <c r="E2795">
        <v>2794</v>
      </c>
      <c r="F2795">
        <v>12</v>
      </c>
      <c r="G2795">
        <v>14</v>
      </c>
      <c r="H2795">
        <v>19</v>
      </c>
      <c r="I2795" s="7">
        <v>25</v>
      </c>
      <c r="K2795">
        <v>2794</v>
      </c>
      <c r="L2795">
        <v>14</v>
      </c>
      <c r="M2795">
        <v>19</v>
      </c>
      <c r="N2795" s="7">
        <v>25</v>
      </c>
      <c r="P2795" s="187">
        <v>2794</v>
      </c>
      <c r="Q2795" s="188">
        <v>23</v>
      </c>
    </row>
    <row r="2796" spans="1:17" ht="15" x14ac:dyDescent="0.25">
      <c r="A2796"/>
      <c r="B2796" s="114">
        <v>2795</v>
      </c>
      <c r="C2796" s="7">
        <v>17</v>
      </c>
      <c r="E2796">
        <v>2795</v>
      </c>
      <c r="F2796">
        <v>12</v>
      </c>
      <c r="G2796">
        <v>14</v>
      </c>
      <c r="H2796">
        <v>19</v>
      </c>
      <c r="I2796" s="7">
        <v>25</v>
      </c>
      <c r="K2796">
        <v>2795</v>
      </c>
      <c r="L2796">
        <v>14</v>
      </c>
      <c r="M2796">
        <v>19</v>
      </c>
      <c r="N2796" s="7">
        <v>25</v>
      </c>
      <c r="P2796" s="185">
        <v>2795</v>
      </c>
      <c r="Q2796" s="186">
        <v>23</v>
      </c>
    </row>
    <row r="2797" spans="1:17" ht="15" x14ac:dyDescent="0.25">
      <c r="A2797"/>
      <c r="B2797" s="114">
        <v>2796</v>
      </c>
      <c r="C2797" s="7">
        <v>17</v>
      </c>
      <c r="E2797">
        <v>2796</v>
      </c>
      <c r="F2797">
        <v>12</v>
      </c>
      <c r="G2797">
        <v>14</v>
      </c>
      <c r="H2797">
        <v>19</v>
      </c>
      <c r="I2797" s="7">
        <v>25</v>
      </c>
      <c r="K2797">
        <v>2796</v>
      </c>
      <c r="L2797">
        <v>14</v>
      </c>
      <c r="M2797">
        <v>19</v>
      </c>
      <c r="N2797" s="7">
        <v>25</v>
      </c>
      <c r="P2797" s="187">
        <v>2796</v>
      </c>
      <c r="Q2797" s="188">
        <v>23</v>
      </c>
    </row>
    <row r="2798" spans="1:17" ht="15" x14ac:dyDescent="0.25">
      <c r="A2798"/>
      <c r="B2798" s="114">
        <v>2797</v>
      </c>
      <c r="C2798" s="7">
        <v>17</v>
      </c>
      <c r="E2798">
        <v>2797</v>
      </c>
      <c r="F2798">
        <v>12</v>
      </c>
      <c r="G2798">
        <v>14</v>
      </c>
      <c r="H2798">
        <v>19</v>
      </c>
      <c r="I2798" s="7">
        <v>25</v>
      </c>
      <c r="K2798">
        <v>2797</v>
      </c>
      <c r="L2798">
        <v>14</v>
      </c>
      <c r="M2798">
        <v>19</v>
      </c>
      <c r="N2798" s="7">
        <v>25</v>
      </c>
      <c r="P2798" s="185">
        <v>2797</v>
      </c>
      <c r="Q2798" s="186">
        <v>23</v>
      </c>
    </row>
    <row r="2799" spans="1:17" ht="15" x14ac:dyDescent="0.25">
      <c r="A2799"/>
      <c r="B2799" s="114">
        <v>2798</v>
      </c>
      <c r="C2799" s="7">
        <v>17</v>
      </c>
      <c r="E2799">
        <v>2798</v>
      </c>
      <c r="F2799">
        <v>12</v>
      </c>
      <c r="G2799">
        <v>14</v>
      </c>
      <c r="H2799">
        <v>19</v>
      </c>
      <c r="I2799" s="7">
        <v>25</v>
      </c>
      <c r="K2799">
        <v>2798</v>
      </c>
      <c r="L2799">
        <v>14</v>
      </c>
      <c r="M2799">
        <v>19</v>
      </c>
      <c r="N2799" s="7">
        <v>25</v>
      </c>
      <c r="P2799" s="187">
        <v>2798</v>
      </c>
      <c r="Q2799" s="188">
        <v>23</v>
      </c>
    </row>
    <row r="2800" spans="1:17" ht="15" x14ac:dyDescent="0.25">
      <c r="A2800"/>
      <c r="B2800" s="114">
        <v>2799</v>
      </c>
      <c r="C2800" s="7">
        <v>17</v>
      </c>
      <c r="E2800">
        <v>2799</v>
      </c>
      <c r="F2800">
        <v>12</v>
      </c>
      <c r="G2800">
        <v>14</v>
      </c>
      <c r="H2800">
        <v>19</v>
      </c>
      <c r="I2800" s="7">
        <v>25</v>
      </c>
      <c r="K2800">
        <v>2799</v>
      </c>
      <c r="L2800">
        <v>14</v>
      </c>
      <c r="M2800">
        <v>19</v>
      </c>
      <c r="N2800" s="7">
        <v>25</v>
      </c>
      <c r="P2800" s="185">
        <v>2799</v>
      </c>
      <c r="Q2800" s="186">
        <v>23</v>
      </c>
    </row>
    <row r="2801" spans="1:17" ht="15" x14ac:dyDescent="0.25">
      <c r="A2801"/>
      <c r="B2801" s="114">
        <v>2800</v>
      </c>
      <c r="C2801" s="7">
        <v>17</v>
      </c>
      <c r="E2801">
        <v>2800</v>
      </c>
      <c r="F2801">
        <v>12</v>
      </c>
      <c r="G2801">
        <v>14</v>
      </c>
      <c r="H2801">
        <v>19</v>
      </c>
      <c r="I2801" s="7">
        <v>25</v>
      </c>
      <c r="K2801">
        <v>2800</v>
      </c>
      <c r="L2801">
        <v>14</v>
      </c>
      <c r="M2801">
        <v>19</v>
      </c>
      <c r="N2801" s="7">
        <v>25</v>
      </c>
      <c r="P2801" s="187">
        <v>2800</v>
      </c>
      <c r="Q2801" s="188">
        <v>23</v>
      </c>
    </row>
    <row r="2802" spans="1:17" ht="15" x14ac:dyDescent="0.25">
      <c r="A2802"/>
      <c r="B2802" s="114">
        <v>2801</v>
      </c>
      <c r="C2802" s="7">
        <v>17</v>
      </c>
      <c r="E2802">
        <v>2801</v>
      </c>
      <c r="F2802">
        <v>12</v>
      </c>
      <c r="G2802">
        <v>14</v>
      </c>
      <c r="H2802">
        <v>19</v>
      </c>
      <c r="I2802" s="7">
        <v>25</v>
      </c>
      <c r="K2802">
        <v>2801</v>
      </c>
      <c r="L2802">
        <v>14</v>
      </c>
      <c r="M2802">
        <v>19</v>
      </c>
      <c r="N2802" s="7">
        <v>25</v>
      </c>
      <c r="P2802" s="185">
        <v>2801</v>
      </c>
      <c r="Q2802" s="186">
        <v>23</v>
      </c>
    </row>
    <row r="2803" spans="1:17" ht="15" x14ac:dyDescent="0.25">
      <c r="A2803"/>
      <c r="B2803" s="114">
        <v>2802</v>
      </c>
      <c r="C2803" s="7">
        <v>17</v>
      </c>
      <c r="E2803">
        <v>2802</v>
      </c>
      <c r="F2803">
        <v>12</v>
      </c>
      <c r="G2803">
        <v>14</v>
      </c>
      <c r="H2803">
        <v>19</v>
      </c>
      <c r="I2803" s="7">
        <v>25</v>
      </c>
      <c r="K2803">
        <v>2802</v>
      </c>
      <c r="L2803">
        <v>14</v>
      </c>
      <c r="M2803">
        <v>19</v>
      </c>
      <c r="N2803" s="7">
        <v>25</v>
      </c>
      <c r="P2803" s="187">
        <v>2802</v>
      </c>
      <c r="Q2803" s="188">
        <v>23</v>
      </c>
    </row>
    <row r="2804" spans="1:17" ht="15" x14ac:dyDescent="0.25">
      <c r="A2804"/>
      <c r="B2804" s="114">
        <v>2803</v>
      </c>
      <c r="C2804" s="7">
        <v>17</v>
      </c>
      <c r="E2804">
        <v>2803</v>
      </c>
      <c r="F2804">
        <v>12</v>
      </c>
      <c r="G2804">
        <v>14</v>
      </c>
      <c r="H2804">
        <v>19</v>
      </c>
      <c r="I2804" s="7">
        <v>25</v>
      </c>
      <c r="K2804">
        <v>2803</v>
      </c>
      <c r="L2804">
        <v>14</v>
      </c>
      <c r="M2804">
        <v>19</v>
      </c>
      <c r="N2804" s="7">
        <v>25</v>
      </c>
      <c r="P2804" s="185">
        <v>2803</v>
      </c>
      <c r="Q2804" s="186">
        <v>23</v>
      </c>
    </row>
    <row r="2805" spans="1:17" ht="15" x14ac:dyDescent="0.25">
      <c r="A2805"/>
      <c r="B2805" s="114">
        <v>2804</v>
      </c>
      <c r="C2805" s="7">
        <v>17</v>
      </c>
      <c r="E2805">
        <v>2804</v>
      </c>
      <c r="F2805">
        <v>12</v>
      </c>
      <c r="G2805">
        <v>14</v>
      </c>
      <c r="H2805">
        <v>19</v>
      </c>
      <c r="I2805" s="7">
        <v>25</v>
      </c>
      <c r="K2805">
        <v>2804</v>
      </c>
      <c r="L2805">
        <v>14</v>
      </c>
      <c r="M2805">
        <v>19</v>
      </c>
      <c r="N2805" s="7">
        <v>25</v>
      </c>
      <c r="P2805" s="187">
        <v>2804</v>
      </c>
      <c r="Q2805" s="188">
        <v>23</v>
      </c>
    </row>
    <row r="2806" spans="1:17" ht="15" x14ac:dyDescent="0.25">
      <c r="A2806"/>
      <c r="B2806" s="114">
        <v>2805</v>
      </c>
      <c r="C2806" s="7">
        <v>17</v>
      </c>
      <c r="E2806">
        <v>2805</v>
      </c>
      <c r="F2806">
        <v>12</v>
      </c>
      <c r="G2806">
        <v>14</v>
      </c>
      <c r="H2806">
        <v>19</v>
      </c>
      <c r="I2806" s="7">
        <v>25</v>
      </c>
      <c r="K2806">
        <v>2805</v>
      </c>
      <c r="L2806">
        <v>14</v>
      </c>
      <c r="M2806">
        <v>19</v>
      </c>
      <c r="N2806" s="7">
        <v>25</v>
      </c>
      <c r="P2806" s="185">
        <v>2805</v>
      </c>
      <c r="Q2806" s="186">
        <v>23</v>
      </c>
    </row>
    <row r="2807" spans="1:17" ht="15" x14ac:dyDescent="0.25">
      <c r="A2807"/>
      <c r="B2807" s="114">
        <v>2806</v>
      </c>
      <c r="C2807" s="7">
        <v>17</v>
      </c>
      <c r="E2807">
        <v>2806</v>
      </c>
      <c r="F2807">
        <v>12</v>
      </c>
      <c r="G2807">
        <v>14</v>
      </c>
      <c r="H2807">
        <v>19</v>
      </c>
      <c r="I2807" s="7">
        <v>25</v>
      </c>
      <c r="K2807">
        <v>2806</v>
      </c>
      <c r="L2807">
        <v>14</v>
      </c>
      <c r="M2807">
        <v>19</v>
      </c>
      <c r="N2807" s="7">
        <v>25</v>
      </c>
      <c r="P2807" s="187">
        <v>2806</v>
      </c>
      <c r="Q2807" s="188">
        <v>23</v>
      </c>
    </row>
    <row r="2808" spans="1:17" ht="15" x14ac:dyDescent="0.25">
      <c r="A2808"/>
      <c r="B2808" s="114">
        <v>2807</v>
      </c>
      <c r="C2808" s="7">
        <v>17</v>
      </c>
      <c r="E2808">
        <v>2807</v>
      </c>
      <c r="F2808">
        <v>12</v>
      </c>
      <c r="G2808">
        <v>14</v>
      </c>
      <c r="H2808">
        <v>19</v>
      </c>
      <c r="I2808" s="7">
        <v>25</v>
      </c>
      <c r="K2808">
        <v>2807</v>
      </c>
      <c r="L2808">
        <v>14</v>
      </c>
      <c r="M2808">
        <v>19</v>
      </c>
      <c r="N2808" s="7">
        <v>25</v>
      </c>
      <c r="P2808" s="185">
        <v>2807</v>
      </c>
      <c r="Q2808" s="186">
        <v>23</v>
      </c>
    </row>
    <row r="2809" spans="1:17" ht="15" x14ac:dyDescent="0.25">
      <c r="A2809"/>
      <c r="B2809" s="114">
        <v>2808</v>
      </c>
      <c r="C2809" s="7">
        <v>17</v>
      </c>
      <c r="E2809">
        <v>2808</v>
      </c>
      <c r="F2809">
        <v>12</v>
      </c>
      <c r="G2809">
        <v>14</v>
      </c>
      <c r="H2809">
        <v>19</v>
      </c>
      <c r="I2809" s="7">
        <v>25</v>
      </c>
      <c r="K2809">
        <v>2808</v>
      </c>
      <c r="L2809">
        <v>14</v>
      </c>
      <c r="M2809">
        <v>19</v>
      </c>
      <c r="N2809" s="7">
        <v>25</v>
      </c>
      <c r="P2809" s="187">
        <v>2808</v>
      </c>
      <c r="Q2809" s="188">
        <v>23</v>
      </c>
    </row>
    <row r="2810" spans="1:17" ht="15" x14ac:dyDescent="0.25">
      <c r="A2810"/>
      <c r="B2810" s="114">
        <v>2809</v>
      </c>
      <c r="C2810" s="7">
        <v>17</v>
      </c>
      <c r="E2810">
        <v>2809</v>
      </c>
      <c r="F2810">
        <v>12</v>
      </c>
      <c r="G2810">
        <v>14</v>
      </c>
      <c r="H2810">
        <v>19</v>
      </c>
      <c r="I2810" s="7">
        <v>25</v>
      </c>
      <c r="K2810">
        <v>2809</v>
      </c>
      <c r="L2810">
        <v>14</v>
      </c>
      <c r="M2810">
        <v>19</v>
      </c>
      <c r="N2810" s="7">
        <v>25</v>
      </c>
      <c r="P2810" s="185">
        <v>2809</v>
      </c>
      <c r="Q2810" s="186">
        <v>23</v>
      </c>
    </row>
    <row r="2811" spans="1:17" ht="15" x14ac:dyDescent="0.25">
      <c r="A2811"/>
      <c r="B2811" s="114">
        <v>2810</v>
      </c>
      <c r="C2811" s="7">
        <v>17</v>
      </c>
      <c r="E2811">
        <v>2810</v>
      </c>
      <c r="F2811">
        <v>12</v>
      </c>
      <c r="G2811">
        <v>14</v>
      </c>
      <c r="H2811">
        <v>19</v>
      </c>
      <c r="I2811" s="7">
        <v>25</v>
      </c>
      <c r="K2811">
        <v>2810</v>
      </c>
      <c r="L2811">
        <v>14</v>
      </c>
      <c r="M2811">
        <v>19</v>
      </c>
      <c r="N2811" s="7">
        <v>25</v>
      </c>
      <c r="P2811" s="187">
        <v>2810</v>
      </c>
      <c r="Q2811" s="188">
        <v>23</v>
      </c>
    </row>
    <row r="2812" spans="1:17" ht="15" x14ac:dyDescent="0.25">
      <c r="A2812"/>
      <c r="B2812" s="114">
        <v>2811</v>
      </c>
      <c r="C2812" s="7">
        <v>17</v>
      </c>
      <c r="E2812">
        <v>2811</v>
      </c>
      <c r="F2812">
        <v>12</v>
      </c>
      <c r="G2812">
        <v>14</v>
      </c>
      <c r="H2812">
        <v>19</v>
      </c>
      <c r="I2812" s="7">
        <v>25</v>
      </c>
      <c r="K2812">
        <v>2811</v>
      </c>
      <c r="L2812">
        <v>14</v>
      </c>
      <c r="M2812">
        <v>19</v>
      </c>
      <c r="N2812" s="7">
        <v>25</v>
      </c>
      <c r="P2812" s="185">
        <v>2811</v>
      </c>
      <c r="Q2812" s="186">
        <v>23</v>
      </c>
    </row>
    <row r="2813" spans="1:17" ht="15" x14ac:dyDescent="0.25">
      <c r="A2813"/>
      <c r="B2813" s="114">
        <v>2812</v>
      </c>
      <c r="C2813" s="7">
        <v>17</v>
      </c>
      <c r="E2813">
        <v>2812</v>
      </c>
      <c r="F2813">
        <v>12</v>
      </c>
      <c r="G2813">
        <v>14</v>
      </c>
      <c r="H2813">
        <v>19</v>
      </c>
      <c r="I2813" s="7">
        <v>25</v>
      </c>
      <c r="K2813">
        <v>2812</v>
      </c>
      <c r="L2813">
        <v>14</v>
      </c>
      <c r="M2813">
        <v>19</v>
      </c>
      <c r="N2813" s="7">
        <v>25</v>
      </c>
      <c r="P2813" s="187">
        <v>2812</v>
      </c>
      <c r="Q2813" s="188">
        <v>23</v>
      </c>
    </row>
    <row r="2814" spans="1:17" ht="15" x14ac:dyDescent="0.25">
      <c r="A2814"/>
      <c r="B2814" s="114">
        <v>2813</v>
      </c>
      <c r="C2814" s="7">
        <v>17</v>
      </c>
      <c r="E2814">
        <v>2813</v>
      </c>
      <c r="F2814">
        <v>12</v>
      </c>
      <c r="G2814">
        <v>14</v>
      </c>
      <c r="H2814">
        <v>19</v>
      </c>
      <c r="I2814" s="7">
        <v>25</v>
      </c>
      <c r="K2814">
        <v>2813</v>
      </c>
      <c r="L2814">
        <v>14</v>
      </c>
      <c r="M2814">
        <v>19</v>
      </c>
      <c r="N2814" s="7">
        <v>25</v>
      </c>
      <c r="P2814" s="185">
        <v>2813</v>
      </c>
      <c r="Q2814" s="186">
        <v>23</v>
      </c>
    </row>
    <row r="2815" spans="1:17" ht="15" x14ac:dyDescent="0.25">
      <c r="A2815"/>
      <c r="B2815" s="114">
        <v>2814</v>
      </c>
      <c r="C2815" s="7">
        <v>17</v>
      </c>
      <c r="E2815">
        <v>2814</v>
      </c>
      <c r="F2815">
        <v>12</v>
      </c>
      <c r="G2815">
        <v>14</v>
      </c>
      <c r="H2815">
        <v>19</v>
      </c>
      <c r="I2815" s="7">
        <v>25</v>
      </c>
      <c r="K2815">
        <v>2814</v>
      </c>
      <c r="L2815">
        <v>14</v>
      </c>
      <c r="M2815">
        <v>19</v>
      </c>
      <c r="N2815" s="7">
        <v>25</v>
      </c>
      <c r="P2815" s="187">
        <v>2814</v>
      </c>
      <c r="Q2815" s="188">
        <v>23</v>
      </c>
    </row>
    <row r="2816" spans="1:17" ht="15" x14ac:dyDescent="0.25">
      <c r="A2816"/>
      <c r="B2816" s="114">
        <v>2815</v>
      </c>
      <c r="C2816" s="7">
        <v>17</v>
      </c>
      <c r="E2816">
        <v>2815</v>
      </c>
      <c r="F2816">
        <v>12</v>
      </c>
      <c r="G2816">
        <v>14</v>
      </c>
      <c r="H2816">
        <v>19</v>
      </c>
      <c r="I2816" s="7">
        <v>25</v>
      </c>
      <c r="K2816">
        <v>2815</v>
      </c>
      <c r="L2816">
        <v>14</v>
      </c>
      <c r="M2816">
        <v>19</v>
      </c>
      <c r="N2816" s="7">
        <v>25</v>
      </c>
      <c r="P2816" s="185">
        <v>2815</v>
      </c>
      <c r="Q2816" s="186">
        <v>23</v>
      </c>
    </row>
    <row r="2817" spans="1:17" ht="15" x14ac:dyDescent="0.25">
      <c r="A2817"/>
      <c r="B2817" s="114">
        <v>2816</v>
      </c>
      <c r="C2817" s="7">
        <v>17</v>
      </c>
      <c r="E2817">
        <v>2816</v>
      </c>
      <c r="F2817">
        <v>12</v>
      </c>
      <c r="G2817">
        <v>14</v>
      </c>
      <c r="H2817">
        <v>19</v>
      </c>
      <c r="I2817" s="7">
        <v>25</v>
      </c>
      <c r="K2817">
        <v>2816</v>
      </c>
      <c r="L2817">
        <v>14</v>
      </c>
      <c r="M2817">
        <v>19</v>
      </c>
      <c r="N2817" s="7">
        <v>25</v>
      </c>
      <c r="P2817" s="187">
        <v>2816</v>
      </c>
      <c r="Q2817" s="188">
        <v>23</v>
      </c>
    </row>
    <row r="2818" spans="1:17" ht="15" x14ac:dyDescent="0.25">
      <c r="A2818"/>
      <c r="B2818" s="114">
        <v>2817</v>
      </c>
      <c r="C2818" s="7">
        <v>17</v>
      </c>
      <c r="E2818">
        <v>2817</v>
      </c>
      <c r="F2818">
        <v>12</v>
      </c>
      <c r="G2818">
        <v>14</v>
      </c>
      <c r="H2818">
        <v>19</v>
      </c>
      <c r="I2818" s="7">
        <v>25</v>
      </c>
      <c r="K2818">
        <v>2817</v>
      </c>
      <c r="L2818">
        <v>14</v>
      </c>
      <c r="M2818">
        <v>19</v>
      </c>
      <c r="N2818" s="7">
        <v>25</v>
      </c>
      <c r="P2818" s="185">
        <v>2817</v>
      </c>
      <c r="Q2818" s="186">
        <v>23</v>
      </c>
    </row>
    <row r="2819" spans="1:17" ht="15" x14ac:dyDescent="0.25">
      <c r="A2819"/>
      <c r="B2819" s="114">
        <v>2818</v>
      </c>
      <c r="C2819" s="7">
        <v>17</v>
      </c>
      <c r="E2819">
        <v>2818</v>
      </c>
      <c r="F2819">
        <v>12</v>
      </c>
      <c r="G2819">
        <v>14</v>
      </c>
      <c r="H2819">
        <v>19</v>
      </c>
      <c r="I2819" s="7">
        <v>25</v>
      </c>
      <c r="K2819">
        <v>2818</v>
      </c>
      <c r="L2819">
        <v>14</v>
      </c>
      <c r="M2819">
        <v>19</v>
      </c>
      <c r="N2819" s="7">
        <v>25</v>
      </c>
      <c r="P2819" s="187">
        <v>2818</v>
      </c>
      <c r="Q2819" s="188">
        <v>23</v>
      </c>
    </row>
    <row r="2820" spans="1:17" ht="15" x14ac:dyDescent="0.25">
      <c r="A2820"/>
      <c r="B2820" s="114">
        <v>2819</v>
      </c>
      <c r="C2820" s="7">
        <v>17</v>
      </c>
      <c r="E2820">
        <v>2819</v>
      </c>
      <c r="F2820">
        <v>12</v>
      </c>
      <c r="G2820">
        <v>14</v>
      </c>
      <c r="H2820">
        <v>19</v>
      </c>
      <c r="I2820" s="7">
        <v>25</v>
      </c>
      <c r="K2820">
        <v>2819</v>
      </c>
      <c r="L2820">
        <v>14</v>
      </c>
      <c r="M2820">
        <v>19</v>
      </c>
      <c r="N2820" s="7">
        <v>25</v>
      </c>
      <c r="P2820" s="185">
        <v>2819</v>
      </c>
      <c r="Q2820" s="186">
        <v>23</v>
      </c>
    </row>
    <row r="2821" spans="1:17" ht="15" x14ac:dyDescent="0.25">
      <c r="A2821"/>
      <c r="B2821" s="114">
        <v>2820</v>
      </c>
      <c r="C2821" s="7">
        <v>17</v>
      </c>
      <c r="E2821">
        <v>2820</v>
      </c>
      <c r="F2821">
        <v>12</v>
      </c>
      <c r="G2821">
        <v>14</v>
      </c>
      <c r="H2821">
        <v>19</v>
      </c>
      <c r="I2821" s="7">
        <v>25</v>
      </c>
      <c r="K2821">
        <v>2820</v>
      </c>
      <c r="L2821">
        <v>14</v>
      </c>
      <c r="M2821">
        <v>19</v>
      </c>
      <c r="N2821" s="7">
        <v>25</v>
      </c>
      <c r="P2821" s="187">
        <v>2820</v>
      </c>
      <c r="Q2821" s="188">
        <v>23</v>
      </c>
    </row>
    <row r="2822" spans="1:17" ht="15" x14ac:dyDescent="0.25">
      <c r="A2822"/>
      <c r="B2822" s="114">
        <v>2821</v>
      </c>
      <c r="C2822" s="7">
        <v>17</v>
      </c>
      <c r="E2822">
        <v>2821</v>
      </c>
      <c r="F2822">
        <v>12</v>
      </c>
      <c r="G2822">
        <v>14</v>
      </c>
      <c r="H2822">
        <v>19</v>
      </c>
      <c r="I2822" s="7">
        <v>25</v>
      </c>
      <c r="K2822">
        <v>2821</v>
      </c>
      <c r="L2822">
        <v>14</v>
      </c>
      <c r="M2822">
        <v>19</v>
      </c>
      <c r="N2822" s="7">
        <v>25</v>
      </c>
      <c r="P2822" s="185">
        <v>2821</v>
      </c>
      <c r="Q2822" s="186">
        <v>23</v>
      </c>
    </row>
    <row r="2823" spans="1:17" ht="15" x14ac:dyDescent="0.25">
      <c r="A2823"/>
      <c r="B2823" s="114">
        <v>2822</v>
      </c>
      <c r="C2823" s="7">
        <v>17</v>
      </c>
      <c r="E2823">
        <v>2822</v>
      </c>
      <c r="F2823">
        <v>12</v>
      </c>
      <c r="G2823">
        <v>14</v>
      </c>
      <c r="H2823">
        <v>19</v>
      </c>
      <c r="I2823" s="7">
        <v>25</v>
      </c>
      <c r="K2823">
        <v>2822</v>
      </c>
      <c r="L2823">
        <v>14</v>
      </c>
      <c r="M2823">
        <v>19</v>
      </c>
      <c r="N2823" s="7">
        <v>25</v>
      </c>
      <c r="P2823" s="187">
        <v>2822</v>
      </c>
      <c r="Q2823" s="188">
        <v>23</v>
      </c>
    </row>
    <row r="2824" spans="1:17" ht="15" x14ac:dyDescent="0.25">
      <c r="A2824"/>
      <c r="B2824" s="114">
        <v>2823</v>
      </c>
      <c r="C2824" s="7">
        <v>17</v>
      </c>
      <c r="E2824">
        <v>2823</v>
      </c>
      <c r="F2824">
        <v>12</v>
      </c>
      <c r="G2824">
        <v>14</v>
      </c>
      <c r="H2824">
        <v>19</v>
      </c>
      <c r="I2824" s="7">
        <v>25</v>
      </c>
      <c r="K2824">
        <v>2823</v>
      </c>
      <c r="L2824">
        <v>14</v>
      </c>
      <c r="M2824">
        <v>19</v>
      </c>
      <c r="N2824" s="7">
        <v>25</v>
      </c>
      <c r="P2824" s="185">
        <v>2823</v>
      </c>
      <c r="Q2824" s="186">
        <v>23</v>
      </c>
    </row>
    <row r="2825" spans="1:17" ht="15" x14ac:dyDescent="0.25">
      <c r="A2825"/>
      <c r="B2825" s="114">
        <v>2824</v>
      </c>
      <c r="C2825" s="7">
        <v>17</v>
      </c>
      <c r="E2825">
        <v>2824</v>
      </c>
      <c r="F2825">
        <v>12</v>
      </c>
      <c r="G2825">
        <v>14</v>
      </c>
      <c r="H2825">
        <v>19</v>
      </c>
      <c r="I2825" s="7">
        <v>25</v>
      </c>
      <c r="K2825">
        <v>2824</v>
      </c>
      <c r="L2825">
        <v>14</v>
      </c>
      <c r="M2825">
        <v>19</v>
      </c>
      <c r="N2825" s="7">
        <v>25</v>
      </c>
      <c r="P2825" s="187">
        <v>2824</v>
      </c>
      <c r="Q2825" s="188">
        <v>23</v>
      </c>
    </row>
    <row r="2826" spans="1:17" ht="15" x14ac:dyDescent="0.25">
      <c r="A2826"/>
      <c r="B2826" s="114">
        <v>2825</v>
      </c>
      <c r="C2826" s="7">
        <v>17</v>
      </c>
      <c r="E2826">
        <v>2825</v>
      </c>
      <c r="F2826">
        <v>12</v>
      </c>
      <c r="G2826">
        <v>14</v>
      </c>
      <c r="H2826">
        <v>19</v>
      </c>
      <c r="I2826" s="7">
        <v>25</v>
      </c>
      <c r="K2826">
        <v>2825</v>
      </c>
      <c r="L2826">
        <v>14</v>
      </c>
      <c r="M2826">
        <v>19</v>
      </c>
      <c r="N2826" s="7">
        <v>25</v>
      </c>
      <c r="P2826" s="185">
        <v>2825</v>
      </c>
      <c r="Q2826" s="186">
        <v>23</v>
      </c>
    </row>
    <row r="2827" spans="1:17" ht="15" x14ac:dyDescent="0.25">
      <c r="A2827"/>
      <c r="B2827" s="114">
        <v>2826</v>
      </c>
      <c r="C2827" s="7">
        <v>17</v>
      </c>
      <c r="E2827">
        <v>2826</v>
      </c>
      <c r="F2827">
        <v>12</v>
      </c>
      <c r="G2827">
        <v>14</v>
      </c>
      <c r="H2827">
        <v>19</v>
      </c>
      <c r="I2827" s="7">
        <v>25</v>
      </c>
      <c r="K2827">
        <v>2826</v>
      </c>
      <c r="L2827">
        <v>14</v>
      </c>
      <c r="M2827">
        <v>19</v>
      </c>
      <c r="N2827" s="7">
        <v>25</v>
      </c>
      <c r="P2827" s="187">
        <v>2826</v>
      </c>
      <c r="Q2827" s="188">
        <v>23</v>
      </c>
    </row>
    <row r="2828" spans="1:17" ht="15" x14ac:dyDescent="0.25">
      <c r="A2828"/>
      <c r="B2828" s="114">
        <v>2827</v>
      </c>
      <c r="C2828" s="7">
        <v>17</v>
      </c>
      <c r="E2828">
        <v>2827</v>
      </c>
      <c r="F2828">
        <v>12</v>
      </c>
      <c r="G2828">
        <v>14</v>
      </c>
      <c r="H2828">
        <v>19</v>
      </c>
      <c r="I2828" s="7">
        <v>25</v>
      </c>
      <c r="K2828">
        <v>2827</v>
      </c>
      <c r="L2828">
        <v>14</v>
      </c>
      <c r="M2828">
        <v>19</v>
      </c>
      <c r="N2828" s="7">
        <v>25</v>
      </c>
      <c r="P2828" s="185">
        <v>2827</v>
      </c>
      <c r="Q2828" s="186">
        <v>23</v>
      </c>
    </row>
    <row r="2829" spans="1:17" ht="15" x14ac:dyDescent="0.25">
      <c r="A2829"/>
      <c r="B2829" s="114">
        <v>2828</v>
      </c>
      <c r="C2829" s="7">
        <v>17</v>
      </c>
      <c r="E2829">
        <v>2828</v>
      </c>
      <c r="F2829">
        <v>12</v>
      </c>
      <c r="G2829">
        <v>14</v>
      </c>
      <c r="H2829">
        <v>19</v>
      </c>
      <c r="I2829" s="7">
        <v>25</v>
      </c>
      <c r="K2829">
        <v>2828</v>
      </c>
      <c r="L2829">
        <v>14</v>
      </c>
      <c r="M2829">
        <v>19</v>
      </c>
      <c r="N2829" s="7">
        <v>25</v>
      </c>
      <c r="P2829" s="187">
        <v>2828</v>
      </c>
      <c r="Q2829" s="188">
        <v>23</v>
      </c>
    </row>
    <row r="2830" spans="1:17" ht="15" x14ac:dyDescent="0.25">
      <c r="A2830"/>
      <c r="B2830" s="114">
        <v>2829</v>
      </c>
      <c r="C2830" s="7">
        <v>17</v>
      </c>
      <c r="E2830">
        <v>2829</v>
      </c>
      <c r="F2830">
        <v>12</v>
      </c>
      <c r="G2830">
        <v>14</v>
      </c>
      <c r="H2830">
        <v>19</v>
      </c>
      <c r="I2830" s="7">
        <v>25</v>
      </c>
      <c r="K2830">
        <v>2829</v>
      </c>
      <c r="L2830">
        <v>14</v>
      </c>
      <c r="M2830">
        <v>19</v>
      </c>
      <c r="N2830" s="7">
        <v>25</v>
      </c>
      <c r="P2830" s="185">
        <v>2829</v>
      </c>
      <c r="Q2830" s="186">
        <v>23</v>
      </c>
    </row>
    <row r="2831" spans="1:17" ht="15" x14ac:dyDescent="0.25">
      <c r="A2831"/>
      <c r="B2831" s="114">
        <v>2830</v>
      </c>
      <c r="C2831" s="7">
        <v>17</v>
      </c>
      <c r="E2831">
        <v>2830</v>
      </c>
      <c r="F2831">
        <v>12</v>
      </c>
      <c r="G2831">
        <v>14</v>
      </c>
      <c r="H2831">
        <v>19</v>
      </c>
      <c r="I2831" s="7">
        <v>25</v>
      </c>
      <c r="K2831">
        <v>2830</v>
      </c>
      <c r="L2831">
        <v>14</v>
      </c>
      <c r="M2831">
        <v>19</v>
      </c>
      <c r="N2831" s="7">
        <v>25</v>
      </c>
      <c r="P2831" s="187">
        <v>2830</v>
      </c>
      <c r="Q2831" s="188">
        <v>23</v>
      </c>
    </row>
    <row r="2832" spans="1:17" ht="15" x14ac:dyDescent="0.25">
      <c r="A2832"/>
      <c r="B2832" s="114">
        <v>2831</v>
      </c>
      <c r="C2832" s="7">
        <v>17</v>
      </c>
      <c r="E2832">
        <v>2831</v>
      </c>
      <c r="F2832">
        <v>12</v>
      </c>
      <c r="G2832">
        <v>14</v>
      </c>
      <c r="H2832">
        <v>19</v>
      </c>
      <c r="I2832" s="7">
        <v>25</v>
      </c>
      <c r="K2832">
        <v>2831</v>
      </c>
      <c r="L2832">
        <v>14</v>
      </c>
      <c r="M2832">
        <v>19</v>
      </c>
      <c r="N2832" s="7">
        <v>25</v>
      </c>
      <c r="P2832" s="185">
        <v>2831</v>
      </c>
      <c r="Q2832" s="186">
        <v>23</v>
      </c>
    </row>
    <row r="2833" spans="1:17" ht="15" x14ac:dyDescent="0.25">
      <c r="A2833"/>
      <c r="B2833" s="114">
        <v>2832</v>
      </c>
      <c r="C2833" s="7">
        <v>17</v>
      </c>
      <c r="E2833">
        <v>2832</v>
      </c>
      <c r="F2833">
        <v>12</v>
      </c>
      <c r="G2833">
        <v>14</v>
      </c>
      <c r="H2833">
        <v>19</v>
      </c>
      <c r="I2833" s="7">
        <v>25</v>
      </c>
      <c r="K2833">
        <v>2832</v>
      </c>
      <c r="L2833">
        <v>14</v>
      </c>
      <c r="M2833">
        <v>19</v>
      </c>
      <c r="N2833" s="7">
        <v>25</v>
      </c>
      <c r="P2833" s="187">
        <v>2832</v>
      </c>
      <c r="Q2833" s="188">
        <v>23</v>
      </c>
    </row>
    <row r="2834" spans="1:17" ht="15" x14ac:dyDescent="0.25">
      <c r="A2834"/>
      <c r="B2834" s="114">
        <v>2833</v>
      </c>
      <c r="C2834" s="7">
        <v>17</v>
      </c>
      <c r="E2834">
        <v>2833</v>
      </c>
      <c r="F2834">
        <v>12</v>
      </c>
      <c r="G2834">
        <v>14</v>
      </c>
      <c r="H2834">
        <v>19</v>
      </c>
      <c r="I2834" s="7">
        <v>25</v>
      </c>
      <c r="K2834">
        <v>2833</v>
      </c>
      <c r="L2834">
        <v>14</v>
      </c>
      <c r="M2834">
        <v>19</v>
      </c>
      <c r="N2834" s="7">
        <v>25</v>
      </c>
      <c r="P2834" s="185">
        <v>2833</v>
      </c>
      <c r="Q2834" s="186">
        <v>23</v>
      </c>
    </row>
    <row r="2835" spans="1:17" ht="15" x14ac:dyDescent="0.25">
      <c r="A2835"/>
      <c r="B2835" s="114">
        <v>2834</v>
      </c>
      <c r="C2835" s="7">
        <v>17</v>
      </c>
      <c r="E2835">
        <v>2834</v>
      </c>
      <c r="F2835">
        <v>12</v>
      </c>
      <c r="G2835">
        <v>14</v>
      </c>
      <c r="H2835">
        <v>19</v>
      </c>
      <c r="I2835" s="7">
        <v>25</v>
      </c>
      <c r="K2835">
        <v>2834</v>
      </c>
      <c r="L2835">
        <v>14</v>
      </c>
      <c r="M2835">
        <v>19</v>
      </c>
      <c r="N2835" s="7">
        <v>25</v>
      </c>
      <c r="P2835" s="187">
        <v>2834</v>
      </c>
      <c r="Q2835" s="188">
        <v>23</v>
      </c>
    </row>
    <row r="2836" spans="1:17" ht="15" x14ac:dyDescent="0.25">
      <c r="A2836"/>
      <c r="B2836" s="114">
        <v>2835</v>
      </c>
      <c r="C2836" s="7">
        <v>17</v>
      </c>
      <c r="E2836">
        <v>2835</v>
      </c>
      <c r="F2836">
        <v>12</v>
      </c>
      <c r="G2836">
        <v>14</v>
      </c>
      <c r="H2836">
        <v>19</v>
      </c>
      <c r="I2836" s="7">
        <v>25</v>
      </c>
      <c r="K2836">
        <v>2835</v>
      </c>
      <c r="L2836">
        <v>14</v>
      </c>
      <c r="M2836">
        <v>19</v>
      </c>
      <c r="N2836" s="7">
        <v>25</v>
      </c>
      <c r="P2836" s="185">
        <v>2835</v>
      </c>
      <c r="Q2836" s="186">
        <v>23</v>
      </c>
    </row>
    <row r="2837" spans="1:17" ht="15" x14ac:dyDescent="0.25">
      <c r="A2837"/>
      <c r="B2837" s="114">
        <v>2836</v>
      </c>
      <c r="C2837" s="7">
        <v>17</v>
      </c>
      <c r="E2837">
        <v>2836</v>
      </c>
      <c r="F2837">
        <v>12</v>
      </c>
      <c r="G2837">
        <v>14</v>
      </c>
      <c r="H2837">
        <v>19</v>
      </c>
      <c r="I2837" s="7">
        <v>25</v>
      </c>
      <c r="K2837">
        <v>2836</v>
      </c>
      <c r="L2837">
        <v>14</v>
      </c>
      <c r="M2837">
        <v>19</v>
      </c>
      <c r="N2837" s="7">
        <v>25</v>
      </c>
      <c r="P2837" s="187">
        <v>2836</v>
      </c>
      <c r="Q2837" s="188">
        <v>23</v>
      </c>
    </row>
    <row r="2838" spans="1:17" ht="15" x14ac:dyDescent="0.25">
      <c r="A2838"/>
      <c r="B2838" s="114">
        <v>2837</v>
      </c>
      <c r="C2838" s="7">
        <v>17</v>
      </c>
      <c r="E2838">
        <v>2837</v>
      </c>
      <c r="F2838">
        <v>12</v>
      </c>
      <c r="G2838">
        <v>14</v>
      </c>
      <c r="H2838">
        <v>19</v>
      </c>
      <c r="I2838" s="7">
        <v>25</v>
      </c>
      <c r="K2838">
        <v>2837</v>
      </c>
      <c r="L2838">
        <v>14</v>
      </c>
      <c r="M2838">
        <v>19</v>
      </c>
      <c r="N2838" s="7">
        <v>25</v>
      </c>
      <c r="P2838" s="185">
        <v>2837</v>
      </c>
      <c r="Q2838" s="186">
        <v>23</v>
      </c>
    </row>
    <row r="2839" spans="1:17" ht="15" x14ac:dyDescent="0.25">
      <c r="A2839"/>
      <c r="B2839" s="114">
        <v>2838</v>
      </c>
      <c r="C2839" s="7">
        <v>17</v>
      </c>
      <c r="E2839">
        <v>2838</v>
      </c>
      <c r="F2839">
        <v>12</v>
      </c>
      <c r="G2839">
        <v>14</v>
      </c>
      <c r="H2839">
        <v>19</v>
      </c>
      <c r="I2839" s="7">
        <v>25</v>
      </c>
      <c r="K2839">
        <v>2838</v>
      </c>
      <c r="L2839">
        <v>14</v>
      </c>
      <c r="M2839">
        <v>19</v>
      </c>
      <c r="N2839" s="7">
        <v>25</v>
      </c>
      <c r="P2839" s="187">
        <v>2838</v>
      </c>
      <c r="Q2839" s="188">
        <v>23</v>
      </c>
    </row>
    <row r="2840" spans="1:17" ht="15" x14ac:dyDescent="0.25">
      <c r="A2840"/>
      <c r="B2840" s="114">
        <v>2839</v>
      </c>
      <c r="C2840" s="7">
        <v>17</v>
      </c>
      <c r="E2840">
        <v>2839</v>
      </c>
      <c r="F2840">
        <v>12</v>
      </c>
      <c r="G2840">
        <v>14</v>
      </c>
      <c r="H2840">
        <v>19</v>
      </c>
      <c r="I2840" s="7">
        <v>25</v>
      </c>
      <c r="K2840">
        <v>2839</v>
      </c>
      <c r="L2840">
        <v>14</v>
      </c>
      <c r="M2840">
        <v>19</v>
      </c>
      <c r="N2840" s="7">
        <v>25</v>
      </c>
      <c r="P2840" s="185">
        <v>2839</v>
      </c>
      <c r="Q2840" s="186">
        <v>23</v>
      </c>
    </row>
    <row r="2841" spans="1:17" ht="15" x14ac:dyDescent="0.25">
      <c r="A2841"/>
      <c r="B2841" s="114">
        <v>2840</v>
      </c>
      <c r="C2841" s="7">
        <v>17</v>
      </c>
      <c r="E2841">
        <v>2840</v>
      </c>
      <c r="F2841">
        <v>12</v>
      </c>
      <c r="G2841">
        <v>14</v>
      </c>
      <c r="H2841">
        <v>19</v>
      </c>
      <c r="I2841" s="7">
        <v>25</v>
      </c>
      <c r="K2841">
        <v>2840</v>
      </c>
      <c r="L2841">
        <v>14</v>
      </c>
      <c r="M2841">
        <v>19</v>
      </c>
      <c r="N2841" s="7">
        <v>25</v>
      </c>
      <c r="P2841" s="187">
        <v>2840</v>
      </c>
      <c r="Q2841" s="188">
        <v>23</v>
      </c>
    </row>
    <row r="2842" spans="1:17" ht="15" x14ac:dyDescent="0.25">
      <c r="A2842"/>
      <c r="B2842" s="114">
        <v>2841</v>
      </c>
      <c r="C2842" s="7">
        <v>17</v>
      </c>
      <c r="E2842">
        <v>2841</v>
      </c>
      <c r="F2842">
        <v>12</v>
      </c>
      <c r="G2842">
        <v>14</v>
      </c>
      <c r="H2842">
        <v>19</v>
      </c>
      <c r="I2842" s="7">
        <v>25</v>
      </c>
      <c r="K2842">
        <v>2841</v>
      </c>
      <c r="L2842">
        <v>14</v>
      </c>
      <c r="M2842">
        <v>19</v>
      </c>
      <c r="N2842" s="7">
        <v>25</v>
      </c>
      <c r="P2842" s="185">
        <v>2841</v>
      </c>
      <c r="Q2842" s="186">
        <v>23</v>
      </c>
    </row>
    <row r="2843" spans="1:17" ht="15" x14ac:dyDescent="0.25">
      <c r="A2843"/>
      <c r="B2843" s="114">
        <v>2842</v>
      </c>
      <c r="C2843" s="7">
        <v>17</v>
      </c>
      <c r="E2843">
        <v>2842</v>
      </c>
      <c r="F2843">
        <v>12</v>
      </c>
      <c r="G2843">
        <v>14</v>
      </c>
      <c r="H2843">
        <v>19</v>
      </c>
      <c r="I2843" s="7">
        <v>25</v>
      </c>
      <c r="K2843">
        <v>2842</v>
      </c>
      <c r="L2843">
        <v>14</v>
      </c>
      <c r="M2843">
        <v>19</v>
      </c>
      <c r="N2843" s="7">
        <v>25</v>
      </c>
      <c r="P2843" s="187">
        <v>2842</v>
      </c>
      <c r="Q2843" s="188">
        <v>23</v>
      </c>
    </row>
    <row r="2844" spans="1:17" ht="15" x14ac:dyDescent="0.25">
      <c r="A2844"/>
      <c r="B2844" s="114">
        <v>2843</v>
      </c>
      <c r="C2844" s="7">
        <v>17</v>
      </c>
      <c r="E2844">
        <v>2843</v>
      </c>
      <c r="F2844">
        <v>12</v>
      </c>
      <c r="G2844">
        <v>14</v>
      </c>
      <c r="H2844">
        <v>19</v>
      </c>
      <c r="I2844" s="7">
        <v>25</v>
      </c>
      <c r="K2844">
        <v>2843</v>
      </c>
      <c r="L2844">
        <v>14</v>
      </c>
      <c r="M2844">
        <v>19</v>
      </c>
      <c r="N2844" s="7">
        <v>25</v>
      </c>
      <c r="P2844" s="185">
        <v>2843</v>
      </c>
      <c r="Q2844" s="186">
        <v>23</v>
      </c>
    </row>
    <row r="2845" spans="1:17" ht="15" x14ac:dyDescent="0.25">
      <c r="A2845"/>
      <c r="B2845" s="114">
        <v>2844</v>
      </c>
      <c r="C2845" s="7">
        <v>17</v>
      </c>
      <c r="E2845">
        <v>2844</v>
      </c>
      <c r="F2845">
        <v>12</v>
      </c>
      <c r="G2845">
        <v>14</v>
      </c>
      <c r="H2845">
        <v>19</v>
      </c>
      <c r="I2845" s="7">
        <v>25</v>
      </c>
      <c r="K2845">
        <v>2844</v>
      </c>
      <c r="L2845">
        <v>14</v>
      </c>
      <c r="M2845">
        <v>19</v>
      </c>
      <c r="N2845" s="7">
        <v>25</v>
      </c>
      <c r="P2845" s="187">
        <v>2844</v>
      </c>
      <c r="Q2845" s="188">
        <v>23</v>
      </c>
    </row>
    <row r="2846" spans="1:17" ht="15" x14ac:dyDescent="0.25">
      <c r="A2846"/>
      <c r="B2846" s="114">
        <v>2845</v>
      </c>
      <c r="C2846" s="7">
        <v>17</v>
      </c>
      <c r="E2846">
        <v>2845</v>
      </c>
      <c r="F2846">
        <v>12</v>
      </c>
      <c r="G2846">
        <v>14</v>
      </c>
      <c r="H2846">
        <v>19</v>
      </c>
      <c r="I2846" s="7">
        <v>25</v>
      </c>
      <c r="K2846">
        <v>2845</v>
      </c>
      <c r="L2846">
        <v>14</v>
      </c>
      <c r="M2846">
        <v>19</v>
      </c>
      <c r="N2846" s="7">
        <v>25</v>
      </c>
      <c r="P2846" s="185">
        <v>2845</v>
      </c>
      <c r="Q2846" s="186">
        <v>23</v>
      </c>
    </row>
    <row r="2847" spans="1:17" ht="15" x14ac:dyDescent="0.25">
      <c r="A2847"/>
      <c r="B2847" s="114">
        <v>2846</v>
      </c>
      <c r="C2847" s="7">
        <v>17</v>
      </c>
      <c r="E2847">
        <v>2846</v>
      </c>
      <c r="F2847">
        <v>12</v>
      </c>
      <c r="G2847">
        <v>14</v>
      </c>
      <c r="H2847">
        <v>19</v>
      </c>
      <c r="I2847" s="7">
        <v>25</v>
      </c>
      <c r="K2847">
        <v>2846</v>
      </c>
      <c r="L2847">
        <v>14</v>
      </c>
      <c r="M2847">
        <v>19</v>
      </c>
      <c r="N2847" s="7">
        <v>25</v>
      </c>
      <c r="P2847" s="187">
        <v>2846</v>
      </c>
      <c r="Q2847" s="188">
        <v>23</v>
      </c>
    </row>
    <row r="2848" spans="1:17" ht="15" x14ac:dyDescent="0.25">
      <c r="A2848"/>
      <c r="B2848" s="114">
        <v>2847</v>
      </c>
      <c r="C2848" s="7">
        <v>17</v>
      </c>
      <c r="E2848">
        <v>2847</v>
      </c>
      <c r="F2848">
        <v>12</v>
      </c>
      <c r="G2848">
        <v>14</v>
      </c>
      <c r="H2848">
        <v>19</v>
      </c>
      <c r="I2848" s="7">
        <v>25</v>
      </c>
      <c r="K2848">
        <v>2847</v>
      </c>
      <c r="L2848">
        <v>14</v>
      </c>
      <c r="M2848">
        <v>19</v>
      </c>
      <c r="N2848" s="7">
        <v>25</v>
      </c>
      <c r="P2848" s="185">
        <v>2847</v>
      </c>
      <c r="Q2848" s="186">
        <v>23</v>
      </c>
    </row>
    <row r="2849" spans="1:17" ht="15" x14ac:dyDescent="0.25">
      <c r="A2849"/>
      <c r="B2849" s="114">
        <v>2848</v>
      </c>
      <c r="C2849" s="7">
        <v>17</v>
      </c>
      <c r="E2849">
        <v>2848</v>
      </c>
      <c r="F2849">
        <v>12</v>
      </c>
      <c r="G2849">
        <v>14</v>
      </c>
      <c r="H2849">
        <v>19</v>
      </c>
      <c r="I2849" s="7">
        <v>25</v>
      </c>
      <c r="K2849">
        <v>2848</v>
      </c>
      <c r="L2849">
        <v>14</v>
      </c>
      <c r="M2849">
        <v>19</v>
      </c>
      <c r="N2849" s="7">
        <v>25</v>
      </c>
      <c r="P2849" s="187">
        <v>2848</v>
      </c>
      <c r="Q2849" s="188">
        <v>23</v>
      </c>
    </row>
    <row r="2850" spans="1:17" ht="15" x14ac:dyDescent="0.25">
      <c r="A2850"/>
      <c r="B2850" s="114">
        <v>2849</v>
      </c>
      <c r="C2850" s="7">
        <v>17</v>
      </c>
      <c r="E2850">
        <v>2849</v>
      </c>
      <c r="F2850">
        <v>12</v>
      </c>
      <c r="G2850">
        <v>14</v>
      </c>
      <c r="H2850">
        <v>19</v>
      </c>
      <c r="I2850" s="7">
        <v>25</v>
      </c>
      <c r="K2850">
        <v>2849</v>
      </c>
      <c r="L2850">
        <v>14</v>
      </c>
      <c r="M2850">
        <v>19</v>
      </c>
      <c r="N2850" s="7">
        <v>25</v>
      </c>
      <c r="P2850" s="185">
        <v>2849</v>
      </c>
      <c r="Q2850" s="186">
        <v>23</v>
      </c>
    </row>
    <row r="2851" spans="1:17" ht="15" x14ac:dyDescent="0.25">
      <c r="A2851"/>
      <c r="B2851" s="114">
        <v>2850</v>
      </c>
      <c r="C2851" s="7">
        <v>17</v>
      </c>
      <c r="E2851">
        <v>2850</v>
      </c>
      <c r="F2851">
        <v>12</v>
      </c>
      <c r="G2851">
        <v>14</v>
      </c>
      <c r="H2851">
        <v>19</v>
      </c>
      <c r="I2851" s="7">
        <v>25</v>
      </c>
      <c r="K2851">
        <v>2850</v>
      </c>
      <c r="L2851">
        <v>14</v>
      </c>
      <c r="M2851">
        <v>19</v>
      </c>
      <c r="N2851" s="7">
        <v>25</v>
      </c>
      <c r="P2851" s="187">
        <v>2850</v>
      </c>
      <c r="Q2851" s="188">
        <v>23</v>
      </c>
    </row>
    <row r="2852" spans="1:17" ht="15" x14ac:dyDescent="0.25">
      <c r="A2852"/>
      <c r="B2852" s="114">
        <v>2851</v>
      </c>
      <c r="C2852" s="7">
        <v>17</v>
      </c>
      <c r="E2852">
        <v>2851</v>
      </c>
      <c r="F2852">
        <v>12</v>
      </c>
      <c r="G2852">
        <v>14</v>
      </c>
      <c r="H2852">
        <v>19</v>
      </c>
      <c r="I2852" s="7">
        <v>25</v>
      </c>
      <c r="K2852">
        <v>2851</v>
      </c>
      <c r="L2852">
        <v>14</v>
      </c>
      <c r="M2852">
        <v>19</v>
      </c>
      <c r="N2852" s="7">
        <v>25</v>
      </c>
      <c r="P2852" s="185">
        <v>2851</v>
      </c>
      <c r="Q2852" s="186">
        <v>23</v>
      </c>
    </row>
    <row r="2853" spans="1:17" ht="15" x14ac:dyDescent="0.25">
      <c r="A2853"/>
      <c r="B2853" s="114">
        <v>2852</v>
      </c>
      <c r="C2853" s="7">
        <v>17</v>
      </c>
      <c r="E2853">
        <v>2852</v>
      </c>
      <c r="F2853">
        <v>12</v>
      </c>
      <c r="G2853">
        <v>14</v>
      </c>
      <c r="H2853">
        <v>19</v>
      </c>
      <c r="I2853" s="7">
        <v>25</v>
      </c>
      <c r="K2853">
        <v>2852</v>
      </c>
      <c r="L2853">
        <v>14</v>
      </c>
      <c r="M2853">
        <v>19</v>
      </c>
      <c r="N2853" s="7">
        <v>25</v>
      </c>
      <c r="P2853" s="187">
        <v>2852</v>
      </c>
      <c r="Q2853" s="188">
        <v>23</v>
      </c>
    </row>
    <row r="2854" spans="1:17" ht="15" x14ac:dyDescent="0.25">
      <c r="A2854"/>
      <c r="B2854" s="114">
        <v>2853</v>
      </c>
      <c r="C2854" s="7">
        <v>17</v>
      </c>
      <c r="E2854">
        <v>2853</v>
      </c>
      <c r="F2854">
        <v>12</v>
      </c>
      <c r="G2854">
        <v>14</v>
      </c>
      <c r="H2854">
        <v>19</v>
      </c>
      <c r="I2854" s="7">
        <v>25</v>
      </c>
      <c r="K2854">
        <v>2853</v>
      </c>
      <c r="L2854">
        <v>14</v>
      </c>
      <c r="M2854">
        <v>19</v>
      </c>
      <c r="N2854" s="7">
        <v>25</v>
      </c>
      <c r="P2854" s="185">
        <v>2853</v>
      </c>
      <c r="Q2854" s="186">
        <v>23</v>
      </c>
    </row>
    <row r="2855" spans="1:17" ht="15" x14ac:dyDescent="0.25">
      <c r="A2855"/>
      <c r="B2855" s="114">
        <v>2854</v>
      </c>
      <c r="C2855" s="7">
        <v>17</v>
      </c>
      <c r="E2855">
        <v>2854</v>
      </c>
      <c r="F2855">
        <v>12</v>
      </c>
      <c r="G2855">
        <v>14</v>
      </c>
      <c r="H2855">
        <v>19</v>
      </c>
      <c r="I2855" s="7">
        <v>25</v>
      </c>
      <c r="K2855">
        <v>2854</v>
      </c>
      <c r="L2855">
        <v>14</v>
      </c>
      <c r="M2855">
        <v>19</v>
      </c>
      <c r="N2855" s="7">
        <v>25</v>
      </c>
      <c r="P2855" s="187">
        <v>2854</v>
      </c>
      <c r="Q2855" s="188">
        <v>23</v>
      </c>
    </row>
    <row r="2856" spans="1:17" ht="15" x14ac:dyDescent="0.25">
      <c r="A2856"/>
      <c r="B2856" s="114">
        <v>2855</v>
      </c>
      <c r="C2856" s="7">
        <v>17</v>
      </c>
      <c r="E2856">
        <v>2855</v>
      </c>
      <c r="F2856">
        <v>12</v>
      </c>
      <c r="G2856">
        <v>14</v>
      </c>
      <c r="H2856">
        <v>19</v>
      </c>
      <c r="I2856" s="7">
        <v>25</v>
      </c>
      <c r="K2856">
        <v>2855</v>
      </c>
      <c r="L2856">
        <v>14</v>
      </c>
      <c r="M2856">
        <v>19</v>
      </c>
      <c r="N2856" s="7">
        <v>25</v>
      </c>
      <c r="P2856" s="185">
        <v>2855</v>
      </c>
      <c r="Q2856" s="186">
        <v>23</v>
      </c>
    </row>
    <row r="2857" spans="1:17" ht="15" x14ac:dyDescent="0.25">
      <c r="A2857"/>
      <c r="B2857" s="114">
        <v>2856</v>
      </c>
      <c r="C2857" s="7">
        <v>17</v>
      </c>
      <c r="E2857">
        <v>2856</v>
      </c>
      <c r="F2857">
        <v>12</v>
      </c>
      <c r="G2857">
        <v>14</v>
      </c>
      <c r="H2857">
        <v>19</v>
      </c>
      <c r="I2857" s="7">
        <v>25</v>
      </c>
      <c r="K2857">
        <v>2856</v>
      </c>
      <c r="L2857">
        <v>14</v>
      </c>
      <c r="M2857">
        <v>19</v>
      </c>
      <c r="N2857" s="7">
        <v>25</v>
      </c>
      <c r="P2857" s="187">
        <v>2856</v>
      </c>
      <c r="Q2857" s="188">
        <v>23</v>
      </c>
    </row>
    <row r="2858" spans="1:17" ht="15" x14ac:dyDescent="0.25">
      <c r="A2858"/>
      <c r="B2858" s="114">
        <v>2857</v>
      </c>
      <c r="C2858" s="7">
        <v>17</v>
      </c>
      <c r="E2858">
        <v>2857</v>
      </c>
      <c r="F2858">
        <v>12</v>
      </c>
      <c r="G2858">
        <v>14</v>
      </c>
      <c r="H2858">
        <v>19</v>
      </c>
      <c r="I2858" s="7">
        <v>25</v>
      </c>
      <c r="K2858">
        <v>2857</v>
      </c>
      <c r="L2858">
        <v>14</v>
      </c>
      <c r="M2858">
        <v>19</v>
      </c>
      <c r="N2858" s="7">
        <v>25</v>
      </c>
      <c r="P2858" s="185">
        <v>2857</v>
      </c>
      <c r="Q2858" s="186">
        <v>23</v>
      </c>
    </row>
    <row r="2859" spans="1:17" ht="15" x14ac:dyDescent="0.25">
      <c r="A2859"/>
      <c r="B2859" s="114">
        <v>2858</v>
      </c>
      <c r="C2859" s="7">
        <v>17</v>
      </c>
      <c r="E2859">
        <v>2858</v>
      </c>
      <c r="F2859">
        <v>12</v>
      </c>
      <c r="G2859">
        <v>14</v>
      </c>
      <c r="H2859">
        <v>19</v>
      </c>
      <c r="I2859" s="7">
        <v>25</v>
      </c>
      <c r="K2859">
        <v>2858</v>
      </c>
      <c r="L2859">
        <v>14</v>
      </c>
      <c r="M2859">
        <v>19</v>
      </c>
      <c r="N2859" s="7">
        <v>25</v>
      </c>
      <c r="P2859" s="187">
        <v>2858</v>
      </c>
      <c r="Q2859" s="188">
        <v>23</v>
      </c>
    </row>
    <row r="2860" spans="1:17" ht="15" x14ac:dyDescent="0.25">
      <c r="A2860"/>
      <c r="B2860" s="114">
        <v>2859</v>
      </c>
      <c r="C2860" s="7">
        <v>17</v>
      </c>
      <c r="E2860">
        <v>2859</v>
      </c>
      <c r="F2860">
        <v>12</v>
      </c>
      <c r="G2860">
        <v>14</v>
      </c>
      <c r="H2860">
        <v>19</v>
      </c>
      <c r="I2860" s="7">
        <v>25</v>
      </c>
      <c r="K2860">
        <v>2859</v>
      </c>
      <c r="L2860">
        <v>14</v>
      </c>
      <c r="M2860">
        <v>19</v>
      </c>
      <c r="N2860" s="7">
        <v>25</v>
      </c>
      <c r="P2860" s="185">
        <v>2859</v>
      </c>
      <c r="Q2860" s="186">
        <v>23</v>
      </c>
    </row>
    <row r="2861" spans="1:17" ht="15" x14ac:dyDescent="0.25">
      <c r="A2861"/>
      <c r="B2861" s="114">
        <v>2860</v>
      </c>
      <c r="C2861" s="7">
        <v>17</v>
      </c>
      <c r="E2861">
        <v>2860</v>
      </c>
      <c r="F2861">
        <v>12</v>
      </c>
      <c r="G2861">
        <v>14</v>
      </c>
      <c r="H2861">
        <v>19</v>
      </c>
      <c r="I2861" s="7">
        <v>25</v>
      </c>
      <c r="K2861">
        <v>2860</v>
      </c>
      <c r="L2861">
        <v>14</v>
      </c>
      <c r="M2861">
        <v>19</v>
      </c>
      <c r="N2861" s="7">
        <v>25</v>
      </c>
      <c r="P2861" s="187">
        <v>2860</v>
      </c>
      <c r="Q2861" s="188">
        <v>23</v>
      </c>
    </row>
    <row r="2862" spans="1:17" ht="15" x14ac:dyDescent="0.25">
      <c r="A2862"/>
      <c r="B2862" s="114">
        <v>2861</v>
      </c>
      <c r="C2862" s="7">
        <v>17</v>
      </c>
      <c r="E2862">
        <v>2861</v>
      </c>
      <c r="F2862">
        <v>12</v>
      </c>
      <c r="G2862">
        <v>14</v>
      </c>
      <c r="H2862">
        <v>19</v>
      </c>
      <c r="I2862" s="7">
        <v>25</v>
      </c>
      <c r="K2862">
        <v>2861</v>
      </c>
      <c r="L2862">
        <v>14</v>
      </c>
      <c r="M2862">
        <v>19</v>
      </c>
      <c r="N2862" s="7">
        <v>25</v>
      </c>
      <c r="P2862" s="185">
        <v>2861</v>
      </c>
      <c r="Q2862" s="186">
        <v>23</v>
      </c>
    </row>
    <row r="2863" spans="1:17" ht="15" x14ac:dyDescent="0.25">
      <c r="A2863"/>
      <c r="B2863" s="114">
        <v>2862</v>
      </c>
      <c r="C2863" s="7">
        <v>17</v>
      </c>
      <c r="E2863">
        <v>2862</v>
      </c>
      <c r="F2863">
        <v>12</v>
      </c>
      <c r="G2863">
        <v>14</v>
      </c>
      <c r="H2863">
        <v>19</v>
      </c>
      <c r="I2863" s="7">
        <v>25</v>
      </c>
      <c r="K2863">
        <v>2862</v>
      </c>
      <c r="L2863">
        <v>14</v>
      </c>
      <c r="M2863">
        <v>19</v>
      </c>
      <c r="N2863" s="7">
        <v>25</v>
      </c>
      <c r="P2863" s="187">
        <v>2862</v>
      </c>
      <c r="Q2863" s="188">
        <v>23</v>
      </c>
    </row>
    <row r="2864" spans="1:17" ht="15" x14ac:dyDescent="0.25">
      <c r="A2864"/>
      <c r="B2864" s="114">
        <v>2863</v>
      </c>
      <c r="C2864" s="7">
        <v>17</v>
      </c>
      <c r="E2864">
        <v>2863</v>
      </c>
      <c r="F2864">
        <v>12</v>
      </c>
      <c r="G2864">
        <v>14</v>
      </c>
      <c r="H2864">
        <v>19</v>
      </c>
      <c r="I2864" s="7">
        <v>25</v>
      </c>
      <c r="K2864">
        <v>2863</v>
      </c>
      <c r="L2864">
        <v>14</v>
      </c>
      <c r="M2864">
        <v>19</v>
      </c>
      <c r="N2864" s="7">
        <v>25</v>
      </c>
      <c r="P2864" s="185">
        <v>2863</v>
      </c>
      <c r="Q2864" s="186">
        <v>23</v>
      </c>
    </row>
    <row r="2865" spans="1:17" ht="15" x14ac:dyDescent="0.25">
      <c r="A2865"/>
      <c r="B2865" s="114">
        <v>2864</v>
      </c>
      <c r="C2865" s="7">
        <v>17</v>
      </c>
      <c r="E2865">
        <v>2864</v>
      </c>
      <c r="F2865">
        <v>12</v>
      </c>
      <c r="G2865">
        <v>14</v>
      </c>
      <c r="H2865">
        <v>19</v>
      </c>
      <c r="I2865" s="7">
        <v>25</v>
      </c>
      <c r="K2865">
        <v>2864</v>
      </c>
      <c r="L2865">
        <v>14</v>
      </c>
      <c r="M2865">
        <v>19</v>
      </c>
      <c r="N2865" s="7">
        <v>25</v>
      </c>
      <c r="P2865" s="187">
        <v>2864</v>
      </c>
      <c r="Q2865" s="188">
        <v>23</v>
      </c>
    </row>
    <row r="2866" spans="1:17" ht="15" x14ac:dyDescent="0.25">
      <c r="A2866"/>
      <c r="B2866" s="114">
        <v>2865</v>
      </c>
      <c r="C2866" s="7">
        <v>17</v>
      </c>
      <c r="E2866">
        <v>2865</v>
      </c>
      <c r="F2866">
        <v>12</v>
      </c>
      <c r="G2866">
        <v>14</v>
      </c>
      <c r="H2866">
        <v>19</v>
      </c>
      <c r="I2866" s="7">
        <v>25</v>
      </c>
      <c r="K2866">
        <v>2865</v>
      </c>
      <c r="L2866">
        <v>14</v>
      </c>
      <c r="M2866">
        <v>19</v>
      </c>
      <c r="N2866" s="7">
        <v>25</v>
      </c>
      <c r="P2866" s="185">
        <v>2865</v>
      </c>
      <c r="Q2866" s="186">
        <v>23</v>
      </c>
    </row>
    <row r="2867" spans="1:17" ht="15" x14ac:dyDescent="0.25">
      <c r="A2867"/>
      <c r="B2867" s="114">
        <v>2866</v>
      </c>
      <c r="C2867" s="7">
        <v>17</v>
      </c>
      <c r="E2867">
        <v>2866</v>
      </c>
      <c r="F2867">
        <v>12</v>
      </c>
      <c r="G2867">
        <v>14</v>
      </c>
      <c r="H2867">
        <v>19</v>
      </c>
      <c r="I2867" s="7">
        <v>25</v>
      </c>
      <c r="K2867">
        <v>2866</v>
      </c>
      <c r="L2867">
        <v>14</v>
      </c>
      <c r="M2867">
        <v>19</v>
      </c>
      <c r="N2867" s="7">
        <v>25</v>
      </c>
      <c r="P2867" s="187">
        <v>2866</v>
      </c>
      <c r="Q2867" s="188">
        <v>23</v>
      </c>
    </row>
    <row r="2868" spans="1:17" ht="15" x14ac:dyDescent="0.25">
      <c r="A2868"/>
      <c r="B2868" s="114">
        <v>2867</v>
      </c>
      <c r="C2868" s="7">
        <v>17</v>
      </c>
      <c r="E2868">
        <v>2867</v>
      </c>
      <c r="F2868">
        <v>12</v>
      </c>
      <c r="G2868">
        <v>14</v>
      </c>
      <c r="H2868">
        <v>19</v>
      </c>
      <c r="I2868" s="7">
        <v>25</v>
      </c>
      <c r="K2868">
        <v>2867</v>
      </c>
      <c r="L2868">
        <v>14</v>
      </c>
      <c r="M2868">
        <v>19</v>
      </c>
      <c r="N2868" s="7">
        <v>25</v>
      </c>
      <c r="P2868" s="185">
        <v>2867</v>
      </c>
      <c r="Q2868" s="186">
        <v>23</v>
      </c>
    </row>
    <row r="2869" spans="1:17" ht="15" x14ac:dyDescent="0.25">
      <c r="A2869"/>
      <c r="B2869" s="114">
        <v>2868</v>
      </c>
      <c r="C2869" s="7">
        <v>17</v>
      </c>
      <c r="E2869">
        <v>2868</v>
      </c>
      <c r="F2869">
        <v>12</v>
      </c>
      <c r="G2869">
        <v>14</v>
      </c>
      <c r="H2869">
        <v>19</v>
      </c>
      <c r="I2869" s="7">
        <v>25</v>
      </c>
      <c r="K2869">
        <v>2868</v>
      </c>
      <c r="L2869">
        <v>14</v>
      </c>
      <c r="M2869">
        <v>19</v>
      </c>
      <c r="N2869" s="7">
        <v>25</v>
      </c>
      <c r="P2869" s="187">
        <v>2868</v>
      </c>
      <c r="Q2869" s="188">
        <v>23</v>
      </c>
    </row>
    <row r="2870" spans="1:17" ht="15" x14ac:dyDescent="0.25">
      <c r="A2870"/>
      <c r="B2870" s="114">
        <v>2869</v>
      </c>
      <c r="C2870" s="7">
        <v>17</v>
      </c>
      <c r="E2870">
        <v>2869</v>
      </c>
      <c r="F2870">
        <v>12</v>
      </c>
      <c r="G2870">
        <v>14</v>
      </c>
      <c r="H2870">
        <v>19</v>
      </c>
      <c r="I2870" s="7">
        <v>25</v>
      </c>
      <c r="K2870">
        <v>2869</v>
      </c>
      <c r="L2870">
        <v>14</v>
      </c>
      <c r="M2870">
        <v>19</v>
      </c>
      <c r="N2870" s="7">
        <v>25</v>
      </c>
      <c r="P2870" s="185">
        <v>2869</v>
      </c>
      <c r="Q2870" s="186">
        <v>23</v>
      </c>
    </row>
    <row r="2871" spans="1:17" ht="15" x14ac:dyDescent="0.25">
      <c r="A2871"/>
      <c r="B2871" s="114">
        <v>2870</v>
      </c>
      <c r="C2871" s="7">
        <v>17</v>
      </c>
      <c r="E2871">
        <v>2870</v>
      </c>
      <c r="F2871">
        <v>12</v>
      </c>
      <c r="G2871">
        <v>14</v>
      </c>
      <c r="H2871">
        <v>19</v>
      </c>
      <c r="I2871" s="7">
        <v>25</v>
      </c>
      <c r="K2871">
        <v>2870</v>
      </c>
      <c r="L2871">
        <v>14</v>
      </c>
      <c r="M2871">
        <v>19</v>
      </c>
      <c r="N2871" s="7">
        <v>25</v>
      </c>
      <c r="P2871" s="187">
        <v>2870</v>
      </c>
      <c r="Q2871" s="188">
        <v>23</v>
      </c>
    </row>
    <row r="2872" spans="1:17" ht="15" x14ac:dyDescent="0.25">
      <c r="A2872"/>
      <c r="B2872" s="114">
        <v>2871</v>
      </c>
      <c r="C2872" s="7">
        <v>17</v>
      </c>
      <c r="E2872">
        <v>2871</v>
      </c>
      <c r="F2872">
        <v>12</v>
      </c>
      <c r="G2872">
        <v>14</v>
      </c>
      <c r="H2872">
        <v>19</v>
      </c>
      <c r="I2872" s="7">
        <v>25</v>
      </c>
      <c r="K2872">
        <v>2871</v>
      </c>
      <c r="L2872">
        <v>14</v>
      </c>
      <c r="M2872">
        <v>19</v>
      </c>
      <c r="N2872" s="7">
        <v>25</v>
      </c>
      <c r="P2872" s="185">
        <v>2871</v>
      </c>
      <c r="Q2872" s="186">
        <v>23</v>
      </c>
    </row>
    <row r="2873" spans="1:17" ht="15" x14ac:dyDescent="0.25">
      <c r="A2873"/>
      <c r="B2873" s="114">
        <v>2872</v>
      </c>
      <c r="C2873" s="7">
        <v>17</v>
      </c>
      <c r="E2873">
        <v>2872</v>
      </c>
      <c r="F2873">
        <v>12</v>
      </c>
      <c r="G2873">
        <v>14</v>
      </c>
      <c r="H2873">
        <v>19</v>
      </c>
      <c r="I2873" s="7">
        <v>25</v>
      </c>
      <c r="K2873">
        <v>2872</v>
      </c>
      <c r="L2873">
        <v>14</v>
      </c>
      <c r="M2873">
        <v>19</v>
      </c>
      <c r="N2873" s="7">
        <v>25</v>
      </c>
      <c r="P2873" s="187">
        <v>2872</v>
      </c>
      <c r="Q2873" s="188">
        <v>23</v>
      </c>
    </row>
    <row r="2874" spans="1:17" ht="15" x14ac:dyDescent="0.25">
      <c r="A2874"/>
      <c r="B2874" s="114">
        <v>2873</v>
      </c>
      <c r="C2874" s="7">
        <v>17</v>
      </c>
      <c r="E2874">
        <v>2873</v>
      </c>
      <c r="F2874">
        <v>12</v>
      </c>
      <c r="G2874">
        <v>14</v>
      </c>
      <c r="H2874">
        <v>19</v>
      </c>
      <c r="I2874" s="7">
        <v>25</v>
      </c>
      <c r="K2874">
        <v>2873</v>
      </c>
      <c r="L2874">
        <v>14</v>
      </c>
      <c r="M2874">
        <v>19</v>
      </c>
      <c r="N2874" s="7">
        <v>25</v>
      </c>
      <c r="P2874" s="185">
        <v>2873</v>
      </c>
      <c r="Q2874" s="186">
        <v>23</v>
      </c>
    </row>
    <row r="2875" spans="1:17" ht="15" x14ac:dyDescent="0.25">
      <c r="A2875"/>
      <c r="B2875" s="114">
        <v>2874</v>
      </c>
      <c r="C2875" s="7">
        <v>17</v>
      </c>
      <c r="E2875">
        <v>2874</v>
      </c>
      <c r="F2875">
        <v>12</v>
      </c>
      <c r="G2875">
        <v>14</v>
      </c>
      <c r="H2875">
        <v>19</v>
      </c>
      <c r="I2875" s="7">
        <v>25</v>
      </c>
      <c r="K2875">
        <v>2874</v>
      </c>
      <c r="L2875">
        <v>14</v>
      </c>
      <c r="M2875">
        <v>19</v>
      </c>
      <c r="N2875" s="7">
        <v>25</v>
      </c>
      <c r="P2875" s="187">
        <v>2874</v>
      </c>
      <c r="Q2875" s="188">
        <v>23</v>
      </c>
    </row>
    <row r="2876" spans="1:17" ht="15" x14ac:dyDescent="0.25">
      <c r="A2876"/>
      <c r="B2876" s="114">
        <v>2875</v>
      </c>
      <c r="C2876" s="7">
        <v>17</v>
      </c>
      <c r="E2876">
        <v>2875</v>
      </c>
      <c r="F2876">
        <v>12</v>
      </c>
      <c r="G2876">
        <v>14</v>
      </c>
      <c r="H2876">
        <v>19</v>
      </c>
      <c r="I2876" s="7">
        <v>25</v>
      </c>
      <c r="K2876">
        <v>2875</v>
      </c>
      <c r="L2876">
        <v>14</v>
      </c>
      <c r="M2876">
        <v>19</v>
      </c>
      <c r="N2876" s="7">
        <v>25</v>
      </c>
      <c r="P2876" s="185">
        <v>2875</v>
      </c>
      <c r="Q2876" s="186">
        <v>23</v>
      </c>
    </row>
    <row r="2877" spans="1:17" ht="15" x14ac:dyDescent="0.25">
      <c r="A2877"/>
      <c r="B2877" s="114">
        <v>2876</v>
      </c>
      <c r="C2877" s="7">
        <v>17</v>
      </c>
      <c r="E2877">
        <v>2876</v>
      </c>
      <c r="F2877">
        <v>12</v>
      </c>
      <c r="G2877">
        <v>14</v>
      </c>
      <c r="H2877">
        <v>19</v>
      </c>
      <c r="I2877" s="7">
        <v>25</v>
      </c>
      <c r="K2877">
        <v>2876</v>
      </c>
      <c r="L2877">
        <v>14</v>
      </c>
      <c r="M2877">
        <v>19</v>
      </c>
      <c r="N2877" s="7">
        <v>25</v>
      </c>
      <c r="P2877" s="187">
        <v>2876</v>
      </c>
      <c r="Q2877" s="188">
        <v>23</v>
      </c>
    </row>
    <row r="2878" spans="1:17" ht="15" x14ac:dyDescent="0.25">
      <c r="A2878"/>
      <c r="B2878" s="114">
        <v>2877</v>
      </c>
      <c r="C2878" s="7">
        <v>17</v>
      </c>
      <c r="E2878">
        <v>2877</v>
      </c>
      <c r="F2878">
        <v>12</v>
      </c>
      <c r="G2878">
        <v>14</v>
      </c>
      <c r="H2878">
        <v>19</v>
      </c>
      <c r="I2878" s="7">
        <v>25</v>
      </c>
      <c r="K2878">
        <v>2877</v>
      </c>
      <c r="L2878">
        <v>14</v>
      </c>
      <c r="M2878">
        <v>19</v>
      </c>
      <c r="N2878" s="7">
        <v>25</v>
      </c>
      <c r="P2878" s="185">
        <v>2877</v>
      </c>
      <c r="Q2878" s="186">
        <v>23</v>
      </c>
    </row>
    <row r="2879" spans="1:17" ht="15" x14ac:dyDescent="0.25">
      <c r="A2879"/>
      <c r="B2879" s="114">
        <v>2878</v>
      </c>
      <c r="C2879" s="7">
        <v>17</v>
      </c>
      <c r="E2879">
        <v>2878</v>
      </c>
      <c r="F2879">
        <v>12</v>
      </c>
      <c r="G2879">
        <v>14</v>
      </c>
      <c r="H2879">
        <v>19</v>
      </c>
      <c r="I2879" s="7">
        <v>25</v>
      </c>
      <c r="K2879">
        <v>2878</v>
      </c>
      <c r="L2879">
        <v>14</v>
      </c>
      <c r="M2879">
        <v>19</v>
      </c>
      <c r="N2879" s="7">
        <v>25</v>
      </c>
      <c r="P2879" s="187">
        <v>2878</v>
      </c>
      <c r="Q2879" s="188">
        <v>23</v>
      </c>
    </row>
    <row r="2880" spans="1:17" ht="15" x14ac:dyDescent="0.25">
      <c r="A2880"/>
      <c r="B2880" s="114">
        <v>2879</v>
      </c>
      <c r="C2880" s="7">
        <v>17</v>
      </c>
      <c r="E2880">
        <v>2879</v>
      </c>
      <c r="F2880">
        <v>12</v>
      </c>
      <c r="G2880">
        <v>14</v>
      </c>
      <c r="H2880">
        <v>19</v>
      </c>
      <c r="I2880" s="7">
        <v>25</v>
      </c>
      <c r="K2880">
        <v>2879</v>
      </c>
      <c r="L2880">
        <v>14</v>
      </c>
      <c r="M2880">
        <v>19</v>
      </c>
      <c r="N2880" s="7">
        <v>25</v>
      </c>
      <c r="P2880" s="185">
        <v>2879</v>
      </c>
      <c r="Q2880" s="186">
        <v>23</v>
      </c>
    </row>
    <row r="2881" spans="1:17" ht="15" x14ac:dyDescent="0.25">
      <c r="A2881"/>
      <c r="B2881" s="114">
        <v>2880</v>
      </c>
      <c r="C2881" s="7">
        <v>17</v>
      </c>
      <c r="E2881">
        <v>2880</v>
      </c>
      <c r="F2881">
        <v>12</v>
      </c>
      <c r="G2881">
        <v>14</v>
      </c>
      <c r="H2881">
        <v>19</v>
      </c>
      <c r="I2881" s="7">
        <v>25</v>
      </c>
      <c r="K2881">
        <v>2880</v>
      </c>
      <c r="L2881">
        <v>14</v>
      </c>
      <c r="M2881">
        <v>19</v>
      </c>
      <c r="N2881" s="7">
        <v>25</v>
      </c>
      <c r="P2881" s="187">
        <v>2880</v>
      </c>
      <c r="Q2881" s="188">
        <v>23</v>
      </c>
    </row>
    <row r="2882" spans="1:17" ht="15" x14ac:dyDescent="0.25">
      <c r="A2882"/>
      <c r="B2882" s="114">
        <v>2881</v>
      </c>
      <c r="C2882" s="7">
        <v>17</v>
      </c>
      <c r="E2882">
        <v>2881</v>
      </c>
      <c r="F2882">
        <v>12</v>
      </c>
      <c r="G2882">
        <v>14</v>
      </c>
      <c r="H2882">
        <v>19</v>
      </c>
      <c r="I2882" s="7">
        <v>25</v>
      </c>
      <c r="K2882">
        <v>2881</v>
      </c>
      <c r="L2882">
        <v>14</v>
      </c>
      <c r="M2882">
        <v>19</v>
      </c>
      <c r="N2882" s="7">
        <v>25</v>
      </c>
      <c r="P2882" s="185">
        <v>2881</v>
      </c>
      <c r="Q2882" s="186">
        <v>23</v>
      </c>
    </row>
    <row r="2883" spans="1:17" ht="15" x14ac:dyDescent="0.25">
      <c r="A2883"/>
      <c r="B2883" s="114">
        <v>2882</v>
      </c>
      <c r="C2883" s="7">
        <v>17</v>
      </c>
      <c r="E2883">
        <v>2882</v>
      </c>
      <c r="F2883">
        <v>12</v>
      </c>
      <c r="G2883">
        <v>14</v>
      </c>
      <c r="H2883">
        <v>19</v>
      </c>
      <c r="I2883" s="7">
        <v>25</v>
      </c>
      <c r="K2883">
        <v>2882</v>
      </c>
      <c r="L2883">
        <v>14</v>
      </c>
      <c r="M2883">
        <v>19</v>
      </c>
      <c r="N2883" s="7">
        <v>25</v>
      </c>
      <c r="P2883" s="187">
        <v>2882</v>
      </c>
      <c r="Q2883" s="188">
        <v>23</v>
      </c>
    </row>
    <row r="2884" spans="1:17" ht="15" x14ac:dyDescent="0.25">
      <c r="A2884"/>
      <c r="B2884" s="114">
        <v>2883</v>
      </c>
      <c r="C2884" s="7">
        <v>17</v>
      </c>
      <c r="E2884">
        <v>2883</v>
      </c>
      <c r="F2884">
        <v>12</v>
      </c>
      <c r="G2884">
        <v>14</v>
      </c>
      <c r="H2884">
        <v>19</v>
      </c>
      <c r="I2884" s="7">
        <v>25</v>
      </c>
      <c r="K2884">
        <v>2883</v>
      </c>
      <c r="L2884">
        <v>14</v>
      </c>
      <c r="M2884">
        <v>19</v>
      </c>
      <c r="N2884" s="7">
        <v>25</v>
      </c>
      <c r="P2884" s="185">
        <v>2883</v>
      </c>
      <c r="Q2884" s="186">
        <v>23</v>
      </c>
    </row>
    <row r="2885" spans="1:17" ht="15" x14ac:dyDescent="0.25">
      <c r="A2885"/>
      <c r="B2885" s="114">
        <v>2884</v>
      </c>
      <c r="C2885" s="7">
        <v>17</v>
      </c>
      <c r="E2885">
        <v>2884</v>
      </c>
      <c r="F2885">
        <v>12</v>
      </c>
      <c r="G2885">
        <v>14</v>
      </c>
      <c r="H2885">
        <v>19</v>
      </c>
      <c r="I2885" s="7">
        <v>25</v>
      </c>
      <c r="K2885">
        <v>2884</v>
      </c>
      <c r="L2885">
        <v>14</v>
      </c>
      <c r="M2885">
        <v>19</v>
      </c>
      <c r="N2885" s="7">
        <v>25</v>
      </c>
      <c r="P2885" s="187">
        <v>2884</v>
      </c>
      <c r="Q2885" s="188">
        <v>23</v>
      </c>
    </row>
    <row r="2886" spans="1:17" ht="15" x14ac:dyDescent="0.25">
      <c r="A2886"/>
      <c r="B2886" s="114">
        <v>2885</v>
      </c>
      <c r="C2886" s="7">
        <v>17</v>
      </c>
      <c r="E2886">
        <v>2885</v>
      </c>
      <c r="F2886">
        <v>12</v>
      </c>
      <c r="G2886">
        <v>14</v>
      </c>
      <c r="H2886">
        <v>19</v>
      </c>
      <c r="I2886" s="7">
        <v>25</v>
      </c>
      <c r="K2886">
        <v>2885</v>
      </c>
      <c r="L2886">
        <v>14</v>
      </c>
      <c r="M2886">
        <v>19</v>
      </c>
      <c r="N2886" s="7">
        <v>25</v>
      </c>
      <c r="P2886" s="185">
        <v>2885</v>
      </c>
      <c r="Q2886" s="186">
        <v>23</v>
      </c>
    </row>
    <row r="2887" spans="1:17" ht="15" x14ac:dyDescent="0.25">
      <c r="A2887"/>
      <c r="B2887" s="114">
        <v>2886</v>
      </c>
      <c r="C2887" s="7">
        <v>17</v>
      </c>
      <c r="E2887">
        <v>2886</v>
      </c>
      <c r="F2887">
        <v>12</v>
      </c>
      <c r="G2887">
        <v>14</v>
      </c>
      <c r="H2887">
        <v>19</v>
      </c>
      <c r="I2887" s="7">
        <v>25</v>
      </c>
      <c r="K2887">
        <v>2886</v>
      </c>
      <c r="L2887">
        <v>14</v>
      </c>
      <c r="M2887">
        <v>19</v>
      </c>
      <c r="N2887" s="7">
        <v>25</v>
      </c>
      <c r="P2887" s="187">
        <v>2886</v>
      </c>
      <c r="Q2887" s="188">
        <v>23</v>
      </c>
    </row>
    <row r="2888" spans="1:17" ht="15" x14ac:dyDescent="0.25">
      <c r="A2888"/>
      <c r="B2888" s="114">
        <v>2887</v>
      </c>
      <c r="C2888" s="7">
        <v>17</v>
      </c>
      <c r="E2888">
        <v>2887</v>
      </c>
      <c r="F2888">
        <v>12</v>
      </c>
      <c r="G2888">
        <v>14</v>
      </c>
      <c r="H2888">
        <v>19</v>
      </c>
      <c r="I2888" s="7">
        <v>25</v>
      </c>
      <c r="K2888">
        <v>2887</v>
      </c>
      <c r="L2888">
        <v>14</v>
      </c>
      <c r="M2888">
        <v>19</v>
      </c>
      <c r="N2888" s="7">
        <v>25</v>
      </c>
      <c r="P2888" s="185">
        <v>2887</v>
      </c>
      <c r="Q2888" s="186">
        <v>23</v>
      </c>
    </row>
    <row r="2889" spans="1:17" ht="15" x14ac:dyDescent="0.25">
      <c r="A2889"/>
      <c r="B2889" s="114">
        <v>2888</v>
      </c>
      <c r="C2889" s="7">
        <v>17</v>
      </c>
      <c r="E2889">
        <v>2888</v>
      </c>
      <c r="F2889">
        <v>12</v>
      </c>
      <c r="G2889">
        <v>14</v>
      </c>
      <c r="H2889">
        <v>19</v>
      </c>
      <c r="I2889" s="7">
        <v>25</v>
      </c>
      <c r="K2889">
        <v>2888</v>
      </c>
      <c r="L2889">
        <v>14</v>
      </c>
      <c r="M2889">
        <v>19</v>
      </c>
      <c r="N2889" s="7">
        <v>25</v>
      </c>
      <c r="P2889" s="187">
        <v>2888</v>
      </c>
      <c r="Q2889" s="188">
        <v>23</v>
      </c>
    </row>
    <row r="2890" spans="1:17" ht="15" x14ac:dyDescent="0.25">
      <c r="A2890"/>
      <c r="B2890" s="114">
        <v>2889</v>
      </c>
      <c r="C2890" s="7">
        <v>17</v>
      </c>
      <c r="E2890">
        <v>2889</v>
      </c>
      <c r="F2890">
        <v>12</v>
      </c>
      <c r="G2890">
        <v>14</v>
      </c>
      <c r="H2890">
        <v>19</v>
      </c>
      <c r="I2890" s="7">
        <v>25</v>
      </c>
      <c r="K2890">
        <v>2889</v>
      </c>
      <c r="L2890">
        <v>14</v>
      </c>
      <c r="M2890">
        <v>19</v>
      </c>
      <c r="N2890" s="7">
        <v>25</v>
      </c>
      <c r="P2890" s="185">
        <v>2889</v>
      </c>
      <c r="Q2890" s="186">
        <v>23</v>
      </c>
    </row>
    <row r="2891" spans="1:17" ht="15" x14ac:dyDescent="0.25">
      <c r="A2891"/>
      <c r="B2891" s="114">
        <v>2890</v>
      </c>
      <c r="C2891" s="7">
        <v>17</v>
      </c>
      <c r="E2891">
        <v>2890</v>
      </c>
      <c r="F2891">
        <v>12</v>
      </c>
      <c r="G2891">
        <v>14</v>
      </c>
      <c r="H2891">
        <v>19</v>
      </c>
      <c r="I2891" s="7">
        <v>25</v>
      </c>
      <c r="K2891">
        <v>2890</v>
      </c>
      <c r="L2891">
        <v>14</v>
      </c>
      <c r="M2891">
        <v>19</v>
      </c>
      <c r="N2891" s="7">
        <v>25</v>
      </c>
      <c r="P2891" s="187">
        <v>2890</v>
      </c>
      <c r="Q2891" s="188">
        <v>23</v>
      </c>
    </row>
    <row r="2892" spans="1:17" ht="15" x14ac:dyDescent="0.25">
      <c r="A2892"/>
      <c r="B2892" s="114">
        <v>2891</v>
      </c>
      <c r="C2892" s="7">
        <v>17</v>
      </c>
      <c r="E2892">
        <v>2891</v>
      </c>
      <c r="F2892">
        <v>12</v>
      </c>
      <c r="G2892">
        <v>14</v>
      </c>
      <c r="H2892">
        <v>19</v>
      </c>
      <c r="I2892" s="7">
        <v>25</v>
      </c>
      <c r="K2892">
        <v>2891</v>
      </c>
      <c r="L2892">
        <v>14</v>
      </c>
      <c r="M2892">
        <v>19</v>
      </c>
      <c r="N2892" s="7">
        <v>25</v>
      </c>
      <c r="P2892" s="185">
        <v>2891</v>
      </c>
      <c r="Q2892" s="186">
        <v>23</v>
      </c>
    </row>
    <row r="2893" spans="1:17" ht="15" x14ac:dyDescent="0.25">
      <c r="A2893"/>
      <c r="B2893" s="114">
        <v>2892</v>
      </c>
      <c r="C2893" s="7">
        <v>17</v>
      </c>
      <c r="E2893">
        <v>2892</v>
      </c>
      <c r="F2893">
        <v>12</v>
      </c>
      <c r="G2893">
        <v>14</v>
      </c>
      <c r="H2893">
        <v>19</v>
      </c>
      <c r="I2893" s="7">
        <v>25</v>
      </c>
      <c r="K2893">
        <v>2892</v>
      </c>
      <c r="L2893">
        <v>14</v>
      </c>
      <c r="M2893">
        <v>19</v>
      </c>
      <c r="N2893" s="7">
        <v>25</v>
      </c>
      <c r="P2893" s="187">
        <v>2892</v>
      </c>
      <c r="Q2893" s="188">
        <v>23</v>
      </c>
    </row>
    <row r="2894" spans="1:17" ht="15" x14ac:dyDescent="0.25">
      <c r="A2894"/>
      <c r="B2894" s="114">
        <v>2893</v>
      </c>
      <c r="C2894" s="7">
        <v>17</v>
      </c>
      <c r="E2894">
        <v>2893</v>
      </c>
      <c r="F2894">
        <v>12</v>
      </c>
      <c r="G2894">
        <v>14</v>
      </c>
      <c r="H2894">
        <v>19</v>
      </c>
      <c r="I2894" s="7">
        <v>25</v>
      </c>
      <c r="K2894">
        <v>2893</v>
      </c>
      <c r="L2894">
        <v>14</v>
      </c>
      <c r="M2894">
        <v>19</v>
      </c>
      <c r="N2894" s="7">
        <v>25</v>
      </c>
      <c r="P2894" s="185">
        <v>2893</v>
      </c>
      <c r="Q2894" s="186">
        <v>23</v>
      </c>
    </row>
    <row r="2895" spans="1:17" ht="15" x14ac:dyDescent="0.25">
      <c r="A2895"/>
      <c r="B2895" s="114">
        <v>2894</v>
      </c>
      <c r="C2895" s="7">
        <v>17</v>
      </c>
      <c r="E2895">
        <v>2894</v>
      </c>
      <c r="F2895">
        <v>12</v>
      </c>
      <c r="G2895">
        <v>14</v>
      </c>
      <c r="H2895">
        <v>19</v>
      </c>
      <c r="I2895" s="7">
        <v>25</v>
      </c>
      <c r="K2895">
        <v>2894</v>
      </c>
      <c r="L2895">
        <v>14</v>
      </c>
      <c r="M2895">
        <v>19</v>
      </c>
      <c r="N2895" s="7">
        <v>25</v>
      </c>
      <c r="P2895" s="187">
        <v>2894</v>
      </c>
      <c r="Q2895" s="188">
        <v>23</v>
      </c>
    </row>
    <row r="2896" spans="1:17" ht="15" x14ac:dyDescent="0.25">
      <c r="A2896"/>
      <c r="B2896" s="114">
        <v>2895</v>
      </c>
      <c r="C2896" s="7">
        <v>17</v>
      </c>
      <c r="E2896">
        <v>2895</v>
      </c>
      <c r="F2896">
        <v>12</v>
      </c>
      <c r="G2896">
        <v>14</v>
      </c>
      <c r="H2896">
        <v>19</v>
      </c>
      <c r="I2896" s="7">
        <v>25</v>
      </c>
      <c r="K2896">
        <v>2895</v>
      </c>
      <c r="L2896">
        <v>14</v>
      </c>
      <c r="M2896">
        <v>19</v>
      </c>
      <c r="N2896" s="7">
        <v>25</v>
      </c>
      <c r="P2896" s="185">
        <v>2895</v>
      </c>
      <c r="Q2896" s="186">
        <v>23</v>
      </c>
    </row>
    <row r="2897" spans="1:17" ht="15" x14ac:dyDescent="0.25">
      <c r="A2897"/>
      <c r="B2897" s="114">
        <v>2896</v>
      </c>
      <c r="C2897" s="7">
        <v>17</v>
      </c>
      <c r="E2897">
        <v>2896</v>
      </c>
      <c r="F2897">
        <v>12</v>
      </c>
      <c r="G2897">
        <v>14</v>
      </c>
      <c r="H2897">
        <v>19</v>
      </c>
      <c r="I2897" s="7">
        <v>25</v>
      </c>
      <c r="K2897">
        <v>2896</v>
      </c>
      <c r="L2897">
        <v>14</v>
      </c>
      <c r="M2897">
        <v>19</v>
      </c>
      <c r="N2897" s="7">
        <v>25</v>
      </c>
      <c r="P2897" s="187">
        <v>2896</v>
      </c>
      <c r="Q2897" s="188">
        <v>23</v>
      </c>
    </row>
    <row r="2898" spans="1:17" ht="15" x14ac:dyDescent="0.25">
      <c r="A2898"/>
      <c r="B2898" s="114">
        <v>2897</v>
      </c>
      <c r="C2898" s="7">
        <v>17</v>
      </c>
      <c r="E2898">
        <v>2897</v>
      </c>
      <c r="F2898">
        <v>12</v>
      </c>
      <c r="G2898">
        <v>14</v>
      </c>
      <c r="H2898">
        <v>19</v>
      </c>
      <c r="I2898" s="7">
        <v>25</v>
      </c>
      <c r="K2898">
        <v>2897</v>
      </c>
      <c r="L2898">
        <v>14</v>
      </c>
      <c r="M2898">
        <v>19</v>
      </c>
      <c r="N2898" s="7">
        <v>25</v>
      </c>
      <c r="P2898" s="185">
        <v>2897</v>
      </c>
      <c r="Q2898" s="186">
        <v>23</v>
      </c>
    </row>
    <row r="2899" spans="1:17" ht="15" x14ac:dyDescent="0.25">
      <c r="A2899"/>
      <c r="B2899" s="114">
        <v>2898</v>
      </c>
      <c r="C2899" s="7">
        <v>17</v>
      </c>
      <c r="E2899">
        <v>2898</v>
      </c>
      <c r="F2899">
        <v>12</v>
      </c>
      <c r="G2899">
        <v>14</v>
      </c>
      <c r="H2899">
        <v>19</v>
      </c>
      <c r="I2899" s="7">
        <v>25</v>
      </c>
      <c r="K2899">
        <v>2898</v>
      </c>
      <c r="L2899">
        <v>14</v>
      </c>
      <c r="M2899">
        <v>19</v>
      </c>
      <c r="N2899" s="7">
        <v>25</v>
      </c>
      <c r="P2899" s="187">
        <v>2898</v>
      </c>
      <c r="Q2899" s="188">
        <v>23</v>
      </c>
    </row>
    <row r="2900" spans="1:17" ht="15" x14ac:dyDescent="0.25">
      <c r="A2900"/>
      <c r="B2900" s="114">
        <v>2899</v>
      </c>
      <c r="C2900" s="7">
        <v>17</v>
      </c>
      <c r="E2900">
        <v>2899</v>
      </c>
      <c r="F2900">
        <v>12</v>
      </c>
      <c r="G2900">
        <v>14</v>
      </c>
      <c r="H2900">
        <v>19</v>
      </c>
      <c r="I2900" s="7">
        <v>25</v>
      </c>
      <c r="K2900">
        <v>2899</v>
      </c>
      <c r="L2900">
        <v>14</v>
      </c>
      <c r="M2900">
        <v>19</v>
      </c>
      <c r="N2900" s="7">
        <v>25</v>
      </c>
      <c r="P2900" s="185">
        <v>2899</v>
      </c>
      <c r="Q2900" s="186">
        <v>23</v>
      </c>
    </row>
    <row r="2901" spans="1:17" ht="15" x14ac:dyDescent="0.25">
      <c r="A2901"/>
      <c r="B2901" s="114">
        <v>2900</v>
      </c>
      <c r="C2901" s="7">
        <v>17</v>
      </c>
      <c r="E2901">
        <v>2900</v>
      </c>
      <c r="F2901">
        <v>12</v>
      </c>
      <c r="G2901">
        <v>14</v>
      </c>
      <c r="H2901">
        <v>19</v>
      </c>
      <c r="I2901" s="7">
        <v>25</v>
      </c>
      <c r="K2901">
        <v>2900</v>
      </c>
      <c r="L2901">
        <v>14</v>
      </c>
      <c r="M2901">
        <v>19</v>
      </c>
      <c r="N2901" s="7">
        <v>25</v>
      </c>
      <c r="P2901" s="187">
        <v>2900</v>
      </c>
      <c r="Q2901" s="188">
        <v>23</v>
      </c>
    </row>
    <row r="2902" spans="1:17" ht="15" x14ac:dyDescent="0.25">
      <c r="A2902"/>
      <c r="B2902" s="114">
        <v>2901</v>
      </c>
      <c r="C2902" s="7">
        <v>17</v>
      </c>
      <c r="E2902">
        <v>2901</v>
      </c>
      <c r="F2902">
        <v>12</v>
      </c>
      <c r="G2902">
        <v>14</v>
      </c>
      <c r="H2902">
        <v>19</v>
      </c>
      <c r="I2902" s="7">
        <v>25</v>
      </c>
      <c r="K2902">
        <v>2901</v>
      </c>
      <c r="L2902">
        <v>14</v>
      </c>
      <c r="M2902">
        <v>19</v>
      </c>
      <c r="N2902" s="7">
        <v>25</v>
      </c>
      <c r="P2902" s="185">
        <v>2901</v>
      </c>
      <c r="Q2902" s="186">
        <v>23</v>
      </c>
    </row>
    <row r="2903" spans="1:17" ht="15" x14ac:dyDescent="0.25">
      <c r="A2903"/>
      <c r="B2903" s="114">
        <v>2902</v>
      </c>
      <c r="C2903" s="7">
        <v>17</v>
      </c>
      <c r="E2903">
        <v>2902</v>
      </c>
      <c r="F2903">
        <v>12</v>
      </c>
      <c r="G2903">
        <v>14</v>
      </c>
      <c r="H2903">
        <v>19</v>
      </c>
      <c r="I2903" s="7">
        <v>25</v>
      </c>
      <c r="K2903">
        <v>2902</v>
      </c>
      <c r="L2903">
        <v>14</v>
      </c>
      <c r="M2903">
        <v>19</v>
      </c>
      <c r="N2903" s="7">
        <v>25</v>
      </c>
      <c r="P2903" s="187">
        <v>2902</v>
      </c>
      <c r="Q2903" s="188">
        <v>23</v>
      </c>
    </row>
    <row r="2904" spans="1:17" ht="15" x14ac:dyDescent="0.25">
      <c r="A2904"/>
      <c r="B2904" s="114">
        <v>2903</v>
      </c>
      <c r="C2904" s="7">
        <v>17</v>
      </c>
      <c r="E2904">
        <v>2903</v>
      </c>
      <c r="F2904">
        <v>12</v>
      </c>
      <c r="G2904">
        <v>14</v>
      </c>
      <c r="H2904">
        <v>19</v>
      </c>
      <c r="I2904" s="7">
        <v>25</v>
      </c>
      <c r="K2904">
        <v>2903</v>
      </c>
      <c r="L2904">
        <v>14</v>
      </c>
      <c r="M2904">
        <v>19</v>
      </c>
      <c r="N2904" s="7">
        <v>25</v>
      </c>
      <c r="P2904" s="185">
        <v>2903</v>
      </c>
      <c r="Q2904" s="186">
        <v>23</v>
      </c>
    </row>
    <row r="2905" spans="1:17" ht="15" x14ac:dyDescent="0.25">
      <c r="A2905"/>
      <c r="B2905" s="114">
        <v>2904</v>
      </c>
      <c r="C2905" s="7">
        <v>17</v>
      </c>
      <c r="E2905">
        <v>2904</v>
      </c>
      <c r="F2905">
        <v>12</v>
      </c>
      <c r="G2905">
        <v>14</v>
      </c>
      <c r="H2905">
        <v>19</v>
      </c>
      <c r="I2905" s="7">
        <v>25</v>
      </c>
      <c r="K2905">
        <v>2904</v>
      </c>
      <c r="L2905">
        <v>14</v>
      </c>
      <c r="M2905">
        <v>19</v>
      </c>
      <c r="N2905" s="7">
        <v>25</v>
      </c>
      <c r="P2905" s="187">
        <v>2904</v>
      </c>
      <c r="Q2905" s="188">
        <v>23</v>
      </c>
    </row>
    <row r="2906" spans="1:17" ht="15" x14ac:dyDescent="0.25">
      <c r="A2906"/>
      <c r="B2906" s="114">
        <v>2905</v>
      </c>
      <c r="C2906" s="7">
        <v>17</v>
      </c>
      <c r="E2906">
        <v>2905</v>
      </c>
      <c r="F2906">
        <v>12</v>
      </c>
      <c r="G2906">
        <v>14</v>
      </c>
      <c r="H2906">
        <v>19</v>
      </c>
      <c r="I2906" s="7">
        <v>25</v>
      </c>
      <c r="K2906">
        <v>2905</v>
      </c>
      <c r="L2906">
        <v>14</v>
      </c>
      <c r="M2906">
        <v>19</v>
      </c>
      <c r="N2906" s="7">
        <v>25</v>
      </c>
      <c r="P2906" s="185">
        <v>2905</v>
      </c>
      <c r="Q2906" s="186">
        <v>23</v>
      </c>
    </row>
    <row r="2907" spans="1:17" ht="15" x14ac:dyDescent="0.25">
      <c r="A2907"/>
      <c r="B2907" s="114">
        <v>2906</v>
      </c>
      <c r="C2907" s="7">
        <v>17</v>
      </c>
      <c r="E2907">
        <v>2906</v>
      </c>
      <c r="F2907">
        <v>12</v>
      </c>
      <c r="G2907">
        <v>14</v>
      </c>
      <c r="H2907">
        <v>19</v>
      </c>
      <c r="I2907" s="7">
        <v>25</v>
      </c>
      <c r="K2907">
        <v>2906</v>
      </c>
      <c r="L2907">
        <v>14</v>
      </c>
      <c r="M2907">
        <v>19</v>
      </c>
      <c r="N2907" s="7">
        <v>25</v>
      </c>
      <c r="P2907" s="187">
        <v>2906</v>
      </c>
      <c r="Q2907" s="188">
        <v>23</v>
      </c>
    </row>
    <row r="2908" spans="1:17" ht="15" x14ac:dyDescent="0.25">
      <c r="A2908"/>
      <c r="B2908" s="114">
        <v>2907</v>
      </c>
      <c r="C2908" s="7">
        <v>17</v>
      </c>
      <c r="E2908">
        <v>2907</v>
      </c>
      <c r="F2908">
        <v>12</v>
      </c>
      <c r="G2908">
        <v>14</v>
      </c>
      <c r="H2908">
        <v>19</v>
      </c>
      <c r="I2908" s="7">
        <v>25</v>
      </c>
      <c r="K2908">
        <v>2907</v>
      </c>
      <c r="L2908">
        <v>14</v>
      </c>
      <c r="M2908">
        <v>19</v>
      </c>
      <c r="N2908" s="7">
        <v>25</v>
      </c>
      <c r="P2908" s="185">
        <v>2907</v>
      </c>
      <c r="Q2908" s="186">
        <v>23</v>
      </c>
    </row>
    <row r="2909" spans="1:17" ht="15" x14ac:dyDescent="0.25">
      <c r="A2909"/>
      <c r="B2909" s="114">
        <v>2908</v>
      </c>
      <c r="C2909" s="7">
        <v>17</v>
      </c>
      <c r="E2909">
        <v>2908</v>
      </c>
      <c r="F2909">
        <v>12</v>
      </c>
      <c r="G2909">
        <v>14</v>
      </c>
      <c r="H2909">
        <v>19</v>
      </c>
      <c r="I2909" s="7">
        <v>25</v>
      </c>
      <c r="K2909">
        <v>2908</v>
      </c>
      <c r="L2909">
        <v>14</v>
      </c>
      <c r="M2909">
        <v>19</v>
      </c>
      <c r="N2909" s="7">
        <v>25</v>
      </c>
      <c r="P2909" s="187">
        <v>2908</v>
      </c>
      <c r="Q2909" s="188">
        <v>23</v>
      </c>
    </row>
    <row r="2910" spans="1:17" ht="15" x14ac:dyDescent="0.25">
      <c r="A2910"/>
      <c r="B2910" s="114">
        <v>2909</v>
      </c>
      <c r="C2910" s="7">
        <v>17</v>
      </c>
      <c r="E2910">
        <v>2909</v>
      </c>
      <c r="F2910">
        <v>12</v>
      </c>
      <c r="G2910">
        <v>14</v>
      </c>
      <c r="H2910">
        <v>19</v>
      </c>
      <c r="I2910" s="7">
        <v>25</v>
      </c>
      <c r="K2910">
        <v>2909</v>
      </c>
      <c r="L2910">
        <v>14</v>
      </c>
      <c r="M2910">
        <v>19</v>
      </c>
      <c r="N2910" s="7">
        <v>25</v>
      </c>
      <c r="P2910" s="185">
        <v>2909</v>
      </c>
      <c r="Q2910" s="186">
        <v>23</v>
      </c>
    </row>
    <row r="2911" spans="1:17" ht="15" x14ac:dyDescent="0.25">
      <c r="A2911"/>
      <c r="B2911" s="114">
        <v>2910</v>
      </c>
      <c r="C2911" s="7">
        <v>17</v>
      </c>
      <c r="E2911">
        <v>2910</v>
      </c>
      <c r="F2911">
        <v>12</v>
      </c>
      <c r="G2911">
        <v>14</v>
      </c>
      <c r="H2911">
        <v>19</v>
      </c>
      <c r="I2911" s="7">
        <v>25</v>
      </c>
      <c r="K2911">
        <v>2910</v>
      </c>
      <c r="L2911">
        <v>14</v>
      </c>
      <c r="M2911">
        <v>19</v>
      </c>
      <c r="N2911" s="7">
        <v>25</v>
      </c>
      <c r="P2911" s="187">
        <v>2910</v>
      </c>
      <c r="Q2911" s="188">
        <v>23</v>
      </c>
    </row>
    <row r="2912" spans="1:17" ht="15" x14ac:dyDescent="0.25">
      <c r="A2912"/>
      <c r="B2912" s="114">
        <v>2911</v>
      </c>
      <c r="C2912" s="7">
        <v>17</v>
      </c>
      <c r="E2912">
        <v>2911</v>
      </c>
      <c r="F2912">
        <v>12</v>
      </c>
      <c r="G2912">
        <v>14</v>
      </c>
      <c r="H2912">
        <v>19</v>
      </c>
      <c r="I2912" s="7">
        <v>25</v>
      </c>
      <c r="K2912">
        <v>2911</v>
      </c>
      <c r="L2912">
        <v>14</v>
      </c>
      <c r="M2912">
        <v>19</v>
      </c>
      <c r="N2912" s="7">
        <v>25</v>
      </c>
      <c r="P2912" s="185">
        <v>2911</v>
      </c>
      <c r="Q2912" s="186">
        <v>23</v>
      </c>
    </row>
    <row r="2913" spans="1:17" ht="15" x14ac:dyDescent="0.25">
      <c r="A2913"/>
      <c r="B2913" s="114">
        <v>2912</v>
      </c>
      <c r="C2913" s="7">
        <v>17</v>
      </c>
      <c r="E2913">
        <v>2912</v>
      </c>
      <c r="F2913">
        <v>12</v>
      </c>
      <c r="G2913">
        <v>14</v>
      </c>
      <c r="H2913">
        <v>19</v>
      </c>
      <c r="I2913" s="7">
        <v>25</v>
      </c>
      <c r="K2913">
        <v>2912</v>
      </c>
      <c r="L2913">
        <v>14</v>
      </c>
      <c r="M2913">
        <v>19</v>
      </c>
      <c r="N2913" s="7">
        <v>25</v>
      </c>
      <c r="P2913" s="187">
        <v>2912</v>
      </c>
      <c r="Q2913" s="188">
        <v>23</v>
      </c>
    </row>
    <row r="2914" spans="1:17" ht="15" x14ac:dyDescent="0.25">
      <c r="A2914"/>
      <c r="B2914" s="114">
        <v>2913</v>
      </c>
      <c r="C2914" s="7">
        <v>17</v>
      </c>
      <c r="E2914">
        <v>2913</v>
      </c>
      <c r="F2914">
        <v>12</v>
      </c>
      <c r="G2914">
        <v>14</v>
      </c>
      <c r="H2914">
        <v>19</v>
      </c>
      <c r="I2914" s="7">
        <v>25</v>
      </c>
      <c r="K2914">
        <v>2913</v>
      </c>
      <c r="L2914">
        <v>14</v>
      </c>
      <c r="M2914">
        <v>19</v>
      </c>
      <c r="N2914" s="7">
        <v>25</v>
      </c>
      <c r="P2914" s="185">
        <v>2913</v>
      </c>
      <c r="Q2914" s="186">
        <v>23</v>
      </c>
    </row>
    <row r="2915" spans="1:17" ht="15" x14ac:dyDescent="0.25">
      <c r="A2915"/>
      <c r="B2915" s="114">
        <v>2914</v>
      </c>
      <c r="C2915" s="7">
        <v>17</v>
      </c>
      <c r="E2915">
        <v>2914</v>
      </c>
      <c r="F2915">
        <v>12</v>
      </c>
      <c r="G2915">
        <v>14</v>
      </c>
      <c r="H2915">
        <v>19</v>
      </c>
      <c r="I2915" s="7">
        <v>25</v>
      </c>
      <c r="K2915">
        <v>2914</v>
      </c>
      <c r="L2915">
        <v>14</v>
      </c>
      <c r="M2915">
        <v>19</v>
      </c>
      <c r="N2915" s="7">
        <v>25</v>
      </c>
      <c r="P2915" s="187">
        <v>2914</v>
      </c>
      <c r="Q2915" s="188">
        <v>23</v>
      </c>
    </row>
    <row r="2916" spans="1:17" ht="15" x14ac:dyDescent="0.25">
      <c r="A2916"/>
      <c r="B2916" s="114">
        <v>2915</v>
      </c>
      <c r="C2916" s="7">
        <v>17</v>
      </c>
      <c r="E2916">
        <v>2915</v>
      </c>
      <c r="F2916">
        <v>12</v>
      </c>
      <c r="G2916">
        <v>14</v>
      </c>
      <c r="H2916">
        <v>19</v>
      </c>
      <c r="I2916" s="7">
        <v>25</v>
      </c>
      <c r="K2916">
        <v>2915</v>
      </c>
      <c r="L2916">
        <v>14</v>
      </c>
      <c r="M2916">
        <v>19</v>
      </c>
      <c r="N2916" s="7">
        <v>25</v>
      </c>
      <c r="P2916" s="185">
        <v>2915</v>
      </c>
      <c r="Q2916" s="186">
        <v>23</v>
      </c>
    </row>
    <row r="2917" spans="1:17" ht="15" x14ac:dyDescent="0.25">
      <c r="A2917"/>
      <c r="B2917" s="114">
        <v>2916</v>
      </c>
      <c r="C2917" s="7">
        <v>17</v>
      </c>
      <c r="E2917">
        <v>2916</v>
      </c>
      <c r="F2917">
        <v>12</v>
      </c>
      <c r="G2917">
        <v>14</v>
      </c>
      <c r="H2917">
        <v>19</v>
      </c>
      <c r="I2917" s="7">
        <v>25</v>
      </c>
      <c r="K2917">
        <v>2916</v>
      </c>
      <c r="L2917">
        <v>14</v>
      </c>
      <c r="M2917">
        <v>19</v>
      </c>
      <c r="N2917" s="7">
        <v>25</v>
      </c>
      <c r="P2917" s="187">
        <v>2916</v>
      </c>
      <c r="Q2917" s="188">
        <v>23</v>
      </c>
    </row>
    <row r="2918" spans="1:17" ht="15" x14ac:dyDescent="0.25">
      <c r="A2918"/>
      <c r="B2918" s="114">
        <v>2917</v>
      </c>
      <c r="C2918" s="7">
        <v>17</v>
      </c>
      <c r="E2918">
        <v>2917</v>
      </c>
      <c r="F2918">
        <v>12</v>
      </c>
      <c r="G2918">
        <v>14</v>
      </c>
      <c r="H2918">
        <v>19</v>
      </c>
      <c r="I2918" s="7">
        <v>25</v>
      </c>
      <c r="K2918">
        <v>2917</v>
      </c>
      <c r="L2918">
        <v>14</v>
      </c>
      <c r="M2918">
        <v>19</v>
      </c>
      <c r="N2918" s="7">
        <v>25</v>
      </c>
      <c r="P2918" s="185">
        <v>2917</v>
      </c>
      <c r="Q2918" s="186">
        <v>23</v>
      </c>
    </row>
    <row r="2919" spans="1:17" ht="15" x14ac:dyDescent="0.25">
      <c r="A2919"/>
      <c r="B2919" s="114">
        <v>2918</v>
      </c>
      <c r="C2919" s="7">
        <v>17</v>
      </c>
      <c r="E2919">
        <v>2918</v>
      </c>
      <c r="F2919">
        <v>12</v>
      </c>
      <c r="G2919">
        <v>14</v>
      </c>
      <c r="H2919">
        <v>19</v>
      </c>
      <c r="I2919" s="7">
        <v>25</v>
      </c>
      <c r="K2919">
        <v>2918</v>
      </c>
      <c r="L2919">
        <v>14</v>
      </c>
      <c r="M2919">
        <v>19</v>
      </c>
      <c r="N2919" s="7">
        <v>25</v>
      </c>
      <c r="P2919" s="187">
        <v>2918</v>
      </c>
      <c r="Q2919" s="188">
        <v>23</v>
      </c>
    </row>
    <row r="2920" spans="1:17" ht="15" x14ac:dyDescent="0.25">
      <c r="A2920"/>
      <c r="B2920" s="114">
        <v>2919</v>
      </c>
      <c r="C2920" s="7">
        <v>17</v>
      </c>
      <c r="E2920">
        <v>2919</v>
      </c>
      <c r="F2920">
        <v>12</v>
      </c>
      <c r="G2920">
        <v>14</v>
      </c>
      <c r="H2920">
        <v>19</v>
      </c>
      <c r="I2920" s="7">
        <v>25</v>
      </c>
      <c r="K2920">
        <v>2919</v>
      </c>
      <c r="L2920">
        <v>14</v>
      </c>
      <c r="M2920">
        <v>19</v>
      </c>
      <c r="N2920" s="7">
        <v>25</v>
      </c>
      <c r="P2920" s="185">
        <v>2919</v>
      </c>
      <c r="Q2920" s="186">
        <v>23</v>
      </c>
    </row>
    <row r="2921" spans="1:17" ht="15" x14ac:dyDescent="0.25">
      <c r="A2921"/>
      <c r="B2921" s="114">
        <v>2920</v>
      </c>
      <c r="C2921" s="7">
        <v>17</v>
      </c>
      <c r="E2921">
        <v>2920</v>
      </c>
      <c r="F2921">
        <v>12</v>
      </c>
      <c r="G2921">
        <v>14</v>
      </c>
      <c r="H2921">
        <v>19</v>
      </c>
      <c r="I2921" s="7">
        <v>25</v>
      </c>
      <c r="K2921">
        <v>2920</v>
      </c>
      <c r="L2921">
        <v>14</v>
      </c>
      <c r="M2921">
        <v>19</v>
      </c>
      <c r="N2921" s="7">
        <v>25</v>
      </c>
      <c r="P2921" s="187">
        <v>2920</v>
      </c>
      <c r="Q2921" s="188">
        <v>23</v>
      </c>
    </row>
    <row r="2922" spans="1:17" ht="15" x14ac:dyDescent="0.25">
      <c r="A2922"/>
      <c r="B2922" s="114">
        <v>2921</v>
      </c>
      <c r="C2922" s="7">
        <v>17</v>
      </c>
      <c r="E2922">
        <v>2921</v>
      </c>
      <c r="F2922">
        <v>12</v>
      </c>
      <c r="G2922">
        <v>14</v>
      </c>
      <c r="H2922">
        <v>19</v>
      </c>
      <c r="I2922" s="7">
        <v>25</v>
      </c>
      <c r="K2922">
        <v>2921</v>
      </c>
      <c r="L2922">
        <v>14</v>
      </c>
      <c r="M2922">
        <v>19</v>
      </c>
      <c r="N2922" s="7">
        <v>25</v>
      </c>
      <c r="P2922" s="185">
        <v>2921</v>
      </c>
      <c r="Q2922" s="186">
        <v>23</v>
      </c>
    </row>
    <row r="2923" spans="1:17" ht="15" x14ac:dyDescent="0.25">
      <c r="A2923"/>
      <c r="B2923" s="114">
        <v>2922</v>
      </c>
      <c r="C2923" s="7">
        <v>17</v>
      </c>
      <c r="E2923">
        <v>2922</v>
      </c>
      <c r="F2923">
        <v>12</v>
      </c>
      <c r="G2923">
        <v>14</v>
      </c>
      <c r="H2923">
        <v>19</v>
      </c>
      <c r="I2923" s="7">
        <v>25</v>
      </c>
      <c r="K2923">
        <v>2922</v>
      </c>
      <c r="L2923">
        <v>14</v>
      </c>
      <c r="M2923">
        <v>19</v>
      </c>
      <c r="N2923" s="7">
        <v>25</v>
      </c>
      <c r="P2923" s="187">
        <v>2922</v>
      </c>
      <c r="Q2923" s="188">
        <v>23</v>
      </c>
    </row>
    <row r="2924" spans="1:17" ht="15" x14ac:dyDescent="0.25">
      <c r="A2924"/>
      <c r="B2924" s="114">
        <v>2923</v>
      </c>
      <c r="C2924" s="7">
        <v>17</v>
      </c>
      <c r="E2924">
        <v>2923</v>
      </c>
      <c r="F2924">
        <v>12</v>
      </c>
      <c r="G2924">
        <v>14</v>
      </c>
      <c r="H2924">
        <v>19</v>
      </c>
      <c r="I2924" s="7">
        <v>25</v>
      </c>
      <c r="K2924">
        <v>2923</v>
      </c>
      <c r="L2924">
        <v>14</v>
      </c>
      <c r="M2924">
        <v>19</v>
      </c>
      <c r="N2924" s="7">
        <v>25</v>
      </c>
      <c r="P2924" s="185">
        <v>2923</v>
      </c>
      <c r="Q2924" s="186">
        <v>23</v>
      </c>
    </row>
    <row r="2925" spans="1:17" ht="15" x14ac:dyDescent="0.25">
      <c r="A2925"/>
      <c r="B2925" s="114">
        <v>2924</v>
      </c>
      <c r="C2925" s="7">
        <v>17</v>
      </c>
      <c r="E2925">
        <v>2924</v>
      </c>
      <c r="F2925">
        <v>12</v>
      </c>
      <c r="G2925">
        <v>14</v>
      </c>
      <c r="H2925">
        <v>19</v>
      </c>
      <c r="I2925" s="7">
        <v>25</v>
      </c>
      <c r="K2925">
        <v>2924</v>
      </c>
      <c r="L2925">
        <v>14</v>
      </c>
      <c r="M2925">
        <v>19</v>
      </c>
      <c r="N2925" s="7">
        <v>25</v>
      </c>
      <c r="P2925" s="187">
        <v>2924</v>
      </c>
      <c r="Q2925" s="188">
        <v>23</v>
      </c>
    </row>
    <row r="2926" spans="1:17" ht="15" x14ac:dyDescent="0.25">
      <c r="A2926"/>
      <c r="B2926" s="114">
        <v>2925</v>
      </c>
      <c r="C2926" s="7">
        <v>17</v>
      </c>
      <c r="E2926">
        <v>2925</v>
      </c>
      <c r="F2926">
        <v>12</v>
      </c>
      <c r="G2926">
        <v>14</v>
      </c>
      <c r="H2926">
        <v>19</v>
      </c>
      <c r="I2926" s="7">
        <v>25</v>
      </c>
      <c r="K2926">
        <v>2925</v>
      </c>
      <c r="L2926">
        <v>14</v>
      </c>
      <c r="M2926">
        <v>19</v>
      </c>
      <c r="N2926" s="7">
        <v>25</v>
      </c>
      <c r="P2926" s="185">
        <v>2925</v>
      </c>
      <c r="Q2926" s="186">
        <v>23</v>
      </c>
    </row>
    <row r="2927" spans="1:17" ht="15" x14ac:dyDescent="0.25">
      <c r="A2927"/>
      <c r="B2927" s="114">
        <v>2926</v>
      </c>
      <c r="C2927" s="7">
        <v>17</v>
      </c>
      <c r="E2927">
        <v>2926</v>
      </c>
      <c r="F2927">
        <v>12</v>
      </c>
      <c r="G2927">
        <v>14</v>
      </c>
      <c r="H2927">
        <v>19</v>
      </c>
      <c r="I2927" s="7">
        <v>25</v>
      </c>
      <c r="K2927">
        <v>2926</v>
      </c>
      <c r="L2927">
        <v>14</v>
      </c>
      <c r="M2927">
        <v>19</v>
      </c>
      <c r="N2927" s="7">
        <v>25</v>
      </c>
      <c r="P2927" s="187">
        <v>2926</v>
      </c>
      <c r="Q2927" s="188">
        <v>23</v>
      </c>
    </row>
    <row r="2928" spans="1:17" ht="15" x14ac:dyDescent="0.25">
      <c r="A2928"/>
      <c r="B2928" s="114">
        <v>2927</v>
      </c>
      <c r="C2928" s="7">
        <v>17</v>
      </c>
      <c r="E2928">
        <v>2927</v>
      </c>
      <c r="F2928">
        <v>12</v>
      </c>
      <c r="G2928">
        <v>14</v>
      </c>
      <c r="H2928">
        <v>19</v>
      </c>
      <c r="I2928" s="7">
        <v>25</v>
      </c>
      <c r="K2928">
        <v>2927</v>
      </c>
      <c r="L2928">
        <v>14</v>
      </c>
      <c r="M2928">
        <v>19</v>
      </c>
      <c r="N2928" s="7">
        <v>25</v>
      </c>
      <c r="P2928" s="185">
        <v>2927</v>
      </c>
      <c r="Q2928" s="186">
        <v>23</v>
      </c>
    </row>
    <row r="2929" spans="1:17" ht="15" x14ac:dyDescent="0.25">
      <c r="A2929"/>
      <c r="B2929" s="114">
        <v>2928</v>
      </c>
      <c r="C2929" s="7">
        <v>17</v>
      </c>
      <c r="E2929">
        <v>2928</v>
      </c>
      <c r="F2929">
        <v>12</v>
      </c>
      <c r="G2929">
        <v>14</v>
      </c>
      <c r="H2929">
        <v>19</v>
      </c>
      <c r="I2929" s="7">
        <v>25</v>
      </c>
      <c r="K2929">
        <v>2928</v>
      </c>
      <c r="L2929">
        <v>14</v>
      </c>
      <c r="M2929">
        <v>19</v>
      </c>
      <c r="N2929" s="7">
        <v>25</v>
      </c>
      <c r="P2929" s="187">
        <v>2928</v>
      </c>
      <c r="Q2929" s="188">
        <v>23</v>
      </c>
    </row>
    <row r="2930" spans="1:17" ht="15" x14ac:dyDescent="0.25">
      <c r="A2930"/>
      <c r="B2930" s="114">
        <v>2929</v>
      </c>
      <c r="C2930" s="7">
        <v>17</v>
      </c>
      <c r="E2930">
        <v>2929</v>
      </c>
      <c r="F2930">
        <v>12</v>
      </c>
      <c r="G2930">
        <v>14</v>
      </c>
      <c r="H2930">
        <v>19</v>
      </c>
      <c r="I2930" s="7">
        <v>25</v>
      </c>
      <c r="K2930">
        <v>2929</v>
      </c>
      <c r="L2930">
        <v>14</v>
      </c>
      <c r="M2930">
        <v>19</v>
      </c>
      <c r="N2930" s="7">
        <v>25</v>
      </c>
      <c r="P2930" s="185">
        <v>2929</v>
      </c>
      <c r="Q2930" s="186">
        <v>23</v>
      </c>
    </row>
    <row r="2931" spans="1:17" ht="15" x14ac:dyDescent="0.25">
      <c r="A2931"/>
      <c r="B2931" s="114">
        <v>2930</v>
      </c>
      <c r="C2931" s="7">
        <v>17</v>
      </c>
      <c r="E2931">
        <v>2930</v>
      </c>
      <c r="F2931">
        <v>12</v>
      </c>
      <c r="G2931">
        <v>14</v>
      </c>
      <c r="H2931">
        <v>19</v>
      </c>
      <c r="I2931" s="7">
        <v>25</v>
      </c>
      <c r="K2931">
        <v>2930</v>
      </c>
      <c r="L2931">
        <v>14</v>
      </c>
      <c r="M2931">
        <v>19</v>
      </c>
      <c r="N2931" s="7">
        <v>25</v>
      </c>
      <c r="P2931" s="187">
        <v>2930</v>
      </c>
      <c r="Q2931" s="188">
        <v>23</v>
      </c>
    </row>
    <row r="2932" spans="1:17" ht="15" x14ac:dyDescent="0.25">
      <c r="A2932"/>
      <c r="B2932" s="114">
        <v>2931</v>
      </c>
      <c r="C2932" s="7">
        <v>17</v>
      </c>
      <c r="E2932">
        <v>2931</v>
      </c>
      <c r="F2932">
        <v>12</v>
      </c>
      <c r="G2932">
        <v>14</v>
      </c>
      <c r="H2932">
        <v>19</v>
      </c>
      <c r="I2932" s="7">
        <v>25</v>
      </c>
      <c r="K2932">
        <v>2931</v>
      </c>
      <c r="L2932">
        <v>14</v>
      </c>
      <c r="M2932">
        <v>19</v>
      </c>
      <c r="N2932" s="7">
        <v>25</v>
      </c>
      <c r="P2932" s="185">
        <v>2931</v>
      </c>
      <c r="Q2932" s="186">
        <v>23</v>
      </c>
    </row>
    <row r="2933" spans="1:17" ht="15" x14ac:dyDescent="0.25">
      <c r="A2933"/>
      <c r="B2933" s="114">
        <v>2932</v>
      </c>
      <c r="C2933" s="7">
        <v>17</v>
      </c>
      <c r="E2933">
        <v>2932</v>
      </c>
      <c r="F2933">
        <v>12</v>
      </c>
      <c r="G2933">
        <v>14</v>
      </c>
      <c r="H2933">
        <v>19</v>
      </c>
      <c r="I2933" s="7">
        <v>25</v>
      </c>
      <c r="K2933">
        <v>2932</v>
      </c>
      <c r="L2933">
        <v>14</v>
      </c>
      <c r="M2933">
        <v>19</v>
      </c>
      <c r="N2933" s="7">
        <v>25</v>
      </c>
      <c r="P2933" s="187">
        <v>2932</v>
      </c>
      <c r="Q2933" s="188">
        <v>23</v>
      </c>
    </row>
    <row r="2934" spans="1:17" ht="15" x14ac:dyDescent="0.25">
      <c r="A2934"/>
      <c r="B2934" s="114">
        <v>2933</v>
      </c>
      <c r="C2934" s="7">
        <v>17</v>
      </c>
      <c r="E2934">
        <v>2933</v>
      </c>
      <c r="F2934">
        <v>12</v>
      </c>
      <c r="G2934">
        <v>14</v>
      </c>
      <c r="H2934">
        <v>19</v>
      </c>
      <c r="I2934" s="7">
        <v>25</v>
      </c>
      <c r="K2934">
        <v>2933</v>
      </c>
      <c r="L2934">
        <v>14</v>
      </c>
      <c r="M2934">
        <v>19</v>
      </c>
      <c r="N2934" s="7">
        <v>25</v>
      </c>
      <c r="P2934" s="185">
        <v>2933</v>
      </c>
      <c r="Q2934" s="186">
        <v>23</v>
      </c>
    </row>
    <row r="2935" spans="1:17" ht="15" x14ac:dyDescent="0.25">
      <c r="A2935"/>
      <c r="B2935" s="114">
        <v>2934</v>
      </c>
      <c r="C2935" s="7">
        <v>17</v>
      </c>
      <c r="E2935">
        <v>2934</v>
      </c>
      <c r="F2935">
        <v>12</v>
      </c>
      <c r="G2935">
        <v>14</v>
      </c>
      <c r="H2935">
        <v>19</v>
      </c>
      <c r="I2935" s="7">
        <v>25</v>
      </c>
      <c r="K2935">
        <v>2934</v>
      </c>
      <c r="L2935">
        <v>14</v>
      </c>
      <c r="M2935">
        <v>19</v>
      </c>
      <c r="N2935" s="7">
        <v>25</v>
      </c>
      <c r="P2935" s="187">
        <v>2934</v>
      </c>
      <c r="Q2935" s="188">
        <v>23</v>
      </c>
    </row>
    <row r="2936" spans="1:17" ht="15" x14ac:dyDescent="0.25">
      <c r="A2936"/>
      <c r="B2936" s="114">
        <v>2935</v>
      </c>
      <c r="C2936" s="7">
        <v>17</v>
      </c>
      <c r="E2936">
        <v>2935</v>
      </c>
      <c r="F2936">
        <v>12</v>
      </c>
      <c r="G2936">
        <v>14</v>
      </c>
      <c r="H2936">
        <v>19</v>
      </c>
      <c r="I2936" s="7">
        <v>25</v>
      </c>
      <c r="K2936">
        <v>2935</v>
      </c>
      <c r="L2936">
        <v>14</v>
      </c>
      <c r="M2936">
        <v>19</v>
      </c>
      <c r="N2936" s="7">
        <v>25</v>
      </c>
      <c r="P2936" s="185">
        <v>2935</v>
      </c>
      <c r="Q2936" s="186">
        <v>23</v>
      </c>
    </row>
    <row r="2937" spans="1:17" ht="15" x14ac:dyDescent="0.25">
      <c r="A2937"/>
      <c r="B2937" s="114">
        <v>2936</v>
      </c>
      <c r="C2937" s="7">
        <v>17</v>
      </c>
      <c r="E2937">
        <v>2936</v>
      </c>
      <c r="F2937">
        <v>12</v>
      </c>
      <c r="G2937">
        <v>14</v>
      </c>
      <c r="H2937">
        <v>19</v>
      </c>
      <c r="I2937" s="7">
        <v>25</v>
      </c>
      <c r="K2937">
        <v>2936</v>
      </c>
      <c r="L2937">
        <v>14</v>
      </c>
      <c r="M2937">
        <v>19</v>
      </c>
      <c r="N2937" s="7">
        <v>25</v>
      </c>
      <c r="P2937" s="187">
        <v>2936</v>
      </c>
      <c r="Q2937" s="188">
        <v>23</v>
      </c>
    </row>
    <row r="2938" spans="1:17" ht="15" x14ac:dyDescent="0.25">
      <c r="A2938"/>
      <c r="B2938" s="114">
        <v>2937</v>
      </c>
      <c r="C2938" s="7">
        <v>17</v>
      </c>
      <c r="E2938">
        <v>2937</v>
      </c>
      <c r="F2938">
        <v>12</v>
      </c>
      <c r="G2938">
        <v>14</v>
      </c>
      <c r="H2938">
        <v>19</v>
      </c>
      <c r="I2938" s="7">
        <v>25</v>
      </c>
      <c r="K2938">
        <v>2937</v>
      </c>
      <c r="L2938">
        <v>14</v>
      </c>
      <c r="M2938">
        <v>19</v>
      </c>
      <c r="N2938" s="7">
        <v>25</v>
      </c>
      <c r="P2938" s="185">
        <v>2937</v>
      </c>
      <c r="Q2938" s="186">
        <v>23</v>
      </c>
    </row>
    <row r="2939" spans="1:17" ht="15" x14ac:dyDescent="0.25">
      <c r="A2939"/>
      <c r="B2939" s="114">
        <v>2938</v>
      </c>
      <c r="C2939" s="7">
        <v>17</v>
      </c>
      <c r="E2939">
        <v>2938</v>
      </c>
      <c r="F2939">
        <v>12</v>
      </c>
      <c r="G2939">
        <v>14</v>
      </c>
      <c r="H2939">
        <v>19</v>
      </c>
      <c r="I2939" s="7">
        <v>25</v>
      </c>
      <c r="K2939">
        <v>2938</v>
      </c>
      <c r="L2939">
        <v>14</v>
      </c>
      <c r="M2939">
        <v>19</v>
      </c>
      <c r="N2939" s="7">
        <v>25</v>
      </c>
      <c r="P2939" s="187">
        <v>2938</v>
      </c>
      <c r="Q2939" s="188">
        <v>23</v>
      </c>
    </row>
    <row r="2940" spans="1:17" ht="15" x14ac:dyDescent="0.25">
      <c r="A2940"/>
      <c r="B2940" s="114">
        <v>2939</v>
      </c>
      <c r="C2940" s="7">
        <v>17</v>
      </c>
      <c r="E2940">
        <v>2939</v>
      </c>
      <c r="F2940">
        <v>12</v>
      </c>
      <c r="G2940">
        <v>14</v>
      </c>
      <c r="H2940">
        <v>19</v>
      </c>
      <c r="I2940" s="7">
        <v>25</v>
      </c>
      <c r="K2940">
        <v>2939</v>
      </c>
      <c r="L2940">
        <v>14</v>
      </c>
      <c r="M2940">
        <v>19</v>
      </c>
      <c r="N2940" s="7">
        <v>25</v>
      </c>
      <c r="P2940" s="185">
        <v>2939</v>
      </c>
      <c r="Q2940" s="186">
        <v>23</v>
      </c>
    </row>
    <row r="2941" spans="1:17" ht="15" x14ac:dyDescent="0.25">
      <c r="A2941"/>
      <c r="B2941" s="114">
        <v>2940</v>
      </c>
      <c r="C2941" s="7">
        <v>17</v>
      </c>
      <c r="E2941">
        <v>2940</v>
      </c>
      <c r="F2941">
        <v>12</v>
      </c>
      <c r="G2941">
        <v>14</v>
      </c>
      <c r="H2941">
        <v>19</v>
      </c>
      <c r="I2941" s="7">
        <v>25</v>
      </c>
      <c r="K2941">
        <v>2940</v>
      </c>
      <c r="L2941">
        <v>14</v>
      </c>
      <c r="M2941">
        <v>19</v>
      </c>
      <c r="N2941" s="7">
        <v>25</v>
      </c>
      <c r="P2941" s="187">
        <v>2940</v>
      </c>
      <c r="Q2941" s="188">
        <v>23</v>
      </c>
    </row>
    <row r="2942" spans="1:17" ht="15" x14ac:dyDescent="0.25">
      <c r="A2942"/>
      <c r="B2942" s="114">
        <v>2941</v>
      </c>
      <c r="C2942" s="7">
        <v>17</v>
      </c>
      <c r="E2942">
        <v>2941</v>
      </c>
      <c r="F2942">
        <v>12</v>
      </c>
      <c r="G2942">
        <v>14</v>
      </c>
      <c r="H2942">
        <v>19</v>
      </c>
      <c r="I2942" s="7">
        <v>25</v>
      </c>
      <c r="K2942">
        <v>2941</v>
      </c>
      <c r="L2942">
        <v>14</v>
      </c>
      <c r="M2942">
        <v>19</v>
      </c>
      <c r="N2942" s="7">
        <v>25</v>
      </c>
      <c r="P2942" s="185">
        <v>2941</v>
      </c>
      <c r="Q2942" s="186">
        <v>23</v>
      </c>
    </row>
    <row r="2943" spans="1:17" ht="15" x14ac:dyDescent="0.25">
      <c r="A2943"/>
      <c r="B2943" s="114">
        <v>2942</v>
      </c>
      <c r="C2943" s="7">
        <v>17</v>
      </c>
      <c r="E2943">
        <v>2942</v>
      </c>
      <c r="F2943">
        <v>12</v>
      </c>
      <c r="G2943">
        <v>14</v>
      </c>
      <c r="H2943">
        <v>19</v>
      </c>
      <c r="I2943" s="7">
        <v>25</v>
      </c>
      <c r="K2943">
        <v>2942</v>
      </c>
      <c r="L2943">
        <v>14</v>
      </c>
      <c r="M2943">
        <v>19</v>
      </c>
      <c r="N2943" s="7">
        <v>25</v>
      </c>
      <c r="P2943" s="187">
        <v>2942</v>
      </c>
      <c r="Q2943" s="188">
        <v>23</v>
      </c>
    </row>
    <row r="2944" spans="1:17" ht="15" x14ac:dyDescent="0.25">
      <c r="A2944"/>
      <c r="B2944" s="114">
        <v>2943</v>
      </c>
      <c r="C2944" s="7">
        <v>17</v>
      </c>
      <c r="E2944">
        <v>2943</v>
      </c>
      <c r="F2944">
        <v>12</v>
      </c>
      <c r="G2944">
        <v>14</v>
      </c>
      <c r="H2944">
        <v>19</v>
      </c>
      <c r="I2944" s="7">
        <v>25</v>
      </c>
      <c r="K2944">
        <v>2943</v>
      </c>
      <c r="L2944">
        <v>14</v>
      </c>
      <c r="M2944">
        <v>19</v>
      </c>
      <c r="N2944" s="7">
        <v>25</v>
      </c>
      <c r="P2944" s="185">
        <v>2943</v>
      </c>
      <c r="Q2944" s="186">
        <v>23</v>
      </c>
    </row>
    <row r="2945" spans="1:17" ht="15" x14ac:dyDescent="0.25">
      <c r="A2945"/>
      <c r="B2945" s="114">
        <v>2944</v>
      </c>
      <c r="C2945" s="7">
        <v>17</v>
      </c>
      <c r="E2945">
        <v>2944</v>
      </c>
      <c r="F2945">
        <v>12</v>
      </c>
      <c r="G2945">
        <v>14</v>
      </c>
      <c r="H2945">
        <v>19</v>
      </c>
      <c r="I2945" s="7">
        <v>25</v>
      </c>
      <c r="K2945">
        <v>2944</v>
      </c>
      <c r="L2945">
        <v>14</v>
      </c>
      <c r="M2945">
        <v>19</v>
      </c>
      <c r="N2945" s="7">
        <v>25</v>
      </c>
      <c r="P2945" s="187">
        <v>2944</v>
      </c>
      <c r="Q2945" s="188">
        <v>23</v>
      </c>
    </row>
    <row r="2946" spans="1:17" ht="15" x14ac:dyDescent="0.25">
      <c r="A2946"/>
      <c r="B2946" s="114">
        <v>2945</v>
      </c>
      <c r="C2946" s="7">
        <v>17</v>
      </c>
      <c r="E2946">
        <v>2945</v>
      </c>
      <c r="F2946">
        <v>12</v>
      </c>
      <c r="G2946">
        <v>14</v>
      </c>
      <c r="H2946">
        <v>19</v>
      </c>
      <c r="I2946" s="7">
        <v>25</v>
      </c>
      <c r="K2946">
        <v>2945</v>
      </c>
      <c r="L2946">
        <v>14</v>
      </c>
      <c r="M2946">
        <v>19</v>
      </c>
      <c r="N2946" s="7">
        <v>25</v>
      </c>
      <c r="P2946" s="185">
        <v>2945</v>
      </c>
      <c r="Q2946" s="186">
        <v>23</v>
      </c>
    </row>
    <row r="2947" spans="1:17" ht="15" x14ac:dyDescent="0.25">
      <c r="A2947"/>
      <c r="B2947" s="114">
        <v>2946</v>
      </c>
      <c r="C2947" s="7">
        <v>17</v>
      </c>
      <c r="E2947">
        <v>2946</v>
      </c>
      <c r="F2947">
        <v>12</v>
      </c>
      <c r="G2947">
        <v>14</v>
      </c>
      <c r="H2947">
        <v>19</v>
      </c>
      <c r="I2947" s="7">
        <v>25</v>
      </c>
      <c r="K2947">
        <v>2946</v>
      </c>
      <c r="L2947">
        <v>14</v>
      </c>
      <c r="M2947">
        <v>19</v>
      </c>
      <c r="N2947" s="7">
        <v>25</v>
      </c>
      <c r="P2947" s="187">
        <v>2946</v>
      </c>
      <c r="Q2947" s="188">
        <v>23</v>
      </c>
    </row>
    <row r="2948" spans="1:17" ht="15" x14ac:dyDescent="0.25">
      <c r="A2948"/>
      <c r="B2948" s="114">
        <v>2947</v>
      </c>
      <c r="C2948" s="7">
        <v>17</v>
      </c>
      <c r="E2948">
        <v>2947</v>
      </c>
      <c r="F2948">
        <v>12</v>
      </c>
      <c r="G2948">
        <v>14</v>
      </c>
      <c r="H2948">
        <v>19</v>
      </c>
      <c r="I2948" s="7">
        <v>25</v>
      </c>
      <c r="K2948">
        <v>2947</v>
      </c>
      <c r="L2948">
        <v>14</v>
      </c>
      <c r="M2948">
        <v>19</v>
      </c>
      <c r="N2948" s="7">
        <v>25</v>
      </c>
      <c r="P2948" s="185">
        <v>2947</v>
      </c>
      <c r="Q2948" s="186">
        <v>23</v>
      </c>
    </row>
    <row r="2949" spans="1:17" ht="15" x14ac:dyDescent="0.25">
      <c r="A2949"/>
      <c r="B2949" s="114">
        <v>2948</v>
      </c>
      <c r="C2949" s="7">
        <v>17</v>
      </c>
      <c r="E2949">
        <v>2948</v>
      </c>
      <c r="F2949">
        <v>12</v>
      </c>
      <c r="G2949">
        <v>14</v>
      </c>
      <c r="H2949">
        <v>19</v>
      </c>
      <c r="I2949" s="7">
        <v>25</v>
      </c>
      <c r="K2949">
        <v>2948</v>
      </c>
      <c r="L2949">
        <v>14</v>
      </c>
      <c r="M2949">
        <v>19</v>
      </c>
      <c r="N2949" s="7">
        <v>25</v>
      </c>
      <c r="P2949" s="187">
        <v>2948</v>
      </c>
      <c r="Q2949" s="188">
        <v>23</v>
      </c>
    </row>
    <row r="2950" spans="1:17" ht="15" x14ac:dyDescent="0.25">
      <c r="A2950"/>
      <c r="B2950" s="114">
        <v>2949</v>
      </c>
      <c r="C2950" s="7">
        <v>17</v>
      </c>
      <c r="E2950">
        <v>2949</v>
      </c>
      <c r="F2950">
        <v>12</v>
      </c>
      <c r="G2950">
        <v>14</v>
      </c>
      <c r="H2950">
        <v>19</v>
      </c>
      <c r="I2950" s="7">
        <v>25</v>
      </c>
      <c r="K2950">
        <v>2949</v>
      </c>
      <c r="L2950">
        <v>14</v>
      </c>
      <c r="M2950">
        <v>19</v>
      </c>
      <c r="N2950" s="7">
        <v>25</v>
      </c>
      <c r="P2950" s="185">
        <v>2949</v>
      </c>
      <c r="Q2950" s="186">
        <v>23</v>
      </c>
    </row>
    <row r="2951" spans="1:17" ht="15" x14ac:dyDescent="0.25">
      <c r="A2951"/>
      <c r="B2951" s="114">
        <v>2950</v>
      </c>
      <c r="C2951" s="7">
        <v>17</v>
      </c>
      <c r="E2951">
        <v>2950</v>
      </c>
      <c r="F2951">
        <v>12</v>
      </c>
      <c r="G2951">
        <v>14</v>
      </c>
      <c r="H2951">
        <v>19</v>
      </c>
      <c r="I2951" s="7">
        <v>25</v>
      </c>
      <c r="K2951">
        <v>2950</v>
      </c>
      <c r="L2951">
        <v>14</v>
      </c>
      <c r="M2951">
        <v>19</v>
      </c>
      <c r="N2951" s="7">
        <v>25</v>
      </c>
      <c r="P2951" s="187">
        <v>2950</v>
      </c>
      <c r="Q2951" s="188">
        <v>23</v>
      </c>
    </row>
    <row r="2952" spans="1:17" ht="15" x14ac:dyDescent="0.25">
      <c r="A2952"/>
      <c r="B2952" s="114">
        <v>2951</v>
      </c>
      <c r="C2952" s="7">
        <v>17</v>
      </c>
      <c r="E2952">
        <v>2951</v>
      </c>
      <c r="F2952">
        <v>12</v>
      </c>
      <c r="G2952">
        <v>14</v>
      </c>
      <c r="H2952">
        <v>19</v>
      </c>
      <c r="I2952" s="7">
        <v>25</v>
      </c>
      <c r="K2952">
        <v>2951</v>
      </c>
      <c r="L2952">
        <v>14</v>
      </c>
      <c r="M2952">
        <v>19</v>
      </c>
      <c r="N2952" s="7">
        <v>25</v>
      </c>
      <c r="P2952" s="185">
        <v>2951</v>
      </c>
      <c r="Q2952" s="186">
        <v>23</v>
      </c>
    </row>
    <row r="2953" spans="1:17" ht="15" x14ac:dyDescent="0.25">
      <c r="A2953"/>
      <c r="B2953" s="114">
        <v>2952</v>
      </c>
      <c r="C2953" s="7">
        <v>17</v>
      </c>
      <c r="E2953">
        <v>2952</v>
      </c>
      <c r="F2953">
        <v>12</v>
      </c>
      <c r="G2953">
        <v>14</v>
      </c>
      <c r="H2953">
        <v>19</v>
      </c>
      <c r="I2953" s="7">
        <v>25</v>
      </c>
      <c r="K2953">
        <v>2952</v>
      </c>
      <c r="L2953">
        <v>14</v>
      </c>
      <c r="M2953">
        <v>19</v>
      </c>
      <c r="N2953" s="7">
        <v>25</v>
      </c>
      <c r="P2953" s="187">
        <v>2952</v>
      </c>
      <c r="Q2953" s="188">
        <v>23</v>
      </c>
    </row>
    <row r="2954" spans="1:17" ht="15" x14ac:dyDescent="0.25">
      <c r="A2954"/>
      <c r="B2954" s="114">
        <v>2953</v>
      </c>
      <c r="C2954" s="7">
        <v>17</v>
      </c>
      <c r="E2954">
        <v>2953</v>
      </c>
      <c r="F2954">
        <v>12</v>
      </c>
      <c r="G2954">
        <v>14</v>
      </c>
      <c r="H2954">
        <v>19</v>
      </c>
      <c r="I2954" s="7">
        <v>25</v>
      </c>
      <c r="K2954">
        <v>2953</v>
      </c>
      <c r="L2954">
        <v>14</v>
      </c>
      <c r="M2954">
        <v>19</v>
      </c>
      <c r="N2954" s="7">
        <v>25</v>
      </c>
      <c r="P2954" s="185">
        <v>2953</v>
      </c>
      <c r="Q2954" s="186">
        <v>23</v>
      </c>
    </row>
    <row r="2955" spans="1:17" ht="15" x14ac:dyDescent="0.25">
      <c r="A2955"/>
      <c r="B2955" s="114">
        <v>2954</v>
      </c>
      <c r="C2955" s="7">
        <v>17</v>
      </c>
      <c r="E2955">
        <v>2954</v>
      </c>
      <c r="F2955">
        <v>12</v>
      </c>
      <c r="G2955">
        <v>14</v>
      </c>
      <c r="H2955">
        <v>19</v>
      </c>
      <c r="I2955" s="7">
        <v>25</v>
      </c>
      <c r="K2955">
        <v>2954</v>
      </c>
      <c r="L2955">
        <v>14</v>
      </c>
      <c r="M2955">
        <v>19</v>
      </c>
      <c r="N2955" s="7">
        <v>25</v>
      </c>
      <c r="P2955" s="187">
        <v>2954</v>
      </c>
      <c r="Q2955" s="188">
        <v>23</v>
      </c>
    </row>
    <row r="2956" spans="1:17" ht="15" x14ac:dyDescent="0.25">
      <c r="A2956"/>
      <c r="B2956" s="114">
        <v>2955</v>
      </c>
      <c r="C2956" s="7">
        <v>17</v>
      </c>
      <c r="E2956">
        <v>2955</v>
      </c>
      <c r="F2956">
        <v>12</v>
      </c>
      <c r="G2956">
        <v>14</v>
      </c>
      <c r="H2956">
        <v>19</v>
      </c>
      <c r="I2956" s="7">
        <v>25</v>
      </c>
      <c r="K2956">
        <v>2955</v>
      </c>
      <c r="L2956">
        <v>14</v>
      </c>
      <c r="M2956">
        <v>19</v>
      </c>
      <c r="N2956" s="7">
        <v>25</v>
      </c>
      <c r="P2956" s="185">
        <v>2955</v>
      </c>
      <c r="Q2956" s="186">
        <v>23</v>
      </c>
    </row>
    <row r="2957" spans="1:17" ht="15" x14ac:dyDescent="0.25">
      <c r="A2957"/>
      <c r="B2957" s="114">
        <v>2956</v>
      </c>
      <c r="C2957" s="7">
        <v>17</v>
      </c>
      <c r="E2957">
        <v>2956</v>
      </c>
      <c r="F2957">
        <v>12</v>
      </c>
      <c r="G2957">
        <v>14</v>
      </c>
      <c r="H2957">
        <v>19</v>
      </c>
      <c r="I2957" s="7">
        <v>25</v>
      </c>
      <c r="K2957">
        <v>2956</v>
      </c>
      <c r="L2957">
        <v>14</v>
      </c>
      <c r="M2957">
        <v>19</v>
      </c>
      <c r="N2957" s="7">
        <v>25</v>
      </c>
      <c r="P2957" s="187">
        <v>2956</v>
      </c>
      <c r="Q2957" s="188">
        <v>23</v>
      </c>
    </row>
    <row r="2958" spans="1:17" ht="15" x14ac:dyDescent="0.25">
      <c r="A2958"/>
      <c r="B2958" s="114">
        <v>2957</v>
      </c>
      <c r="C2958" s="7">
        <v>17</v>
      </c>
      <c r="E2958">
        <v>2957</v>
      </c>
      <c r="F2958">
        <v>12</v>
      </c>
      <c r="G2958">
        <v>14</v>
      </c>
      <c r="H2958">
        <v>19</v>
      </c>
      <c r="I2958" s="7">
        <v>25</v>
      </c>
      <c r="K2958">
        <v>2957</v>
      </c>
      <c r="L2958">
        <v>14</v>
      </c>
      <c r="M2958">
        <v>19</v>
      </c>
      <c r="N2958" s="7">
        <v>25</v>
      </c>
      <c r="P2958" s="185">
        <v>2957</v>
      </c>
      <c r="Q2958" s="186">
        <v>23</v>
      </c>
    </row>
    <row r="2959" spans="1:17" ht="15" x14ac:dyDescent="0.25">
      <c r="A2959"/>
      <c r="B2959" s="114">
        <v>2958</v>
      </c>
      <c r="C2959" s="7">
        <v>17</v>
      </c>
      <c r="E2959">
        <v>2958</v>
      </c>
      <c r="F2959">
        <v>12</v>
      </c>
      <c r="G2959">
        <v>14</v>
      </c>
      <c r="H2959">
        <v>19</v>
      </c>
      <c r="I2959" s="7">
        <v>25</v>
      </c>
      <c r="K2959">
        <v>2958</v>
      </c>
      <c r="L2959">
        <v>14</v>
      </c>
      <c r="M2959">
        <v>19</v>
      </c>
      <c r="N2959" s="7">
        <v>25</v>
      </c>
      <c r="P2959" s="187">
        <v>2958</v>
      </c>
      <c r="Q2959" s="188">
        <v>23</v>
      </c>
    </row>
    <row r="2960" spans="1:17" ht="15" x14ac:dyDescent="0.25">
      <c r="A2960"/>
      <c r="B2960" s="114">
        <v>2959</v>
      </c>
      <c r="C2960" s="7">
        <v>17</v>
      </c>
      <c r="E2960">
        <v>2959</v>
      </c>
      <c r="F2960">
        <v>12</v>
      </c>
      <c r="G2960">
        <v>14</v>
      </c>
      <c r="H2960">
        <v>19</v>
      </c>
      <c r="I2960" s="7">
        <v>25</v>
      </c>
      <c r="K2960">
        <v>2959</v>
      </c>
      <c r="L2960">
        <v>14</v>
      </c>
      <c r="M2960">
        <v>19</v>
      </c>
      <c r="N2960" s="7">
        <v>25</v>
      </c>
      <c r="P2960" s="185">
        <v>2959</v>
      </c>
      <c r="Q2960" s="186">
        <v>23</v>
      </c>
    </row>
    <row r="2961" spans="1:17" ht="15" x14ac:dyDescent="0.25">
      <c r="A2961"/>
      <c r="B2961" s="114">
        <v>2960</v>
      </c>
      <c r="C2961" s="7">
        <v>17</v>
      </c>
      <c r="E2961">
        <v>2960</v>
      </c>
      <c r="F2961">
        <v>12</v>
      </c>
      <c r="G2961">
        <v>14</v>
      </c>
      <c r="H2961">
        <v>19</v>
      </c>
      <c r="I2961" s="7">
        <v>25</v>
      </c>
      <c r="K2961">
        <v>2960</v>
      </c>
      <c r="L2961">
        <v>14</v>
      </c>
      <c r="M2961">
        <v>19</v>
      </c>
      <c r="N2961" s="7">
        <v>25</v>
      </c>
      <c r="P2961" s="187">
        <v>2960</v>
      </c>
      <c r="Q2961" s="188">
        <v>23</v>
      </c>
    </row>
    <row r="2962" spans="1:17" ht="15" x14ac:dyDescent="0.25">
      <c r="A2962"/>
      <c r="B2962" s="114">
        <v>2961</v>
      </c>
      <c r="C2962" s="7">
        <v>17</v>
      </c>
      <c r="E2962">
        <v>2961</v>
      </c>
      <c r="F2962">
        <v>12</v>
      </c>
      <c r="G2962">
        <v>14</v>
      </c>
      <c r="H2962">
        <v>19</v>
      </c>
      <c r="I2962" s="7">
        <v>25</v>
      </c>
      <c r="K2962">
        <v>2961</v>
      </c>
      <c r="L2962">
        <v>14</v>
      </c>
      <c r="M2962">
        <v>19</v>
      </c>
      <c r="N2962" s="7">
        <v>25</v>
      </c>
      <c r="P2962" s="185">
        <v>2961</v>
      </c>
      <c r="Q2962" s="186">
        <v>23</v>
      </c>
    </row>
    <row r="2963" spans="1:17" ht="15" x14ac:dyDescent="0.25">
      <c r="A2963"/>
      <c r="B2963" s="114">
        <v>2962</v>
      </c>
      <c r="C2963" s="7">
        <v>17</v>
      </c>
      <c r="E2963">
        <v>2962</v>
      </c>
      <c r="F2963">
        <v>12</v>
      </c>
      <c r="G2963">
        <v>14</v>
      </c>
      <c r="H2963">
        <v>19</v>
      </c>
      <c r="I2963" s="7">
        <v>25</v>
      </c>
      <c r="K2963">
        <v>2962</v>
      </c>
      <c r="L2963">
        <v>14</v>
      </c>
      <c r="M2963">
        <v>19</v>
      </c>
      <c r="N2963" s="7">
        <v>25</v>
      </c>
      <c r="P2963" s="187">
        <v>2962</v>
      </c>
      <c r="Q2963" s="188">
        <v>23</v>
      </c>
    </row>
    <row r="2964" spans="1:17" ht="15" x14ac:dyDescent="0.25">
      <c r="A2964"/>
      <c r="B2964" s="114">
        <v>2963</v>
      </c>
      <c r="C2964" s="7">
        <v>17</v>
      </c>
      <c r="E2964">
        <v>2963</v>
      </c>
      <c r="F2964">
        <v>12</v>
      </c>
      <c r="G2964">
        <v>14</v>
      </c>
      <c r="H2964">
        <v>19</v>
      </c>
      <c r="I2964" s="7">
        <v>25</v>
      </c>
      <c r="K2964">
        <v>2963</v>
      </c>
      <c r="L2964">
        <v>14</v>
      </c>
      <c r="M2964">
        <v>19</v>
      </c>
      <c r="N2964" s="7">
        <v>25</v>
      </c>
      <c r="P2964" s="185">
        <v>2963</v>
      </c>
      <c r="Q2964" s="186">
        <v>23</v>
      </c>
    </row>
    <row r="2965" spans="1:17" ht="15" x14ac:dyDescent="0.25">
      <c r="A2965"/>
      <c r="B2965" s="114">
        <v>2964</v>
      </c>
      <c r="C2965" s="7">
        <v>17</v>
      </c>
      <c r="E2965">
        <v>2964</v>
      </c>
      <c r="F2965">
        <v>12</v>
      </c>
      <c r="G2965">
        <v>14</v>
      </c>
      <c r="H2965">
        <v>19</v>
      </c>
      <c r="I2965" s="7">
        <v>25</v>
      </c>
      <c r="K2965">
        <v>2964</v>
      </c>
      <c r="L2965">
        <v>14</v>
      </c>
      <c r="M2965">
        <v>19</v>
      </c>
      <c r="N2965" s="7">
        <v>25</v>
      </c>
      <c r="P2965" s="187">
        <v>2964</v>
      </c>
      <c r="Q2965" s="188">
        <v>23</v>
      </c>
    </row>
    <row r="2966" spans="1:17" ht="15" x14ac:dyDescent="0.25">
      <c r="A2966"/>
      <c r="B2966" s="114">
        <v>2965</v>
      </c>
      <c r="C2966" s="7">
        <v>17</v>
      </c>
      <c r="E2966">
        <v>2965</v>
      </c>
      <c r="F2966">
        <v>12</v>
      </c>
      <c r="G2966">
        <v>14</v>
      </c>
      <c r="H2966">
        <v>19</v>
      </c>
      <c r="I2966" s="7">
        <v>25</v>
      </c>
      <c r="K2966">
        <v>2965</v>
      </c>
      <c r="L2966">
        <v>14</v>
      </c>
      <c r="M2966">
        <v>19</v>
      </c>
      <c r="N2966" s="7">
        <v>25</v>
      </c>
      <c r="P2966" s="185">
        <v>2965</v>
      </c>
      <c r="Q2966" s="186">
        <v>23</v>
      </c>
    </row>
    <row r="2967" spans="1:17" ht="15" x14ac:dyDescent="0.25">
      <c r="A2967"/>
      <c r="B2967" s="114">
        <v>2966</v>
      </c>
      <c r="C2967" s="7">
        <v>17</v>
      </c>
      <c r="E2967">
        <v>2966</v>
      </c>
      <c r="F2967">
        <v>12</v>
      </c>
      <c r="G2967">
        <v>14</v>
      </c>
      <c r="H2967">
        <v>19</v>
      </c>
      <c r="I2967" s="7">
        <v>25</v>
      </c>
      <c r="K2967">
        <v>2966</v>
      </c>
      <c r="L2967">
        <v>14</v>
      </c>
      <c r="M2967">
        <v>19</v>
      </c>
      <c r="N2967" s="7">
        <v>25</v>
      </c>
      <c r="P2967" s="187">
        <v>2966</v>
      </c>
      <c r="Q2967" s="188">
        <v>23</v>
      </c>
    </row>
    <row r="2968" spans="1:17" ht="15" x14ac:dyDescent="0.25">
      <c r="A2968"/>
      <c r="B2968" s="114">
        <v>2967</v>
      </c>
      <c r="C2968" s="7">
        <v>17</v>
      </c>
      <c r="E2968">
        <v>2967</v>
      </c>
      <c r="F2968">
        <v>12</v>
      </c>
      <c r="G2968">
        <v>14</v>
      </c>
      <c r="H2968">
        <v>19</v>
      </c>
      <c r="I2968" s="7">
        <v>25</v>
      </c>
      <c r="K2968">
        <v>2967</v>
      </c>
      <c r="L2968">
        <v>14</v>
      </c>
      <c r="M2968">
        <v>19</v>
      </c>
      <c r="N2968" s="7">
        <v>25</v>
      </c>
      <c r="P2968" s="185">
        <v>2967</v>
      </c>
      <c r="Q2968" s="186">
        <v>23</v>
      </c>
    </row>
    <row r="2969" spans="1:17" ht="15" x14ac:dyDescent="0.25">
      <c r="A2969"/>
      <c r="B2969" s="114">
        <v>2968</v>
      </c>
      <c r="C2969" s="7">
        <v>17</v>
      </c>
      <c r="E2969">
        <v>2968</v>
      </c>
      <c r="F2969">
        <v>12</v>
      </c>
      <c r="G2969">
        <v>14</v>
      </c>
      <c r="H2969">
        <v>19</v>
      </c>
      <c r="I2969" s="7">
        <v>25</v>
      </c>
      <c r="K2969">
        <v>2968</v>
      </c>
      <c r="L2969">
        <v>14</v>
      </c>
      <c r="M2969">
        <v>19</v>
      </c>
      <c r="N2969" s="7">
        <v>25</v>
      </c>
      <c r="P2969" s="187">
        <v>2968</v>
      </c>
      <c r="Q2969" s="188">
        <v>23</v>
      </c>
    </row>
    <row r="2970" spans="1:17" ht="15" x14ac:dyDescent="0.25">
      <c r="A2970"/>
      <c r="B2970" s="114">
        <v>2969</v>
      </c>
      <c r="C2970" s="7">
        <v>17</v>
      </c>
      <c r="E2970">
        <v>2969</v>
      </c>
      <c r="F2970">
        <v>12</v>
      </c>
      <c r="G2970">
        <v>14</v>
      </c>
      <c r="H2970">
        <v>19</v>
      </c>
      <c r="I2970" s="7">
        <v>25</v>
      </c>
      <c r="K2970">
        <v>2969</v>
      </c>
      <c r="L2970">
        <v>14</v>
      </c>
      <c r="M2970">
        <v>19</v>
      </c>
      <c r="N2970" s="7">
        <v>25</v>
      </c>
      <c r="P2970" s="185">
        <v>2969</v>
      </c>
      <c r="Q2970" s="186">
        <v>23</v>
      </c>
    </row>
    <row r="2971" spans="1:17" ht="15" x14ac:dyDescent="0.25">
      <c r="A2971"/>
      <c r="B2971" s="114">
        <v>2970</v>
      </c>
      <c r="C2971" s="7">
        <v>17</v>
      </c>
      <c r="E2971">
        <v>2970</v>
      </c>
      <c r="F2971">
        <v>12</v>
      </c>
      <c r="G2971">
        <v>14</v>
      </c>
      <c r="H2971">
        <v>19</v>
      </c>
      <c r="I2971" s="7">
        <v>25</v>
      </c>
      <c r="K2971">
        <v>2970</v>
      </c>
      <c r="L2971">
        <v>14</v>
      </c>
      <c r="M2971">
        <v>19</v>
      </c>
      <c r="N2971" s="7">
        <v>25</v>
      </c>
      <c r="P2971" s="187">
        <v>2970</v>
      </c>
      <c r="Q2971" s="188">
        <v>23</v>
      </c>
    </row>
    <row r="2972" spans="1:17" ht="15" x14ac:dyDescent="0.25">
      <c r="A2972"/>
      <c r="B2972" s="114">
        <v>2971</v>
      </c>
      <c r="C2972" s="7">
        <v>17</v>
      </c>
      <c r="E2972">
        <v>2971</v>
      </c>
      <c r="F2972">
        <v>12</v>
      </c>
      <c r="G2972">
        <v>14</v>
      </c>
      <c r="H2972">
        <v>19</v>
      </c>
      <c r="I2972" s="7">
        <v>25</v>
      </c>
      <c r="K2972">
        <v>2971</v>
      </c>
      <c r="L2972">
        <v>14</v>
      </c>
      <c r="M2972">
        <v>19</v>
      </c>
      <c r="N2972" s="7">
        <v>25</v>
      </c>
      <c r="P2972" s="185">
        <v>2971</v>
      </c>
      <c r="Q2972" s="186">
        <v>23</v>
      </c>
    </row>
    <row r="2973" spans="1:17" ht="15" x14ac:dyDescent="0.25">
      <c r="A2973"/>
      <c r="B2973" s="114">
        <v>2972</v>
      </c>
      <c r="C2973" s="7">
        <v>17</v>
      </c>
      <c r="E2973">
        <v>2972</v>
      </c>
      <c r="F2973">
        <v>12</v>
      </c>
      <c r="G2973">
        <v>14</v>
      </c>
      <c r="H2973">
        <v>19</v>
      </c>
      <c r="I2973" s="7">
        <v>25</v>
      </c>
      <c r="K2973">
        <v>2972</v>
      </c>
      <c r="L2973">
        <v>14</v>
      </c>
      <c r="M2973">
        <v>19</v>
      </c>
      <c r="N2973" s="7">
        <v>25</v>
      </c>
      <c r="P2973" s="187">
        <v>2972</v>
      </c>
      <c r="Q2973" s="188">
        <v>23</v>
      </c>
    </row>
    <row r="2974" spans="1:17" ht="15" x14ac:dyDescent="0.25">
      <c r="A2974"/>
      <c r="B2974" s="114">
        <v>2973</v>
      </c>
      <c r="C2974" s="7">
        <v>17</v>
      </c>
      <c r="E2974">
        <v>2973</v>
      </c>
      <c r="F2974">
        <v>12</v>
      </c>
      <c r="G2974">
        <v>14</v>
      </c>
      <c r="H2974">
        <v>19</v>
      </c>
      <c r="I2974" s="7">
        <v>25</v>
      </c>
      <c r="K2974">
        <v>2973</v>
      </c>
      <c r="L2974">
        <v>14</v>
      </c>
      <c r="M2974">
        <v>19</v>
      </c>
      <c r="N2974" s="7">
        <v>25</v>
      </c>
      <c r="P2974" s="185">
        <v>2973</v>
      </c>
      <c r="Q2974" s="186">
        <v>23</v>
      </c>
    </row>
    <row r="2975" spans="1:17" ht="15" x14ac:dyDescent="0.25">
      <c r="A2975"/>
      <c r="B2975" s="114">
        <v>2974</v>
      </c>
      <c r="C2975" s="7">
        <v>17</v>
      </c>
      <c r="E2975">
        <v>2974</v>
      </c>
      <c r="F2975">
        <v>12</v>
      </c>
      <c r="G2975">
        <v>14</v>
      </c>
      <c r="H2975">
        <v>19</v>
      </c>
      <c r="I2975" s="7">
        <v>25</v>
      </c>
      <c r="K2975">
        <v>2974</v>
      </c>
      <c r="L2975">
        <v>14</v>
      </c>
      <c r="M2975">
        <v>19</v>
      </c>
      <c r="N2975" s="7">
        <v>25</v>
      </c>
      <c r="P2975" s="187">
        <v>2974</v>
      </c>
      <c r="Q2975" s="188">
        <v>23</v>
      </c>
    </row>
    <row r="2976" spans="1:17" ht="15" x14ac:dyDescent="0.25">
      <c r="A2976"/>
      <c r="B2976" s="114">
        <v>2975</v>
      </c>
      <c r="C2976" s="7">
        <v>17</v>
      </c>
      <c r="E2976">
        <v>2975</v>
      </c>
      <c r="F2976">
        <v>12</v>
      </c>
      <c r="G2976">
        <v>14</v>
      </c>
      <c r="H2976">
        <v>19</v>
      </c>
      <c r="I2976" s="7">
        <v>25</v>
      </c>
      <c r="K2976">
        <v>2975</v>
      </c>
      <c r="L2976">
        <v>14</v>
      </c>
      <c r="M2976">
        <v>19</v>
      </c>
      <c r="N2976" s="7">
        <v>25</v>
      </c>
      <c r="P2976" s="185">
        <v>2975</v>
      </c>
      <c r="Q2976" s="186">
        <v>23</v>
      </c>
    </row>
    <row r="2977" spans="1:17" ht="15" x14ac:dyDescent="0.25">
      <c r="A2977"/>
      <c r="B2977" s="114">
        <v>2976</v>
      </c>
      <c r="C2977" s="7">
        <v>17</v>
      </c>
      <c r="E2977">
        <v>2976</v>
      </c>
      <c r="F2977">
        <v>12</v>
      </c>
      <c r="G2977">
        <v>14</v>
      </c>
      <c r="H2977">
        <v>19</v>
      </c>
      <c r="I2977" s="7">
        <v>25</v>
      </c>
      <c r="K2977">
        <v>2976</v>
      </c>
      <c r="L2977">
        <v>14</v>
      </c>
      <c r="M2977">
        <v>19</v>
      </c>
      <c r="N2977" s="7">
        <v>25</v>
      </c>
      <c r="P2977" s="187">
        <v>2976</v>
      </c>
      <c r="Q2977" s="188">
        <v>23</v>
      </c>
    </row>
    <row r="2978" spans="1:17" ht="15" x14ac:dyDescent="0.25">
      <c r="A2978"/>
      <c r="B2978" s="114">
        <v>2977</v>
      </c>
      <c r="C2978" s="7">
        <v>17</v>
      </c>
      <c r="E2978">
        <v>2977</v>
      </c>
      <c r="F2978">
        <v>12</v>
      </c>
      <c r="G2978">
        <v>14</v>
      </c>
      <c r="H2978">
        <v>19</v>
      </c>
      <c r="I2978" s="7">
        <v>25</v>
      </c>
      <c r="K2978">
        <v>2977</v>
      </c>
      <c r="L2978">
        <v>14</v>
      </c>
      <c r="M2978">
        <v>19</v>
      </c>
      <c r="N2978" s="7">
        <v>25</v>
      </c>
      <c r="P2978" s="185">
        <v>2977</v>
      </c>
      <c r="Q2978" s="186">
        <v>23</v>
      </c>
    </row>
    <row r="2979" spans="1:17" ht="15" x14ac:dyDescent="0.25">
      <c r="A2979"/>
      <c r="B2979" s="114">
        <v>2978</v>
      </c>
      <c r="C2979" s="7">
        <v>17</v>
      </c>
      <c r="E2979">
        <v>2978</v>
      </c>
      <c r="F2979">
        <v>12</v>
      </c>
      <c r="G2979">
        <v>14</v>
      </c>
      <c r="H2979">
        <v>19</v>
      </c>
      <c r="I2979" s="7">
        <v>25</v>
      </c>
      <c r="K2979">
        <v>2978</v>
      </c>
      <c r="L2979">
        <v>14</v>
      </c>
      <c r="M2979">
        <v>19</v>
      </c>
      <c r="N2979" s="7">
        <v>25</v>
      </c>
      <c r="P2979" s="187">
        <v>2978</v>
      </c>
      <c r="Q2979" s="188">
        <v>23</v>
      </c>
    </row>
    <row r="2980" spans="1:17" ht="15" x14ac:dyDescent="0.25">
      <c r="A2980"/>
      <c r="B2980" s="114">
        <v>2979</v>
      </c>
      <c r="C2980" s="7">
        <v>17</v>
      </c>
      <c r="E2980">
        <v>2979</v>
      </c>
      <c r="F2980">
        <v>12</v>
      </c>
      <c r="G2980">
        <v>14</v>
      </c>
      <c r="H2980">
        <v>19</v>
      </c>
      <c r="I2980" s="7">
        <v>25</v>
      </c>
      <c r="K2980">
        <v>2979</v>
      </c>
      <c r="L2980">
        <v>14</v>
      </c>
      <c r="M2980">
        <v>19</v>
      </c>
      <c r="N2980" s="7">
        <v>25</v>
      </c>
      <c r="P2980" s="185">
        <v>2979</v>
      </c>
      <c r="Q2980" s="186">
        <v>23</v>
      </c>
    </row>
    <row r="2981" spans="1:17" ht="15" x14ac:dyDescent="0.25">
      <c r="A2981"/>
      <c r="B2981" s="114">
        <v>2980</v>
      </c>
      <c r="C2981" s="7">
        <v>17</v>
      </c>
      <c r="E2981">
        <v>2980</v>
      </c>
      <c r="F2981">
        <v>12</v>
      </c>
      <c r="G2981">
        <v>14</v>
      </c>
      <c r="H2981">
        <v>19</v>
      </c>
      <c r="I2981" s="7">
        <v>25</v>
      </c>
      <c r="K2981">
        <v>2980</v>
      </c>
      <c r="L2981">
        <v>14</v>
      </c>
      <c r="M2981">
        <v>19</v>
      </c>
      <c r="N2981" s="7">
        <v>25</v>
      </c>
      <c r="P2981" s="187">
        <v>2980</v>
      </c>
      <c r="Q2981" s="188">
        <v>23</v>
      </c>
    </row>
    <row r="2982" spans="1:17" ht="15" x14ac:dyDescent="0.25">
      <c r="A2982"/>
      <c r="B2982" s="114">
        <v>2981</v>
      </c>
      <c r="C2982" s="7">
        <v>17</v>
      </c>
      <c r="E2982">
        <v>2981</v>
      </c>
      <c r="F2982">
        <v>12</v>
      </c>
      <c r="G2982">
        <v>14</v>
      </c>
      <c r="H2982">
        <v>19</v>
      </c>
      <c r="I2982" s="7">
        <v>25</v>
      </c>
      <c r="K2982">
        <v>2981</v>
      </c>
      <c r="L2982">
        <v>14</v>
      </c>
      <c r="M2982">
        <v>19</v>
      </c>
      <c r="N2982" s="7">
        <v>25</v>
      </c>
      <c r="P2982" s="185">
        <v>2981</v>
      </c>
      <c r="Q2982" s="186">
        <v>23</v>
      </c>
    </row>
    <row r="2983" spans="1:17" ht="15" x14ac:dyDescent="0.25">
      <c r="A2983"/>
      <c r="B2983" s="114">
        <v>2982</v>
      </c>
      <c r="C2983" s="7">
        <v>17</v>
      </c>
      <c r="E2983">
        <v>2982</v>
      </c>
      <c r="F2983">
        <v>12</v>
      </c>
      <c r="G2983">
        <v>14</v>
      </c>
      <c r="H2983">
        <v>19</v>
      </c>
      <c r="I2983" s="7">
        <v>25</v>
      </c>
      <c r="K2983">
        <v>2982</v>
      </c>
      <c r="L2983">
        <v>14</v>
      </c>
      <c r="M2983">
        <v>19</v>
      </c>
      <c r="N2983" s="7">
        <v>25</v>
      </c>
      <c r="P2983" s="187">
        <v>2982</v>
      </c>
      <c r="Q2983" s="188">
        <v>23</v>
      </c>
    </row>
    <row r="2984" spans="1:17" ht="15" x14ac:dyDescent="0.25">
      <c r="A2984"/>
      <c r="B2984" s="114">
        <v>2983</v>
      </c>
      <c r="C2984" s="7">
        <v>17</v>
      </c>
      <c r="E2984">
        <v>2983</v>
      </c>
      <c r="F2984">
        <v>12</v>
      </c>
      <c r="G2984">
        <v>14</v>
      </c>
      <c r="H2984">
        <v>19</v>
      </c>
      <c r="I2984" s="7">
        <v>25</v>
      </c>
      <c r="K2984">
        <v>2983</v>
      </c>
      <c r="L2984">
        <v>14</v>
      </c>
      <c r="M2984">
        <v>19</v>
      </c>
      <c r="N2984" s="7">
        <v>25</v>
      </c>
      <c r="P2984" s="185">
        <v>2983</v>
      </c>
      <c r="Q2984" s="186">
        <v>23</v>
      </c>
    </row>
    <row r="2985" spans="1:17" ht="15" x14ac:dyDescent="0.25">
      <c r="A2985"/>
      <c r="B2985" s="114">
        <v>2984</v>
      </c>
      <c r="C2985" s="7">
        <v>17</v>
      </c>
      <c r="E2985">
        <v>2984</v>
      </c>
      <c r="F2985">
        <v>12</v>
      </c>
      <c r="G2985">
        <v>14</v>
      </c>
      <c r="H2985">
        <v>19</v>
      </c>
      <c r="I2985" s="7">
        <v>25</v>
      </c>
      <c r="K2985">
        <v>2984</v>
      </c>
      <c r="L2985">
        <v>14</v>
      </c>
      <c r="M2985">
        <v>19</v>
      </c>
      <c r="N2985" s="7">
        <v>25</v>
      </c>
      <c r="P2985" s="187">
        <v>2984</v>
      </c>
      <c r="Q2985" s="188">
        <v>23</v>
      </c>
    </row>
    <row r="2986" spans="1:17" ht="15" x14ac:dyDescent="0.25">
      <c r="A2986"/>
      <c r="B2986" s="114">
        <v>2985</v>
      </c>
      <c r="C2986" s="7">
        <v>17</v>
      </c>
      <c r="E2986">
        <v>2985</v>
      </c>
      <c r="F2986">
        <v>12</v>
      </c>
      <c r="G2986">
        <v>14</v>
      </c>
      <c r="H2986">
        <v>19</v>
      </c>
      <c r="I2986" s="7">
        <v>25</v>
      </c>
      <c r="K2986">
        <v>2985</v>
      </c>
      <c r="L2986">
        <v>14</v>
      </c>
      <c r="M2986">
        <v>19</v>
      </c>
      <c r="N2986" s="7">
        <v>25</v>
      </c>
      <c r="P2986" s="185">
        <v>2985</v>
      </c>
      <c r="Q2986" s="186">
        <v>23</v>
      </c>
    </row>
    <row r="2987" spans="1:17" ht="15" x14ac:dyDescent="0.25">
      <c r="A2987"/>
      <c r="B2987" s="114">
        <v>2986</v>
      </c>
      <c r="C2987" s="7">
        <v>17</v>
      </c>
      <c r="E2987">
        <v>2986</v>
      </c>
      <c r="F2987">
        <v>12</v>
      </c>
      <c r="G2987">
        <v>14</v>
      </c>
      <c r="H2987">
        <v>19</v>
      </c>
      <c r="I2987" s="7">
        <v>25</v>
      </c>
      <c r="K2987">
        <v>2986</v>
      </c>
      <c r="L2987">
        <v>14</v>
      </c>
      <c r="M2987">
        <v>19</v>
      </c>
      <c r="N2987" s="7">
        <v>25</v>
      </c>
      <c r="P2987" s="187">
        <v>2986</v>
      </c>
      <c r="Q2987" s="188">
        <v>23</v>
      </c>
    </row>
    <row r="2988" spans="1:17" ht="15" x14ac:dyDescent="0.25">
      <c r="A2988"/>
      <c r="B2988" s="114">
        <v>2987</v>
      </c>
      <c r="C2988" s="7">
        <v>17</v>
      </c>
      <c r="E2988">
        <v>2987</v>
      </c>
      <c r="F2988">
        <v>12</v>
      </c>
      <c r="G2988">
        <v>14</v>
      </c>
      <c r="H2988">
        <v>19</v>
      </c>
      <c r="I2988" s="7">
        <v>25</v>
      </c>
      <c r="K2988">
        <v>2987</v>
      </c>
      <c r="L2988">
        <v>14</v>
      </c>
      <c r="M2988">
        <v>19</v>
      </c>
      <c r="N2988" s="7">
        <v>25</v>
      </c>
      <c r="P2988" s="185">
        <v>2987</v>
      </c>
      <c r="Q2988" s="186">
        <v>23</v>
      </c>
    </row>
    <row r="2989" spans="1:17" ht="15" x14ac:dyDescent="0.25">
      <c r="A2989"/>
      <c r="B2989" s="114">
        <v>2988</v>
      </c>
      <c r="C2989" s="7">
        <v>17</v>
      </c>
      <c r="E2989">
        <v>2988</v>
      </c>
      <c r="F2989">
        <v>12</v>
      </c>
      <c r="G2989">
        <v>14</v>
      </c>
      <c r="H2989">
        <v>19</v>
      </c>
      <c r="I2989" s="7">
        <v>25</v>
      </c>
      <c r="K2989">
        <v>2988</v>
      </c>
      <c r="L2989">
        <v>14</v>
      </c>
      <c r="M2989">
        <v>19</v>
      </c>
      <c r="N2989" s="7">
        <v>25</v>
      </c>
      <c r="P2989" s="187">
        <v>2988</v>
      </c>
      <c r="Q2989" s="188">
        <v>23</v>
      </c>
    </row>
    <row r="2990" spans="1:17" ht="15" x14ac:dyDescent="0.25">
      <c r="A2990"/>
      <c r="B2990" s="114">
        <v>2989</v>
      </c>
      <c r="C2990" s="7">
        <v>17</v>
      </c>
      <c r="E2990">
        <v>2989</v>
      </c>
      <c r="F2990">
        <v>12</v>
      </c>
      <c r="G2990">
        <v>14</v>
      </c>
      <c r="H2990">
        <v>19</v>
      </c>
      <c r="I2990" s="7">
        <v>25</v>
      </c>
      <c r="K2990">
        <v>2989</v>
      </c>
      <c r="L2990">
        <v>14</v>
      </c>
      <c r="M2990">
        <v>19</v>
      </c>
      <c r="N2990" s="7">
        <v>25</v>
      </c>
      <c r="P2990" s="185">
        <v>2989</v>
      </c>
      <c r="Q2990" s="186">
        <v>23</v>
      </c>
    </row>
    <row r="2991" spans="1:17" ht="15" x14ac:dyDescent="0.25">
      <c r="A2991"/>
      <c r="B2991" s="114">
        <v>2990</v>
      </c>
      <c r="C2991" s="7">
        <v>17</v>
      </c>
      <c r="E2991">
        <v>2990</v>
      </c>
      <c r="F2991">
        <v>12</v>
      </c>
      <c r="G2991">
        <v>14</v>
      </c>
      <c r="H2991">
        <v>19</v>
      </c>
      <c r="I2991" s="7">
        <v>25</v>
      </c>
      <c r="K2991">
        <v>2990</v>
      </c>
      <c r="L2991">
        <v>14</v>
      </c>
      <c r="M2991">
        <v>19</v>
      </c>
      <c r="N2991" s="7">
        <v>25</v>
      </c>
      <c r="P2991" s="187">
        <v>2990</v>
      </c>
      <c r="Q2991" s="188">
        <v>23</v>
      </c>
    </row>
    <row r="2992" spans="1:17" ht="15" x14ac:dyDescent="0.25">
      <c r="A2992"/>
      <c r="B2992" s="114">
        <v>2991</v>
      </c>
      <c r="C2992" s="7">
        <v>17</v>
      </c>
      <c r="E2992">
        <v>2991</v>
      </c>
      <c r="F2992">
        <v>12</v>
      </c>
      <c r="G2992">
        <v>14</v>
      </c>
      <c r="H2992">
        <v>19</v>
      </c>
      <c r="I2992" s="7">
        <v>25</v>
      </c>
      <c r="K2992">
        <v>2991</v>
      </c>
      <c r="L2992">
        <v>14</v>
      </c>
      <c r="M2992">
        <v>19</v>
      </c>
      <c r="N2992" s="7">
        <v>25</v>
      </c>
      <c r="P2992" s="185">
        <v>2991</v>
      </c>
      <c r="Q2992" s="186">
        <v>23</v>
      </c>
    </row>
    <row r="2993" spans="1:17" ht="15" x14ac:dyDescent="0.25">
      <c r="A2993"/>
      <c r="B2993" s="114">
        <v>2992</v>
      </c>
      <c r="C2993" s="7">
        <v>17</v>
      </c>
      <c r="E2993">
        <v>2992</v>
      </c>
      <c r="F2993">
        <v>12</v>
      </c>
      <c r="G2993">
        <v>14</v>
      </c>
      <c r="H2993">
        <v>19</v>
      </c>
      <c r="I2993" s="7">
        <v>25</v>
      </c>
      <c r="K2993">
        <v>2992</v>
      </c>
      <c r="L2993">
        <v>14</v>
      </c>
      <c r="M2993">
        <v>19</v>
      </c>
      <c r="N2993" s="7">
        <v>25</v>
      </c>
      <c r="P2993" s="187">
        <v>2992</v>
      </c>
      <c r="Q2993" s="188">
        <v>23</v>
      </c>
    </row>
    <row r="2994" spans="1:17" ht="15" x14ac:dyDescent="0.25">
      <c r="A2994"/>
      <c r="B2994" s="114">
        <v>2993</v>
      </c>
      <c r="C2994" s="7">
        <v>17</v>
      </c>
      <c r="E2994">
        <v>2993</v>
      </c>
      <c r="F2994">
        <v>12</v>
      </c>
      <c r="G2994">
        <v>14</v>
      </c>
      <c r="H2994">
        <v>19</v>
      </c>
      <c r="I2994" s="7">
        <v>25</v>
      </c>
      <c r="K2994">
        <v>2993</v>
      </c>
      <c r="L2994">
        <v>14</v>
      </c>
      <c r="M2994">
        <v>19</v>
      </c>
      <c r="N2994" s="7">
        <v>25</v>
      </c>
      <c r="P2994" s="185">
        <v>2993</v>
      </c>
      <c r="Q2994" s="186">
        <v>23</v>
      </c>
    </row>
    <row r="2995" spans="1:17" ht="15" x14ac:dyDescent="0.25">
      <c r="A2995"/>
      <c r="B2995" s="114">
        <v>2994</v>
      </c>
      <c r="C2995" s="7">
        <v>17</v>
      </c>
      <c r="E2995">
        <v>2994</v>
      </c>
      <c r="F2995">
        <v>12</v>
      </c>
      <c r="G2995">
        <v>14</v>
      </c>
      <c r="H2995">
        <v>19</v>
      </c>
      <c r="I2995" s="7">
        <v>25</v>
      </c>
      <c r="K2995">
        <v>2994</v>
      </c>
      <c r="L2995">
        <v>14</v>
      </c>
      <c r="M2995">
        <v>19</v>
      </c>
      <c r="N2995" s="7">
        <v>25</v>
      </c>
      <c r="P2995" s="187">
        <v>2994</v>
      </c>
      <c r="Q2995" s="188">
        <v>23</v>
      </c>
    </row>
    <row r="2996" spans="1:17" ht="15" x14ac:dyDescent="0.25">
      <c r="A2996"/>
      <c r="B2996" s="114">
        <v>2995</v>
      </c>
      <c r="C2996" s="7">
        <v>17</v>
      </c>
      <c r="E2996">
        <v>2995</v>
      </c>
      <c r="F2996">
        <v>12</v>
      </c>
      <c r="G2996">
        <v>14</v>
      </c>
      <c r="H2996">
        <v>19</v>
      </c>
      <c r="I2996" s="7">
        <v>25</v>
      </c>
      <c r="K2996">
        <v>2995</v>
      </c>
      <c r="L2996">
        <v>14</v>
      </c>
      <c r="M2996">
        <v>19</v>
      </c>
      <c r="N2996" s="7">
        <v>25</v>
      </c>
      <c r="P2996" s="185">
        <v>2995</v>
      </c>
      <c r="Q2996" s="186">
        <v>23</v>
      </c>
    </row>
    <row r="2997" spans="1:17" ht="15" x14ac:dyDescent="0.25">
      <c r="A2997"/>
      <c r="B2997" s="114">
        <v>2996</v>
      </c>
      <c r="C2997" s="7">
        <v>17</v>
      </c>
      <c r="E2997">
        <v>2996</v>
      </c>
      <c r="F2997">
        <v>12</v>
      </c>
      <c r="G2997">
        <v>14</v>
      </c>
      <c r="H2997">
        <v>19</v>
      </c>
      <c r="I2997" s="7">
        <v>25</v>
      </c>
      <c r="K2997">
        <v>2996</v>
      </c>
      <c r="L2997">
        <v>14</v>
      </c>
      <c r="M2997">
        <v>19</v>
      </c>
      <c r="N2997" s="7">
        <v>25</v>
      </c>
      <c r="P2997" s="187">
        <v>2996</v>
      </c>
      <c r="Q2997" s="188">
        <v>23</v>
      </c>
    </row>
    <row r="2998" spans="1:17" ht="15" x14ac:dyDescent="0.25">
      <c r="A2998"/>
      <c r="B2998" s="114">
        <v>2997</v>
      </c>
      <c r="C2998" s="7">
        <v>17</v>
      </c>
      <c r="E2998">
        <v>2997</v>
      </c>
      <c r="F2998">
        <v>12</v>
      </c>
      <c r="G2998">
        <v>14</v>
      </c>
      <c r="H2998">
        <v>19</v>
      </c>
      <c r="I2998" s="7">
        <v>25</v>
      </c>
      <c r="K2998">
        <v>2997</v>
      </c>
      <c r="L2998">
        <v>14</v>
      </c>
      <c r="M2998">
        <v>19</v>
      </c>
      <c r="N2998" s="7">
        <v>25</v>
      </c>
      <c r="P2998" s="185">
        <v>2997</v>
      </c>
      <c r="Q2998" s="186">
        <v>23</v>
      </c>
    </row>
    <row r="2999" spans="1:17" ht="15" x14ac:dyDescent="0.25">
      <c r="A2999"/>
      <c r="B2999" s="114">
        <v>2998</v>
      </c>
      <c r="C2999" s="7">
        <v>17</v>
      </c>
      <c r="E2999">
        <v>2998</v>
      </c>
      <c r="F2999">
        <v>12</v>
      </c>
      <c r="G2999">
        <v>14</v>
      </c>
      <c r="H2999">
        <v>19</v>
      </c>
      <c r="I2999" s="7">
        <v>25</v>
      </c>
      <c r="K2999">
        <v>2998</v>
      </c>
      <c r="L2999">
        <v>14</v>
      </c>
      <c r="M2999">
        <v>19</v>
      </c>
      <c r="N2999" s="7">
        <v>25</v>
      </c>
      <c r="P2999" s="187">
        <v>2998</v>
      </c>
      <c r="Q2999" s="188">
        <v>23</v>
      </c>
    </row>
    <row r="3000" spans="1:17" ht="15" x14ac:dyDescent="0.25">
      <c r="A3000"/>
      <c r="B3000" s="114">
        <v>2999</v>
      </c>
      <c r="C3000" s="7">
        <v>17</v>
      </c>
      <c r="E3000">
        <v>2999</v>
      </c>
      <c r="F3000">
        <v>12</v>
      </c>
      <c r="G3000">
        <v>14</v>
      </c>
      <c r="H3000">
        <v>19</v>
      </c>
      <c r="I3000" s="7">
        <v>25</v>
      </c>
      <c r="K3000">
        <v>2999</v>
      </c>
      <c r="L3000">
        <v>14</v>
      </c>
      <c r="M3000">
        <v>19</v>
      </c>
      <c r="N3000" s="7">
        <v>25</v>
      </c>
      <c r="P3000" s="185">
        <v>2999</v>
      </c>
      <c r="Q3000" s="186">
        <v>23</v>
      </c>
    </row>
    <row r="3001" spans="1:17" ht="15" x14ac:dyDescent="0.25">
      <c r="A3001"/>
      <c r="B3001" s="114">
        <v>3000</v>
      </c>
      <c r="C3001" s="7">
        <v>17</v>
      </c>
      <c r="E3001">
        <v>3000</v>
      </c>
      <c r="F3001">
        <v>12</v>
      </c>
      <c r="G3001">
        <v>14</v>
      </c>
      <c r="H3001">
        <v>19</v>
      </c>
      <c r="I3001" s="7">
        <v>25</v>
      </c>
      <c r="K3001">
        <v>3000</v>
      </c>
      <c r="L3001">
        <v>14</v>
      </c>
      <c r="M3001">
        <v>19</v>
      </c>
      <c r="N3001" s="7">
        <v>25</v>
      </c>
      <c r="P3001" s="187">
        <v>3000</v>
      </c>
      <c r="Q3001" s="188">
        <v>23</v>
      </c>
    </row>
    <row r="3002" spans="1:17" ht="15" x14ac:dyDescent="0.25">
      <c r="A3002"/>
      <c r="B3002" s="114">
        <v>3001</v>
      </c>
      <c r="C3002" s="7">
        <v>17</v>
      </c>
      <c r="E3002">
        <v>3001</v>
      </c>
      <c r="F3002">
        <v>12</v>
      </c>
      <c r="G3002">
        <v>14</v>
      </c>
      <c r="H3002">
        <v>19</v>
      </c>
      <c r="I3002" s="7">
        <v>25</v>
      </c>
      <c r="K3002">
        <v>3001</v>
      </c>
      <c r="L3002">
        <v>14</v>
      </c>
      <c r="M3002">
        <v>19</v>
      </c>
      <c r="N3002" s="7">
        <v>25</v>
      </c>
      <c r="P3002" s="185">
        <v>3001</v>
      </c>
      <c r="Q3002" s="186">
        <v>23</v>
      </c>
    </row>
    <row r="3003" spans="1:17" ht="15" x14ac:dyDescent="0.25">
      <c r="A3003"/>
      <c r="B3003" s="114">
        <v>3002</v>
      </c>
      <c r="C3003" s="7">
        <v>17</v>
      </c>
      <c r="E3003">
        <v>3002</v>
      </c>
      <c r="F3003">
        <v>12</v>
      </c>
      <c r="G3003">
        <v>14</v>
      </c>
      <c r="H3003">
        <v>19</v>
      </c>
      <c r="I3003" s="7">
        <v>25</v>
      </c>
      <c r="K3003">
        <v>3002</v>
      </c>
      <c r="L3003">
        <v>14</v>
      </c>
      <c r="M3003">
        <v>19</v>
      </c>
      <c r="N3003" s="7">
        <v>25</v>
      </c>
      <c r="P3003" s="187">
        <v>3002</v>
      </c>
      <c r="Q3003" s="188">
        <v>23</v>
      </c>
    </row>
    <row r="3004" spans="1:17" ht="15" x14ac:dyDescent="0.25">
      <c r="A3004"/>
      <c r="B3004" s="114">
        <v>3003</v>
      </c>
      <c r="C3004" s="7">
        <v>17</v>
      </c>
      <c r="E3004">
        <v>3003</v>
      </c>
      <c r="F3004">
        <v>12</v>
      </c>
      <c r="G3004">
        <v>14</v>
      </c>
      <c r="H3004">
        <v>19</v>
      </c>
      <c r="I3004" s="7">
        <v>25</v>
      </c>
      <c r="K3004">
        <v>3003</v>
      </c>
      <c r="L3004">
        <v>14</v>
      </c>
      <c r="M3004">
        <v>19</v>
      </c>
      <c r="N3004" s="7">
        <v>25</v>
      </c>
      <c r="P3004" s="185">
        <v>3003</v>
      </c>
      <c r="Q3004" s="186">
        <v>23</v>
      </c>
    </row>
    <row r="3005" spans="1:17" ht="15" x14ac:dyDescent="0.25">
      <c r="A3005"/>
      <c r="B3005" s="114">
        <v>3004</v>
      </c>
      <c r="C3005" s="7">
        <v>17</v>
      </c>
      <c r="E3005">
        <v>3004</v>
      </c>
      <c r="F3005">
        <v>12</v>
      </c>
      <c r="G3005">
        <v>14</v>
      </c>
      <c r="H3005">
        <v>19</v>
      </c>
      <c r="I3005" s="7">
        <v>25</v>
      </c>
      <c r="K3005">
        <v>3004</v>
      </c>
      <c r="L3005">
        <v>14</v>
      </c>
      <c r="M3005">
        <v>19</v>
      </c>
      <c r="N3005" s="7">
        <v>25</v>
      </c>
      <c r="P3005" s="187">
        <v>3004</v>
      </c>
      <c r="Q3005" s="188">
        <v>23</v>
      </c>
    </row>
    <row r="3006" spans="1:17" ht="15" x14ac:dyDescent="0.25">
      <c r="A3006"/>
      <c r="B3006" s="114">
        <v>3005</v>
      </c>
      <c r="C3006" s="7">
        <v>17</v>
      </c>
      <c r="E3006">
        <v>3005</v>
      </c>
      <c r="F3006">
        <v>12</v>
      </c>
      <c r="G3006">
        <v>14</v>
      </c>
      <c r="H3006">
        <v>19</v>
      </c>
      <c r="I3006" s="7">
        <v>25</v>
      </c>
      <c r="K3006">
        <v>3005</v>
      </c>
      <c r="L3006">
        <v>14</v>
      </c>
      <c r="M3006">
        <v>19</v>
      </c>
      <c r="N3006" s="7">
        <v>25</v>
      </c>
      <c r="P3006" s="185">
        <v>3005</v>
      </c>
      <c r="Q3006" s="186">
        <v>23</v>
      </c>
    </row>
    <row r="3007" spans="1:17" ht="15" x14ac:dyDescent="0.25">
      <c r="A3007"/>
      <c r="B3007" s="114">
        <v>3006</v>
      </c>
      <c r="C3007" s="7">
        <v>17</v>
      </c>
      <c r="E3007">
        <v>3006</v>
      </c>
      <c r="F3007">
        <v>12</v>
      </c>
      <c r="G3007">
        <v>14</v>
      </c>
      <c r="H3007">
        <v>19</v>
      </c>
      <c r="I3007" s="7">
        <v>25</v>
      </c>
      <c r="K3007">
        <v>3006</v>
      </c>
      <c r="L3007">
        <v>14</v>
      </c>
      <c r="M3007">
        <v>19</v>
      </c>
      <c r="N3007" s="7">
        <v>25</v>
      </c>
      <c r="P3007" s="187">
        <v>3006</v>
      </c>
      <c r="Q3007" s="188">
        <v>23</v>
      </c>
    </row>
    <row r="3008" spans="1:17" ht="15" x14ac:dyDescent="0.25">
      <c r="A3008"/>
      <c r="B3008" s="114">
        <v>3007</v>
      </c>
      <c r="C3008" s="7">
        <v>17</v>
      </c>
      <c r="E3008">
        <v>3007</v>
      </c>
      <c r="F3008">
        <v>12</v>
      </c>
      <c r="G3008">
        <v>14</v>
      </c>
      <c r="H3008">
        <v>19</v>
      </c>
      <c r="I3008" s="7">
        <v>25</v>
      </c>
      <c r="K3008">
        <v>3007</v>
      </c>
      <c r="L3008">
        <v>14</v>
      </c>
      <c r="M3008">
        <v>19</v>
      </c>
      <c r="N3008" s="7">
        <v>25</v>
      </c>
      <c r="P3008" s="185">
        <v>3007</v>
      </c>
      <c r="Q3008" s="186">
        <v>23</v>
      </c>
    </row>
    <row r="3009" spans="1:17" ht="15" x14ac:dyDescent="0.25">
      <c r="A3009"/>
      <c r="B3009" s="114">
        <v>3008</v>
      </c>
      <c r="C3009" s="7">
        <v>17</v>
      </c>
      <c r="E3009">
        <v>3008</v>
      </c>
      <c r="F3009">
        <v>12</v>
      </c>
      <c r="G3009">
        <v>14</v>
      </c>
      <c r="H3009">
        <v>19</v>
      </c>
      <c r="I3009" s="7">
        <v>25</v>
      </c>
      <c r="K3009">
        <v>3008</v>
      </c>
      <c r="L3009">
        <v>14</v>
      </c>
      <c r="M3009">
        <v>19</v>
      </c>
      <c r="N3009" s="7">
        <v>25</v>
      </c>
      <c r="P3009" s="187">
        <v>3008</v>
      </c>
      <c r="Q3009" s="188">
        <v>23</v>
      </c>
    </row>
    <row r="3010" spans="1:17" ht="15" x14ac:dyDescent="0.25">
      <c r="A3010"/>
      <c r="B3010" s="114">
        <v>3009</v>
      </c>
      <c r="C3010" s="7">
        <v>17</v>
      </c>
      <c r="E3010">
        <v>3009</v>
      </c>
      <c r="F3010">
        <v>12</v>
      </c>
      <c r="G3010">
        <v>14</v>
      </c>
      <c r="H3010">
        <v>19</v>
      </c>
      <c r="I3010" s="7">
        <v>25</v>
      </c>
      <c r="K3010">
        <v>3009</v>
      </c>
      <c r="L3010">
        <v>14</v>
      </c>
      <c r="M3010">
        <v>19</v>
      </c>
      <c r="N3010" s="7">
        <v>25</v>
      </c>
      <c r="P3010" s="185">
        <v>3009</v>
      </c>
      <c r="Q3010" s="186">
        <v>23</v>
      </c>
    </row>
    <row r="3011" spans="1:17" ht="15" x14ac:dyDescent="0.25">
      <c r="A3011"/>
      <c r="B3011" s="114">
        <v>3010</v>
      </c>
      <c r="C3011" s="7">
        <v>17</v>
      </c>
      <c r="E3011">
        <v>3010</v>
      </c>
      <c r="F3011">
        <v>12</v>
      </c>
      <c r="G3011">
        <v>14</v>
      </c>
      <c r="H3011">
        <v>19</v>
      </c>
      <c r="I3011" s="7">
        <v>25</v>
      </c>
      <c r="K3011">
        <v>3010</v>
      </c>
      <c r="L3011">
        <v>14</v>
      </c>
      <c r="M3011">
        <v>19</v>
      </c>
      <c r="N3011" s="7">
        <v>25</v>
      </c>
      <c r="P3011" s="187">
        <v>3010</v>
      </c>
      <c r="Q3011" s="188">
        <v>23</v>
      </c>
    </row>
    <row r="3012" spans="1:17" ht="15" x14ac:dyDescent="0.25">
      <c r="A3012"/>
      <c r="B3012" s="114">
        <v>3011</v>
      </c>
      <c r="C3012" s="7">
        <v>17</v>
      </c>
      <c r="E3012">
        <v>3011</v>
      </c>
      <c r="F3012">
        <v>12</v>
      </c>
      <c r="G3012">
        <v>14</v>
      </c>
      <c r="H3012">
        <v>19</v>
      </c>
      <c r="I3012" s="7">
        <v>25</v>
      </c>
      <c r="K3012">
        <v>3011</v>
      </c>
      <c r="L3012">
        <v>14</v>
      </c>
      <c r="M3012">
        <v>19</v>
      </c>
      <c r="N3012" s="7">
        <v>25</v>
      </c>
      <c r="P3012" s="185">
        <v>3011</v>
      </c>
      <c r="Q3012" s="186">
        <v>23</v>
      </c>
    </row>
    <row r="3013" spans="1:17" ht="15" x14ac:dyDescent="0.25">
      <c r="A3013"/>
      <c r="B3013" s="114">
        <v>3012</v>
      </c>
      <c r="C3013" s="7">
        <v>17</v>
      </c>
      <c r="E3013">
        <v>3012</v>
      </c>
      <c r="F3013">
        <v>12</v>
      </c>
      <c r="G3013">
        <v>14</v>
      </c>
      <c r="H3013">
        <v>19</v>
      </c>
      <c r="I3013" s="7">
        <v>25</v>
      </c>
      <c r="K3013">
        <v>3012</v>
      </c>
      <c r="L3013">
        <v>14</v>
      </c>
      <c r="M3013">
        <v>19</v>
      </c>
      <c r="N3013" s="7">
        <v>25</v>
      </c>
      <c r="P3013" s="187">
        <v>3012</v>
      </c>
      <c r="Q3013" s="188">
        <v>23</v>
      </c>
    </row>
    <row r="3014" spans="1:17" ht="15" x14ac:dyDescent="0.25">
      <c r="A3014"/>
      <c r="B3014" s="114">
        <v>3013</v>
      </c>
      <c r="C3014" s="7">
        <v>17</v>
      </c>
      <c r="E3014">
        <v>3013</v>
      </c>
      <c r="F3014">
        <v>12</v>
      </c>
      <c r="G3014">
        <v>14</v>
      </c>
      <c r="H3014">
        <v>19</v>
      </c>
      <c r="I3014" s="7">
        <v>25</v>
      </c>
      <c r="K3014">
        <v>3013</v>
      </c>
      <c r="L3014">
        <v>14</v>
      </c>
      <c r="M3014">
        <v>19</v>
      </c>
      <c r="N3014" s="7">
        <v>25</v>
      </c>
      <c r="P3014" s="185">
        <v>3013</v>
      </c>
      <c r="Q3014" s="186">
        <v>23</v>
      </c>
    </row>
    <row r="3015" spans="1:17" ht="15" x14ac:dyDescent="0.25">
      <c r="A3015"/>
      <c r="B3015" s="114">
        <v>3014</v>
      </c>
      <c r="C3015" s="7">
        <v>17</v>
      </c>
      <c r="E3015">
        <v>3014</v>
      </c>
      <c r="F3015">
        <v>12</v>
      </c>
      <c r="G3015">
        <v>14</v>
      </c>
      <c r="H3015">
        <v>19</v>
      </c>
      <c r="I3015" s="7">
        <v>25</v>
      </c>
      <c r="K3015">
        <v>3014</v>
      </c>
      <c r="L3015">
        <v>14</v>
      </c>
      <c r="M3015">
        <v>19</v>
      </c>
      <c r="N3015" s="7">
        <v>25</v>
      </c>
      <c r="P3015" s="187">
        <v>3014</v>
      </c>
      <c r="Q3015" s="188">
        <v>23</v>
      </c>
    </row>
    <row r="3016" spans="1:17" ht="15" x14ac:dyDescent="0.25">
      <c r="A3016"/>
      <c r="B3016" s="114">
        <v>3015</v>
      </c>
      <c r="C3016" s="7">
        <v>17</v>
      </c>
      <c r="E3016">
        <v>3015</v>
      </c>
      <c r="F3016">
        <v>12</v>
      </c>
      <c r="G3016">
        <v>14</v>
      </c>
      <c r="H3016">
        <v>19</v>
      </c>
      <c r="I3016" s="7">
        <v>25</v>
      </c>
      <c r="K3016">
        <v>3015</v>
      </c>
      <c r="L3016">
        <v>14</v>
      </c>
      <c r="M3016">
        <v>19</v>
      </c>
      <c r="N3016" s="7">
        <v>25</v>
      </c>
      <c r="P3016" s="185">
        <v>3015</v>
      </c>
      <c r="Q3016" s="186">
        <v>23</v>
      </c>
    </row>
    <row r="3017" spans="1:17" ht="15" x14ac:dyDescent="0.25">
      <c r="A3017"/>
      <c r="B3017" s="114">
        <v>3016</v>
      </c>
      <c r="C3017" s="7">
        <v>17</v>
      </c>
      <c r="E3017">
        <v>3016</v>
      </c>
      <c r="F3017">
        <v>12</v>
      </c>
      <c r="G3017">
        <v>14</v>
      </c>
      <c r="H3017">
        <v>19</v>
      </c>
      <c r="I3017" s="7">
        <v>25</v>
      </c>
      <c r="K3017">
        <v>3016</v>
      </c>
      <c r="L3017">
        <v>14</v>
      </c>
      <c r="M3017">
        <v>19</v>
      </c>
      <c r="N3017" s="7">
        <v>25</v>
      </c>
      <c r="P3017" s="187">
        <v>3016</v>
      </c>
      <c r="Q3017" s="188">
        <v>23</v>
      </c>
    </row>
    <row r="3018" spans="1:17" ht="15" x14ac:dyDescent="0.25">
      <c r="A3018"/>
      <c r="B3018" s="114">
        <v>3017</v>
      </c>
      <c r="C3018" s="7">
        <v>17</v>
      </c>
      <c r="E3018">
        <v>3017</v>
      </c>
      <c r="F3018">
        <v>12</v>
      </c>
      <c r="G3018">
        <v>14</v>
      </c>
      <c r="H3018">
        <v>19</v>
      </c>
      <c r="I3018" s="7">
        <v>25</v>
      </c>
      <c r="K3018">
        <v>3017</v>
      </c>
      <c r="L3018">
        <v>14</v>
      </c>
      <c r="M3018">
        <v>19</v>
      </c>
      <c r="N3018" s="7">
        <v>25</v>
      </c>
      <c r="P3018" s="185">
        <v>3017</v>
      </c>
      <c r="Q3018" s="186">
        <v>23</v>
      </c>
    </row>
    <row r="3019" spans="1:17" ht="15" x14ac:dyDescent="0.25">
      <c r="A3019"/>
      <c r="B3019" s="114">
        <v>3018</v>
      </c>
      <c r="C3019" s="7">
        <v>17</v>
      </c>
      <c r="E3019">
        <v>3018</v>
      </c>
      <c r="F3019">
        <v>12</v>
      </c>
      <c r="G3019">
        <v>14</v>
      </c>
      <c r="H3019">
        <v>19</v>
      </c>
      <c r="I3019" s="7">
        <v>25</v>
      </c>
      <c r="K3019">
        <v>3018</v>
      </c>
      <c r="L3019">
        <v>14</v>
      </c>
      <c r="M3019">
        <v>19</v>
      </c>
      <c r="N3019" s="7">
        <v>25</v>
      </c>
      <c r="P3019" s="187">
        <v>3018</v>
      </c>
      <c r="Q3019" s="188">
        <v>23</v>
      </c>
    </row>
    <row r="3020" spans="1:17" ht="15" x14ac:dyDescent="0.25">
      <c r="A3020"/>
      <c r="B3020" s="114">
        <v>3019</v>
      </c>
      <c r="C3020" s="7">
        <v>17</v>
      </c>
      <c r="E3020">
        <v>3019</v>
      </c>
      <c r="F3020">
        <v>12</v>
      </c>
      <c r="G3020">
        <v>14</v>
      </c>
      <c r="H3020">
        <v>19</v>
      </c>
      <c r="I3020" s="7">
        <v>25</v>
      </c>
      <c r="K3020">
        <v>3019</v>
      </c>
      <c r="L3020">
        <v>14</v>
      </c>
      <c r="M3020">
        <v>19</v>
      </c>
      <c r="N3020" s="7">
        <v>25</v>
      </c>
      <c r="P3020" s="185">
        <v>3019</v>
      </c>
      <c r="Q3020" s="186">
        <v>23</v>
      </c>
    </row>
    <row r="3021" spans="1:17" ht="15" x14ac:dyDescent="0.25">
      <c r="A3021"/>
      <c r="B3021" s="114">
        <v>3020</v>
      </c>
      <c r="C3021" s="7">
        <v>17</v>
      </c>
      <c r="E3021">
        <v>3020</v>
      </c>
      <c r="F3021">
        <v>12</v>
      </c>
      <c r="G3021">
        <v>14</v>
      </c>
      <c r="H3021">
        <v>19</v>
      </c>
      <c r="I3021" s="7">
        <v>25</v>
      </c>
      <c r="K3021">
        <v>3020</v>
      </c>
      <c r="L3021">
        <v>14</v>
      </c>
      <c r="M3021">
        <v>19</v>
      </c>
      <c r="N3021" s="7">
        <v>25</v>
      </c>
      <c r="P3021" s="187">
        <v>3020</v>
      </c>
      <c r="Q3021" s="188">
        <v>23</v>
      </c>
    </row>
    <row r="3022" spans="1:17" ht="15" x14ac:dyDescent="0.25">
      <c r="A3022"/>
      <c r="B3022" s="114">
        <v>3021</v>
      </c>
      <c r="C3022" s="7">
        <v>17</v>
      </c>
      <c r="E3022">
        <v>3021</v>
      </c>
      <c r="F3022">
        <v>12</v>
      </c>
      <c r="G3022">
        <v>14</v>
      </c>
      <c r="H3022">
        <v>19</v>
      </c>
      <c r="I3022" s="7">
        <v>25</v>
      </c>
      <c r="K3022">
        <v>3021</v>
      </c>
      <c r="L3022">
        <v>14</v>
      </c>
      <c r="M3022">
        <v>19</v>
      </c>
      <c r="N3022" s="7">
        <v>25</v>
      </c>
      <c r="P3022" s="185">
        <v>3021</v>
      </c>
      <c r="Q3022" s="186">
        <v>23</v>
      </c>
    </row>
    <row r="3023" spans="1:17" ht="15" x14ac:dyDescent="0.25">
      <c r="A3023"/>
      <c r="B3023" s="114">
        <v>3022</v>
      </c>
      <c r="C3023" s="7">
        <v>17</v>
      </c>
      <c r="E3023">
        <v>3022</v>
      </c>
      <c r="F3023">
        <v>12</v>
      </c>
      <c r="G3023">
        <v>14</v>
      </c>
      <c r="H3023">
        <v>19</v>
      </c>
      <c r="I3023" s="7">
        <v>25</v>
      </c>
      <c r="K3023">
        <v>3022</v>
      </c>
      <c r="L3023">
        <v>14</v>
      </c>
      <c r="M3023">
        <v>19</v>
      </c>
      <c r="N3023" s="7">
        <v>25</v>
      </c>
      <c r="P3023" s="187">
        <v>3022</v>
      </c>
      <c r="Q3023" s="188">
        <v>23</v>
      </c>
    </row>
    <row r="3024" spans="1:17" ht="15" x14ac:dyDescent="0.25">
      <c r="A3024"/>
      <c r="B3024" s="114">
        <v>3023</v>
      </c>
      <c r="C3024" s="7">
        <v>17</v>
      </c>
      <c r="E3024">
        <v>3023</v>
      </c>
      <c r="F3024">
        <v>12</v>
      </c>
      <c r="G3024">
        <v>14</v>
      </c>
      <c r="H3024">
        <v>19</v>
      </c>
      <c r="I3024" s="7">
        <v>25</v>
      </c>
      <c r="K3024">
        <v>3023</v>
      </c>
      <c r="L3024">
        <v>14</v>
      </c>
      <c r="M3024">
        <v>19</v>
      </c>
      <c r="N3024" s="7">
        <v>25</v>
      </c>
      <c r="P3024" s="185">
        <v>3023</v>
      </c>
      <c r="Q3024" s="186">
        <v>23</v>
      </c>
    </row>
    <row r="3025" spans="1:17" ht="15" x14ac:dyDescent="0.25">
      <c r="A3025"/>
      <c r="B3025" s="114">
        <v>3024</v>
      </c>
      <c r="C3025" s="7">
        <v>17</v>
      </c>
      <c r="E3025">
        <v>3024</v>
      </c>
      <c r="F3025">
        <v>12</v>
      </c>
      <c r="G3025">
        <v>14</v>
      </c>
      <c r="H3025">
        <v>19</v>
      </c>
      <c r="I3025" s="7">
        <v>25</v>
      </c>
      <c r="K3025">
        <v>3024</v>
      </c>
      <c r="L3025">
        <v>14</v>
      </c>
      <c r="M3025">
        <v>19</v>
      </c>
      <c r="N3025" s="7">
        <v>25</v>
      </c>
      <c r="P3025" s="187">
        <v>3024</v>
      </c>
      <c r="Q3025" s="188">
        <v>23</v>
      </c>
    </row>
    <row r="3026" spans="1:17" ht="15" x14ac:dyDescent="0.25">
      <c r="A3026"/>
      <c r="B3026" s="114">
        <v>3025</v>
      </c>
      <c r="C3026" s="7">
        <v>17</v>
      </c>
      <c r="E3026">
        <v>3025</v>
      </c>
      <c r="F3026">
        <v>12</v>
      </c>
      <c r="G3026">
        <v>14</v>
      </c>
      <c r="H3026">
        <v>19</v>
      </c>
      <c r="I3026" s="7">
        <v>25</v>
      </c>
      <c r="K3026">
        <v>3025</v>
      </c>
      <c r="L3026">
        <v>14</v>
      </c>
      <c r="M3026">
        <v>19</v>
      </c>
      <c r="N3026" s="7">
        <v>25</v>
      </c>
      <c r="P3026" s="185">
        <v>3025</v>
      </c>
      <c r="Q3026" s="186">
        <v>23</v>
      </c>
    </row>
    <row r="3027" spans="1:17" ht="15" x14ac:dyDescent="0.25">
      <c r="A3027"/>
      <c r="B3027" s="114">
        <v>3026</v>
      </c>
      <c r="C3027" s="7">
        <v>17</v>
      </c>
      <c r="E3027">
        <v>3026</v>
      </c>
      <c r="F3027">
        <v>12</v>
      </c>
      <c r="G3027">
        <v>14</v>
      </c>
      <c r="H3027">
        <v>19</v>
      </c>
      <c r="I3027" s="7">
        <v>25</v>
      </c>
      <c r="K3027">
        <v>3026</v>
      </c>
      <c r="L3027">
        <v>14</v>
      </c>
      <c r="M3027">
        <v>19</v>
      </c>
      <c r="N3027" s="7">
        <v>25</v>
      </c>
      <c r="P3027" s="187">
        <v>3026</v>
      </c>
      <c r="Q3027" s="188">
        <v>23</v>
      </c>
    </row>
    <row r="3028" spans="1:17" ht="15" x14ac:dyDescent="0.25">
      <c r="A3028"/>
      <c r="B3028" s="114">
        <v>3027</v>
      </c>
      <c r="C3028" s="7">
        <v>17</v>
      </c>
      <c r="E3028">
        <v>3027</v>
      </c>
      <c r="F3028">
        <v>12</v>
      </c>
      <c r="G3028">
        <v>14</v>
      </c>
      <c r="H3028">
        <v>19</v>
      </c>
      <c r="I3028" s="7">
        <v>25</v>
      </c>
      <c r="K3028">
        <v>3027</v>
      </c>
      <c r="L3028">
        <v>14</v>
      </c>
      <c r="M3028">
        <v>19</v>
      </c>
      <c r="N3028" s="7">
        <v>25</v>
      </c>
      <c r="P3028" s="185">
        <v>3027</v>
      </c>
      <c r="Q3028" s="186">
        <v>23</v>
      </c>
    </row>
    <row r="3029" spans="1:17" ht="15" x14ac:dyDescent="0.25">
      <c r="A3029"/>
      <c r="B3029" s="114">
        <v>3028</v>
      </c>
      <c r="C3029" s="7">
        <v>17</v>
      </c>
      <c r="E3029">
        <v>3028</v>
      </c>
      <c r="F3029">
        <v>12</v>
      </c>
      <c r="G3029">
        <v>14</v>
      </c>
      <c r="H3029">
        <v>19</v>
      </c>
      <c r="I3029" s="7">
        <v>25</v>
      </c>
      <c r="K3029">
        <v>3028</v>
      </c>
      <c r="L3029">
        <v>14</v>
      </c>
      <c r="M3029">
        <v>19</v>
      </c>
      <c r="N3029" s="7">
        <v>25</v>
      </c>
      <c r="P3029" s="187">
        <v>3028</v>
      </c>
      <c r="Q3029" s="188">
        <v>23</v>
      </c>
    </row>
    <row r="3030" spans="1:17" ht="15" x14ac:dyDescent="0.25">
      <c r="A3030"/>
      <c r="B3030" s="114">
        <v>3029</v>
      </c>
      <c r="C3030" s="7">
        <v>17</v>
      </c>
      <c r="E3030">
        <v>3029</v>
      </c>
      <c r="F3030">
        <v>12</v>
      </c>
      <c r="G3030">
        <v>14</v>
      </c>
      <c r="H3030">
        <v>19</v>
      </c>
      <c r="I3030" s="7">
        <v>25</v>
      </c>
      <c r="K3030">
        <v>3029</v>
      </c>
      <c r="L3030">
        <v>14</v>
      </c>
      <c r="M3030">
        <v>19</v>
      </c>
      <c r="N3030" s="7">
        <v>25</v>
      </c>
      <c r="P3030" s="185">
        <v>3029</v>
      </c>
      <c r="Q3030" s="186">
        <v>23</v>
      </c>
    </row>
    <row r="3031" spans="1:17" ht="15" x14ac:dyDescent="0.25">
      <c r="A3031"/>
      <c r="B3031" s="114">
        <v>3030</v>
      </c>
      <c r="C3031" s="7">
        <v>17</v>
      </c>
      <c r="E3031">
        <v>3030</v>
      </c>
      <c r="F3031">
        <v>12</v>
      </c>
      <c r="G3031">
        <v>14</v>
      </c>
      <c r="H3031">
        <v>19</v>
      </c>
      <c r="I3031" s="7">
        <v>25</v>
      </c>
      <c r="K3031">
        <v>3030</v>
      </c>
      <c r="L3031">
        <v>14</v>
      </c>
      <c r="M3031">
        <v>19</v>
      </c>
      <c r="N3031" s="7">
        <v>25</v>
      </c>
      <c r="P3031" s="187">
        <v>3030</v>
      </c>
      <c r="Q3031" s="188">
        <v>23</v>
      </c>
    </row>
    <row r="3032" spans="1:17" ht="15" x14ac:dyDescent="0.25">
      <c r="A3032"/>
      <c r="B3032" s="114">
        <v>3031</v>
      </c>
      <c r="C3032" s="7">
        <v>17</v>
      </c>
      <c r="E3032">
        <v>3031</v>
      </c>
      <c r="F3032">
        <v>12</v>
      </c>
      <c r="G3032">
        <v>14</v>
      </c>
      <c r="H3032">
        <v>19</v>
      </c>
      <c r="I3032" s="7">
        <v>25</v>
      </c>
      <c r="K3032">
        <v>3031</v>
      </c>
      <c r="L3032">
        <v>14</v>
      </c>
      <c r="M3032">
        <v>19</v>
      </c>
      <c r="N3032" s="7">
        <v>25</v>
      </c>
      <c r="P3032" s="185">
        <v>3031</v>
      </c>
      <c r="Q3032" s="186">
        <v>23</v>
      </c>
    </row>
    <row r="3033" spans="1:17" ht="15" x14ac:dyDescent="0.25">
      <c r="A3033"/>
      <c r="B3033" s="114">
        <v>3032</v>
      </c>
      <c r="C3033" s="7">
        <v>17</v>
      </c>
      <c r="E3033">
        <v>3032</v>
      </c>
      <c r="F3033">
        <v>12</v>
      </c>
      <c r="G3033">
        <v>14</v>
      </c>
      <c r="H3033">
        <v>19</v>
      </c>
      <c r="I3033" s="7">
        <v>25</v>
      </c>
      <c r="K3033">
        <v>3032</v>
      </c>
      <c r="L3033">
        <v>14</v>
      </c>
      <c r="M3033">
        <v>19</v>
      </c>
      <c r="N3033" s="7">
        <v>25</v>
      </c>
      <c r="P3033" s="187">
        <v>3032</v>
      </c>
      <c r="Q3033" s="188">
        <v>23</v>
      </c>
    </row>
    <row r="3034" spans="1:17" ht="15" x14ac:dyDescent="0.25">
      <c r="A3034"/>
      <c r="B3034" s="114">
        <v>3033</v>
      </c>
      <c r="C3034" s="7">
        <v>17</v>
      </c>
      <c r="E3034">
        <v>3033</v>
      </c>
      <c r="F3034">
        <v>12</v>
      </c>
      <c r="G3034">
        <v>14</v>
      </c>
      <c r="H3034">
        <v>19</v>
      </c>
      <c r="I3034" s="7">
        <v>25</v>
      </c>
      <c r="K3034">
        <v>3033</v>
      </c>
      <c r="L3034">
        <v>14</v>
      </c>
      <c r="M3034">
        <v>19</v>
      </c>
      <c r="N3034" s="7">
        <v>25</v>
      </c>
      <c r="P3034" s="185">
        <v>3033</v>
      </c>
      <c r="Q3034" s="186">
        <v>23</v>
      </c>
    </row>
    <row r="3035" spans="1:17" ht="15" x14ac:dyDescent="0.25">
      <c r="A3035"/>
      <c r="B3035" s="114">
        <v>3034</v>
      </c>
      <c r="C3035" s="7">
        <v>17</v>
      </c>
      <c r="E3035">
        <v>3034</v>
      </c>
      <c r="F3035">
        <v>12</v>
      </c>
      <c r="G3035">
        <v>14</v>
      </c>
      <c r="H3035">
        <v>19</v>
      </c>
      <c r="I3035" s="7">
        <v>25</v>
      </c>
      <c r="K3035">
        <v>3034</v>
      </c>
      <c r="L3035">
        <v>14</v>
      </c>
      <c r="M3035">
        <v>19</v>
      </c>
      <c r="N3035" s="7">
        <v>25</v>
      </c>
      <c r="P3035" s="187">
        <v>3034</v>
      </c>
      <c r="Q3035" s="188">
        <v>23</v>
      </c>
    </row>
    <row r="3036" spans="1:17" ht="15" x14ac:dyDescent="0.25">
      <c r="A3036"/>
      <c r="B3036" s="114">
        <v>3035</v>
      </c>
      <c r="C3036" s="7">
        <v>17</v>
      </c>
      <c r="E3036">
        <v>3035</v>
      </c>
      <c r="F3036">
        <v>12</v>
      </c>
      <c r="G3036">
        <v>14</v>
      </c>
      <c r="H3036">
        <v>19</v>
      </c>
      <c r="I3036" s="7">
        <v>25</v>
      </c>
      <c r="K3036">
        <v>3035</v>
      </c>
      <c r="L3036">
        <v>14</v>
      </c>
      <c r="M3036">
        <v>19</v>
      </c>
      <c r="N3036" s="7">
        <v>25</v>
      </c>
      <c r="P3036" s="185">
        <v>3035</v>
      </c>
      <c r="Q3036" s="186">
        <v>23</v>
      </c>
    </row>
    <row r="3037" spans="1:17" ht="15" x14ac:dyDescent="0.25">
      <c r="A3037"/>
      <c r="B3037" s="114">
        <v>3036</v>
      </c>
      <c r="C3037" s="7">
        <v>17</v>
      </c>
      <c r="E3037">
        <v>3036</v>
      </c>
      <c r="F3037">
        <v>12</v>
      </c>
      <c r="G3037">
        <v>14</v>
      </c>
      <c r="H3037">
        <v>19</v>
      </c>
      <c r="I3037" s="7">
        <v>25</v>
      </c>
      <c r="K3037">
        <v>3036</v>
      </c>
      <c r="L3037">
        <v>14</v>
      </c>
      <c r="M3037">
        <v>19</v>
      </c>
      <c r="N3037" s="7">
        <v>25</v>
      </c>
      <c r="P3037" s="187">
        <v>3036</v>
      </c>
      <c r="Q3037" s="188">
        <v>23</v>
      </c>
    </row>
    <row r="3038" spans="1:17" ht="15" x14ac:dyDescent="0.25">
      <c r="A3038"/>
      <c r="B3038" s="114">
        <v>3037</v>
      </c>
      <c r="C3038" s="7">
        <v>17</v>
      </c>
      <c r="E3038">
        <v>3037</v>
      </c>
      <c r="F3038">
        <v>12</v>
      </c>
      <c r="G3038">
        <v>14</v>
      </c>
      <c r="H3038">
        <v>19</v>
      </c>
      <c r="I3038" s="7">
        <v>25</v>
      </c>
      <c r="K3038">
        <v>3037</v>
      </c>
      <c r="L3038">
        <v>14</v>
      </c>
      <c r="M3038">
        <v>19</v>
      </c>
      <c r="N3038" s="7">
        <v>25</v>
      </c>
      <c r="P3038" s="185">
        <v>3037</v>
      </c>
      <c r="Q3038" s="186">
        <v>23</v>
      </c>
    </row>
    <row r="3039" spans="1:17" ht="15" x14ac:dyDescent="0.25">
      <c r="A3039"/>
      <c r="B3039" s="114">
        <v>3038</v>
      </c>
      <c r="C3039" s="7">
        <v>17</v>
      </c>
      <c r="E3039">
        <v>3038</v>
      </c>
      <c r="F3039">
        <v>12</v>
      </c>
      <c r="G3039">
        <v>14</v>
      </c>
      <c r="H3039">
        <v>19</v>
      </c>
      <c r="I3039" s="7">
        <v>25</v>
      </c>
      <c r="K3039">
        <v>3038</v>
      </c>
      <c r="L3039">
        <v>14</v>
      </c>
      <c r="M3039">
        <v>19</v>
      </c>
      <c r="N3039" s="7">
        <v>25</v>
      </c>
      <c r="P3039" s="187">
        <v>3038</v>
      </c>
      <c r="Q3039" s="188">
        <v>23</v>
      </c>
    </row>
    <row r="3040" spans="1:17" ht="15" x14ac:dyDescent="0.25">
      <c r="A3040"/>
      <c r="B3040" s="114">
        <v>3039</v>
      </c>
      <c r="C3040" s="7">
        <v>17</v>
      </c>
      <c r="E3040">
        <v>3039</v>
      </c>
      <c r="F3040">
        <v>12</v>
      </c>
      <c r="G3040">
        <v>14</v>
      </c>
      <c r="H3040">
        <v>19</v>
      </c>
      <c r="I3040" s="7">
        <v>25</v>
      </c>
      <c r="K3040">
        <v>3039</v>
      </c>
      <c r="L3040">
        <v>14</v>
      </c>
      <c r="M3040">
        <v>19</v>
      </c>
      <c r="N3040" s="7">
        <v>25</v>
      </c>
      <c r="P3040" s="185">
        <v>3039</v>
      </c>
      <c r="Q3040" s="186">
        <v>23</v>
      </c>
    </row>
    <row r="3041" spans="1:17" ht="15" x14ac:dyDescent="0.25">
      <c r="A3041"/>
      <c r="B3041" s="114">
        <v>3040</v>
      </c>
      <c r="C3041" s="7">
        <v>17</v>
      </c>
      <c r="E3041">
        <v>3040</v>
      </c>
      <c r="F3041">
        <v>12</v>
      </c>
      <c r="G3041">
        <v>14</v>
      </c>
      <c r="H3041">
        <v>19</v>
      </c>
      <c r="I3041" s="7">
        <v>25</v>
      </c>
      <c r="K3041">
        <v>3040</v>
      </c>
      <c r="L3041">
        <v>14</v>
      </c>
      <c r="M3041">
        <v>19</v>
      </c>
      <c r="N3041" s="7">
        <v>25</v>
      </c>
      <c r="P3041" s="187">
        <v>3040</v>
      </c>
      <c r="Q3041" s="188">
        <v>23</v>
      </c>
    </row>
    <row r="3042" spans="1:17" ht="15" x14ac:dyDescent="0.25">
      <c r="A3042"/>
      <c r="B3042" s="114">
        <v>3041</v>
      </c>
      <c r="C3042" s="7">
        <v>17</v>
      </c>
      <c r="E3042">
        <v>3041</v>
      </c>
      <c r="F3042">
        <v>12</v>
      </c>
      <c r="G3042">
        <v>14</v>
      </c>
      <c r="H3042">
        <v>19</v>
      </c>
      <c r="I3042" s="7">
        <v>25</v>
      </c>
      <c r="K3042">
        <v>3041</v>
      </c>
      <c r="L3042">
        <v>14</v>
      </c>
      <c r="M3042">
        <v>19</v>
      </c>
      <c r="N3042" s="7">
        <v>25</v>
      </c>
      <c r="P3042" s="185">
        <v>3041</v>
      </c>
      <c r="Q3042" s="186">
        <v>23</v>
      </c>
    </row>
    <row r="3043" spans="1:17" ht="15" x14ac:dyDescent="0.25">
      <c r="A3043"/>
      <c r="B3043" s="114">
        <v>3042</v>
      </c>
      <c r="C3043" s="7">
        <v>17</v>
      </c>
      <c r="E3043">
        <v>3042</v>
      </c>
      <c r="F3043">
        <v>12</v>
      </c>
      <c r="G3043">
        <v>14</v>
      </c>
      <c r="H3043">
        <v>19</v>
      </c>
      <c r="I3043" s="7">
        <v>25</v>
      </c>
      <c r="K3043">
        <v>3042</v>
      </c>
      <c r="L3043">
        <v>14</v>
      </c>
      <c r="M3043">
        <v>19</v>
      </c>
      <c r="N3043" s="7">
        <v>25</v>
      </c>
      <c r="P3043" s="187">
        <v>3042</v>
      </c>
      <c r="Q3043" s="188">
        <v>23</v>
      </c>
    </row>
    <row r="3044" spans="1:17" ht="15" x14ac:dyDescent="0.25">
      <c r="A3044"/>
      <c r="B3044" s="114">
        <v>3043</v>
      </c>
      <c r="C3044" s="7">
        <v>17</v>
      </c>
      <c r="E3044">
        <v>3043</v>
      </c>
      <c r="F3044">
        <v>12</v>
      </c>
      <c r="G3044">
        <v>14</v>
      </c>
      <c r="H3044">
        <v>19</v>
      </c>
      <c r="I3044" s="7">
        <v>25</v>
      </c>
      <c r="K3044">
        <v>3043</v>
      </c>
      <c r="L3044">
        <v>14</v>
      </c>
      <c r="M3044">
        <v>19</v>
      </c>
      <c r="N3044" s="7">
        <v>25</v>
      </c>
      <c r="P3044" s="185">
        <v>3043</v>
      </c>
      <c r="Q3044" s="186">
        <v>23</v>
      </c>
    </row>
    <row r="3045" spans="1:17" ht="15" x14ac:dyDescent="0.25">
      <c r="A3045"/>
      <c r="B3045" s="114">
        <v>3044</v>
      </c>
      <c r="C3045" s="7">
        <v>17</v>
      </c>
      <c r="E3045">
        <v>3044</v>
      </c>
      <c r="F3045">
        <v>12</v>
      </c>
      <c r="G3045">
        <v>14</v>
      </c>
      <c r="H3045">
        <v>19</v>
      </c>
      <c r="I3045" s="7">
        <v>25</v>
      </c>
      <c r="K3045">
        <v>3044</v>
      </c>
      <c r="L3045">
        <v>14</v>
      </c>
      <c r="M3045">
        <v>19</v>
      </c>
      <c r="N3045" s="7">
        <v>25</v>
      </c>
      <c r="P3045" s="187">
        <v>3044</v>
      </c>
      <c r="Q3045" s="188">
        <v>23</v>
      </c>
    </row>
    <row r="3046" spans="1:17" ht="15" x14ac:dyDescent="0.25">
      <c r="A3046"/>
      <c r="B3046" s="114">
        <v>3045</v>
      </c>
      <c r="C3046" s="7">
        <v>17</v>
      </c>
      <c r="E3046">
        <v>3045</v>
      </c>
      <c r="F3046">
        <v>12</v>
      </c>
      <c r="G3046">
        <v>14</v>
      </c>
      <c r="H3046">
        <v>19</v>
      </c>
      <c r="I3046" s="7">
        <v>25</v>
      </c>
      <c r="K3046">
        <v>3045</v>
      </c>
      <c r="L3046">
        <v>14</v>
      </c>
      <c r="M3046">
        <v>19</v>
      </c>
      <c r="N3046" s="7">
        <v>25</v>
      </c>
      <c r="P3046" s="185">
        <v>3045</v>
      </c>
      <c r="Q3046" s="186">
        <v>23</v>
      </c>
    </row>
    <row r="3047" spans="1:17" ht="15" x14ac:dyDescent="0.25">
      <c r="A3047"/>
      <c r="B3047" s="114">
        <v>3046</v>
      </c>
      <c r="C3047" s="7">
        <v>17</v>
      </c>
      <c r="E3047">
        <v>3046</v>
      </c>
      <c r="F3047">
        <v>12</v>
      </c>
      <c r="G3047">
        <v>14</v>
      </c>
      <c r="H3047">
        <v>19</v>
      </c>
      <c r="I3047" s="7">
        <v>25</v>
      </c>
      <c r="K3047">
        <v>3046</v>
      </c>
      <c r="L3047">
        <v>14</v>
      </c>
      <c r="M3047">
        <v>19</v>
      </c>
      <c r="N3047" s="7">
        <v>25</v>
      </c>
      <c r="P3047" s="187">
        <v>3046</v>
      </c>
      <c r="Q3047" s="188">
        <v>23</v>
      </c>
    </row>
    <row r="3048" spans="1:17" ht="15" x14ac:dyDescent="0.25">
      <c r="A3048"/>
      <c r="B3048" s="114">
        <v>3047</v>
      </c>
      <c r="C3048" s="7">
        <v>17</v>
      </c>
      <c r="E3048">
        <v>3047</v>
      </c>
      <c r="F3048">
        <v>12</v>
      </c>
      <c r="G3048">
        <v>14</v>
      </c>
      <c r="H3048">
        <v>19</v>
      </c>
      <c r="I3048" s="7">
        <v>25</v>
      </c>
      <c r="K3048">
        <v>3047</v>
      </c>
      <c r="L3048">
        <v>14</v>
      </c>
      <c r="M3048">
        <v>19</v>
      </c>
      <c r="N3048" s="7">
        <v>25</v>
      </c>
      <c r="P3048" s="185">
        <v>3047</v>
      </c>
      <c r="Q3048" s="186">
        <v>23</v>
      </c>
    </row>
    <row r="3049" spans="1:17" ht="15" x14ac:dyDescent="0.25">
      <c r="A3049"/>
      <c r="B3049" s="114">
        <v>3048</v>
      </c>
      <c r="C3049" s="7">
        <v>17</v>
      </c>
      <c r="E3049">
        <v>3048</v>
      </c>
      <c r="F3049">
        <v>12</v>
      </c>
      <c r="G3049">
        <v>14</v>
      </c>
      <c r="H3049">
        <v>19</v>
      </c>
      <c r="I3049" s="7">
        <v>25</v>
      </c>
      <c r="K3049">
        <v>3048</v>
      </c>
      <c r="L3049">
        <v>14</v>
      </c>
      <c r="M3049">
        <v>19</v>
      </c>
      <c r="N3049" s="7">
        <v>25</v>
      </c>
      <c r="P3049" s="187">
        <v>3048</v>
      </c>
      <c r="Q3049" s="188">
        <v>23</v>
      </c>
    </row>
    <row r="3050" spans="1:17" ht="15" x14ac:dyDescent="0.25">
      <c r="A3050"/>
      <c r="B3050" s="114">
        <v>3049</v>
      </c>
      <c r="C3050" s="7">
        <v>17</v>
      </c>
      <c r="E3050">
        <v>3049</v>
      </c>
      <c r="F3050">
        <v>12</v>
      </c>
      <c r="G3050">
        <v>14</v>
      </c>
      <c r="H3050">
        <v>19</v>
      </c>
      <c r="I3050" s="7">
        <v>25</v>
      </c>
      <c r="K3050">
        <v>3049</v>
      </c>
      <c r="L3050">
        <v>14</v>
      </c>
      <c r="M3050">
        <v>19</v>
      </c>
      <c r="N3050" s="7">
        <v>25</v>
      </c>
      <c r="P3050" s="185">
        <v>3049</v>
      </c>
      <c r="Q3050" s="186">
        <v>23</v>
      </c>
    </row>
    <row r="3051" spans="1:17" ht="15" x14ac:dyDescent="0.25">
      <c r="A3051"/>
      <c r="B3051" s="114">
        <v>3050</v>
      </c>
      <c r="C3051" s="7">
        <v>17</v>
      </c>
      <c r="E3051">
        <v>3050</v>
      </c>
      <c r="F3051">
        <v>12</v>
      </c>
      <c r="G3051">
        <v>14</v>
      </c>
      <c r="H3051">
        <v>19</v>
      </c>
      <c r="I3051" s="7">
        <v>25</v>
      </c>
      <c r="K3051">
        <v>3050</v>
      </c>
      <c r="L3051">
        <v>14</v>
      </c>
      <c r="M3051">
        <v>19</v>
      </c>
      <c r="N3051" s="7">
        <v>25</v>
      </c>
      <c r="P3051" s="187">
        <v>3050</v>
      </c>
      <c r="Q3051" s="188">
        <v>23</v>
      </c>
    </row>
    <row r="3052" spans="1:17" ht="15" x14ac:dyDescent="0.25">
      <c r="A3052"/>
      <c r="B3052" s="114">
        <v>3051</v>
      </c>
      <c r="C3052" s="7">
        <v>17</v>
      </c>
      <c r="E3052">
        <v>3051</v>
      </c>
      <c r="F3052">
        <v>12</v>
      </c>
      <c r="G3052">
        <v>14</v>
      </c>
      <c r="H3052">
        <v>19</v>
      </c>
      <c r="I3052" s="7">
        <v>25</v>
      </c>
      <c r="K3052">
        <v>3051</v>
      </c>
      <c r="L3052">
        <v>14</v>
      </c>
      <c r="M3052">
        <v>19</v>
      </c>
      <c r="N3052" s="7">
        <v>25</v>
      </c>
      <c r="P3052" s="185">
        <v>3051</v>
      </c>
      <c r="Q3052" s="186">
        <v>23</v>
      </c>
    </row>
    <row r="3053" spans="1:17" ht="15" x14ac:dyDescent="0.25">
      <c r="A3053"/>
      <c r="B3053" s="114">
        <v>3052</v>
      </c>
      <c r="C3053" s="7">
        <v>17</v>
      </c>
      <c r="E3053">
        <v>3052</v>
      </c>
      <c r="F3053">
        <v>12</v>
      </c>
      <c r="G3053">
        <v>14</v>
      </c>
      <c r="H3053">
        <v>19</v>
      </c>
      <c r="I3053" s="7">
        <v>25</v>
      </c>
      <c r="K3053">
        <v>3052</v>
      </c>
      <c r="L3053">
        <v>14</v>
      </c>
      <c r="M3053">
        <v>19</v>
      </c>
      <c r="N3053" s="7">
        <v>25</v>
      </c>
      <c r="P3053" s="187">
        <v>3052</v>
      </c>
      <c r="Q3053" s="188">
        <v>23</v>
      </c>
    </row>
    <row r="3054" spans="1:17" ht="15" x14ac:dyDescent="0.25">
      <c r="A3054"/>
      <c r="B3054" s="114">
        <v>3053</v>
      </c>
      <c r="C3054" s="7">
        <v>17</v>
      </c>
      <c r="E3054">
        <v>3053</v>
      </c>
      <c r="F3054">
        <v>12</v>
      </c>
      <c r="G3054">
        <v>14</v>
      </c>
      <c r="H3054">
        <v>19</v>
      </c>
      <c r="I3054" s="7">
        <v>25</v>
      </c>
      <c r="K3054">
        <v>3053</v>
      </c>
      <c r="L3054">
        <v>14</v>
      </c>
      <c r="M3054">
        <v>19</v>
      </c>
      <c r="N3054" s="7">
        <v>25</v>
      </c>
      <c r="P3054" s="185">
        <v>3053</v>
      </c>
      <c r="Q3054" s="186">
        <v>23</v>
      </c>
    </row>
    <row r="3055" spans="1:17" ht="15" x14ac:dyDescent="0.25">
      <c r="A3055"/>
      <c r="B3055" s="114">
        <v>3054</v>
      </c>
      <c r="C3055" s="7">
        <v>17</v>
      </c>
      <c r="E3055">
        <v>3054</v>
      </c>
      <c r="F3055">
        <v>12</v>
      </c>
      <c r="G3055">
        <v>14</v>
      </c>
      <c r="H3055">
        <v>19</v>
      </c>
      <c r="I3055" s="7">
        <v>25</v>
      </c>
      <c r="K3055">
        <v>3054</v>
      </c>
      <c r="L3055">
        <v>14</v>
      </c>
      <c r="M3055">
        <v>19</v>
      </c>
      <c r="N3055" s="7">
        <v>25</v>
      </c>
      <c r="P3055" s="187">
        <v>3054</v>
      </c>
      <c r="Q3055" s="188">
        <v>23</v>
      </c>
    </row>
    <row r="3056" spans="1:17" ht="15" x14ac:dyDescent="0.25">
      <c r="A3056"/>
      <c r="B3056" s="114">
        <v>3055</v>
      </c>
      <c r="C3056" s="7">
        <v>17</v>
      </c>
      <c r="E3056">
        <v>3055</v>
      </c>
      <c r="F3056">
        <v>12</v>
      </c>
      <c r="G3056">
        <v>14</v>
      </c>
      <c r="H3056">
        <v>19</v>
      </c>
      <c r="I3056" s="7">
        <v>25</v>
      </c>
      <c r="K3056">
        <v>3055</v>
      </c>
      <c r="L3056">
        <v>14</v>
      </c>
      <c r="M3056">
        <v>19</v>
      </c>
      <c r="N3056" s="7">
        <v>25</v>
      </c>
      <c r="P3056" s="185">
        <v>3055</v>
      </c>
      <c r="Q3056" s="186">
        <v>23</v>
      </c>
    </row>
    <row r="3057" spans="1:17" ht="15" x14ac:dyDescent="0.25">
      <c r="A3057"/>
      <c r="B3057" s="114">
        <v>3056</v>
      </c>
      <c r="C3057" s="7">
        <v>17</v>
      </c>
      <c r="E3057">
        <v>3056</v>
      </c>
      <c r="F3057">
        <v>12</v>
      </c>
      <c r="G3057">
        <v>14</v>
      </c>
      <c r="H3057">
        <v>19</v>
      </c>
      <c r="I3057" s="7">
        <v>25</v>
      </c>
      <c r="K3057">
        <v>3056</v>
      </c>
      <c r="L3057">
        <v>14</v>
      </c>
      <c r="M3057">
        <v>19</v>
      </c>
      <c r="N3057" s="7">
        <v>25</v>
      </c>
      <c r="P3057" s="187">
        <v>3056</v>
      </c>
      <c r="Q3057" s="188">
        <v>23</v>
      </c>
    </row>
    <row r="3058" spans="1:17" ht="15" x14ac:dyDescent="0.25">
      <c r="A3058"/>
      <c r="B3058" s="114">
        <v>3057</v>
      </c>
      <c r="C3058" s="7">
        <v>17</v>
      </c>
      <c r="E3058">
        <v>3057</v>
      </c>
      <c r="F3058">
        <v>12</v>
      </c>
      <c r="G3058">
        <v>14</v>
      </c>
      <c r="H3058">
        <v>19</v>
      </c>
      <c r="I3058" s="7">
        <v>25</v>
      </c>
      <c r="K3058">
        <v>3057</v>
      </c>
      <c r="L3058">
        <v>14</v>
      </c>
      <c r="M3058">
        <v>19</v>
      </c>
      <c r="N3058" s="7">
        <v>25</v>
      </c>
      <c r="P3058" s="185">
        <v>3057</v>
      </c>
      <c r="Q3058" s="186">
        <v>23</v>
      </c>
    </row>
    <row r="3059" spans="1:17" ht="15" x14ac:dyDescent="0.25">
      <c r="A3059"/>
      <c r="B3059" s="114">
        <v>3058</v>
      </c>
      <c r="C3059" s="7">
        <v>17</v>
      </c>
      <c r="E3059">
        <v>3058</v>
      </c>
      <c r="F3059">
        <v>12</v>
      </c>
      <c r="G3059">
        <v>14</v>
      </c>
      <c r="H3059">
        <v>19</v>
      </c>
      <c r="I3059" s="7">
        <v>25</v>
      </c>
      <c r="K3059">
        <v>3058</v>
      </c>
      <c r="L3059">
        <v>14</v>
      </c>
      <c r="M3059">
        <v>19</v>
      </c>
      <c r="N3059" s="7">
        <v>25</v>
      </c>
      <c r="P3059" s="187">
        <v>3058</v>
      </c>
      <c r="Q3059" s="188">
        <v>23</v>
      </c>
    </row>
    <row r="3060" spans="1:17" ht="15" x14ac:dyDescent="0.25">
      <c r="A3060"/>
      <c r="B3060" s="114">
        <v>3059</v>
      </c>
      <c r="C3060" s="7">
        <v>17</v>
      </c>
      <c r="E3060">
        <v>3059</v>
      </c>
      <c r="F3060">
        <v>12</v>
      </c>
      <c r="G3060">
        <v>14</v>
      </c>
      <c r="H3060">
        <v>19</v>
      </c>
      <c r="I3060" s="7">
        <v>25</v>
      </c>
      <c r="K3060">
        <v>3059</v>
      </c>
      <c r="L3060">
        <v>14</v>
      </c>
      <c r="M3060">
        <v>19</v>
      </c>
      <c r="N3060" s="7">
        <v>25</v>
      </c>
      <c r="P3060" s="185">
        <v>3059</v>
      </c>
      <c r="Q3060" s="186">
        <v>23</v>
      </c>
    </row>
    <row r="3061" spans="1:17" ht="15" x14ac:dyDescent="0.25">
      <c r="A3061"/>
      <c r="B3061" s="114">
        <v>3060</v>
      </c>
      <c r="C3061" s="7">
        <v>17</v>
      </c>
      <c r="E3061">
        <v>3060</v>
      </c>
      <c r="F3061">
        <v>12</v>
      </c>
      <c r="G3061">
        <v>14</v>
      </c>
      <c r="H3061">
        <v>19</v>
      </c>
      <c r="I3061" s="7">
        <v>25</v>
      </c>
      <c r="K3061">
        <v>3060</v>
      </c>
      <c r="L3061">
        <v>14</v>
      </c>
      <c r="M3061">
        <v>19</v>
      </c>
      <c r="N3061" s="7">
        <v>25</v>
      </c>
      <c r="P3061" s="187">
        <v>3060</v>
      </c>
      <c r="Q3061" s="188">
        <v>23</v>
      </c>
    </row>
    <row r="3062" spans="1:17" ht="15" x14ac:dyDescent="0.25">
      <c r="A3062"/>
      <c r="B3062" s="114">
        <v>3061</v>
      </c>
      <c r="C3062" s="7">
        <v>17</v>
      </c>
      <c r="E3062">
        <v>3061</v>
      </c>
      <c r="F3062">
        <v>12</v>
      </c>
      <c r="G3062">
        <v>14</v>
      </c>
      <c r="H3062">
        <v>19</v>
      </c>
      <c r="I3062" s="7">
        <v>25</v>
      </c>
      <c r="K3062">
        <v>3061</v>
      </c>
      <c r="L3062">
        <v>14</v>
      </c>
      <c r="M3062">
        <v>19</v>
      </c>
      <c r="N3062" s="7">
        <v>25</v>
      </c>
      <c r="P3062" s="185">
        <v>3061</v>
      </c>
      <c r="Q3062" s="186">
        <v>23</v>
      </c>
    </row>
    <row r="3063" spans="1:17" ht="15" x14ac:dyDescent="0.25">
      <c r="A3063"/>
      <c r="B3063" s="114">
        <v>3062</v>
      </c>
      <c r="C3063" s="7">
        <v>17</v>
      </c>
      <c r="E3063">
        <v>3062</v>
      </c>
      <c r="F3063">
        <v>12</v>
      </c>
      <c r="G3063">
        <v>14</v>
      </c>
      <c r="H3063">
        <v>19</v>
      </c>
      <c r="I3063" s="7">
        <v>25</v>
      </c>
      <c r="K3063">
        <v>3062</v>
      </c>
      <c r="L3063">
        <v>14</v>
      </c>
      <c r="M3063">
        <v>19</v>
      </c>
      <c r="N3063" s="7">
        <v>25</v>
      </c>
      <c r="P3063" s="187">
        <v>3062</v>
      </c>
      <c r="Q3063" s="188">
        <v>23</v>
      </c>
    </row>
    <row r="3064" spans="1:17" ht="15" x14ac:dyDescent="0.25">
      <c r="A3064"/>
      <c r="B3064" s="114">
        <v>3063</v>
      </c>
      <c r="C3064" s="7">
        <v>17</v>
      </c>
      <c r="E3064">
        <v>3063</v>
      </c>
      <c r="F3064">
        <v>12</v>
      </c>
      <c r="G3064">
        <v>14</v>
      </c>
      <c r="H3064">
        <v>19</v>
      </c>
      <c r="I3064" s="7">
        <v>25</v>
      </c>
      <c r="K3064">
        <v>3063</v>
      </c>
      <c r="L3064">
        <v>14</v>
      </c>
      <c r="M3064">
        <v>19</v>
      </c>
      <c r="N3064" s="7">
        <v>25</v>
      </c>
      <c r="P3064" s="185">
        <v>3063</v>
      </c>
      <c r="Q3064" s="186">
        <v>23</v>
      </c>
    </row>
    <row r="3065" spans="1:17" ht="15" x14ac:dyDescent="0.25">
      <c r="A3065"/>
      <c r="B3065" s="114">
        <v>3064</v>
      </c>
      <c r="C3065" s="7">
        <v>17</v>
      </c>
      <c r="E3065">
        <v>3064</v>
      </c>
      <c r="F3065">
        <v>12</v>
      </c>
      <c r="G3065">
        <v>14</v>
      </c>
      <c r="H3065">
        <v>19</v>
      </c>
      <c r="I3065" s="7">
        <v>25</v>
      </c>
      <c r="K3065">
        <v>3064</v>
      </c>
      <c r="L3065">
        <v>14</v>
      </c>
      <c r="M3065">
        <v>19</v>
      </c>
      <c r="N3065" s="7">
        <v>25</v>
      </c>
      <c r="P3065" s="187">
        <v>3064</v>
      </c>
      <c r="Q3065" s="188">
        <v>23</v>
      </c>
    </row>
    <row r="3066" spans="1:17" ht="15" x14ac:dyDescent="0.25">
      <c r="A3066"/>
      <c r="B3066" s="114">
        <v>3065</v>
      </c>
      <c r="C3066" s="7">
        <v>17</v>
      </c>
      <c r="E3066">
        <v>3065</v>
      </c>
      <c r="F3066">
        <v>12</v>
      </c>
      <c r="G3066">
        <v>14</v>
      </c>
      <c r="H3066">
        <v>19</v>
      </c>
      <c r="I3066" s="7">
        <v>25</v>
      </c>
      <c r="K3066">
        <v>3065</v>
      </c>
      <c r="L3066">
        <v>14</v>
      </c>
      <c r="M3066">
        <v>19</v>
      </c>
      <c r="N3066" s="7">
        <v>25</v>
      </c>
      <c r="P3066" s="185">
        <v>3065</v>
      </c>
      <c r="Q3066" s="186">
        <v>23</v>
      </c>
    </row>
    <row r="3067" spans="1:17" ht="15" x14ac:dyDescent="0.25">
      <c r="A3067"/>
      <c r="B3067" s="114">
        <v>3066</v>
      </c>
      <c r="C3067" s="7">
        <v>17</v>
      </c>
      <c r="E3067">
        <v>3066</v>
      </c>
      <c r="F3067">
        <v>12</v>
      </c>
      <c r="G3067">
        <v>14</v>
      </c>
      <c r="H3067">
        <v>19</v>
      </c>
      <c r="I3067" s="7">
        <v>25</v>
      </c>
      <c r="K3067">
        <v>3066</v>
      </c>
      <c r="L3067">
        <v>14</v>
      </c>
      <c r="M3067">
        <v>19</v>
      </c>
      <c r="N3067" s="7">
        <v>25</v>
      </c>
      <c r="P3067" s="187">
        <v>3066</v>
      </c>
      <c r="Q3067" s="188">
        <v>23</v>
      </c>
    </row>
    <row r="3068" spans="1:17" ht="15" x14ac:dyDescent="0.25">
      <c r="A3068"/>
      <c r="B3068" s="114">
        <v>3067</v>
      </c>
      <c r="C3068" s="7">
        <v>17</v>
      </c>
      <c r="E3068">
        <v>3067</v>
      </c>
      <c r="F3068">
        <v>12</v>
      </c>
      <c r="G3068">
        <v>14</v>
      </c>
      <c r="H3068">
        <v>19</v>
      </c>
      <c r="I3068" s="7">
        <v>25</v>
      </c>
      <c r="K3068">
        <v>3067</v>
      </c>
      <c r="L3068">
        <v>14</v>
      </c>
      <c r="M3068">
        <v>19</v>
      </c>
      <c r="N3068" s="7">
        <v>25</v>
      </c>
      <c r="P3068" s="185">
        <v>3067</v>
      </c>
      <c r="Q3068" s="186">
        <v>23</v>
      </c>
    </row>
    <row r="3069" spans="1:17" ht="15" x14ac:dyDescent="0.25">
      <c r="A3069"/>
      <c r="B3069" s="114">
        <v>3068</v>
      </c>
      <c r="C3069" s="7">
        <v>17</v>
      </c>
      <c r="E3069">
        <v>3068</v>
      </c>
      <c r="F3069">
        <v>12</v>
      </c>
      <c r="G3069">
        <v>14</v>
      </c>
      <c r="H3069">
        <v>19</v>
      </c>
      <c r="I3069" s="7">
        <v>25</v>
      </c>
      <c r="K3069">
        <v>3068</v>
      </c>
      <c r="L3069">
        <v>14</v>
      </c>
      <c r="M3069">
        <v>19</v>
      </c>
      <c r="N3069" s="7">
        <v>25</v>
      </c>
      <c r="P3069" s="187">
        <v>3068</v>
      </c>
      <c r="Q3069" s="188">
        <v>23</v>
      </c>
    </row>
    <row r="3070" spans="1:17" ht="15" x14ac:dyDescent="0.25">
      <c r="A3070"/>
      <c r="B3070" s="114">
        <v>3069</v>
      </c>
      <c r="C3070" s="7">
        <v>17</v>
      </c>
      <c r="E3070">
        <v>3069</v>
      </c>
      <c r="F3070">
        <v>12</v>
      </c>
      <c r="G3070">
        <v>14</v>
      </c>
      <c r="H3070">
        <v>19</v>
      </c>
      <c r="I3070" s="7">
        <v>25</v>
      </c>
      <c r="K3070">
        <v>3069</v>
      </c>
      <c r="L3070">
        <v>14</v>
      </c>
      <c r="M3070">
        <v>19</v>
      </c>
      <c r="N3070" s="7">
        <v>25</v>
      </c>
      <c r="P3070" s="185">
        <v>3069</v>
      </c>
      <c r="Q3070" s="186">
        <v>23</v>
      </c>
    </row>
    <row r="3071" spans="1:17" ht="15" x14ac:dyDescent="0.25">
      <c r="A3071"/>
      <c r="B3071" s="114">
        <v>3070</v>
      </c>
      <c r="C3071" s="7">
        <v>17</v>
      </c>
      <c r="E3071">
        <v>3070</v>
      </c>
      <c r="F3071">
        <v>12</v>
      </c>
      <c r="G3071">
        <v>14</v>
      </c>
      <c r="H3071">
        <v>19</v>
      </c>
      <c r="I3071" s="7">
        <v>25</v>
      </c>
      <c r="K3071">
        <v>3070</v>
      </c>
      <c r="L3071">
        <v>14</v>
      </c>
      <c r="M3071">
        <v>19</v>
      </c>
      <c r="N3071" s="7">
        <v>25</v>
      </c>
      <c r="P3071" s="187">
        <v>3070</v>
      </c>
      <c r="Q3071" s="188">
        <v>23</v>
      </c>
    </row>
    <row r="3072" spans="1:17" ht="15" x14ac:dyDescent="0.25">
      <c r="A3072"/>
      <c r="B3072" s="114">
        <v>3071</v>
      </c>
      <c r="C3072" s="7">
        <v>17</v>
      </c>
      <c r="E3072">
        <v>3071</v>
      </c>
      <c r="F3072">
        <v>12</v>
      </c>
      <c r="G3072">
        <v>14</v>
      </c>
      <c r="H3072">
        <v>19</v>
      </c>
      <c r="I3072" s="7">
        <v>25</v>
      </c>
      <c r="K3072">
        <v>3071</v>
      </c>
      <c r="L3072">
        <v>14</v>
      </c>
      <c r="M3072">
        <v>19</v>
      </c>
      <c r="N3072" s="7">
        <v>25</v>
      </c>
      <c r="P3072" s="185">
        <v>3071</v>
      </c>
      <c r="Q3072" s="186">
        <v>23</v>
      </c>
    </row>
    <row r="3073" spans="1:17" ht="15" x14ac:dyDescent="0.25">
      <c r="A3073"/>
      <c r="B3073" s="114">
        <v>3072</v>
      </c>
      <c r="C3073" s="7">
        <v>17</v>
      </c>
      <c r="E3073">
        <v>3072</v>
      </c>
      <c r="F3073">
        <v>12</v>
      </c>
      <c r="G3073">
        <v>14</v>
      </c>
      <c r="H3073">
        <v>19</v>
      </c>
      <c r="I3073" s="7">
        <v>25</v>
      </c>
      <c r="K3073">
        <v>3072</v>
      </c>
      <c r="L3073">
        <v>14</v>
      </c>
      <c r="M3073">
        <v>19</v>
      </c>
      <c r="N3073" s="7">
        <v>25</v>
      </c>
      <c r="P3073" s="187">
        <v>3072</v>
      </c>
      <c r="Q3073" s="188">
        <v>23</v>
      </c>
    </row>
    <row r="3074" spans="1:17" ht="15" x14ac:dyDescent="0.25">
      <c r="A3074"/>
      <c r="B3074" s="114">
        <v>3073</v>
      </c>
      <c r="C3074" s="7">
        <v>17</v>
      </c>
      <c r="E3074">
        <v>3073</v>
      </c>
      <c r="F3074">
        <v>12</v>
      </c>
      <c r="G3074">
        <v>14</v>
      </c>
      <c r="H3074">
        <v>19</v>
      </c>
      <c r="I3074" s="7">
        <v>25</v>
      </c>
      <c r="K3074">
        <v>3073</v>
      </c>
      <c r="L3074">
        <v>14</v>
      </c>
      <c r="M3074">
        <v>19</v>
      </c>
      <c r="N3074" s="7">
        <v>25</v>
      </c>
      <c r="P3074" s="185">
        <v>3073</v>
      </c>
      <c r="Q3074" s="186">
        <v>23</v>
      </c>
    </row>
    <row r="3075" spans="1:17" ht="15" x14ac:dyDescent="0.25">
      <c r="A3075"/>
      <c r="B3075" s="114">
        <v>3074</v>
      </c>
      <c r="C3075" s="7">
        <v>17</v>
      </c>
      <c r="E3075">
        <v>3074</v>
      </c>
      <c r="F3075">
        <v>12</v>
      </c>
      <c r="G3075">
        <v>14</v>
      </c>
      <c r="H3075">
        <v>19</v>
      </c>
      <c r="I3075" s="7">
        <v>25</v>
      </c>
      <c r="K3075">
        <v>3074</v>
      </c>
      <c r="L3075">
        <v>14</v>
      </c>
      <c r="M3075">
        <v>19</v>
      </c>
      <c r="N3075" s="7">
        <v>25</v>
      </c>
      <c r="P3075" s="187">
        <v>3074</v>
      </c>
      <c r="Q3075" s="188">
        <v>23</v>
      </c>
    </row>
    <row r="3076" spans="1:17" ht="15" x14ac:dyDescent="0.25">
      <c r="A3076"/>
      <c r="B3076" s="114">
        <v>3075</v>
      </c>
      <c r="C3076" s="7">
        <v>17</v>
      </c>
      <c r="E3076">
        <v>3075</v>
      </c>
      <c r="F3076">
        <v>12</v>
      </c>
      <c r="G3076">
        <v>14</v>
      </c>
      <c r="H3076">
        <v>19</v>
      </c>
      <c r="I3076" s="7">
        <v>25</v>
      </c>
      <c r="K3076">
        <v>3075</v>
      </c>
      <c r="L3076">
        <v>14</v>
      </c>
      <c r="M3076">
        <v>19</v>
      </c>
      <c r="N3076" s="7">
        <v>25</v>
      </c>
      <c r="P3076" s="185">
        <v>3075</v>
      </c>
      <c r="Q3076" s="186">
        <v>23</v>
      </c>
    </row>
    <row r="3077" spans="1:17" ht="15" x14ac:dyDescent="0.25">
      <c r="A3077"/>
      <c r="B3077" s="114">
        <v>3076</v>
      </c>
      <c r="C3077" s="7">
        <v>17</v>
      </c>
      <c r="E3077">
        <v>3076</v>
      </c>
      <c r="F3077">
        <v>12</v>
      </c>
      <c r="G3077">
        <v>14</v>
      </c>
      <c r="H3077">
        <v>19</v>
      </c>
      <c r="I3077" s="7">
        <v>25</v>
      </c>
      <c r="K3077">
        <v>3076</v>
      </c>
      <c r="L3077">
        <v>14</v>
      </c>
      <c r="M3077">
        <v>19</v>
      </c>
      <c r="N3077" s="7">
        <v>25</v>
      </c>
      <c r="P3077" s="187">
        <v>3076</v>
      </c>
      <c r="Q3077" s="188">
        <v>23</v>
      </c>
    </row>
    <row r="3078" spans="1:17" ht="15" x14ac:dyDescent="0.25">
      <c r="A3078"/>
      <c r="B3078" s="114">
        <v>3077</v>
      </c>
      <c r="C3078" s="7">
        <v>17</v>
      </c>
      <c r="E3078">
        <v>3077</v>
      </c>
      <c r="F3078">
        <v>12</v>
      </c>
      <c r="G3078">
        <v>14</v>
      </c>
      <c r="H3078">
        <v>19</v>
      </c>
      <c r="I3078" s="7">
        <v>25</v>
      </c>
      <c r="K3078">
        <v>3077</v>
      </c>
      <c r="L3078">
        <v>14</v>
      </c>
      <c r="M3078">
        <v>19</v>
      </c>
      <c r="N3078" s="7">
        <v>25</v>
      </c>
      <c r="P3078" s="185">
        <v>3077</v>
      </c>
      <c r="Q3078" s="186">
        <v>23</v>
      </c>
    </row>
    <row r="3079" spans="1:17" ht="15" x14ac:dyDescent="0.25">
      <c r="A3079"/>
      <c r="B3079" s="114">
        <v>3078</v>
      </c>
      <c r="C3079" s="7">
        <v>17</v>
      </c>
      <c r="E3079">
        <v>3078</v>
      </c>
      <c r="F3079">
        <v>12</v>
      </c>
      <c r="G3079">
        <v>14</v>
      </c>
      <c r="H3079">
        <v>19</v>
      </c>
      <c r="I3079" s="7">
        <v>25</v>
      </c>
      <c r="K3079">
        <v>3078</v>
      </c>
      <c r="L3079">
        <v>14</v>
      </c>
      <c r="M3079">
        <v>19</v>
      </c>
      <c r="N3079" s="7">
        <v>25</v>
      </c>
      <c r="P3079" s="187">
        <v>3078</v>
      </c>
      <c r="Q3079" s="188">
        <v>23</v>
      </c>
    </row>
    <row r="3080" spans="1:17" ht="15" x14ac:dyDescent="0.25">
      <c r="A3080"/>
      <c r="B3080" s="114">
        <v>3079</v>
      </c>
      <c r="C3080" s="7">
        <v>17</v>
      </c>
      <c r="E3080">
        <v>3079</v>
      </c>
      <c r="F3080">
        <v>12</v>
      </c>
      <c r="G3080">
        <v>14</v>
      </c>
      <c r="H3080">
        <v>19</v>
      </c>
      <c r="I3080" s="7">
        <v>25</v>
      </c>
      <c r="K3080">
        <v>3079</v>
      </c>
      <c r="L3080">
        <v>14</v>
      </c>
      <c r="M3080">
        <v>19</v>
      </c>
      <c r="N3080" s="7">
        <v>25</v>
      </c>
      <c r="P3080" s="185">
        <v>3079</v>
      </c>
      <c r="Q3080" s="186">
        <v>23</v>
      </c>
    </row>
    <row r="3081" spans="1:17" ht="15" x14ac:dyDescent="0.25">
      <c r="A3081"/>
      <c r="B3081" s="114">
        <v>3080</v>
      </c>
      <c r="C3081" s="7">
        <v>17</v>
      </c>
      <c r="E3081">
        <v>3080</v>
      </c>
      <c r="F3081">
        <v>12</v>
      </c>
      <c r="G3081">
        <v>14</v>
      </c>
      <c r="H3081">
        <v>19</v>
      </c>
      <c r="I3081" s="7">
        <v>25</v>
      </c>
      <c r="K3081">
        <v>3080</v>
      </c>
      <c r="L3081">
        <v>14</v>
      </c>
      <c r="M3081">
        <v>19</v>
      </c>
      <c r="N3081" s="7">
        <v>25</v>
      </c>
      <c r="P3081" s="187">
        <v>3080</v>
      </c>
      <c r="Q3081" s="188">
        <v>23</v>
      </c>
    </row>
    <row r="3082" spans="1:17" ht="15" x14ac:dyDescent="0.25">
      <c r="A3082"/>
      <c r="B3082" s="114">
        <v>3081</v>
      </c>
      <c r="C3082" s="7">
        <v>17</v>
      </c>
      <c r="E3082">
        <v>3081</v>
      </c>
      <c r="F3082">
        <v>12</v>
      </c>
      <c r="G3082">
        <v>14</v>
      </c>
      <c r="H3082">
        <v>19</v>
      </c>
      <c r="I3082" s="7">
        <v>25</v>
      </c>
      <c r="K3082">
        <v>3081</v>
      </c>
      <c r="L3082">
        <v>14</v>
      </c>
      <c r="M3082">
        <v>19</v>
      </c>
      <c r="N3082" s="7">
        <v>25</v>
      </c>
      <c r="P3082" s="185">
        <v>3081</v>
      </c>
      <c r="Q3082" s="186">
        <v>23</v>
      </c>
    </row>
    <row r="3083" spans="1:17" ht="15" x14ac:dyDescent="0.25">
      <c r="A3083"/>
      <c r="B3083" s="114">
        <v>3082</v>
      </c>
      <c r="C3083" s="7">
        <v>17</v>
      </c>
      <c r="E3083">
        <v>3082</v>
      </c>
      <c r="F3083">
        <v>12</v>
      </c>
      <c r="G3083">
        <v>14</v>
      </c>
      <c r="H3083">
        <v>19</v>
      </c>
      <c r="I3083" s="7">
        <v>25</v>
      </c>
      <c r="K3083">
        <v>3082</v>
      </c>
      <c r="L3083">
        <v>14</v>
      </c>
      <c r="M3083">
        <v>19</v>
      </c>
      <c r="N3083" s="7">
        <v>25</v>
      </c>
      <c r="P3083" s="187">
        <v>3082</v>
      </c>
      <c r="Q3083" s="188">
        <v>23</v>
      </c>
    </row>
    <row r="3084" spans="1:17" ht="15" x14ac:dyDescent="0.25">
      <c r="A3084"/>
      <c r="B3084" s="114">
        <v>3083</v>
      </c>
      <c r="C3084" s="7">
        <v>17</v>
      </c>
      <c r="E3084">
        <v>3083</v>
      </c>
      <c r="F3084">
        <v>12</v>
      </c>
      <c r="G3084">
        <v>14</v>
      </c>
      <c r="H3084">
        <v>19</v>
      </c>
      <c r="I3084" s="7">
        <v>25</v>
      </c>
      <c r="K3084">
        <v>3083</v>
      </c>
      <c r="L3084">
        <v>14</v>
      </c>
      <c r="M3084">
        <v>19</v>
      </c>
      <c r="N3084" s="7">
        <v>25</v>
      </c>
      <c r="P3084" s="185">
        <v>3083</v>
      </c>
      <c r="Q3084" s="186">
        <v>23</v>
      </c>
    </row>
    <row r="3085" spans="1:17" ht="15" x14ac:dyDescent="0.25">
      <c r="A3085"/>
      <c r="B3085" s="114">
        <v>3084</v>
      </c>
      <c r="C3085" s="7">
        <v>17</v>
      </c>
      <c r="E3085">
        <v>3084</v>
      </c>
      <c r="F3085">
        <v>12</v>
      </c>
      <c r="G3085">
        <v>14</v>
      </c>
      <c r="H3085">
        <v>19</v>
      </c>
      <c r="I3085" s="7">
        <v>25</v>
      </c>
      <c r="K3085">
        <v>3084</v>
      </c>
      <c r="L3085">
        <v>14</v>
      </c>
      <c r="M3085">
        <v>19</v>
      </c>
      <c r="N3085" s="7">
        <v>25</v>
      </c>
      <c r="P3085" s="187">
        <v>3084</v>
      </c>
      <c r="Q3085" s="188">
        <v>23</v>
      </c>
    </row>
    <row r="3086" spans="1:17" ht="15" x14ac:dyDescent="0.25">
      <c r="A3086"/>
      <c r="B3086" s="114">
        <v>3085</v>
      </c>
      <c r="C3086" s="7">
        <v>17</v>
      </c>
      <c r="E3086">
        <v>3085</v>
      </c>
      <c r="F3086">
        <v>12</v>
      </c>
      <c r="G3086">
        <v>14</v>
      </c>
      <c r="H3086">
        <v>19</v>
      </c>
      <c r="I3086" s="7">
        <v>25</v>
      </c>
      <c r="K3086">
        <v>3085</v>
      </c>
      <c r="L3086">
        <v>14</v>
      </c>
      <c r="M3086">
        <v>19</v>
      </c>
      <c r="N3086" s="7">
        <v>25</v>
      </c>
      <c r="P3086" s="185">
        <v>3085</v>
      </c>
      <c r="Q3086" s="186">
        <v>23</v>
      </c>
    </row>
    <row r="3087" spans="1:17" ht="15" x14ac:dyDescent="0.25">
      <c r="A3087"/>
      <c r="B3087" s="114">
        <v>3086</v>
      </c>
      <c r="C3087" s="7">
        <v>17</v>
      </c>
      <c r="E3087">
        <v>3086</v>
      </c>
      <c r="F3087">
        <v>12</v>
      </c>
      <c r="G3087">
        <v>14</v>
      </c>
      <c r="H3087">
        <v>19</v>
      </c>
      <c r="I3087" s="7">
        <v>25</v>
      </c>
      <c r="K3087">
        <v>3086</v>
      </c>
      <c r="L3087">
        <v>14</v>
      </c>
      <c r="M3087">
        <v>19</v>
      </c>
      <c r="N3087" s="7">
        <v>25</v>
      </c>
      <c r="P3087" s="187">
        <v>3086</v>
      </c>
      <c r="Q3087" s="188">
        <v>23</v>
      </c>
    </row>
    <row r="3088" spans="1:17" ht="15" x14ac:dyDescent="0.25">
      <c r="A3088"/>
      <c r="B3088" s="114">
        <v>3087</v>
      </c>
      <c r="C3088" s="7">
        <v>17</v>
      </c>
      <c r="E3088">
        <v>3087</v>
      </c>
      <c r="F3088">
        <v>12</v>
      </c>
      <c r="G3088">
        <v>14</v>
      </c>
      <c r="H3088">
        <v>19</v>
      </c>
      <c r="I3088" s="7">
        <v>25</v>
      </c>
      <c r="K3088">
        <v>3087</v>
      </c>
      <c r="L3088">
        <v>14</v>
      </c>
      <c r="M3088">
        <v>19</v>
      </c>
      <c r="N3088" s="7">
        <v>25</v>
      </c>
      <c r="P3088" s="185">
        <v>3087</v>
      </c>
      <c r="Q3088" s="186">
        <v>23</v>
      </c>
    </row>
    <row r="3089" spans="1:17" ht="15" x14ac:dyDescent="0.25">
      <c r="A3089"/>
      <c r="B3089" s="114">
        <v>3088</v>
      </c>
      <c r="C3089" s="7">
        <v>17</v>
      </c>
      <c r="E3089">
        <v>3088</v>
      </c>
      <c r="F3089">
        <v>12</v>
      </c>
      <c r="G3089">
        <v>14</v>
      </c>
      <c r="H3089">
        <v>19</v>
      </c>
      <c r="I3089" s="7">
        <v>25</v>
      </c>
      <c r="K3089">
        <v>3088</v>
      </c>
      <c r="L3089">
        <v>14</v>
      </c>
      <c r="M3089">
        <v>19</v>
      </c>
      <c r="N3089" s="7">
        <v>25</v>
      </c>
      <c r="P3089" s="187">
        <v>3088</v>
      </c>
      <c r="Q3089" s="188">
        <v>23</v>
      </c>
    </row>
    <row r="3090" spans="1:17" ht="15" x14ac:dyDescent="0.25">
      <c r="A3090"/>
      <c r="B3090" s="114">
        <v>3089</v>
      </c>
      <c r="C3090" s="7">
        <v>17</v>
      </c>
      <c r="E3090">
        <v>3089</v>
      </c>
      <c r="F3090">
        <v>12</v>
      </c>
      <c r="G3090">
        <v>14</v>
      </c>
      <c r="H3090">
        <v>19</v>
      </c>
      <c r="I3090" s="7">
        <v>25</v>
      </c>
      <c r="K3090">
        <v>3089</v>
      </c>
      <c r="L3090">
        <v>14</v>
      </c>
      <c r="M3090">
        <v>19</v>
      </c>
      <c r="N3090" s="7">
        <v>25</v>
      </c>
      <c r="P3090" s="185">
        <v>3089</v>
      </c>
      <c r="Q3090" s="186">
        <v>23</v>
      </c>
    </row>
    <row r="3091" spans="1:17" ht="15" x14ac:dyDescent="0.25">
      <c r="A3091"/>
      <c r="B3091" s="114">
        <v>3090</v>
      </c>
      <c r="C3091" s="7">
        <v>17</v>
      </c>
      <c r="E3091">
        <v>3090</v>
      </c>
      <c r="F3091">
        <v>12</v>
      </c>
      <c r="G3091">
        <v>14</v>
      </c>
      <c r="H3091">
        <v>19</v>
      </c>
      <c r="I3091" s="7">
        <v>25</v>
      </c>
      <c r="K3091">
        <v>3090</v>
      </c>
      <c r="L3091">
        <v>14</v>
      </c>
      <c r="M3091">
        <v>19</v>
      </c>
      <c r="N3091" s="7">
        <v>25</v>
      </c>
      <c r="P3091" s="187">
        <v>3090</v>
      </c>
      <c r="Q3091" s="188">
        <v>23</v>
      </c>
    </row>
    <row r="3092" spans="1:17" ht="15" x14ac:dyDescent="0.25">
      <c r="A3092"/>
      <c r="B3092" s="114">
        <v>3091</v>
      </c>
      <c r="C3092" s="7">
        <v>17</v>
      </c>
      <c r="E3092">
        <v>3091</v>
      </c>
      <c r="F3092">
        <v>12</v>
      </c>
      <c r="G3092">
        <v>14</v>
      </c>
      <c r="H3092">
        <v>19</v>
      </c>
      <c r="I3092" s="7">
        <v>25</v>
      </c>
      <c r="K3092">
        <v>3091</v>
      </c>
      <c r="L3092">
        <v>14</v>
      </c>
      <c r="M3092">
        <v>19</v>
      </c>
      <c r="N3092" s="7">
        <v>25</v>
      </c>
      <c r="P3092" s="185">
        <v>3091</v>
      </c>
      <c r="Q3092" s="186">
        <v>23</v>
      </c>
    </row>
    <row r="3093" spans="1:17" ht="15" x14ac:dyDescent="0.25">
      <c r="A3093"/>
      <c r="B3093" s="114">
        <v>3092</v>
      </c>
      <c r="C3093" s="7">
        <v>17</v>
      </c>
      <c r="E3093">
        <v>3092</v>
      </c>
      <c r="F3093">
        <v>12</v>
      </c>
      <c r="G3093">
        <v>14</v>
      </c>
      <c r="H3093">
        <v>19</v>
      </c>
      <c r="I3093" s="7">
        <v>25</v>
      </c>
      <c r="K3093">
        <v>3092</v>
      </c>
      <c r="L3093">
        <v>14</v>
      </c>
      <c r="M3093">
        <v>19</v>
      </c>
      <c r="N3093" s="7">
        <v>25</v>
      </c>
      <c r="P3093" s="187">
        <v>3092</v>
      </c>
      <c r="Q3093" s="188">
        <v>23</v>
      </c>
    </row>
    <row r="3094" spans="1:17" ht="15" x14ac:dyDescent="0.25">
      <c r="A3094"/>
      <c r="B3094" s="114">
        <v>3093</v>
      </c>
      <c r="C3094" s="7">
        <v>17</v>
      </c>
      <c r="E3094">
        <v>3093</v>
      </c>
      <c r="F3094">
        <v>12</v>
      </c>
      <c r="G3094">
        <v>14</v>
      </c>
      <c r="H3094">
        <v>19</v>
      </c>
      <c r="I3094" s="7">
        <v>25</v>
      </c>
      <c r="K3094">
        <v>3093</v>
      </c>
      <c r="L3094">
        <v>14</v>
      </c>
      <c r="M3094">
        <v>19</v>
      </c>
      <c r="N3094" s="7">
        <v>25</v>
      </c>
      <c r="P3094" s="185">
        <v>3093</v>
      </c>
      <c r="Q3094" s="186">
        <v>23</v>
      </c>
    </row>
    <row r="3095" spans="1:17" ht="15" x14ac:dyDescent="0.25">
      <c r="A3095"/>
      <c r="B3095" s="114">
        <v>3094</v>
      </c>
      <c r="C3095" s="7">
        <v>17</v>
      </c>
      <c r="E3095">
        <v>3094</v>
      </c>
      <c r="F3095">
        <v>12</v>
      </c>
      <c r="G3095">
        <v>14</v>
      </c>
      <c r="H3095">
        <v>19</v>
      </c>
      <c r="I3095" s="7">
        <v>25</v>
      </c>
      <c r="K3095">
        <v>3094</v>
      </c>
      <c r="L3095">
        <v>14</v>
      </c>
      <c r="M3095">
        <v>19</v>
      </c>
      <c r="N3095" s="7">
        <v>25</v>
      </c>
      <c r="P3095" s="187">
        <v>3094</v>
      </c>
      <c r="Q3095" s="188">
        <v>23</v>
      </c>
    </row>
    <row r="3096" spans="1:17" ht="15" x14ac:dyDescent="0.25">
      <c r="A3096"/>
      <c r="B3096" s="114">
        <v>3095</v>
      </c>
      <c r="C3096" s="7">
        <v>17</v>
      </c>
      <c r="E3096">
        <v>3095</v>
      </c>
      <c r="F3096">
        <v>12</v>
      </c>
      <c r="G3096">
        <v>14</v>
      </c>
      <c r="H3096">
        <v>19</v>
      </c>
      <c r="I3096" s="7">
        <v>25</v>
      </c>
      <c r="K3096">
        <v>3095</v>
      </c>
      <c r="L3096">
        <v>14</v>
      </c>
      <c r="M3096">
        <v>19</v>
      </c>
      <c r="N3096" s="7">
        <v>25</v>
      </c>
      <c r="P3096" s="185">
        <v>3095</v>
      </c>
      <c r="Q3096" s="186">
        <v>23</v>
      </c>
    </row>
    <row r="3097" spans="1:17" ht="15" x14ac:dyDescent="0.25">
      <c r="A3097"/>
      <c r="B3097" s="114">
        <v>3096</v>
      </c>
      <c r="C3097" s="7">
        <v>17</v>
      </c>
      <c r="E3097">
        <v>3096</v>
      </c>
      <c r="F3097">
        <v>12</v>
      </c>
      <c r="G3097">
        <v>14</v>
      </c>
      <c r="H3097">
        <v>19</v>
      </c>
      <c r="I3097" s="7">
        <v>25</v>
      </c>
      <c r="K3097">
        <v>3096</v>
      </c>
      <c r="L3097">
        <v>14</v>
      </c>
      <c r="M3097">
        <v>19</v>
      </c>
      <c r="N3097" s="7">
        <v>25</v>
      </c>
      <c r="P3097" s="187">
        <v>3096</v>
      </c>
      <c r="Q3097" s="188">
        <v>23</v>
      </c>
    </row>
    <row r="3098" spans="1:17" ht="15" x14ac:dyDescent="0.25">
      <c r="A3098"/>
      <c r="B3098" s="114">
        <v>3097</v>
      </c>
      <c r="C3098" s="7">
        <v>17</v>
      </c>
      <c r="E3098">
        <v>3097</v>
      </c>
      <c r="F3098">
        <v>12</v>
      </c>
      <c r="G3098">
        <v>14</v>
      </c>
      <c r="H3098">
        <v>19</v>
      </c>
      <c r="I3098" s="7">
        <v>25</v>
      </c>
      <c r="K3098">
        <v>3097</v>
      </c>
      <c r="L3098">
        <v>14</v>
      </c>
      <c r="M3098">
        <v>19</v>
      </c>
      <c r="N3098" s="7">
        <v>25</v>
      </c>
      <c r="P3098" s="185">
        <v>3097</v>
      </c>
      <c r="Q3098" s="186">
        <v>23</v>
      </c>
    </row>
    <row r="3099" spans="1:17" ht="15" x14ac:dyDescent="0.25">
      <c r="A3099"/>
      <c r="B3099" s="114">
        <v>3098</v>
      </c>
      <c r="C3099" s="7">
        <v>17</v>
      </c>
      <c r="E3099">
        <v>3098</v>
      </c>
      <c r="F3099">
        <v>12</v>
      </c>
      <c r="G3099">
        <v>14</v>
      </c>
      <c r="H3099">
        <v>19</v>
      </c>
      <c r="I3099" s="7">
        <v>25</v>
      </c>
      <c r="K3099">
        <v>3098</v>
      </c>
      <c r="L3099">
        <v>14</v>
      </c>
      <c r="M3099">
        <v>19</v>
      </c>
      <c r="N3099" s="7">
        <v>25</v>
      </c>
      <c r="P3099" s="187">
        <v>3098</v>
      </c>
      <c r="Q3099" s="188">
        <v>23</v>
      </c>
    </row>
    <row r="3100" spans="1:17" ht="15" x14ac:dyDescent="0.25">
      <c r="A3100"/>
      <c r="B3100" s="114">
        <v>3099</v>
      </c>
      <c r="C3100" s="7">
        <v>17</v>
      </c>
      <c r="E3100">
        <v>3099</v>
      </c>
      <c r="F3100">
        <v>12</v>
      </c>
      <c r="G3100">
        <v>14</v>
      </c>
      <c r="H3100">
        <v>19</v>
      </c>
      <c r="I3100" s="7">
        <v>25</v>
      </c>
      <c r="K3100">
        <v>3099</v>
      </c>
      <c r="L3100">
        <v>14</v>
      </c>
      <c r="M3100">
        <v>19</v>
      </c>
      <c r="N3100" s="7">
        <v>25</v>
      </c>
      <c r="P3100" s="185">
        <v>3099</v>
      </c>
      <c r="Q3100" s="186">
        <v>23</v>
      </c>
    </row>
    <row r="3101" spans="1:17" ht="15" x14ac:dyDescent="0.25">
      <c r="A3101"/>
      <c r="B3101" s="114">
        <v>3100</v>
      </c>
      <c r="C3101" s="7">
        <v>17</v>
      </c>
      <c r="E3101">
        <v>3100</v>
      </c>
      <c r="F3101">
        <v>12</v>
      </c>
      <c r="G3101">
        <v>14</v>
      </c>
      <c r="H3101">
        <v>19</v>
      </c>
      <c r="I3101" s="7">
        <v>25</v>
      </c>
      <c r="K3101">
        <v>3100</v>
      </c>
      <c r="L3101">
        <v>14</v>
      </c>
      <c r="M3101">
        <v>19</v>
      </c>
      <c r="N3101" s="7">
        <v>25</v>
      </c>
      <c r="P3101" s="187">
        <v>3100</v>
      </c>
      <c r="Q3101" s="188">
        <v>23</v>
      </c>
    </row>
    <row r="3102" spans="1:17" ht="15" x14ac:dyDescent="0.25">
      <c r="A3102"/>
      <c r="B3102" s="114">
        <v>3101</v>
      </c>
      <c r="C3102" s="7">
        <v>17</v>
      </c>
      <c r="E3102">
        <v>3101</v>
      </c>
      <c r="F3102">
        <v>12</v>
      </c>
      <c r="G3102">
        <v>14</v>
      </c>
      <c r="H3102">
        <v>19</v>
      </c>
      <c r="I3102" s="7">
        <v>25</v>
      </c>
      <c r="K3102">
        <v>3101</v>
      </c>
      <c r="L3102">
        <v>14</v>
      </c>
      <c r="M3102">
        <v>19</v>
      </c>
      <c r="N3102" s="7">
        <v>25</v>
      </c>
      <c r="P3102" s="185">
        <v>3101</v>
      </c>
      <c r="Q3102" s="186">
        <v>23</v>
      </c>
    </row>
    <row r="3103" spans="1:17" ht="15" x14ac:dyDescent="0.25">
      <c r="A3103"/>
      <c r="B3103" s="114">
        <v>3102</v>
      </c>
      <c r="C3103" s="7">
        <v>17</v>
      </c>
      <c r="E3103">
        <v>3102</v>
      </c>
      <c r="F3103">
        <v>12</v>
      </c>
      <c r="G3103">
        <v>14</v>
      </c>
      <c r="H3103">
        <v>19</v>
      </c>
      <c r="I3103" s="7">
        <v>25</v>
      </c>
      <c r="K3103">
        <v>3102</v>
      </c>
      <c r="L3103">
        <v>14</v>
      </c>
      <c r="M3103">
        <v>19</v>
      </c>
      <c r="N3103" s="7">
        <v>25</v>
      </c>
      <c r="P3103" s="187">
        <v>3102</v>
      </c>
      <c r="Q3103" s="188">
        <v>23</v>
      </c>
    </row>
    <row r="3104" spans="1:17" ht="15" x14ac:dyDescent="0.25">
      <c r="A3104"/>
      <c r="B3104" s="114">
        <v>3103</v>
      </c>
      <c r="C3104" s="7">
        <v>17</v>
      </c>
      <c r="E3104">
        <v>3103</v>
      </c>
      <c r="F3104">
        <v>12</v>
      </c>
      <c r="G3104">
        <v>14</v>
      </c>
      <c r="H3104">
        <v>19</v>
      </c>
      <c r="I3104" s="7">
        <v>25</v>
      </c>
      <c r="K3104">
        <v>3103</v>
      </c>
      <c r="L3104">
        <v>14</v>
      </c>
      <c r="M3104">
        <v>19</v>
      </c>
      <c r="N3104" s="7">
        <v>25</v>
      </c>
      <c r="P3104" s="185">
        <v>3103</v>
      </c>
      <c r="Q3104" s="186">
        <v>23</v>
      </c>
    </row>
    <row r="3105" spans="1:17" ht="15" x14ac:dyDescent="0.25">
      <c r="A3105"/>
      <c r="B3105" s="114">
        <v>3104</v>
      </c>
      <c r="C3105" s="7">
        <v>17</v>
      </c>
      <c r="E3105">
        <v>3104</v>
      </c>
      <c r="F3105">
        <v>12</v>
      </c>
      <c r="G3105">
        <v>14</v>
      </c>
      <c r="H3105">
        <v>19</v>
      </c>
      <c r="I3105" s="7">
        <v>25</v>
      </c>
      <c r="K3105">
        <v>3104</v>
      </c>
      <c r="L3105">
        <v>14</v>
      </c>
      <c r="M3105">
        <v>19</v>
      </c>
      <c r="N3105" s="7">
        <v>25</v>
      </c>
      <c r="P3105" s="187">
        <v>3104</v>
      </c>
      <c r="Q3105" s="188">
        <v>23</v>
      </c>
    </row>
    <row r="3106" spans="1:17" ht="15" x14ac:dyDescent="0.25">
      <c r="A3106"/>
      <c r="B3106" s="114">
        <v>3105</v>
      </c>
      <c r="C3106" s="7">
        <v>17</v>
      </c>
      <c r="E3106">
        <v>3105</v>
      </c>
      <c r="F3106">
        <v>12</v>
      </c>
      <c r="G3106">
        <v>14</v>
      </c>
      <c r="H3106">
        <v>19</v>
      </c>
      <c r="I3106" s="7">
        <v>25</v>
      </c>
      <c r="K3106">
        <v>3105</v>
      </c>
      <c r="L3106">
        <v>14</v>
      </c>
      <c r="M3106">
        <v>19</v>
      </c>
      <c r="N3106" s="7">
        <v>25</v>
      </c>
      <c r="P3106" s="185">
        <v>3105</v>
      </c>
      <c r="Q3106" s="186">
        <v>23</v>
      </c>
    </row>
    <row r="3107" spans="1:17" ht="15" x14ac:dyDescent="0.25">
      <c r="A3107"/>
      <c r="B3107" s="114">
        <v>3106</v>
      </c>
      <c r="C3107" s="7">
        <v>17</v>
      </c>
      <c r="E3107">
        <v>3106</v>
      </c>
      <c r="F3107">
        <v>12</v>
      </c>
      <c r="G3107">
        <v>14</v>
      </c>
      <c r="H3107">
        <v>19</v>
      </c>
      <c r="I3107" s="7">
        <v>25</v>
      </c>
      <c r="K3107">
        <v>3106</v>
      </c>
      <c r="L3107">
        <v>14</v>
      </c>
      <c r="M3107">
        <v>19</v>
      </c>
      <c r="N3107" s="7">
        <v>25</v>
      </c>
      <c r="P3107" s="187">
        <v>3106</v>
      </c>
      <c r="Q3107" s="188">
        <v>23</v>
      </c>
    </row>
    <row r="3108" spans="1:17" ht="15" x14ac:dyDescent="0.25">
      <c r="A3108"/>
      <c r="B3108" s="114">
        <v>3107</v>
      </c>
      <c r="C3108" s="7">
        <v>17</v>
      </c>
      <c r="E3108">
        <v>3107</v>
      </c>
      <c r="F3108">
        <v>12</v>
      </c>
      <c r="G3108">
        <v>14</v>
      </c>
      <c r="H3108">
        <v>19</v>
      </c>
      <c r="I3108" s="7">
        <v>25</v>
      </c>
      <c r="K3108">
        <v>3107</v>
      </c>
      <c r="L3108">
        <v>14</v>
      </c>
      <c r="M3108">
        <v>19</v>
      </c>
      <c r="N3108" s="7">
        <v>25</v>
      </c>
      <c r="P3108" s="185">
        <v>3107</v>
      </c>
      <c r="Q3108" s="186">
        <v>23</v>
      </c>
    </row>
    <row r="3109" spans="1:17" ht="15" x14ac:dyDescent="0.25">
      <c r="A3109"/>
      <c r="B3109" s="114">
        <v>3108</v>
      </c>
      <c r="C3109" s="7">
        <v>17</v>
      </c>
      <c r="E3109">
        <v>3108</v>
      </c>
      <c r="F3109">
        <v>12</v>
      </c>
      <c r="G3109">
        <v>14</v>
      </c>
      <c r="H3109">
        <v>19</v>
      </c>
      <c r="I3109" s="7">
        <v>25</v>
      </c>
      <c r="K3109">
        <v>3108</v>
      </c>
      <c r="L3109">
        <v>14</v>
      </c>
      <c r="M3109">
        <v>19</v>
      </c>
      <c r="N3109" s="7">
        <v>25</v>
      </c>
      <c r="P3109" s="187">
        <v>3108</v>
      </c>
      <c r="Q3109" s="188">
        <v>23</v>
      </c>
    </row>
    <row r="3110" spans="1:17" ht="15" x14ac:dyDescent="0.25">
      <c r="A3110"/>
      <c r="B3110" s="114">
        <v>3109</v>
      </c>
      <c r="C3110" s="7">
        <v>17</v>
      </c>
      <c r="E3110">
        <v>3109</v>
      </c>
      <c r="F3110">
        <v>12</v>
      </c>
      <c r="G3110">
        <v>14</v>
      </c>
      <c r="H3110">
        <v>19</v>
      </c>
      <c r="I3110" s="7">
        <v>25</v>
      </c>
      <c r="K3110">
        <v>3109</v>
      </c>
      <c r="L3110">
        <v>14</v>
      </c>
      <c r="M3110">
        <v>19</v>
      </c>
      <c r="N3110" s="7">
        <v>25</v>
      </c>
      <c r="P3110" s="185">
        <v>3109</v>
      </c>
      <c r="Q3110" s="186">
        <v>23</v>
      </c>
    </row>
    <row r="3111" spans="1:17" ht="15" x14ac:dyDescent="0.25">
      <c r="A3111"/>
      <c r="B3111" s="114">
        <v>3110</v>
      </c>
      <c r="C3111" s="7">
        <v>17</v>
      </c>
      <c r="E3111">
        <v>3110</v>
      </c>
      <c r="F3111">
        <v>12</v>
      </c>
      <c r="G3111">
        <v>14</v>
      </c>
      <c r="H3111">
        <v>19</v>
      </c>
      <c r="I3111" s="7">
        <v>25</v>
      </c>
      <c r="K3111">
        <v>3110</v>
      </c>
      <c r="L3111">
        <v>14</v>
      </c>
      <c r="M3111">
        <v>19</v>
      </c>
      <c r="N3111" s="7">
        <v>25</v>
      </c>
      <c r="P3111" s="187">
        <v>3110</v>
      </c>
      <c r="Q3111" s="188">
        <v>23</v>
      </c>
    </row>
    <row r="3112" spans="1:17" ht="15" x14ac:dyDescent="0.25">
      <c r="A3112"/>
      <c r="B3112" s="114">
        <v>3111</v>
      </c>
      <c r="C3112" s="7">
        <v>17</v>
      </c>
      <c r="E3112">
        <v>3111</v>
      </c>
      <c r="F3112">
        <v>12</v>
      </c>
      <c r="G3112">
        <v>14</v>
      </c>
      <c r="H3112">
        <v>19</v>
      </c>
      <c r="I3112" s="7">
        <v>25</v>
      </c>
      <c r="K3112">
        <v>3111</v>
      </c>
      <c r="L3112">
        <v>14</v>
      </c>
      <c r="M3112">
        <v>19</v>
      </c>
      <c r="N3112" s="7">
        <v>25</v>
      </c>
      <c r="P3112" s="185">
        <v>3111</v>
      </c>
      <c r="Q3112" s="186">
        <v>23</v>
      </c>
    </row>
    <row r="3113" spans="1:17" ht="15" x14ac:dyDescent="0.25">
      <c r="A3113"/>
      <c r="B3113" s="114">
        <v>3112</v>
      </c>
      <c r="C3113" s="7">
        <v>17</v>
      </c>
      <c r="E3113">
        <v>3112</v>
      </c>
      <c r="F3113">
        <v>12</v>
      </c>
      <c r="G3113">
        <v>14</v>
      </c>
      <c r="H3113">
        <v>19</v>
      </c>
      <c r="I3113" s="7">
        <v>25</v>
      </c>
      <c r="K3113">
        <v>3112</v>
      </c>
      <c r="L3113">
        <v>14</v>
      </c>
      <c r="M3113">
        <v>19</v>
      </c>
      <c r="N3113" s="7">
        <v>25</v>
      </c>
      <c r="P3113" s="187">
        <v>3112</v>
      </c>
      <c r="Q3113" s="188">
        <v>23</v>
      </c>
    </row>
    <row r="3114" spans="1:17" ht="15" x14ac:dyDescent="0.25">
      <c r="A3114"/>
      <c r="B3114" s="114">
        <v>3113</v>
      </c>
      <c r="C3114" s="7">
        <v>17</v>
      </c>
      <c r="E3114">
        <v>3113</v>
      </c>
      <c r="F3114">
        <v>12</v>
      </c>
      <c r="G3114">
        <v>14</v>
      </c>
      <c r="H3114">
        <v>19</v>
      </c>
      <c r="I3114" s="7">
        <v>25</v>
      </c>
      <c r="K3114">
        <v>3113</v>
      </c>
      <c r="L3114">
        <v>14</v>
      </c>
      <c r="M3114">
        <v>19</v>
      </c>
      <c r="N3114" s="7">
        <v>25</v>
      </c>
      <c r="P3114" s="185">
        <v>3113</v>
      </c>
      <c r="Q3114" s="186">
        <v>23</v>
      </c>
    </row>
    <row r="3115" spans="1:17" ht="15" x14ac:dyDescent="0.25">
      <c r="A3115"/>
      <c r="B3115" s="114">
        <v>3114</v>
      </c>
      <c r="C3115" s="7">
        <v>17</v>
      </c>
      <c r="E3115">
        <v>3114</v>
      </c>
      <c r="F3115">
        <v>12</v>
      </c>
      <c r="G3115">
        <v>14</v>
      </c>
      <c r="H3115">
        <v>19</v>
      </c>
      <c r="I3115" s="7">
        <v>25</v>
      </c>
      <c r="K3115">
        <v>3114</v>
      </c>
      <c r="L3115">
        <v>14</v>
      </c>
      <c r="M3115">
        <v>19</v>
      </c>
      <c r="N3115" s="7">
        <v>25</v>
      </c>
      <c r="P3115" s="187">
        <v>3114</v>
      </c>
      <c r="Q3115" s="188">
        <v>23</v>
      </c>
    </row>
    <row r="3116" spans="1:17" ht="15" x14ac:dyDescent="0.25">
      <c r="A3116"/>
      <c r="B3116" s="114">
        <v>3115</v>
      </c>
      <c r="C3116" s="7">
        <v>17</v>
      </c>
      <c r="E3116">
        <v>3115</v>
      </c>
      <c r="F3116">
        <v>12</v>
      </c>
      <c r="G3116">
        <v>14</v>
      </c>
      <c r="H3116">
        <v>19</v>
      </c>
      <c r="I3116" s="7">
        <v>25</v>
      </c>
      <c r="K3116">
        <v>3115</v>
      </c>
      <c r="L3116">
        <v>14</v>
      </c>
      <c r="M3116">
        <v>19</v>
      </c>
      <c r="N3116" s="7">
        <v>25</v>
      </c>
      <c r="P3116" s="185">
        <v>3115</v>
      </c>
      <c r="Q3116" s="186">
        <v>23</v>
      </c>
    </row>
    <row r="3117" spans="1:17" ht="15" x14ac:dyDescent="0.25">
      <c r="A3117"/>
      <c r="B3117" s="114">
        <v>3116</v>
      </c>
      <c r="C3117" s="7">
        <v>17</v>
      </c>
      <c r="E3117">
        <v>3116</v>
      </c>
      <c r="F3117">
        <v>12</v>
      </c>
      <c r="G3117">
        <v>14</v>
      </c>
      <c r="H3117">
        <v>19</v>
      </c>
      <c r="I3117" s="7">
        <v>25</v>
      </c>
      <c r="K3117">
        <v>3116</v>
      </c>
      <c r="L3117">
        <v>14</v>
      </c>
      <c r="M3117">
        <v>19</v>
      </c>
      <c r="N3117" s="7">
        <v>25</v>
      </c>
      <c r="P3117" s="187">
        <v>3116</v>
      </c>
      <c r="Q3117" s="188">
        <v>23</v>
      </c>
    </row>
    <row r="3118" spans="1:17" ht="15" x14ac:dyDescent="0.25">
      <c r="A3118"/>
      <c r="B3118" s="114">
        <v>3117</v>
      </c>
      <c r="C3118" s="7">
        <v>17</v>
      </c>
      <c r="E3118">
        <v>3117</v>
      </c>
      <c r="F3118">
        <v>12</v>
      </c>
      <c r="G3118">
        <v>14</v>
      </c>
      <c r="H3118">
        <v>19</v>
      </c>
      <c r="I3118" s="7">
        <v>25</v>
      </c>
      <c r="K3118">
        <v>3117</v>
      </c>
      <c r="L3118">
        <v>14</v>
      </c>
      <c r="M3118">
        <v>19</v>
      </c>
      <c r="N3118" s="7">
        <v>25</v>
      </c>
      <c r="P3118" s="185">
        <v>3117</v>
      </c>
      <c r="Q3118" s="186">
        <v>23</v>
      </c>
    </row>
    <row r="3119" spans="1:17" ht="15" x14ac:dyDescent="0.25">
      <c r="A3119"/>
      <c r="B3119" s="114">
        <v>3118</v>
      </c>
      <c r="C3119" s="7">
        <v>17</v>
      </c>
      <c r="E3119">
        <v>3118</v>
      </c>
      <c r="F3119">
        <v>12</v>
      </c>
      <c r="G3119">
        <v>14</v>
      </c>
      <c r="H3119">
        <v>19</v>
      </c>
      <c r="I3119" s="7">
        <v>25</v>
      </c>
      <c r="K3119">
        <v>3118</v>
      </c>
      <c r="L3119">
        <v>14</v>
      </c>
      <c r="M3119">
        <v>19</v>
      </c>
      <c r="N3119" s="7">
        <v>25</v>
      </c>
      <c r="P3119" s="187">
        <v>3118</v>
      </c>
      <c r="Q3119" s="188">
        <v>23</v>
      </c>
    </row>
    <row r="3120" spans="1:17" ht="15" x14ac:dyDescent="0.25">
      <c r="A3120"/>
      <c r="B3120" s="114">
        <v>3119</v>
      </c>
      <c r="C3120" s="7">
        <v>17</v>
      </c>
      <c r="E3120">
        <v>3119</v>
      </c>
      <c r="F3120">
        <v>12</v>
      </c>
      <c r="G3120">
        <v>14</v>
      </c>
      <c r="H3120">
        <v>19</v>
      </c>
      <c r="I3120" s="7">
        <v>25</v>
      </c>
      <c r="K3120">
        <v>3119</v>
      </c>
      <c r="L3120">
        <v>14</v>
      </c>
      <c r="M3120">
        <v>19</v>
      </c>
      <c r="N3120" s="7">
        <v>25</v>
      </c>
      <c r="P3120" s="185">
        <v>3119</v>
      </c>
      <c r="Q3120" s="186">
        <v>23</v>
      </c>
    </row>
    <row r="3121" spans="1:17" ht="15" x14ac:dyDescent="0.25">
      <c r="A3121"/>
      <c r="B3121" s="114">
        <v>3120</v>
      </c>
      <c r="C3121" s="7">
        <v>17</v>
      </c>
      <c r="E3121">
        <v>3120</v>
      </c>
      <c r="F3121">
        <v>12</v>
      </c>
      <c r="G3121">
        <v>14</v>
      </c>
      <c r="H3121">
        <v>19</v>
      </c>
      <c r="I3121" s="7">
        <v>25</v>
      </c>
      <c r="K3121">
        <v>3120</v>
      </c>
      <c r="L3121">
        <v>14</v>
      </c>
      <c r="M3121">
        <v>19</v>
      </c>
      <c r="N3121" s="7">
        <v>25</v>
      </c>
      <c r="P3121" s="187">
        <v>3120</v>
      </c>
      <c r="Q3121" s="188">
        <v>23</v>
      </c>
    </row>
    <row r="3122" spans="1:17" ht="15" x14ac:dyDescent="0.25">
      <c r="A3122"/>
      <c r="B3122" s="114">
        <v>3121</v>
      </c>
      <c r="C3122" s="7">
        <v>17</v>
      </c>
      <c r="E3122">
        <v>3121</v>
      </c>
      <c r="F3122">
        <v>12</v>
      </c>
      <c r="G3122">
        <v>14</v>
      </c>
      <c r="H3122">
        <v>19</v>
      </c>
      <c r="I3122" s="7">
        <v>25</v>
      </c>
      <c r="K3122">
        <v>3121</v>
      </c>
      <c r="L3122">
        <v>14</v>
      </c>
      <c r="M3122">
        <v>19</v>
      </c>
      <c r="N3122" s="7">
        <v>25</v>
      </c>
      <c r="P3122" s="185">
        <v>3121</v>
      </c>
      <c r="Q3122" s="186">
        <v>23</v>
      </c>
    </row>
    <row r="3123" spans="1:17" ht="15" x14ac:dyDescent="0.25">
      <c r="A3123"/>
      <c r="B3123" s="114">
        <v>3122</v>
      </c>
      <c r="C3123" s="7">
        <v>17</v>
      </c>
      <c r="E3123">
        <v>3122</v>
      </c>
      <c r="F3123">
        <v>12</v>
      </c>
      <c r="G3123">
        <v>14</v>
      </c>
      <c r="H3123">
        <v>19</v>
      </c>
      <c r="I3123" s="7">
        <v>25</v>
      </c>
      <c r="K3123">
        <v>3122</v>
      </c>
      <c r="L3123">
        <v>14</v>
      </c>
      <c r="M3123">
        <v>19</v>
      </c>
      <c r="N3123" s="7">
        <v>25</v>
      </c>
      <c r="P3123" s="187">
        <v>3122</v>
      </c>
      <c r="Q3123" s="188">
        <v>23</v>
      </c>
    </row>
    <row r="3124" spans="1:17" ht="15" x14ac:dyDescent="0.25">
      <c r="A3124"/>
      <c r="B3124" s="114">
        <v>3123</v>
      </c>
      <c r="C3124" s="7">
        <v>17</v>
      </c>
      <c r="E3124">
        <v>3123</v>
      </c>
      <c r="F3124">
        <v>12</v>
      </c>
      <c r="G3124">
        <v>14</v>
      </c>
      <c r="H3124">
        <v>19</v>
      </c>
      <c r="I3124" s="7">
        <v>25</v>
      </c>
      <c r="K3124">
        <v>3123</v>
      </c>
      <c r="L3124">
        <v>14</v>
      </c>
      <c r="M3124">
        <v>19</v>
      </c>
      <c r="N3124" s="7">
        <v>25</v>
      </c>
      <c r="P3124" s="185">
        <v>3123</v>
      </c>
      <c r="Q3124" s="186">
        <v>23</v>
      </c>
    </row>
    <row r="3125" spans="1:17" ht="15" x14ac:dyDescent="0.25">
      <c r="A3125"/>
      <c r="B3125" s="114">
        <v>3124</v>
      </c>
      <c r="C3125" s="7">
        <v>17</v>
      </c>
      <c r="E3125">
        <v>3124</v>
      </c>
      <c r="F3125">
        <v>12</v>
      </c>
      <c r="G3125">
        <v>14</v>
      </c>
      <c r="H3125">
        <v>19</v>
      </c>
      <c r="I3125" s="7">
        <v>25</v>
      </c>
      <c r="K3125">
        <v>3124</v>
      </c>
      <c r="L3125">
        <v>14</v>
      </c>
      <c r="M3125">
        <v>19</v>
      </c>
      <c r="N3125" s="7">
        <v>25</v>
      </c>
      <c r="P3125" s="187">
        <v>3124</v>
      </c>
      <c r="Q3125" s="188">
        <v>23</v>
      </c>
    </row>
    <row r="3126" spans="1:17" ht="15" x14ac:dyDescent="0.25">
      <c r="A3126"/>
      <c r="B3126" s="114">
        <v>3125</v>
      </c>
      <c r="C3126" s="7">
        <v>17</v>
      </c>
      <c r="E3126">
        <v>3125</v>
      </c>
      <c r="F3126">
        <v>12</v>
      </c>
      <c r="G3126">
        <v>14</v>
      </c>
      <c r="H3126">
        <v>19</v>
      </c>
      <c r="I3126" s="7">
        <v>25</v>
      </c>
      <c r="K3126">
        <v>3125</v>
      </c>
      <c r="L3126">
        <v>14</v>
      </c>
      <c r="M3126">
        <v>19</v>
      </c>
      <c r="N3126" s="7">
        <v>25</v>
      </c>
      <c r="P3126" s="185">
        <v>3125</v>
      </c>
      <c r="Q3126" s="186">
        <v>23</v>
      </c>
    </row>
    <row r="3127" spans="1:17" ht="15" x14ac:dyDescent="0.25">
      <c r="A3127"/>
      <c r="B3127" s="114">
        <v>3126</v>
      </c>
      <c r="C3127" s="7">
        <v>17</v>
      </c>
      <c r="E3127">
        <v>3126</v>
      </c>
      <c r="F3127">
        <v>12</v>
      </c>
      <c r="G3127">
        <v>14</v>
      </c>
      <c r="H3127">
        <v>19</v>
      </c>
      <c r="I3127" s="7">
        <v>25</v>
      </c>
      <c r="K3127">
        <v>3126</v>
      </c>
      <c r="L3127">
        <v>14</v>
      </c>
      <c r="M3127">
        <v>19</v>
      </c>
      <c r="N3127" s="7">
        <v>25</v>
      </c>
      <c r="P3127" s="187">
        <v>3126</v>
      </c>
      <c r="Q3127" s="188">
        <v>23</v>
      </c>
    </row>
    <row r="3128" spans="1:17" ht="15" x14ac:dyDescent="0.25">
      <c r="A3128"/>
      <c r="B3128" s="114">
        <v>3127</v>
      </c>
      <c r="C3128" s="7">
        <v>17</v>
      </c>
      <c r="E3128">
        <v>3127</v>
      </c>
      <c r="F3128">
        <v>12</v>
      </c>
      <c r="G3128">
        <v>14</v>
      </c>
      <c r="H3128">
        <v>19</v>
      </c>
      <c r="I3128" s="7">
        <v>25</v>
      </c>
      <c r="K3128">
        <v>3127</v>
      </c>
      <c r="L3128">
        <v>14</v>
      </c>
      <c r="M3128">
        <v>19</v>
      </c>
      <c r="N3128" s="7">
        <v>25</v>
      </c>
      <c r="P3128" s="185">
        <v>3127</v>
      </c>
      <c r="Q3128" s="186">
        <v>23</v>
      </c>
    </row>
    <row r="3129" spans="1:17" ht="15" x14ac:dyDescent="0.25">
      <c r="A3129"/>
      <c r="B3129" s="114">
        <v>3128</v>
      </c>
      <c r="C3129" s="7">
        <v>17</v>
      </c>
      <c r="E3129">
        <v>3128</v>
      </c>
      <c r="F3129">
        <v>12</v>
      </c>
      <c r="G3129">
        <v>14</v>
      </c>
      <c r="H3129">
        <v>19</v>
      </c>
      <c r="I3129" s="7">
        <v>25</v>
      </c>
      <c r="K3129">
        <v>3128</v>
      </c>
      <c r="L3129">
        <v>14</v>
      </c>
      <c r="M3129">
        <v>19</v>
      </c>
      <c r="N3129" s="7">
        <v>25</v>
      </c>
      <c r="P3129" s="187">
        <v>3128</v>
      </c>
      <c r="Q3129" s="188">
        <v>23</v>
      </c>
    </row>
    <row r="3130" spans="1:17" ht="15" x14ac:dyDescent="0.25">
      <c r="A3130"/>
      <c r="B3130" s="114">
        <v>3129</v>
      </c>
      <c r="C3130" s="7">
        <v>17</v>
      </c>
      <c r="E3130">
        <v>3129</v>
      </c>
      <c r="F3130">
        <v>12</v>
      </c>
      <c r="G3130">
        <v>14</v>
      </c>
      <c r="H3130">
        <v>19</v>
      </c>
      <c r="I3130" s="7">
        <v>25</v>
      </c>
      <c r="K3130">
        <v>3129</v>
      </c>
      <c r="L3130">
        <v>14</v>
      </c>
      <c r="M3130">
        <v>19</v>
      </c>
      <c r="N3130" s="7">
        <v>25</v>
      </c>
      <c r="P3130" s="185">
        <v>3129</v>
      </c>
      <c r="Q3130" s="186">
        <v>23</v>
      </c>
    </row>
    <row r="3131" spans="1:17" ht="15" x14ac:dyDescent="0.25">
      <c r="A3131"/>
      <c r="B3131" s="114">
        <v>3130</v>
      </c>
      <c r="C3131" s="7">
        <v>17</v>
      </c>
      <c r="E3131">
        <v>3130</v>
      </c>
      <c r="F3131">
        <v>12</v>
      </c>
      <c r="G3131">
        <v>14</v>
      </c>
      <c r="H3131">
        <v>19</v>
      </c>
      <c r="I3131" s="7">
        <v>25</v>
      </c>
      <c r="K3131">
        <v>3130</v>
      </c>
      <c r="L3131">
        <v>14</v>
      </c>
      <c r="M3131">
        <v>19</v>
      </c>
      <c r="N3131" s="7">
        <v>25</v>
      </c>
      <c r="P3131" s="187">
        <v>3130</v>
      </c>
      <c r="Q3131" s="188">
        <v>23</v>
      </c>
    </row>
    <row r="3132" spans="1:17" ht="15" x14ac:dyDescent="0.25">
      <c r="A3132"/>
      <c r="B3132" s="114">
        <v>3131</v>
      </c>
      <c r="C3132" s="7">
        <v>17</v>
      </c>
      <c r="E3132">
        <v>3131</v>
      </c>
      <c r="F3132">
        <v>12</v>
      </c>
      <c r="G3132">
        <v>14</v>
      </c>
      <c r="H3132">
        <v>19</v>
      </c>
      <c r="I3132" s="7">
        <v>25</v>
      </c>
      <c r="K3132">
        <v>3131</v>
      </c>
      <c r="L3132">
        <v>14</v>
      </c>
      <c r="M3132">
        <v>19</v>
      </c>
      <c r="N3132" s="7">
        <v>25</v>
      </c>
      <c r="P3132" s="185">
        <v>3131</v>
      </c>
      <c r="Q3132" s="186">
        <v>23</v>
      </c>
    </row>
    <row r="3133" spans="1:17" ht="15" x14ac:dyDescent="0.25">
      <c r="A3133"/>
      <c r="B3133" s="114">
        <v>3132</v>
      </c>
      <c r="C3133" s="7">
        <v>17</v>
      </c>
      <c r="E3133">
        <v>3132</v>
      </c>
      <c r="F3133">
        <v>12</v>
      </c>
      <c r="G3133">
        <v>14</v>
      </c>
      <c r="H3133">
        <v>19</v>
      </c>
      <c r="I3133" s="7">
        <v>25</v>
      </c>
      <c r="K3133">
        <v>3132</v>
      </c>
      <c r="L3133">
        <v>14</v>
      </c>
      <c r="M3133">
        <v>19</v>
      </c>
      <c r="N3133" s="7">
        <v>25</v>
      </c>
      <c r="P3133" s="187">
        <v>3132</v>
      </c>
      <c r="Q3133" s="188">
        <v>23</v>
      </c>
    </row>
    <row r="3134" spans="1:17" ht="15" x14ac:dyDescent="0.25">
      <c r="A3134"/>
      <c r="B3134" s="114">
        <v>3133</v>
      </c>
      <c r="C3134" s="7">
        <v>17</v>
      </c>
      <c r="E3134">
        <v>3133</v>
      </c>
      <c r="F3134">
        <v>12</v>
      </c>
      <c r="G3134">
        <v>14</v>
      </c>
      <c r="H3134">
        <v>19</v>
      </c>
      <c r="I3134" s="7">
        <v>25</v>
      </c>
      <c r="K3134">
        <v>3133</v>
      </c>
      <c r="L3134">
        <v>14</v>
      </c>
      <c r="M3134">
        <v>19</v>
      </c>
      <c r="N3134" s="7">
        <v>25</v>
      </c>
      <c r="P3134" s="185">
        <v>3133</v>
      </c>
      <c r="Q3134" s="186">
        <v>23</v>
      </c>
    </row>
    <row r="3135" spans="1:17" ht="15" x14ac:dyDescent="0.25">
      <c r="A3135"/>
      <c r="B3135" s="114">
        <v>3134</v>
      </c>
      <c r="C3135" s="7">
        <v>17</v>
      </c>
      <c r="E3135">
        <v>3134</v>
      </c>
      <c r="F3135">
        <v>12</v>
      </c>
      <c r="G3135">
        <v>14</v>
      </c>
      <c r="H3135">
        <v>19</v>
      </c>
      <c r="I3135" s="7">
        <v>25</v>
      </c>
      <c r="K3135">
        <v>3134</v>
      </c>
      <c r="L3135">
        <v>14</v>
      </c>
      <c r="M3135">
        <v>19</v>
      </c>
      <c r="N3135" s="7">
        <v>25</v>
      </c>
      <c r="P3135" s="187">
        <v>3134</v>
      </c>
      <c r="Q3135" s="188">
        <v>23</v>
      </c>
    </row>
    <row r="3136" spans="1:17" ht="15" x14ac:dyDescent="0.25">
      <c r="A3136"/>
      <c r="B3136" s="114">
        <v>3135</v>
      </c>
      <c r="C3136" s="7">
        <v>17</v>
      </c>
      <c r="E3136">
        <v>3135</v>
      </c>
      <c r="F3136">
        <v>12</v>
      </c>
      <c r="G3136">
        <v>14</v>
      </c>
      <c r="H3136">
        <v>19</v>
      </c>
      <c r="I3136" s="7">
        <v>25</v>
      </c>
      <c r="K3136">
        <v>3135</v>
      </c>
      <c r="L3136">
        <v>14</v>
      </c>
      <c r="M3136">
        <v>19</v>
      </c>
      <c r="N3136" s="7">
        <v>25</v>
      </c>
      <c r="P3136" s="185">
        <v>3135</v>
      </c>
      <c r="Q3136" s="186">
        <v>23</v>
      </c>
    </row>
    <row r="3137" spans="1:17" ht="15" x14ac:dyDescent="0.25">
      <c r="A3137"/>
      <c r="B3137" s="114">
        <v>3136</v>
      </c>
      <c r="C3137" s="7">
        <v>17</v>
      </c>
      <c r="E3137">
        <v>3136</v>
      </c>
      <c r="F3137">
        <v>12</v>
      </c>
      <c r="G3137">
        <v>14</v>
      </c>
      <c r="H3137">
        <v>19</v>
      </c>
      <c r="I3137" s="7">
        <v>25</v>
      </c>
      <c r="K3137">
        <v>3136</v>
      </c>
      <c r="L3137">
        <v>14</v>
      </c>
      <c r="M3137">
        <v>19</v>
      </c>
      <c r="N3137" s="7">
        <v>25</v>
      </c>
      <c r="P3137" s="187">
        <v>3136</v>
      </c>
      <c r="Q3137" s="188">
        <v>23</v>
      </c>
    </row>
    <row r="3138" spans="1:17" ht="15" x14ac:dyDescent="0.25">
      <c r="A3138"/>
      <c r="B3138" s="114">
        <v>3137</v>
      </c>
      <c r="C3138" s="7">
        <v>17</v>
      </c>
      <c r="E3138">
        <v>3137</v>
      </c>
      <c r="F3138">
        <v>12</v>
      </c>
      <c r="G3138">
        <v>14</v>
      </c>
      <c r="H3138">
        <v>19</v>
      </c>
      <c r="I3138" s="7">
        <v>25</v>
      </c>
      <c r="K3138">
        <v>3137</v>
      </c>
      <c r="L3138">
        <v>14</v>
      </c>
      <c r="M3138">
        <v>19</v>
      </c>
      <c r="N3138" s="7">
        <v>25</v>
      </c>
      <c r="P3138" s="185">
        <v>3137</v>
      </c>
      <c r="Q3138" s="186">
        <v>23</v>
      </c>
    </row>
    <row r="3139" spans="1:17" ht="15" x14ac:dyDescent="0.25">
      <c r="A3139"/>
      <c r="B3139" s="114">
        <v>3138</v>
      </c>
      <c r="C3139" s="7">
        <v>17</v>
      </c>
      <c r="E3139">
        <v>3138</v>
      </c>
      <c r="F3139">
        <v>12</v>
      </c>
      <c r="G3139">
        <v>14</v>
      </c>
      <c r="H3139">
        <v>19</v>
      </c>
      <c r="I3139" s="7">
        <v>25</v>
      </c>
      <c r="K3139">
        <v>3138</v>
      </c>
      <c r="L3139">
        <v>14</v>
      </c>
      <c r="M3139">
        <v>19</v>
      </c>
      <c r="N3139" s="7">
        <v>25</v>
      </c>
      <c r="P3139" s="187">
        <v>3138</v>
      </c>
      <c r="Q3139" s="188">
        <v>23</v>
      </c>
    </row>
    <row r="3140" spans="1:17" ht="15" x14ac:dyDescent="0.25">
      <c r="A3140"/>
      <c r="B3140" s="114">
        <v>3139</v>
      </c>
      <c r="C3140" s="7">
        <v>17</v>
      </c>
      <c r="E3140">
        <v>3139</v>
      </c>
      <c r="F3140">
        <v>12</v>
      </c>
      <c r="G3140">
        <v>14</v>
      </c>
      <c r="H3140">
        <v>19</v>
      </c>
      <c r="I3140" s="7">
        <v>25</v>
      </c>
      <c r="K3140">
        <v>3139</v>
      </c>
      <c r="L3140">
        <v>14</v>
      </c>
      <c r="M3140">
        <v>19</v>
      </c>
      <c r="N3140" s="7">
        <v>25</v>
      </c>
      <c r="P3140" s="185">
        <v>3139</v>
      </c>
      <c r="Q3140" s="186">
        <v>23</v>
      </c>
    </row>
    <row r="3141" spans="1:17" ht="15" x14ac:dyDescent="0.25">
      <c r="A3141"/>
      <c r="B3141" s="114">
        <v>3140</v>
      </c>
      <c r="C3141" s="7">
        <v>17</v>
      </c>
      <c r="E3141">
        <v>3140</v>
      </c>
      <c r="F3141">
        <v>12</v>
      </c>
      <c r="G3141">
        <v>14</v>
      </c>
      <c r="H3141">
        <v>19</v>
      </c>
      <c r="I3141" s="7">
        <v>25</v>
      </c>
      <c r="K3141">
        <v>3140</v>
      </c>
      <c r="L3141">
        <v>14</v>
      </c>
      <c r="M3141">
        <v>19</v>
      </c>
      <c r="N3141" s="7">
        <v>25</v>
      </c>
      <c r="P3141" s="187">
        <v>3140</v>
      </c>
      <c r="Q3141" s="188">
        <v>23</v>
      </c>
    </row>
    <row r="3142" spans="1:17" ht="15" x14ac:dyDescent="0.25">
      <c r="A3142"/>
      <c r="B3142" s="114">
        <v>3141</v>
      </c>
      <c r="C3142" s="7">
        <v>17</v>
      </c>
      <c r="E3142">
        <v>3141</v>
      </c>
      <c r="F3142">
        <v>12</v>
      </c>
      <c r="G3142">
        <v>14</v>
      </c>
      <c r="H3142">
        <v>19</v>
      </c>
      <c r="I3142" s="7">
        <v>25</v>
      </c>
      <c r="K3142">
        <v>3141</v>
      </c>
      <c r="L3142">
        <v>14</v>
      </c>
      <c r="M3142">
        <v>19</v>
      </c>
      <c r="N3142" s="7">
        <v>25</v>
      </c>
      <c r="P3142" s="185">
        <v>3141</v>
      </c>
      <c r="Q3142" s="186">
        <v>23</v>
      </c>
    </row>
    <row r="3143" spans="1:17" ht="15" x14ac:dyDescent="0.25">
      <c r="A3143"/>
      <c r="B3143" s="114">
        <v>3142</v>
      </c>
      <c r="C3143" s="7">
        <v>17</v>
      </c>
      <c r="E3143">
        <v>3142</v>
      </c>
      <c r="F3143">
        <v>12</v>
      </c>
      <c r="G3143">
        <v>14</v>
      </c>
      <c r="H3143">
        <v>19</v>
      </c>
      <c r="I3143" s="7">
        <v>25</v>
      </c>
      <c r="K3143">
        <v>3142</v>
      </c>
      <c r="L3143">
        <v>14</v>
      </c>
      <c r="M3143">
        <v>19</v>
      </c>
      <c r="N3143" s="7">
        <v>25</v>
      </c>
      <c r="P3143" s="187">
        <v>3142</v>
      </c>
      <c r="Q3143" s="188">
        <v>23</v>
      </c>
    </row>
    <row r="3144" spans="1:17" ht="15" x14ac:dyDescent="0.25">
      <c r="A3144"/>
      <c r="B3144" s="114">
        <v>3143</v>
      </c>
      <c r="C3144" s="7">
        <v>17</v>
      </c>
      <c r="E3144">
        <v>3143</v>
      </c>
      <c r="F3144">
        <v>12</v>
      </c>
      <c r="G3144">
        <v>14</v>
      </c>
      <c r="H3144">
        <v>19</v>
      </c>
      <c r="I3144" s="7">
        <v>25</v>
      </c>
      <c r="K3144">
        <v>3143</v>
      </c>
      <c r="L3144">
        <v>14</v>
      </c>
      <c r="M3144">
        <v>19</v>
      </c>
      <c r="N3144" s="7">
        <v>25</v>
      </c>
      <c r="P3144" s="185">
        <v>3143</v>
      </c>
      <c r="Q3144" s="186">
        <v>23</v>
      </c>
    </row>
    <row r="3145" spans="1:17" ht="15" x14ac:dyDescent="0.25">
      <c r="A3145"/>
      <c r="B3145" s="114">
        <v>3144</v>
      </c>
      <c r="C3145" s="7">
        <v>17</v>
      </c>
      <c r="E3145">
        <v>3144</v>
      </c>
      <c r="F3145">
        <v>12</v>
      </c>
      <c r="G3145">
        <v>14</v>
      </c>
      <c r="H3145">
        <v>19</v>
      </c>
      <c r="I3145" s="7">
        <v>25</v>
      </c>
      <c r="K3145">
        <v>3144</v>
      </c>
      <c r="L3145">
        <v>14</v>
      </c>
      <c r="M3145">
        <v>19</v>
      </c>
      <c r="N3145" s="7">
        <v>25</v>
      </c>
      <c r="P3145" s="187">
        <v>3144</v>
      </c>
      <c r="Q3145" s="188">
        <v>23</v>
      </c>
    </row>
    <row r="3146" spans="1:17" ht="15" x14ac:dyDescent="0.25">
      <c r="A3146"/>
      <c r="B3146" s="114">
        <v>3145</v>
      </c>
      <c r="C3146" s="7">
        <v>17</v>
      </c>
      <c r="E3146">
        <v>3145</v>
      </c>
      <c r="F3146">
        <v>12</v>
      </c>
      <c r="G3146">
        <v>14</v>
      </c>
      <c r="H3146">
        <v>19</v>
      </c>
      <c r="I3146" s="7">
        <v>25</v>
      </c>
      <c r="K3146">
        <v>3145</v>
      </c>
      <c r="L3146">
        <v>14</v>
      </c>
      <c r="M3146">
        <v>19</v>
      </c>
      <c r="N3146" s="7">
        <v>25</v>
      </c>
      <c r="P3146" s="185">
        <v>3145</v>
      </c>
      <c r="Q3146" s="186">
        <v>23</v>
      </c>
    </row>
    <row r="3147" spans="1:17" ht="15" x14ac:dyDescent="0.25">
      <c r="A3147"/>
      <c r="B3147" s="114">
        <v>3146</v>
      </c>
      <c r="C3147" s="7">
        <v>17</v>
      </c>
      <c r="E3147">
        <v>3146</v>
      </c>
      <c r="F3147">
        <v>12</v>
      </c>
      <c r="G3147">
        <v>14</v>
      </c>
      <c r="H3147">
        <v>19</v>
      </c>
      <c r="I3147" s="7">
        <v>25</v>
      </c>
      <c r="K3147">
        <v>3146</v>
      </c>
      <c r="L3147">
        <v>14</v>
      </c>
      <c r="M3147">
        <v>19</v>
      </c>
      <c r="N3147" s="7">
        <v>25</v>
      </c>
      <c r="P3147" s="187">
        <v>3146</v>
      </c>
      <c r="Q3147" s="188">
        <v>23</v>
      </c>
    </row>
    <row r="3148" spans="1:17" ht="15" x14ac:dyDescent="0.25">
      <c r="A3148"/>
      <c r="B3148" s="114">
        <v>3147</v>
      </c>
      <c r="C3148" s="7">
        <v>17</v>
      </c>
      <c r="E3148">
        <v>3147</v>
      </c>
      <c r="F3148">
        <v>12</v>
      </c>
      <c r="G3148">
        <v>14</v>
      </c>
      <c r="H3148">
        <v>19</v>
      </c>
      <c r="I3148" s="7">
        <v>25</v>
      </c>
      <c r="K3148">
        <v>3147</v>
      </c>
      <c r="L3148">
        <v>14</v>
      </c>
      <c r="M3148">
        <v>19</v>
      </c>
      <c r="N3148" s="7">
        <v>25</v>
      </c>
      <c r="P3148" s="185">
        <v>3147</v>
      </c>
      <c r="Q3148" s="186">
        <v>23</v>
      </c>
    </row>
    <row r="3149" spans="1:17" ht="15" x14ac:dyDescent="0.25">
      <c r="A3149"/>
      <c r="B3149" s="114">
        <v>3148</v>
      </c>
      <c r="C3149" s="7">
        <v>17</v>
      </c>
      <c r="E3149">
        <v>3148</v>
      </c>
      <c r="F3149">
        <v>12</v>
      </c>
      <c r="G3149">
        <v>14</v>
      </c>
      <c r="H3149">
        <v>19</v>
      </c>
      <c r="I3149" s="7">
        <v>25</v>
      </c>
      <c r="K3149">
        <v>3148</v>
      </c>
      <c r="L3149">
        <v>14</v>
      </c>
      <c r="M3149">
        <v>19</v>
      </c>
      <c r="N3149" s="7">
        <v>25</v>
      </c>
      <c r="P3149" s="187">
        <v>3148</v>
      </c>
      <c r="Q3149" s="188">
        <v>23</v>
      </c>
    </row>
    <row r="3150" spans="1:17" ht="15" x14ac:dyDescent="0.25">
      <c r="A3150"/>
      <c r="B3150" s="114">
        <v>3149</v>
      </c>
      <c r="C3150" s="7">
        <v>17</v>
      </c>
      <c r="E3150">
        <v>3149</v>
      </c>
      <c r="F3150">
        <v>12</v>
      </c>
      <c r="G3150">
        <v>14</v>
      </c>
      <c r="H3150">
        <v>19</v>
      </c>
      <c r="I3150" s="7">
        <v>25</v>
      </c>
      <c r="K3150">
        <v>3149</v>
      </c>
      <c r="L3150">
        <v>14</v>
      </c>
      <c r="M3150">
        <v>19</v>
      </c>
      <c r="N3150" s="7">
        <v>25</v>
      </c>
      <c r="P3150" s="185">
        <v>3149</v>
      </c>
      <c r="Q3150" s="186">
        <v>23</v>
      </c>
    </row>
    <row r="3151" spans="1:17" ht="15" x14ac:dyDescent="0.25">
      <c r="A3151"/>
      <c r="B3151" s="114">
        <v>3150</v>
      </c>
      <c r="C3151" s="7">
        <v>17</v>
      </c>
      <c r="E3151">
        <v>3150</v>
      </c>
      <c r="F3151">
        <v>12</v>
      </c>
      <c r="G3151">
        <v>14</v>
      </c>
      <c r="H3151">
        <v>19</v>
      </c>
      <c r="I3151" s="7">
        <v>25</v>
      </c>
      <c r="K3151">
        <v>3150</v>
      </c>
      <c r="L3151">
        <v>14</v>
      </c>
      <c r="M3151">
        <v>19</v>
      </c>
      <c r="N3151" s="7">
        <v>25</v>
      </c>
      <c r="P3151" s="187">
        <v>3150</v>
      </c>
      <c r="Q3151" s="188">
        <v>23</v>
      </c>
    </row>
    <row r="3152" spans="1:17" ht="15" x14ac:dyDescent="0.25">
      <c r="A3152"/>
      <c r="B3152" s="114">
        <v>3151</v>
      </c>
      <c r="C3152" s="7">
        <v>17</v>
      </c>
      <c r="E3152">
        <v>3151</v>
      </c>
      <c r="F3152">
        <v>12</v>
      </c>
      <c r="G3152">
        <v>14</v>
      </c>
      <c r="H3152">
        <v>19</v>
      </c>
      <c r="I3152" s="7">
        <v>25</v>
      </c>
      <c r="K3152">
        <v>3151</v>
      </c>
      <c r="L3152">
        <v>14</v>
      </c>
      <c r="M3152">
        <v>19</v>
      </c>
      <c r="N3152" s="7">
        <v>25</v>
      </c>
      <c r="P3152" s="185">
        <v>3151</v>
      </c>
      <c r="Q3152" s="186">
        <v>23</v>
      </c>
    </row>
    <row r="3153" spans="1:17" ht="15" x14ac:dyDescent="0.25">
      <c r="A3153"/>
      <c r="B3153" s="114">
        <v>3152</v>
      </c>
      <c r="C3153" s="7">
        <v>17</v>
      </c>
      <c r="E3153">
        <v>3152</v>
      </c>
      <c r="F3153">
        <v>12</v>
      </c>
      <c r="G3153">
        <v>14</v>
      </c>
      <c r="H3153">
        <v>19</v>
      </c>
      <c r="I3153" s="7">
        <v>25</v>
      </c>
      <c r="K3153">
        <v>3152</v>
      </c>
      <c r="L3153">
        <v>14</v>
      </c>
      <c r="M3153">
        <v>19</v>
      </c>
      <c r="N3153" s="7">
        <v>25</v>
      </c>
      <c r="P3153" s="187">
        <v>3152</v>
      </c>
      <c r="Q3153" s="188">
        <v>23</v>
      </c>
    </row>
    <row r="3154" spans="1:17" ht="15" x14ac:dyDescent="0.25">
      <c r="A3154"/>
      <c r="B3154" s="114">
        <v>3153</v>
      </c>
      <c r="C3154" s="7">
        <v>17</v>
      </c>
      <c r="E3154">
        <v>3153</v>
      </c>
      <c r="F3154">
        <v>12</v>
      </c>
      <c r="G3154">
        <v>14</v>
      </c>
      <c r="H3154">
        <v>19</v>
      </c>
      <c r="I3154" s="7">
        <v>25</v>
      </c>
      <c r="K3154">
        <v>3153</v>
      </c>
      <c r="L3154">
        <v>14</v>
      </c>
      <c r="M3154">
        <v>19</v>
      </c>
      <c r="N3154" s="7">
        <v>25</v>
      </c>
      <c r="P3154" s="185">
        <v>3153</v>
      </c>
      <c r="Q3154" s="186">
        <v>23</v>
      </c>
    </row>
    <row r="3155" spans="1:17" ht="15" x14ac:dyDescent="0.25">
      <c r="A3155"/>
      <c r="B3155" s="114">
        <v>3154</v>
      </c>
      <c r="C3155" s="7">
        <v>17</v>
      </c>
      <c r="E3155">
        <v>3154</v>
      </c>
      <c r="F3155">
        <v>12</v>
      </c>
      <c r="G3155">
        <v>14</v>
      </c>
      <c r="H3155">
        <v>19</v>
      </c>
      <c r="I3155" s="7">
        <v>25</v>
      </c>
      <c r="K3155">
        <v>3154</v>
      </c>
      <c r="L3155">
        <v>14</v>
      </c>
      <c r="M3155">
        <v>19</v>
      </c>
      <c r="N3155" s="7">
        <v>25</v>
      </c>
      <c r="P3155" s="187">
        <v>3154</v>
      </c>
      <c r="Q3155" s="188">
        <v>23</v>
      </c>
    </row>
    <row r="3156" spans="1:17" ht="15" x14ac:dyDescent="0.25">
      <c r="A3156"/>
      <c r="B3156" s="114">
        <v>3155</v>
      </c>
      <c r="C3156" s="7">
        <v>17</v>
      </c>
      <c r="E3156">
        <v>3155</v>
      </c>
      <c r="F3156">
        <v>12</v>
      </c>
      <c r="G3156">
        <v>14</v>
      </c>
      <c r="H3156">
        <v>19</v>
      </c>
      <c r="I3156" s="7">
        <v>25</v>
      </c>
      <c r="K3156">
        <v>3155</v>
      </c>
      <c r="L3156">
        <v>14</v>
      </c>
      <c r="M3156">
        <v>19</v>
      </c>
      <c r="N3156" s="7">
        <v>25</v>
      </c>
      <c r="P3156" s="185">
        <v>3155</v>
      </c>
      <c r="Q3156" s="186">
        <v>23</v>
      </c>
    </row>
    <row r="3157" spans="1:17" ht="15" x14ac:dyDescent="0.25">
      <c r="A3157"/>
      <c r="B3157" s="114">
        <v>3156</v>
      </c>
      <c r="C3157" s="7">
        <v>17</v>
      </c>
      <c r="E3157">
        <v>3156</v>
      </c>
      <c r="F3157">
        <v>12</v>
      </c>
      <c r="G3157">
        <v>14</v>
      </c>
      <c r="H3157">
        <v>19</v>
      </c>
      <c r="I3157" s="7">
        <v>25</v>
      </c>
      <c r="K3157">
        <v>3156</v>
      </c>
      <c r="L3157">
        <v>14</v>
      </c>
      <c r="M3157">
        <v>19</v>
      </c>
      <c r="N3157" s="7">
        <v>25</v>
      </c>
      <c r="P3157" s="187">
        <v>3156</v>
      </c>
      <c r="Q3157" s="188">
        <v>23</v>
      </c>
    </row>
    <row r="3158" spans="1:17" ht="15" x14ac:dyDescent="0.25">
      <c r="A3158"/>
      <c r="B3158" s="114">
        <v>3157</v>
      </c>
      <c r="C3158" s="7">
        <v>17</v>
      </c>
      <c r="E3158">
        <v>3157</v>
      </c>
      <c r="F3158">
        <v>12</v>
      </c>
      <c r="G3158">
        <v>14</v>
      </c>
      <c r="H3158">
        <v>19</v>
      </c>
      <c r="I3158" s="7">
        <v>25</v>
      </c>
      <c r="K3158">
        <v>3157</v>
      </c>
      <c r="L3158">
        <v>14</v>
      </c>
      <c r="M3158">
        <v>19</v>
      </c>
      <c r="N3158" s="7">
        <v>25</v>
      </c>
      <c r="P3158" s="185">
        <v>3157</v>
      </c>
      <c r="Q3158" s="186">
        <v>23</v>
      </c>
    </row>
    <row r="3159" spans="1:17" ht="15" x14ac:dyDescent="0.25">
      <c r="A3159"/>
      <c r="B3159" s="114">
        <v>3158</v>
      </c>
      <c r="C3159" s="7">
        <v>17</v>
      </c>
      <c r="E3159">
        <v>3158</v>
      </c>
      <c r="F3159">
        <v>12</v>
      </c>
      <c r="G3159">
        <v>14</v>
      </c>
      <c r="H3159">
        <v>19</v>
      </c>
      <c r="I3159" s="7">
        <v>25</v>
      </c>
      <c r="K3159">
        <v>3158</v>
      </c>
      <c r="L3159">
        <v>14</v>
      </c>
      <c r="M3159">
        <v>19</v>
      </c>
      <c r="N3159" s="7">
        <v>25</v>
      </c>
      <c r="P3159" s="187">
        <v>3158</v>
      </c>
      <c r="Q3159" s="188">
        <v>23</v>
      </c>
    </row>
    <row r="3160" spans="1:17" ht="15" x14ac:dyDescent="0.25">
      <c r="A3160"/>
      <c r="B3160" s="114">
        <v>3159</v>
      </c>
      <c r="C3160" s="7">
        <v>17</v>
      </c>
      <c r="E3160">
        <v>3159</v>
      </c>
      <c r="F3160">
        <v>12</v>
      </c>
      <c r="G3160">
        <v>14</v>
      </c>
      <c r="H3160">
        <v>19</v>
      </c>
      <c r="I3160" s="7">
        <v>25</v>
      </c>
      <c r="K3160">
        <v>3159</v>
      </c>
      <c r="L3160">
        <v>14</v>
      </c>
      <c r="M3160">
        <v>19</v>
      </c>
      <c r="N3160" s="7">
        <v>25</v>
      </c>
      <c r="P3160" s="185">
        <v>3159</v>
      </c>
      <c r="Q3160" s="186">
        <v>23</v>
      </c>
    </row>
    <row r="3161" spans="1:17" ht="15" x14ac:dyDescent="0.25">
      <c r="A3161"/>
      <c r="B3161" s="114">
        <v>3160</v>
      </c>
      <c r="C3161" s="7">
        <v>17</v>
      </c>
      <c r="E3161">
        <v>3160</v>
      </c>
      <c r="F3161">
        <v>12</v>
      </c>
      <c r="G3161">
        <v>14</v>
      </c>
      <c r="H3161">
        <v>19</v>
      </c>
      <c r="I3161" s="7">
        <v>25</v>
      </c>
      <c r="K3161">
        <v>3160</v>
      </c>
      <c r="L3161">
        <v>14</v>
      </c>
      <c r="M3161">
        <v>19</v>
      </c>
      <c r="N3161" s="7">
        <v>25</v>
      </c>
      <c r="P3161" s="187">
        <v>3160</v>
      </c>
      <c r="Q3161" s="188">
        <v>23</v>
      </c>
    </row>
    <row r="3162" spans="1:17" ht="15" x14ac:dyDescent="0.25">
      <c r="A3162"/>
      <c r="B3162" s="114">
        <v>3161</v>
      </c>
      <c r="C3162" s="7">
        <v>17</v>
      </c>
      <c r="E3162">
        <v>3161</v>
      </c>
      <c r="F3162">
        <v>12</v>
      </c>
      <c r="G3162">
        <v>14</v>
      </c>
      <c r="H3162">
        <v>19</v>
      </c>
      <c r="I3162" s="7">
        <v>25</v>
      </c>
      <c r="K3162">
        <v>3161</v>
      </c>
      <c r="L3162">
        <v>14</v>
      </c>
      <c r="M3162">
        <v>19</v>
      </c>
      <c r="N3162" s="7">
        <v>25</v>
      </c>
      <c r="P3162" s="185">
        <v>3161</v>
      </c>
      <c r="Q3162" s="186">
        <v>23</v>
      </c>
    </row>
    <row r="3163" spans="1:17" ht="15" x14ac:dyDescent="0.25">
      <c r="A3163"/>
      <c r="B3163" s="114">
        <v>3162</v>
      </c>
      <c r="C3163" s="7">
        <v>17</v>
      </c>
      <c r="E3163">
        <v>3162</v>
      </c>
      <c r="F3163">
        <v>12</v>
      </c>
      <c r="G3163">
        <v>14</v>
      </c>
      <c r="H3163">
        <v>19</v>
      </c>
      <c r="I3163" s="7">
        <v>25</v>
      </c>
      <c r="K3163">
        <v>3162</v>
      </c>
      <c r="L3163">
        <v>14</v>
      </c>
      <c r="M3163">
        <v>19</v>
      </c>
      <c r="N3163" s="7">
        <v>25</v>
      </c>
      <c r="P3163" s="187">
        <v>3162</v>
      </c>
      <c r="Q3163" s="188">
        <v>23</v>
      </c>
    </row>
    <row r="3164" spans="1:17" ht="15" x14ac:dyDescent="0.25">
      <c r="A3164"/>
      <c r="B3164" s="114">
        <v>3163</v>
      </c>
      <c r="C3164" s="7">
        <v>17</v>
      </c>
      <c r="E3164">
        <v>3163</v>
      </c>
      <c r="F3164">
        <v>12</v>
      </c>
      <c r="G3164">
        <v>14</v>
      </c>
      <c r="H3164">
        <v>19</v>
      </c>
      <c r="I3164" s="7">
        <v>25</v>
      </c>
      <c r="K3164">
        <v>3163</v>
      </c>
      <c r="L3164">
        <v>14</v>
      </c>
      <c r="M3164">
        <v>19</v>
      </c>
      <c r="N3164" s="7">
        <v>25</v>
      </c>
      <c r="P3164" s="185">
        <v>3163</v>
      </c>
      <c r="Q3164" s="186">
        <v>23</v>
      </c>
    </row>
    <row r="3165" spans="1:17" ht="15" x14ac:dyDescent="0.25">
      <c r="A3165"/>
      <c r="B3165" s="114">
        <v>3164</v>
      </c>
      <c r="C3165" s="7">
        <v>17</v>
      </c>
      <c r="E3165">
        <v>3164</v>
      </c>
      <c r="F3165">
        <v>12</v>
      </c>
      <c r="G3165">
        <v>14</v>
      </c>
      <c r="H3165">
        <v>19</v>
      </c>
      <c r="I3165" s="7">
        <v>25</v>
      </c>
      <c r="K3165">
        <v>3164</v>
      </c>
      <c r="L3165">
        <v>14</v>
      </c>
      <c r="M3165">
        <v>19</v>
      </c>
      <c r="N3165" s="7">
        <v>25</v>
      </c>
      <c r="P3165" s="187">
        <v>3164</v>
      </c>
      <c r="Q3165" s="188">
        <v>23</v>
      </c>
    </row>
    <row r="3166" spans="1:17" ht="15" x14ac:dyDescent="0.25">
      <c r="A3166"/>
      <c r="B3166" s="114">
        <v>3165</v>
      </c>
      <c r="C3166" s="7">
        <v>17</v>
      </c>
      <c r="E3166">
        <v>3165</v>
      </c>
      <c r="F3166">
        <v>12</v>
      </c>
      <c r="G3166">
        <v>14</v>
      </c>
      <c r="H3166">
        <v>19</v>
      </c>
      <c r="I3166" s="7">
        <v>25</v>
      </c>
      <c r="K3166">
        <v>3165</v>
      </c>
      <c r="L3166">
        <v>14</v>
      </c>
      <c r="M3166">
        <v>19</v>
      </c>
      <c r="N3166" s="7">
        <v>25</v>
      </c>
      <c r="P3166" s="185">
        <v>3165</v>
      </c>
      <c r="Q3166" s="186">
        <v>23</v>
      </c>
    </row>
    <row r="3167" spans="1:17" ht="15" x14ac:dyDescent="0.25">
      <c r="A3167"/>
      <c r="B3167" s="114">
        <v>3166</v>
      </c>
      <c r="C3167" s="7">
        <v>17</v>
      </c>
      <c r="E3167">
        <v>3166</v>
      </c>
      <c r="F3167">
        <v>12</v>
      </c>
      <c r="G3167">
        <v>14</v>
      </c>
      <c r="H3167">
        <v>19</v>
      </c>
      <c r="I3167" s="7">
        <v>25</v>
      </c>
      <c r="K3167">
        <v>3166</v>
      </c>
      <c r="L3167">
        <v>14</v>
      </c>
      <c r="M3167">
        <v>19</v>
      </c>
      <c r="N3167" s="7">
        <v>25</v>
      </c>
      <c r="P3167" s="187">
        <v>3166</v>
      </c>
      <c r="Q3167" s="188">
        <v>23</v>
      </c>
    </row>
    <row r="3168" spans="1:17" ht="15" x14ac:dyDescent="0.25">
      <c r="A3168"/>
      <c r="B3168" s="114">
        <v>3167</v>
      </c>
      <c r="C3168" s="7">
        <v>17</v>
      </c>
      <c r="E3168">
        <v>3167</v>
      </c>
      <c r="F3168">
        <v>12</v>
      </c>
      <c r="G3168">
        <v>14</v>
      </c>
      <c r="H3168">
        <v>19</v>
      </c>
      <c r="I3168" s="7">
        <v>25</v>
      </c>
      <c r="K3168">
        <v>3167</v>
      </c>
      <c r="L3168">
        <v>14</v>
      </c>
      <c r="M3168">
        <v>19</v>
      </c>
      <c r="N3168" s="7">
        <v>25</v>
      </c>
      <c r="P3168" s="185">
        <v>3167</v>
      </c>
      <c r="Q3168" s="186">
        <v>23</v>
      </c>
    </row>
    <row r="3169" spans="1:17" ht="15" x14ac:dyDescent="0.25">
      <c r="A3169"/>
      <c r="B3169" s="114">
        <v>3168</v>
      </c>
      <c r="C3169" s="7">
        <v>17</v>
      </c>
      <c r="E3169">
        <v>3168</v>
      </c>
      <c r="F3169">
        <v>12</v>
      </c>
      <c r="G3169">
        <v>14</v>
      </c>
      <c r="H3169">
        <v>19</v>
      </c>
      <c r="I3169" s="7">
        <v>25</v>
      </c>
      <c r="K3169">
        <v>3168</v>
      </c>
      <c r="L3169">
        <v>14</v>
      </c>
      <c r="M3169">
        <v>19</v>
      </c>
      <c r="N3169" s="7">
        <v>25</v>
      </c>
      <c r="P3169" s="187">
        <v>3168</v>
      </c>
      <c r="Q3169" s="188">
        <v>23</v>
      </c>
    </row>
    <row r="3170" spans="1:17" ht="15" x14ac:dyDescent="0.25">
      <c r="A3170"/>
      <c r="B3170" s="114">
        <v>3169</v>
      </c>
      <c r="C3170" s="7">
        <v>17</v>
      </c>
      <c r="E3170">
        <v>3169</v>
      </c>
      <c r="F3170">
        <v>12</v>
      </c>
      <c r="G3170">
        <v>14</v>
      </c>
      <c r="H3170">
        <v>19</v>
      </c>
      <c r="I3170" s="7">
        <v>25</v>
      </c>
      <c r="K3170">
        <v>3169</v>
      </c>
      <c r="L3170">
        <v>14</v>
      </c>
      <c r="M3170">
        <v>19</v>
      </c>
      <c r="N3170" s="7">
        <v>25</v>
      </c>
      <c r="P3170" s="185">
        <v>3169</v>
      </c>
      <c r="Q3170" s="186">
        <v>23</v>
      </c>
    </row>
    <row r="3171" spans="1:17" ht="15" x14ac:dyDescent="0.25">
      <c r="A3171"/>
      <c r="B3171" s="114">
        <v>3170</v>
      </c>
      <c r="C3171" s="7">
        <v>17</v>
      </c>
      <c r="E3171">
        <v>3170</v>
      </c>
      <c r="F3171">
        <v>12</v>
      </c>
      <c r="G3171">
        <v>14</v>
      </c>
      <c r="H3171">
        <v>19</v>
      </c>
      <c r="I3171" s="7">
        <v>25</v>
      </c>
      <c r="K3171">
        <v>3170</v>
      </c>
      <c r="L3171">
        <v>14</v>
      </c>
      <c r="M3171">
        <v>19</v>
      </c>
      <c r="N3171" s="7">
        <v>25</v>
      </c>
      <c r="P3171" s="187">
        <v>3170</v>
      </c>
      <c r="Q3171" s="188">
        <v>23</v>
      </c>
    </row>
    <row r="3172" spans="1:17" ht="15" x14ac:dyDescent="0.25">
      <c r="A3172"/>
      <c r="B3172" s="114">
        <v>3171</v>
      </c>
      <c r="C3172" s="7">
        <v>17</v>
      </c>
      <c r="E3172">
        <v>3171</v>
      </c>
      <c r="F3172">
        <v>12</v>
      </c>
      <c r="G3172">
        <v>14</v>
      </c>
      <c r="H3172">
        <v>19</v>
      </c>
      <c r="I3172" s="7">
        <v>25</v>
      </c>
      <c r="K3172">
        <v>3171</v>
      </c>
      <c r="L3172">
        <v>14</v>
      </c>
      <c r="M3172">
        <v>19</v>
      </c>
      <c r="N3172" s="7">
        <v>25</v>
      </c>
      <c r="P3172" s="185">
        <v>3171</v>
      </c>
      <c r="Q3172" s="186">
        <v>23</v>
      </c>
    </row>
    <row r="3173" spans="1:17" ht="15" x14ac:dyDescent="0.25">
      <c r="A3173"/>
      <c r="B3173" s="114">
        <v>3172</v>
      </c>
      <c r="C3173" s="7">
        <v>17</v>
      </c>
      <c r="E3173">
        <v>3172</v>
      </c>
      <c r="F3173">
        <v>12</v>
      </c>
      <c r="G3173">
        <v>14</v>
      </c>
      <c r="H3173">
        <v>19</v>
      </c>
      <c r="I3173" s="7">
        <v>25</v>
      </c>
      <c r="K3173">
        <v>3172</v>
      </c>
      <c r="L3173">
        <v>14</v>
      </c>
      <c r="M3173">
        <v>19</v>
      </c>
      <c r="N3173" s="7">
        <v>25</v>
      </c>
      <c r="P3173" s="187">
        <v>3172</v>
      </c>
      <c r="Q3173" s="188">
        <v>23</v>
      </c>
    </row>
    <row r="3174" spans="1:17" ht="15" x14ac:dyDescent="0.25">
      <c r="A3174"/>
      <c r="B3174" s="114">
        <v>3173</v>
      </c>
      <c r="C3174" s="7">
        <v>17</v>
      </c>
      <c r="E3174">
        <v>3173</v>
      </c>
      <c r="F3174">
        <v>12</v>
      </c>
      <c r="G3174">
        <v>14</v>
      </c>
      <c r="H3174">
        <v>19</v>
      </c>
      <c r="I3174" s="7">
        <v>25</v>
      </c>
      <c r="K3174">
        <v>3173</v>
      </c>
      <c r="L3174">
        <v>14</v>
      </c>
      <c r="M3174">
        <v>19</v>
      </c>
      <c r="N3174" s="7">
        <v>25</v>
      </c>
      <c r="P3174" s="185">
        <v>3173</v>
      </c>
      <c r="Q3174" s="186">
        <v>23</v>
      </c>
    </row>
    <row r="3175" spans="1:17" ht="15" x14ac:dyDescent="0.25">
      <c r="A3175"/>
      <c r="B3175" s="114">
        <v>3174</v>
      </c>
      <c r="C3175" s="7">
        <v>17</v>
      </c>
      <c r="E3175">
        <v>3174</v>
      </c>
      <c r="F3175">
        <v>12</v>
      </c>
      <c r="G3175">
        <v>14</v>
      </c>
      <c r="H3175">
        <v>19</v>
      </c>
      <c r="I3175" s="7">
        <v>25</v>
      </c>
      <c r="K3175">
        <v>3174</v>
      </c>
      <c r="L3175">
        <v>14</v>
      </c>
      <c r="M3175">
        <v>19</v>
      </c>
      <c r="N3175" s="7">
        <v>25</v>
      </c>
      <c r="P3175" s="187">
        <v>3174</v>
      </c>
      <c r="Q3175" s="188">
        <v>23</v>
      </c>
    </row>
    <row r="3176" spans="1:17" ht="15" x14ac:dyDescent="0.25">
      <c r="A3176"/>
      <c r="B3176" s="114">
        <v>3175</v>
      </c>
      <c r="C3176" s="7">
        <v>17</v>
      </c>
      <c r="E3176">
        <v>3175</v>
      </c>
      <c r="F3176">
        <v>12</v>
      </c>
      <c r="G3176">
        <v>14</v>
      </c>
      <c r="H3176">
        <v>19</v>
      </c>
      <c r="I3176" s="7">
        <v>25</v>
      </c>
      <c r="K3176">
        <v>3175</v>
      </c>
      <c r="L3176">
        <v>14</v>
      </c>
      <c r="M3176">
        <v>19</v>
      </c>
      <c r="N3176" s="7">
        <v>25</v>
      </c>
      <c r="P3176" s="185">
        <v>3175</v>
      </c>
      <c r="Q3176" s="186">
        <v>23</v>
      </c>
    </row>
    <row r="3177" spans="1:17" ht="15" x14ac:dyDescent="0.25">
      <c r="A3177"/>
      <c r="B3177" s="114">
        <v>3176</v>
      </c>
      <c r="C3177" s="7">
        <v>17</v>
      </c>
      <c r="E3177">
        <v>3176</v>
      </c>
      <c r="F3177">
        <v>12</v>
      </c>
      <c r="G3177">
        <v>14</v>
      </c>
      <c r="H3177">
        <v>19</v>
      </c>
      <c r="I3177" s="7">
        <v>25</v>
      </c>
      <c r="K3177">
        <v>3176</v>
      </c>
      <c r="L3177">
        <v>14</v>
      </c>
      <c r="M3177">
        <v>19</v>
      </c>
      <c r="N3177" s="7">
        <v>25</v>
      </c>
      <c r="P3177" s="187">
        <v>3176</v>
      </c>
      <c r="Q3177" s="188">
        <v>23</v>
      </c>
    </row>
    <row r="3178" spans="1:17" ht="15" x14ac:dyDescent="0.25">
      <c r="A3178"/>
      <c r="B3178" s="114">
        <v>3177</v>
      </c>
      <c r="C3178" s="7">
        <v>17</v>
      </c>
      <c r="E3178">
        <v>3177</v>
      </c>
      <c r="F3178">
        <v>12</v>
      </c>
      <c r="G3178">
        <v>14</v>
      </c>
      <c r="H3178">
        <v>19</v>
      </c>
      <c r="I3178" s="7">
        <v>25</v>
      </c>
      <c r="K3178">
        <v>3177</v>
      </c>
      <c r="L3178">
        <v>14</v>
      </c>
      <c r="M3178">
        <v>19</v>
      </c>
      <c r="N3178" s="7">
        <v>25</v>
      </c>
      <c r="P3178" s="185">
        <v>3177</v>
      </c>
      <c r="Q3178" s="186">
        <v>23</v>
      </c>
    </row>
    <row r="3179" spans="1:17" ht="15" x14ac:dyDescent="0.25">
      <c r="A3179"/>
      <c r="B3179" s="114">
        <v>3178</v>
      </c>
      <c r="C3179" s="7">
        <v>17</v>
      </c>
      <c r="E3179">
        <v>3178</v>
      </c>
      <c r="F3179">
        <v>12</v>
      </c>
      <c r="G3179">
        <v>14</v>
      </c>
      <c r="H3179">
        <v>19</v>
      </c>
      <c r="I3179" s="7">
        <v>25</v>
      </c>
      <c r="K3179">
        <v>3178</v>
      </c>
      <c r="L3179">
        <v>14</v>
      </c>
      <c r="M3179">
        <v>19</v>
      </c>
      <c r="N3179" s="7">
        <v>25</v>
      </c>
      <c r="P3179" s="187">
        <v>3178</v>
      </c>
      <c r="Q3179" s="188">
        <v>23</v>
      </c>
    </row>
    <row r="3180" spans="1:17" ht="15" x14ac:dyDescent="0.25">
      <c r="A3180"/>
      <c r="B3180" s="114">
        <v>3179</v>
      </c>
      <c r="C3180" s="7">
        <v>17</v>
      </c>
      <c r="E3180">
        <v>3179</v>
      </c>
      <c r="F3180">
        <v>12</v>
      </c>
      <c r="G3180">
        <v>14</v>
      </c>
      <c r="H3180">
        <v>19</v>
      </c>
      <c r="I3180" s="7">
        <v>25</v>
      </c>
      <c r="K3180">
        <v>3179</v>
      </c>
      <c r="L3180">
        <v>14</v>
      </c>
      <c r="M3180">
        <v>19</v>
      </c>
      <c r="N3180" s="7">
        <v>25</v>
      </c>
      <c r="P3180" s="185">
        <v>3179</v>
      </c>
      <c r="Q3180" s="186">
        <v>23</v>
      </c>
    </row>
    <row r="3181" spans="1:17" ht="15" x14ac:dyDescent="0.25">
      <c r="A3181"/>
      <c r="B3181" s="114">
        <v>3180</v>
      </c>
      <c r="C3181" s="7">
        <v>17</v>
      </c>
      <c r="E3181">
        <v>3180</v>
      </c>
      <c r="F3181">
        <v>12</v>
      </c>
      <c r="G3181">
        <v>14</v>
      </c>
      <c r="H3181">
        <v>19</v>
      </c>
      <c r="I3181" s="7">
        <v>25</v>
      </c>
      <c r="K3181">
        <v>3180</v>
      </c>
      <c r="L3181">
        <v>14</v>
      </c>
      <c r="M3181">
        <v>19</v>
      </c>
      <c r="N3181" s="7">
        <v>25</v>
      </c>
      <c r="P3181" s="187">
        <v>3180</v>
      </c>
      <c r="Q3181" s="188">
        <v>23</v>
      </c>
    </row>
    <row r="3182" spans="1:17" ht="15" x14ac:dyDescent="0.25">
      <c r="A3182"/>
      <c r="B3182" s="114">
        <v>3181</v>
      </c>
      <c r="C3182" s="7">
        <v>17</v>
      </c>
      <c r="E3182">
        <v>3181</v>
      </c>
      <c r="F3182">
        <v>12</v>
      </c>
      <c r="G3182">
        <v>14</v>
      </c>
      <c r="H3182">
        <v>19</v>
      </c>
      <c r="I3182" s="7">
        <v>25</v>
      </c>
      <c r="K3182">
        <v>3181</v>
      </c>
      <c r="L3182">
        <v>14</v>
      </c>
      <c r="M3182">
        <v>19</v>
      </c>
      <c r="N3182" s="7">
        <v>25</v>
      </c>
      <c r="P3182" s="185">
        <v>3181</v>
      </c>
      <c r="Q3182" s="186">
        <v>23</v>
      </c>
    </row>
    <row r="3183" spans="1:17" ht="15" x14ac:dyDescent="0.25">
      <c r="A3183"/>
      <c r="B3183" s="114">
        <v>3182</v>
      </c>
      <c r="C3183" s="7">
        <v>17</v>
      </c>
      <c r="E3183">
        <v>3182</v>
      </c>
      <c r="F3183">
        <v>12</v>
      </c>
      <c r="G3183">
        <v>14</v>
      </c>
      <c r="H3183">
        <v>19</v>
      </c>
      <c r="I3183" s="7">
        <v>25</v>
      </c>
      <c r="K3183">
        <v>3182</v>
      </c>
      <c r="L3183">
        <v>14</v>
      </c>
      <c r="M3183">
        <v>19</v>
      </c>
      <c r="N3183" s="7">
        <v>25</v>
      </c>
      <c r="P3183" s="187">
        <v>3182</v>
      </c>
      <c r="Q3183" s="188">
        <v>23</v>
      </c>
    </row>
    <row r="3184" spans="1:17" ht="15" x14ac:dyDescent="0.25">
      <c r="A3184"/>
      <c r="B3184" s="114">
        <v>3183</v>
      </c>
      <c r="C3184" s="7">
        <v>17</v>
      </c>
      <c r="E3184">
        <v>3183</v>
      </c>
      <c r="F3184">
        <v>12</v>
      </c>
      <c r="G3184">
        <v>14</v>
      </c>
      <c r="H3184">
        <v>19</v>
      </c>
      <c r="I3184" s="7">
        <v>25</v>
      </c>
      <c r="K3184">
        <v>3183</v>
      </c>
      <c r="L3184">
        <v>14</v>
      </c>
      <c r="M3184">
        <v>19</v>
      </c>
      <c r="N3184" s="7">
        <v>25</v>
      </c>
      <c r="P3184" s="185">
        <v>3183</v>
      </c>
      <c r="Q3184" s="186">
        <v>23</v>
      </c>
    </row>
    <row r="3185" spans="1:17" ht="15" x14ac:dyDescent="0.25">
      <c r="A3185"/>
      <c r="B3185" s="114">
        <v>3184</v>
      </c>
      <c r="C3185" s="7">
        <v>17</v>
      </c>
      <c r="E3185">
        <v>3184</v>
      </c>
      <c r="F3185">
        <v>12</v>
      </c>
      <c r="G3185">
        <v>14</v>
      </c>
      <c r="H3185">
        <v>19</v>
      </c>
      <c r="I3185" s="7">
        <v>25</v>
      </c>
      <c r="K3185">
        <v>3184</v>
      </c>
      <c r="L3185">
        <v>14</v>
      </c>
      <c r="M3185">
        <v>19</v>
      </c>
      <c r="N3185" s="7">
        <v>25</v>
      </c>
      <c r="P3185" s="187">
        <v>3184</v>
      </c>
      <c r="Q3185" s="188">
        <v>23</v>
      </c>
    </row>
    <row r="3186" spans="1:17" ht="15" x14ac:dyDescent="0.25">
      <c r="A3186"/>
      <c r="B3186" s="114">
        <v>3185</v>
      </c>
      <c r="C3186" s="7">
        <v>17</v>
      </c>
      <c r="E3186">
        <v>3185</v>
      </c>
      <c r="F3186">
        <v>12</v>
      </c>
      <c r="G3186">
        <v>14</v>
      </c>
      <c r="H3186">
        <v>19</v>
      </c>
      <c r="I3186" s="7">
        <v>25</v>
      </c>
      <c r="K3186">
        <v>3185</v>
      </c>
      <c r="L3186">
        <v>14</v>
      </c>
      <c r="M3186">
        <v>19</v>
      </c>
      <c r="N3186" s="7">
        <v>25</v>
      </c>
      <c r="P3186" s="185">
        <v>3185</v>
      </c>
      <c r="Q3186" s="186">
        <v>23</v>
      </c>
    </row>
    <row r="3187" spans="1:17" ht="15" x14ac:dyDescent="0.25">
      <c r="A3187"/>
      <c r="B3187" s="114">
        <v>3186</v>
      </c>
      <c r="C3187" s="7">
        <v>17</v>
      </c>
      <c r="E3187">
        <v>3186</v>
      </c>
      <c r="F3187">
        <v>12</v>
      </c>
      <c r="G3187">
        <v>14</v>
      </c>
      <c r="H3187">
        <v>19</v>
      </c>
      <c r="I3187" s="7">
        <v>25</v>
      </c>
      <c r="K3187">
        <v>3186</v>
      </c>
      <c r="L3187">
        <v>14</v>
      </c>
      <c r="M3187">
        <v>19</v>
      </c>
      <c r="N3187" s="7">
        <v>25</v>
      </c>
      <c r="P3187" s="187">
        <v>3186</v>
      </c>
      <c r="Q3187" s="188">
        <v>23</v>
      </c>
    </row>
    <row r="3188" spans="1:17" ht="15" x14ac:dyDescent="0.25">
      <c r="A3188"/>
      <c r="B3188" s="114">
        <v>3187</v>
      </c>
      <c r="C3188" s="7">
        <v>17</v>
      </c>
      <c r="E3188">
        <v>3187</v>
      </c>
      <c r="F3188">
        <v>12</v>
      </c>
      <c r="G3188">
        <v>14</v>
      </c>
      <c r="H3188">
        <v>19</v>
      </c>
      <c r="I3188" s="7">
        <v>25</v>
      </c>
      <c r="K3188">
        <v>3187</v>
      </c>
      <c r="L3188">
        <v>14</v>
      </c>
      <c r="M3188">
        <v>19</v>
      </c>
      <c r="N3188" s="7">
        <v>25</v>
      </c>
      <c r="P3188" s="185">
        <v>3187</v>
      </c>
      <c r="Q3188" s="186">
        <v>23</v>
      </c>
    </row>
    <row r="3189" spans="1:17" ht="15" x14ac:dyDescent="0.25">
      <c r="A3189"/>
      <c r="B3189" s="114">
        <v>3188</v>
      </c>
      <c r="C3189" s="7">
        <v>17</v>
      </c>
      <c r="E3189">
        <v>3188</v>
      </c>
      <c r="F3189">
        <v>12</v>
      </c>
      <c r="G3189">
        <v>14</v>
      </c>
      <c r="H3189">
        <v>19</v>
      </c>
      <c r="I3189" s="7">
        <v>25</v>
      </c>
      <c r="K3189">
        <v>3188</v>
      </c>
      <c r="L3189">
        <v>14</v>
      </c>
      <c r="M3189">
        <v>19</v>
      </c>
      <c r="N3189" s="7">
        <v>25</v>
      </c>
      <c r="P3189" s="187">
        <v>3188</v>
      </c>
      <c r="Q3189" s="188">
        <v>23</v>
      </c>
    </row>
    <row r="3190" spans="1:17" ht="15" x14ac:dyDescent="0.25">
      <c r="A3190"/>
      <c r="B3190" s="114">
        <v>3189</v>
      </c>
      <c r="C3190" s="7">
        <v>17</v>
      </c>
      <c r="E3190">
        <v>3189</v>
      </c>
      <c r="F3190">
        <v>12</v>
      </c>
      <c r="G3190">
        <v>14</v>
      </c>
      <c r="H3190">
        <v>19</v>
      </c>
      <c r="I3190" s="7">
        <v>25</v>
      </c>
      <c r="K3190">
        <v>3189</v>
      </c>
      <c r="L3190">
        <v>14</v>
      </c>
      <c r="M3190">
        <v>19</v>
      </c>
      <c r="N3190" s="7">
        <v>25</v>
      </c>
      <c r="P3190" s="185">
        <v>3189</v>
      </c>
      <c r="Q3190" s="186">
        <v>23</v>
      </c>
    </row>
    <row r="3191" spans="1:17" ht="15" x14ac:dyDescent="0.25">
      <c r="A3191"/>
      <c r="B3191" s="114">
        <v>3190</v>
      </c>
      <c r="C3191" s="7">
        <v>17</v>
      </c>
      <c r="E3191">
        <v>3190</v>
      </c>
      <c r="F3191">
        <v>12</v>
      </c>
      <c r="G3191">
        <v>14</v>
      </c>
      <c r="H3191">
        <v>19</v>
      </c>
      <c r="I3191" s="7">
        <v>25</v>
      </c>
      <c r="K3191">
        <v>3190</v>
      </c>
      <c r="L3191">
        <v>14</v>
      </c>
      <c r="M3191">
        <v>19</v>
      </c>
      <c r="N3191" s="7">
        <v>25</v>
      </c>
      <c r="P3191" s="187">
        <v>3190</v>
      </c>
      <c r="Q3191" s="188">
        <v>23</v>
      </c>
    </row>
    <row r="3192" spans="1:17" ht="15" x14ac:dyDescent="0.25">
      <c r="A3192"/>
      <c r="B3192" s="114">
        <v>3191</v>
      </c>
      <c r="C3192" s="7">
        <v>17</v>
      </c>
      <c r="E3192">
        <v>3191</v>
      </c>
      <c r="F3192">
        <v>12</v>
      </c>
      <c r="G3192">
        <v>14</v>
      </c>
      <c r="H3192">
        <v>19</v>
      </c>
      <c r="I3192" s="7">
        <v>25</v>
      </c>
      <c r="K3192">
        <v>3191</v>
      </c>
      <c r="L3192">
        <v>14</v>
      </c>
      <c r="M3192">
        <v>19</v>
      </c>
      <c r="N3192" s="7">
        <v>25</v>
      </c>
      <c r="P3192" s="185">
        <v>3191</v>
      </c>
      <c r="Q3192" s="186">
        <v>23</v>
      </c>
    </row>
    <row r="3193" spans="1:17" ht="15" x14ac:dyDescent="0.25">
      <c r="A3193"/>
      <c r="B3193" s="114">
        <v>3192</v>
      </c>
      <c r="C3193" s="7">
        <v>17</v>
      </c>
      <c r="E3193">
        <v>3192</v>
      </c>
      <c r="F3193">
        <v>12</v>
      </c>
      <c r="G3193">
        <v>14</v>
      </c>
      <c r="H3193">
        <v>19</v>
      </c>
      <c r="I3193" s="7">
        <v>25</v>
      </c>
      <c r="K3193">
        <v>3192</v>
      </c>
      <c r="L3193">
        <v>14</v>
      </c>
      <c r="M3193">
        <v>19</v>
      </c>
      <c r="N3193" s="7">
        <v>25</v>
      </c>
      <c r="P3193" s="187">
        <v>3192</v>
      </c>
      <c r="Q3193" s="188">
        <v>23</v>
      </c>
    </row>
    <row r="3194" spans="1:17" ht="15" x14ac:dyDescent="0.25">
      <c r="A3194"/>
      <c r="B3194" s="114">
        <v>3193</v>
      </c>
      <c r="C3194" s="7">
        <v>17</v>
      </c>
      <c r="E3194">
        <v>3193</v>
      </c>
      <c r="F3194">
        <v>12</v>
      </c>
      <c r="G3194">
        <v>14</v>
      </c>
      <c r="H3194">
        <v>19</v>
      </c>
      <c r="I3194" s="7">
        <v>25</v>
      </c>
      <c r="K3194">
        <v>3193</v>
      </c>
      <c r="L3194">
        <v>14</v>
      </c>
      <c r="M3194">
        <v>19</v>
      </c>
      <c r="N3194" s="7">
        <v>25</v>
      </c>
      <c r="P3194" s="185">
        <v>3193</v>
      </c>
      <c r="Q3194" s="186">
        <v>23</v>
      </c>
    </row>
    <row r="3195" spans="1:17" ht="15" x14ac:dyDescent="0.25">
      <c r="A3195"/>
      <c r="B3195" s="114">
        <v>3194</v>
      </c>
      <c r="C3195" s="7">
        <v>17</v>
      </c>
      <c r="E3195">
        <v>3194</v>
      </c>
      <c r="F3195">
        <v>12</v>
      </c>
      <c r="G3195">
        <v>14</v>
      </c>
      <c r="H3195">
        <v>19</v>
      </c>
      <c r="I3195" s="7">
        <v>25</v>
      </c>
      <c r="K3195">
        <v>3194</v>
      </c>
      <c r="L3195">
        <v>14</v>
      </c>
      <c r="M3195">
        <v>19</v>
      </c>
      <c r="N3195" s="7">
        <v>25</v>
      </c>
      <c r="P3195" s="187">
        <v>3194</v>
      </c>
      <c r="Q3195" s="188">
        <v>23</v>
      </c>
    </row>
    <row r="3196" spans="1:17" ht="15" x14ac:dyDescent="0.25">
      <c r="A3196"/>
      <c r="B3196" s="114">
        <v>3195</v>
      </c>
      <c r="C3196" s="7">
        <v>17</v>
      </c>
      <c r="E3196">
        <v>3195</v>
      </c>
      <c r="F3196">
        <v>12</v>
      </c>
      <c r="G3196">
        <v>14</v>
      </c>
      <c r="H3196">
        <v>19</v>
      </c>
      <c r="I3196" s="7">
        <v>25</v>
      </c>
      <c r="K3196">
        <v>3195</v>
      </c>
      <c r="L3196">
        <v>14</v>
      </c>
      <c r="M3196">
        <v>19</v>
      </c>
      <c r="N3196" s="7">
        <v>25</v>
      </c>
      <c r="P3196" s="185">
        <v>3195</v>
      </c>
      <c r="Q3196" s="186">
        <v>23</v>
      </c>
    </row>
    <row r="3197" spans="1:17" ht="15" x14ac:dyDescent="0.25">
      <c r="A3197"/>
      <c r="B3197" s="114">
        <v>3196</v>
      </c>
      <c r="C3197" s="7">
        <v>17</v>
      </c>
      <c r="E3197">
        <v>3196</v>
      </c>
      <c r="F3197">
        <v>12</v>
      </c>
      <c r="G3197">
        <v>14</v>
      </c>
      <c r="H3197">
        <v>19</v>
      </c>
      <c r="I3197" s="7">
        <v>25</v>
      </c>
      <c r="K3197">
        <v>3196</v>
      </c>
      <c r="L3197">
        <v>14</v>
      </c>
      <c r="M3197">
        <v>19</v>
      </c>
      <c r="N3197" s="7">
        <v>25</v>
      </c>
      <c r="P3197" s="187">
        <v>3196</v>
      </c>
      <c r="Q3197" s="188">
        <v>23</v>
      </c>
    </row>
    <row r="3198" spans="1:17" ht="15" x14ac:dyDescent="0.25">
      <c r="A3198"/>
      <c r="B3198" s="114">
        <v>3197</v>
      </c>
      <c r="C3198" s="7">
        <v>17</v>
      </c>
      <c r="E3198">
        <v>3197</v>
      </c>
      <c r="F3198">
        <v>12</v>
      </c>
      <c r="G3198">
        <v>14</v>
      </c>
      <c r="H3198">
        <v>19</v>
      </c>
      <c r="I3198" s="7">
        <v>25</v>
      </c>
      <c r="K3198">
        <v>3197</v>
      </c>
      <c r="L3198">
        <v>14</v>
      </c>
      <c r="M3198">
        <v>19</v>
      </c>
      <c r="N3198" s="7">
        <v>25</v>
      </c>
      <c r="P3198" s="185">
        <v>3197</v>
      </c>
      <c r="Q3198" s="186">
        <v>23</v>
      </c>
    </row>
    <row r="3199" spans="1:17" ht="15" x14ac:dyDescent="0.25">
      <c r="A3199"/>
      <c r="B3199" s="114">
        <v>3198</v>
      </c>
      <c r="C3199" s="7">
        <v>17</v>
      </c>
      <c r="E3199">
        <v>3198</v>
      </c>
      <c r="F3199">
        <v>12</v>
      </c>
      <c r="G3199">
        <v>14</v>
      </c>
      <c r="H3199">
        <v>19</v>
      </c>
      <c r="I3199" s="7">
        <v>25</v>
      </c>
      <c r="K3199">
        <v>3198</v>
      </c>
      <c r="L3199">
        <v>14</v>
      </c>
      <c r="M3199">
        <v>19</v>
      </c>
      <c r="N3199" s="7">
        <v>25</v>
      </c>
      <c r="P3199" s="187">
        <v>3198</v>
      </c>
      <c r="Q3199" s="188">
        <v>23</v>
      </c>
    </row>
    <row r="3200" spans="1:17" ht="15" x14ac:dyDescent="0.25">
      <c r="A3200"/>
      <c r="B3200" s="114">
        <v>3199</v>
      </c>
      <c r="C3200" s="7">
        <v>17</v>
      </c>
      <c r="E3200">
        <v>3199</v>
      </c>
      <c r="F3200">
        <v>12</v>
      </c>
      <c r="G3200">
        <v>14</v>
      </c>
      <c r="H3200">
        <v>19</v>
      </c>
      <c r="I3200" s="7">
        <v>25</v>
      </c>
      <c r="K3200">
        <v>3199</v>
      </c>
      <c r="L3200">
        <v>14</v>
      </c>
      <c r="M3200">
        <v>19</v>
      </c>
      <c r="N3200" s="7">
        <v>25</v>
      </c>
      <c r="P3200" s="185">
        <v>3199</v>
      </c>
      <c r="Q3200" s="186">
        <v>23</v>
      </c>
    </row>
    <row r="3201" spans="1:17" ht="15" x14ac:dyDescent="0.25">
      <c r="A3201"/>
      <c r="B3201" s="114">
        <v>3200</v>
      </c>
      <c r="C3201" s="7">
        <v>17</v>
      </c>
      <c r="E3201">
        <v>3200</v>
      </c>
      <c r="F3201">
        <v>12</v>
      </c>
      <c r="G3201">
        <v>14</v>
      </c>
      <c r="H3201">
        <v>19</v>
      </c>
      <c r="I3201" s="7">
        <v>25</v>
      </c>
      <c r="K3201">
        <v>3200</v>
      </c>
      <c r="L3201">
        <v>14</v>
      </c>
      <c r="M3201">
        <v>19</v>
      </c>
      <c r="N3201" s="7">
        <v>25</v>
      </c>
      <c r="P3201" s="187">
        <v>3200</v>
      </c>
      <c r="Q3201" s="188">
        <v>23</v>
      </c>
    </row>
    <row r="3202" spans="1:17" ht="15" x14ac:dyDescent="0.25">
      <c r="A3202"/>
      <c r="B3202" s="114">
        <v>3201</v>
      </c>
      <c r="C3202" s="7">
        <v>17</v>
      </c>
      <c r="E3202">
        <v>3201</v>
      </c>
      <c r="F3202">
        <v>12</v>
      </c>
      <c r="G3202">
        <v>14</v>
      </c>
      <c r="H3202">
        <v>19</v>
      </c>
      <c r="I3202" s="7">
        <v>25</v>
      </c>
      <c r="K3202">
        <v>3201</v>
      </c>
      <c r="L3202">
        <v>14</v>
      </c>
      <c r="M3202">
        <v>19</v>
      </c>
      <c r="N3202" s="7">
        <v>25</v>
      </c>
      <c r="P3202" s="185">
        <v>3201</v>
      </c>
      <c r="Q3202" s="186">
        <v>23</v>
      </c>
    </row>
    <row r="3203" spans="1:17" ht="15" x14ac:dyDescent="0.25">
      <c r="A3203"/>
      <c r="B3203" s="114">
        <v>3202</v>
      </c>
      <c r="C3203" s="7">
        <v>17</v>
      </c>
      <c r="E3203">
        <v>3202</v>
      </c>
      <c r="F3203">
        <v>12</v>
      </c>
      <c r="G3203">
        <v>14</v>
      </c>
      <c r="H3203">
        <v>19</v>
      </c>
      <c r="I3203" s="7">
        <v>25</v>
      </c>
      <c r="K3203">
        <v>3202</v>
      </c>
      <c r="L3203">
        <v>14</v>
      </c>
      <c r="M3203">
        <v>19</v>
      </c>
      <c r="N3203" s="7">
        <v>25</v>
      </c>
      <c r="P3203" s="187">
        <v>3202</v>
      </c>
      <c r="Q3203" s="188">
        <v>23</v>
      </c>
    </row>
    <row r="3204" spans="1:17" ht="15" x14ac:dyDescent="0.25">
      <c r="A3204"/>
      <c r="B3204" s="114">
        <v>3203</v>
      </c>
      <c r="C3204" s="7">
        <v>17</v>
      </c>
      <c r="E3204">
        <v>3203</v>
      </c>
      <c r="F3204">
        <v>12</v>
      </c>
      <c r="G3204">
        <v>14</v>
      </c>
      <c r="H3204">
        <v>19</v>
      </c>
      <c r="I3204" s="7">
        <v>25</v>
      </c>
      <c r="K3204">
        <v>3203</v>
      </c>
      <c r="L3204">
        <v>14</v>
      </c>
      <c r="M3204">
        <v>19</v>
      </c>
      <c r="N3204" s="7">
        <v>25</v>
      </c>
      <c r="P3204" s="185">
        <v>3203</v>
      </c>
      <c r="Q3204" s="186">
        <v>23</v>
      </c>
    </row>
    <row r="3205" spans="1:17" ht="15" x14ac:dyDescent="0.25">
      <c r="A3205"/>
      <c r="B3205" s="114">
        <v>3204</v>
      </c>
      <c r="C3205" s="7">
        <v>17</v>
      </c>
      <c r="E3205">
        <v>3204</v>
      </c>
      <c r="F3205">
        <v>12</v>
      </c>
      <c r="G3205">
        <v>14</v>
      </c>
      <c r="H3205">
        <v>19</v>
      </c>
      <c r="I3205" s="7">
        <v>25</v>
      </c>
      <c r="K3205">
        <v>3204</v>
      </c>
      <c r="L3205">
        <v>14</v>
      </c>
      <c r="M3205">
        <v>19</v>
      </c>
      <c r="N3205" s="7">
        <v>25</v>
      </c>
      <c r="P3205" s="187">
        <v>3204</v>
      </c>
      <c r="Q3205" s="188">
        <v>23</v>
      </c>
    </row>
    <row r="3206" spans="1:17" ht="15" x14ac:dyDescent="0.25">
      <c r="A3206"/>
      <c r="B3206" s="114">
        <v>3205</v>
      </c>
      <c r="C3206" s="7">
        <v>17</v>
      </c>
      <c r="E3206">
        <v>3205</v>
      </c>
      <c r="F3206">
        <v>12</v>
      </c>
      <c r="G3206">
        <v>14</v>
      </c>
      <c r="H3206">
        <v>19</v>
      </c>
      <c r="I3206" s="7">
        <v>25</v>
      </c>
      <c r="K3206">
        <v>3205</v>
      </c>
      <c r="L3206">
        <v>14</v>
      </c>
      <c r="M3206">
        <v>19</v>
      </c>
      <c r="N3206" s="7">
        <v>25</v>
      </c>
      <c r="P3206" s="185">
        <v>3205</v>
      </c>
      <c r="Q3206" s="186">
        <v>23</v>
      </c>
    </row>
    <row r="3207" spans="1:17" ht="15" x14ac:dyDescent="0.25">
      <c r="A3207"/>
      <c r="B3207" s="114">
        <v>3206</v>
      </c>
      <c r="C3207" s="7">
        <v>17</v>
      </c>
      <c r="E3207">
        <v>3206</v>
      </c>
      <c r="F3207">
        <v>12</v>
      </c>
      <c r="G3207">
        <v>14</v>
      </c>
      <c r="H3207">
        <v>19</v>
      </c>
      <c r="I3207" s="7">
        <v>25</v>
      </c>
      <c r="K3207">
        <v>3206</v>
      </c>
      <c r="L3207">
        <v>14</v>
      </c>
      <c r="M3207">
        <v>19</v>
      </c>
      <c r="N3207" s="7">
        <v>25</v>
      </c>
      <c r="P3207" s="187">
        <v>3206</v>
      </c>
      <c r="Q3207" s="188">
        <v>23</v>
      </c>
    </row>
    <row r="3208" spans="1:17" ht="15" x14ac:dyDescent="0.25">
      <c r="A3208"/>
      <c r="B3208" s="114">
        <v>3207</v>
      </c>
      <c r="C3208" s="7">
        <v>17</v>
      </c>
      <c r="E3208">
        <v>3207</v>
      </c>
      <c r="F3208">
        <v>12</v>
      </c>
      <c r="G3208">
        <v>14</v>
      </c>
      <c r="H3208">
        <v>19</v>
      </c>
      <c r="I3208" s="7">
        <v>25</v>
      </c>
      <c r="K3208">
        <v>3207</v>
      </c>
      <c r="L3208">
        <v>14</v>
      </c>
      <c r="M3208">
        <v>19</v>
      </c>
      <c r="N3208" s="7">
        <v>25</v>
      </c>
      <c r="P3208" s="185">
        <v>3207</v>
      </c>
      <c r="Q3208" s="186">
        <v>23</v>
      </c>
    </row>
    <row r="3209" spans="1:17" ht="15" x14ac:dyDescent="0.25">
      <c r="A3209"/>
      <c r="B3209" s="114">
        <v>3208</v>
      </c>
      <c r="C3209" s="7">
        <v>17</v>
      </c>
      <c r="E3209">
        <v>3208</v>
      </c>
      <c r="F3209">
        <v>12</v>
      </c>
      <c r="G3209">
        <v>14</v>
      </c>
      <c r="H3209">
        <v>19</v>
      </c>
      <c r="I3209" s="7">
        <v>25</v>
      </c>
      <c r="K3209">
        <v>3208</v>
      </c>
      <c r="L3209">
        <v>14</v>
      </c>
      <c r="M3209">
        <v>19</v>
      </c>
      <c r="N3209" s="7">
        <v>25</v>
      </c>
      <c r="P3209" s="187">
        <v>3208</v>
      </c>
      <c r="Q3209" s="188">
        <v>23</v>
      </c>
    </row>
    <row r="3210" spans="1:17" ht="15" x14ac:dyDescent="0.25">
      <c r="A3210"/>
      <c r="B3210" s="114">
        <v>3209</v>
      </c>
      <c r="C3210" s="7">
        <v>17</v>
      </c>
      <c r="E3210">
        <v>3209</v>
      </c>
      <c r="F3210">
        <v>12</v>
      </c>
      <c r="G3210">
        <v>14</v>
      </c>
      <c r="H3210">
        <v>19</v>
      </c>
      <c r="I3210" s="7">
        <v>25</v>
      </c>
      <c r="K3210">
        <v>3209</v>
      </c>
      <c r="L3210">
        <v>14</v>
      </c>
      <c r="M3210">
        <v>19</v>
      </c>
      <c r="N3210" s="7">
        <v>25</v>
      </c>
      <c r="P3210" s="185">
        <v>3209</v>
      </c>
      <c r="Q3210" s="186">
        <v>23</v>
      </c>
    </row>
    <row r="3211" spans="1:17" ht="15" x14ac:dyDescent="0.25">
      <c r="A3211"/>
      <c r="B3211" s="114">
        <v>3210</v>
      </c>
      <c r="C3211" s="7">
        <v>17</v>
      </c>
      <c r="E3211">
        <v>3210</v>
      </c>
      <c r="F3211">
        <v>12</v>
      </c>
      <c r="G3211">
        <v>14</v>
      </c>
      <c r="H3211">
        <v>19</v>
      </c>
      <c r="I3211" s="7">
        <v>25</v>
      </c>
      <c r="K3211">
        <v>3210</v>
      </c>
      <c r="L3211">
        <v>14</v>
      </c>
      <c r="M3211">
        <v>19</v>
      </c>
      <c r="N3211" s="7">
        <v>25</v>
      </c>
      <c r="P3211" s="187">
        <v>3210</v>
      </c>
      <c r="Q3211" s="188">
        <v>23</v>
      </c>
    </row>
    <row r="3212" spans="1:17" ht="15" x14ac:dyDescent="0.25">
      <c r="A3212"/>
      <c r="B3212" s="114">
        <v>3211</v>
      </c>
      <c r="C3212" s="7">
        <v>17</v>
      </c>
      <c r="E3212">
        <v>3211</v>
      </c>
      <c r="F3212">
        <v>12</v>
      </c>
      <c r="G3212">
        <v>14</v>
      </c>
      <c r="H3212">
        <v>19</v>
      </c>
      <c r="I3212" s="7">
        <v>25</v>
      </c>
      <c r="K3212">
        <v>3211</v>
      </c>
      <c r="L3212">
        <v>14</v>
      </c>
      <c r="M3212">
        <v>19</v>
      </c>
      <c r="N3212" s="7">
        <v>25</v>
      </c>
      <c r="P3212" s="185">
        <v>3211</v>
      </c>
      <c r="Q3212" s="186">
        <v>23</v>
      </c>
    </row>
    <row r="3213" spans="1:17" ht="15" x14ac:dyDescent="0.25">
      <c r="A3213"/>
      <c r="B3213" s="114">
        <v>3212</v>
      </c>
      <c r="C3213" s="7">
        <v>17</v>
      </c>
      <c r="E3213">
        <v>3212</v>
      </c>
      <c r="F3213">
        <v>12</v>
      </c>
      <c r="G3213">
        <v>14</v>
      </c>
      <c r="H3213">
        <v>19</v>
      </c>
      <c r="I3213" s="7">
        <v>25</v>
      </c>
      <c r="K3213">
        <v>3212</v>
      </c>
      <c r="L3213">
        <v>14</v>
      </c>
      <c r="M3213">
        <v>19</v>
      </c>
      <c r="N3213" s="7">
        <v>25</v>
      </c>
      <c r="P3213" s="187">
        <v>3212</v>
      </c>
      <c r="Q3213" s="188">
        <v>23</v>
      </c>
    </row>
    <row r="3214" spans="1:17" ht="15" x14ac:dyDescent="0.25">
      <c r="A3214"/>
      <c r="B3214" s="114">
        <v>3213</v>
      </c>
      <c r="C3214" s="7">
        <v>17</v>
      </c>
      <c r="E3214">
        <v>3213</v>
      </c>
      <c r="F3214">
        <v>12</v>
      </c>
      <c r="G3214">
        <v>14</v>
      </c>
      <c r="H3214">
        <v>19</v>
      </c>
      <c r="I3214" s="7">
        <v>25</v>
      </c>
      <c r="K3214">
        <v>3213</v>
      </c>
      <c r="L3214">
        <v>14</v>
      </c>
      <c r="M3214">
        <v>19</v>
      </c>
      <c r="N3214" s="7">
        <v>25</v>
      </c>
      <c r="P3214" s="185">
        <v>3213</v>
      </c>
      <c r="Q3214" s="186">
        <v>23</v>
      </c>
    </row>
    <row r="3215" spans="1:17" ht="15" x14ac:dyDescent="0.25">
      <c r="A3215"/>
      <c r="B3215" s="114">
        <v>3214</v>
      </c>
      <c r="C3215" s="7">
        <v>17</v>
      </c>
      <c r="E3215">
        <v>3214</v>
      </c>
      <c r="F3215">
        <v>12</v>
      </c>
      <c r="G3215">
        <v>14</v>
      </c>
      <c r="H3215">
        <v>19</v>
      </c>
      <c r="I3215" s="7">
        <v>25</v>
      </c>
      <c r="K3215">
        <v>3214</v>
      </c>
      <c r="L3215">
        <v>14</v>
      </c>
      <c r="M3215">
        <v>19</v>
      </c>
      <c r="N3215" s="7">
        <v>25</v>
      </c>
      <c r="P3215" s="187">
        <v>3214</v>
      </c>
      <c r="Q3215" s="188">
        <v>23</v>
      </c>
    </row>
    <row r="3216" spans="1:17" ht="15" x14ac:dyDescent="0.25">
      <c r="A3216"/>
      <c r="B3216" s="114">
        <v>3215</v>
      </c>
      <c r="C3216" s="7">
        <v>17</v>
      </c>
      <c r="E3216">
        <v>3215</v>
      </c>
      <c r="F3216">
        <v>12</v>
      </c>
      <c r="G3216">
        <v>14</v>
      </c>
      <c r="H3216">
        <v>19</v>
      </c>
      <c r="I3216" s="7">
        <v>25</v>
      </c>
      <c r="K3216">
        <v>3215</v>
      </c>
      <c r="L3216">
        <v>14</v>
      </c>
      <c r="M3216">
        <v>19</v>
      </c>
      <c r="N3216" s="7">
        <v>25</v>
      </c>
      <c r="P3216" s="185">
        <v>3215</v>
      </c>
      <c r="Q3216" s="186">
        <v>23</v>
      </c>
    </row>
    <row r="3217" spans="1:17" ht="15" x14ac:dyDescent="0.25">
      <c r="A3217"/>
      <c r="B3217" s="114">
        <v>3216</v>
      </c>
      <c r="C3217" s="7">
        <v>17</v>
      </c>
      <c r="E3217">
        <v>3216</v>
      </c>
      <c r="F3217">
        <v>12</v>
      </c>
      <c r="G3217">
        <v>14</v>
      </c>
      <c r="H3217">
        <v>19</v>
      </c>
      <c r="I3217" s="7">
        <v>25</v>
      </c>
      <c r="K3217">
        <v>3216</v>
      </c>
      <c r="L3217">
        <v>14</v>
      </c>
      <c r="M3217">
        <v>19</v>
      </c>
      <c r="N3217" s="7">
        <v>25</v>
      </c>
      <c r="P3217" s="187">
        <v>3216</v>
      </c>
      <c r="Q3217" s="188">
        <v>23</v>
      </c>
    </row>
    <row r="3218" spans="1:17" ht="15" x14ac:dyDescent="0.25">
      <c r="A3218"/>
      <c r="B3218" s="114">
        <v>3217</v>
      </c>
      <c r="C3218" s="7">
        <v>17</v>
      </c>
      <c r="E3218">
        <v>3217</v>
      </c>
      <c r="F3218">
        <v>12</v>
      </c>
      <c r="G3218">
        <v>14</v>
      </c>
      <c r="H3218">
        <v>19</v>
      </c>
      <c r="I3218" s="7">
        <v>25</v>
      </c>
      <c r="K3218">
        <v>3217</v>
      </c>
      <c r="L3218">
        <v>14</v>
      </c>
      <c r="M3218">
        <v>19</v>
      </c>
      <c r="N3218" s="7">
        <v>25</v>
      </c>
      <c r="P3218" s="185">
        <v>3217</v>
      </c>
      <c r="Q3218" s="186">
        <v>23</v>
      </c>
    </row>
    <row r="3219" spans="1:17" ht="15" x14ac:dyDescent="0.25">
      <c r="A3219"/>
      <c r="B3219" s="114">
        <v>3218</v>
      </c>
      <c r="C3219" s="7">
        <v>17</v>
      </c>
      <c r="E3219">
        <v>3218</v>
      </c>
      <c r="F3219">
        <v>12</v>
      </c>
      <c r="G3219">
        <v>14</v>
      </c>
      <c r="H3219">
        <v>19</v>
      </c>
      <c r="I3219" s="7">
        <v>25</v>
      </c>
      <c r="K3219">
        <v>3218</v>
      </c>
      <c r="L3219">
        <v>14</v>
      </c>
      <c r="M3219">
        <v>19</v>
      </c>
      <c r="N3219" s="7">
        <v>25</v>
      </c>
      <c r="P3219" s="187">
        <v>3218</v>
      </c>
      <c r="Q3219" s="188">
        <v>23</v>
      </c>
    </row>
    <row r="3220" spans="1:17" ht="15" x14ac:dyDescent="0.25">
      <c r="A3220"/>
      <c r="B3220" s="114">
        <v>3219</v>
      </c>
      <c r="C3220" s="7">
        <v>17</v>
      </c>
      <c r="E3220">
        <v>3219</v>
      </c>
      <c r="F3220">
        <v>12</v>
      </c>
      <c r="G3220">
        <v>14</v>
      </c>
      <c r="H3220">
        <v>19</v>
      </c>
      <c r="I3220" s="7">
        <v>25</v>
      </c>
      <c r="K3220">
        <v>3219</v>
      </c>
      <c r="L3220">
        <v>14</v>
      </c>
      <c r="M3220">
        <v>19</v>
      </c>
      <c r="N3220" s="7">
        <v>25</v>
      </c>
      <c r="P3220" s="185">
        <v>3219</v>
      </c>
      <c r="Q3220" s="186">
        <v>23</v>
      </c>
    </row>
    <row r="3221" spans="1:17" ht="15" x14ac:dyDescent="0.25">
      <c r="A3221"/>
      <c r="B3221" s="114">
        <v>3220</v>
      </c>
      <c r="C3221" s="7">
        <v>17</v>
      </c>
      <c r="E3221">
        <v>3220</v>
      </c>
      <c r="F3221">
        <v>12</v>
      </c>
      <c r="G3221">
        <v>14</v>
      </c>
      <c r="H3221">
        <v>19</v>
      </c>
      <c r="I3221" s="7">
        <v>25</v>
      </c>
      <c r="K3221">
        <v>3220</v>
      </c>
      <c r="L3221">
        <v>14</v>
      </c>
      <c r="M3221">
        <v>19</v>
      </c>
      <c r="N3221" s="7">
        <v>25</v>
      </c>
      <c r="P3221" s="187">
        <v>3220</v>
      </c>
      <c r="Q3221" s="188">
        <v>23</v>
      </c>
    </row>
    <row r="3222" spans="1:17" ht="15" x14ac:dyDescent="0.25">
      <c r="A3222"/>
      <c r="B3222" s="114">
        <v>3221</v>
      </c>
      <c r="C3222" s="7">
        <v>17</v>
      </c>
      <c r="E3222">
        <v>3221</v>
      </c>
      <c r="F3222">
        <v>12</v>
      </c>
      <c r="G3222">
        <v>14</v>
      </c>
      <c r="H3222">
        <v>19</v>
      </c>
      <c r="I3222" s="7">
        <v>25</v>
      </c>
      <c r="K3222">
        <v>3221</v>
      </c>
      <c r="L3222">
        <v>14</v>
      </c>
      <c r="M3222">
        <v>19</v>
      </c>
      <c r="N3222" s="7">
        <v>25</v>
      </c>
      <c r="P3222" s="185">
        <v>3221</v>
      </c>
      <c r="Q3222" s="186">
        <v>23</v>
      </c>
    </row>
    <row r="3223" spans="1:17" ht="15" x14ac:dyDescent="0.25">
      <c r="A3223"/>
      <c r="B3223" s="114">
        <v>3222</v>
      </c>
      <c r="C3223" s="7">
        <v>17</v>
      </c>
      <c r="E3223">
        <v>3222</v>
      </c>
      <c r="F3223">
        <v>12</v>
      </c>
      <c r="G3223">
        <v>14</v>
      </c>
      <c r="H3223">
        <v>19</v>
      </c>
      <c r="I3223" s="7">
        <v>25</v>
      </c>
      <c r="K3223">
        <v>3222</v>
      </c>
      <c r="L3223">
        <v>14</v>
      </c>
      <c r="M3223">
        <v>19</v>
      </c>
      <c r="N3223" s="7">
        <v>25</v>
      </c>
      <c r="P3223" s="187">
        <v>3222</v>
      </c>
      <c r="Q3223" s="188">
        <v>23</v>
      </c>
    </row>
    <row r="3224" spans="1:17" ht="15" x14ac:dyDescent="0.25">
      <c r="A3224"/>
      <c r="B3224" s="114">
        <v>3223</v>
      </c>
      <c r="C3224" s="7">
        <v>17</v>
      </c>
      <c r="E3224">
        <v>3223</v>
      </c>
      <c r="F3224">
        <v>12</v>
      </c>
      <c r="G3224">
        <v>14</v>
      </c>
      <c r="H3224">
        <v>19</v>
      </c>
      <c r="I3224" s="7">
        <v>25</v>
      </c>
      <c r="K3224">
        <v>3223</v>
      </c>
      <c r="L3224">
        <v>14</v>
      </c>
      <c r="M3224">
        <v>19</v>
      </c>
      <c r="N3224" s="7">
        <v>25</v>
      </c>
      <c r="P3224" s="185">
        <v>3223</v>
      </c>
      <c r="Q3224" s="186">
        <v>23</v>
      </c>
    </row>
    <row r="3225" spans="1:17" ht="15" x14ac:dyDescent="0.25">
      <c r="A3225"/>
      <c r="B3225" s="114">
        <v>3224</v>
      </c>
      <c r="C3225" s="7">
        <v>17</v>
      </c>
      <c r="E3225">
        <v>3224</v>
      </c>
      <c r="F3225">
        <v>12</v>
      </c>
      <c r="G3225">
        <v>14</v>
      </c>
      <c r="H3225">
        <v>19</v>
      </c>
      <c r="I3225" s="7">
        <v>25</v>
      </c>
      <c r="K3225">
        <v>3224</v>
      </c>
      <c r="L3225">
        <v>14</v>
      </c>
      <c r="M3225">
        <v>19</v>
      </c>
      <c r="N3225" s="7">
        <v>25</v>
      </c>
      <c r="P3225" s="187">
        <v>3224</v>
      </c>
      <c r="Q3225" s="188">
        <v>23</v>
      </c>
    </row>
    <row r="3226" spans="1:17" ht="15" x14ac:dyDescent="0.25">
      <c r="A3226"/>
      <c r="B3226" s="114">
        <v>3225</v>
      </c>
      <c r="C3226" s="7">
        <v>17</v>
      </c>
      <c r="E3226">
        <v>3225</v>
      </c>
      <c r="F3226">
        <v>12</v>
      </c>
      <c r="G3226">
        <v>14</v>
      </c>
      <c r="H3226">
        <v>19</v>
      </c>
      <c r="I3226" s="7">
        <v>25</v>
      </c>
      <c r="K3226">
        <v>3225</v>
      </c>
      <c r="L3226">
        <v>14</v>
      </c>
      <c r="M3226">
        <v>19</v>
      </c>
      <c r="N3226" s="7">
        <v>25</v>
      </c>
      <c r="P3226" s="185">
        <v>3225</v>
      </c>
      <c r="Q3226" s="186">
        <v>23</v>
      </c>
    </row>
    <row r="3227" spans="1:17" ht="15" x14ac:dyDescent="0.25">
      <c r="A3227"/>
      <c r="B3227" s="114">
        <v>3226</v>
      </c>
      <c r="C3227" s="7">
        <v>17</v>
      </c>
      <c r="E3227">
        <v>3226</v>
      </c>
      <c r="F3227">
        <v>12</v>
      </c>
      <c r="G3227">
        <v>14</v>
      </c>
      <c r="H3227">
        <v>19</v>
      </c>
      <c r="I3227" s="7">
        <v>25</v>
      </c>
      <c r="K3227">
        <v>3226</v>
      </c>
      <c r="L3227">
        <v>14</v>
      </c>
      <c r="M3227">
        <v>19</v>
      </c>
      <c r="N3227" s="7">
        <v>25</v>
      </c>
      <c r="P3227" s="187">
        <v>3226</v>
      </c>
      <c r="Q3227" s="188">
        <v>23</v>
      </c>
    </row>
    <row r="3228" spans="1:17" ht="15" x14ac:dyDescent="0.25">
      <c r="A3228"/>
      <c r="B3228" s="114">
        <v>3227</v>
      </c>
      <c r="C3228" s="7">
        <v>17</v>
      </c>
      <c r="E3228">
        <v>3227</v>
      </c>
      <c r="F3228">
        <v>12</v>
      </c>
      <c r="G3228">
        <v>14</v>
      </c>
      <c r="H3228">
        <v>19</v>
      </c>
      <c r="I3228" s="7">
        <v>25</v>
      </c>
      <c r="K3228">
        <v>3227</v>
      </c>
      <c r="L3228">
        <v>14</v>
      </c>
      <c r="M3228">
        <v>19</v>
      </c>
      <c r="N3228" s="7">
        <v>25</v>
      </c>
      <c r="P3228" s="185">
        <v>3227</v>
      </c>
      <c r="Q3228" s="186">
        <v>23</v>
      </c>
    </row>
    <row r="3229" spans="1:17" ht="15" x14ac:dyDescent="0.25">
      <c r="A3229"/>
      <c r="B3229" s="114">
        <v>3228</v>
      </c>
      <c r="C3229" s="7">
        <v>17</v>
      </c>
      <c r="E3229">
        <v>3228</v>
      </c>
      <c r="F3229">
        <v>12</v>
      </c>
      <c r="G3229">
        <v>14</v>
      </c>
      <c r="H3229">
        <v>19</v>
      </c>
      <c r="I3229" s="7">
        <v>25</v>
      </c>
      <c r="K3229">
        <v>3228</v>
      </c>
      <c r="L3229">
        <v>14</v>
      </c>
      <c r="M3229">
        <v>19</v>
      </c>
      <c r="N3229" s="7">
        <v>25</v>
      </c>
      <c r="P3229" s="187">
        <v>3228</v>
      </c>
      <c r="Q3229" s="188">
        <v>23</v>
      </c>
    </row>
    <row r="3230" spans="1:17" ht="15" x14ac:dyDescent="0.25">
      <c r="A3230"/>
      <c r="B3230" s="114">
        <v>3229</v>
      </c>
      <c r="C3230" s="7">
        <v>17</v>
      </c>
      <c r="E3230">
        <v>3229</v>
      </c>
      <c r="F3230">
        <v>12</v>
      </c>
      <c r="G3230">
        <v>14</v>
      </c>
      <c r="H3230">
        <v>19</v>
      </c>
      <c r="I3230" s="7">
        <v>25</v>
      </c>
      <c r="K3230">
        <v>3229</v>
      </c>
      <c r="L3230">
        <v>14</v>
      </c>
      <c r="M3230">
        <v>19</v>
      </c>
      <c r="N3230" s="7">
        <v>25</v>
      </c>
      <c r="P3230" s="185">
        <v>3229</v>
      </c>
      <c r="Q3230" s="186">
        <v>23</v>
      </c>
    </row>
    <row r="3231" spans="1:17" ht="15" x14ac:dyDescent="0.25">
      <c r="A3231"/>
      <c r="B3231" s="114">
        <v>3230</v>
      </c>
      <c r="C3231" s="7">
        <v>17</v>
      </c>
      <c r="E3231">
        <v>3230</v>
      </c>
      <c r="F3231">
        <v>12</v>
      </c>
      <c r="G3231">
        <v>14</v>
      </c>
      <c r="H3231">
        <v>19</v>
      </c>
      <c r="I3231" s="7">
        <v>25</v>
      </c>
      <c r="K3231">
        <v>3230</v>
      </c>
      <c r="L3231">
        <v>14</v>
      </c>
      <c r="M3231">
        <v>19</v>
      </c>
      <c r="N3231" s="7">
        <v>25</v>
      </c>
      <c r="P3231" s="187">
        <v>3230</v>
      </c>
      <c r="Q3231" s="188">
        <v>23</v>
      </c>
    </row>
    <row r="3232" spans="1:17" ht="15" x14ac:dyDescent="0.25">
      <c r="A3232"/>
      <c r="B3232" s="114">
        <v>3231</v>
      </c>
      <c r="C3232" s="7">
        <v>17</v>
      </c>
      <c r="E3232">
        <v>3231</v>
      </c>
      <c r="F3232">
        <v>12</v>
      </c>
      <c r="G3232">
        <v>14</v>
      </c>
      <c r="H3232">
        <v>19</v>
      </c>
      <c r="I3232" s="7">
        <v>25</v>
      </c>
      <c r="K3232">
        <v>3231</v>
      </c>
      <c r="L3232">
        <v>14</v>
      </c>
      <c r="M3232">
        <v>19</v>
      </c>
      <c r="N3232" s="7">
        <v>25</v>
      </c>
      <c r="P3232" s="185">
        <v>3231</v>
      </c>
      <c r="Q3232" s="186">
        <v>23</v>
      </c>
    </row>
    <row r="3233" spans="1:17" ht="15" x14ac:dyDescent="0.25">
      <c r="A3233"/>
      <c r="B3233" s="114">
        <v>3232</v>
      </c>
      <c r="C3233" s="7">
        <v>17</v>
      </c>
      <c r="E3233">
        <v>3232</v>
      </c>
      <c r="F3233">
        <v>12</v>
      </c>
      <c r="G3233">
        <v>14</v>
      </c>
      <c r="H3233">
        <v>19</v>
      </c>
      <c r="I3233" s="7">
        <v>25</v>
      </c>
      <c r="K3233">
        <v>3232</v>
      </c>
      <c r="L3233">
        <v>14</v>
      </c>
      <c r="M3233">
        <v>19</v>
      </c>
      <c r="N3233" s="7">
        <v>25</v>
      </c>
      <c r="P3233" s="187">
        <v>3232</v>
      </c>
      <c r="Q3233" s="188">
        <v>23</v>
      </c>
    </row>
    <row r="3234" spans="1:17" ht="15" x14ac:dyDescent="0.25">
      <c r="A3234"/>
      <c r="B3234" s="114">
        <v>3233</v>
      </c>
      <c r="C3234" s="7">
        <v>17</v>
      </c>
      <c r="E3234">
        <v>3233</v>
      </c>
      <c r="F3234">
        <v>12</v>
      </c>
      <c r="G3234">
        <v>14</v>
      </c>
      <c r="H3234">
        <v>19</v>
      </c>
      <c r="I3234" s="7">
        <v>25</v>
      </c>
      <c r="K3234">
        <v>3233</v>
      </c>
      <c r="L3234">
        <v>14</v>
      </c>
      <c r="M3234">
        <v>19</v>
      </c>
      <c r="N3234" s="7">
        <v>25</v>
      </c>
      <c r="P3234" s="185">
        <v>3233</v>
      </c>
      <c r="Q3234" s="186">
        <v>23</v>
      </c>
    </row>
    <row r="3235" spans="1:17" ht="15" x14ac:dyDescent="0.25">
      <c r="A3235"/>
      <c r="B3235" s="114">
        <v>3234</v>
      </c>
      <c r="C3235" s="7">
        <v>17</v>
      </c>
      <c r="E3235">
        <v>3234</v>
      </c>
      <c r="F3235">
        <v>12</v>
      </c>
      <c r="G3235">
        <v>14</v>
      </c>
      <c r="H3235">
        <v>19</v>
      </c>
      <c r="I3235" s="7">
        <v>25</v>
      </c>
      <c r="K3235">
        <v>3234</v>
      </c>
      <c r="L3235">
        <v>14</v>
      </c>
      <c r="M3235">
        <v>19</v>
      </c>
      <c r="N3235" s="7">
        <v>25</v>
      </c>
      <c r="P3235" s="187">
        <v>3234</v>
      </c>
      <c r="Q3235" s="188">
        <v>23</v>
      </c>
    </row>
    <row r="3236" spans="1:17" ht="15" x14ac:dyDescent="0.25">
      <c r="A3236"/>
      <c r="B3236" s="114">
        <v>3235</v>
      </c>
      <c r="C3236" s="7">
        <v>17</v>
      </c>
      <c r="E3236">
        <v>3235</v>
      </c>
      <c r="F3236">
        <v>12</v>
      </c>
      <c r="G3236">
        <v>14</v>
      </c>
      <c r="H3236">
        <v>19</v>
      </c>
      <c r="I3236" s="7">
        <v>25</v>
      </c>
      <c r="K3236">
        <v>3235</v>
      </c>
      <c r="L3236">
        <v>14</v>
      </c>
      <c r="M3236">
        <v>19</v>
      </c>
      <c r="N3236" s="7">
        <v>25</v>
      </c>
      <c r="P3236" s="185">
        <v>3235</v>
      </c>
      <c r="Q3236" s="186">
        <v>23</v>
      </c>
    </row>
    <row r="3237" spans="1:17" ht="15" x14ac:dyDescent="0.25">
      <c r="A3237"/>
      <c r="B3237" s="114">
        <v>3236</v>
      </c>
      <c r="C3237" s="7">
        <v>17</v>
      </c>
      <c r="E3237">
        <v>3236</v>
      </c>
      <c r="F3237">
        <v>12</v>
      </c>
      <c r="G3237">
        <v>14</v>
      </c>
      <c r="H3237">
        <v>19</v>
      </c>
      <c r="I3237" s="7">
        <v>25</v>
      </c>
      <c r="K3237">
        <v>3236</v>
      </c>
      <c r="L3237">
        <v>14</v>
      </c>
      <c r="M3237">
        <v>19</v>
      </c>
      <c r="N3237" s="7">
        <v>25</v>
      </c>
      <c r="P3237" s="187">
        <v>3236</v>
      </c>
      <c r="Q3237" s="188">
        <v>23</v>
      </c>
    </row>
    <row r="3238" spans="1:17" ht="15" x14ac:dyDescent="0.25">
      <c r="A3238"/>
      <c r="B3238" s="114">
        <v>3237</v>
      </c>
      <c r="C3238" s="7">
        <v>17</v>
      </c>
      <c r="E3238">
        <v>3237</v>
      </c>
      <c r="F3238">
        <v>12</v>
      </c>
      <c r="G3238">
        <v>14</v>
      </c>
      <c r="H3238">
        <v>19</v>
      </c>
      <c r="I3238" s="7">
        <v>25</v>
      </c>
      <c r="K3238">
        <v>3237</v>
      </c>
      <c r="L3238">
        <v>14</v>
      </c>
      <c r="M3238">
        <v>19</v>
      </c>
      <c r="N3238" s="7">
        <v>25</v>
      </c>
      <c r="P3238" s="185">
        <v>3237</v>
      </c>
      <c r="Q3238" s="186">
        <v>23</v>
      </c>
    </row>
    <row r="3239" spans="1:17" ht="15" x14ac:dyDescent="0.25">
      <c r="A3239"/>
      <c r="B3239" s="114">
        <v>3238</v>
      </c>
      <c r="C3239" s="7">
        <v>17</v>
      </c>
      <c r="E3239">
        <v>3238</v>
      </c>
      <c r="F3239">
        <v>12</v>
      </c>
      <c r="G3239">
        <v>14</v>
      </c>
      <c r="H3239">
        <v>19</v>
      </c>
      <c r="I3239" s="7">
        <v>25</v>
      </c>
      <c r="K3239">
        <v>3238</v>
      </c>
      <c r="L3239">
        <v>14</v>
      </c>
      <c r="M3239">
        <v>19</v>
      </c>
      <c r="N3239" s="7">
        <v>25</v>
      </c>
      <c r="P3239" s="187">
        <v>3238</v>
      </c>
      <c r="Q3239" s="188">
        <v>23</v>
      </c>
    </row>
    <row r="3240" spans="1:17" ht="15" x14ac:dyDescent="0.25">
      <c r="A3240"/>
      <c r="B3240" s="114">
        <v>3239</v>
      </c>
      <c r="C3240" s="7">
        <v>17</v>
      </c>
      <c r="E3240">
        <v>3239</v>
      </c>
      <c r="F3240">
        <v>12</v>
      </c>
      <c r="G3240">
        <v>14</v>
      </c>
      <c r="H3240">
        <v>19</v>
      </c>
      <c r="I3240" s="7">
        <v>25</v>
      </c>
      <c r="K3240">
        <v>3239</v>
      </c>
      <c r="L3240">
        <v>14</v>
      </c>
      <c r="M3240">
        <v>19</v>
      </c>
      <c r="N3240" s="7">
        <v>25</v>
      </c>
      <c r="P3240" s="185">
        <v>3239</v>
      </c>
      <c r="Q3240" s="186">
        <v>23</v>
      </c>
    </row>
    <row r="3241" spans="1:17" ht="15" x14ac:dyDescent="0.25">
      <c r="A3241"/>
      <c r="B3241" s="114">
        <v>3240</v>
      </c>
      <c r="C3241" s="7">
        <v>17</v>
      </c>
      <c r="E3241">
        <v>3240</v>
      </c>
      <c r="F3241">
        <v>12</v>
      </c>
      <c r="G3241">
        <v>14</v>
      </c>
      <c r="H3241">
        <v>19</v>
      </c>
      <c r="I3241" s="7">
        <v>25</v>
      </c>
      <c r="K3241">
        <v>3240</v>
      </c>
      <c r="L3241">
        <v>14</v>
      </c>
      <c r="M3241">
        <v>19</v>
      </c>
      <c r="N3241" s="7">
        <v>25</v>
      </c>
      <c r="P3241" s="187">
        <v>3240</v>
      </c>
      <c r="Q3241" s="188">
        <v>23</v>
      </c>
    </row>
    <row r="3242" spans="1:17" ht="15" x14ac:dyDescent="0.25">
      <c r="A3242"/>
      <c r="B3242" s="114">
        <v>3241</v>
      </c>
      <c r="C3242" s="7">
        <v>17</v>
      </c>
      <c r="E3242">
        <v>3241</v>
      </c>
      <c r="F3242">
        <v>12</v>
      </c>
      <c r="G3242">
        <v>14</v>
      </c>
      <c r="H3242">
        <v>19</v>
      </c>
      <c r="I3242" s="7">
        <v>25</v>
      </c>
      <c r="K3242">
        <v>3241</v>
      </c>
      <c r="L3242">
        <v>14</v>
      </c>
      <c r="M3242">
        <v>19</v>
      </c>
      <c r="N3242" s="7">
        <v>25</v>
      </c>
      <c r="P3242" s="185">
        <v>3241</v>
      </c>
      <c r="Q3242" s="186">
        <v>23</v>
      </c>
    </row>
    <row r="3243" spans="1:17" ht="15" x14ac:dyDescent="0.25">
      <c r="A3243"/>
      <c r="B3243" s="114">
        <v>3242</v>
      </c>
      <c r="C3243" s="7">
        <v>17</v>
      </c>
      <c r="E3243">
        <v>3242</v>
      </c>
      <c r="F3243">
        <v>12</v>
      </c>
      <c r="G3243">
        <v>14</v>
      </c>
      <c r="H3243">
        <v>19</v>
      </c>
      <c r="I3243" s="7">
        <v>25</v>
      </c>
      <c r="K3243">
        <v>3242</v>
      </c>
      <c r="L3243">
        <v>14</v>
      </c>
      <c r="M3243">
        <v>19</v>
      </c>
      <c r="N3243" s="7">
        <v>25</v>
      </c>
      <c r="P3243" s="187">
        <v>3242</v>
      </c>
      <c r="Q3243" s="188">
        <v>23</v>
      </c>
    </row>
    <row r="3244" spans="1:17" ht="15" x14ac:dyDescent="0.25">
      <c r="A3244"/>
      <c r="B3244" s="114">
        <v>3243</v>
      </c>
      <c r="C3244" s="7">
        <v>17</v>
      </c>
      <c r="E3244">
        <v>3243</v>
      </c>
      <c r="F3244">
        <v>12</v>
      </c>
      <c r="G3244">
        <v>14</v>
      </c>
      <c r="H3244">
        <v>19</v>
      </c>
      <c r="I3244" s="7">
        <v>25</v>
      </c>
      <c r="K3244">
        <v>3243</v>
      </c>
      <c r="L3244">
        <v>14</v>
      </c>
      <c r="M3244">
        <v>19</v>
      </c>
      <c r="N3244" s="7">
        <v>25</v>
      </c>
      <c r="P3244" s="185">
        <v>3243</v>
      </c>
      <c r="Q3244" s="186">
        <v>23</v>
      </c>
    </row>
    <row r="3245" spans="1:17" ht="15" x14ac:dyDescent="0.25">
      <c r="A3245"/>
      <c r="B3245" s="114">
        <v>3244</v>
      </c>
      <c r="C3245" s="7">
        <v>17</v>
      </c>
      <c r="E3245">
        <v>3244</v>
      </c>
      <c r="F3245">
        <v>12</v>
      </c>
      <c r="G3245">
        <v>14</v>
      </c>
      <c r="H3245">
        <v>19</v>
      </c>
      <c r="I3245" s="7">
        <v>25</v>
      </c>
      <c r="K3245">
        <v>3244</v>
      </c>
      <c r="L3245">
        <v>14</v>
      </c>
      <c r="M3245">
        <v>19</v>
      </c>
      <c r="N3245" s="7">
        <v>25</v>
      </c>
      <c r="P3245" s="187">
        <v>3244</v>
      </c>
      <c r="Q3245" s="188">
        <v>23</v>
      </c>
    </row>
    <row r="3246" spans="1:17" ht="15" x14ac:dyDescent="0.25">
      <c r="A3246"/>
      <c r="B3246" s="114">
        <v>3245</v>
      </c>
      <c r="C3246" s="7">
        <v>17</v>
      </c>
      <c r="E3246">
        <v>3245</v>
      </c>
      <c r="F3246">
        <v>12</v>
      </c>
      <c r="G3246">
        <v>14</v>
      </c>
      <c r="H3246">
        <v>19</v>
      </c>
      <c r="I3246" s="7">
        <v>25</v>
      </c>
      <c r="K3246">
        <v>3245</v>
      </c>
      <c r="L3246">
        <v>14</v>
      </c>
      <c r="M3246">
        <v>19</v>
      </c>
      <c r="N3246" s="7">
        <v>25</v>
      </c>
      <c r="P3246" s="185">
        <v>3245</v>
      </c>
      <c r="Q3246" s="186">
        <v>23</v>
      </c>
    </row>
    <row r="3247" spans="1:17" ht="15" x14ac:dyDescent="0.25">
      <c r="A3247"/>
      <c r="B3247" s="114">
        <v>3246</v>
      </c>
      <c r="C3247" s="7">
        <v>17</v>
      </c>
      <c r="E3247">
        <v>3246</v>
      </c>
      <c r="F3247">
        <v>12</v>
      </c>
      <c r="G3247">
        <v>14</v>
      </c>
      <c r="H3247">
        <v>19</v>
      </c>
      <c r="I3247" s="7">
        <v>25</v>
      </c>
      <c r="K3247">
        <v>3246</v>
      </c>
      <c r="L3247">
        <v>14</v>
      </c>
      <c r="M3247">
        <v>19</v>
      </c>
      <c r="N3247" s="7">
        <v>25</v>
      </c>
      <c r="P3247" s="187">
        <v>3246</v>
      </c>
      <c r="Q3247" s="188">
        <v>23</v>
      </c>
    </row>
    <row r="3248" spans="1:17" ht="15" x14ac:dyDescent="0.25">
      <c r="A3248"/>
      <c r="B3248" s="114">
        <v>3247</v>
      </c>
      <c r="C3248" s="7">
        <v>17</v>
      </c>
      <c r="E3248">
        <v>3247</v>
      </c>
      <c r="F3248">
        <v>12</v>
      </c>
      <c r="G3248">
        <v>14</v>
      </c>
      <c r="H3248">
        <v>19</v>
      </c>
      <c r="I3248" s="7">
        <v>25</v>
      </c>
      <c r="K3248">
        <v>3247</v>
      </c>
      <c r="L3248">
        <v>14</v>
      </c>
      <c r="M3248">
        <v>19</v>
      </c>
      <c r="N3248" s="7">
        <v>25</v>
      </c>
      <c r="P3248" s="185">
        <v>3247</v>
      </c>
      <c r="Q3248" s="186">
        <v>23</v>
      </c>
    </row>
    <row r="3249" spans="1:17" ht="15" x14ac:dyDescent="0.25">
      <c r="A3249"/>
      <c r="B3249" s="114">
        <v>3248</v>
      </c>
      <c r="C3249" s="7">
        <v>17</v>
      </c>
      <c r="E3249">
        <v>3248</v>
      </c>
      <c r="F3249">
        <v>12</v>
      </c>
      <c r="G3249">
        <v>14</v>
      </c>
      <c r="H3249">
        <v>19</v>
      </c>
      <c r="I3249" s="7">
        <v>25</v>
      </c>
      <c r="K3249">
        <v>3248</v>
      </c>
      <c r="L3249">
        <v>14</v>
      </c>
      <c r="M3249">
        <v>19</v>
      </c>
      <c r="N3249" s="7">
        <v>25</v>
      </c>
      <c r="P3249" s="187">
        <v>3248</v>
      </c>
      <c r="Q3249" s="188">
        <v>23</v>
      </c>
    </row>
    <row r="3250" spans="1:17" ht="15" x14ac:dyDescent="0.25">
      <c r="A3250"/>
      <c r="B3250" s="114">
        <v>3249</v>
      </c>
      <c r="C3250" s="7">
        <v>17</v>
      </c>
      <c r="E3250">
        <v>3249</v>
      </c>
      <c r="F3250">
        <v>12</v>
      </c>
      <c r="G3250">
        <v>14</v>
      </c>
      <c r="H3250">
        <v>19</v>
      </c>
      <c r="I3250" s="7">
        <v>25</v>
      </c>
      <c r="K3250">
        <v>3249</v>
      </c>
      <c r="L3250">
        <v>14</v>
      </c>
      <c r="M3250">
        <v>19</v>
      </c>
      <c r="N3250" s="7">
        <v>25</v>
      </c>
      <c r="P3250" s="185">
        <v>3249</v>
      </c>
      <c r="Q3250" s="186">
        <v>23</v>
      </c>
    </row>
    <row r="3251" spans="1:17" ht="15" x14ac:dyDescent="0.25">
      <c r="A3251"/>
      <c r="B3251" s="114">
        <v>3250</v>
      </c>
      <c r="C3251" s="7">
        <v>17</v>
      </c>
      <c r="E3251">
        <v>3250</v>
      </c>
      <c r="F3251">
        <v>12</v>
      </c>
      <c r="G3251">
        <v>14</v>
      </c>
      <c r="H3251">
        <v>19</v>
      </c>
      <c r="I3251" s="7">
        <v>25</v>
      </c>
      <c r="K3251">
        <v>3250</v>
      </c>
      <c r="L3251">
        <v>14</v>
      </c>
      <c r="M3251">
        <v>19</v>
      </c>
      <c r="N3251" s="7">
        <v>25</v>
      </c>
      <c r="P3251" s="187">
        <v>3250</v>
      </c>
      <c r="Q3251" s="188">
        <v>23</v>
      </c>
    </row>
    <row r="3252" spans="1:17" ht="15" x14ac:dyDescent="0.25">
      <c r="A3252"/>
      <c r="B3252" s="114">
        <v>3251</v>
      </c>
      <c r="C3252" s="7">
        <v>17</v>
      </c>
      <c r="E3252">
        <v>3251</v>
      </c>
      <c r="F3252">
        <v>12</v>
      </c>
      <c r="G3252">
        <v>14</v>
      </c>
      <c r="H3252">
        <v>19</v>
      </c>
      <c r="I3252" s="7">
        <v>25</v>
      </c>
      <c r="K3252">
        <v>3251</v>
      </c>
      <c r="L3252">
        <v>14</v>
      </c>
      <c r="M3252">
        <v>19</v>
      </c>
      <c r="N3252" s="7">
        <v>25</v>
      </c>
      <c r="P3252" s="185">
        <v>3251</v>
      </c>
      <c r="Q3252" s="186">
        <v>23</v>
      </c>
    </row>
    <row r="3253" spans="1:17" ht="15" x14ac:dyDescent="0.25">
      <c r="A3253"/>
      <c r="B3253" s="114">
        <v>3252</v>
      </c>
      <c r="C3253" s="7">
        <v>17</v>
      </c>
      <c r="E3253">
        <v>3252</v>
      </c>
      <c r="F3253">
        <v>12</v>
      </c>
      <c r="G3253">
        <v>14</v>
      </c>
      <c r="H3253">
        <v>19</v>
      </c>
      <c r="I3253" s="7">
        <v>25</v>
      </c>
      <c r="K3253">
        <v>3252</v>
      </c>
      <c r="L3253">
        <v>14</v>
      </c>
      <c r="M3253">
        <v>19</v>
      </c>
      <c r="N3253" s="7">
        <v>25</v>
      </c>
      <c r="P3253" s="187">
        <v>3252</v>
      </c>
      <c r="Q3253" s="188">
        <v>23</v>
      </c>
    </row>
    <row r="3254" spans="1:17" ht="15" x14ac:dyDescent="0.25">
      <c r="A3254"/>
      <c r="B3254" s="114">
        <v>3253</v>
      </c>
      <c r="C3254" s="7">
        <v>17</v>
      </c>
      <c r="E3254">
        <v>3253</v>
      </c>
      <c r="F3254">
        <v>12</v>
      </c>
      <c r="G3254">
        <v>14</v>
      </c>
      <c r="H3254">
        <v>19</v>
      </c>
      <c r="I3254" s="7">
        <v>25</v>
      </c>
      <c r="K3254">
        <v>3253</v>
      </c>
      <c r="L3254">
        <v>14</v>
      </c>
      <c r="M3254">
        <v>19</v>
      </c>
      <c r="N3254" s="7">
        <v>25</v>
      </c>
      <c r="P3254" s="185">
        <v>3253</v>
      </c>
      <c r="Q3254" s="186">
        <v>23</v>
      </c>
    </row>
    <row r="3255" spans="1:17" ht="15" x14ac:dyDescent="0.25">
      <c r="A3255"/>
      <c r="B3255" s="114">
        <v>3254</v>
      </c>
      <c r="C3255" s="7">
        <v>17</v>
      </c>
      <c r="E3255">
        <v>3254</v>
      </c>
      <c r="F3255">
        <v>12</v>
      </c>
      <c r="G3255">
        <v>14</v>
      </c>
      <c r="H3255">
        <v>19</v>
      </c>
      <c r="I3255" s="7">
        <v>25</v>
      </c>
      <c r="K3255">
        <v>3254</v>
      </c>
      <c r="L3255">
        <v>14</v>
      </c>
      <c r="M3255">
        <v>19</v>
      </c>
      <c r="N3255" s="7">
        <v>25</v>
      </c>
      <c r="P3255" s="187">
        <v>3254</v>
      </c>
      <c r="Q3255" s="188">
        <v>23</v>
      </c>
    </row>
    <row r="3256" spans="1:17" ht="15" x14ac:dyDescent="0.25">
      <c r="A3256"/>
      <c r="B3256" s="114">
        <v>3255</v>
      </c>
      <c r="C3256" s="7">
        <v>17</v>
      </c>
      <c r="E3256">
        <v>3255</v>
      </c>
      <c r="F3256">
        <v>12</v>
      </c>
      <c r="G3256">
        <v>14</v>
      </c>
      <c r="H3256">
        <v>19</v>
      </c>
      <c r="I3256" s="7">
        <v>25</v>
      </c>
      <c r="K3256">
        <v>3255</v>
      </c>
      <c r="L3256">
        <v>14</v>
      </c>
      <c r="M3256">
        <v>19</v>
      </c>
      <c r="N3256" s="7">
        <v>25</v>
      </c>
      <c r="P3256" s="185">
        <v>3255</v>
      </c>
      <c r="Q3256" s="186">
        <v>23</v>
      </c>
    </row>
    <row r="3257" spans="1:17" ht="15" x14ac:dyDescent="0.25">
      <c r="A3257"/>
      <c r="B3257" s="114">
        <v>3256</v>
      </c>
      <c r="C3257" s="7">
        <v>17</v>
      </c>
      <c r="E3257">
        <v>3256</v>
      </c>
      <c r="F3257">
        <v>12</v>
      </c>
      <c r="G3257">
        <v>14</v>
      </c>
      <c r="H3257">
        <v>19</v>
      </c>
      <c r="I3257" s="7">
        <v>25</v>
      </c>
      <c r="K3257">
        <v>3256</v>
      </c>
      <c r="L3257">
        <v>14</v>
      </c>
      <c r="M3257">
        <v>19</v>
      </c>
      <c r="N3257" s="7">
        <v>25</v>
      </c>
      <c r="P3257" s="187">
        <v>3256</v>
      </c>
      <c r="Q3257" s="188">
        <v>23</v>
      </c>
    </row>
    <row r="3258" spans="1:17" ht="15" x14ac:dyDescent="0.25">
      <c r="A3258"/>
      <c r="B3258" s="114">
        <v>3257</v>
      </c>
      <c r="C3258" s="7">
        <v>17</v>
      </c>
      <c r="E3258">
        <v>3257</v>
      </c>
      <c r="F3258">
        <v>12</v>
      </c>
      <c r="G3258">
        <v>14</v>
      </c>
      <c r="H3258">
        <v>19</v>
      </c>
      <c r="I3258" s="7">
        <v>25</v>
      </c>
      <c r="K3258">
        <v>3257</v>
      </c>
      <c r="L3258">
        <v>14</v>
      </c>
      <c r="M3258">
        <v>19</v>
      </c>
      <c r="N3258" s="7">
        <v>25</v>
      </c>
      <c r="P3258" s="185">
        <v>3257</v>
      </c>
      <c r="Q3258" s="186">
        <v>23</v>
      </c>
    </row>
    <row r="3259" spans="1:17" ht="15" x14ac:dyDescent="0.25">
      <c r="A3259"/>
      <c r="B3259" s="114">
        <v>3258</v>
      </c>
      <c r="C3259" s="7">
        <v>17</v>
      </c>
      <c r="E3259">
        <v>3258</v>
      </c>
      <c r="F3259">
        <v>12</v>
      </c>
      <c r="G3259">
        <v>14</v>
      </c>
      <c r="H3259">
        <v>19</v>
      </c>
      <c r="I3259" s="7">
        <v>25</v>
      </c>
      <c r="K3259">
        <v>3258</v>
      </c>
      <c r="L3259">
        <v>14</v>
      </c>
      <c r="M3259">
        <v>19</v>
      </c>
      <c r="N3259" s="7">
        <v>25</v>
      </c>
      <c r="P3259" s="187">
        <v>3258</v>
      </c>
      <c r="Q3259" s="188">
        <v>23</v>
      </c>
    </row>
    <row r="3260" spans="1:17" ht="15" x14ac:dyDescent="0.25">
      <c r="A3260"/>
      <c r="B3260" s="114">
        <v>3259</v>
      </c>
      <c r="C3260" s="7">
        <v>17</v>
      </c>
      <c r="E3260">
        <v>3259</v>
      </c>
      <c r="F3260">
        <v>12</v>
      </c>
      <c r="G3260">
        <v>14</v>
      </c>
      <c r="H3260">
        <v>19</v>
      </c>
      <c r="I3260" s="7">
        <v>25</v>
      </c>
      <c r="K3260">
        <v>3259</v>
      </c>
      <c r="L3260">
        <v>14</v>
      </c>
      <c r="M3260">
        <v>19</v>
      </c>
      <c r="N3260" s="7">
        <v>25</v>
      </c>
      <c r="P3260" s="185">
        <v>3259</v>
      </c>
      <c r="Q3260" s="186">
        <v>23</v>
      </c>
    </row>
    <row r="3261" spans="1:17" ht="15" x14ac:dyDescent="0.25">
      <c r="A3261"/>
      <c r="B3261" s="114">
        <v>3260</v>
      </c>
      <c r="C3261" s="7">
        <v>17</v>
      </c>
      <c r="E3261">
        <v>3260</v>
      </c>
      <c r="F3261">
        <v>12</v>
      </c>
      <c r="G3261">
        <v>14</v>
      </c>
      <c r="H3261">
        <v>19</v>
      </c>
      <c r="I3261" s="7">
        <v>25</v>
      </c>
      <c r="K3261">
        <v>3260</v>
      </c>
      <c r="L3261">
        <v>14</v>
      </c>
      <c r="M3261">
        <v>19</v>
      </c>
      <c r="N3261" s="7">
        <v>25</v>
      </c>
      <c r="P3261" s="187">
        <v>3260</v>
      </c>
      <c r="Q3261" s="188">
        <v>23</v>
      </c>
    </row>
    <row r="3262" spans="1:17" ht="15" x14ac:dyDescent="0.25">
      <c r="A3262"/>
      <c r="B3262" s="114">
        <v>3261</v>
      </c>
      <c r="C3262" s="7">
        <v>17</v>
      </c>
      <c r="E3262">
        <v>3261</v>
      </c>
      <c r="F3262">
        <v>12</v>
      </c>
      <c r="G3262">
        <v>14</v>
      </c>
      <c r="H3262">
        <v>19</v>
      </c>
      <c r="I3262" s="7">
        <v>25</v>
      </c>
      <c r="K3262">
        <v>3261</v>
      </c>
      <c r="L3262">
        <v>14</v>
      </c>
      <c r="M3262">
        <v>19</v>
      </c>
      <c r="N3262" s="7">
        <v>25</v>
      </c>
      <c r="P3262" s="185">
        <v>3261</v>
      </c>
      <c r="Q3262" s="186">
        <v>23</v>
      </c>
    </row>
    <row r="3263" spans="1:17" ht="15" x14ac:dyDescent="0.25">
      <c r="A3263"/>
      <c r="B3263" s="114">
        <v>3262</v>
      </c>
      <c r="C3263" s="7">
        <v>17</v>
      </c>
      <c r="E3263">
        <v>3262</v>
      </c>
      <c r="F3263">
        <v>12</v>
      </c>
      <c r="G3263">
        <v>14</v>
      </c>
      <c r="H3263">
        <v>19</v>
      </c>
      <c r="I3263" s="7">
        <v>25</v>
      </c>
      <c r="K3263">
        <v>3262</v>
      </c>
      <c r="L3263">
        <v>14</v>
      </c>
      <c r="M3263">
        <v>19</v>
      </c>
      <c r="N3263" s="7">
        <v>25</v>
      </c>
      <c r="P3263" s="187">
        <v>3262</v>
      </c>
      <c r="Q3263" s="188">
        <v>23</v>
      </c>
    </row>
    <row r="3264" spans="1:17" ht="15" x14ac:dyDescent="0.25">
      <c r="A3264"/>
      <c r="B3264" s="114">
        <v>3263</v>
      </c>
      <c r="C3264" s="7">
        <v>17</v>
      </c>
      <c r="E3264">
        <v>3263</v>
      </c>
      <c r="F3264">
        <v>12</v>
      </c>
      <c r="G3264">
        <v>14</v>
      </c>
      <c r="H3264">
        <v>19</v>
      </c>
      <c r="I3264" s="7">
        <v>25</v>
      </c>
      <c r="K3264">
        <v>3263</v>
      </c>
      <c r="L3264">
        <v>14</v>
      </c>
      <c r="M3264">
        <v>19</v>
      </c>
      <c r="N3264" s="7">
        <v>25</v>
      </c>
      <c r="P3264" s="185">
        <v>3263</v>
      </c>
      <c r="Q3264" s="186">
        <v>23</v>
      </c>
    </row>
    <row r="3265" spans="1:17" ht="15" x14ac:dyDescent="0.25">
      <c r="A3265"/>
      <c r="B3265" s="114">
        <v>3264</v>
      </c>
      <c r="C3265" s="7">
        <v>17</v>
      </c>
      <c r="E3265">
        <v>3264</v>
      </c>
      <c r="F3265">
        <v>12</v>
      </c>
      <c r="G3265">
        <v>14</v>
      </c>
      <c r="H3265">
        <v>19</v>
      </c>
      <c r="I3265" s="7">
        <v>25</v>
      </c>
      <c r="K3265">
        <v>3264</v>
      </c>
      <c r="L3265">
        <v>14</v>
      </c>
      <c r="M3265">
        <v>19</v>
      </c>
      <c r="N3265" s="7">
        <v>25</v>
      </c>
      <c r="P3265" s="187">
        <v>3264</v>
      </c>
      <c r="Q3265" s="188">
        <v>23</v>
      </c>
    </row>
    <row r="3266" spans="1:17" ht="15" x14ac:dyDescent="0.25">
      <c r="A3266"/>
      <c r="B3266" s="114">
        <v>3265</v>
      </c>
      <c r="C3266" s="7">
        <v>17</v>
      </c>
      <c r="E3266">
        <v>3265</v>
      </c>
      <c r="F3266">
        <v>12</v>
      </c>
      <c r="G3266">
        <v>14</v>
      </c>
      <c r="H3266">
        <v>19</v>
      </c>
      <c r="I3266" s="7">
        <v>25</v>
      </c>
      <c r="K3266">
        <v>3265</v>
      </c>
      <c r="L3266">
        <v>14</v>
      </c>
      <c r="M3266">
        <v>19</v>
      </c>
      <c r="N3266" s="7">
        <v>25</v>
      </c>
      <c r="P3266" s="185">
        <v>3265</v>
      </c>
      <c r="Q3266" s="186">
        <v>23</v>
      </c>
    </row>
    <row r="3267" spans="1:17" ht="15" x14ac:dyDescent="0.25">
      <c r="A3267"/>
      <c r="B3267" s="114">
        <v>3266</v>
      </c>
      <c r="C3267" s="7">
        <v>17</v>
      </c>
      <c r="E3267">
        <v>3266</v>
      </c>
      <c r="F3267">
        <v>12</v>
      </c>
      <c r="G3267">
        <v>14</v>
      </c>
      <c r="H3267">
        <v>19</v>
      </c>
      <c r="I3267" s="7">
        <v>25</v>
      </c>
      <c r="K3267">
        <v>3266</v>
      </c>
      <c r="L3267">
        <v>14</v>
      </c>
      <c r="M3267">
        <v>19</v>
      </c>
      <c r="N3267" s="7">
        <v>25</v>
      </c>
      <c r="P3267" s="187">
        <v>3266</v>
      </c>
      <c r="Q3267" s="188">
        <v>23</v>
      </c>
    </row>
    <row r="3268" spans="1:17" ht="15" x14ac:dyDescent="0.25">
      <c r="A3268"/>
      <c r="B3268" s="114">
        <v>3267</v>
      </c>
      <c r="C3268" s="7">
        <v>17</v>
      </c>
      <c r="E3268">
        <v>3267</v>
      </c>
      <c r="F3268">
        <v>12</v>
      </c>
      <c r="G3268">
        <v>14</v>
      </c>
      <c r="H3268">
        <v>19</v>
      </c>
      <c r="I3268" s="7">
        <v>25</v>
      </c>
      <c r="K3268">
        <v>3267</v>
      </c>
      <c r="L3268">
        <v>14</v>
      </c>
      <c r="M3268">
        <v>19</v>
      </c>
      <c r="N3268" s="7">
        <v>25</v>
      </c>
      <c r="P3268" s="185">
        <v>3267</v>
      </c>
      <c r="Q3268" s="186">
        <v>23</v>
      </c>
    </row>
    <row r="3269" spans="1:17" ht="15" x14ac:dyDescent="0.25">
      <c r="A3269"/>
      <c r="B3269" s="114">
        <v>3268</v>
      </c>
      <c r="C3269" s="7">
        <v>17</v>
      </c>
      <c r="E3269">
        <v>3268</v>
      </c>
      <c r="F3269">
        <v>12</v>
      </c>
      <c r="G3269">
        <v>14</v>
      </c>
      <c r="H3269">
        <v>19</v>
      </c>
      <c r="I3269" s="7">
        <v>25</v>
      </c>
      <c r="K3269">
        <v>3268</v>
      </c>
      <c r="L3269">
        <v>14</v>
      </c>
      <c r="M3269">
        <v>19</v>
      </c>
      <c r="N3269" s="7">
        <v>25</v>
      </c>
      <c r="P3269" s="187">
        <v>3268</v>
      </c>
      <c r="Q3269" s="188">
        <v>23</v>
      </c>
    </row>
    <row r="3270" spans="1:17" ht="15" x14ac:dyDescent="0.25">
      <c r="A3270"/>
      <c r="B3270" s="114">
        <v>3269</v>
      </c>
      <c r="C3270" s="7">
        <v>17</v>
      </c>
      <c r="E3270">
        <v>3269</v>
      </c>
      <c r="F3270">
        <v>12</v>
      </c>
      <c r="G3270">
        <v>14</v>
      </c>
      <c r="H3270">
        <v>19</v>
      </c>
      <c r="I3270" s="7">
        <v>25</v>
      </c>
      <c r="K3270">
        <v>3269</v>
      </c>
      <c r="L3270">
        <v>14</v>
      </c>
      <c r="M3270">
        <v>19</v>
      </c>
      <c r="N3270" s="7">
        <v>25</v>
      </c>
      <c r="P3270" s="185">
        <v>3269</v>
      </c>
      <c r="Q3270" s="186">
        <v>23</v>
      </c>
    </row>
    <row r="3271" spans="1:17" ht="15" x14ac:dyDescent="0.25">
      <c r="A3271"/>
      <c r="B3271" s="114">
        <v>3270</v>
      </c>
      <c r="C3271" s="7">
        <v>17</v>
      </c>
      <c r="E3271">
        <v>3270</v>
      </c>
      <c r="F3271">
        <v>12</v>
      </c>
      <c r="G3271">
        <v>14</v>
      </c>
      <c r="H3271">
        <v>19</v>
      </c>
      <c r="I3271" s="7">
        <v>25</v>
      </c>
      <c r="K3271">
        <v>3270</v>
      </c>
      <c r="L3271">
        <v>14</v>
      </c>
      <c r="M3271">
        <v>19</v>
      </c>
      <c r="N3271" s="7">
        <v>25</v>
      </c>
      <c r="P3271" s="187">
        <v>3270</v>
      </c>
      <c r="Q3271" s="188">
        <v>23</v>
      </c>
    </row>
    <row r="3272" spans="1:17" ht="15" x14ac:dyDescent="0.25">
      <c r="A3272"/>
      <c r="B3272" s="114">
        <v>3271</v>
      </c>
      <c r="C3272" s="7">
        <v>17</v>
      </c>
      <c r="E3272">
        <v>3271</v>
      </c>
      <c r="F3272">
        <v>12</v>
      </c>
      <c r="G3272">
        <v>14</v>
      </c>
      <c r="H3272">
        <v>19</v>
      </c>
      <c r="I3272" s="7">
        <v>25</v>
      </c>
      <c r="K3272">
        <v>3271</v>
      </c>
      <c r="L3272">
        <v>14</v>
      </c>
      <c r="M3272">
        <v>19</v>
      </c>
      <c r="N3272" s="7">
        <v>25</v>
      </c>
      <c r="P3272" s="185">
        <v>3271</v>
      </c>
      <c r="Q3272" s="186">
        <v>23</v>
      </c>
    </row>
    <row r="3273" spans="1:17" ht="15" x14ac:dyDescent="0.25">
      <c r="A3273"/>
      <c r="B3273" s="114">
        <v>3272</v>
      </c>
      <c r="C3273" s="7">
        <v>17</v>
      </c>
      <c r="E3273">
        <v>3272</v>
      </c>
      <c r="F3273">
        <v>12</v>
      </c>
      <c r="G3273">
        <v>14</v>
      </c>
      <c r="H3273">
        <v>19</v>
      </c>
      <c r="I3273" s="7">
        <v>25</v>
      </c>
      <c r="K3273">
        <v>3272</v>
      </c>
      <c r="L3273">
        <v>14</v>
      </c>
      <c r="M3273">
        <v>19</v>
      </c>
      <c r="N3273" s="7">
        <v>25</v>
      </c>
      <c r="P3273" s="187">
        <v>3272</v>
      </c>
      <c r="Q3273" s="188">
        <v>23</v>
      </c>
    </row>
    <row r="3274" spans="1:17" ht="15" x14ac:dyDescent="0.25">
      <c r="A3274"/>
      <c r="B3274" s="114">
        <v>3273</v>
      </c>
      <c r="C3274" s="7">
        <v>17</v>
      </c>
      <c r="E3274">
        <v>3273</v>
      </c>
      <c r="F3274">
        <v>12</v>
      </c>
      <c r="G3274">
        <v>14</v>
      </c>
      <c r="H3274">
        <v>19</v>
      </c>
      <c r="I3274" s="7">
        <v>25</v>
      </c>
      <c r="K3274">
        <v>3273</v>
      </c>
      <c r="L3274">
        <v>14</v>
      </c>
      <c r="M3274">
        <v>19</v>
      </c>
      <c r="N3274" s="7">
        <v>25</v>
      </c>
      <c r="P3274" s="185">
        <v>3273</v>
      </c>
      <c r="Q3274" s="186">
        <v>23</v>
      </c>
    </row>
    <row r="3275" spans="1:17" ht="15" x14ac:dyDescent="0.25">
      <c r="A3275"/>
      <c r="B3275" s="114">
        <v>3274</v>
      </c>
      <c r="C3275" s="7">
        <v>17</v>
      </c>
      <c r="E3275">
        <v>3274</v>
      </c>
      <c r="F3275">
        <v>12</v>
      </c>
      <c r="G3275">
        <v>14</v>
      </c>
      <c r="H3275">
        <v>19</v>
      </c>
      <c r="I3275" s="7">
        <v>25</v>
      </c>
      <c r="K3275">
        <v>3274</v>
      </c>
      <c r="L3275">
        <v>14</v>
      </c>
      <c r="M3275">
        <v>19</v>
      </c>
      <c r="N3275" s="7">
        <v>25</v>
      </c>
      <c r="P3275" s="187">
        <v>3274</v>
      </c>
      <c r="Q3275" s="188">
        <v>23</v>
      </c>
    </row>
    <row r="3276" spans="1:17" ht="15" x14ac:dyDescent="0.25">
      <c r="A3276"/>
      <c r="B3276" s="114">
        <v>3275</v>
      </c>
      <c r="C3276" s="7">
        <v>17</v>
      </c>
      <c r="E3276">
        <v>3275</v>
      </c>
      <c r="F3276">
        <v>12</v>
      </c>
      <c r="G3276">
        <v>14</v>
      </c>
      <c r="H3276">
        <v>19</v>
      </c>
      <c r="I3276" s="7">
        <v>25</v>
      </c>
      <c r="K3276">
        <v>3275</v>
      </c>
      <c r="L3276">
        <v>14</v>
      </c>
      <c r="M3276">
        <v>19</v>
      </c>
      <c r="N3276" s="7">
        <v>25</v>
      </c>
      <c r="P3276" s="185">
        <v>3275</v>
      </c>
      <c r="Q3276" s="186">
        <v>23</v>
      </c>
    </row>
    <row r="3277" spans="1:17" ht="15" x14ac:dyDescent="0.25">
      <c r="A3277"/>
      <c r="B3277" s="114">
        <v>3276</v>
      </c>
      <c r="C3277" s="7">
        <v>17</v>
      </c>
      <c r="E3277">
        <v>3276</v>
      </c>
      <c r="F3277">
        <v>12</v>
      </c>
      <c r="G3277">
        <v>14</v>
      </c>
      <c r="H3277">
        <v>19</v>
      </c>
      <c r="I3277" s="7">
        <v>25</v>
      </c>
      <c r="K3277">
        <v>3276</v>
      </c>
      <c r="L3277">
        <v>14</v>
      </c>
      <c r="M3277">
        <v>19</v>
      </c>
      <c r="N3277" s="7">
        <v>25</v>
      </c>
      <c r="P3277" s="187">
        <v>3276</v>
      </c>
      <c r="Q3277" s="188">
        <v>23</v>
      </c>
    </row>
    <row r="3278" spans="1:17" ht="15" x14ac:dyDescent="0.25">
      <c r="A3278"/>
      <c r="B3278" s="114">
        <v>3277</v>
      </c>
      <c r="C3278" s="7">
        <v>17</v>
      </c>
      <c r="E3278">
        <v>3277</v>
      </c>
      <c r="F3278">
        <v>12</v>
      </c>
      <c r="G3278">
        <v>14</v>
      </c>
      <c r="H3278">
        <v>19</v>
      </c>
      <c r="I3278" s="7">
        <v>25</v>
      </c>
      <c r="K3278">
        <v>3277</v>
      </c>
      <c r="L3278">
        <v>14</v>
      </c>
      <c r="M3278">
        <v>19</v>
      </c>
      <c r="N3278" s="7">
        <v>25</v>
      </c>
      <c r="P3278" s="185">
        <v>3277</v>
      </c>
      <c r="Q3278" s="186">
        <v>23</v>
      </c>
    </row>
    <row r="3279" spans="1:17" ht="15" x14ac:dyDescent="0.25">
      <c r="A3279"/>
      <c r="B3279" s="114">
        <v>3278</v>
      </c>
      <c r="C3279" s="7">
        <v>17</v>
      </c>
      <c r="E3279">
        <v>3278</v>
      </c>
      <c r="F3279">
        <v>12</v>
      </c>
      <c r="G3279">
        <v>14</v>
      </c>
      <c r="H3279">
        <v>19</v>
      </c>
      <c r="I3279" s="7">
        <v>25</v>
      </c>
      <c r="K3279">
        <v>3278</v>
      </c>
      <c r="L3279">
        <v>14</v>
      </c>
      <c r="M3279">
        <v>19</v>
      </c>
      <c r="N3279" s="7">
        <v>25</v>
      </c>
      <c r="P3279" s="187">
        <v>3278</v>
      </c>
      <c r="Q3279" s="188">
        <v>23</v>
      </c>
    </row>
    <row r="3280" spans="1:17" ht="15" x14ac:dyDescent="0.25">
      <c r="A3280"/>
      <c r="B3280" s="114">
        <v>3279</v>
      </c>
      <c r="C3280" s="7">
        <v>17</v>
      </c>
      <c r="E3280">
        <v>3279</v>
      </c>
      <c r="F3280">
        <v>12</v>
      </c>
      <c r="G3280">
        <v>14</v>
      </c>
      <c r="H3280">
        <v>19</v>
      </c>
      <c r="I3280" s="7">
        <v>25</v>
      </c>
      <c r="K3280">
        <v>3279</v>
      </c>
      <c r="L3280">
        <v>14</v>
      </c>
      <c r="M3280">
        <v>19</v>
      </c>
      <c r="N3280" s="7">
        <v>25</v>
      </c>
      <c r="P3280" s="185">
        <v>3279</v>
      </c>
      <c r="Q3280" s="186">
        <v>23</v>
      </c>
    </row>
    <row r="3281" spans="1:17" ht="15" x14ac:dyDescent="0.25">
      <c r="A3281"/>
      <c r="B3281" s="114">
        <v>3280</v>
      </c>
      <c r="C3281" s="7">
        <v>17</v>
      </c>
      <c r="E3281">
        <v>3280</v>
      </c>
      <c r="F3281">
        <v>12</v>
      </c>
      <c r="G3281">
        <v>14</v>
      </c>
      <c r="H3281">
        <v>19</v>
      </c>
      <c r="I3281" s="7">
        <v>25</v>
      </c>
      <c r="K3281">
        <v>3280</v>
      </c>
      <c r="L3281">
        <v>14</v>
      </c>
      <c r="M3281">
        <v>19</v>
      </c>
      <c r="N3281" s="7">
        <v>25</v>
      </c>
      <c r="P3281" s="187">
        <v>3280</v>
      </c>
      <c r="Q3281" s="188">
        <v>23</v>
      </c>
    </row>
    <row r="3282" spans="1:17" ht="15" x14ac:dyDescent="0.25">
      <c r="A3282"/>
      <c r="B3282" s="114">
        <v>3281</v>
      </c>
      <c r="C3282" s="7">
        <v>17</v>
      </c>
      <c r="E3282">
        <v>3281</v>
      </c>
      <c r="F3282">
        <v>12</v>
      </c>
      <c r="G3282">
        <v>14</v>
      </c>
      <c r="H3282">
        <v>19</v>
      </c>
      <c r="I3282" s="7">
        <v>25</v>
      </c>
      <c r="K3282">
        <v>3281</v>
      </c>
      <c r="L3282">
        <v>14</v>
      </c>
      <c r="M3282">
        <v>19</v>
      </c>
      <c r="N3282" s="7">
        <v>25</v>
      </c>
      <c r="P3282" s="185">
        <v>3281</v>
      </c>
      <c r="Q3282" s="186">
        <v>23</v>
      </c>
    </row>
    <row r="3283" spans="1:17" ht="15" x14ac:dyDescent="0.25">
      <c r="A3283"/>
      <c r="B3283" s="114">
        <v>3282</v>
      </c>
      <c r="C3283" s="7">
        <v>17</v>
      </c>
      <c r="E3283">
        <v>3282</v>
      </c>
      <c r="F3283">
        <v>12</v>
      </c>
      <c r="G3283">
        <v>14</v>
      </c>
      <c r="H3283">
        <v>19</v>
      </c>
      <c r="I3283" s="7">
        <v>25</v>
      </c>
      <c r="K3283">
        <v>3282</v>
      </c>
      <c r="L3283">
        <v>14</v>
      </c>
      <c r="M3283">
        <v>19</v>
      </c>
      <c r="N3283" s="7">
        <v>25</v>
      </c>
      <c r="P3283" s="187">
        <v>3282</v>
      </c>
      <c r="Q3283" s="188">
        <v>23</v>
      </c>
    </row>
    <row r="3284" spans="1:17" ht="15" x14ac:dyDescent="0.25">
      <c r="A3284"/>
      <c r="B3284" s="114">
        <v>3283</v>
      </c>
      <c r="C3284" s="7">
        <v>17</v>
      </c>
      <c r="E3284">
        <v>3283</v>
      </c>
      <c r="F3284">
        <v>12</v>
      </c>
      <c r="G3284">
        <v>14</v>
      </c>
      <c r="H3284">
        <v>19</v>
      </c>
      <c r="I3284" s="7">
        <v>25</v>
      </c>
      <c r="K3284">
        <v>3283</v>
      </c>
      <c r="L3284">
        <v>14</v>
      </c>
      <c r="M3284">
        <v>19</v>
      </c>
      <c r="N3284" s="7">
        <v>25</v>
      </c>
      <c r="P3284" s="185">
        <v>3283</v>
      </c>
      <c r="Q3284" s="186">
        <v>23</v>
      </c>
    </row>
    <row r="3285" spans="1:17" ht="15" x14ac:dyDescent="0.25">
      <c r="A3285"/>
      <c r="B3285" s="114">
        <v>3284</v>
      </c>
      <c r="C3285" s="7">
        <v>17</v>
      </c>
      <c r="E3285">
        <v>3284</v>
      </c>
      <c r="F3285">
        <v>12</v>
      </c>
      <c r="G3285">
        <v>14</v>
      </c>
      <c r="H3285">
        <v>19</v>
      </c>
      <c r="I3285" s="7">
        <v>25</v>
      </c>
      <c r="K3285">
        <v>3284</v>
      </c>
      <c r="L3285">
        <v>14</v>
      </c>
      <c r="M3285">
        <v>19</v>
      </c>
      <c r="N3285" s="7">
        <v>25</v>
      </c>
      <c r="P3285" s="187">
        <v>3284</v>
      </c>
      <c r="Q3285" s="188">
        <v>23</v>
      </c>
    </row>
    <row r="3286" spans="1:17" ht="15" x14ac:dyDescent="0.25">
      <c r="A3286"/>
      <c r="B3286" s="114">
        <v>3285</v>
      </c>
      <c r="C3286" s="7">
        <v>17</v>
      </c>
      <c r="E3286">
        <v>3285</v>
      </c>
      <c r="F3286">
        <v>12</v>
      </c>
      <c r="G3286">
        <v>14</v>
      </c>
      <c r="H3286">
        <v>19</v>
      </c>
      <c r="I3286" s="7">
        <v>25</v>
      </c>
      <c r="K3286">
        <v>3285</v>
      </c>
      <c r="L3286">
        <v>14</v>
      </c>
      <c r="M3286">
        <v>19</v>
      </c>
      <c r="N3286" s="7">
        <v>25</v>
      </c>
      <c r="P3286" s="185">
        <v>3285</v>
      </c>
      <c r="Q3286" s="186">
        <v>23</v>
      </c>
    </row>
    <row r="3287" spans="1:17" ht="15" x14ac:dyDescent="0.25">
      <c r="A3287"/>
      <c r="B3287" s="114">
        <v>3286</v>
      </c>
      <c r="C3287" s="7">
        <v>17</v>
      </c>
      <c r="E3287">
        <v>3286</v>
      </c>
      <c r="F3287">
        <v>12</v>
      </c>
      <c r="G3287">
        <v>14</v>
      </c>
      <c r="H3287">
        <v>19</v>
      </c>
      <c r="I3287" s="7">
        <v>25</v>
      </c>
      <c r="K3287">
        <v>3286</v>
      </c>
      <c r="L3287">
        <v>14</v>
      </c>
      <c r="M3287">
        <v>19</v>
      </c>
      <c r="N3287" s="7">
        <v>25</v>
      </c>
      <c r="P3287" s="187">
        <v>3286</v>
      </c>
      <c r="Q3287" s="188">
        <v>23</v>
      </c>
    </row>
    <row r="3288" spans="1:17" ht="15" x14ac:dyDescent="0.25">
      <c r="A3288"/>
      <c r="B3288" s="114">
        <v>3287</v>
      </c>
      <c r="C3288" s="7">
        <v>17</v>
      </c>
      <c r="E3288">
        <v>3287</v>
      </c>
      <c r="F3288">
        <v>12</v>
      </c>
      <c r="G3288">
        <v>14</v>
      </c>
      <c r="H3288">
        <v>19</v>
      </c>
      <c r="I3288" s="7">
        <v>25</v>
      </c>
      <c r="K3288">
        <v>3287</v>
      </c>
      <c r="L3288">
        <v>14</v>
      </c>
      <c r="M3288">
        <v>19</v>
      </c>
      <c r="N3288" s="7">
        <v>25</v>
      </c>
      <c r="P3288" s="185">
        <v>3287</v>
      </c>
      <c r="Q3288" s="186">
        <v>23</v>
      </c>
    </row>
    <row r="3289" spans="1:17" ht="15" x14ac:dyDescent="0.25">
      <c r="A3289"/>
      <c r="B3289" s="114">
        <v>3288</v>
      </c>
      <c r="C3289" s="7">
        <v>17</v>
      </c>
      <c r="E3289">
        <v>3288</v>
      </c>
      <c r="F3289">
        <v>12</v>
      </c>
      <c r="G3289">
        <v>14</v>
      </c>
      <c r="H3289">
        <v>19</v>
      </c>
      <c r="I3289" s="7">
        <v>25</v>
      </c>
      <c r="K3289">
        <v>3288</v>
      </c>
      <c r="L3289">
        <v>14</v>
      </c>
      <c r="M3289">
        <v>19</v>
      </c>
      <c r="N3289" s="7">
        <v>25</v>
      </c>
      <c r="P3289" s="187">
        <v>3288</v>
      </c>
      <c r="Q3289" s="188">
        <v>23</v>
      </c>
    </row>
    <row r="3290" spans="1:17" ht="15" x14ac:dyDescent="0.25">
      <c r="A3290"/>
      <c r="B3290" s="114">
        <v>3289</v>
      </c>
      <c r="C3290" s="7">
        <v>17</v>
      </c>
      <c r="E3290">
        <v>3289</v>
      </c>
      <c r="F3290">
        <v>12</v>
      </c>
      <c r="G3290">
        <v>14</v>
      </c>
      <c r="H3290">
        <v>19</v>
      </c>
      <c r="I3290" s="7">
        <v>25</v>
      </c>
      <c r="K3290">
        <v>3289</v>
      </c>
      <c r="L3290">
        <v>14</v>
      </c>
      <c r="M3290">
        <v>19</v>
      </c>
      <c r="N3290" s="7">
        <v>25</v>
      </c>
      <c r="P3290" s="185">
        <v>3289</v>
      </c>
      <c r="Q3290" s="186">
        <v>23</v>
      </c>
    </row>
    <row r="3291" spans="1:17" ht="15" x14ac:dyDescent="0.25">
      <c r="A3291"/>
      <c r="B3291" s="114">
        <v>3290</v>
      </c>
      <c r="C3291" s="7">
        <v>17</v>
      </c>
      <c r="E3291">
        <v>3290</v>
      </c>
      <c r="F3291">
        <v>12</v>
      </c>
      <c r="G3291">
        <v>14</v>
      </c>
      <c r="H3291">
        <v>19</v>
      </c>
      <c r="I3291" s="7">
        <v>25</v>
      </c>
      <c r="K3291">
        <v>3290</v>
      </c>
      <c r="L3291">
        <v>14</v>
      </c>
      <c r="M3291">
        <v>19</v>
      </c>
      <c r="N3291" s="7">
        <v>25</v>
      </c>
      <c r="P3291" s="187">
        <v>3290</v>
      </c>
      <c r="Q3291" s="188">
        <v>23</v>
      </c>
    </row>
    <row r="3292" spans="1:17" ht="15" x14ac:dyDescent="0.25">
      <c r="A3292"/>
      <c r="B3292" s="114">
        <v>3291</v>
      </c>
      <c r="C3292" s="7">
        <v>17</v>
      </c>
      <c r="E3292">
        <v>3291</v>
      </c>
      <c r="F3292">
        <v>12</v>
      </c>
      <c r="G3292">
        <v>14</v>
      </c>
      <c r="H3292">
        <v>19</v>
      </c>
      <c r="I3292" s="7">
        <v>25</v>
      </c>
      <c r="K3292">
        <v>3291</v>
      </c>
      <c r="L3292">
        <v>14</v>
      </c>
      <c r="M3292">
        <v>19</v>
      </c>
      <c r="N3292" s="7">
        <v>25</v>
      </c>
      <c r="P3292" s="185">
        <v>3291</v>
      </c>
      <c r="Q3292" s="186">
        <v>23</v>
      </c>
    </row>
    <row r="3293" spans="1:17" ht="15" x14ac:dyDescent="0.25">
      <c r="A3293"/>
      <c r="B3293" s="114">
        <v>3292</v>
      </c>
      <c r="C3293" s="7">
        <v>17</v>
      </c>
      <c r="E3293">
        <v>3292</v>
      </c>
      <c r="F3293">
        <v>12</v>
      </c>
      <c r="G3293">
        <v>14</v>
      </c>
      <c r="H3293">
        <v>19</v>
      </c>
      <c r="I3293" s="7">
        <v>25</v>
      </c>
      <c r="K3293">
        <v>3292</v>
      </c>
      <c r="L3293">
        <v>14</v>
      </c>
      <c r="M3293">
        <v>19</v>
      </c>
      <c r="N3293" s="7">
        <v>25</v>
      </c>
      <c r="P3293" s="187">
        <v>3292</v>
      </c>
      <c r="Q3293" s="188">
        <v>23</v>
      </c>
    </row>
    <row r="3294" spans="1:17" ht="15" x14ac:dyDescent="0.25">
      <c r="A3294"/>
      <c r="B3294" s="114">
        <v>3293</v>
      </c>
      <c r="C3294" s="7">
        <v>17</v>
      </c>
      <c r="E3294">
        <v>3293</v>
      </c>
      <c r="F3294">
        <v>12</v>
      </c>
      <c r="G3294">
        <v>14</v>
      </c>
      <c r="H3294">
        <v>19</v>
      </c>
      <c r="I3294" s="7">
        <v>25</v>
      </c>
      <c r="K3294">
        <v>3293</v>
      </c>
      <c r="L3294">
        <v>14</v>
      </c>
      <c r="M3294">
        <v>19</v>
      </c>
      <c r="N3294" s="7">
        <v>25</v>
      </c>
      <c r="P3294" s="185">
        <v>3293</v>
      </c>
      <c r="Q3294" s="186">
        <v>23</v>
      </c>
    </row>
    <row r="3295" spans="1:17" ht="15" x14ac:dyDescent="0.25">
      <c r="A3295"/>
      <c r="B3295" s="114">
        <v>3294</v>
      </c>
      <c r="C3295" s="7">
        <v>17</v>
      </c>
      <c r="E3295">
        <v>3294</v>
      </c>
      <c r="F3295">
        <v>12</v>
      </c>
      <c r="G3295">
        <v>14</v>
      </c>
      <c r="H3295">
        <v>19</v>
      </c>
      <c r="I3295" s="7">
        <v>25</v>
      </c>
      <c r="K3295">
        <v>3294</v>
      </c>
      <c r="L3295">
        <v>14</v>
      </c>
      <c r="M3295">
        <v>19</v>
      </c>
      <c r="N3295" s="7">
        <v>25</v>
      </c>
      <c r="P3295" s="187">
        <v>3294</v>
      </c>
      <c r="Q3295" s="188">
        <v>23</v>
      </c>
    </row>
    <row r="3296" spans="1:17" ht="15" x14ac:dyDescent="0.25">
      <c r="A3296"/>
      <c r="B3296" s="114">
        <v>3295</v>
      </c>
      <c r="C3296" s="7">
        <v>17</v>
      </c>
      <c r="E3296">
        <v>3295</v>
      </c>
      <c r="F3296">
        <v>12</v>
      </c>
      <c r="G3296">
        <v>14</v>
      </c>
      <c r="H3296">
        <v>19</v>
      </c>
      <c r="I3296" s="7">
        <v>25</v>
      </c>
      <c r="K3296">
        <v>3295</v>
      </c>
      <c r="L3296">
        <v>14</v>
      </c>
      <c r="M3296">
        <v>19</v>
      </c>
      <c r="N3296" s="7">
        <v>25</v>
      </c>
      <c r="P3296" s="185">
        <v>3295</v>
      </c>
      <c r="Q3296" s="186">
        <v>23</v>
      </c>
    </row>
    <row r="3297" spans="1:17" ht="15" x14ac:dyDescent="0.25">
      <c r="A3297"/>
      <c r="B3297" s="114">
        <v>3296</v>
      </c>
      <c r="C3297" s="7">
        <v>17</v>
      </c>
      <c r="E3297">
        <v>3296</v>
      </c>
      <c r="F3297">
        <v>12</v>
      </c>
      <c r="G3297">
        <v>14</v>
      </c>
      <c r="H3297">
        <v>19</v>
      </c>
      <c r="I3297" s="7">
        <v>25</v>
      </c>
      <c r="K3297">
        <v>3296</v>
      </c>
      <c r="L3297">
        <v>14</v>
      </c>
      <c r="M3297">
        <v>19</v>
      </c>
      <c r="N3297" s="7">
        <v>25</v>
      </c>
      <c r="P3297" s="187">
        <v>3296</v>
      </c>
      <c r="Q3297" s="188">
        <v>23</v>
      </c>
    </row>
    <row r="3298" spans="1:17" ht="15" x14ac:dyDescent="0.25">
      <c r="A3298"/>
      <c r="B3298" s="114">
        <v>3297</v>
      </c>
      <c r="C3298" s="7">
        <v>17</v>
      </c>
      <c r="E3298">
        <v>3297</v>
      </c>
      <c r="F3298">
        <v>12</v>
      </c>
      <c r="G3298">
        <v>14</v>
      </c>
      <c r="H3298">
        <v>19</v>
      </c>
      <c r="I3298" s="7">
        <v>25</v>
      </c>
      <c r="K3298">
        <v>3297</v>
      </c>
      <c r="L3298">
        <v>14</v>
      </c>
      <c r="M3298">
        <v>19</v>
      </c>
      <c r="N3298" s="7">
        <v>25</v>
      </c>
      <c r="P3298" s="185">
        <v>3297</v>
      </c>
      <c r="Q3298" s="186">
        <v>23</v>
      </c>
    </row>
    <row r="3299" spans="1:17" ht="15" x14ac:dyDescent="0.25">
      <c r="A3299"/>
      <c r="B3299" s="114">
        <v>3298</v>
      </c>
      <c r="C3299" s="7">
        <v>17</v>
      </c>
      <c r="E3299">
        <v>3298</v>
      </c>
      <c r="F3299">
        <v>12</v>
      </c>
      <c r="G3299">
        <v>14</v>
      </c>
      <c r="H3299">
        <v>19</v>
      </c>
      <c r="I3299" s="7">
        <v>25</v>
      </c>
      <c r="K3299">
        <v>3298</v>
      </c>
      <c r="L3299">
        <v>14</v>
      </c>
      <c r="M3299">
        <v>19</v>
      </c>
      <c r="N3299" s="7">
        <v>25</v>
      </c>
      <c r="P3299" s="187">
        <v>3298</v>
      </c>
      <c r="Q3299" s="188">
        <v>23</v>
      </c>
    </row>
    <row r="3300" spans="1:17" ht="15" x14ac:dyDescent="0.25">
      <c r="A3300"/>
      <c r="B3300" s="114">
        <v>3299</v>
      </c>
      <c r="C3300" s="7">
        <v>17</v>
      </c>
      <c r="E3300">
        <v>3299</v>
      </c>
      <c r="F3300">
        <v>12</v>
      </c>
      <c r="G3300">
        <v>14</v>
      </c>
      <c r="H3300">
        <v>19</v>
      </c>
      <c r="I3300" s="7">
        <v>25</v>
      </c>
      <c r="K3300">
        <v>3299</v>
      </c>
      <c r="L3300">
        <v>14</v>
      </c>
      <c r="M3300">
        <v>19</v>
      </c>
      <c r="N3300" s="7">
        <v>25</v>
      </c>
      <c r="P3300" s="185">
        <v>3299</v>
      </c>
      <c r="Q3300" s="186">
        <v>23</v>
      </c>
    </row>
    <row r="3301" spans="1:17" ht="15" x14ac:dyDescent="0.25">
      <c r="A3301"/>
      <c r="B3301" s="114">
        <v>3300</v>
      </c>
      <c r="C3301" s="7">
        <v>17</v>
      </c>
      <c r="E3301">
        <v>3300</v>
      </c>
      <c r="F3301">
        <v>12</v>
      </c>
      <c r="G3301">
        <v>14</v>
      </c>
      <c r="H3301">
        <v>19</v>
      </c>
      <c r="I3301" s="7">
        <v>25</v>
      </c>
      <c r="K3301">
        <v>3300</v>
      </c>
      <c r="L3301">
        <v>14</v>
      </c>
      <c r="M3301">
        <v>19</v>
      </c>
      <c r="N3301" s="7">
        <v>25</v>
      </c>
      <c r="P3301" s="187">
        <v>3300</v>
      </c>
      <c r="Q3301" s="188">
        <v>23</v>
      </c>
    </row>
    <row r="3302" spans="1:17" ht="15" x14ac:dyDescent="0.25">
      <c r="A3302"/>
      <c r="B3302" s="114">
        <v>3301</v>
      </c>
      <c r="C3302" s="7">
        <v>17</v>
      </c>
      <c r="E3302">
        <v>3301</v>
      </c>
      <c r="F3302">
        <v>12</v>
      </c>
      <c r="G3302">
        <v>14</v>
      </c>
      <c r="H3302">
        <v>19</v>
      </c>
      <c r="I3302" s="7">
        <v>25</v>
      </c>
      <c r="K3302">
        <v>3301</v>
      </c>
      <c r="L3302">
        <v>14</v>
      </c>
      <c r="M3302">
        <v>19</v>
      </c>
      <c r="N3302" s="7">
        <v>25</v>
      </c>
      <c r="P3302" s="185">
        <v>3301</v>
      </c>
      <c r="Q3302" s="186">
        <v>23</v>
      </c>
    </row>
    <row r="3303" spans="1:17" ht="15" x14ac:dyDescent="0.25">
      <c r="A3303"/>
      <c r="B3303" s="114">
        <v>3302</v>
      </c>
      <c r="C3303" s="7">
        <v>17</v>
      </c>
      <c r="E3303">
        <v>3302</v>
      </c>
      <c r="F3303">
        <v>12</v>
      </c>
      <c r="G3303">
        <v>14</v>
      </c>
      <c r="H3303">
        <v>19</v>
      </c>
      <c r="I3303" s="7">
        <v>25</v>
      </c>
      <c r="K3303">
        <v>3302</v>
      </c>
      <c r="L3303">
        <v>14</v>
      </c>
      <c r="M3303">
        <v>19</v>
      </c>
      <c r="N3303" s="7">
        <v>25</v>
      </c>
      <c r="P3303" s="187">
        <v>3302</v>
      </c>
      <c r="Q3303" s="188">
        <v>23</v>
      </c>
    </row>
    <row r="3304" spans="1:17" ht="15" x14ac:dyDescent="0.25">
      <c r="A3304"/>
      <c r="B3304" s="114">
        <v>3303</v>
      </c>
      <c r="C3304" s="7">
        <v>17</v>
      </c>
      <c r="E3304">
        <v>3303</v>
      </c>
      <c r="F3304">
        <v>12</v>
      </c>
      <c r="G3304">
        <v>14</v>
      </c>
      <c r="H3304">
        <v>19</v>
      </c>
      <c r="I3304" s="7">
        <v>25</v>
      </c>
      <c r="K3304">
        <v>3303</v>
      </c>
      <c r="L3304">
        <v>14</v>
      </c>
      <c r="M3304">
        <v>19</v>
      </c>
      <c r="N3304" s="7">
        <v>25</v>
      </c>
      <c r="P3304" s="185">
        <v>3303</v>
      </c>
      <c r="Q3304" s="186">
        <v>23</v>
      </c>
    </row>
    <row r="3305" spans="1:17" ht="15" x14ac:dyDescent="0.25">
      <c r="A3305"/>
      <c r="B3305" s="114">
        <v>3304</v>
      </c>
      <c r="C3305" s="7">
        <v>17</v>
      </c>
      <c r="E3305">
        <v>3304</v>
      </c>
      <c r="F3305">
        <v>12</v>
      </c>
      <c r="G3305">
        <v>14</v>
      </c>
      <c r="H3305">
        <v>19</v>
      </c>
      <c r="I3305" s="7">
        <v>25</v>
      </c>
      <c r="K3305">
        <v>3304</v>
      </c>
      <c r="L3305">
        <v>14</v>
      </c>
      <c r="M3305">
        <v>19</v>
      </c>
      <c r="N3305" s="7">
        <v>25</v>
      </c>
      <c r="P3305" s="187">
        <v>3304</v>
      </c>
      <c r="Q3305" s="188">
        <v>23</v>
      </c>
    </row>
    <row r="3306" spans="1:17" ht="15" x14ac:dyDescent="0.25">
      <c r="A3306"/>
      <c r="B3306" s="114">
        <v>3305</v>
      </c>
      <c r="C3306" s="7">
        <v>17</v>
      </c>
      <c r="E3306">
        <v>3305</v>
      </c>
      <c r="F3306">
        <v>12</v>
      </c>
      <c r="G3306">
        <v>14</v>
      </c>
      <c r="H3306">
        <v>19</v>
      </c>
      <c r="I3306" s="7">
        <v>25</v>
      </c>
      <c r="K3306">
        <v>3305</v>
      </c>
      <c r="L3306">
        <v>14</v>
      </c>
      <c r="M3306">
        <v>19</v>
      </c>
      <c r="N3306" s="7">
        <v>25</v>
      </c>
      <c r="P3306" s="185">
        <v>3305</v>
      </c>
      <c r="Q3306" s="186">
        <v>23</v>
      </c>
    </row>
    <row r="3307" spans="1:17" ht="15" x14ac:dyDescent="0.25">
      <c r="A3307"/>
      <c r="B3307" s="114">
        <v>3306</v>
      </c>
      <c r="C3307" s="7">
        <v>17</v>
      </c>
      <c r="E3307">
        <v>3306</v>
      </c>
      <c r="F3307">
        <v>12</v>
      </c>
      <c r="G3307">
        <v>14</v>
      </c>
      <c r="H3307">
        <v>19</v>
      </c>
      <c r="I3307" s="7">
        <v>25</v>
      </c>
      <c r="K3307">
        <v>3306</v>
      </c>
      <c r="L3307">
        <v>14</v>
      </c>
      <c r="M3307">
        <v>19</v>
      </c>
      <c r="N3307" s="7">
        <v>25</v>
      </c>
      <c r="P3307" s="187">
        <v>3306</v>
      </c>
      <c r="Q3307" s="188">
        <v>23</v>
      </c>
    </row>
    <row r="3308" spans="1:17" ht="15" x14ac:dyDescent="0.25">
      <c r="A3308"/>
      <c r="B3308" s="114">
        <v>3307</v>
      </c>
      <c r="C3308" s="7">
        <v>17</v>
      </c>
      <c r="E3308">
        <v>3307</v>
      </c>
      <c r="F3308">
        <v>12</v>
      </c>
      <c r="G3308">
        <v>14</v>
      </c>
      <c r="H3308">
        <v>19</v>
      </c>
      <c r="I3308" s="7">
        <v>25</v>
      </c>
      <c r="K3308">
        <v>3307</v>
      </c>
      <c r="L3308">
        <v>14</v>
      </c>
      <c r="M3308">
        <v>19</v>
      </c>
      <c r="N3308" s="7">
        <v>25</v>
      </c>
      <c r="P3308" s="185">
        <v>3307</v>
      </c>
      <c r="Q3308" s="186">
        <v>23</v>
      </c>
    </row>
    <row r="3309" spans="1:17" ht="15" x14ac:dyDescent="0.25">
      <c r="A3309"/>
      <c r="B3309" s="114">
        <v>3308</v>
      </c>
      <c r="C3309" s="7">
        <v>17</v>
      </c>
      <c r="E3309">
        <v>3308</v>
      </c>
      <c r="F3309">
        <v>12</v>
      </c>
      <c r="G3309">
        <v>14</v>
      </c>
      <c r="H3309">
        <v>19</v>
      </c>
      <c r="I3309" s="7">
        <v>25</v>
      </c>
      <c r="K3309">
        <v>3308</v>
      </c>
      <c r="L3309">
        <v>14</v>
      </c>
      <c r="M3309">
        <v>19</v>
      </c>
      <c r="N3309" s="7">
        <v>25</v>
      </c>
      <c r="P3309" s="187">
        <v>3308</v>
      </c>
      <c r="Q3309" s="188">
        <v>23</v>
      </c>
    </row>
    <row r="3310" spans="1:17" ht="15" x14ac:dyDescent="0.25">
      <c r="A3310"/>
      <c r="B3310" s="114">
        <v>3309</v>
      </c>
      <c r="C3310" s="7">
        <v>17</v>
      </c>
      <c r="E3310">
        <v>3309</v>
      </c>
      <c r="F3310">
        <v>12</v>
      </c>
      <c r="G3310">
        <v>14</v>
      </c>
      <c r="H3310">
        <v>19</v>
      </c>
      <c r="I3310" s="7">
        <v>25</v>
      </c>
      <c r="K3310">
        <v>3309</v>
      </c>
      <c r="L3310">
        <v>14</v>
      </c>
      <c r="M3310">
        <v>19</v>
      </c>
      <c r="N3310" s="7">
        <v>25</v>
      </c>
      <c r="P3310" s="185">
        <v>3309</v>
      </c>
      <c r="Q3310" s="186">
        <v>23</v>
      </c>
    </row>
    <row r="3311" spans="1:17" ht="15" x14ac:dyDescent="0.25">
      <c r="A3311"/>
      <c r="B3311" s="114">
        <v>3310</v>
      </c>
      <c r="C3311" s="7">
        <v>17</v>
      </c>
      <c r="E3311">
        <v>3310</v>
      </c>
      <c r="F3311">
        <v>12</v>
      </c>
      <c r="G3311">
        <v>14</v>
      </c>
      <c r="H3311">
        <v>19</v>
      </c>
      <c r="I3311" s="7">
        <v>25</v>
      </c>
      <c r="K3311">
        <v>3310</v>
      </c>
      <c r="L3311">
        <v>14</v>
      </c>
      <c r="M3311">
        <v>19</v>
      </c>
      <c r="N3311" s="7">
        <v>25</v>
      </c>
      <c r="P3311" s="187">
        <v>3310</v>
      </c>
      <c r="Q3311" s="188">
        <v>23</v>
      </c>
    </row>
    <row r="3312" spans="1:17" ht="15" x14ac:dyDescent="0.25">
      <c r="A3312"/>
      <c r="B3312" s="114">
        <v>3311</v>
      </c>
      <c r="C3312" s="7">
        <v>17</v>
      </c>
      <c r="E3312">
        <v>3311</v>
      </c>
      <c r="F3312">
        <v>12</v>
      </c>
      <c r="G3312">
        <v>14</v>
      </c>
      <c r="H3312">
        <v>19</v>
      </c>
      <c r="I3312" s="7">
        <v>25</v>
      </c>
      <c r="K3312">
        <v>3311</v>
      </c>
      <c r="L3312">
        <v>14</v>
      </c>
      <c r="M3312">
        <v>19</v>
      </c>
      <c r="N3312" s="7">
        <v>25</v>
      </c>
      <c r="P3312" s="185">
        <v>3311</v>
      </c>
      <c r="Q3312" s="186">
        <v>23</v>
      </c>
    </row>
    <row r="3313" spans="1:17" ht="15" x14ac:dyDescent="0.25">
      <c r="A3313"/>
      <c r="B3313" s="114">
        <v>3312</v>
      </c>
      <c r="C3313" s="7">
        <v>17</v>
      </c>
      <c r="E3313">
        <v>3312</v>
      </c>
      <c r="F3313">
        <v>12</v>
      </c>
      <c r="G3313">
        <v>14</v>
      </c>
      <c r="H3313">
        <v>19</v>
      </c>
      <c r="I3313" s="7">
        <v>25</v>
      </c>
      <c r="K3313">
        <v>3312</v>
      </c>
      <c r="L3313">
        <v>14</v>
      </c>
      <c r="M3313">
        <v>19</v>
      </c>
      <c r="N3313" s="7">
        <v>25</v>
      </c>
      <c r="P3313" s="187">
        <v>3312</v>
      </c>
      <c r="Q3313" s="188">
        <v>23</v>
      </c>
    </row>
    <row r="3314" spans="1:17" ht="15" x14ac:dyDescent="0.25">
      <c r="A3314"/>
      <c r="B3314" s="114">
        <v>3313</v>
      </c>
      <c r="C3314" s="7">
        <v>17</v>
      </c>
      <c r="E3314">
        <v>3313</v>
      </c>
      <c r="F3314">
        <v>12</v>
      </c>
      <c r="G3314">
        <v>14</v>
      </c>
      <c r="H3314">
        <v>19</v>
      </c>
      <c r="I3314" s="7">
        <v>25</v>
      </c>
      <c r="K3314">
        <v>3313</v>
      </c>
      <c r="L3314">
        <v>14</v>
      </c>
      <c r="M3314">
        <v>19</v>
      </c>
      <c r="N3314" s="7">
        <v>25</v>
      </c>
      <c r="P3314" s="185">
        <v>3313</v>
      </c>
      <c r="Q3314" s="186">
        <v>23</v>
      </c>
    </row>
    <row r="3315" spans="1:17" ht="15" x14ac:dyDescent="0.25">
      <c r="A3315"/>
      <c r="B3315" s="114">
        <v>3314</v>
      </c>
      <c r="C3315" s="7">
        <v>17</v>
      </c>
      <c r="E3315">
        <v>3314</v>
      </c>
      <c r="F3315">
        <v>12</v>
      </c>
      <c r="G3315">
        <v>14</v>
      </c>
      <c r="H3315">
        <v>19</v>
      </c>
      <c r="I3315" s="7">
        <v>25</v>
      </c>
      <c r="K3315">
        <v>3314</v>
      </c>
      <c r="L3315">
        <v>14</v>
      </c>
      <c r="M3315">
        <v>19</v>
      </c>
      <c r="N3315" s="7">
        <v>25</v>
      </c>
      <c r="P3315" s="187">
        <v>3314</v>
      </c>
      <c r="Q3315" s="188">
        <v>23</v>
      </c>
    </row>
    <row r="3316" spans="1:17" ht="15" x14ac:dyDescent="0.25">
      <c r="A3316"/>
      <c r="B3316" s="114">
        <v>3315</v>
      </c>
      <c r="C3316" s="7">
        <v>17</v>
      </c>
      <c r="E3316">
        <v>3315</v>
      </c>
      <c r="F3316">
        <v>12</v>
      </c>
      <c r="G3316">
        <v>14</v>
      </c>
      <c r="H3316">
        <v>19</v>
      </c>
      <c r="I3316" s="7">
        <v>25</v>
      </c>
      <c r="K3316">
        <v>3315</v>
      </c>
      <c r="L3316">
        <v>14</v>
      </c>
      <c r="M3316">
        <v>19</v>
      </c>
      <c r="N3316" s="7">
        <v>25</v>
      </c>
      <c r="P3316" s="185">
        <v>3315</v>
      </c>
      <c r="Q3316" s="186">
        <v>23</v>
      </c>
    </row>
    <row r="3317" spans="1:17" ht="15" x14ac:dyDescent="0.25">
      <c r="A3317"/>
      <c r="B3317" s="114">
        <v>3316</v>
      </c>
      <c r="C3317" s="7">
        <v>17</v>
      </c>
      <c r="E3317">
        <v>3316</v>
      </c>
      <c r="F3317">
        <v>12</v>
      </c>
      <c r="G3317">
        <v>14</v>
      </c>
      <c r="H3317">
        <v>19</v>
      </c>
      <c r="I3317" s="7">
        <v>25</v>
      </c>
      <c r="K3317">
        <v>3316</v>
      </c>
      <c r="L3317">
        <v>14</v>
      </c>
      <c r="M3317">
        <v>19</v>
      </c>
      <c r="N3317" s="7">
        <v>25</v>
      </c>
      <c r="P3317" s="187">
        <v>3316</v>
      </c>
      <c r="Q3317" s="188">
        <v>23</v>
      </c>
    </row>
    <row r="3318" spans="1:17" ht="15" x14ac:dyDescent="0.25">
      <c r="A3318"/>
      <c r="B3318" s="114">
        <v>3317</v>
      </c>
      <c r="C3318" s="7">
        <v>17</v>
      </c>
      <c r="E3318">
        <v>3317</v>
      </c>
      <c r="F3318">
        <v>12</v>
      </c>
      <c r="G3318">
        <v>14</v>
      </c>
      <c r="H3318">
        <v>19</v>
      </c>
      <c r="I3318" s="7">
        <v>25</v>
      </c>
      <c r="K3318">
        <v>3317</v>
      </c>
      <c r="L3318">
        <v>14</v>
      </c>
      <c r="M3318">
        <v>19</v>
      </c>
      <c r="N3318" s="7">
        <v>25</v>
      </c>
      <c r="P3318" s="185">
        <v>3317</v>
      </c>
      <c r="Q3318" s="186">
        <v>23</v>
      </c>
    </row>
    <row r="3319" spans="1:17" ht="15" x14ac:dyDescent="0.25">
      <c r="A3319"/>
      <c r="B3319" s="114">
        <v>3318</v>
      </c>
      <c r="C3319" s="7">
        <v>17</v>
      </c>
      <c r="E3319">
        <v>3318</v>
      </c>
      <c r="F3319">
        <v>12</v>
      </c>
      <c r="G3319">
        <v>14</v>
      </c>
      <c r="H3319">
        <v>19</v>
      </c>
      <c r="I3319" s="7">
        <v>25</v>
      </c>
      <c r="K3319">
        <v>3318</v>
      </c>
      <c r="L3319">
        <v>14</v>
      </c>
      <c r="M3319">
        <v>19</v>
      </c>
      <c r="N3319" s="7">
        <v>25</v>
      </c>
      <c r="P3319" s="187">
        <v>3318</v>
      </c>
      <c r="Q3319" s="188">
        <v>23</v>
      </c>
    </row>
    <row r="3320" spans="1:17" ht="15" x14ac:dyDescent="0.25">
      <c r="A3320"/>
      <c r="B3320" s="114">
        <v>3319</v>
      </c>
      <c r="C3320" s="7">
        <v>17</v>
      </c>
      <c r="E3320">
        <v>3319</v>
      </c>
      <c r="F3320">
        <v>12</v>
      </c>
      <c r="G3320">
        <v>14</v>
      </c>
      <c r="H3320">
        <v>19</v>
      </c>
      <c r="I3320" s="7">
        <v>25</v>
      </c>
      <c r="K3320">
        <v>3319</v>
      </c>
      <c r="L3320">
        <v>14</v>
      </c>
      <c r="M3320">
        <v>19</v>
      </c>
      <c r="N3320" s="7">
        <v>25</v>
      </c>
      <c r="P3320" s="185">
        <v>3319</v>
      </c>
      <c r="Q3320" s="186">
        <v>23</v>
      </c>
    </row>
    <row r="3321" spans="1:17" ht="15" x14ac:dyDescent="0.25">
      <c r="A3321"/>
      <c r="B3321" s="114">
        <v>3320</v>
      </c>
      <c r="C3321" s="7">
        <v>17</v>
      </c>
      <c r="E3321">
        <v>3320</v>
      </c>
      <c r="F3321">
        <v>12</v>
      </c>
      <c r="G3321">
        <v>14</v>
      </c>
      <c r="H3321">
        <v>19</v>
      </c>
      <c r="I3321" s="7">
        <v>25</v>
      </c>
      <c r="K3321">
        <v>3320</v>
      </c>
      <c r="L3321">
        <v>14</v>
      </c>
      <c r="M3321">
        <v>19</v>
      </c>
      <c r="N3321" s="7">
        <v>25</v>
      </c>
      <c r="P3321" s="187">
        <v>3320</v>
      </c>
      <c r="Q3321" s="188">
        <v>23</v>
      </c>
    </row>
    <row r="3322" spans="1:17" ht="15" x14ac:dyDescent="0.25">
      <c r="A3322"/>
      <c r="B3322" s="114">
        <v>3321</v>
      </c>
      <c r="C3322" s="7">
        <v>17</v>
      </c>
      <c r="E3322">
        <v>3321</v>
      </c>
      <c r="F3322">
        <v>12</v>
      </c>
      <c r="G3322">
        <v>14</v>
      </c>
      <c r="H3322">
        <v>19</v>
      </c>
      <c r="I3322" s="7">
        <v>25</v>
      </c>
      <c r="K3322">
        <v>3321</v>
      </c>
      <c r="L3322">
        <v>14</v>
      </c>
      <c r="M3322">
        <v>19</v>
      </c>
      <c r="N3322" s="7">
        <v>25</v>
      </c>
      <c r="P3322" s="185">
        <v>3321</v>
      </c>
      <c r="Q3322" s="186">
        <v>23</v>
      </c>
    </row>
    <row r="3323" spans="1:17" ht="15" x14ac:dyDescent="0.25">
      <c r="A3323"/>
      <c r="B3323" s="114">
        <v>3322</v>
      </c>
      <c r="C3323" s="7">
        <v>17</v>
      </c>
      <c r="E3323">
        <v>3322</v>
      </c>
      <c r="F3323">
        <v>12</v>
      </c>
      <c r="G3323">
        <v>14</v>
      </c>
      <c r="H3323">
        <v>19</v>
      </c>
      <c r="I3323" s="7">
        <v>25</v>
      </c>
      <c r="K3323">
        <v>3322</v>
      </c>
      <c r="L3323">
        <v>14</v>
      </c>
      <c r="M3323">
        <v>19</v>
      </c>
      <c r="N3323" s="7">
        <v>25</v>
      </c>
      <c r="P3323" s="187">
        <v>3322</v>
      </c>
      <c r="Q3323" s="188">
        <v>23</v>
      </c>
    </row>
    <row r="3324" spans="1:17" ht="15" x14ac:dyDescent="0.25">
      <c r="A3324"/>
      <c r="B3324" s="114">
        <v>3323</v>
      </c>
      <c r="C3324" s="7">
        <v>17</v>
      </c>
      <c r="E3324">
        <v>3323</v>
      </c>
      <c r="F3324">
        <v>12</v>
      </c>
      <c r="G3324">
        <v>14</v>
      </c>
      <c r="H3324">
        <v>19</v>
      </c>
      <c r="I3324" s="7">
        <v>25</v>
      </c>
      <c r="K3324">
        <v>3323</v>
      </c>
      <c r="L3324">
        <v>14</v>
      </c>
      <c r="M3324">
        <v>19</v>
      </c>
      <c r="N3324" s="7">
        <v>25</v>
      </c>
      <c r="P3324" s="185">
        <v>3323</v>
      </c>
      <c r="Q3324" s="186">
        <v>23</v>
      </c>
    </row>
    <row r="3325" spans="1:17" ht="15" x14ac:dyDescent="0.25">
      <c r="A3325"/>
      <c r="B3325" s="114">
        <v>3324</v>
      </c>
      <c r="C3325" s="7">
        <v>17</v>
      </c>
      <c r="E3325">
        <v>3324</v>
      </c>
      <c r="F3325">
        <v>12</v>
      </c>
      <c r="G3325">
        <v>14</v>
      </c>
      <c r="H3325">
        <v>19</v>
      </c>
      <c r="I3325" s="7">
        <v>25</v>
      </c>
      <c r="K3325">
        <v>3324</v>
      </c>
      <c r="L3325">
        <v>14</v>
      </c>
      <c r="M3325">
        <v>19</v>
      </c>
      <c r="N3325" s="7">
        <v>25</v>
      </c>
      <c r="P3325" s="187">
        <v>3324</v>
      </c>
      <c r="Q3325" s="188">
        <v>23</v>
      </c>
    </row>
    <row r="3326" spans="1:17" ht="15" x14ac:dyDescent="0.25">
      <c r="A3326"/>
      <c r="B3326" s="114">
        <v>3325</v>
      </c>
      <c r="C3326" s="7">
        <v>17</v>
      </c>
      <c r="E3326">
        <v>3325</v>
      </c>
      <c r="F3326">
        <v>12</v>
      </c>
      <c r="G3326">
        <v>14</v>
      </c>
      <c r="H3326">
        <v>19</v>
      </c>
      <c r="I3326" s="7">
        <v>25</v>
      </c>
      <c r="K3326">
        <v>3325</v>
      </c>
      <c r="L3326">
        <v>14</v>
      </c>
      <c r="M3326">
        <v>19</v>
      </c>
      <c r="N3326" s="7">
        <v>25</v>
      </c>
      <c r="P3326" s="185">
        <v>3325</v>
      </c>
      <c r="Q3326" s="186">
        <v>23</v>
      </c>
    </row>
    <row r="3327" spans="1:17" ht="15" x14ac:dyDescent="0.25">
      <c r="A3327"/>
      <c r="B3327" s="114">
        <v>3326</v>
      </c>
      <c r="C3327" s="7">
        <v>17</v>
      </c>
      <c r="E3327">
        <v>3326</v>
      </c>
      <c r="F3327">
        <v>12</v>
      </c>
      <c r="G3327">
        <v>14</v>
      </c>
      <c r="H3327">
        <v>19</v>
      </c>
      <c r="I3327" s="7">
        <v>25</v>
      </c>
      <c r="K3327">
        <v>3326</v>
      </c>
      <c r="L3327">
        <v>14</v>
      </c>
      <c r="M3327">
        <v>19</v>
      </c>
      <c r="N3327" s="7">
        <v>25</v>
      </c>
      <c r="P3327" s="187">
        <v>3326</v>
      </c>
      <c r="Q3327" s="188">
        <v>23</v>
      </c>
    </row>
    <row r="3328" spans="1:17" ht="15" x14ac:dyDescent="0.25">
      <c r="A3328"/>
      <c r="B3328" s="114">
        <v>3327</v>
      </c>
      <c r="C3328" s="7">
        <v>17</v>
      </c>
      <c r="E3328">
        <v>3327</v>
      </c>
      <c r="F3328">
        <v>12</v>
      </c>
      <c r="G3328">
        <v>14</v>
      </c>
      <c r="H3328">
        <v>19</v>
      </c>
      <c r="I3328" s="7">
        <v>25</v>
      </c>
      <c r="K3328">
        <v>3327</v>
      </c>
      <c r="L3328">
        <v>14</v>
      </c>
      <c r="M3328">
        <v>19</v>
      </c>
      <c r="N3328" s="7">
        <v>25</v>
      </c>
      <c r="P3328" s="185">
        <v>3327</v>
      </c>
      <c r="Q3328" s="186">
        <v>23</v>
      </c>
    </row>
    <row r="3329" spans="1:17" ht="15" x14ac:dyDescent="0.25">
      <c r="A3329"/>
      <c r="B3329" s="114">
        <v>3328</v>
      </c>
      <c r="C3329" s="7">
        <v>17</v>
      </c>
      <c r="E3329">
        <v>3328</v>
      </c>
      <c r="F3329">
        <v>12</v>
      </c>
      <c r="G3329">
        <v>14</v>
      </c>
      <c r="H3329">
        <v>19</v>
      </c>
      <c r="I3329" s="7">
        <v>25</v>
      </c>
      <c r="K3329">
        <v>3328</v>
      </c>
      <c r="L3329">
        <v>14</v>
      </c>
      <c r="M3329">
        <v>19</v>
      </c>
      <c r="N3329" s="7">
        <v>25</v>
      </c>
      <c r="P3329" s="187">
        <v>3328</v>
      </c>
      <c r="Q3329" s="188">
        <v>23</v>
      </c>
    </row>
    <row r="3330" spans="1:17" ht="15" x14ac:dyDescent="0.25">
      <c r="A3330"/>
      <c r="B3330" s="114">
        <v>3329</v>
      </c>
      <c r="C3330" s="7">
        <v>17</v>
      </c>
      <c r="E3330">
        <v>3329</v>
      </c>
      <c r="F3330">
        <v>12</v>
      </c>
      <c r="G3330">
        <v>14</v>
      </c>
      <c r="H3330">
        <v>19</v>
      </c>
      <c r="I3330" s="7">
        <v>25</v>
      </c>
      <c r="K3330">
        <v>3329</v>
      </c>
      <c r="L3330">
        <v>14</v>
      </c>
      <c r="M3330">
        <v>19</v>
      </c>
      <c r="N3330" s="7">
        <v>25</v>
      </c>
      <c r="P3330" s="185">
        <v>3329</v>
      </c>
      <c r="Q3330" s="186">
        <v>23</v>
      </c>
    </row>
    <row r="3331" spans="1:17" ht="15" x14ac:dyDescent="0.25">
      <c r="A3331"/>
      <c r="B3331" s="114">
        <v>3330</v>
      </c>
      <c r="C3331" s="7">
        <v>17</v>
      </c>
      <c r="E3331">
        <v>3330</v>
      </c>
      <c r="F3331">
        <v>12</v>
      </c>
      <c r="G3331">
        <v>14</v>
      </c>
      <c r="H3331">
        <v>19</v>
      </c>
      <c r="I3331" s="7">
        <v>25</v>
      </c>
      <c r="K3331">
        <v>3330</v>
      </c>
      <c r="L3331">
        <v>14</v>
      </c>
      <c r="M3331">
        <v>19</v>
      </c>
      <c r="N3331" s="7">
        <v>25</v>
      </c>
      <c r="P3331" s="187">
        <v>3330</v>
      </c>
      <c r="Q3331" s="188">
        <v>23</v>
      </c>
    </row>
    <row r="3332" spans="1:17" ht="15" x14ac:dyDescent="0.25">
      <c r="A3332"/>
      <c r="B3332" s="114">
        <v>3331</v>
      </c>
      <c r="C3332" s="7">
        <v>17</v>
      </c>
      <c r="E3332">
        <v>3331</v>
      </c>
      <c r="F3332">
        <v>12</v>
      </c>
      <c r="G3332">
        <v>14</v>
      </c>
      <c r="H3332">
        <v>19</v>
      </c>
      <c r="I3332" s="7">
        <v>25</v>
      </c>
      <c r="K3332">
        <v>3331</v>
      </c>
      <c r="L3332">
        <v>14</v>
      </c>
      <c r="M3332">
        <v>19</v>
      </c>
      <c r="N3332" s="7">
        <v>25</v>
      </c>
      <c r="P3332" s="185">
        <v>3331</v>
      </c>
      <c r="Q3332" s="186">
        <v>23</v>
      </c>
    </row>
    <row r="3333" spans="1:17" ht="15" x14ac:dyDescent="0.25">
      <c r="A3333"/>
      <c r="B3333" s="114">
        <v>3332</v>
      </c>
      <c r="C3333" s="7">
        <v>17</v>
      </c>
      <c r="E3333">
        <v>3332</v>
      </c>
      <c r="F3333">
        <v>12</v>
      </c>
      <c r="G3333">
        <v>14</v>
      </c>
      <c r="H3333">
        <v>19</v>
      </c>
      <c r="I3333" s="7">
        <v>25</v>
      </c>
      <c r="K3333">
        <v>3332</v>
      </c>
      <c r="L3333">
        <v>14</v>
      </c>
      <c r="M3333">
        <v>19</v>
      </c>
      <c r="N3333" s="7">
        <v>25</v>
      </c>
      <c r="P3333" s="187">
        <v>3332</v>
      </c>
      <c r="Q3333" s="188">
        <v>23</v>
      </c>
    </row>
    <row r="3334" spans="1:17" ht="15" x14ac:dyDescent="0.25">
      <c r="A3334"/>
      <c r="B3334" s="114">
        <v>3333</v>
      </c>
      <c r="C3334" s="7">
        <v>17</v>
      </c>
      <c r="E3334">
        <v>3333</v>
      </c>
      <c r="F3334">
        <v>12</v>
      </c>
      <c r="G3334">
        <v>14</v>
      </c>
      <c r="H3334">
        <v>19</v>
      </c>
      <c r="I3334" s="7">
        <v>25</v>
      </c>
      <c r="K3334">
        <v>3333</v>
      </c>
      <c r="L3334">
        <v>14</v>
      </c>
      <c r="M3334">
        <v>19</v>
      </c>
      <c r="N3334" s="7">
        <v>25</v>
      </c>
      <c r="P3334" s="185">
        <v>3333</v>
      </c>
      <c r="Q3334" s="186">
        <v>23</v>
      </c>
    </row>
    <row r="3335" spans="1:17" ht="15" x14ac:dyDescent="0.25">
      <c r="A3335"/>
      <c r="B3335" s="114">
        <v>3334</v>
      </c>
      <c r="C3335" s="7">
        <v>17</v>
      </c>
      <c r="E3335">
        <v>3334</v>
      </c>
      <c r="F3335">
        <v>12</v>
      </c>
      <c r="G3335">
        <v>14</v>
      </c>
      <c r="H3335">
        <v>19</v>
      </c>
      <c r="I3335" s="7">
        <v>25</v>
      </c>
      <c r="K3335">
        <v>3334</v>
      </c>
      <c r="L3335">
        <v>14</v>
      </c>
      <c r="M3335">
        <v>19</v>
      </c>
      <c r="N3335" s="7">
        <v>25</v>
      </c>
      <c r="P3335" s="187">
        <v>3334</v>
      </c>
      <c r="Q3335" s="188">
        <v>23</v>
      </c>
    </row>
    <row r="3336" spans="1:17" ht="15" x14ac:dyDescent="0.25">
      <c r="A3336"/>
      <c r="B3336" s="114">
        <v>3335</v>
      </c>
      <c r="C3336" s="7">
        <v>17</v>
      </c>
      <c r="E3336">
        <v>3335</v>
      </c>
      <c r="F3336">
        <v>12</v>
      </c>
      <c r="G3336">
        <v>14</v>
      </c>
      <c r="H3336">
        <v>19</v>
      </c>
      <c r="I3336" s="7">
        <v>25</v>
      </c>
      <c r="K3336">
        <v>3335</v>
      </c>
      <c r="L3336">
        <v>14</v>
      </c>
      <c r="M3336">
        <v>19</v>
      </c>
      <c r="N3336" s="7">
        <v>25</v>
      </c>
      <c r="P3336" s="185">
        <v>3335</v>
      </c>
      <c r="Q3336" s="186">
        <v>23</v>
      </c>
    </row>
    <row r="3337" spans="1:17" ht="15" x14ac:dyDescent="0.25">
      <c r="A3337"/>
      <c r="B3337" s="114">
        <v>3336</v>
      </c>
      <c r="C3337" s="7">
        <v>17</v>
      </c>
      <c r="E3337">
        <v>3336</v>
      </c>
      <c r="F3337">
        <v>12</v>
      </c>
      <c r="G3337">
        <v>14</v>
      </c>
      <c r="H3337">
        <v>19</v>
      </c>
      <c r="I3337" s="7">
        <v>25</v>
      </c>
      <c r="K3337">
        <v>3336</v>
      </c>
      <c r="L3337">
        <v>14</v>
      </c>
      <c r="M3337">
        <v>19</v>
      </c>
      <c r="N3337" s="7">
        <v>25</v>
      </c>
      <c r="P3337" s="187">
        <v>3336</v>
      </c>
      <c r="Q3337" s="188">
        <v>23</v>
      </c>
    </row>
    <row r="3338" spans="1:17" ht="15" x14ac:dyDescent="0.25">
      <c r="A3338"/>
      <c r="B3338" s="114">
        <v>3337</v>
      </c>
      <c r="C3338" s="7">
        <v>17</v>
      </c>
      <c r="E3338">
        <v>3337</v>
      </c>
      <c r="F3338">
        <v>12</v>
      </c>
      <c r="G3338">
        <v>14</v>
      </c>
      <c r="H3338">
        <v>19</v>
      </c>
      <c r="I3338" s="7">
        <v>25</v>
      </c>
      <c r="K3338">
        <v>3337</v>
      </c>
      <c r="L3338">
        <v>14</v>
      </c>
      <c r="M3338">
        <v>19</v>
      </c>
      <c r="N3338" s="7">
        <v>25</v>
      </c>
      <c r="P3338" s="185">
        <v>3337</v>
      </c>
      <c r="Q3338" s="186">
        <v>23</v>
      </c>
    </row>
    <row r="3339" spans="1:17" ht="15" x14ac:dyDescent="0.25">
      <c r="A3339"/>
      <c r="B3339" s="114">
        <v>3338</v>
      </c>
      <c r="C3339" s="7">
        <v>17</v>
      </c>
      <c r="E3339">
        <v>3338</v>
      </c>
      <c r="F3339">
        <v>12</v>
      </c>
      <c r="G3339">
        <v>14</v>
      </c>
      <c r="H3339">
        <v>19</v>
      </c>
      <c r="I3339" s="7">
        <v>25</v>
      </c>
      <c r="K3339">
        <v>3338</v>
      </c>
      <c r="L3339">
        <v>14</v>
      </c>
      <c r="M3339">
        <v>19</v>
      </c>
      <c r="N3339" s="7">
        <v>25</v>
      </c>
      <c r="P3339" s="187">
        <v>3338</v>
      </c>
      <c r="Q3339" s="188">
        <v>23</v>
      </c>
    </row>
    <row r="3340" spans="1:17" ht="15" x14ac:dyDescent="0.25">
      <c r="A3340"/>
      <c r="B3340" s="114">
        <v>3339</v>
      </c>
      <c r="C3340" s="7">
        <v>17</v>
      </c>
      <c r="E3340">
        <v>3339</v>
      </c>
      <c r="F3340">
        <v>12</v>
      </c>
      <c r="G3340">
        <v>14</v>
      </c>
      <c r="H3340">
        <v>19</v>
      </c>
      <c r="I3340" s="7">
        <v>25</v>
      </c>
      <c r="K3340">
        <v>3339</v>
      </c>
      <c r="L3340">
        <v>14</v>
      </c>
      <c r="M3340">
        <v>19</v>
      </c>
      <c r="N3340" s="7">
        <v>25</v>
      </c>
      <c r="P3340" s="185">
        <v>3339</v>
      </c>
      <c r="Q3340" s="186">
        <v>23</v>
      </c>
    </row>
    <row r="3341" spans="1:17" ht="15" x14ac:dyDescent="0.25">
      <c r="A3341"/>
      <c r="B3341" s="114">
        <v>3340</v>
      </c>
      <c r="C3341" s="7">
        <v>17</v>
      </c>
      <c r="E3341">
        <v>3340</v>
      </c>
      <c r="F3341">
        <v>12</v>
      </c>
      <c r="G3341">
        <v>14</v>
      </c>
      <c r="H3341">
        <v>19</v>
      </c>
      <c r="I3341" s="7">
        <v>25</v>
      </c>
      <c r="K3341">
        <v>3340</v>
      </c>
      <c r="L3341">
        <v>14</v>
      </c>
      <c r="M3341">
        <v>19</v>
      </c>
      <c r="N3341" s="7">
        <v>25</v>
      </c>
      <c r="P3341" s="187">
        <v>3340</v>
      </c>
      <c r="Q3341" s="188">
        <v>23</v>
      </c>
    </row>
    <row r="3342" spans="1:17" ht="15" x14ac:dyDescent="0.25">
      <c r="A3342"/>
      <c r="B3342" s="114">
        <v>3341</v>
      </c>
      <c r="C3342" s="7">
        <v>17</v>
      </c>
      <c r="E3342">
        <v>3341</v>
      </c>
      <c r="F3342">
        <v>12</v>
      </c>
      <c r="G3342">
        <v>14</v>
      </c>
      <c r="H3342">
        <v>19</v>
      </c>
      <c r="I3342" s="7">
        <v>25</v>
      </c>
      <c r="K3342">
        <v>3341</v>
      </c>
      <c r="L3342">
        <v>14</v>
      </c>
      <c r="M3342">
        <v>19</v>
      </c>
      <c r="N3342" s="7">
        <v>25</v>
      </c>
      <c r="P3342" s="185">
        <v>3341</v>
      </c>
      <c r="Q3342" s="186">
        <v>23</v>
      </c>
    </row>
    <row r="3343" spans="1:17" ht="15" x14ac:dyDescent="0.25">
      <c r="A3343"/>
      <c r="B3343" s="114">
        <v>3342</v>
      </c>
      <c r="C3343" s="7">
        <v>17</v>
      </c>
      <c r="E3343">
        <v>3342</v>
      </c>
      <c r="F3343">
        <v>12</v>
      </c>
      <c r="G3343">
        <v>14</v>
      </c>
      <c r="H3343">
        <v>19</v>
      </c>
      <c r="I3343" s="7">
        <v>25</v>
      </c>
      <c r="K3343">
        <v>3342</v>
      </c>
      <c r="L3343">
        <v>14</v>
      </c>
      <c r="M3343">
        <v>19</v>
      </c>
      <c r="N3343" s="7">
        <v>25</v>
      </c>
      <c r="P3343" s="187">
        <v>3342</v>
      </c>
      <c r="Q3343" s="188">
        <v>23</v>
      </c>
    </row>
    <row r="3344" spans="1:17" ht="15" x14ac:dyDescent="0.25">
      <c r="A3344"/>
      <c r="B3344" s="114">
        <v>3343</v>
      </c>
      <c r="C3344" s="7">
        <v>17</v>
      </c>
      <c r="E3344">
        <v>3343</v>
      </c>
      <c r="F3344">
        <v>12</v>
      </c>
      <c r="G3344">
        <v>14</v>
      </c>
      <c r="H3344">
        <v>19</v>
      </c>
      <c r="I3344" s="7">
        <v>25</v>
      </c>
      <c r="K3344">
        <v>3343</v>
      </c>
      <c r="L3344">
        <v>14</v>
      </c>
      <c r="M3344">
        <v>19</v>
      </c>
      <c r="N3344" s="7">
        <v>25</v>
      </c>
      <c r="P3344" s="185">
        <v>3343</v>
      </c>
      <c r="Q3344" s="186">
        <v>23</v>
      </c>
    </row>
    <row r="3345" spans="1:17" ht="15" x14ac:dyDescent="0.25">
      <c r="A3345"/>
      <c r="B3345" s="114">
        <v>3344</v>
      </c>
      <c r="C3345" s="7">
        <v>17</v>
      </c>
      <c r="E3345">
        <v>3344</v>
      </c>
      <c r="F3345">
        <v>12</v>
      </c>
      <c r="G3345">
        <v>14</v>
      </c>
      <c r="H3345">
        <v>19</v>
      </c>
      <c r="I3345" s="7">
        <v>25</v>
      </c>
      <c r="K3345">
        <v>3344</v>
      </c>
      <c r="L3345">
        <v>14</v>
      </c>
      <c r="M3345">
        <v>19</v>
      </c>
      <c r="N3345" s="7">
        <v>25</v>
      </c>
      <c r="P3345" s="187">
        <v>3344</v>
      </c>
      <c r="Q3345" s="188">
        <v>23</v>
      </c>
    </row>
    <row r="3346" spans="1:17" ht="15" x14ac:dyDescent="0.25">
      <c r="A3346"/>
      <c r="B3346" s="114">
        <v>3345</v>
      </c>
      <c r="C3346" s="7">
        <v>17</v>
      </c>
      <c r="E3346">
        <v>3345</v>
      </c>
      <c r="F3346">
        <v>12</v>
      </c>
      <c r="G3346">
        <v>14</v>
      </c>
      <c r="H3346">
        <v>19</v>
      </c>
      <c r="I3346" s="7">
        <v>25</v>
      </c>
      <c r="K3346">
        <v>3345</v>
      </c>
      <c r="L3346">
        <v>14</v>
      </c>
      <c r="M3346">
        <v>19</v>
      </c>
      <c r="N3346" s="7">
        <v>25</v>
      </c>
      <c r="P3346" s="185">
        <v>3345</v>
      </c>
      <c r="Q3346" s="186">
        <v>23</v>
      </c>
    </row>
    <row r="3347" spans="1:17" ht="15" x14ac:dyDescent="0.25">
      <c r="A3347"/>
      <c r="B3347" s="114">
        <v>3346</v>
      </c>
      <c r="C3347" s="7">
        <v>17</v>
      </c>
      <c r="E3347">
        <v>3346</v>
      </c>
      <c r="F3347">
        <v>12</v>
      </c>
      <c r="G3347">
        <v>14</v>
      </c>
      <c r="H3347">
        <v>19</v>
      </c>
      <c r="I3347" s="7">
        <v>25</v>
      </c>
      <c r="K3347">
        <v>3346</v>
      </c>
      <c r="L3347">
        <v>14</v>
      </c>
      <c r="M3347">
        <v>19</v>
      </c>
      <c r="N3347" s="7">
        <v>25</v>
      </c>
      <c r="P3347" s="187">
        <v>3346</v>
      </c>
      <c r="Q3347" s="188">
        <v>23</v>
      </c>
    </row>
    <row r="3348" spans="1:17" ht="15" x14ac:dyDescent="0.25">
      <c r="A3348"/>
      <c r="B3348" s="114">
        <v>3347</v>
      </c>
      <c r="C3348" s="7">
        <v>17</v>
      </c>
      <c r="E3348">
        <v>3347</v>
      </c>
      <c r="F3348">
        <v>12</v>
      </c>
      <c r="G3348">
        <v>14</v>
      </c>
      <c r="H3348">
        <v>19</v>
      </c>
      <c r="I3348" s="7">
        <v>25</v>
      </c>
      <c r="K3348">
        <v>3347</v>
      </c>
      <c r="L3348">
        <v>14</v>
      </c>
      <c r="M3348">
        <v>19</v>
      </c>
      <c r="N3348" s="7">
        <v>25</v>
      </c>
      <c r="P3348" s="185">
        <v>3347</v>
      </c>
      <c r="Q3348" s="186">
        <v>23</v>
      </c>
    </row>
    <row r="3349" spans="1:17" ht="15" x14ac:dyDescent="0.25">
      <c r="A3349"/>
      <c r="B3349" s="114">
        <v>3348</v>
      </c>
      <c r="C3349" s="7">
        <v>17</v>
      </c>
      <c r="E3349">
        <v>3348</v>
      </c>
      <c r="F3349">
        <v>12</v>
      </c>
      <c r="G3349">
        <v>14</v>
      </c>
      <c r="H3349">
        <v>19</v>
      </c>
      <c r="I3349" s="7">
        <v>25</v>
      </c>
      <c r="K3349">
        <v>3348</v>
      </c>
      <c r="L3349">
        <v>14</v>
      </c>
      <c r="M3349">
        <v>19</v>
      </c>
      <c r="N3349" s="7">
        <v>25</v>
      </c>
      <c r="P3349" s="187">
        <v>3348</v>
      </c>
      <c r="Q3349" s="188">
        <v>23</v>
      </c>
    </row>
    <row r="3350" spans="1:17" ht="15" x14ac:dyDescent="0.25">
      <c r="A3350"/>
      <c r="B3350" s="114">
        <v>3349</v>
      </c>
      <c r="C3350" s="7">
        <v>17</v>
      </c>
      <c r="E3350">
        <v>3349</v>
      </c>
      <c r="F3350">
        <v>12</v>
      </c>
      <c r="G3350">
        <v>14</v>
      </c>
      <c r="H3350">
        <v>19</v>
      </c>
      <c r="I3350" s="7">
        <v>25</v>
      </c>
      <c r="K3350">
        <v>3349</v>
      </c>
      <c r="L3350">
        <v>14</v>
      </c>
      <c r="M3350">
        <v>19</v>
      </c>
      <c r="N3350" s="7">
        <v>25</v>
      </c>
      <c r="P3350" s="185">
        <v>3349</v>
      </c>
      <c r="Q3350" s="186">
        <v>23</v>
      </c>
    </row>
    <row r="3351" spans="1:17" ht="15" x14ac:dyDescent="0.25">
      <c r="A3351"/>
      <c r="B3351" s="114">
        <v>3350</v>
      </c>
      <c r="C3351" s="7">
        <v>17</v>
      </c>
      <c r="E3351">
        <v>3350</v>
      </c>
      <c r="F3351">
        <v>12</v>
      </c>
      <c r="G3351">
        <v>14</v>
      </c>
      <c r="H3351">
        <v>19</v>
      </c>
      <c r="I3351" s="7">
        <v>25</v>
      </c>
      <c r="K3351">
        <v>3350</v>
      </c>
      <c r="L3351">
        <v>14</v>
      </c>
      <c r="M3351">
        <v>19</v>
      </c>
      <c r="N3351" s="7">
        <v>25</v>
      </c>
      <c r="P3351" s="187">
        <v>3350</v>
      </c>
      <c r="Q3351" s="188">
        <v>23</v>
      </c>
    </row>
    <row r="3352" spans="1:17" ht="15" x14ac:dyDescent="0.25">
      <c r="A3352"/>
      <c r="B3352" s="114">
        <v>3351</v>
      </c>
      <c r="C3352" s="7">
        <v>17</v>
      </c>
      <c r="E3352">
        <v>3351</v>
      </c>
      <c r="F3352">
        <v>12</v>
      </c>
      <c r="G3352">
        <v>14</v>
      </c>
      <c r="H3352">
        <v>19</v>
      </c>
      <c r="I3352" s="7">
        <v>25</v>
      </c>
      <c r="K3352">
        <v>3351</v>
      </c>
      <c r="L3352">
        <v>14</v>
      </c>
      <c r="M3352">
        <v>19</v>
      </c>
      <c r="N3352" s="7">
        <v>25</v>
      </c>
      <c r="P3352" s="185">
        <v>3351</v>
      </c>
      <c r="Q3352" s="186">
        <v>23</v>
      </c>
    </row>
    <row r="3353" spans="1:17" ht="15" x14ac:dyDescent="0.25">
      <c r="A3353"/>
      <c r="B3353" s="114">
        <v>3352</v>
      </c>
      <c r="C3353" s="7">
        <v>17</v>
      </c>
      <c r="E3353">
        <v>3352</v>
      </c>
      <c r="F3353">
        <v>12</v>
      </c>
      <c r="G3353">
        <v>14</v>
      </c>
      <c r="H3353">
        <v>19</v>
      </c>
      <c r="I3353" s="7">
        <v>25</v>
      </c>
      <c r="K3353">
        <v>3352</v>
      </c>
      <c r="L3353">
        <v>14</v>
      </c>
      <c r="M3353">
        <v>19</v>
      </c>
      <c r="N3353" s="7">
        <v>25</v>
      </c>
      <c r="P3353" s="187">
        <v>3352</v>
      </c>
      <c r="Q3353" s="188">
        <v>23</v>
      </c>
    </row>
    <row r="3354" spans="1:17" ht="15" x14ac:dyDescent="0.25">
      <c r="A3354"/>
      <c r="B3354" s="114">
        <v>3353</v>
      </c>
      <c r="C3354" s="7">
        <v>17</v>
      </c>
      <c r="E3354">
        <v>3353</v>
      </c>
      <c r="F3354">
        <v>12</v>
      </c>
      <c r="G3354">
        <v>14</v>
      </c>
      <c r="H3354">
        <v>19</v>
      </c>
      <c r="I3354" s="7">
        <v>25</v>
      </c>
      <c r="K3354">
        <v>3353</v>
      </c>
      <c r="L3354">
        <v>14</v>
      </c>
      <c r="M3354">
        <v>19</v>
      </c>
      <c r="N3354" s="7">
        <v>25</v>
      </c>
      <c r="P3354" s="185">
        <v>3353</v>
      </c>
      <c r="Q3354" s="186">
        <v>23</v>
      </c>
    </row>
    <row r="3355" spans="1:17" ht="15" x14ac:dyDescent="0.25">
      <c r="A3355"/>
      <c r="B3355" s="114">
        <v>3354</v>
      </c>
      <c r="C3355" s="7">
        <v>17</v>
      </c>
      <c r="E3355">
        <v>3354</v>
      </c>
      <c r="F3355">
        <v>12</v>
      </c>
      <c r="G3355">
        <v>14</v>
      </c>
      <c r="H3355">
        <v>19</v>
      </c>
      <c r="I3355" s="7">
        <v>25</v>
      </c>
      <c r="K3355">
        <v>3354</v>
      </c>
      <c r="L3355">
        <v>14</v>
      </c>
      <c r="M3355">
        <v>19</v>
      </c>
      <c r="N3355" s="7">
        <v>25</v>
      </c>
      <c r="P3355" s="187">
        <v>3354</v>
      </c>
      <c r="Q3355" s="188">
        <v>23</v>
      </c>
    </row>
    <row r="3356" spans="1:17" ht="15" x14ac:dyDescent="0.25">
      <c r="A3356"/>
      <c r="B3356" s="114">
        <v>3355</v>
      </c>
      <c r="C3356" s="7">
        <v>17</v>
      </c>
      <c r="E3356">
        <v>3355</v>
      </c>
      <c r="F3356">
        <v>12</v>
      </c>
      <c r="G3356">
        <v>14</v>
      </c>
      <c r="H3356">
        <v>19</v>
      </c>
      <c r="I3356" s="7">
        <v>25</v>
      </c>
      <c r="K3356">
        <v>3355</v>
      </c>
      <c r="L3356">
        <v>14</v>
      </c>
      <c r="M3356">
        <v>19</v>
      </c>
      <c r="N3356" s="7">
        <v>25</v>
      </c>
      <c r="P3356" s="185">
        <v>3355</v>
      </c>
      <c r="Q3356" s="186">
        <v>23</v>
      </c>
    </row>
    <row r="3357" spans="1:17" ht="15" x14ac:dyDescent="0.25">
      <c r="A3357"/>
      <c r="B3357" s="114">
        <v>3356</v>
      </c>
      <c r="C3357" s="7">
        <v>17</v>
      </c>
      <c r="E3357">
        <v>3356</v>
      </c>
      <c r="F3357">
        <v>12</v>
      </c>
      <c r="G3357">
        <v>14</v>
      </c>
      <c r="H3357">
        <v>19</v>
      </c>
      <c r="I3357" s="7">
        <v>25</v>
      </c>
      <c r="K3357">
        <v>3356</v>
      </c>
      <c r="L3357">
        <v>14</v>
      </c>
      <c r="M3357">
        <v>19</v>
      </c>
      <c r="N3357" s="7">
        <v>25</v>
      </c>
      <c r="P3357" s="187">
        <v>3356</v>
      </c>
      <c r="Q3357" s="188">
        <v>23</v>
      </c>
    </row>
    <row r="3358" spans="1:17" ht="15" x14ac:dyDescent="0.25">
      <c r="A3358"/>
      <c r="B3358" s="114">
        <v>3357</v>
      </c>
      <c r="C3358" s="7">
        <v>17</v>
      </c>
      <c r="E3358">
        <v>3357</v>
      </c>
      <c r="F3358">
        <v>12</v>
      </c>
      <c r="G3358">
        <v>14</v>
      </c>
      <c r="H3358">
        <v>19</v>
      </c>
      <c r="I3358" s="7">
        <v>25</v>
      </c>
      <c r="K3358">
        <v>3357</v>
      </c>
      <c r="L3358">
        <v>14</v>
      </c>
      <c r="M3358">
        <v>19</v>
      </c>
      <c r="N3358" s="7">
        <v>25</v>
      </c>
      <c r="P3358" s="185">
        <v>3357</v>
      </c>
      <c r="Q3358" s="186">
        <v>23</v>
      </c>
    </row>
    <row r="3359" spans="1:17" ht="15" x14ac:dyDescent="0.25">
      <c r="A3359"/>
      <c r="B3359" s="114">
        <v>3358</v>
      </c>
      <c r="C3359" s="7">
        <v>17</v>
      </c>
      <c r="E3359">
        <v>3358</v>
      </c>
      <c r="F3359">
        <v>12</v>
      </c>
      <c r="G3359">
        <v>14</v>
      </c>
      <c r="H3359">
        <v>19</v>
      </c>
      <c r="I3359" s="7">
        <v>25</v>
      </c>
      <c r="K3359">
        <v>3358</v>
      </c>
      <c r="L3359">
        <v>14</v>
      </c>
      <c r="M3359">
        <v>19</v>
      </c>
      <c r="N3359" s="7">
        <v>25</v>
      </c>
      <c r="P3359" s="187">
        <v>3358</v>
      </c>
      <c r="Q3359" s="188">
        <v>23</v>
      </c>
    </row>
    <row r="3360" spans="1:17" ht="15" x14ac:dyDescent="0.25">
      <c r="A3360"/>
      <c r="B3360" s="114">
        <v>3359</v>
      </c>
      <c r="C3360" s="7">
        <v>17</v>
      </c>
      <c r="E3360">
        <v>3359</v>
      </c>
      <c r="F3360">
        <v>12</v>
      </c>
      <c r="G3360">
        <v>14</v>
      </c>
      <c r="H3360">
        <v>19</v>
      </c>
      <c r="I3360" s="7">
        <v>25</v>
      </c>
      <c r="K3360">
        <v>3359</v>
      </c>
      <c r="L3360">
        <v>14</v>
      </c>
      <c r="M3360">
        <v>19</v>
      </c>
      <c r="N3360" s="7">
        <v>25</v>
      </c>
      <c r="P3360" s="185">
        <v>3359</v>
      </c>
      <c r="Q3360" s="186">
        <v>23</v>
      </c>
    </row>
    <row r="3361" spans="1:17" ht="15" x14ac:dyDescent="0.25">
      <c r="A3361"/>
      <c r="B3361" s="114">
        <v>3360</v>
      </c>
      <c r="C3361" s="7">
        <v>17</v>
      </c>
      <c r="E3361">
        <v>3360</v>
      </c>
      <c r="F3361">
        <v>12</v>
      </c>
      <c r="G3361">
        <v>14</v>
      </c>
      <c r="H3361">
        <v>19</v>
      </c>
      <c r="I3361" s="7">
        <v>25</v>
      </c>
      <c r="K3361">
        <v>3360</v>
      </c>
      <c r="L3361">
        <v>14</v>
      </c>
      <c r="M3361">
        <v>19</v>
      </c>
      <c r="N3361" s="7">
        <v>25</v>
      </c>
      <c r="P3361" s="187">
        <v>3360</v>
      </c>
      <c r="Q3361" s="188">
        <v>23</v>
      </c>
    </row>
    <row r="3362" spans="1:17" ht="15" x14ac:dyDescent="0.25">
      <c r="A3362"/>
      <c r="B3362" s="114">
        <v>3361</v>
      </c>
      <c r="C3362" s="7">
        <v>17</v>
      </c>
      <c r="E3362">
        <v>3361</v>
      </c>
      <c r="F3362">
        <v>12</v>
      </c>
      <c r="G3362">
        <v>14</v>
      </c>
      <c r="H3362">
        <v>19</v>
      </c>
      <c r="I3362" s="7">
        <v>25</v>
      </c>
      <c r="K3362">
        <v>3361</v>
      </c>
      <c r="L3362">
        <v>14</v>
      </c>
      <c r="M3362">
        <v>19</v>
      </c>
      <c r="N3362" s="7">
        <v>25</v>
      </c>
      <c r="P3362" s="185">
        <v>3361</v>
      </c>
      <c r="Q3362" s="186">
        <v>23</v>
      </c>
    </row>
    <row r="3363" spans="1:17" ht="15" x14ac:dyDescent="0.25">
      <c r="A3363"/>
      <c r="B3363" s="114">
        <v>3362</v>
      </c>
      <c r="C3363" s="7">
        <v>17</v>
      </c>
      <c r="E3363">
        <v>3362</v>
      </c>
      <c r="F3363">
        <v>12</v>
      </c>
      <c r="G3363">
        <v>14</v>
      </c>
      <c r="H3363">
        <v>19</v>
      </c>
      <c r="I3363" s="7">
        <v>25</v>
      </c>
      <c r="K3363">
        <v>3362</v>
      </c>
      <c r="L3363">
        <v>14</v>
      </c>
      <c r="M3363">
        <v>19</v>
      </c>
      <c r="N3363" s="7">
        <v>25</v>
      </c>
      <c r="P3363" s="187">
        <v>3362</v>
      </c>
      <c r="Q3363" s="188">
        <v>23</v>
      </c>
    </row>
    <row r="3364" spans="1:17" ht="15" x14ac:dyDescent="0.25">
      <c r="A3364"/>
      <c r="B3364" s="114">
        <v>3363</v>
      </c>
      <c r="C3364" s="7">
        <v>17</v>
      </c>
      <c r="E3364">
        <v>3363</v>
      </c>
      <c r="F3364">
        <v>12</v>
      </c>
      <c r="G3364">
        <v>14</v>
      </c>
      <c r="H3364">
        <v>19</v>
      </c>
      <c r="I3364" s="7">
        <v>25</v>
      </c>
      <c r="K3364">
        <v>3363</v>
      </c>
      <c r="L3364">
        <v>14</v>
      </c>
      <c r="M3364">
        <v>19</v>
      </c>
      <c r="N3364" s="7">
        <v>25</v>
      </c>
      <c r="P3364" s="185">
        <v>3363</v>
      </c>
      <c r="Q3364" s="186">
        <v>23</v>
      </c>
    </row>
    <row r="3365" spans="1:17" ht="15" x14ac:dyDescent="0.25">
      <c r="A3365"/>
      <c r="B3365" s="114">
        <v>3364</v>
      </c>
      <c r="C3365" s="7">
        <v>17</v>
      </c>
      <c r="E3365">
        <v>3364</v>
      </c>
      <c r="F3365">
        <v>12</v>
      </c>
      <c r="G3365">
        <v>14</v>
      </c>
      <c r="H3365">
        <v>19</v>
      </c>
      <c r="I3365" s="7">
        <v>25</v>
      </c>
      <c r="K3365">
        <v>3364</v>
      </c>
      <c r="L3365">
        <v>14</v>
      </c>
      <c r="M3365">
        <v>19</v>
      </c>
      <c r="N3365" s="7">
        <v>25</v>
      </c>
      <c r="P3365" s="187">
        <v>3364</v>
      </c>
      <c r="Q3365" s="188">
        <v>23</v>
      </c>
    </row>
    <row r="3366" spans="1:17" ht="15" x14ac:dyDescent="0.25">
      <c r="A3366"/>
      <c r="B3366" s="114">
        <v>3365</v>
      </c>
      <c r="C3366" s="7">
        <v>17</v>
      </c>
      <c r="E3366">
        <v>3365</v>
      </c>
      <c r="F3366">
        <v>12</v>
      </c>
      <c r="G3366">
        <v>14</v>
      </c>
      <c r="H3366">
        <v>19</v>
      </c>
      <c r="I3366" s="7">
        <v>25</v>
      </c>
      <c r="K3366">
        <v>3365</v>
      </c>
      <c r="L3366">
        <v>14</v>
      </c>
      <c r="M3366">
        <v>19</v>
      </c>
      <c r="N3366" s="7">
        <v>25</v>
      </c>
      <c r="P3366" s="185">
        <v>3365</v>
      </c>
      <c r="Q3366" s="186">
        <v>23</v>
      </c>
    </row>
    <row r="3367" spans="1:17" ht="15" x14ac:dyDescent="0.25">
      <c r="A3367"/>
      <c r="B3367" s="114">
        <v>3366</v>
      </c>
      <c r="C3367" s="7">
        <v>17</v>
      </c>
      <c r="E3367">
        <v>3366</v>
      </c>
      <c r="F3367">
        <v>12</v>
      </c>
      <c r="G3367">
        <v>14</v>
      </c>
      <c r="H3367">
        <v>19</v>
      </c>
      <c r="I3367" s="7">
        <v>25</v>
      </c>
      <c r="K3367">
        <v>3366</v>
      </c>
      <c r="L3367">
        <v>14</v>
      </c>
      <c r="M3367">
        <v>19</v>
      </c>
      <c r="N3367" s="7">
        <v>25</v>
      </c>
      <c r="P3367" s="187">
        <v>3366</v>
      </c>
      <c r="Q3367" s="188">
        <v>23</v>
      </c>
    </row>
    <row r="3368" spans="1:17" ht="15" x14ac:dyDescent="0.25">
      <c r="A3368"/>
      <c r="B3368" s="114">
        <v>3367</v>
      </c>
      <c r="C3368" s="7">
        <v>17</v>
      </c>
      <c r="E3368">
        <v>3367</v>
      </c>
      <c r="F3368">
        <v>12</v>
      </c>
      <c r="G3368">
        <v>14</v>
      </c>
      <c r="H3368">
        <v>19</v>
      </c>
      <c r="I3368" s="7">
        <v>25</v>
      </c>
      <c r="K3368">
        <v>3367</v>
      </c>
      <c r="L3368">
        <v>14</v>
      </c>
      <c r="M3368">
        <v>19</v>
      </c>
      <c r="N3368" s="7">
        <v>25</v>
      </c>
      <c r="P3368" s="185">
        <v>3367</v>
      </c>
      <c r="Q3368" s="186">
        <v>23</v>
      </c>
    </row>
    <row r="3369" spans="1:17" ht="15" x14ac:dyDescent="0.25">
      <c r="A3369"/>
      <c r="B3369" s="114">
        <v>3368</v>
      </c>
      <c r="C3369" s="7">
        <v>17</v>
      </c>
      <c r="E3369">
        <v>3368</v>
      </c>
      <c r="F3369">
        <v>12</v>
      </c>
      <c r="G3369">
        <v>14</v>
      </c>
      <c r="H3369">
        <v>19</v>
      </c>
      <c r="I3369" s="7">
        <v>25</v>
      </c>
      <c r="K3369">
        <v>3368</v>
      </c>
      <c r="L3369">
        <v>14</v>
      </c>
      <c r="M3369">
        <v>19</v>
      </c>
      <c r="N3369" s="7">
        <v>25</v>
      </c>
      <c r="P3369" s="187">
        <v>3368</v>
      </c>
      <c r="Q3369" s="188">
        <v>23</v>
      </c>
    </row>
    <row r="3370" spans="1:17" ht="15" x14ac:dyDescent="0.25">
      <c r="A3370"/>
      <c r="B3370" s="114">
        <v>3369</v>
      </c>
      <c r="C3370" s="7">
        <v>17</v>
      </c>
      <c r="E3370">
        <v>3369</v>
      </c>
      <c r="F3370">
        <v>12</v>
      </c>
      <c r="G3370">
        <v>14</v>
      </c>
      <c r="H3370">
        <v>19</v>
      </c>
      <c r="I3370" s="7">
        <v>25</v>
      </c>
      <c r="K3370">
        <v>3369</v>
      </c>
      <c r="L3370">
        <v>14</v>
      </c>
      <c r="M3370">
        <v>19</v>
      </c>
      <c r="N3370" s="7">
        <v>25</v>
      </c>
      <c r="P3370" s="185">
        <v>3369</v>
      </c>
      <c r="Q3370" s="186">
        <v>23</v>
      </c>
    </row>
    <row r="3371" spans="1:17" ht="15" x14ac:dyDescent="0.25">
      <c r="A3371"/>
      <c r="B3371" s="114">
        <v>3370</v>
      </c>
      <c r="C3371" s="7">
        <v>17</v>
      </c>
      <c r="E3371">
        <v>3370</v>
      </c>
      <c r="F3371">
        <v>12</v>
      </c>
      <c r="G3371">
        <v>14</v>
      </c>
      <c r="H3371">
        <v>19</v>
      </c>
      <c r="I3371" s="7">
        <v>25</v>
      </c>
      <c r="K3371">
        <v>3370</v>
      </c>
      <c r="L3371">
        <v>14</v>
      </c>
      <c r="M3371">
        <v>19</v>
      </c>
      <c r="N3371" s="7">
        <v>25</v>
      </c>
      <c r="P3371" s="187">
        <v>3370</v>
      </c>
      <c r="Q3371" s="188">
        <v>23</v>
      </c>
    </row>
    <row r="3372" spans="1:17" ht="15" x14ac:dyDescent="0.25">
      <c r="A3372"/>
      <c r="B3372" s="114">
        <v>3371</v>
      </c>
      <c r="C3372" s="7">
        <v>17</v>
      </c>
      <c r="E3372">
        <v>3371</v>
      </c>
      <c r="F3372">
        <v>12</v>
      </c>
      <c r="G3372">
        <v>14</v>
      </c>
      <c r="H3372">
        <v>19</v>
      </c>
      <c r="I3372" s="7">
        <v>25</v>
      </c>
      <c r="K3372">
        <v>3371</v>
      </c>
      <c r="L3372">
        <v>14</v>
      </c>
      <c r="M3372">
        <v>19</v>
      </c>
      <c r="N3372" s="7">
        <v>25</v>
      </c>
      <c r="P3372" s="185">
        <v>3371</v>
      </c>
      <c r="Q3372" s="186">
        <v>23</v>
      </c>
    </row>
    <row r="3373" spans="1:17" ht="15" x14ac:dyDescent="0.25">
      <c r="A3373"/>
      <c r="B3373" s="114">
        <v>3372</v>
      </c>
      <c r="C3373" s="7">
        <v>17</v>
      </c>
      <c r="E3373">
        <v>3372</v>
      </c>
      <c r="F3373">
        <v>12</v>
      </c>
      <c r="G3373">
        <v>14</v>
      </c>
      <c r="H3373">
        <v>19</v>
      </c>
      <c r="I3373" s="7">
        <v>25</v>
      </c>
      <c r="K3373">
        <v>3372</v>
      </c>
      <c r="L3373">
        <v>14</v>
      </c>
      <c r="M3373">
        <v>19</v>
      </c>
      <c r="N3373" s="7">
        <v>25</v>
      </c>
      <c r="P3373" s="187">
        <v>3372</v>
      </c>
      <c r="Q3373" s="188">
        <v>23</v>
      </c>
    </row>
    <row r="3374" spans="1:17" ht="15" x14ac:dyDescent="0.25">
      <c r="A3374"/>
      <c r="B3374" s="114">
        <v>3373</v>
      </c>
      <c r="C3374" s="7">
        <v>17</v>
      </c>
      <c r="E3374">
        <v>3373</v>
      </c>
      <c r="F3374">
        <v>12</v>
      </c>
      <c r="G3374">
        <v>14</v>
      </c>
      <c r="H3374">
        <v>19</v>
      </c>
      <c r="I3374" s="7">
        <v>25</v>
      </c>
      <c r="K3374">
        <v>3373</v>
      </c>
      <c r="L3374">
        <v>14</v>
      </c>
      <c r="M3374">
        <v>19</v>
      </c>
      <c r="N3374" s="7">
        <v>25</v>
      </c>
      <c r="P3374" s="185">
        <v>3373</v>
      </c>
      <c r="Q3374" s="186">
        <v>23</v>
      </c>
    </row>
    <row r="3375" spans="1:17" ht="15" x14ac:dyDescent="0.25">
      <c r="A3375"/>
      <c r="B3375" s="114">
        <v>3374</v>
      </c>
      <c r="C3375" s="7">
        <v>17</v>
      </c>
      <c r="E3375">
        <v>3374</v>
      </c>
      <c r="F3375">
        <v>12</v>
      </c>
      <c r="G3375">
        <v>14</v>
      </c>
      <c r="H3375">
        <v>19</v>
      </c>
      <c r="I3375" s="7">
        <v>25</v>
      </c>
      <c r="K3375">
        <v>3374</v>
      </c>
      <c r="L3375">
        <v>14</v>
      </c>
      <c r="M3375">
        <v>19</v>
      </c>
      <c r="N3375" s="7">
        <v>25</v>
      </c>
      <c r="P3375" s="187">
        <v>3374</v>
      </c>
      <c r="Q3375" s="188">
        <v>23</v>
      </c>
    </row>
    <row r="3376" spans="1:17" ht="15" x14ac:dyDescent="0.25">
      <c r="A3376"/>
      <c r="B3376" s="114">
        <v>3375</v>
      </c>
      <c r="C3376" s="7">
        <v>17</v>
      </c>
      <c r="E3376">
        <v>3375</v>
      </c>
      <c r="F3376">
        <v>12</v>
      </c>
      <c r="G3376">
        <v>14</v>
      </c>
      <c r="H3376">
        <v>19</v>
      </c>
      <c r="I3376" s="7">
        <v>25</v>
      </c>
      <c r="K3376">
        <v>3375</v>
      </c>
      <c r="L3376">
        <v>14</v>
      </c>
      <c r="M3376">
        <v>19</v>
      </c>
      <c r="N3376" s="7">
        <v>25</v>
      </c>
      <c r="P3376" s="185">
        <v>3375</v>
      </c>
      <c r="Q3376" s="186">
        <v>23</v>
      </c>
    </row>
    <row r="3377" spans="1:17" ht="15" x14ac:dyDescent="0.25">
      <c r="A3377"/>
      <c r="B3377" s="114">
        <v>3376</v>
      </c>
      <c r="C3377" s="7">
        <v>17</v>
      </c>
      <c r="E3377">
        <v>3376</v>
      </c>
      <c r="F3377">
        <v>12</v>
      </c>
      <c r="G3377">
        <v>14</v>
      </c>
      <c r="H3377">
        <v>19</v>
      </c>
      <c r="I3377" s="7">
        <v>25</v>
      </c>
      <c r="K3377">
        <v>3376</v>
      </c>
      <c r="L3377">
        <v>14</v>
      </c>
      <c r="M3377">
        <v>19</v>
      </c>
      <c r="N3377" s="7">
        <v>25</v>
      </c>
      <c r="P3377" s="187">
        <v>3376</v>
      </c>
      <c r="Q3377" s="188">
        <v>23</v>
      </c>
    </row>
    <row r="3378" spans="1:17" ht="15" x14ac:dyDescent="0.25">
      <c r="A3378"/>
      <c r="B3378" s="114">
        <v>3377</v>
      </c>
      <c r="C3378" s="7">
        <v>17</v>
      </c>
      <c r="E3378">
        <v>3377</v>
      </c>
      <c r="F3378">
        <v>12</v>
      </c>
      <c r="G3378">
        <v>14</v>
      </c>
      <c r="H3378">
        <v>19</v>
      </c>
      <c r="I3378" s="7">
        <v>25</v>
      </c>
      <c r="K3378">
        <v>3377</v>
      </c>
      <c r="L3378">
        <v>14</v>
      </c>
      <c r="M3378">
        <v>19</v>
      </c>
      <c r="N3378" s="7">
        <v>25</v>
      </c>
      <c r="P3378" s="185">
        <v>3377</v>
      </c>
      <c r="Q3378" s="186">
        <v>23</v>
      </c>
    </row>
    <row r="3379" spans="1:17" ht="15" x14ac:dyDescent="0.25">
      <c r="A3379"/>
      <c r="B3379" s="114">
        <v>3378</v>
      </c>
      <c r="C3379" s="7">
        <v>17</v>
      </c>
      <c r="E3379">
        <v>3378</v>
      </c>
      <c r="F3379">
        <v>12</v>
      </c>
      <c r="G3379">
        <v>14</v>
      </c>
      <c r="H3379">
        <v>19</v>
      </c>
      <c r="I3379" s="7">
        <v>25</v>
      </c>
      <c r="K3379">
        <v>3378</v>
      </c>
      <c r="L3379">
        <v>14</v>
      </c>
      <c r="M3379">
        <v>19</v>
      </c>
      <c r="N3379" s="7">
        <v>25</v>
      </c>
      <c r="P3379" s="187">
        <v>3378</v>
      </c>
      <c r="Q3379" s="188">
        <v>23</v>
      </c>
    </row>
    <row r="3380" spans="1:17" ht="15" x14ac:dyDescent="0.25">
      <c r="A3380"/>
      <c r="B3380" s="114">
        <v>3379</v>
      </c>
      <c r="C3380" s="7">
        <v>17</v>
      </c>
      <c r="E3380">
        <v>3379</v>
      </c>
      <c r="F3380">
        <v>12</v>
      </c>
      <c r="G3380">
        <v>14</v>
      </c>
      <c r="H3380">
        <v>19</v>
      </c>
      <c r="I3380" s="7">
        <v>25</v>
      </c>
      <c r="K3380">
        <v>3379</v>
      </c>
      <c r="L3380">
        <v>14</v>
      </c>
      <c r="M3380">
        <v>19</v>
      </c>
      <c r="N3380" s="7">
        <v>25</v>
      </c>
      <c r="P3380" s="185">
        <v>3379</v>
      </c>
      <c r="Q3380" s="186">
        <v>23</v>
      </c>
    </row>
    <row r="3381" spans="1:17" ht="15" x14ac:dyDescent="0.25">
      <c r="A3381"/>
      <c r="B3381" s="114">
        <v>3380</v>
      </c>
      <c r="C3381" s="7">
        <v>17</v>
      </c>
      <c r="E3381">
        <v>3380</v>
      </c>
      <c r="F3381">
        <v>12</v>
      </c>
      <c r="G3381">
        <v>14</v>
      </c>
      <c r="H3381">
        <v>19</v>
      </c>
      <c r="I3381" s="7">
        <v>25</v>
      </c>
      <c r="K3381">
        <v>3380</v>
      </c>
      <c r="L3381">
        <v>14</v>
      </c>
      <c r="M3381">
        <v>19</v>
      </c>
      <c r="N3381" s="7">
        <v>25</v>
      </c>
      <c r="P3381" s="187">
        <v>3380</v>
      </c>
      <c r="Q3381" s="188">
        <v>23</v>
      </c>
    </row>
    <row r="3382" spans="1:17" ht="15" x14ac:dyDescent="0.25">
      <c r="A3382"/>
      <c r="B3382" s="114">
        <v>3381</v>
      </c>
      <c r="C3382" s="7">
        <v>17</v>
      </c>
      <c r="E3382">
        <v>3381</v>
      </c>
      <c r="F3382">
        <v>12</v>
      </c>
      <c r="G3382">
        <v>14</v>
      </c>
      <c r="H3382">
        <v>19</v>
      </c>
      <c r="I3382" s="7">
        <v>25</v>
      </c>
      <c r="K3382">
        <v>3381</v>
      </c>
      <c r="L3382">
        <v>14</v>
      </c>
      <c r="M3382">
        <v>19</v>
      </c>
      <c r="N3382" s="7">
        <v>25</v>
      </c>
      <c r="P3382" s="185">
        <v>3381</v>
      </c>
      <c r="Q3382" s="186">
        <v>23</v>
      </c>
    </row>
    <row r="3383" spans="1:17" ht="15" x14ac:dyDescent="0.25">
      <c r="A3383"/>
      <c r="B3383" s="114">
        <v>3382</v>
      </c>
      <c r="C3383" s="7">
        <v>17</v>
      </c>
      <c r="E3383">
        <v>3382</v>
      </c>
      <c r="F3383">
        <v>12</v>
      </c>
      <c r="G3383">
        <v>14</v>
      </c>
      <c r="H3383">
        <v>19</v>
      </c>
      <c r="I3383" s="7">
        <v>25</v>
      </c>
      <c r="K3383">
        <v>3382</v>
      </c>
      <c r="L3383">
        <v>14</v>
      </c>
      <c r="M3383">
        <v>19</v>
      </c>
      <c r="N3383" s="7">
        <v>25</v>
      </c>
      <c r="P3383" s="187">
        <v>3382</v>
      </c>
      <c r="Q3383" s="188">
        <v>23</v>
      </c>
    </row>
    <row r="3384" spans="1:17" ht="15" x14ac:dyDescent="0.25">
      <c r="A3384"/>
      <c r="B3384" s="114">
        <v>3383</v>
      </c>
      <c r="C3384" s="7">
        <v>17</v>
      </c>
      <c r="E3384">
        <v>3383</v>
      </c>
      <c r="F3384">
        <v>12</v>
      </c>
      <c r="G3384">
        <v>14</v>
      </c>
      <c r="H3384">
        <v>19</v>
      </c>
      <c r="I3384" s="7">
        <v>25</v>
      </c>
      <c r="K3384">
        <v>3383</v>
      </c>
      <c r="L3384">
        <v>14</v>
      </c>
      <c r="M3384">
        <v>19</v>
      </c>
      <c r="N3384" s="7">
        <v>25</v>
      </c>
      <c r="P3384" s="185">
        <v>3383</v>
      </c>
      <c r="Q3384" s="186">
        <v>23</v>
      </c>
    </row>
    <row r="3385" spans="1:17" ht="15" x14ac:dyDescent="0.25">
      <c r="A3385"/>
      <c r="B3385" s="114">
        <v>3384</v>
      </c>
      <c r="C3385" s="7">
        <v>17</v>
      </c>
      <c r="E3385">
        <v>3384</v>
      </c>
      <c r="F3385">
        <v>12</v>
      </c>
      <c r="G3385">
        <v>14</v>
      </c>
      <c r="H3385">
        <v>19</v>
      </c>
      <c r="I3385" s="7">
        <v>25</v>
      </c>
      <c r="K3385">
        <v>3384</v>
      </c>
      <c r="L3385">
        <v>14</v>
      </c>
      <c r="M3385">
        <v>19</v>
      </c>
      <c r="N3385" s="7">
        <v>25</v>
      </c>
      <c r="P3385" s="187">
        <v>3384</v>
      </c>
      <c r="Q3385" s="188">
        <v>23</v>
      </c>
    </row>
    <row r="3386" spans="1:17" ht="15" x14ac:dyDescent="0.25">
      <c r="A3386"/>
      <c r="B3386" s="114">
        <v>3385</v>
      </c>
      <c r="C3386" s="7">
        <v>17</v>
      </c>
      <c r="E3386">
        <v>3385</v>
      </c>
      <c r="F3386">
        <v>12</v>
      </c>
      <c r="G3386">
        <v>14</v>
      </c>
      <c r="H3386">
        <v>19</v>
      </c>
      <c r="I3386" s="7">
        <v>25</v>
      </c>
      <c r="K3386">
        <v>3385</v>
      </c>
      <c r="L3386">
        <v>14</v>
      </c>
      <c r="M3386">
        <v>19</v>
      </c>
      <c r="N3386" s="7">
        <v>25</v>
      </c>
      <c r="P3386" s="185">
        <v>3385</v>
      </c>
      <c r="Q3386" s="186">
        <v>23</v>
      </c>
    </row>
    <row r="3387" spans="1:17" ht="15" x14ac:dyDescent="0.25">
      <c r="A3387"/>
      <c r="B3387" s="114">
        <v>3386</v>
      </c>
      <c r="C3387" s="7">
        <v>17</v>
      </c>
      <c r="E3387">
        <v>3386</v>
      </c>
      <c r="F3387">
        <v>12</v>
      </c>
      <c r="G3387">
        <v>14</v>
      </c>
      <c r="H3387">
        <v>19</v>
      </c>
      <c r="I3387" s="7">
        <v>25</v>
      </c>
      <c r="K3387">
        <v>3386</v>
      </c>
      <c r="L3387">
        <v>14</v>
      </c>
      <c r="M3387">
        <v>19</v>
      </c>
      <c r="N3387" s="7">
        <v>25</v>
      </c>
      <c r="P3387" s="187">
        <v>3386</v>
      </c>
      <c r="Q3387" s="188">
        <v>23</v>
      </c>
    </row>
    <row r="3388" spans="1:17" ht="15" x14ac:dyDescent="0.25">
      <c r="A3388"/>
      <c r="B3388" s="114">
        <v>3387</v>
      </c>
      <c r="C3388" s="7">
        <v>17</v>
      </c>
      <c r="E3388">
        <v>3387</v>
      </c>
      <c r="F3388">
        <v>12</v>
      </c>
      <c r="G3388">
        <v>14</v>
      </c>
      <c r="H3388">
        <v>19</v>
      </c>
      <c r="I3388" s="7">
        <v>25</v>
      </c>
      <c r="K3388">
        <v>3387</v>
      </c>
      <c r="L3388">
        <v>14</v>
      </c>
      <c r="M3388">
        <v>19</v>
      </c>
      <c r="N3388" s="7">
        <v>25</v>
      </c>
      <c r="P3388" s="185">
        <v>3387</v>
      </c>
      <c r="Q3388" s="186">
        <v>23</v>
      </c>
    </row>
    <row r="3389" spans="1:17" ht="15" x14ac:dyDescent="0.25">
      <c r="A3389"/>
      <c r="B3389" s="114">
        <v>3388</v>
      </c>
      <c r="C3389" s="7">
        <v>17</v>
      </c>
      <c r="E3389">
        <v>3388</v>
      </c>
      <c r="F3389">
        <v>12</v>
      </c>
      <c r="G3389">
        <v>14</v>
      </c>
      <c r="H3389">
        <v>19</v>
      </c>
      <c r="I3389" s="7">
        <v>25</v>
      </c>
      <c r="K3389">
        <v>3388</v>
      </c>
      <c r="L3389">
        <v>14</v>
      </c>
      <c r="M3389">
        <v>19</v>
      </c>
      <c r="N3389" s="7">
        <v>25</v>
      </c>
      <c r="P3389" s="187">
        <v>3388</v>
      </c>
      <c r="Q3389" s="188">
        <v>23</v>
      </c>
    </row>
    <row r="3390" spans="1:17" ht="15" x14ac:dyDescent="0.25">
      <c r="A3390"/>
      <c r="B3390" s="114">
        <v>3389</v>
      </c>
      <c r="C3390" s="7">
        <v>17</v>
      </c>
      <c r="E3390">
        <v>3389</v>
      </c>
      <c r="F3390">
        <v>12</v>
      </c>
      <c r="G3390">
        <v>14</v>
      </c>
      <c r="H3390">
        <v>19</v>
      </c>
      <c r="I3390" s="7">
        <v>25</v>
      </c>
      <c r="K3390">
        <v>3389</v>
      </c>
      <c r="L3390">
        <v>14</v>
      </c>
      <c r="M3390">
        <v>19</v>
      </c>
      <c r="N3390" s="7">
        <v>25</v>
      </c>
      <c r="P3390" s="185">
        <v>3389</v>
      </c>
      <c r="Q3390" s="186">
        <v>23</v>
      </c>
    </row>
    <row r="3391" spans="1:17" ht="15" x14ac:dyDescent="0.25">
      <c r="A3391"/>
      <c r="B3391" s="114">
        <v>3390</v>
      </c>
      <c r="C3391" s="7">
        <v>17</v>
      </c>
      <c r="E3391">
        <v>3390</v>
      </c>
      <c r="F3391">
        <v>12</v>
      </c>
      <c r="G3391">
        <v>14</v>
      </c>
      <c r="H3391">
        <v>19</v>
      </c>
      <c r="I3391" s="7">
        <v>25</v>
      </c>
      <c r="K3391">
        <v>3390</v>
      </c>
      <c r="L3391">
        <v>14</v>
      </c>
      <c r="M3391">
        <v>19</v>
      </c>
      <c r="N3391" s="7">
        <v>25</v>
      </c>
      <c r="P3391" s="187">
        <v>3390</v>
      </c>
      <c r="Q3391" s="188">
        <v>23</v>
      </c>
    </row>
    <row r="3392" spans="1:17" ht="15" x14ac:dyDescent="0.25">
      <c r="A3392"/>
      <c r="B3392" s="114">
        <v>3391</v>
      </c>
      <c r="C3392" s="7">
        <v>17</v>
      </c>
      <c r="E3392">
        <v>3391</v>
      </c>
      <c r="F3392">
        <v>12</v>
      </c>
      <c r="G3392">
        <v>14</v>
      </c>
      <c r="H3392">
        <v>19</v>
      </c>
      <c r="I3392" s="7">
        <v>25</v>
      </c>
      <c r="K3392">
        <v>3391</v>
      </c>
      <c r="L3392">
        <v>14</v>
      </c>
      <c r="M3392">
        <v>19</v>
      </c>
      <c r="N3392" s="7">
        <v>25</v>
      </c>
      <c r="P3392" s="185">
        <v>3391</v>
      </c>
      <c r="Q3392" s="186">
        <v>23</v>
      </c>
    </row>
    <row r="3393" spans="1:17" ht="15" x14ac:dyDescent="0.25">
      <c r="A3393"/>
      <c r="B3393" s="114">
        <v>3392</v>
      </c>
      <c r="C3393" s="7">
        <v>17</v>
      </c>
      <c r="E3393">
        <v>3392</v>
      </c>
      <c r="F3393">
        <v>12</v>
      </c>
      <c r="G3393">
        <v>14</v>
      </c>
      <c r="H3393">
        <v>19</v>
      </c>
      <c r="I3393" s="7">
        <v>25</v>
      </c>
      <c r="K3393">
        <v>3392</v>
      </c>
      <c r="L3393">
        <v>14</v>
      </c>
      <c r="M3393">
        <v>19</v>
      </c>
      <c r="N3393" s="7">
        <v>25</v>
      </c>
      <c r="P3393" s="187">
        <v>3392</v>
      </c>
      <c r="Q3393" s="188">
        <v>23</v>
      </c>
    </row>
    <row r="3394" spans="1:17" ht="15" x14ac:dyDescent="0.25">
      <c r="A3394"/>
      <c r="B3394" s="114">
        <v>3393</v>
      </c>
      <c r="C3394" s="7">
        <v>17</v>
      </c>
      <c r="E3394">
        <v>3393</v>
      </c>
      <c r="F3394">
        <v>12</v>
      </c>
      <c r="G3394">
        <v>14</v>
      </c>
      <c r="H3394">
        <v>19</v>
      </c>
      <c r="I3394" s="7">
        <v>25</v>
      </c>
      <c r="K3394">
        <v>3393</v>
      </c>
      <c r="L3394">
        <v>14</v>
      </c>
      <c r="M3394">
        <v>19</v>
      </c>
      <c r="N3394" s="7">
        <v>25</v>
      </c>
      <c r="P3394" s="185">
        <v>3393</v>
      </c>
      <c r="Q3394" s="186">
        <v>23</v>
      </c>
    </row>
    <row r="3395" spans="1:17" ht="15" x14ac:dyDescent="0.25">
      <c r="A3395"/>
      <c r="B3395" s="114">
        <v>3394</v>
      </c>
      <c r="C3395" s="7">
        <v>17</v>
      </c>
      <c r="E3395">
        <v>3394</v>
      </c>
      <c r="F3395">
        <v>12</v>
      </c>
      <c r="G3395">
        <v>14</v>
      </c>
      <c r="H3395">
        <v>19</v>
      </c>
      <c r="I3395" s="7">
        <v>25</v>
      </c>
      <c r="K3395">
        <v>3394</v>
      </c>
      <c r="L3395">
        <v>14</v>
      </c>
      <c r="M3395">
        <v>19</v>
      </c>
      <c r="N3395" s="7">
        <v>25</v>
      </c>
      <c r="P3395" s="187">
        <v>3394</v>
      </c>
      <c r="Q3395" s="188">
        <v>23</v>
      </c>
    </row>
    <row r="3396" spans="1:17" ht="15" x14ac:dyDescent="0.25">
      <c r="A3396"/>
      <c r="B3396" s="114">
        <v>3395</v>
      </c>
      <c r="C3396" s="7">
        <v>17</v>
      </c>
      <c r="E3396">
        <v>3395</v>
      </c>
      <c r="F3396">
        <v>12</v>
      </c>
      <c r="G3396">
        <v>14</v>
      </c>
      <c r="H3396">
        <v>19</v>
      </c>
      <c r="I3396" s="7">
        <v>25</v>
      </c>
      <c r="K3396">
        <v>3395</v>
      </c>
      <c r="L3396">
        <v>14</v>
      </c>
      <c r="M3396">
        <v>19</v>
      </c>
      <c r="N3396" s="7">
        <v>25</v>
      </c>
      <c r="P3396" s="185">
        <v>3395</v>
      </c>
      <c r="Q3396" s="186">
        <v>23</v>
      </c>
    </row>
    <row r="3397" spans="1:17" ht="15" x14ac:dyDescent="0.25">
      <c r="A3397"/>
      <c r="B3397" s="114">
        <v>3396</v>
      </c>
      <c r="C3397" s="7">
        <v>17</v>
      </c>
      <c r="E3397">
        <v>3396</v>
      </c>
      <c r="F3397">
        <v>12</v>
      </c>
      <c r="G3397">
        <v>14</v>
      </c>
      <c r="H3397">
        <v>19</v>
      </c>
      <c r="I3397" s="7">
        <v>25</v>
      </c>
      <c r="K3397">
        <v>3396</v>
      </c>
      <c r="L3397">
        <v>14</v>
      </c>
      <c r="M3397">
        <v>19</v>
      </c>
      <c r="N3397" s="7">
        <v>25</v>
      </c>
      <c r="P3397" s="187">
        <v>3396</v>
      </c>
      <c r="Q3397" s="188">
        <v>23</v>
      </c>
    </row>
    <row r="3398" spans="1:17" ht="15" x14ac:dyDescent="0.25">
      <c r="A3398"/>
      <c r="B3398" s="114">
        <v>3397</v>
      </c>
      <c r="C3398" s="7">
        <v>17</v>
      </c>
      <c r="E3398">
        <v>3397</v>
      </c>
      <c r="F3398">
        <v>12</v>
      </c>
      <c r="G3398">
        <v>14</v>
      </c>
      <c r="H3398">
        <v>19</v>
      </c>
      <c r="I3398" s="7">
        <v>25</v>
      </c>
      <c r="K3398">
        <v>3397</v>
      </c>
      <c r="L3398">
        <v>14</v>
      </c>
      <c r="M3398">
        <v>19</v>
      </c>
      <c r="N3398" s="7">
        <v>25</v>
      </c>
      <c r="P3398" s="185">
        <v>3397</v>
      </c>
      <c r="Q3398" s="186">
        <v>23</v>
      </c>
    </row>
    <row r="3399" spans="1:17" ht="15" x14ac:dyDescent="0.25">
      <c r="A3399"/>
      <c r="B3399" s="114">
        <v>3398</v>
      </c>
      <c r="C3399" s="7">
        <v>17</v>
      </c>
      <c r="E3399">
        <v>3398</v>
      </c>
      <c r="F3399">
        <v>12</v>
      </c>
      <c r="G3399">
        <v>14</v>
      </c>
      <c r="H3399">
        <v>19</v>
      </c>
      <c r="I3399" s="7">
        <v>25</v>
      </c>
      <c r="K3399">
        <v>3398</v>
      </c>
      <c r="L3399">
        <v>14</v>
      </c>
      <c r="M3399">
        <v>19</v>
      </c>
      <c r="N3399" s="7">
        <v>25</v>
      </c>
      <c r="P3399" s="187">
        <v>3398</v>
      </c>
      <c r="Q3399" s="188">
        <v>23</v>
      </c>
    </row>
    <row r="3400" spans="1:17" ht="15" x14ac:dyDescent="0.25">
      <c r="A3400"/>
      <c r="B3400" s="114">
        <v>3399</v>
      </c>
      <c r="C3400" s="7">
        <v>17</v>
      </c>
      <c r="E3400">
        <v>3399</v>
      </c>
      <c r="F3400">
        <v>12</v>
      </c>
      <c r="G3400">
        <v>14</v>
      </c>
      <c r="H3400">
        <v>19</v>
      </c>
      <c r="I3400" s="7">
        <v>25</v>
      </c>
      <c r="K3400">
        <v>3399</v>
      </c>
      <c r="L3400">
        <v>14</v>
      </c>
      <c r="M3400">
        <v>19</v>
      </c>
      <c r="N3400" s="7">
        <v>25</v>
      </c>
      <c r="P3400" s="185">
        <v>3399</v>
      </c>
      <c r="Q3400" s="186">
        <v>23</v>
      </c>
    </row>
    <row r="3401" spans="1:17" ht="15" x14ac:dyDescent="0.25">
      <c r="A3401"/>
      <c r="B3401" s="114">
        <v>3400</v>
      </c>
      <c r="C3401" s="7">
        <v>17</v>
      </c>
      <c r="E3401">
        <v>3400</v>
      </c>
      <c r="F3401">
        <v>12</v>
      </c>
      <c r="G3401">
        <v>14</v>
      </c>
      <c r="H3401">
        <v>19</v>
      </c>
      <c r="I3401" s="7">
        <v>25</v>
      </c>
      <c r="K3401">
        <v>3400</v>
      </c>
      <c r="L3401">
        <v>14</v>
      </c>
      <c r="M3401">
        <v>19</v>
      </c>
      <c r="N3401" s="7">
        <v>25</v>
      </c>
      <c r="P3401" s="187">
        <v>3400</v>
      </c>
      <c r="Q3401" s="188">
        <v>23</v>
      </c>
    </row>
    <row r="3402" spans="1:17" ht="15" x14ac:dyDescent="0.25">
      <c r="A3402"/>
      <c r="B3402" s="114">
        <v>3401</v>
      </c>
      <c r="C3402" s="7">
        <v>17</v>
      </c>
      <c r="E3402">
        <v>3401</v>
      </c>
      <c r="F3402">
        <v>12</v>
      </c>
      <c r="G3402">
        <v>14</v>
      </c>
      <c r="H3402">
        <v>19</v>
      </c>
      <c r="I3402" s="7">
        <v>25</v>
      </c>
      <c r="K3402">
        <v>3401</v>
      </c>
      <c r="L3402">
        <v>14</v>
      </c>
      <c r="M3402">
        <v>19</v>
      </c>
      <c r="N3402" s="7">
        <v>25</v>
      </c>
      <c r="P3402" s="185">
        <v>3401</v>
      </c>
      <c r="Q3402" s="186">
        <v>23</v>
      </c>
    </row>
    <row r="3403" spans="1:17" ht="15" x14ac:dyDescent="0.25">
      <c r="A3403"/>
      <c r="B3403" s="114">
        <v>3402</v>
      </c>
      <c r="C3403" s="7">
        <v>17</v>
      </c>
      <c r="E3403">
        <v>3402</v>
      </c>
      <c r="F3403">
        <v>12</v>
      </c>
      <c r="G3403">
        <v>14</v>
      </c>
      <c r="H3403">
        <v>19</v>
      </c>
      <c r="I3403" s="7">
        <v>25</v>
      </c>
      <c r="K3403">
        <v>3402</v>
      </c>
      <c r="L3403">
        <v>14</v>
      </c>
      <c r="M3403">
        <v>19</v>
      </c>
      <c r="N3403" s="7">
        <v>25</v>
      </c>
      <c r="P3403" s="187">
        <v>3402</v>
      </c>
      <c r="Q3403" s="188">
        <v>23</v>
      </c>
    </row>
    <row r="3404" spans="1:17" ht="15" x14ac:dyDescent="0.25">
      <c r="A3404"/>
      <c r="B3404" s="114">
        <v>3403</v>
      </c>
      <c r="C3404" s="7">
        <v>17</v>
      </c>
      <c r="E3404">
        <v>3403</v>
      </c>
      <c r="F3404">
        <v>12</v>
      </c>
      <c r="G3404">
        <v>14</v>
      </c>
      <c r="H3404">
        <v>19</v>
      </c>
      <c r="I3404" s="7">
        <v>25</v>
      </c>
      <c r="K3404">
        <v>3403</v>
      </c>
      <c r="L3404">
        <v>14</v>
      </c>
      <c r="M3404">
        <v>19</v>
      </c>
      <c r="N3404" s="7">
        <v>25</v>
      </c>
      <c r="P3404" s="185">
        <v>3403</v>
      </c>
      <c r="Q3404" s="186">
        <v>23</v>
      </c>
    </row>
    <row r="3405" spans="1:17" ht="15" x14ac:dyDescent="0.25">
      <c r="A3405"/>
      <c r="B3405" s="114">
        <v>3404</v>
      </c>
      <c r="C3405" s="7">
        <v>17</v>
      </c>
      <c r="E3405">
        <v>3404</v>
      </c>
      <c r="F3405">
        <v>12</v>
      </c>
      <c r="G3405">
        <v>14</v>
      </c>
      <c r="H3405">
        <v>19</v>
      </c>
      <c r="I3405" s="7">
        <v>25</v>
      </c>
      <c r="K3405">
        <v>3404</v>
      </c>
      <c r="L3405">
        <v>14</v>
      </c>
      <c r="M3405">
        <v>19</v>
      </c>
      <c r="N3405" s="7">
        <v>25</v>
      </c>
      <c r="P3405" s="187">
        <v>3404</v>
      </c>
      <c r="Q3405" s="188">
        <v>23</v>
      </c>
    </row>
    <row r="3406" spans="1:17" ht="15" x14ac:dyDescent="0.25">
      <c r="A3406"/>
      <c r="B3406" s="114">
        <v>3405</v>
      </c>
      <c r="C3406" s="7">
        <v>17</v>
      </c>
      <c r="E3406">
        <v>3405</v>
      </c>
      <c r="F3406">
        <v>12</v>
      </c>
      <c r="G3406">
        <v>14</v>
      </c>
      <c r="H3406">
        <v>19</v>
      </c>
      <c r="I3406" s="7">
        <v>25</v>
      </c>
      <c r="K3406">
        <v>3405</v>
      </c>
      <c r="L3406">
        <v>14</v>
      </c>
      <c r="M3406">
        <v>19</v>
      </c>
      <c r="N3406" s="7">
        <v>25</v>
      </c>
      <c r="P3406" s="185">
        <v>3405</v>
      </c>
      <c r="Q3406" s="186">
        <v>23</v>
      </c>
    </row>
    <row r="3407" spans="1:17" ht="15" x14ac:dyDescent="0.25">
      <c r="A3407"/>
      <c r="B3407" s="114">
        <v>3406</v>
      </c>
      <c r="C3407" s="7">
        <v>17</v>
      </c>
      <c r="E3407">
        <v>3406</v>
      </c>
      <c r="F3407">
        <v>12</v>
      </c>
      <c r="G3407">
        <v>14</v>
      </c>
      <c r="H3407">
        <v>19</v>
      </c>
      <c r="I3407" s="7">
        <v>25</v>
      </c>
      <c r="K3407">
        <v>3406</v>
      </c>
      <c r="L3407">
        <v>14</v>
      </c>
      <c r="M3407">
        <v>19</v>
      </c>
      <c r="N3407" s="7">
        <v>25</v>
      </c>
      <c r="P3407" s="187">
        <v>3406</v>
      </c>
      <c r="Q3407" s="188">
        <v>23</v>
      </c>
    </row>
    <row r="3408" spans="1:17" ht="15" x14ac:dyDescent="0.25">
      <c r="A3408"/>
      <c r="B3408" s="114">
        <v>3407</v>
      </c>
      <c r="C3408" s="7">
        <v>17</v>
      </c>
      <c r="E3408">
        <v>3407</v>
      </c>
      <c r="F3408">
        <v>12</v>
      </c>
      <c r="G3408">
        <v>14</v>
      </c>
      <c r="H3408">
        <v>19</v>
      </c>
      <c r="I3408" s="7">
        <v>25</v>
      </c>
      <c r="K3408">
        <v>3407</v>
      </c>
      <c r="L3408">
        <v>14</v>
      </c>
      <c r="M3408">
        <v>19</v>
      </c>
      <c r="N3408" s="7">
        <v>25</v>
      </c>
      <c r="P3408" s="185">
        <v>3407</v>
      </c>
      <c r="Q3408" s="186">
        <v>23</v>
      </c>
    </row>
    <row r="3409" spans="1:17" ht="15" x14ac:dyDescent="0.25">
      <c r="A3409"/>
      <c r="B3409" s="114">
        <v>3408</v>
      </c>
      <c r="C3409" s="7">
        <v>17</v>
      </c>
      <c r="E3409">
        <v>3408</v>
      </c>
      <c r="F3409">
        <v>12</v>
      </c>
      <c r="G3409">
        <v>14</v>
      </c>
      <c r="H3409">
        <v>19</v>
      </c>
      <c r="I3409" s="7">
        <v>25</v>
      </c>
      <c r="K3409">
        <v>3408</v>
      </c>
      <c r="L3409">
        <v>14</v>
      </c>
      <c r="M3409">
        <v>19</v>
      </c>
      <c r="N3409" s="7">
        <v>25</v>
      </c>
      <c r="P3409" s="187">
        <v>3408</v>
      </c>
      <c r="Q3409" s="188">
        <v>23</v>
      </c>
    </row>
    <row r="3410" spans="1:17" ht="15" x14ac:dyDescent="0.25">
      <c r="A3410"/>
      <c r="B3410" s="114">
        <v>3409</v>
      </c>
      <c r="C3410" s="7">
        <v>17</v>
      </c>
      <c r="E3410">
        <v>3409</v>
      </c>
      <c r="F3410">
        <v>12</v>
      </c>
      <c r="G3410">
        <v>14</v>
      </c>
      <c r="H3410">
        <v>19</v>
      </c>
      <c r="I3410" s="7">
        <v>25</v>
      </c>
      <c r="K3410">
        <v>3409</v>
      </c>
      <c r="L3410">
        <v>14</v>
      </c>
      <c r="M3410">
        <v>19</v>
      </c>
      <c r="N3410" s="7">
        <v>25</v>
      </c>
      <c r="P3410" s="185">
        <v>3409</v>
      </c>
      <c r="Q3410" s="186">
        <v>23</v>
      </c>
    </row>
    <row r="3411" spans="1:17" ht="15" x14ac:dyDescent="0.25">
      <c r="A3411"/>
      <c r="B3411" s="114">
        <v>3410</v>
      </c>
      <c r="C3411" s="7">
        <v>17</v>
      </c>
      <c r="E3411">
        <v>3410</v>
      </c>
      <c r="F3411">
        <v>12</v>
      </c>
      <c r="G3411">
        <v>14</v>
      </c>
      <c r="H3411">
        <v>19</v>
      </c>
      <c r="I3411" s="7">
        <v>25</v>
      </c>
      <c r="K3411">
        <v>3410</v>
      </c>
      <c r="L3411">
        <v>14</v>
      </c>
      <c r="M3411">
        <v>19</v>
      </c>
      <c r="N3411" s="7">
        <v>25</v>
      </c>
      <c r="P3411" s="187">
        <v>3410</v>
      </c>
      <c r="Q3411" s="188">
        <v>23</v>
      </c>
    </row>
    <row r="3412" spans="1:17" ht="15" x14ac:dyDescent="0.25">
      <c r="A3412"/>
      <c r="B3412" s="114">
        <v>3411</v>
      </c>
      <c r="C3412" s="7">
        <v>17</v>
      </c>
      <c r="E3412">
        <v>3411</v>
      </c>
      <c r="F3412">
        <v>12</v>
      </c>
      <c r="G3412">
        <v>14</v>
      </c>
      <c r="H3412">
        <v>19</v>
      </c>
      <c r="I3412" s="7">
        <v>25</v>
      </c>
      <c r="K3412">
        <v>3411</v>
      </c>
      <c r="L3412">
        <v>14</v>
      </c>
      <c r="M3412">
        <v>19</v>
      </c>
      <c r="N3412" s="7">
        <v>25</v>
      </c>
      <c r="P3412" s="185">
        <v>3411</v>
      </c>
      <c r="Q3412" s="186">
        <v>23</v>
      </c>
    </row>
    <row r="3413" spans="1:17" ht="15" x14ac:dyDescent="0.25">
      <c r="A3413"/>
      <c r="B3413" s="114">
        <v>3412</v>
      </c>
      <c r="C3413" s="7">
        <v>17</v>
      </c>
      <c r="E3413">
        <v>3412</v>
      </c>
      <c r="F3413">
        <v>12</v>
      </c>
      <c r="G3413">
        <v>14</v>
      </c>
      <c r="H3413">
        <v>19</v>
      </c>
      <c r="I3413" s="7">
        <v>25</v>
      </c>
      <c r="K3413">
        <v>3412</v>
      </c>
      <c r="L3413">
        <v>14</v>
      </c>
      <c r="M3413">
        <v>19</v>
      </c>
      <c r="N3413" s="7">
        <v>25</v>
      </c>
      <c r="P3413" s="187">
        <v>3412</v>
      </c>
      <c r="Q3413" s="188">
        <v>23</v>
      </c>
    </row>
    <row r="3414" spans="1:17" ht="15" x14ac:dyDescent="0.25">
      <c r="A3414"/>
      <c r="B3414" s="114">
        <v>3413</v>
      </c>
      <c r="C3414" s="7">
        <v>17</v>
      </c>
      <c r="E3414">
        <v>3413</v>
      </c>
      <c r="F3414">
        <v>12</v>
      </c>
      <c r="G3414">
        <v>14</v>
      </c>
      <c r="H3414">
        <v>19</v>
      </c>
      <c r="I3414" s="7">
        <v>25</v>
      </c>
      <c r="K3414">
        <v>3413</v>
      </c>
      <c r="L3414">
        <v>14</v>
      </c>
      <c r="M3414">
        <v>19</v>
      </c>
      <c r="N3414" s="7">
        <v>25</v>
      </c>
      <c r="P3414" s="185">
        <v>3413</v>
      </c>
      <c r="Q3414" s="186">
        <v>23</v>
      </c>
    </row>
    <row r="3415" spans="1:17" ht="15" x14ac:dyDescent="0.25">
      <c r="A3415"/>
      <c r="B3415" s="114">
        <v>3414</v>
      </c>
      <c r="C3415" s="7">
        <v>17</v>
      </c>
      <c r="E3415">
        <v>3414</v>
      </c>
      <c r="F3415">
        <v>12</v>
      </c>
      <c r="G3415">
        <v>14</v>
      </c>
      <c r="H3415">
        <v>19</v>
      </c>
      <c r="I3415" s="7">
        <v>25</v>
      </c>
      <c r="K3415">
        <v>3414</v>
      </c>
      <c r="L3415">
        <v>14</v>
      </c>
      <c r="M3415">
        <v>19</v>
      </c>
      <c r="N3415" s="7">
        <v>25</v>
      </c>
      <c r="P3415" s="187">
        <v>3414</v>
      </c>
      <c r="Q3415" s="188">
        <v>23</v>
      </c>
    </row>
    <row r="3416" spans="1:17" ht="15" x14ac:dyDescent="0.25">
      <c r="A3416"/>
      <c r="B3416" s="114">
        <v>3415</v>
      </c>
      <c r="C3416" s="7">
        <v>17</v>
      </c>
      <c r="E3416">
        <v>3415</v>
      </c>
      <c r="F3416">
        <v>12</v>
      </c>
      <c r="G3416">
        <v>14</v>
      </c>
      <c r="H3416">
        <v>19</v>
      </c>
      <c r="I3416" s="7">
        <v>25</v>
      </c>
      <c r="K3416">
        <v>3415</v>
      </c>
      <c r="L3416">
        <v>14</v>
      </c>
      <c r="M3416">
        <v>19</v>
      </c>
      <c r="N3416" s="7">
        <v>25</v>
      </c>
      <c r="P3416" s="185">
        <v>3415</v>
      </c>
      <c r="Q3416" s="186">
        <v>23</v>
      </c>
    </row>
    <row r="3417" spans="1:17" ht="15" x14ac:dyDescent="0.25">
      <c r="A3417"/>
      <c r="B3417" s="114">
        <v>3416</v>
      </c>
      <c r="C3417" s="7">
        <v>17</v>
      </c>
      <c r="E3417">
        <v>3416</v>
      </c>
      <c r="F3417">
        <v>12</v>
      </c>
      <c r="G3417">
        <v>14</v>
      </c>
      <c r="H3417">
        <v>19</v>
      </c>
      <c r="I3417" s="7">
        <v>25</v>
      </c>
      <c r="K3417">
        <v>3416</v>
      </c>
      <c r="L3417">
        <v>14</v>
      </c>
      <c r="M3417">
        <v>19</v>
      </c>
      <c r="N3417" s="7">
        <v>25</v>
      </c>
      <c r="P3417" s="187">
        <v>3416</v>
      </c>
      <c r="Q3417" s="188">
        <v>23</v>
      </c>
    </row>
    <row r="3418" spans="1:17" ht="15" x14ac:dyDescent="0.25">
      <c r="A3418"/>
      <c r="B3418" s="114">
        <v>3417</v>
      </c>
      <c r="C3418" s="7">
        <v>17</v>
      </c>
      <c r="E3418">
        <v>3417</v>
      </c>
      <c r="F3418">
        <v>12</v>
      </c>
      <c r="G3418">
        <v>14</v>
      </c>
      <c r="H3418">
        <v>19</v>
      </c>
      <c r="I3418" s="7">
        <v>25</v>
      </c>
      <c r="K3418">
        <v>3417</v>
      </c>
      <c r="L3418">
        <v>14</v>
      </c>
      <c r="M3418">
        <v>19</v>
      </c>
      <c r="N3418" s="7">
        <v>25</v>
      </c>
      <c r="P3418" s="185">
        <v>3417</v>
      </c>
      <c r="Q3418" s="186">
        <v>23</v>
      </c>
    </row>
    <row r="3419" spans="1:17" ht="15" x14ac:dyDescent="0.25">
      <c r="A3419"/>
      <c r="B3419" s="114">
        <v>3418</v>
      </c>
      <c r="C3419" s="7">
        <v>17</v>
      </c>
      <c r="E3419">
        <v>3418</v>
      </c>
      <c r="F3419">
        <v>12</v>
      </c>
      <c r="G3419">
        <v>14</v>
      </c>
      <c r="H3419">
        <v>19</v>
      </c>
      <c r="I3419" s="7">
        <v>25</v>
      </c>
      <c r="K3419">
        <v>3418</v>
      </c>
      <c r="L3419">
        <v>14</v>
      </c>
      <c r="M3419">
        <v>19</v>
      </c>
      <c r="N3419" s="7">
        <v>25</v>
      </c>
      <c r="P3419" s="187">
        <v>3418</v>
      </c>
      <c r="Q3419" s="188">
        <v>23</v>
      </c>
    </row>
    <row r="3420" spans="1:17" ht="15" x14ac:dyDescent="0.25">
      <c r="A3420"/>
      <c r="B3420" s="114">
        <v>3419</v>
      </c>
      <c r="C3420" s="7">
        <v>17</v>
      </c>
      <c r="E3420">
        <v>3419</v>
      </c>
      <c r="F3420">
        <v>12</v>
      </c>
      <c r="G3420">
        <v>14</v>
      </c>
      <c r="H3420">
        <v>19</v>
      </c>
      <c r="I3420" s="7">
        <v>25</v>
      </c>
      <c r="K3420">
        <v>3419</v>
      </c>
      <c r="L3420">
        <v>14</v>
      </c>
      <c r="M3420">
        <v>19</v>
      </c>
      <c r="N3420" s="7">
        <v>25</v>
      </c>
      <c r="P3420" s="185">
        <v>3419</v>
      </c>
      <c r="Q3420" s="186">
        <v>23</v>
      </c>
    </row>
    <row r="3421" spans="1:17" ht="15" x14ac:dyDescent="0.25">
      <c r="A3421"/>
      <c r="B3421" s="114">
        <v>3420</v>
      </c>
      <c r="C3421" s="7">
        <v>17</v>
      </c>
      <c r="E3421">
        <v>3420</v>
      </c>
      <c r="F3421">
        <v>12</v>
      </c>
      <c r="G3421">
        <v>14</v>
      </c>
      <c r="H3421">
        <v>19</v>
      </c>
      <c r="I3421" s="7">
        <v>25</v>
      </c>
      <c r="K3421">
        <v>3420</v>
      </c>
      <c r="L3421">
        <v>14</v>
      </c>
      <c r="M3421">
        <v>19</v>
      </c>
      <c r="N3421" s="7">
        <v>25</v>
      </c>
      <c r="P3421" s="187">
        <v>3420</v>
      </c>
      <c r="Q3421" s="188">
        <v>23</v>
      </c>
    </row>
    <row r="3422" spans="1:17" ht="15" x14ac:dyDescent="0.25">
      <c r="A3422"/>
      <c r="B3422" s="114">
        <v>3421</v>
      </c>
      <c r="C3422" s="7">
        <v>17</v>
      </c>
      <c r="E3422">
        <v>3421</v>
      </c>
      <c r="F3422">
        <v>12</v>
      </c>
      <c r="G3422">
        <v>14</v>
      </c>
      <c r="H3422">
        <v>19</v>
      </c>
      <c r="I3422" s="7">
        <v>25</v>
      </c>
      <c r="K3422">
        <v>3421</v>
      </c>
      <c r="L3422">
        <v>14</v>
      </c>
      <c r="M3422">
        <v>19</v>
      </c>
      <c r="N3422" s="7">
        <v>25</v>
      </c>
      <c r="P3422" s="185">
        <v>3421</v>
      </c>
      <c r="Q3422" s="186">
        <v>23</v>
      </c>
    </row>
    <row r="3423" spans="1:17" ht="15" x14ac:dyDescent="0.25">
      <c r="A3423"/>
      <c r="B3423" s="114">
        <v>3422</v>
      </c>
      <c r="C3423" s="7">
        <v>17</v>
      </c>
      <c r="E3423">
        <v>3422</v>
      </c>
      <c r="F3423">
        <v>12</v>
      </c>
      <c r="G3423">
        <v>14</v>
      </c>
      <c r="H3423">
        <v>19</v>
      </c>
      <c r="I3423" s="7">
        <v>25</v>
      </c>
      <c r="K3423">
        <v>3422</v>
      </c>
      <c r="L3423">
        <v>14</v>
      </c>
      <c r="M3423">
        <v>19</v>
      </c>
      <c r="N3423" s="7">
        <v>25</v>
      </c>
      <c r="P3423" s="187">
        <v>3422</v>
      </c>
      <c r="Q3423" s="188">
        <v>23</v>
      </c>
    </row>
    <row r="3424" spans="1:17" ht="15" x14ac:dyDescent="0.25">
      <c r="A3424"/>
      <c r="B3424" s="114">
        <v>3423</v>
      </c>
      <c r="C3424" s="7">
        <v>17</v>
      </c>
      <c r="E3424">
        <v>3423</v>
      </c>
      <c r="F3424">
        <v>12</v>
      </c>
      <c r="G3424">
        <v>14</v>
      </c>
      <c r="H3424">
        <v>19</v>
      </c>
      <c r="I3424" s="7">
        <v>25</v>
      </c>
      <c r="K3424">
        <v>3423</v>
      </c>
      <c r="L3424">
        <v>14</v>
      </c>
      <c r="M3424">
        <v>19</v>
      </c>
      <c r="N3424" s="7">
        <v>25</v>
      </c>
      <c r="P3424" s="185">
        <v>3423</v>
      </c>
      <c r="Q3424" s="186">
        <v>23</v>
      </c>
    </row>
    <row r="3425" spans="1:17" ht="15" x14ac:dyDescent="0.25">
      <c r="A3425"/>
      <c r="B3425" s="114">
        <v>3424</v>
      </c>
      <c r="C3425" s="7">
        <v>17</v>
      </c>
      <c r="E3425">
        <v>3424</v>
      </c>
      <c r="F3425">
        <v>12</v>
      </c>
      <c r="G3425">
        <v>14</v>
      </c>
      <c r="H3425">
        <v>19</v>
      </c>
      <c r="I3425" s="7">
        <v>25</v>
      </c>
      <c r="K3425">
        <v>3424</v>
      </c>
      <c r="L3425">
        <v>14</v>
      </c>
      <c r="M3425">
        <v>19</v>
      </c>
      <c r="N3425" s="7">
        <v>25</v>
      </c>
      <c r="P3425" s="187">
        <v>3424</v>
      </c>
      <c r="Q3425" s="188">
        <v>23</v>
      </c>
    </row>
    <row r="3426" spans="1:17" ht="15" x14ac:dyDescent="0.25">
      <c r="A3426"/>
      <c r="B3426" s="114">
        <v>3425</v>
      </c>
      <c r="C3426" s="7">
        <v>17</v>
      </c>
      <c r="E3426">
        <v>3425</v>
      </c>
      <c r="F3426">
        <v>12</v>
      </c>
      <c r="G3426">
        <v>14</v>
      </c>
      <c r="H3426">
        <v>19</v>
      </c>
      <c r="I3426" s="7">
        <v>25</v>
      </c>
      <c r="K3426">
        <v>3425</v>
      </c>
      <c r="L3426">
        <v>14</v>
      </c>
      <c r="M3426">
        <v>19</v>
      </c>
      <c r="N3426" s="7">
        <v>25</v>
      </c>
      <c r="P3426" s="185">
        <v>3425</v>
      </c>
      <c r="Q3426" s="186">
        <v>23</v>
      </c>
    </row>
    <row r="3427" spans="1:17" ht="15" x14ac:dyDescent="0.25">
      <c r="A3427"/>
      <c r="B3427" s="114">
        <v>3426</v>
      </c>
      <c r="C3427" s="7">
        <v>17</v>
      </c>
      <c r="E3427">
        <v>3426</v>
      </c>
      <c r="F3427">
        <v>12</v>
      </c>
      <c r="G3427">
        <v>14</v>
      </c>
      <c r="H3427">
        <v>19</v>
      </c>
      <c r="I3427" s="7">
        <v>25</v>
      </c>
      <c r="K3427">
        <v>3426</v>
      </c>
      <c r="L3427">
        <v>14</v>
      </c>
      <c r="M3427">
        <v>19</v>
      </c>
      <c r="N3427" s="7">
        <v>25</v>
      </c>
      <c r="P3427" s="187">
        <v>3426</v>
      </c>
      <c r="Q3427" s="188">
        <v>23</v>
      </c>
    </row>
    <row r="3428" spans="1:17" ht="15" x14ac:dyDescent="0.25">
      <c r="A3428"/>
      <c r="B3428" s="114">
        <v>3427</v>
      </c>
      <c r="C3428" s="7">
        <v>17</v>
      </c>
      <c r="E3428">
        <v>3427</v>
      </c>
      <c r="F3428">
        <v>12</v>
      </c>
      <c r="G3428">
        <v>14</v>
      </c>
      <c r="H3428">
        <v>19</v>
      </c>
      <c r="I3428" s="7">
        <v>25</v>
      </c>
      <c r="K3428">
        <v>3427</v>
      </c>
      <c r="L3428">
        <v>14</v>
      </c>
      <c r="M3428">
        <v>19</v>
      </c>
      <c r="N3428" s="7">
        <v>25</v>
      </c>
      <c r="P3428" s="185">
        <v>3427</v>
      </c>
      <c r="Q3428" s="186">
        <v>23</v>
      </c>
    </row>
    <row r="3429" spans="1:17" ht="15" x14ac:dyDescent="0.25">
      <c r="A3429"/>
      <c r="B3429" s="114">
        <v>3428</v>
      </c>
      <c r="C3429" s="7">
        <v>17</v>
      </c>
      <c r="E3429">
        <v>3428</v>
      </c>
      <c r="F3429">
        <v>12</v>
      </c>
      <c r="G3429">
        <v>14</v>
      </c>
      <c r="H3429">
        <v>19</v>
      </c>
      <c r="I3429" s="7">
        <v>25</v>
      </c>
      <c r="K3429">
        <v>3428</v>
      </c>
      <c r="L3429">
        <v>14</v>
      </c>
      <c r="M3429">
        <v>19</v>
      </c>
      <c r="N3429" s="7">
        <v>25</v>
      </c>
      <c r="P3429" s="187">
        <v>3428</v>
      </c>
      <c r="Q3429" s="188">
        <v>23</v>
      </c>
    </row>
    <row r="3430" spans="1:17" ht="15" x14ac:dyDescent="0.25">
      <c r="A3430"/>
      <c r="B3430" s="114">
        <v>3429</v>
      </c>
      <c r="C3430" s="7">
        <v>17</v>
      </c>
      <c r="E3430">
        <v>3429</v>
      </c>
      <c r="F3430">
        <v>12</v>
      </c>
      <c r="G3430">
        <v>14</v>
      </c>
      <c r="H3430">
        <v>19</v>
      </c>
      <c r="I3430" s="7">
        <v>25</v>
      </c>
      <c r="K3430">
        <v>3429</v>
      </c>
      <c r="L3430">
        <v>14</v>
      </c>
      <c r="M3430">
        <v>19</v>
      </c>
      <c r="N3430" s="7">
        <v>25</v>
      </c>
      <c r="P3430" s="185">
        <v>3429</v>
      </c>
      <c r="Q3430" s="186">
        <v>23</v>
      </c>
    </row>
    <row r="3431" spans="1:17" ht="15" x14ac:dyDescent="0.25">
      <c r="A3431"/>
      <c r="B3431" s="114">
        <v>3430</v>
      </c>
      <c r="C3431" s="7">
        <v>17</v>
      </c>
      <c r="E3431">
        <v>3430</v>
      </c>
      <c r="F3431">
        <v>12</v>
      </c>
      <c r="G3431">
        <v>14</v>
      </c>
      <c r="H3431">
        <v>19</v>
      </c>
      <c r="I3431" s="7">
        <v>25</v>
      </c>
      <c r="K3431">
        <v>3430</v>
      </c>
      <c r="L3431">
        <v>14</v>
      </c>
      <c r="M3431">
        <v>19</v>
      </c>
      <c r="N3431" s="7">
        <v>25</v>
      </c>
      <c r="P3431" s="187">
        <v>3430</v>
      </c>
      <c r="Q3431" s="188">
        <v>23</v>
      </c>
    </row>
    <row r="3432" spans="1:17" ht="15" x14ac:dyDescent="0.25">
      <c r="A3432"/>
      <c r="B3432" s="114">
        <v>3431</v>
      </c>
      <c r="C3432" s="7">
        <v>17</v>
      </c>
      <c r="E3432">
        <v>3431</v>
      </c>
      <c r="F3432">
        <v>12</v>
      </c>
      <c r="G3432">
        <v>14</v>
      </c>
      <c r="H3432">
        <v>19</v>
      </c>
      <c r="I3432" s="7">
        <v>25</v>
      </c>
      <c r="K3432">
        <v>3431</v>
      </c>
      <c r="L3432">
        <v>14</v>
      </c>
      <c r="M3432">
        <v>19</v>
      </c>
      <c r="N3432" s="7">
        <v>25</v>
      </c>
      <c r="P3432" s="185">
        <v>3431</v>
      </c>
      <c r="Q3432" s="186">
        <v>23</v>
      </c>
    </row>
    <row r="3433" spans="1:17" ht="15" x14ac:dyDescent="0.25">
      <c r="A3433"/>
      <c r="B3433" s="114">
        <v>3432</v>
      </c>
      <c r="C3433" s="7">
        <v>17</v>
      </c>
      <c r="E3433">
        <v>3432</v>
      </c>
      <c r="F3433">
        <v>12</v>
      </c>
      <c r="G3433">
        <v>14</v>
      </c>
      <c r="H3433">
        <v>19</v>
      </c>
      <c r="I3433" s="7">
        <v>25</v>
      </c>
      <c r="K3433">
        <v>3432</v>
      </c>
      <c r="L3433">
        <v>14</v>
      </c>
      <c r="M3433">
        <v>19</v>
      </c>
      <c r="N3433" s="7">
        <v>25</v>
      </c>
      <c r="P3433" s="187">
        <v>3432</v>
      </c>
      <c r="Q3433" s="188">
        <v>23</v>
      </c>
    </row>
    <row r="3434" spans="1:17" ht="15" x14ac:dyDescent="0.25">
      <c r="A3434"/>
      <c r="B3434" s="114">
        <v>3433</v>
      </c>
      <c r="C3434" s="7">
        <v>17</v>
      </c>
      <c r="E3434">
        <v>3433</v>
      </c>
      <c r="F3434">
        <v>12</v>
      </c>
      <c r="G3434">
        <v>14</v>
      </c>
      <c r="H3434">
        <v>19</v>
      </c>
      <c r="I3434" s="7">
        <v>25</v>
      </c>
      <c r="K3434">
        <v>3433</v>
      </c>
      <c r="L3434">
        <v>14</v>
      </c>
      <c r="M3434">
        <v>19</v>
      </c>
      <c r="N3434" s="7">
        <v>25</v>
      </c>
      <c r="P3434" s="185">
        <v>3433</v>
      </c>
      <c r="Q3434" s="186">
        <v>23</v>
      </c>
    </row>
    <row r="3435" spans="1:17" ht="15" x14ac:dyDescent="0.25">
      <c r="A3435"/>
      <c r="B3435" s="114">
        <v>3434</v>
      </c>
      <c r="C3435" s="7">
        <v>17</v>
      </c>
      <c r="E3435">
        <v>3434</v>
      </c>
      <c r="F3435">
        <v>12</v>
      </c>
      <c r="G3435">
        <v>14</v>
      </c>
      <c r="H3435">
        <v>19</v>
      </c>
      <c r="I3435" s="7">
        <v>25</v>
      </c>
      <c r="K3435">
        <v>3434</v>
      </c>
      <c r="L3435">
        <v>14</v>
      </c>
      <c r="M3435">
        <v>19</v>
      </c>
      <c r="N3435" s="7">
        <v>25</v>
      </c>
      <c r="P3435" s="187">
        <v>3434</v>
      </c>
      <c r="Q3435" s="188">
        <v>23</v>
      </c>
    </row>
    <row r="3436" spans="1:17" ht="15" x14ac:dyDescent="0.25">
      <c r="A3436"/>
      <c r="B3436" s="114">
        <v>3435</v>
      </c>
      <c r="C3436" s="7">
        <v>17</v>
      </c>
      <c r="E3436">
        <v>3435</v>
      </c>
      <c r="F3436">
        <v>12</v>
      </c>
      <c r="G3436">
        <v>14</v>
      </c>
      <c r="H3436">
        <v>19</v>
      </c>
      <c r="I3436" s="7">
        <v>25</v>
      </c>
      <c r="K3436">
        <v>3435</v>
      </c>
      <c r="L3436">
        <v>14</v>
      </c>
      <c r="M3436">
        <v>19</v>
      </c>
      <c r="N3436" s="7">
        <v>25</v>
      </c>
      <c r="P3436" s="185">
        <v>3435</v>
      </c>
      <c r="Q3436" s="186">
        <v>23</v>
      </c>
    </row>
    <row r="3437" spans="1:17" ht="15" x14ac:dyDescent="0.25">
      <c r="A3437"/>
      <c r="B3437" s="114">
        <v>3436</v>
      </c>
      <c r="C3437" s="7">
        <v>17</v>
      </c>
      <c r="E3437">
        <v>3436</v>
      </c>
      <c r="F3437">
        <v>12</v>
      </c>
      <c r="G3437">
        <v>14</v>
      </c>
      <c r="H3437">
        <v>19</v>
      </c>
      <c r="I3437" s="7">
        <v>25</v>
      </c>
      <c r="K3437">
        <v>3436</v>
      </c>
      <c r="L3437">
        <v>14</v>
      </c>
      <c r="M3437">
        <v>19</v>
      </c>
      <c r="N3437" s="7">
        <v>25</v>
      </c>
      <c r="P3437" s="187">
        <v>3436</v>
      </c>
      <c r="Q3437" s="188">
        <v>23</v>
      </c>
    </row>
    <row r="3438" spans="1:17" ht="15" x14ac:dyDescent="0.25">
      <c r="A3438"/>
      <c r="B3438" s="114">
        <v>3437</v>
      </c>
      <c r="C3438" s="7">
        <v>17</v>
      </c>
      <c r="E3438">
        <v>3437</v>
      </c>
      <c r="F3438">
        <v>12</v>
      </c>
      <c r="G3438">
        <v>14</v>
      </c>
      <c r="H3438">
        <v>19</v>
      </c>
      <c r="I3438" s="7">
        <v>25</v>
      </c>
      <c r="K3438">
        <v>3437</v>
      </c>
      <c r="L3438">
        <v>14</v>
      </c>
      <c r="M3438">
        <v>19</v>
      </c>
      <c r="N3438" s="7">
        <v>25</v>
      </c>
      <c r="P3438" s="185">
        <v>3437</v>
      </c>
      <c r="Q3438" s="186">
        <v>23</v>
      </c>
    </row>
    <row r="3439" spans="1:17" ht="15" x14ac:dyDescent="0.25">
      <c r="A3439"/>
      <c r="B3439" s="114">
        <v>3438</v>
      </c>
      <c r="C3439" s="7">
        <v>17</v>
      </c>
      <c r="E3439">
        <v>3438</v>
      </c>
      <c r="F3439">
        <v>12</v>
      </c>
      <c r="G3439">
        <v>14</v>
      </c>
      <c r="H3439">
        <v>19</v>
      </c>
      <c r="I3439" s="7">
        <v>25</v>
      </c>
      <c r="K3439">
        <v>3438</v>
      </c>
      <c r="L3439">
        <v>14</v>
      </c>
      <c r="M3439">
        <v>19</v>
      </c>
      <c r="N3439" s="7">
        <v>25</v>
      </c>
      <c r="P3439" s="187">
        <v>3438</v>
      </c>
      <c r="Q3439" s="188">
        <v>23</v>
      </c>
    </row>
    <row r="3440" spans="1:17" ht="15" x14ac:dyDescent="0.25">
      <c r="A3440"/>
      <c r="B3440" s="114">
        <v>3439</v>
      </c>
      <c r="C3440" s="7">
        <v>17</v>
      </c>
      <c r="E3440">
        <v>3439</v>
      </c>
      <c r="F3440">
        <v>12</v>
      </c>
      <c r="G3440">
        <v>14</v>
      </c>
      <c r="H3440">
        <v>19</v>
      </c>
      <c r="I3440" s="7">
        <v>25</v>
      </c>
      <c r="K3440">
        <v>3439</v>
      </c>
      <c r="L3440">
        <v>14</v>
      </c>
      <c r="M3440">
        <v>19</v>
      </c>
      <c r="N3440" s="7">
        <v>25</v>
      </c>
      <c r="P3440" s="185">
        <v>3439</v>
      </c>
      <c r="Q3440" s="186">
        <v>23</v>
      </c>
    </row>
    <row r="3441" spans="1:17" ht="15" x14ac:dyDescent="0.25">
      <c r="A3441"/>
      <c r="B3441" s="114">
        <v>3440</v>
      </c>
      <c r="C3441" s="7">
        <v>17</v>
      </c>
      <c r="E3441">
        <v>3440</v>
      </c>
      <c r="F3441">
        <v>12</v>
      </c>
      <c r="G3441">
        <v>14</v>
      </c>
      <c r="H3441">
        <v>19</v>
      </c>
      <c r="I3441" s="7">
        <v>25</v>
      </c>
      <c r="K3441">
        <v>3440</v>
      </c>
      <c r="L3441">
        <v>14</v>
      </c>
      <c r="M3441">
        <v>19</v>
      </c>
      <c r="N3441" s="7">
        <v>25</v>
      </c>
      <c r="P3441" s="187">
        <v>3440</v>
      </c>
      <c r="Q3441" s="188">
        <v>23</v>
      </c>
    </row>
    <row r="3442" spans="1:17" ht="15" x14ac:dyDescent="0.25">
      <c r="A3442"/>
      <c r="B3442" s="114">
        <v>3441</v>
      </c>
      <c r="C3442" s="7">
        <v>17</v>
      </c>
      <c r="E3442">
        <v>3441</v>
      </c>
      <c r="F3442">
        <v>12</v>
      </c>
      <c r="G3442">
        <v>14</v>
      </c>
      <c r="H3442">
        <v>19</v>
      </c>
      <c r="I3442" s="7">
        <v>25</v>
      </c>
      <c r="K3442">
        <v>3441</v>
      </c>
      <c r="L3442">
        <v>14</v>
      </c>
      <c r="M3442">
        <v>19</v>
      </c>
      <c r="N3442" s="7">
        <v>25</v>
      </c>
      <c r="P3442" s="185">
        <v>3441</v>
      </c>
      <c r="Q3442" s="186">
        <v>23</v>
      </c>
    </row>
    <row r="3443" spans="1:17" ht="15" x14ac:dyDescent="0.25">
      <c r="A3443"/>
      <c r="B3443" s="114">
        <v>3442</v>
      </c>
      <c r="C3443" s="7">
        <v>17</v>
      </c>
      <c r="E3443">
        <v>3442</v>
      </c>
      <c r="F3443">
        <v>12</v>
      </c>
      <c r="G3443">
        <v>14</v>
      </c>
      <c r="H3443">
        <v>19</v>
      </c>
      <c r="I3443" s="7">
        <v>25</v>
      </c>
      <c r="K3443">
        <v>3442</v>
      </c>
      <c r="L3443">
        <v>14</v>
      </c>
      <c r="M3443">
        <v>19</v>
      </c>
      <c r="N3443" s="7">
        <v>25</v>
      </c>
      <c r="P3443" s="187">
        <v>3442</v>
      </c>
      <c r="Q3443" s="188">
        <v>23</v>
      </c>
    </row>
    <row r="3444" spans="1:17" ht="15" x14ac:dyDescent="0.25">
      <c r="A3444"/>
      <c r="B3444" s="114">
        <v>3443</v>
      </c>
      <c r="C3444" s="7">
        <v>17</v>
      </c>
      <c r="E3444">
        <v>3443</v>
      </c>
      <c r="F3444">
        <v>12</v>
      </c>
      <c r="G3444">
        <v>14</v>
      </c>
      <c r="H3444">
        <v>19</v>
      </c>
      <c r="I3444" s="7">
        <v>25</v>
      </c>
      <c r="K3444">
        <v>3443</v>
      </c>
      <c r="L3444">
        <v>14</v>
      </c>
      <c r="M3444">
        <v>19</v>
      </c>
      <c r="N3444" s="7">
        <v>25</v>
      </c>
      <c r="P3444" s="185">
        <v>3443</v>
      </c>
      <c r="Q3444" s="186">
        <v>23</v>
      </c>
    </row>
    <row r="3445" spans="1:17" ht="15" x14ac:dyDescent="0.25">
      <c r="A3445"/>
      <c r="B3445" s="114">
        <v>3444</v>
      </c>
      <c r="C3445" s="7">
        <v>17</v>
      </c>
      <c r="E3445">
        <v>3444</v>
      </c>
      <c r="F3445">
        <v>12</v>
      </c>
      <c r="G3445">
        <v>14</v>
      </c>
      <c r="H3445">
        <v>19</v>
      </c>
      <c r="I3445" s="7">
        <v>25</v>
      </c>
      <c r="K3445">
        <v>3444</v>
      </c>
      <c r="L3445">
        <v>14</v>
      </c>
      <c r="M3445">
        <v>19</v>
      </c>
      <c r="N3445" s="7">
        <v>25</v>
      </c>
      <c r="P3445" s="187">
        <v>3444</v>
      </c>
      <c r="Q3445" s="188">
        <v>23</v>
      </c>
    </row>
    <row r="3446" spans="1:17" ht="15" x14ac:dyDescent="0.25">
      <c r="A3446"/>
      <c r="B3446" s="114">
        <v>3445</v>
      </c>
      <c r="C3446" s="7">
        <v>17</v>
      </c>
      <c r="E3446">
        <v>3445</v>
      </c>
      <c r="F3446">
        <v>12</v>
      </c>
      <c r="G3446">
        <v>14</v>
      </c>
      <c r="H3446">
        <v>19</v>
      </c>
      <c r="I3446" s="7">
        <v>25</v>
      </c>
      <c r="K3446">
        <v>3445</v>
      </c>
      <c r="L3446">
        <v>14</v>
      </c>
      <c r="M3446">
        <v>19</v>
      </c>
      <c r="N3446" s="7">
        <v>25</v>
      </c>
      <c r="P3446" s="185">
        <v>3445</v>
      </c>
      <c r="Q3446" s="186">
        <v>23</v>
      </c>
    </row>
    <row r="3447" spans="1:17" ht="15" x14ac:dyDescent="0.25">
      <c r="A3447"/>
      <c r="B3447" s="114">
        <v>3446</v>
      </c>
      <c r="C3447" s="7">
        <v>17</v>
      </c>
      <c r="E3447">
        <v>3446</v>
      </c>
      <c r="F3447">
        <v>12</v>
      </c>
      <c r="G3447">
        <v>14</v>
      </c>
      <c r="H3447">
        <v>19</v>
      </c>
      <c r="I3447" s="7">
        <v>25</v>
      </c>
      <c r="K3447">
        <v>3446</v>
      </c>
      <c r="L3447">
        <v>14</v>
      </c>
      <c r="M3447">
        <v>19</v>
      </c>
      <c r="N3447" s="7">
        <v>25</v>
      </c>
      <c r="P3447" s="187">
        <v>3446</v>
      </c>
      <c r="Q3447" s="188">
        <v>23</v>
      </c>
    </row>
    <row r="3448" spans="1:17" ht="15" x14ac:dyDescent="0.25">
      <c r="A3448"/>
      <c r="B3448" s="114">
        <v>3447</v>
      </c>
      <c r="C3448" s="7">
        <v>17</v>
      </c>
      <c r="E3448">
        <v>3447</v>
      </c>
      <c r="F3448">
        <v>12</v>
      </c>
      <c r="G3448">
        <v>14</v>
      </c>
      <c r="H3448">
        <v>19</v>
      </c>
      <c r="I3448" s="7">
        <v>25</v>
      </c>
      <c r="K3448">
        <v>3447</v>
      </c>
      <c r="L3448">
        <v>14</v>
      </c>
      <c r="M3448">
        <v>19</v>
      </c>
      <c r="N3448" s="7">
        <v>25</v>
      </c>
      <c r="P3448" s="185">
        <v>3447</v>
      </c>
      <c r="Q3448" s="186">
        <v>23</v>
      </c>
    </row>
    <row r="3449" spans="1:17" ht="15" x14ac:dyDescent="0.25">
      <c r="A3449"/>
      <c r="B3449" s="114">
        <v>3448</v>
      </c>
      <c r="C3449" s="7">
        <v>17</v>
      </c>
      <c r="E3449">
        <v>3448</v>
      </c>
      <c r="F3449">
        <v>12</v>
      </c>
      <c r="G3449">
        <v>14</v>
      </c>
      <c r="H3449">
        <v>19</v>
      </c>
      <c r="I3449" s="7">
        <v>25</v>
      </c>
      <c r="K3449">
        <v>3448</v>
      </c>
      <c r="L3449">
        <v>14</v>
      </c>
      <c r="M3449">
        <v>19</v>
      </c>
      <c r="N3449" s="7">
        <v>25</v>
      </c>
      <c r="P3449" s="187">
        <v>3448</v>
      </c>
      <c r="Q3449" s="188">
        <v>23</v>
      </c>
    </row>
    <row r="3450" spans="1:17" ht="15" x14ac:dyDescent="0.25">
      <c r="A3450"/>
      <c r="B3450" s="114">
        <v>3449</v>
      </c>
      <c r="C3450" s="7">
        <v>17</v>
      </c>
      <c r="E3450">
        <v>3449</v>
      </c>
      <c r="F3450">
        <v>12</v>
      </c>
      <c r="G3450">
        <v>14</v>
      </c>
      <c r="H3450">
        <v>19</v>
      </c>
      <c r="I3450" s="7">
        <v>25</v>
      </c>
      <c r="K3450">
        <v>3449</v>
      </c>
      <c r="L3450">
        <v>14</v>
      </c>
      <c r="M3450">
        <v>19</v>
      </c>
      <c r="N3450" s="7">
        <v>25</v>
      </c>
      <c r="P3450" s="185">
        <v>3449</v>
      </c>
      <c r="Q3450" s="186">
        <v>23</v>
      </c>
    </row>
    <row r="3451" spans="1:17" ht="15" x14ac:dyDescent="0.25">
      <c r="A3451"/>
      <c r="B3451" s="114">
        <v>3450</v>
      </c>
      <c r="C3451" s="7">
        <v>17</v>
      </c>
      <c r="E3451">
        <v>3450</v>
      </c>
      <c r="F3451">
        <v>12</v>
      </c>
      <c r="G3451">
        <v>14</v>
      </c>
      <c r="H3451">
        <v>19</v>
      </c>
      <c r="I3451" s="7">
        <v>25</v>
      </c>
      <c r="K3451">
        <v>3450</v>
      </c>
      <c r="L3451">
        <v>14</v>
      </c>
      <c r="M3451">
        <v>19</v>
      </c>
      <c r="N3451" s="7">
        <v>25</v>
      </c>
      <c r="P3451" s="187">
        <v>3450</v>
      </c>
      <c r="Q3451" s="188">
        <v>23</v>
      </c>
    </row>
    <row r="3452" spans="1:17" ht="15" x14ac:dyDescent="0.25">
      <c r="A3452"/>
      <c r="B3452" s="114">
        <v>3451</v>
      </c>
      <c r="C3452" s="7">
        <v>18</v>
      </c>
      <c r="E3452">
        <v>3451</v>
      </c>
      <c r="F3452">
        <v>13</v>
      </c>
      <c r="G3452">
        <v>15</v>
      </c>
      <c r="H3452">
        <v>20</v>
      </c>
      <c r="I3452" s="7">
        <v>27</v>
      </c>
      <c r="K3452">
        <v>3451</v>
      </c>
      <c r="L3452">
        <v>15</v>
      </c>
      <c r="M3452">
        <v>20</v>
      </c>
      <c r="N3452" s="7">
        <v>27</v>
      </c>
      <c r="P3452" s="185">
        <v>3451</v>
      </c>
      <c r="Q3452" s="186">
        <v>24</v>
      </c>
    </row>
    <row r="3453" spans="1:17" ht="15" x14ac:dyDescent="0.25">
      <c r="A3453"/>
      <c r="B3453" s="114">
        <v>3452</v>
      </c>
      <c r="C3453" s="7">
        <v>18</v>
      </c>
      <c r="E3453">
        <v>3452</v>
      </c>
      <c r="F3453">
        <v>13</v>
      </c>
      <c r="G3453">
        <v>15</v>
      </c>
      <c r="H3453">
        <v>20</v>
      </c>
      <c r="I3453" s="7">
        <v>27</v>
      </c>
      <c r="K3453">
        <v>3452</v>
      </c>
      <c r="L3453">
        <v>15</v>
      </c>
      <c r="M3453">
        <v>20</v>
      </c>
      <c r="N3453" s="7">
        <v>27</v>
      </c>
      <c r="P3453" s="187">
        <v>3452</v>
      </c>
      <c r="Q3453" s="188">
        <v>24</v>
      </c>
    </row>
    <row r="3454" spans="1:17" ht="15" x14ac:dyDescent="0.25">
      <c r="A3454"/>
      <c r="B3454" s="114">
        <v>3453</v>
      </c>
      <c r="C3454" s="7">
        <v>18</v>
      </c>
      <c r="E3454">
        <v>3453</v>
      </c>
      <c r="F3454">
        <v>13</v>
      </c>
      <c r="G3454">
        <v>15</v>
      </c>
      <c r="H3454">
        <v>20</v>
      </c>
      <c r="I3454" s="7">
        <v>27</v>
      </c>
      <c r="K3454">
        <v>3453</v>
      </c>
      <c r="L3454">
        <v>15</v>
      </c>
      <c r="M3454">
        <v>20</v>
      </c>
      <c r="N3454" s="7">
        <v>27</v>
      </c>
      <c r="P3454" s="185">
        <v>3453</v>
      </c>
      <c r="Q3454" s="186">
        <v>24</v>
      </c>
    </row>
    <row r="3455" spans="1:17" ht="15" x14ac:dyDescent="0.25">
      <c r="A3455"/>
      <c r="B3455" s="114">
        <v>3454</v>
      </c>
      <c r="C3455" s="7">
        <v>18</v>
      </c>
      <c r="E3455">
        <v>3454</v>
      </c>
      <c r="F3455">
        <v>13</v>
      </c>
      <c r="G3455">
        <v>15</v>
      </c>
      <c r="H3455">
        <v>20</v>
      </c>
      <c r="I3455" s="7">
        <v>27</v>
      </c>
      <c r="K3455">
        <v>3454</v>
      </c>
      <c r="L3455">
        <v>15</v>
      </c>
      <c r="M3455">
        <v>20</v>
      </c>
      <c r="N3455" s="7">
        <v>27</v>
      </c>
      <c r="P3455" s="187">
        <v>3454</v>
      </c>
      <c r="Q3455" s="188">
        <v>24</v>
      </c>
    </row>
    <row r="3456" spans="1:17" ht="15" x14ac:dyDescent="0.25">
      <c r="A3456"/>
      <c r="B3456" s="114">
        <v>3455</v>
      </c>
      <c r="C3456" s="7">
        <v>18</v>
      </c>
      <c r="E3456">
        <v>3455</v>
      </c>
      <c r="F3456">
        <v>13</v>
      </c>
      <c r="G3456">
        <v>15</v>
      </c>
      <c r="H3456">
        <v>20</v>
      </c>
      <c r="I3456" s="7">
        <v>27</v>
      </c>
      <c r="K3456">
        <v>3455</v>
      </c>
      <c r="L3456">
        <v>15</v>
      </c>
      <c r="M3456">
        <v>20</v>
      </c>
      <c r="N3456" s="7">
        <v>27</v>
      </c>
      <c r="P3456" s="185">
        <v>3455</v>
      </c>
      <c r="Q3456" s="186">
        <v>24</v>
      </c>
    </row>
    <row r="3457" spans="1:17" ht="15" x14ac:dyDescent="0.25">
      <c r="A3457"/>
      <c r="B3457" s="114">
        <v>3456</v>
      </c>
      <c r="C3457" s="7">
        <v>18</v>
      </c>
      <c r="E3457">
        <v>3456</v>
      </c>
      <c r="F3457">
        <v>13</v>
      </c>
      <c r="G3457">
        <v>15</v>
      </c>
      <c r="H3457">
        <v>20</v>
      </c>
      <c r="I3457" s="7">
        <v>27</v>
      </c>
      <c r="K3457">
        <v>3456</v>
      </c>
      <c r="L3457">
        <v>15</v>
      </c>
      <c r="M3457">
        <v>20</v>
      </c>
      <c r="N3457" s="7">
        <v>27</v>
      </c>
      <c r="P3457" s="187">
        <v>3456</v>
      </c>
      <c r="Q3457" s="188">
        <v>24</v>
      </c>
    </row>
    <row r="3458" spans="1:17" ht="15" x14ac:dyDescent="0.25">
      <c r="A3458"/>
      <c r="B3458" s="114">
        <v>3457</v>
      </c>
      <c r="C3458" s="7">
        <v>18</v>
      </c>
      <c r="E3458">
        <v>3457</v>
      </c>
      <c r="F3458">
        <v>13</v>
      </c>
      <c r="G3458">
        <v>15</v>
      </c>
      <c r="H3458">
        <v>20</v>
      </c>
      <c r="I3458" s="7">
        <v>27</v>
      </c>
      <c r="K3458">
        <v>3457</v>
      </c>
      <c r="L3458">
        <v>15</v>
      </c>
      <c r="M3458">
        <v>20</v>
      </c>
      <c r="N3458" s="7">
        <v>27</v>
      </c>
      <c r="P3458" s="185">
        <v>3457</v>
      </c>
      <c r="Q3458" s="186">
        <v>24</v>
      </c>
    </row>
    <row r="3459" spans="1:17" ht="15" x14ac:dyDescent="0.25">
      <c r="A3459"/>
      <c r="B3459" s="114">
        <v>3458</v>
      </c>
      <c r="C3459" s="7">
        <v>18</v>
      </c>
      <c r="E3459">
        <v>3458</v>
      </c>
      <c r="F3459">
        <v>13</v>
      </c>
      <c r="G3459">
        <v>15</v>
      </c>
      <c r="H3459">
        <v>20</v>
      </c>
      <c r="I3459" s="7">
        <v>27</v>
      </c>
      <c r="K3459">
        <v>3458</v>
      </c>
      <c r="L3459">
        <v>15</v>
      </c>
      <c r="M3459">
        <v>20</v>
      </c>
      <c r="N3459" s="7">
        <v>27</v>
      </c>
      <c r="P3459" s="187">
        <v>3458</v>
      </c>
      <c r="Q3459" s="188">
        <v>24</v>
      </c>
    </row>
    <row r="3460" spans="1:17" ht="15" x14ac:dyDescent="0.25">
      <c r="A3460"/>
      <c r="B3460" s="114">
        <v>3459</v>
      </c>
      <c r="C3460" s="7">
        <v>18</v>
      </c>
      <c r="E3460">
        <v>3459</v>
      </c>
      <c r="F3460">
        <v>13</v>
      </c>
      <c r="G3460">
        <v>15</v>
      </c>
      <c r="H3460">
        <v>20</v>
      </c>
      <c r="I3460" s="7">
        <v>27</v>
      </c>
      <c r="K3460">
        <v>3459</v>
      </c>
      <c r="L3460">
        <v>15</v>
      </c>
      <c r="M3460">
        <v>20</v>
      </c>
      <c r="N3460" s="7">
        <v>27</v>
      </c>
      <c r="P3460" s="185">
        <v>3459</v>
      </c>
      <c r="Q3460" s="186">
        <v>24</v>
      </c>
    </row>
    <row r="3461" spans="1:17" ht="15" x14ac:dyDescent="0.25">
      <c r="A3461"/>
      <c r="B3461" s="114">
        <v>3460</v>
      </c>
      <c r="C3461" s="7">
        <v>18</v>
      </c>
      <c r="E3461">
        <v>3460</v>
      </c>
      <c r="F3461">
        <v>13</v>
      </c>
      <c r="G3461">
        <v>15</v>
      </c>
      <c r="H3461">
        <v>20</v>
      </c>
      <c r="I3461" s="7">
        <v>27</v>
      </c>
      <c r="K3461">
        <v>3460</v>
      </c>
      <c r="L3461">
        <v>15</v>
      </c>
      <c r="M3461">
        <v>20</v>
      </c>
      <c r="N3461" s="7">
        <v>27</v>
      </c>
      <c r="P3461" s="187">
        <v>3460</v>
      </c>
      <c r="Q3461" s="188">
        <v>24</v>
      </c>
    </row>
    <row r="3462" spans="1:17" ht="15" x14ac:dyDescent="0.25">
      <c r="A3462"/>
      <c r="B3462" s="114">
        <v>3461</v>
      </c>
      <c r="C3462" s="7">
        <v>18</v>
      </c>
      <c r="E3462">
        <v>3461</v>
      </c>
      <c r="F3462">
        <v>13</v>
      </c>
      <c r="G3462">
        <v>15</v>
      </c>
      <c r="H3462">
        <v>20</v>
      </c>
      <c r="I3462" s="7">
        <v>27</v>
      </c>
      <c r="K3462">
        <v>3461</v>
      </c>
      <c r="L3462">
        <v>15</v>
      </c>
      <c r="M3462">
        <v>20</v>
      </c>
      <c r="N3462" s="7">
        <v>27</v>
      </c>
      <c r="P3462" s="185">
        <v>3461</v>
      </c>
      <c r="Q3462" s="186">
        <v>24</v>
      </c>
    </row>
    <row r="3463" spans="1:17" ht="15" x14ac:dyDescent="0.25">
      <c r="A3463"/>
      <c r="B3463" s="114">
        <v>3462</v>
      </c>
      <c r="C3463" s="7">
        <v>18</v>
      </c>
      <c r="E3463">
        <v>3462</v>
      </c>
      <c r="F3463">
        <v>13</v>
      </c>
      <c r="G3463">
        <v>15</v>
      </c>
      <c r="H3463">
        <v>20</v>
      </c>
      <c r="I3463" s="7">
        <v>27</v>
      </c>
      <c r="K3463">
        <v>3462</v>
      </c>
      <c r="L3463">
        <v>15</v>
      </c>
      <c r="M3463">
        <v>20</v>
      </c>
      <c r="N3463" s="7">
        <v>27</v>
      </c>
      <c r="P3463" s="187">
        <v>3462</v>
      </c>
      <c r="Q3463" s="188">
        <v>24</v>
      </c>
    </row>
    <row r="3464" spans="1:17" ht="15" x14ac:dyDescent="0.25">
      <c r="A3464"/>
      <c r="B3464" s="114">
        <v>3463</v>
      </c>
      <c r="C3464" s="7">
        <v>18</v>
      </c>
      <c r="E3464">
        <v>3463</v>
      </c>
      <c r="F3464">
        <v>13</v>
      </c>
      <c r="G3464">
        <v>15</v>
      </c>
      <c r="H3464">
        <v>20</v>
      </c>
      <c r="I3464" s="7">
        <v>27</v>
      </c>
      <c r="K3464">
        <v>3463</v>
      </c>
      <c r="L3464">
        <v>15</v>
      </c>
      <c r="M3464">
        <v>20</v>
      </c>
      <c r="N3464" s="7">
        <v>27</v>
      </c>
      <c r="P3464" s="185">
        <v>3463</v>
      </c>
      <c r="Q3464" s="186">
        <v>24</v>
      </c>
    </row>
    <row r="3465" spans="1:17" ht="15" x14ac:dyDescent="0.25">
      <c r="A3465"/>
      <c r="B3465" s="114">
        <v>3464</v>
      </c>
      <c r="C3465" s="7">
        <v>18</v>
      </c>
      <c r="E3465">
        <v>3464</v>
      </c>
      <c r="F3465">
        <v>13</v>
      </c>
      <c r="G3465">
        <v>15</v>
      </c>
      <c r="H3465">
        <v>20</v>
      </c>
      <c r="I3465" s="7">
        <v>27</v>
      </c>
      <c r="K3465">
        <v>3464</v>
      </c>
      <c r="L3465">
        <v>15</v>
      </c>
      <c r="M3465">
        <v>20</v>
      </c>
      <c r="N3465" s="7">
        <v>27</v>
      </c>
      <c r="P3465" s="187">
        <v>3464</v>
      </c>
      <c r="Q3465" s="188">
        <v>24</v>
      </c>
    </row>
    <row r="3466" spans="1:17" ht="15" x14ac:dyDescent="0.25">
      <c r="A3466"/>
      <c r="B3466" s="114">
        <v>3465</v>
      </c>
      <c r="C3466" s="7">
        <v>18</v>
      </c>
      <c r="E3466">
        <v>3465</v>
      </c>
      <c r="F3466">
        <v>13</v>
      </c>
      <c r="G3466">
        <v>15</v>
      </c>
      <c r="H3466">
        <v>20</v>
      </c>
      <c r="I3466" s="7">
        <v>27</v>
      </c>
      <c r="K3466">
        <v>3465</v>
      </c>
      <c r="L3466">
        <v>15</v>
      </c>
      <c r="M3466">
        <v>20</v>
      </c>
      <c r="N3466" s="7">
        <v>27</v>
      </c>
      <c r="P3466" s="185">
        <v>3465</v>
      </c>
      <c r="Q3466" s="186">
        <v>24</v>
      </c>
    </row>
    <row r="3467" spans="1:17" ht="15" x14ac:dyDescent="0.25">
      <c r="A3467"/>
      <c r="B3467" s="114">
        <v>3466</v>
      </c>
      <c r="C3467" s="7">
        <v>18</v>
      </c>
      <c r="E3467">
        <v>3466</v>
      </c>
      <c r="F3467">
        <v>13</v>
      </c>
      <c r="G3467">
        <v>15</v>
      </c>
      <c r="H3467">
        <v>20</v>
      </c>
      <c r="I3467" s="7">
        <v>27</v>
      </c>
      <c r="K3467">
        <v>3466</v>
      </c>
      <c r="L3467">
        <v>15</v>
      </c>
      <c r="M3467">
        <v>20</v>
      </c>
      <c r="N3467" s="7">
        <v>27</v>
      </c>
      <c r="P3467" s="187">
        <v>3466</v>
      </c>
      <c r="Q3467" s="188">
        <v>24</v>
      </c>
    </row>
    <row r="3468" spans="1:17" ht="15" x14ac:dyDescent="0.25">
      <c r="A3468"/>
      <c r="B3468" s="114">
        <v>3467</v>
      </c>
      <c r="C3468" s="7">
        <v>18</v>
      </c>
      <c r="E3468">
        <v>3467</v>
      </c>
      <c r="F3468">
        <v>13</v>
      </c>
      <c r="G3468">
        <v>15</v>
      </c>
      <c r="H3468">
        <v>20</v>
      </c>
      <c r="I3468" s="7">
        <v>27</v>
      </c>
      <c r="K3468">
        <v>3467</v>
      </c>
      <c r="L3468">
        <v>15</v>
      </c>
      <c r="M3468">
        <v>20</v>
      </c>
      <c r="N3468" s="7">
        <v>27</v>
      </c>
      <c r="P3468" s="185">
        <v>3467</v>
      </c>
      <c r="Q3468" s="186">
        <v>24</v>
      </c>
    </row>
    <row r="3469" spans="1:17" ht="15" x14ac:dyDescent="0.25">
      <c r="A3469"/>
      <c r="B3469" s="114">
        <v>3468</v>
      </c>
      <c r="C3469" s="7">
        <v>18</v>
      </c>
      <c r="E3469">
        <v>3468</v>
      </c>
      <c r="F3469">
        <v>13</v>
      </c>
      <c r="G3469">
        <v>15</v>
      </c>
      <c r="H3469">
        <v>20</v>
      </c>
      <c r="I3469" s="7">
        <v>27</v>
      </c>
      <c r="K3469">
        <v>3468</v>
      </c>
      <c r="L3469">
        <v>15</v>
      </c>
      <c r="M3469">
        <v>20</v>
      </c>
      <c r="N3469" s="7">
        <v>27</v>
      </c>
      <c r="P3469" s="187">
        <v>3468</v>
      </c>
      <c r="Q3469" s="188">
        <v>24</v>
      </c>
    </row>
    <row r="3470" spans="1:17" ht="15" x14ac:dyDescent="0.25">
      <c r="A3470"/>
      <c r="B3470" s="114">
        <v>3469</v>
      </c>
      <c r="C3470" s="7">
        <v>18</v>
      </c>
      <c r="E3470">
        <v>3469</v>
      </c>
      <c r="F3470">
        <v>13</v>
      </c>
      <c r="G3470">
        <v>15</v>
      </c>
      <c r="H3470">
        <v>20</v>
      </c>
      <c r="I3470" s="7">
        <v>27</v>
      </c>
      <c r="K3470">
        <v>3469</v>
      </c>
      <c r="L3470">
        <v>15</v>
      </c>
      <c r="M3470">
        <v>20</v>
      </c>
      <c r="N3470" s="7">
        <v>27</v>
      </c>
      <c r="P3470" s="185">
        <v>3469</v>
      </c>
      <c r="Q3470" s="186">
        <v>24</v>
      </c>
    </row>
    <row r="3471" spans="1:17" ht="15" x14ac:dyDescent="0.25">
      <c r="A3471"/>
      <c r="B3471" s="114">
        <v>3470</v>
      </c>
      <c r="C3471" s="7">
        <v>18</v>
      </c>
      <c r="E3471">
        <v>3470</v>
      </c>
      <c r="F3471">
        <v>13</v>
      </c>
      <c r="G3471">
        <v>15</v>
      </c>
      <c r="H3471">
        <v>20</v>
      </c>
      <c r="I3471" s="7">
        <v>27</v>
      </c>
      <c r="K3471">
        <v>3470</v>
      </c>
      <c r="L3471">
        <v>15</v>
      </c>
      <c r="M3471">
        <v>20</v>
      </c>
      <c r="N3471" s="7">
        <v>27</v>
      </c>
      <c r="P3471" s="187">
        <v>3470</v>
      </c>
      <c r="Q3471" s="188">
        <v>24</v>
      </c>
    </row>
    <row r="3472" spans="1:17" ht="15" x14ac:dyDescent="0.25">
      <c r="A3472"/>
      <c r="B3472" s="114">
        <v>3471</v>
      </c>
      <c r="C3472" s="7">
        <v>18</v>
      </c>
      <c r="E3472">
        <v>3471</v>
      </c>
      <c r="F3472">
        <v>13</v>
      </c>
      <c r="G3472">
        <v>15</v>
      </c>
      <c r="H3472">
        <v>20</v>
      </c>
      <c r="I3472" s="7">
        <v>27</v>
      </c>
      <c r="K3472">
        <v>3471</v>
      </c>
      <c r="L3472">
        <v>15</v>
      </c>
      <c r="M3472">
        <v>20</v>
      </c>
      <c r="N3472" s="7">
        <v>27</v>
      </c>
      <c r="P3472" s="185">
        <v>3471</v>
      </c>
      <c r="Q3472" s="186">
        <v>24</v>
      </c>
    </row>
    <row r="3473" spans="1:17" ht="15" x14ac:dyDescent="0.25">
      <c r="A3473"/>
      <c r="B3473" s="114">
        <v>3472</v>
      </c>
      <c r="C3473" s="7">
        <v>18</v>
      </c>
      <c r="E3473">
        <v>3472</v>
      </c>
      <c r="F3473">
        <v>13</v>
      </c>
      <c r="G3473">
        <v>15</v>
      </c>
      <c r="H3473">
        <v>20</v>
      </c>
      <c r="I3473" s="7">
        <v>27</v>
      </c>
      <c r="K3473">
        <v>3472</v>
      </c>
      <c r="L3473">
        <v>15</v>
      </c>
      <c r="M3473">
        <v>20</v>
      </c>
      <c r="N3473" s="7">
        <v>27</v>
      </c>
      <c r="P3473" s="187">
        <v>3472</v>
      </c>
      <c r="Q3473" s="188">
        <v>24</v>
      </c>
    </row>
    <row r="3474" spans="1:17" ht="15" x14ac:dyDescent="0.25">
      <c r="A3474"/>
      <c r="B3474" s="114">
        <v>3473</v>
      </c>
      <c r="C3474" s="7">
        <v>18</v>
      </c>
      <c r="E3474">
        <v>3473</v>
      </c>
      <c r="F3474">
        <v>13</v>
      </c>
      <c r="G3474">
        <v>15</v>
      </c>
      <c r="H3474">
        <v>20</v>
      </c>
      <c r="I3474" s="7">
        <v>27</v>
      </c>
      <c r="K3474">
        <v>3473</v>
      </c>
      <c r="L3474">
        <v>15</v>
      </c>
      <c r="M3474">
        <v>20</v>
      </c>
      <c r="N3474" s="7">
        <v>27</v>
      </c>
      <c r="P3474" s="185">
        <v>3473</v>
      </c>
      <c r="Q3474" s="186">
        <v>24</v>
      </c>
    </row>
    <row r="3475" spans="1:17" ht="15" x14ac:dyDescent="0.25">
      <c r="A3475"/>
      <c r="B3475" s="114">
        <v>3474</v>
      </c>
      <c r="C3475" s="7">
        <v>18</v>
      </c>
      <c r="E3475">
        <v>3474</v>
      </c>
      <c r="F3475">
        <v>13</v>
      </c>
      <c r="G3475">
        <v>15</v>
      </c>
      <c r="H3475">
        <v>20</v>
      </c>
      <c r="I3475" s="7">
        <v>27</v>
      </c>
      <c r="K3475">
        <v>3474</v>
      </c>
      <c r="L3475">
        <v>15</v>
      </c>
      <c r="M3475">
        <v>20</v>
      </c>
      <c r="N3475" s="7">
        <v>27</v>
      </c>
      <c r="P3475" s="187">
        <v>3474</v>
      </c>
      <c r="Q3475" s="188">
        <v>24</v>
      </c>
    </row>
    <row r="3476" spans="1:17" ht="15" x14ac:dyDescent="0.25">
      <c r="A3476"/>
      <c r="B3476" s="114">
        <v>3475</v>
      </c>
      <c r="C3476" s="7">
        <v>18</v>
      </c>
      <c r="E3476">
        <v>3475</v>
      </c>
      <c r="F3476">
        <v>13</v>
      </c>
      <c r="G3476">
        <v>15</v>
      </c>
      <c r="H3476">
        <v>20</v>
      </c>
      <c r="I3476" s="7">
        <v>27</v>
      </c>
      <c r="K3476">
        <v>3475</v>
      </c>
      <c r="L3476">
        <v>15</v>
      </c>
      <c r="M3476">
        <v>20</v>
      </c>
      <c r="N3476" s="7">
        <v>27</v>
      </c>
      <c r="P3476" s="185">
        <v>3475</v>
      </c>
      <c r="Q3476" s="186">
        <v>24</v>
      </c>
    </row>
    <row r="3477" spans="1:17" ht="15" x14ac:dyDescent="0.25">
      <c r="A3477"/>
      <c r="B3477" s="114">
        <v>3476</v>
      </c>
      <c r="C3477" s="7">
        <v>18</v>
      </c>
      <c r="E3477">
        <v>3476</v>
      </c>
      <c r="F3477">
        <v>13</v>
      </c>
      <c r="G3477">
        <v>15</v>
      </c>
      <c r="H3477">
        <v>20</v>
      </c>
      <c r="I3477" s="7">
        <v>27</v>
      </c>
      <c r="K3477">
        <v>3476</v>
      </c>
      <c r="L3477">
        <v>15</v>
      </c>
      <c r="M3477">
        <v>20</v>
      </c>
      <c r="N3477" s="7">
        <v>27</v>
      </c>
      <c r="P3477" s="187">
        <v>3476</v>
      </c>
      <c r="Q3477" s="188">
        <v>24</v>
      </c>
    </row>
    <row r="3478" spans="1:17" ht="15" x14ac:dyDescent="0.25">
      <c r="A3478"/>
      <c r="B3478" s="114">
        <v>3477</v>
      </c>
      <c r="C3478" s="7">
        <v>18</v>
      </c>
      <c r="E3478">
        <v>3477</v>
      </c>
      <c r="F3478">
        <v>13</v>
      </c>
      <c r="G3478">
        <v>15</v>
      </c>
      <c r="H3478">
        <v>20</v>
      </c>
      <c r="I3478" s="7">
        <v>27</v>
      </c>
      <c r="K3478">
        <v>3477</v>
      </c>
      <c r="L3478">
        <v>15</v>
      </c>
      <c r="M3478">
        <v>20</v>
      </c>
      <c r="N3478" s="7">
        <v>27</v>
      </c>
      <c r="P3478" s="185">
        <v>3477</v>
      </c>
      <c r="Q3478" s="186">
        <v>24</v>
      </c>
    </row>
    <row r="3479" spans="1:17" ht="15" x14ac:dyDescent="0.25">
      <c r="A3479"/>
      <c r="B3479" s="114">
        <v>3478</v>
      </c>
      <c r="C3479" s="7">
        <v>18</v>
      </c>
      <c r="E3479">
        <v>3478</v>
      </c>
      <c r="F3479">
        <v>13</v>
      </c>
      <c r="G3479">
        <v>15</v>
      </c>
      <c r="H3479">
        <v>20</v>
      </c>
      <c r="I3479" s="7">
        <v>27</v>
      </c>
      <c r="K3479">
        <v>3478</v>
      </c>
      <c r="L3479">
        <v>15</v>
      </c>
      <c r="M3479">
        <v>20</v>
      </c>
      <c r="N3479" s="7">
        <v>27</v>
      </c>
      <c r="P3479" s="187">
        <v>3478</v>
      </c>
      <c r="Q3479" s="188">
        <v>24</v>
      </c>
    </row>
    <row r="3480" spans="1:17" ht="15" x14ac:dyDescent="0.25">
      <c r="A3480"/>
      <c r="B3480" s="114">
        <v>3479</v>
      </c>
      <c r="C3480" s="7">
        <v>18</v>
      </c>
      <c r="E3480">
        <v>3479</v>
      </c>
      <c r="F3480">
        <v>13</v>
      </c>
      <c r="G3480">
        <v>15</v>
      </c>
      <c r="H3480">
        <v>20</v>
      </c>
      <c r="I3480" s="7">
        <v>27</v>
      </c>
      <c r="K3480">
        <v>3479</v>
      </c>
      <c r="L3480">
        <v>15</v>
      </c>
      <c r="M3480">
        <v>20</v>
      </c>
      <c r="N3480" s="7">
        <v>27</v>
      </c>
      <c r="P3480" s="185">
        <v>3479</v>
      </c>
      <c r="Q3480" s="186">
        <v>24</v>
      </c>
    </row>
    <row r="3481" spans="1:17" ht="15" x14ac:dyDescent="0.25">
      <c r="A3481"/>
      <c r="B3481" s="114">
        <v>3480</v>
      </c>
      <c r="C3481" s="7">
        <v>18</v>
      </c>
      <c r="E3481">
        <v>3480</v>
      </c>
      <c r="F3481">
        <v>13</v>
      </c>
      <c r="G3481">
        <v>15</v>
      </c>
      <c r="H3481">
        <v>20</v>
      </c>
      <c r="I3481" s="7">
        <v>27</v>
      </c>
      <c r="K3481">
        <v>3480</v>
      </c>
      <c r="L3481">
        <v>15</v>
      </c>
      <c r="M3481">
        <v>20</v>
      </c>
      <c r="N3481" s="7">
        <v>27</v>
      </c>
      <c r="P3481" s="187">
        <v>3480</v>
      </c>
      <c r="Q3481" s="188">
        <v>24</v>
      </c>
    </row>
    <row r="3482" spans="1:17" ht="15" x14ac:dyDescent="0.25">
      <c r="A3482"/>
      <c r="B3482" s="114">
        <v>3481</v>
      </c>
      <c r="C3482" s="7">
        <v>18</v>
      </c>
      <c r="E3482">
        <v>3481</v>
      </c>
      <c r="F3482">
        <v>13</v>
      </c>
      <c r="G3482">
        <v>15</v>
      </c>
      <c r="H3482">
        <v>20</v>
      </c>
      <c r="I3482" s="7">
        <v>27</v>
      </c>
      <c r="K3482">
        <v>3481</v>
      </c>
      <c r="L3482">
        <v>15</v>
      </c>
      <c r="M3482">
        <v>20</v>
      </c>
      <c r="N3482" s="7">
        <v>27</v>
      </c>
      <c r="P3482" s="185">
        <v>3481</v>
      </c>
      <c r="Q3482" s="186">
        <v>24</v>
      </c>
    </row>
    <row r="3483" spans="1:17" ht="15" x14ac:dyDescent="0.25">
      <c r="A3483"/>
      <c r="B3483" s="114">
        <v>3482</v>
      </c>
      <c r="C3483" s="7">
        <v>18</v>
      </c>
      <c r="E3483">
        <v>3482</v>
      </c>
      <c r="F3483">
        <v>13</v>
      </c>
      <c r="G3483">
        <v>15</v>
      </c>
      <c r="H3483">
        <v>20</v>
      </c>
      <c r="I3483" s="7">
        <v>27</v>
      </c>
      <c r="K3483">
        <v>3482</v>
      </c>
      <c r="L3483">
        <v>15</v>
      </c>
      <c r="M3483">
        <v>20</v>
      </c>
      <c r="N3483" s="7">
        <v>27</v>
      </c>
      <c r="P3483" s="187">
        <v>3482</v>
      </c>
      <c r="Q3483" s="188">
        <v>24</v>
      </c>
    </row>
    <row r="3484" spans="1:17" ht="15" x14ac:dyDescent="0.25">
      <c r="A3484"/>
      <c r="B3484" s="114">
        <v>3483</v>
      </c>
      <c r="C3484" s="7">
        <v>18</v>
      </c>
      <c r="E3484">
        <v>3483</v>
      </c>
      <c r="F3484">
        <v>13</v>
      </c>
      <c r="G3484">
        <v>15</v>
      </c>
      <c r="H3484">
        <v>20</v>
      </c>
      <c r="I3484" s="7">
        <v>27</v>
      </c>
      <c r="K3484">
        <v>3483</v>
      </c>
      <c r="L3484">
        <v>15</v>
      </c>
      <c r="M3484">
        <v>20</v>
      </c>
      <c r="N3484" s="7">
        <v>27</v>
      </c>
      <c r="P3484" s="185">
        <v>3483</v>
      </c>
      <c r="Q3484" s="186">
        <v>24</v>
      </c>
    </row>
    <row r="3485" spans="1:17" ht="15" x14ac:dyDescent="0.25">
      <c r="A3485"/>
      <c r="B3485" s="114">
        <v>3484</v>
      </c>
      <c r="C3485" s="7">
        <v>18</v>
      </c>
      <c r="E3485">
        <v>3484</v>
      </c>
      <c r="F3485">
        <v>13</v>
      </c>
      <c r="G3485">
        <v>15</v>
      </c>
      <c r="H3485">
        <v>20</v>
      </c>
      <c r="I3485" s="7">
        <v>27</v>
      </c>
      <c r="K3485">
        <v>3484</v>
      </c>
      <c r="L3485">
        <v>15</v>
      </c>
      <c r="M3485">
        <v>20</v>
      </c>
      <c r="N3485" s="7">
        <v>27</v>
      </c>
      <c r="P3485" s="187">
        <v>3484</v>
      </c>
      <c r="Q3485" s="188">
        <v>24</v>
      </c>
    </row>
    <row r="3486" spans="1:17" ht="15" x14ac:dyDescent="0.25">
      <c r="A3486"/>
      <c r="B3486" s="114">
        <v>3485</v>
      </c>
      <c r="C3486" s="7">
        <v>18</v>
      </c>
      <c r="E3486">
        <v>3485</v>
      </c>
      <c r="F3486">
        <v>13</v>
      </c>
      <c r="G3486">
        <v>15</v>
      </c>
      <c r="H3486">
        <v>20</v>
      </c>
      <c r="I3486" s="7">
        <v>27</v>
      </c>
      <c r="K3486">
        <v>3485</v>
      </c>
      <c r="L3486">
        <v>15</v>
      </c>
      <c r="M3486">
        <v>20</v>
      </c>
      <c r="N3486" s="7">
        <v>27</v>
      </c>
      <c r="P3486" s="185">
        <v>3485</v>
      </c>
      <c r="Q3486" s="186">
        <v>24</v>
      </c>
    </row>
    <row r="3487" spans="1:17" ht="15" x14ac:dyDescent="0.25">
      <c r="A3487"/>
      <c r="B3487" s="114">
        <v>3486</v>
      </c>
      <c r="C3487" s="7">
        <v>18</v>
      </c>
      <c r="E3487">
        <v>3486</v>
      </c>
      <c r="F3487">
        <v>13</v>
      </c>
      <c r="G3487">
        <v>15</v>
      </c>
      <c r="H3487">
        <v>20</v>
      </c>
      <c r="I3487" s="7">
        <v>27</v>
      </c>
      <c r="K3487">
        <v>3486</v>
      </c>
      <c r="L3487">
        <v>15</v>
      </c>
      <c r="M3487">
        <v>20</v>
      </c>
      <c r="N3487" s="7">
        <v>27</v>
      </c>
      <c r="P3487" s="187">
        <v>3486</v>
      </c>
      <c r="Q3487" s="188">
        <v>24</v>
      </c>
    </row>
    <row r="3488" spans="1:17" ht="15" x14ac:dyDescent="0.25">
      <c r="A3488"/>
      <c r="B3488" s="114">
        <v>3487</v>
      </c>
      <c r="C3488" s="7">
        <v>18</v>
      </c>
      <c r="E3488">
        <v>3487</v>
      </c>
      <c r="F3488">
        <v>13</v>
      </c>
      <c r="G3488">
        <v>15</v>
      </c>
      <c r="H3488">
        <v>20</v>
      </c>
      <c r="I3488" s="7">
        <v>27</v>
      </c>
      <c r="K3488">
        <v>3487</v>
      </c>
      <c r="L3488">
        <v>15</v>
      </c>
      <c r="M3488">
        <v>20</v>
      </c>
      <c r="N3488" s="7">
        <v>27</v>
      </c>
      <c r="P3488" s="185">
        <v>3487</v>
      </c>
      <c r="Q3488" s="186">
        <v>24</v>
      </c>
    </row>
    <row r="3489" spans="1:17" ht="15" x14ac:dyDescent="0.25">
      <c r="A3489"/>
      <c r="B3489" s="114">
        <v>3488</v>
      </c>
      <c r="C3489" s="7">
        <v>18</v>
      </c>
      <c r="E3489">
        <v>3488</v>
      </c>
      <c r="F3489">
        <v>13</v>
      </c>
      <c r="G3489">
        <v>15</v>
      </c>
      <c r="H3489">
        <v>20</v>
      </c>
      <c r="I3489" s="7">
        <v>27</v>
      </c>
      <c r="K3489">
        <v>3488</v>
      </c>
      <c r="L3489">
        <v>15</v>
      </c>
      <c r="M3489">
        <v>20</v>
      </c>
      <c r="N3489" s="7">
        <v>27</v>
      </c>
      <c r="P3489" s="187">
        <v>3488</v>
      </c>
      <c r="Q3489" s="188">
        <v>24</v>
      </c>
    </row>
    <row r="3490" spans="1:17" ht="15" x14ac:dyDescent="0.25">
      <c r="A3490"/>
      <c r="B3490" s="114">
        <v>3489</v>
      </c>
      <c r="C3490" s="7">
        <v>18</v>
      </c>
      <c r="E3490">
        <v>3489</v>
      </c>
      <c r="F3490">
        <v>13</v>
      </c>
      <c r="G3490">
        <v>15</v>
      </c>
      <c r="H3490">
        <v>20</v>
      </c>
      <c r="I3490" s="7">
        <v>27</v>
      </c>
      <c r="K3490">
        <v>3489</v>
      </c>
      <c r="L3490">
        <v>15</v>
      </c>
      <c r="M3490">
        <v>20</v>
      </c>
      <c r="N3490" s="7">
        <v>27</v>
      </c>
      <c r="P3490" s="185">
        <v>3489</v>
      </c>
      <c r="Q3490" s="186">
        <v>24</v>
      </c>
    </row>
    <row r="3491" spans="1:17" ht="15" x14ac:dyDescent="0.25">
      <c r="A3491"/>
      <c r="B3491" s="114">
        <v>3490</v>
      </c>
      <c r="C3491" s="7">
        <v>18</v>
      </c>
      <c r="E3491">
        <v>3490</v>
      </c>
      <c r="F3491">
        <v>13</v>
      </c>
      <c r="G3491">
        <v>15</v>
      </c>
      <c r="H3491">
        <v>20</v>
      </c>
      <c r="I3491" s="7">
        <v>27</v>
      </c>
      <c r="K3491">
        <v>3490</v>
      </c>
      <c r="L3491">
        <v>15</v>
      </c>
      <c r="M3491">
        <v>20</v>
      </c>
      <c r="N3491" s="7">
        <v>27</v>
      </c>
      <c r="P3491" s="187">
        <v>3490</v>
      </c>
      <c r="Q3491" s="188">
        <v>24</v>
      </c>
    </row>
    <row r="3492" spans="1:17" ht="15" x14ac:dyDescent="0.25">
      <c r="A3492"/>
      <c r="B3492" s="114">
        <v>3491</v>
      </c>
      <c r="C3492" s="7">
        <v>18</v>
      </c>
      <c r="E3492">
        <v>3491</v>
      </c>
      <c r="F3492">
        <v>13</v>
      </c>
      <c r="G3492">
        <v>15</v>
      </c>
      <c r="H3492">
        <v>20</v>
      </c>
      <c r="I3492" s="7">
        <v>27</v>
      </c>
      <c r="K3492">
        <v>3491</v>
      </c>
      <c r="L3492">
        <v>15</v>
      </c>
      <c r="M3492">
        <v>20</v>
      </c>
      <c r="N3492" s="7">
        <v>27</v>
      </c>
      <c r="P3492" s="185">
        <v>3491</v>
      </c>
      <c r="Q3492" s="186">
        <v>24</v>
      </c>
    </row>
    <row r="3493" spans="1:17" ht="15" x14ac:dyDescent="0.25">
      <c r="A3493"/>
      <c r="B3493" s="114">
        <v>3492</v>
      </c>
      <c r="C3493" s="7">
        <v>18</v>
      </c>
      <c r="E3493">
        <v>3492</v>
      </c>
      <c r="F3493">
        <v>13</v>
      </c>
      <c r="G3493">
        <v>15</v>
      </c>
      <c r="H3493">
        <v>20</v>
      </c>
      <c r="I3493" s="7">
        <v>27</v>
      </c>
      <c r="K3493">
        <v>3492</v>
      </c>
      <c r="L3493">
        <v>15</v>
      </c>
      <c r="M3493">
        <v>20</v>
      </c>
      <c r="N3493" s="7">
        <v>27</v>
      </c>
      <c r="P3493" s="187">
        <v>3492</v>
      </c>
      <c r="Q3493" s="188">
        <v>24</v>
      </c>
    </row>
    <row r="3494" spans="1:17" ht="15" x14ac:dyDescent="0.25">
      <c r="A3494"/>
      <c r="B3494" s="114">
        <v>3493</v>
      </c>
      <c r="C3494" s="7">
        <v>18</v>
      </c>
      <c r="E3494">
        <v>3493</v>
      </c>
      <c r="F3494">
        <v>13</v>
      </c>
      <c r="G3494">
        <v>15</v>
      </c>
      <c r="H3494">
        <v>20</v>
      </c>
      <c r="I3494" s="7">
        <v>27</v>
      </c>
      <c r="K3494">
        <v>3493</v>
      </c>
      <c r="L3494">
        <v>15</v>
      </c>
      <c r="M3494">
        <v>20</v>
      </c>
      <c r="N3494" s="7">
        <v>27</v>
      </c>
      <c r="P3494" s="185">
        <v>3493</v>
      </c>
      <c r="Q3494" s="186">
        <v>24</v>
      </c>
    </row>
    <row r="3495" spans="1:17" ht="15" x14ac:dyDescent="0.25">
      <c r="A3495"/>
      <c r="B3495" s="114">
        <v>3494</v>
      </c>
      <c r="C3495" s="7">
        <v>18</v>
      </c>
      <c r="E3495">
        <v>3494</v>
      </c>
      <c r="F3495">
        <v>13</v>
      </c>
      <c r="G3495">
        <v>15</v>
      </c>
      <c r="H3495">
        <v>20</v>
      </c>
      <c r="I3495" s="7">
        <v>27</v>
      </c>
      <c r="K3495">
        <v>3494</v>
      </c>
      <c r="L3495">
        <v>15</v>
      </c>
      <c r="M3495">
        <v>20</v>
      </c>
      <c r="N3495" s="7">
        <v>27</v>
      </c>
      <c r="P3495" s="187">
        <v>3494</v>
      </c>
      <c r="Q3495" s="188">
        <v>24</v>
      </c>
    </row>
    <row r="3496" spans="1:17" ht="15" x14ac:dyDescent="0.25">
      <c r="A3496"/>
      <c r="B3496" s="114">
        <v>3495</v>
      </c>
      <c r="C3496" s="7">
        <v>18</v>
      </c>
      <c r="E3496">
        <v>3495</v>
      </c>
      <c r="F3496">
        <v>13</v>
      </c>
      <c r="G3496">
        <v>15</v>
      </c>
      <c r="H3496">
        <v>20</v>
      </c>
      <c r="I3496" s="7">
        <v>27</v>
      </c>
      <c r="K3496">
        <v>3495</v>
      </c>
      <c r="L3496">
        <v>15</v>
      </c>
      <c r="M3496">
        <v>20</v>
      </c>
      <c r="N3496" s="7">
        <v>27</v>
      </c>
      <c r="P3496" s="185">
        <v>3495</v>
      </c>
      <c r="Q3496" s="186">
        <v>24</v>
      </c>
    </row>
    <row r="3497" spans="1:17" ht="15" x14ac:dyDescent="0.25">
      <c r="A3497"/>
      <c r="B3497" s="114">
        <v>3496</v>
      </c>
      <c r="C3497" s="7">
        <v>18</v>
      </c>
      <c r="E3497">
        <v>3496</v>
      </c>
      <c r="F3497">
        <v>13</v>
      </c>
      <c r="G3497">
        <v>15</v>
      </c>
      <c r="H3497">
        <v>20</v>
      </c>
      <c r="I3497" s="7">
        <v>27</v>
      </c>
      <c r="K3497">
        <v>3496</v>
      </c>
      <c r="L3497">
        <v>15</v>
      </c>
      <c r="M3497">
        <v>20</v>
      </c>
      <c r="N3497" s="7">
        <v>27</v>
      </c>
      <c r="P3497" s="187">
        <v>3496</v>
      </c>
      <c r="Q3497" s="188">
        <v>24</v>
      </c>
    </row>
    <row r="3498" spans="1:17" ht="15" x14ac:dyDescent="0.25">
      <c r="A3498"/>
      <c r="B3498" s="114">
        <v>3497</v>
      </c>
      <c r="C3498" s="7">
        <v>18</v>
      </c>
      <c r="E3498">
        <v>3497</v>
      </c>
      <c r="F3498">
        <v>13</v>
      </c>
      <c r="G3498">
        <v>15</v>
      </c>
      <c r="H3498">
        <v>20</v>
      </c>
      <c r="I3498" s="7">
        <v>27</v>
      </c>
      <c r="K3498">
        <v>3497</v>
      </c>
      <c r="L3498">
        <v>15</v>
      </c>
      <c r="M3498">
        <v>20</v>
      </c>
      <c r="N3498" s="7">
        <v>27</v>
      </c>
      <c r="P3498" s="185">
        <v>3497</v>
      </c>
      <c r="Q3498" s="186">
        <v>24</v>
      </c>
    </row>
    <row r="3499" spans="1:17" ht="15" x14ac:dyDescent="0.25">
      <c r="A3499"/>
      <c r="B3499" s="114">
        <v>3498</v>
      </c>
      <c r="C3499" s="7">
        <v>18</v>
      </c>
      <c r="E3499">
        <v>3498</v>
      </c>
      <c r="F3499">
        <v>13</v>
      </c>
      <c r="G3499">
        <v>15</v>
      </c>
      <c r="H3499">
        <v>20</v>
      </c>
      <c r="I3499" s="7">
        <v>27</v>
      </c>
      <c r="K3499">
        <v>3498</v>
      </c>
      <c r="L3499">
        <v>15</v>
      </c>
      <c r="M3499">
        <v>20</v>
      </c>
      <c r="N3499" s="7">
        <v>27</v>
      </c>
      <c r="P3499" s="187">
        <v>3498</v>
      </c>
      <c r="Q3499" s="188">
        <v>24</v>
      </c>
    </row>
    <row r="3500" spans="1:17" ht="15" x14ac:dyDescent="0.25">
      <c r="A3500"/>
      <c r="B3500" s="114">
        <v>3499</v>
      </c>
      <c r="C3500" s="7">
        <v>18</v>
      </c>
      <c r="E3500">
        <v>3499</v>
      </c>
      <c r="F3500">
        <v>13</v>
      </c>
      <c r="G3500">
        <v>15</v>
      </c>
      <c r="H3500">
        <v>20</v>
      </c>
      <c r="I3500" s="7">
        <v>27</v>
      </c>
      <c r="K3500">
        <v>3499</v>
      </c>
      <c r="L3500">
        <v>15</v>
      </c>
      <c r="M3500">
        <v>20</v>
      </c>
      <c r="N3500" s="7">
        <v>27</v>
      </c>
      <c r="P3500" s="185">
        <v>3499</v>
      </c>
      <c r="Q3500" s="186">
        <v>24</v>
      </c>
    </row>
    <row r="3501" spans="1:17" ht="15" x14ac:dyDescent="0.25">
      <c r="A3501"/>
      <c r="B3501" s="114">
        <v>3500</v>
      </c>
      <c r="C3501" s="7">
        <v>18</v>
      </c>
      <c r="E3501">
        <v>3500</v>
      </c>
      <c r="F3501">
        <v>13</v>
      </c>
      <c r="G3501">
        <v>15</v>
      </c>
      <c r="H3501">
        <v>20</v>
      </c>
      <c r="I3501" s="7">
        <v>27</v>
      </c>
      <c r="K3501">
        <v>3500</v>
      </c>
      <c r="L3501">
        <v>15</v>
      </c>
      <c r="M3501">
        <v>20</v>
      </c>
      <c r="N3501" s="7">
        <v>27</v>
      </c>
      <c r="P3501" s="187">
        <v>3500</v>
      </c>
      <c r="Q3501" s="188">
        <v>24</v>
      </c>
    </row>
    <row r="3502" spans="1:17" ht="15" x14ac:dyDescent="0.25">
      <c r="A3502"/>
      <c r="B3502" s="114">
        <v>3501</v>
      </c>
      <c r="C3502" s="7">
        <v>18</v>
      </c>
      <c r="E3502">
        <v>3501</v>
      </c>
      <c r="F3502">
        <v>13</v>
      </c>
      <c r="G3502">
        <v>15</v>
      </c>
      <c r="H3502">
        <v>20</v>
      </c>
      <c r="I3502" s="7">
        <v>27</v>
      </c>
      <c r="K3502">
        <v>3501</v>
      </c>
      <c r="L3502">
        <v>15</v>
      </c>
      <c r="M3502">
        <v>20</v>
      </c>
      <c r="N3502" s="7">
        <v>27</v>
      </c>
      <c r="P3502" s="185">
        <v>3501</v>
      </c>
      <c r="Q3502" s="186">
        <v>24</v>
      </c>
    </row>
    <row r="3503" spans="1:17" ht="15" x14ac:dyDescent="0.25">
      <c r="A3503"/>
      <c r="B3503" s="114">
        <v>3502</v>
      </c>
      <c r="C3503" s="7">
        <v>18</v>
      </c>
      <c r="E3503">
        <v>3502</v>
      </c>
      <c r="F3503">
        <v>13</v>
      </c>
      <c r="G3503">
        <v>15</v>
      </c>
      <c r="H3503">
        <v>20</v>
      </c>
      <c r="I3503" s="7">
        <v>27</v>
      </c>
      <c r="K3503">
        <v>3502</v>
      </c>
      <c r="L3503">
        <v>15</v>
      </c>
      <c r="M3503">
        <v>20</v>
      </c>
      <c r="N3503" s="7">
        <v>27</v>
      </c>
      <c r="P3503" s="187">
        <v>3502</v>
      </c>
      <c r="Q3503" s="188">
        <v>24</v>
      </c>
    </row>
    <row r="3504" spans="1:17" ht="15" x14ac:dyDescent="0.25">
      <c r="A3504"/>
      <c r="B3504" s="114">
        <v>3503</v>
      </c>
      <c r="C3504" s="7">
        <v>18</v>
      </c>
      <c r="E3504">
        <v>3503</v>
      </c>
      <c r="F3504">
        <v>13</v>
      </c>
      <c r="G3504">
        <v>15</v>
      </c>
      <c r="H3504">
        <v>20</v>
      </c>
      <c r="I3504" s="7">
        <v>27</v>
      </c>
      <c r="K3504">
        <v>3503</v>
      </c>
      <c r="L3504">
        <v>15</v>
      </c>
      <c r="M3504">
        <v>20</v>
      </c>
      <c r="N3504" s="7">
        <v>27</v>
      </c>
      <c r="P3504" s="185">
        <v>3503</v>
      </c>
      <c r="Q3504" s="186">
        <v>24</v>
      </c>
    </row>
    <row r="3505" spans="1:17" ht="15" x14ac:dyDescent="0.25">
      <c r="A3505"/>
      <c r="B3505" s="114">
        <v>3504</v>
      </c>
      <c r="C3505" s="7">
        <v>18</v>
      </c>
      <c r="E3505">
        <v>3504</v>
      </c>
      <c r="F3505">
        <v>13</v>
      </c>
      <c r="G3505">
        <v>15</v>
      </c>
      <c r="H3505">
        <v>20</v>
      </c>
      <c r="I3505" s="7">
        <v>27</v>
      </c>
      <c r="K3505">
        <v>3504</v>
      </c>
      <c r="L3505">
        <v>15</v>
      </c>
      <c r="M3505">
        <v>20</v>
      </c>
      <c r="N3505" s="7">
        <v>27</v>
      </c>
      <c r="P3505" s="187">
        <v>3504</v>
      </c>
      <c r="Q3505" s="188">
        <v>24</v>
      </c>
    </row>
    <row r="3506" spans="1:17" ht="15" x14ac:dyDescent="0.25">
      <c r="A3506"/>
      <c r="B3506" s="114">
        <v>3505</v>
      </c>
      <c r="C3506" s="7">
        <v>18</v>
      </c>
      <c r="E3506">
        <v>3505</v>
      </c>
      <c r="F3506">
        <v>13</v>
      </c>
      <c r="G3506">
        <v>15</v>
      </c>
      <c r="H3506">
        <v>20</v>
      </c>
      <c r="I3506" s="7">
        <v>27</v>
      </c>
      <c r="K3506">
        <v>3505</v>
      </c>
      <c r="L3506">
        <v>15</v>
      </c>
      <c r="M3506">
        <v>20</v>
      </c>
      <c r="N3506" s="7">
        <v>27</v>
      </c>
      <c r="P3506" s="185">
        <v>3505</v>
      </c>
      <c r="Q3506" s="186">
        <v>24</v>
      </c>
    </row>
    <row r="3507" spans="1:17" ht="15" x14ac:dyDescent="0.25">
      <c r="A3507"/>
      <c r="B3507" s="114">
        <v>3506</v>
      </c>
      <c r="C3507" s="7">
        <v>18</v>
      </c>
      <c r="E3507">
        <v>3506</v>
      </c>
      <c r="F3507">
        <v>13</v>
      </c>
      <c r="G3507">
        <v>15</v>
      </c>
      <c r="H3507">
        <v>20</v>
      </c>
      <c r="I3507" s="7">
        <v>27</v>
      </c>
      <c r="K3507">
        <v>3506</v>
      </c>
      <c r="L3507">
        <v>15</v>
      </c>
      <c r="M3507">
        <v>20</v>
      </c>
      <c r="N3507" s="7">
        <v>27</v>
      </c>
      <c r="P3507" s="187">
        <v>3506</v>
      </c>
      <c r="Q3507" s="188">
        <v>24</v>
      </c>
    </row>
    <row r="3508" spans="1:17" ht="15" x14ac:dyDescent="0.25">
      <c r="A3508"/>
      <c r="B3508" s="114">
        <v>3507</v>
      </c>
      <c r="C3508" s="7">
        <v>18</v>
      </c>
      <c r="E3508">
        <v>3507</v>
      </c>
      <c r="F3508">
        <v>13</v>
      </c>
      <c r="G3508">
        <v>15</v>
      </c>
      <c r="H3508">
        <v>20</v>
      </c>
      <c r="I3508" s="7">
        <v>27</v>
      </c>
      <c r="K3508">
        <v>3507</v>
      </c>
      <c r="L3508">
        <v>15</v>
      </c>
      <c r="M3508">
        <v>20</v>
      </c>
      <c r="N3508" s="7">
        <v>27</v>
      </c>
      <c r="P3508" s="185">
        <v>3507</v>
      </c>
      <c r="Q3508" s="186">
        <v>24</v>
      </c>
    </row>
    <row r="3509" spans="1:17" ht="15" x14ac:dyDescent="0.25">
      <c r="A3509"/>
      <c r="B3509" s="114">
        <v>3508</v>
      </c>
      <c r="C3509" s="7">
        <v>18</v>
      </c>
      <c r="E3509">
        <v>3508</v>
      </c>
      <c r="F3509">
        <v>13</v>
      </c>
      <c r="G3509">
        <v>15</v>
      </c>
      <c r="H3509">
        <v>20</v>
      </c>
      <c r="I3509" s="7">
        <v>27</v>
      </c>
      <c r="K3509">
        <v>3508</v>
      </c>
      <c r="L3509">
        <v>15</v>
      </c>
      <c r="M3509">
        <v>20</v>
      </c>
      <c r="N3509" s="7">
        <v>27</v>
      </c>
      <c r="P3509" s="187">
        <v>3508</v>
      </c>
      <c r="Q3509" s="188">
        <v>24</v>
      </c>
    </row>
    <row r="3510" spans="1:17" ht="15" x14ac:dyDescent="0.25">
      <c r="A3510"/>
      <c r="B3510" s="114">
        <v>3509</v>
      </c>
      <c r="C3510" s="7">
        <v>18</v>
      </c>
      <c r="E3510">
        <v>3509</v>
      </c>
      <c r="F3510">
        <v>13</v>
      </c>
      <c r="G3510">
        <v>15</v>
      </c>
      <c r="H3510">
        <v>20</v>
      </c>
      <c r="I3510" s="7">
        <v>27</v>
      </c>
      <c r="K3510">
        <v>3509</v>
      </c>
      <c r="L3510">
        <v>15</v>
      </c>
      <c r="M3510">
        <v>20</v>
      </c>
      <c r="N3510" s="7">
        <v>27</v>
      </c>
      <c r="P3510" s="185">
        <v>3509</v>
      </c>
      <c r="Q3510" s="186">
        <v>24</v>
      </c>
    </row>
    <row r="3511" spans="1:17" ht="15" x14ac:dyDescent="0.25">
      <c r="A3511"/>
      <c r="B3511" s="114">
        <v>3510</v>
      </c>
      <c r="C3511" s="7">
        <v>18</v>
      </c>
      <c r="E3511">
        <v>3510</v>
      </c>
      <c r="F3511">
        <v>13</v>
      </c>
      <c r="G3511">
        <v>15</v>
      </c>
      <c r="H3511">
        <v>20</v>
      </c>
      <c r="I3511" s="7">
        <v>27</v>
      </c>
      <c r="K3511">
        <v>3510</v>
      </c>
      <c r="L3511">
        <v>15</v>
      </c>
      <c r="M3511">
        <v>20</v>
      </c>
      <c r="N3511" s="7">
        <v>27</v>
      </c>
      <c r="P3511" s="187">
        <v>3510</v>
      </c>
      <c r="Q3511" s="188">
        <v>24</v>
      </c>
    </row>
    <row r="3512" spans="1:17" ht="15" x14ac:dyDescent="0.25">
      <c r="A3512"/>
      <c r="B3512" s="114">
        <v>3511</v>
      </c>
      <c r="C3512" s="7">
        <v>18</v>
      </c>
      <c r="E3512">
        <v>3511</v>
      </c>
      <c r="F3512">
        <v>13</v>
      </c>
      <c r="G3512">
        <v>15</v>
      </c>
      <c r="H3512">
        <v>20</v>
      </c>
      <c r="I3512" s="7">
        <v>27</v>
      </c>
      <c r="K3512">
        <v>3511</v>
      </c>
      <c r="L3512">
        <v>15</v>
      </c>
      <c r="M3512">
        <v>20</v>
      </c>
      <c r="N3512" s="7">
        <v>27</v>
      </c>
      <c r="P3512" s="185">
        <v>3511</v>
      </c>
      <c r="Q3512" s="186">
        <v>24</v>
      </c>
    </row>
    <row r="3513" spans="1:17" ht="15" x14ac:dyDescent="0.25">
      <c r="A3513"/>
      <c r="B3513" s="114">
        <v>3512</v>
      </c>
      <c r="C3513" s="7">
        <v>18</v>
      </c>
      <c r="E3513">
        <v>3512</v>
      </c>
      <c r="F3513">
        <v>13</v>
      </c>
      <c r="G3513">
        <v>15</v>
      </c>
      <c r="H3513">
        <v>20</v>
      </c>
      <c r="I3513" s="7">
        <v>27</v>
      </c>
      <c r="K3513">
        <v>3512</v>
      </c>
      <c r="L3513">
        <v>15</v>
      </c>
      <c r="M3513">
        <v>20</v>
      </c>
      <c r="N3513" s="7">
        <v>27</v>
      </c>
      <c r="P3513" s="187">
        <v>3512</v>
      </c>
      <c r="Q3513" s="188">
        <v>24</v>
      </c>
    </row>
    <row r="3514" spans="1:17" ht="15" x14ac:dyDescent="0.25">
      <c r="A3514"/>
      <c r="B3514" s="114">
        <v>3513</v>
      </c>
      <c r="C3514" s="7">
        <v>18</v>
      </c>
      <c r="E3514">
        <v>3513</v>
      </c>
      <c r="F3514">
        <v>13</v>
      </c>
      <c r="G3514">
        <v>15</v>
      </c>
      <c r="H3514">
        <v>20</v>
      </c>
      <c r="I3514" s="7">
        <v>27</v>
      </c>
      <c r="K3514">
        <v>3513</v>
      </c>
      <c r="L3514">
        <v>15</v>
      </c>
      <c r="M3514">
        <v>20</v>
      </c>
      <c r="N3514" s="7">
        <v>27</v>
      </c>
      <c r="P3514" s="185">
        <v>3513</v>
      </c>
      <c r="Q3514" s="186">
        <v>24</v>
      </c>
    </row>
    <row r="3515" spans="1:17" ht="15" x14ac:dyDescent="0.25">
      <c r="A3515"/>
      <c r="B3515" s="114">
        <v>3514</v>
      </c>
      <c r="C3515" s="7">
        <v>18</v>
      </c>
      <c r="E3515">
        <v>3514</v>
      </c>
      <c r="F3515">
        <v>13</v>
      </c>
      <c r="G3515">
        <v>15</v>
      </c>
      <c r="H3515">
        <v>20</v>
      </c>
      <c r="I3515" s="7">
        <v>27</v>
      </c>
      <c r="K3515">
        <v>3514</v>
      </c>
      <c r="L3515">
        <v>15</v>
      </c>
      <c r="M3515">
        <v>20</v>
      </c>
      <c r="N3515" s="7">
        <v>27</v>
      </c>
      <c r="P3515" s="187">
        <v>3514</v>
      </c>
      <c r="Q3515" s="188">
        <v>24</v>
      </c>
    </row>
    <row r="3516" spans="1:17" ht="15" x14ac:dyDescent="0.25">
      <c r="A3516"/>
      <c r="B3516" s="114">
        <v>3515</v>
      </c>
      <c r="C3516" s="7">
        <v>18</v>
      </c>
      <c r="E3516">
        <v>3515</v>
      </c>
      <c r="F3516">
        <v>13</v>
      </c>
      <c r="G3516">
        <v>15</v>
      </c>
      <c r="H3516">
        <v>20</v>
      </c>
      <c r="I3516" s="7">
        <v>27</v>
      </c>
      <c r="K3516">
        <v>3515</v>
      </c>
      <c r="L3516">
        <v>15</v>
      </c>
      <c r="M3516">
        <v>20</v>
      </c>
      <c r="N3516" s="7">
        <v>27</v>
      </c>
      <c r="P3516" s="185">
        <v>3515</v>
      </c>
      <c r="Q3516" s="186">
        <v>24</v>
      </c>
    </row>
    <row r="3517" spans="1:17" ht="15" x14ac:dyDescent="0.25">
      <c r="A3517"/>
      <c r="B3517" s="114">
        <v>3516</v>
      </c>
      <c r="C3517" s="7">
        <v>18</v>
      </c>
      <c r="E3517">
        <v>3516</v>
      </c>
      <c r="F3517">
        <v>13</v>
      </c>
      <c r="G3517">
        <v>15</v>
      </c>
      <c r="H3517">
        <v>20</v>
      </c>
      <c r="I3517" s="7">
        <v>27</v>
      </c>
      <c r="K3517">
        <v>3516</v>
      </c>
      <c r="L3517">
        <v>15</v>
      </c>
      <c r="M3517">
        <v>20</v>
      </c>
      <c r="N3517" s="7">
        <v>27</v>
      </c>
      <c r="P3517" s="187">
        <v>3516</v>
      </c>
      <c r="Q3517" s="188">
        <v>24</v>
      </c>
    </row>
    <row r="3518" spans="1:17" ht="15" x14ac:dyDescent="0.25">
      <c r="A3518"/>
      <c r="B3518" s="114">
        <v>3517</v>
      </c>
      <c r="C3518" s="7">
        <v>18</v>
      </c>
      <c r="E3518">
        <v>3517</v>
      </c>
      <c r="F3518">
        <v>13</v>
      </c>
      <c r="G3518">
        <v>15</v>
      </c>
      <c r="H3518">
        <v>20</v>
      </c>
      <c r="I3518" s="7">
        <v>27</v>
      </c>
      <c r="K3518">
        <v>3517</v>
      </c>
      <c r="L3518">
        <v>15</v>
      </c>
      <c r="M3518">
        <v>20</v>
      </c>
      <c r="N3518" s="7">
        <v>27</v>
      </c>
      <c r="P3518" s="185">
        <v>3517</v>
      </c>
      <c r="Q3518" s="186">
        <v>24</v>
      </c>
    </row>
    <row r="3519" spans="1:17" ht="15" x14ac:dyDescent="0.25">
      <c r="A3519"/>
      <c r="B3519" s="114">
        <v>3518</v>
      </c>
      <c r="C3519" s="7">
        <v>18</v>
      </c>
      <c r="E3519">
        <v>3518</v>
      </c>
      <c r="F3519">
        <v>13</v>
      </c>
      <c r="G3519">
        <v>15</v>
      </c>
      <c r="H3519">
        <v>20</v>
      </c>
      <c r="I3519" s="7">
        <v>27</v>
      </c>
      <c r="K3519">
        <v>3518</v>
      </c>
      <c r="L3519">
        <v>15</v>
      </c>
      <c r="M3519">
        <v>20</v>
      </c>
      <c r="N3519" s="7">
        <v>27</v>
      </c>
      <c r="P3519" s="187">
        <v>3518</v>
      </c>
      <c r="Q3519" s="188">
        <v>24</v>
      </c>
    </row>
    <row r="3520" spans="1:17" ht="15" x14ac:dyDescent="0.25">
      <c r="A3520"/>
      <c r="B3520" s="114">
        <v>3519</v>
      </c>
      <c r="C3520" s="7">
        <v>18</v>
      </c>
      <c r="E3520">
        <v>3519</v>
      </c>
      <c r="F3520">
        <v>13</v>
      </c>
      <c r="G3520">
        <v>15</v>
      </c>
      <c r="H3520">
        <v>20</v>
      </c>
      <c r="I3520" s="7">
        <v>27</v>
      </c>
      <c r="K3520">
        <v>3519</v>
      </c>
      <c r="L3520">
        <v>15</v>
      </c>
      <c r="M3520">
        <v>20</v>
      </c>
      <c r="N3520" s="7">
        <v>27</v>
      </c>
      <c r="P3520" s="185">
        <v>3519</v>
      </c>
      <c r="Q3520" s="186">
        <v>24</v>
      </c>
    </row>
    <row r="3521" spans="1:17" ht="15" x14ac:dyDescent="0.25">
      <c r="A3521"/>
      <c r="B3521" s="114">
        <v>3520</v>
      </c>
      <c r="C3521" s="7">
        <v>18</v>
      </c>
      <c r="E3521">
        <v>3520</v>
      </c>
      <c r="F3521">
        <v>13</v>
      </c>
      <c r="G3521">
        <v>15</v>
      </c>
      <c r="H3521">
        <v>20</v>
      </c>
      <c r="I3521" s="7">
        <v>27</v>
      </c>
      <c r="K3521">
        <v>3520</v>
      </c>
      <c r="L3521">
        <v>15</v>
      </c>
      <c r="M3521">
        <v>20</v>
      </c>
      <c r="N3521" s="7">
        <v>27</v>
      </c>
      <c r="P3521" s="187">
        <v>3520</v>
      </c>
      <c r="Q3521" s="188">
        <v>24</v>
      </c>
    </row>
    <row r="3522" spans="1:17" ht="15" x14ac:dyDescent="0.25">
      <c r="A3522"/>
      <c r="B3522" s="114">
        <v>3521</v>
      </c>
      <c r="C3522" s="7">
        <v>18</v>
      </c>
      <c r="E3522">
        <v>3521</v>
      </c>
      <c r="F3522">
        <v>13</v>
      </c>
      <c r="G3522">
        <v>15</v>
      </c>
      <c r="H3522">
        <v>20</v>
      </c>
      <c r="I3522" s="7">
        <v>27</v>
      </c>
      <c r="K3522">
        <v>3521</v>
      </c>
      <c r="L3522">
        <v>15</v>
      </c>
      <c r="M3522">
        <v>20</v>
      </c>
      <c r="N3522" s="7">
        <v>27</v>
      </c>
      <c r="P3522" s="185">
        <v>3521</v>
      </c>
      <c r="Q3522" s="186">
        <v>24</v>
      </c>
    </row>
    <row r="3523" spans="1:17" ht="15" x14ac:dyDescent="0.25">
      <c r="A3523"/>
      <c r="B3523" s="114">
        <v>3522</v>
      </c>
      <c r="C3523" s="7">
        <v>18</v>
      </c>
      <c r="E3523">
        <v>3522</v>
      </c>
      <c r="F3523">
        <v>13</v>
      </c>
      <c r="G3523">
        <v>15</v>
      </c>
      <c r="H3523">
        <v>20</v>
      </c>
      <c r="I3523" s="7">
        <v>27</v>
      </c>
      <c r="K3523">
        <v>3522</v>
      </c>
      <c r="L3523">
        <v>15</v>
      </c>
      <c r="M3523">
        <v>20</v>
      </c>
      <c r="N3523" s="7">
        <v>27</v>
      </c>
      <c r="P3523" s="187">
        <v>3522</v>
      </c>
      <c r="Q3523" s="188">
        <v>24</v>
      </c>
    </row>
    <row r="3524" spans="1:17" ht="15" x14ac:dyDescent="0.25">
      <c r="A3524"/>
      <c r="B3524" s="114">
        <v>3523</v>
      </c>
      <c r="C3524" s="7">
        <v>18</v>
      </c>
      <c r="E3524">
        <v>3523</v>
      </c>
      <c r="F3524">
        <v>13</v>
      </c>
      <c r="G3524">
        <v>15</v>
      </c>
      <c r="H3524">
        <v>20</v>
      </c>
      <c r="I3524" s="7">
        <v>27</v>
      </c>
      <c r="K3524">
        <v>3523</v>
      </c>
      <c r="L3524">
        <v>15</v>
      </c>
      <c r="M3524">
        <v>20</v>
      </c>
      <c r="N3524" s="7">
        <v>27</v>
      </c>
      <c r="P3524" s="185">
        <v>3523</v>
      </c>
      <c r="Q3524" s="186">
        <v>24</v>
      </c>
    </row>
    <row r="3525" spans="1:17" ht="15" x14ac:dyDescent="0.25">
      <c r="A3525"/>
      <c r="B3525" s="114">
        <v>3524</v>
      </c>
      <c r="C3525" s="7">
        <v>18</v>
      </c>
      <c r="E3525">
        <v>3524</v>
      </c>
      <c r="F3525">
        <v>13</v>
      </c>
      <c r="G3525">
        <v>15</v>
      </c>
      <c r="H3525">
        <v>20</v>
      </c>
      <c r="I3525" s="7">
        <v>27</v>
      </c>
      <c r="K3525">
        <v>3524</v>
      </c>
      <c r="L3525">
        <v>15</v>
      </c>
      <c r="M3525">
        <v>20</v>
      </c>
      <c r="N3525" s="7">
        <v>27</v>
      </c>
      <c r="P3525" s="187">
        <v>3524</v>
      </c>
      <c r="Q3525" s="188">
        <v>24</v>
      </c>
    </row>
    <row r="3526" spans="1:17" ht="15" x14ac:dyDescent="0.25">
      <c r="A3526"/>
      <c r="B3526" s="114">
        <v>3525</v>
      </c>
      <c r="C3526" s="7">
        <v>18</v>
      </c>
      <c r="E3526">
        <v>3525</v>
      </c>
      <c r="F3526">
        <v>13</v>
      </c>
      <c r="G3526">
        <v>15</v>
      </c>
      <c r="H3526">
        <v>20</v>
      </c>
      <c r="I3526" s="7">
        <v>27</v>
      </c>
      <c r="K3526">
        <v>3525</v>
      </c>
      <c r="L3526">
        <v>15</v>
      </c>
      <c r="M3526">
        <v>20</v>
      </c>
      <c r="N3526" s="7">
        <v>27</v>
      </c>
      <c r="P3526" s="185">
        <v>3525</v>
      </c>
      <c r="Q3526" s="186">
        <v>24</v>
      </c>
    </row>
    <row r="3527" spans="1:17" ht="15" x14ac:dyDescent="0.25">
      <c r="A3527"/>
      <c r="B3527" s="114">
        <v>3526</v>
      </c>
      <c r="C3527" s="7">
        <v>18</v>
      </c>
      <c r="E3527">
        <v>3526</v>
      </c>
      <c r="F3527">
        <v>13</v>
      </c>
      <c r="G3527">
        <v>15</v>
      </c>
      <c r="H3527">
        <v>20</v>
      </c>
      <c r="I3527" s="7">
        <v>27</v>
      </c>
      <c r="K3527">
        <v>3526</v>
      </c>
      <c r="L3527">
        <v>15</v>
      </c>
      <c r="M3527">
        <v>20</v>
      </c>
      <c r="N3527" s="7">
        <v>27</v>
      </c>
      <c r="P3527" s="187">
        <v>3526</v>
      </c>
      <c r="Q3527" s="188">
        <v>24</v>
      </c>
    </row>
    <row r="3528" spans="1:17" ht="15" x14ac:dyDescent="0.25">
      <c r="A3528"/>
      <c r="B3528" s="114">
        <v>3527</v>
      </c>
      <c r="C3528" s="7">
        <v>18</v>
      </c>
      <c r="E3528">
        <v>3527</v>
      </c>
      <c r="F3528">
        <v>13</v>
      </c>
      <c r="G3528">
        <v>15</v>
      </c>
      <c r="H3528">
        <v>20</v>
      </c>
      <c r="I3528" s="7">
        <v>27</v>
      </c>
      <c r="K3528">
        <v>3527</v>
      </c>
      <c r="L3528">
        <v>15</v>
      </c>
      <c r="M3528">
        <v>20</v>
      </c>
      <c r="N3528" s="7">
        <v>27</v>
      </c>
      <c r="P3528" s="185">
        <v>3527</v>
      </c>
      <c r="Q3528" s="186">
        <v>24</v>
      </c>
    </row>
    <row r="3529" spans="1:17" ht="15" x14ac:dyDescent="0.25">
      <c r="A3529"/>
      <c r="B3529" s="114">
        <v>3528</v>
      </c>
      <c r="C3529" s="7">
        <v>18</v>
      </c>
      <c r="E3529">
        <v>3528</v>
      </c>
      <c r="F3529">
        <v>13</v>
      </c>
      <c r="G3529">
        <v>15</v>
      </c>
      <c r="H3529">
        <v>20</v>
      </c>
      <c r="I3529" s="7">
        <v>27</v>
      </c>
      <c r="K3529">
        <v>3528</v>
      </c>
      <c r="L3529">
        <v>15</v>
      </c>
      <c r="M3529">
        <v>20</v>
      </c>
      <c r="N3529" s="7">
        <v>27</v>
      </c>
      <c r="P3529" s="187">
        <v>3528</v>
      </c>
      <c r="Q3529" s="188">
        <v>24</v>
      </c>
    </row>
    <row r="3530" spans="1:17" ht="15" x14ac:dyDescent="0.25">
      <c r="A3530"/>
      <c r="B3530" s="114">
        <v>3529</v>
      </c>
      <c r="C3530" s="7">
        <v>18</v>
      </c>
      <c r="E3530">
        <v>3529</v>
      </c>
      <c r="F3530">
        <v>13</v>
      </c>
      <c r="G3530">
        <v>15</v>
      </c>
      <c r="H3530">
        <v>20</v>
      </c>
      <c r="I3530" s="7">
        <v>27</v>
      </c>
      <c r="K3530">
        <v>3529</v>
      </c>
      <c r="L3530">
        <v>15</v>
      </c>
      <c r="M3530">
        <v>20</v>
      </c>
      <c r="N3530" s="7">
        <v>27</v>
      </c>
      <c r="P3530" s="185">
        <v>3529</v>
      </c>
      <c r="Q3530" s="186">
        <v>24</v>
      </c>
    </row>
    <row r="3531" spans="1:17" ht="15" x14ac:dyDescent="0.25">
      <c r="A3531"/>
      <c r="B3531" s="114">
        <v>3530</v>
      </c>
      <c r="C3531" s="7">
        <v>18</v>
      </c>
      <c r="E3531">
        <v>3530</v>
      </c>
      <c r="F3531">
        <v>13</v>
      </c>
      <c r="G3531">
        <v>15</v>
      </c>
      <c r="H3531">
        <v>20</v>
      </c>
      <c r="I3531" s="7">
        <v>27</v>
      </c>
      <c r="K3531">
        <v>3530</v>
      </c>
      <c r="L3531">
        <v>15</v>
      </c>
      <c r="M3531">
        <v>20</v>
      </c>
      <c r="N3531" s="7">
        <v>27</v>
      </c>
      <c r="P3531" s="187">
        <v>3530</v>
      </c>
      <c r="Q3531" s="188">
        <v>24</v>
      </c>
    </row>
    <row r="3532" spans="1:17" ht="15" x14ac:dyDescent="0.25">
      <c r="A3532"/>
      <c r="B3532" s="114">
        <v>3531</v>
      </c>
      <c r="C3532" s="7">
        <v>18</v>
      </c>
      <c r="E3532">
        <v>3531</v>
      </c>
      <c r="F3532">
        <v>13</v>
      </c>
      <c r="G3532">
        <v>15</v>
      </c>
      <c r="H3532">
        <v>20</v>
      </c>
      <c r="I3532" s="7">
        <v>27</v>
      </c>
      <c r="K3532">
        <v>3531</v>
      </c>
      <c r="L3532">
        <v>15</v>
      </c>
      <c r="M3532">
        <v>20</v>
      </c>
      <c r="N3532" s="7">
        <v>27</v>
      </c>
      <c r="P3532" s="185">
        <v>3531</v>
      </c>
      <c r="Q3532" s="186">
        <v>24</v>
      </c>
    </row>
    <row r="3533" spans="1:17" ht="15" x14ac:dyDescent="0.25">
      <c r="A3533"/>
      <c r="B3533" s="114">
        <v>3532</v>
      </c>
      <c r="C3533" s="7">
        <v>18</v>
      </c>
      <c r="E3533">
        <v>3532</v>
      </c>
      <c r="F3533">
        <v>13</v>
      </c>
      <c r="G3533">
        <v>15</v>
      </c>
      <c r="H3533">
        <v>20</v>
      </c>
      <c r="I3533" s="7">
        <v>27</v>
      </c>
      <c r="K3533">
        <v>3532</v>
      </c>
      <c r="L3533">
        <v>15</v>
      </c>
      <c r="M3533">
        <v>20</v>
      </c>
      <c r="N3533" s="7">
        <v>27</v>
      </c>
      <c r="P3533" s="187">
        <v>3532</v>
      </c>
      <c r="Q3533" s="188">
        <v>24</v>
      </c>
    </row>
    <row r="3534" spans="1:17" ht="15" x14ac:dyDescent="0.25">
      <c r="A3534"/>
      <c r="B3534" s="114">
        <v>3533</v>
      </c>
      <c r="C3534" s="7">
        <v>18</v>
      </c>
      <c r="E3534">
        <v>3533</v>
      </c>
      <c r="F3534">
        <v>13</v>
      </c>
      <c r="G3534">
        <v>15</v>
      </c>
      <c r="H3534">
        <v>20</v>
      </c>
      <c r="I3534" s="7">
        <v>27</v>
      </c>
      <c r="K3534">
        <v>3533</v>
      </c>
      <c r="L3534">
        <v>15</v>
      </c>
      <c r="M3534">
        <v>20</v>
      </c>
      <c r="N3534" s="7">
        <v>27</v>
      </c>
      <c r="P3534" s="185">
        <v>3533</v>
      </c>
      <c r="Q3534" s="186">
        <v>24</v>
      </c>
    </row>
    <row r="3535" spans="1:17" ht="15" x14ac:dyDescent="0.25">
      <c r="A3535"/>
      <c r="B3535" s="114">
        <v>3534</v>
      </c>
      <c r="C3535" s="7">
        <v>18</v>
      </c>
      <c r="E3535">
        <v>3534</v>
      </c>
      <c r="F3535">
        <v>13</v>
      </c>
      <c r="G3535">
        <v>15</v>
      </c>
      <c r="H3535">
        <v>20</v>
      </c>
      <c r="I3535" s="7">
        <v>27</v>
      </c>
      <c r="K3535">
        <v>3534</v>
      </c>
      <c r="L3535">
        <v>15</v>
      </c>
      <c r="M3535">
        <v>20</v>
      </c>
      <c r="N3535" s="7">
        <v>27</v>
      </c>
      <c r="P3535" s="187">
        <v>3534</v>
      </c>
      <c r="Q3535" s="188">
        <v>24</v>
      </c>
    </row>
    <row r="3536" spans="1:17" ht="15" x14ac:dyDescent="0.25">
      <c r="A3536"/>
      <c r="B3536" s="114">
        <v>3535</v>
      </c>
      <c r="C3536" s="7">
        <v>18</v>
      </c>
      <c r="E3536">
        <v>3535</v>
      </c>
      <c r="F3536">
        <v>13</v>
      </c>
      <c r="G3536">
        <v>15</v>
      </c>
      <c r="H3536">
        <v>20</v>
      </c>
      <c r="I3536" s="7">
        <v>27</v>
      </c>
      <c r="K3536">
        <v>3535</v>
      </c>
      <c r="L3536">
        <v>15</v>
      </c>
      <c r="M3536">
        <v>20</v>
      </c>
      <c r="N3536" s="7">
        <v>27</v>
      </c>
      <c r="P3536" s="185">
        <v>3535</v>
      </c>
      <c r="Q3536" s="186">
        <v>24</v>
      </c>
    </row>
    <row r="3537" spans="1:17" ht="15" x14ac:dyDescent="0.25">
      <c r="A3537"/>
      <c r="B3537" s="114">
        <v>3536</v>
      </c>
      <c r="C3537" s="7">
        <v>18</v>
      </c>
      <c r="E3537">
        <v>3536</v>
      </c>
      <c r="F3537">
        <v>13</v>
      </c>
      <c r="G3537">
        <v>15</v>
      </c>
      <c r="H3537">
        <v>20</v>
      </c>
      <c r="I3537" s="7">
        <v>27</v>
      </c>
      <c r="K3537">
        <v>3536</v>
      </c>
      <c r="L3537">
        <v>15</v>
      </c>
      <c r="M3537">
        <v>20</v>
      </c>
      <c r="N3537" s="7">
        <v>27</v>
      </c>
      <c r="P3537" s="187">
        <v>3536</v>
      </c>
      <c r="Q3537" s="188">
        <v>24</v>
      </c>
    </row>
    <row r="3538" spans="1:17" ht="15" x14ac:dyDescent="0.25">
      <c r="A3538"/>
      <c r="B3538" s="114">
        <v>3537</v>
      </c>
      <c r="C3538" s="7">
        <v>18</v>
      </c>
      <c r="E3538">
        <v>3537</v>
      </c>
      <c r="F3538">
        <v>13</v>
      </c>
      <c r="G3538">
        <v>15</v>
      </c>
      <c r="H3538">
        <v>20</v>
      </c>
      <c r="I3538" s="7">
        <v>27</v>
      </c>
      <c r="K3538">
        <v>3537</v>
      </c>
      <c r="L3538">
        <v>15</v>
      </c>
      <c r="M3538">
        <v>20</v>
      </c>
      <c r="N3538" s="7">
        <v>27</v>
      </c>
      <c r="P3538" s="185">
        <v>3537</v>
      </c>
      <c r="Q3538" s="186">
        <v>24</v>
      </c>
    </row>
    <row r="3539" spans="1:17" ht="15" x14ac:dyDescent="0.25">
      <c r="A3539"/>
      <c r="B3539" s="114">
        <v>3538</v>
      </c>
      <c r="C3539" s="7">
        <v>18</v>
      </c>
      <c r="E3539">
        <v>3538</v>
      </c>
      <c r="F3539">
        <v>13</v>
      </c>
      <c r="G3539">
        <v>15</v>
      </c>
      <c r="H3539">
        <v>20</v>
      </c>
      <c r="I3539" s="7">
        <v>27</v>
      </c>
      <c r="K3539">
        <v>3538</v>
      </c>
      <c r="L3539">
        <v>15</v>
      </c>
      <c r="M3539">
        <v>20</v>
      </c>
      <c r="N3539" s="7">
        <v>27</v>
      </c>
      <c r="P3539" s="187">
        <v>3538</v>
      </c>
      <c r="Q3539" s="188">
        <v>24</v>
      </c>
    </row>
    <row r="3540" spans="1:17" ht="15" x14ac:dyDescent="0.25">
      <c r="A3540"/>
      <c r="B3540" s="114">
        <v>3539</v>
      </c>
      <c r="C3540" s="7">
        <v>18</v>
      </c>
      <c r="E3540">
        <v>3539</v>
      </c>
      <c r="F3540">
        <v>13</v>
      </c>
      <c r="G3540">
        <v>15</v>
      </c>
      <c r="H3540">
        <v>20</v>
      </c>
      <c r="I3540" s="7">
        <v>27</v>
      </c>
      <c r="K3540">
        <v>3539</v>
      </c>
      <c r="L3540">
        <v>15</v>
      </c>
      <c r="M3540">
        <v>20</v>
      </c>
      <c r="N3540" s="7">
        <v>27</v>
      </c>
      <c r="P3540" s="185">
        <v>3539</v>
      </c>
      <c r="Q3540" s="186">
        <v>24</v>
      </c>
    </row>
    <row r="3541" spans="1:17" ht="15" x14ac:dyDescent="0.25">
      <c r="A3541"/>
      <c r="B3541" s="114">
        <v>3540</v>
      </c>
      <c r="C3541" s="7">
        <v>18</v>
      </c>
      <c r="E3541">
        <v>3540</v>
      </c>
      <c r="F3541">
        <v>13</v>
      </c>
      <c r="G3541">
        <v>15</v>
      </c>
      <c r="H3541">
        <v>20</v>
      </c>
      <c r="I3541" s="7">
        <v>27</v>
      </c>
      <c r="K3541">
        <v>3540</v>
      </c>
      <c r="L3541">
        <v>15</v>
      </c>
      <c r="M3541">
        <v>20</v>
      </c>
      <c r="N3541" s="7">
        <v>27</v>
      </c>
      <c r="P3541" s="187">
        <v>3540</v>
      </c>
      <c r="Q3541" s="188">
        <v>24</v>
      </c>
    </row>
    <row r="3542" spans="1:17" ht="15" x14ac:dyDescent="0.25">
      <c r="A3542"/>
      <c r="B3542" s="114">
        <v>3541</v>
      </c>
      <c r="C3542" s="7">
        <v>18</v>
      </c>
      <c r="E3542">
        <v>3541</v>
      </c>
      <c r="F3542">
        <v>13</v>
      </c>
      <c r="G3542">
        <v>15</v>
      </c>
      <c r="H3542">
        <v>20</v>
      </c>
      <c r="I3542" s="7">
        <v>27</v>
      </c>
      <c r="K3542">
        <v>3541</v>
      </c>
      <c r="L3542">
        <v>15</v>
      </c>
      <c r="M3542">
        <v>20</v>
      </c>
      <c r="N3542" s="7">
        <v>27</v>
      </c>
      <c r="P3542" s="185">
        <v>3541</v>
      </c>
      <c r="Q3542" s="186">
        <v>24</v>
      </c>
    </row>
    <row r="3543" spans="1:17" ht="15" x14ac:dyDescent="0.25">
      <c r="A3543"/>
      <c r="B3543" s="114">
        <v>3542</v>
      </c>
      <c r="C3543" s="7">
        <v>18</v>
      </c>
      <c r="E3543">
        <v>3542</v>
      </c>
      <c r="F3543">
        <v>13</v>
      </c>
      <c r="G3543">
        <v>15</v>
      </c>
      <c r="H3543">
        <v>20</v>
      </c>
      <c r="I3543" s="7">
        <v>27</v>
      </c>
      <c r="K3543">
        <v>3542</v>
      </c>
      <c r="L3543">
        <v>15</v>
      </c>
      <c r="M3543">
        <v>20</v>
      </c>
      <c r="N3543" s="7">
        <v>27</v>
      </c>
      <c r="P3543" s="187">
        <v>3542</v>
      </c>
      <c r="Q3543" s="188">
        <v>24</v>
      </c>
    </row>
    <row r="3544" spans="1:17" ht="15" x14ac:dyDescent="0.25">
      <c r="A3544"/>
      <c r="B3544" s="114">
        <v>3543</v>
      </c>
      <c r="C3544" s="7">
        <v>18</v>
      </c>
      <c r="E3544">
        <v>3543</v>
      </c>
      <c r="F3544">
        <v>13</v>
      </c>
      <c r="G3544">
        <v>15</v>
      </c>
      <c r="H3544">
        <v>20</v>
      </c>
      <c r="I3544" s="7">
        <v>27</v>
      </c>
      <c r="K3544">
        <v>3543</v>
      </c>
      <c r="L3544">
        <v>15</v>
      </c>
      <c r="M3544">
        <v>20</v>
      </c>
      <c r="N3544" s="7">
        <v>27</v>
      </c>
      <c r="P3544" s="185">
        <v>3543</v>
      </c>
      <c r="Q3544" s="186">
        <v>24</v>
      </c>
    </row>
    <row r="3545" spans="1:17" ht="15" x14ac:dyDescent="0.25">
      <c r="A3545"/>
      <c r="B3545" s="114">
        <v>3544</v>
      </c>
      <c r="C3545" s="7">
        <v>18</v>
      </c>
      <c r="E3545">
        <v>3544</v>
      </c>
      <c r="F3545">
        <v>13</v>
      </c>
      <c r="G3545">
        <v>15</v>
      </c>
      <c r="H3545">
        <v>20</v>
      </c>
      <c r="I3545" s="7">
        <v>27</v>
      </c>
      <c r="K3545">
        <v>3544</v>
      </c>
      <c r="L3545">
        <v>15</v>
      </c>
      <c r="M3545">
        <v>20</v>
      </c>
      <c r="N3545" s="7">
        <v>27</v>
      </c>
      <c r="P3545" s="187">
        <v>3544</v>
      </c>
      <c r="Q3545" s="188">
        <v>24</v>
      </c>
    </row>
    <row r="3546" spans="1:17" ht="15" x14ac:dyDescent="0.25">
      <c r="A3546"/>
      <c r="B3546" s="114">
        <v>3545</v>
      </c>
      <c r="C3546" s="7">
        <v>18</v>
      </c>
      <c r="E3546">
        <v>3545</v>
      </c>
      <c r="F3546">
        <v>13</v>
      </c>
      <c r="G3546">
        <v>15</v>
      </c>
      <c r="H3546">
        <v>20</v>
      </c>
      <c r="I3546" s="7">
        <v>27</v>
      </c>
      <c r="K3546">
        <v>3545</v>
      </c>
      <c r="L3546">
        <v>15</v>
      </c>
      <c r="M3546">
        <v>20</v>
      </c>
      <c r="N3546" s="7">
        <v>27</v>
      </c>
      <c r="P3546" s="185">
        <v>3545</v>
      </c>
      <c r="Q3546" s="186">
        <v>24</v>
      </c>
    </row>
    <row r="3547" spans="1:17" ht="15" x14ac:dyDescent="0.25">
      <c r="A3547"/>
      <c r="B3547" s="114">
        <v>3546</v>
      </c>
      <c r="C3547" s="7">
        <v>18</v>
      </c>
      <c r="E3547">
        <v>3546</v>
      </c>
      <c r="F3547">
        <v>13</v>
      </c>
      <c r="G3547">
        <v>15</v>
      </c>
      <c r="H3547">
        <v>20</v>
      </c>
      <c r="I3547" s="7">
        <v>27</v>
      </c>
      <c r="K3547">
        <v>3546</v>
      </c>
      <c r="L3547">
        <v>15</v>
      </c>
      <c r="M3547">
        <v>20</v>
      </c>
      <c r="N3547" s="7">
        <v>27</v>
      </c>
      <c r="P3547" s="187">
        <v>3546</v>
      </c>
      <c r="Q3547" s="188">
        <v>24</v>
      </c>
    </row>
    <row r="3548" spans="1:17" ht="15" x14ac:dyDescent="0.25">
      <c r="A3548"/>
      <c r="B3548" s="114">
        <v>3547</v>
      </c>
      <c r="C3548" s="7">
        <v>18</v>
      </c>
      <c r="E3548">
        <v>3547</v>
      </c>
      <c r="F3548">
        <v>13</v>
      </c>
      <c r="G3548">
        <v>15</v>
      </c>
      <c r="H3548">
        <v>20</v>
      </c>
      <c r="I3548" s="7">
        <v>27</v>
      </c>
      <c r="K3548">
        <v>3547</v>
      </c>
      <c r="L3548">
        <v>15</v>
      </c>
      <c r="M3548">
        <v>20</v>
      </c>
      <c r="N3548" s="7">
        <v>27</v>
      </c>
      <c r="P3548" s="185">
        <v>3547</v>
      </c>
      <c r="Q3548" s="186">
        <v>24</v>
      </c>
    </row>
    <row r="3549" spans="1:17" ht="15" x14ac:dyDescent="0.25">
      <c r="A3549"/>
      <c r="B3549" s="114">
        <v>3548</v>
      </c>
      <c r="C3549" s="7">
        <v>18</v>
      </c>
      <c r="E3549">
        <v>3548</v>
      </c>
      <c r="F3549">
        <v>13</v>
      </c>
      <c r="G3549">
        <v>15</v>
      </c>
      <c r="H3549">
        <v>20</v>
      </c>
      <c r="I3549" s="7">
        <v>27</v>
      </c>
      <c r="K3549">
        <v>3548</v>
      </c>
      <c r="L3549">
        <v>15</v>
      </c>
      <c r="M3549">
        <v>20</v>
      </c>
      <c r="N3549" s="7">
        <v>27</v>
      </c>
      <c r="P3549" s="187">
        <v>3548</v>
      </c>
      <c r="Q3549" s="188">
        <v>24</v>
      </c>
    </row>
    <row r="3550" spans="1:17" ht="15" x14ac:dyDescent="0.25">
      <c r="A3550"/>
      <c r="B3550" s="114">
        <v>3549</v>
      </c>
      <c r="C3550" s="7">
        <v>18</v>
      </c>
      <c r="E3550">
        <v>3549</v>
      </c>
      <c r="F3550">
        <v>13</v>
      </c>
      <c r="G3550">
        <v>15</v>
      </c>
      <c r="H3550">
        <v>20</v>
      </c>
      <c r="I3550" s="7">
        <v>27</v>
      </c>
      <c r="K3550">
        <v>3549</v>
      </c>
      <c r="L3550">
        <v>15</v>
      </c>
      <c r="M3550">
        <v>20</v>
      </c>
      <c r="N3550" s="7">
        <v>27</v>
      </c>
      <c r="P3550" s="185">
        <v>3549</v>
      </c>
      <c r="Q3550" s="186">
        <v>24</v>
      </c>
    </row>
    <row r="3551" spans="1:17" ht="15" x14ac:dyDescent="0.25">
      <c r="A3551"/>
      <c r="B3551" s="114">
        <v>3550</v>
      </c>
      <c r="C3551" s="7">
        <v>18</v>
      </c>
      <c r="E3551">
        <v>3550</v>
      </c>
      <c r="F3551">
        <v>13</v>
      </c>
      <c r="G3551">
        <v>15</v>
      </c>
      <c r="H3551">
        <v>20</v>
      </c>
      <c r="I3551" s="7">
        <v>27</v>
      </c>
      <c r="K3551">
        <v>3550</v>
      </c>
      <c r="L3551">
        <v>15</v>
      </c>
      <c r="M3551">
        <v>20</v>
      </c>
      <c r="N3551" s="7">
        <v>27</v>
      </c>
      <c r="P3551" s="187">
        <v>3550</v>
      </c>
      <c r="Q3551" s="188">
        <v>24</v>
      </c>
    </row>
    <row r="3552" spans="1:17" ht="15" x14ac:dyDescent="0.25">
      <c r="A3552"/>
      <c r="B3552" s="114">
        <v>3551</v>
      </c>
      <c r="C3552" s="7">
        <v>18</v>
      </c>
      <c r="E3552">
        <v>3551</v>
      </c>
      <c r="F3552">
        <v>13</v>
      </c>
      <c r="G3552">
        <v>15</v>
      </c>
      <c r="H3552">
        <v>20</v>
      </c>
      <c r="I3552" s="7">
        <v>27</v>
      </c>
      <c r="K3552">
        <v>3551</v>
      </c>
      <c r="L3552">
        <v>15</v>
      </c>
      <c r="M3552">
        <v>20</v>
      </c>
      <c r="N3552" s="7">
        <v>27</v>
      </c>
      <c r="P3552" s="185">
        <v>3551</v>
      </c>
      <c r="Q3552" s="186">
        <v>24</v>
      </c>
    </row>
    <row r="3553" spans="1:17" ht="15" x14ac:dyDescent="0.25">
      <c r="A3553"/>
      <c r="B3553" s="114">
        <v>3552</v>
      </c>
      <c r="C3553" s="7">
        <v>18</v>
      </c>
      <c r="E3553">
        <v>3552</v>
      </c>
      <c r="F3553">
        <v>13</v>
      </c>
      <c r="G3553">
        <v>15</v>
      </c>
      <c r="H3553">
        <v>20</v>
      </c>
      <c r="I3553" s="7">
        <v>27</v>
      </c>
      <c r="K3553">
        <v>3552</v>
      </c>
      <c r="L3553">
        <v>15</v>
      </c>
      <c r="M3553">
        <v>20</v>
      </c>
      <c r="N3553" s="7">
        <v>27</v>
      </c>
      <c r="P3553" s="187">
        <v>3552</v>
      </c>
      <c r="Q3553" s="188">
        <v>24</v>
      </c>
    </row>
    <row r="3554" spans="1:17" ht="15" x14ac:dyDescent="0.25">
      <c r="A3554"/>
      <c r="B3554" s="114">
        <v>3553</v>
      </c>
      <c r="C3554" s="7">
        <v>18</v>
      </c>
      <c r="E3554">
        <v>3553</v>
      </c>
      <c r="F3554">
        <v>13</v>
      </c>
      <c r="G3554">
        <v>15</v>
      </c>
      <c r="H3554">
        <v>20</v>
      </c>
      <c r="I3554" s="7">
        <v>27</v>
      </c>
      <c r="K3554">
        <v>3553</v>
      </c>
      <c r="L3554">
        <v>15</v>
      </c>
      <c r="M3554">
        <v>20</v>
      </c>
      <c r="N3554" s="7">
        <v>27</v>
      </c>
      <c r="P3554" s="185">
        <v>3553</v>
      </c>
      <c r="Q3554" s="186">
        <v>24</v>
      </c>
    </row>
    <row r="3555" spans="1:17" ht="15" x14ac:dyDescent="0.25">
      <c r="A3555"/>
      <c r="B3555" s="114">
        <v>3554</v>
      </c>
      <c r="C3555" s="7">
        <v>18</v>
      </c>
      <c r="E3555">
        <v>3554</v>
      </c>
      <c r="F3555">
        <v>13</v>
      </c>
      <c r="G3555">
        <v>15</v>
      </c>
      <c r="H3555">
        <v>20</v>
      </c>
      <c r="I3555" s="7">
        <v>27</v>
      </c>
      <c r="K3555">
        <v>3554</v>
      </c>
      <c r="L3555">
        <v>15</v>
      </c>
      <c r="M3555">
        <v>20</v>
      </c>
      <c r="N3555" s="7">
        <v>27</v>
      </c>
      <c r="P3555" s="187">
        <v>3554</v>
      </c>
      <c r="Q3555" s="188">
        <v>24</v>
      </c>
    </row>
    <row r="3556" spans="1:17" ht="15" x14ac:dyDescent="0.25">
      <c r="A3556"/>
      <c r="B3556" s="114">
        <v>3555</v>
      </c>
      <c r="C3556" s="7">
        <v>18</v>
      </c>
      <c r="E3556">
        <v>3555</v>
      </c>
      <c r="F3556">
        <v>13</v>
      </c>
      <c r="G3556">
        <v>15</v>
      </c>
      <c r="H3556">
        <v>20</v>
      </c>
      <c r="I3556" s="7">
        <v>27</v>
      </c>
      <c r="K3556">
        <v>3555</v>
      </c>
      <c r="L3556">
        <v>15</v>
      </c>
      <c r="M3556">
        <v>20</v>
      </c>
      <c r="N3556" s="7">
        <v>27</v>
      </c>
      <c r="P3556" s="185">
        <v>3555</v>
      </c>
      <c r="Q3556" s="186">
        <v>24</v>
      </c>
    </row>
    <row r="3557" spans="1:17" ht="15" x14ac:dyDescent="0.25">
      <c r="A3557"/>
      <c r="B3557" s="114">
        <v>3556</v>
      </c>
      <c r="C3557" s="7">
        <v>18</v>
      </c>
      <c r="E3557">
        <v>3556</v>
      </c>
      <c r="F3557">
        <v>13</v>
      </c>
      <c r="G3557">
        <v>15</v>
      </c>
      <c r="H3557">
        <v>20</v>
      </c>
      <c r="I3557" s="7">
        <v>27</v>
      </c>
      <c r="K3557">
        <v>3556</v>
      </c>
      <c r="L3557">
        <v>15</v>
      </c>
      <c r="M3557">
        <v>20</v>
      </c>
      <c r="N3557" s="7">
        <v>27</v>
      </c>
      <c r="P3557" s="187">
        <v>3556</v>
      </c>
      <c r="Q3557" s="188">
        <v>24</v>
      </c>
    </row>
    <row r="3558" spans="1:17" ht="15" x14ac:dyDescent="0.25">
      <c r="A3558"/>
      <c r="B3558" s="114">
        <v>3557</v>
      </c>
      <c r="C3558" s="7">
        <v>18</v>
      </c>
      <c r="E3558">
        <v>3557</v>
      </c>
      <c r="F3558">
        <v>13</v>
      </c>
      <c r="G3558">
        <v>15</v>
      </c>
      <c r="H3558">
        <v>20</v>
      </c>
      <c r="I3558" s="7">
        <v>27</v>
      </c>
      <c r="K3558">
        <v>3557</v>
      </c>
      <c r="L3558">
        <v>15</v>
      </c>
      <c r="M3558">
        <v>20</v>
      </c>
      <c r="N3558" s="7">
        <v>27</v>
      </c>
      <c r="P3558" s="185">
        <v>3557</v>
      </c>
      <c r="Q3558" s="186">
        <v>24</v>
      </c>
    </row>
    <row r="3559" spans="1:17" ht="15" x14ac:dyDescent="0.25">
      <c r="A3559"/>
      <c r="B3559" s="114">
        <v>3558</v>
      </c>
      <c r="C3559" s="7">
        <v>18</v>
      </c>
      <c r="E3559">
        <v>3558</v>
      </c>
      <c r="F3559">
        <v>13</v>
      </c>
      <c r="G3559">
        <v>15</v>
      </c>
      <c r="H3559">
        <v>20</v>
      </c>
      <c r="I3559" s="7">
        <v>27</v>
      </c>
      <c r="K3559">
        <v>3558</v>
      </c>
      <c r="L3559">
        <v>15</v>
      </c>
      <c r="M3559">
        <v>20</v>
      </c>
      <c r="N3559" s="7">
        <v>27</v>
      </c>
      <c r="P3559" s="187">
        <v>3558</v>
      </c>
      <c r="Q3559" s="188">
        <v>24</v>
      </c>
    </row>
    <row r="3560" spans="1:17" ht="15" x14ac:dyDescent="0.25">
      <c r="A3560"/>
      <c r="B3560" s="114">
        <v>3559</v>
      </c>
      <c r="C3560" s="7">
        <v>18</v>
      </c>
      <c r="E3560">
        <v>3559</v>
      </c>
      <c r="F3560">
        <v>13</v>
      </c>
      <c r="G3560">
        <v>15</v>
      </c>
      <c r="H3560">
        <v>20</v>
      </c>
      <c r="I3560" s="7">
        <v>27</v>
      </c>
      <c r="K3560">
        <v>3559</v>
      </c>
      <c r="L3560">
        <v>15</v>
      </c>
      <c r="M3560">
        <v>20</v>
      </c>
      <c r="N3560" s="7">
        <v>27</v>
      </c>
      <c r="P3560" s="185">
        <v>3559</v>
      </c>
      <c r="Q3560" s="186">
        <v>24</v>
      </c>
    </row>
    <row r="3561" spans="1:17" ht="15" x14ac:dyDescent="0.25">
      <c r="A3561"/>
      <c r="B3561" s="114">
        <v>3560</v>
      </c>
      <c r="C3561" s="7">
        <v>18</v>
      </c>
      <c r="E3561">
        <v>3560</v>
      </c>
      <c r="F3561">
        <v>13</v>
      </c>
      <c r="G3561">
        <v>15</v>
      </c>
      <c r="H3561">
        <v>20</v>
      </c>
      <c r="I3561" s="7">
        <v>27</v>
      </c>
      <c r="K3561">
        <v>3560</v>
      </c>
      <c r="L3561">
        <v>15</v>
      </c>
      <c r="M3561">
        <v>20</v>
      </c>
      <c r="N3561" s="7">
        <v>27</v>
      </c>
      <c r="P3561" s="187">
        <v>3560</v>
      </c>
      <c r="Q3561" s="188">
        <v>24</v>
      </c>
    </row>
    <row r="3562" spans="1:17" ht="15" x14ac:dyDescent="0.25">
      <c r="A3562"/>
      <c r="B3562" s="114">
        <v>3561</v>
      </c>
      <c r="C3562" s="7">
        <v>18</v>
      </c>
      <c r="E3562">
        <v>3561</v>
      </c>
      <c r="F3562">
        <v>13</v>
      </c>
      <c r="G3562">
        <v>15</v>
      </c>
      <c r="H3562">
        <v>20</v>
      </c>
      <c r="I3562" s="7">
        <v>27</v>
      </c>
      <c r="K3562">
        <v>3561</v>
      </c>
      <c r="L3562">
        <v>15</v>
      </c>
      <c r="M3562">
        <v>20</v>
      </c>
      <c r="N3562" s="7">
        <v>27</v>
      </c>
      <c r="P3562" s="185">
        <v>3561</v>
      </c>
      <c r="Q3562" s="186">
        <v>24</v>
      </c>
    </row>
    <row r="3563" spans="1:17" ht="15" x14ac:dyDescent="0.25">
      <c r="A3563"/>
      <c r="B3563" s="114">
        <v>3562</v>
      </c>
      <c r="C3563" s="7">
        <v>18</v>
      </c>
      <c r="E3563">
        <v>3562</v>
      </c>
      <c r="F3563">
        <v>13</v>
      </c>
      <c r="G3563">
        <v>15</v>
      </c>
      <c r="H3563">
        <v>20</v>
      </c>
      <c r="I3563" s="7">
        <v>27</v>
      </c>
      <c r="K3563">
        <v>3562</v>
      </c>
      <c r="L3563">
        <v>15</v>
      </c>
      <c r="M3563">
        <v>20</v>
      </c>
      <c r="N3563" s="7">
        <v>27</v>
      </c>
      <c r="P3563" s="187">
        <v>3562</v>
      </c>
      <c r="Q3563" s="188">
        <v>24</v>
      </c>
    </row>
    <row r="3564" spans="1:17" ht="15" x14ac:dyDescent="0.25">
      <c r="A3564"/>
      <c r="B3564" s="114">
        <v>3563</v>
      </c>
      <c r="C3564" s="7">
        <v>18</v>
      </c>
      <c r="E3564">
        <v>3563</v>
      </c>
      <c r="F3564">
        <v>13</v>
      </c>
      <c r="G3564">
        <v>15</v>
      </c>
      <c r="H3564">
        <v>20</v>
      </c>
      <c r="I3564" s="7">
        <v>27</v>
      </c>
      <c r="K3564">
        <v>3563</v>
      </c>
      <c r="L3564">
        <v>15</v>
      </c>
      <c r="M3564">
        <v>20</v>
      </c>
      <c r="N3564" s="7">
        <v>27</v>
      </c>
      <c r="P3564" s="185">
        <v>3563</v>
      </c>
      <c r="Q3564" s="186">
        <v>24</v>
      </c>
    </row>
    <row r="3565" spans="1:17" ht="15" x14ac:dyDescent="0.25">
      <c r="A3565"/>
      <c r="B3565" s="114">
        <v>3564</v>
      </c>
      <c r="C3565" s="7">
        <v>18</v>
      </c>
      <c r="E3565">
        <v>3564</v>
      </c>
      <c r="F3565">
        <v>13</v>
      </c>
      <c r="G3565">
        <v>15</v>
      </c>
      <c r="H3565">
        <v>20</v>
      </c>
      <c r="I3565" s="7">
        <v>27</v>
      </c>
      <c r="K3565">
        <v>3564</v>
      </c>
      <c r="L3565">
        <v>15</v>
      </c>
      <c r="M3565">
        <v>20</v>
      </c>
      <c r="N3565" s="7">
        <v>27</v>
      </c>
      <c r="P3565" s="187">
        <v>3564</v>
      </c>
      <c r="Q3565" s="188">
        <v>24</v>
      </c>
    </row>
    <row r="3566" spans="1:17" ht="15" x14ac:dyDescent="0.25">
      <c r="A3566"/>
      <c r="B3566" s="114">
        <v>3565</v>
      </c>
      <c r="C3566" s="7">
        <v>18</v>
      </c>
      <c r="E3566">
        <v>3565</v>
      </c>
      <c r="F3566">
        <v>13</v>
      </c>
      <c r="G3566">
        <v>15</v>
      </c>
      <c r="H3566">
        <v>20</v>
      </c>
      <c r="I3566" s="7">
        <v>27</v>
      </c>
      <c r="K3566">
        <v>3565</v>
      </c>
      <c r="L3566">
        <v>15</v>
      </c>
      <c r="M3566">
        <v>20</v>
      </c>
      <c r="N3566" s="7">
        <v>27</v>
      </c>
      <c r="P3566" s="185">
        <v>3565</v>
      </c>
      <c r="Q3566" s="186">
        <v>24</v>
      </c>
    </row>
    <row r="3567" spans="1:17" ht="15" x14ac:dyDescent="0.25">
      <c r="A3567"/>
      <c r="B3567" s="114">
        <v>3566</v>
      </c>
      <c r="C3567" s="7">
        <v>18</v>
      </c>
      <c r="E3567">
        <v>3566</v>
      </c>
      <c r="F3567">
        <v>13</v>
      </c>
      <c r="G3567">
        <v>15</v>
      </c>
      <c r="H3567">
        <v>20</v>
      </c>
      <c r="I3567" s="7">
        <v>27</v>
      </c>
      <c r="K3567">
        <v>3566</v>
      </c>
      <c r="L3567">
        <v>15</v>
      </c>
      <c r="M3567">
        <v>20</v>
      </c>
      <c r="N3567" s="7">
        <v>27</v>
      </c>
      <c r="P3567" s="187">
        <v>3566</v>
      </c>
      <c r="Q3567" s="188">
        <v>24</v>
      </c>
    </row>
    <row r="3568" spans="1:17" ht="15" x14ac:dyDescent="0.25">
      <c r="A3568"/>
      <c r="B3568" s="114">
        <v>3567</v>
      </c>
      <c r="C3568" s="7">
        <v>18</v>
      </c>
      <c r="E3568">
        <v>3567</v>
      </c>
      <c r="F3568">
        <v>13</v>
      </c>
      <c r="G3568">
        <v>15</v>
      </c>
      <c r="H3568">
        <v>20</v>
      </c>
      <c r="I3568" s="7">
        <v>27</v>
      </c>
      <c r="K3568">
        <v>3567</v>
      </c>
      <c r="L3568">
        <v>15</v>
      </c>
      <c r="M3568">
        <v>20</v>
      </c>
      <c r="N3568" s="7">
        <v>27</v>
      </c>
      <c r="P3568" s="185">
        <v>3567</v>
      </c>
      <c r="Q3568" s="186">
        <v>24</v>
      </c>
    </row>
    <row r="3569" spans="1:17" ht="15" x14ac:dyDescent="0.25">
      <c r="A3569"/>
      <c r="B3569" s="114">
        <v>3568</v>
      </c>
      <c r="C3569" s="7">
        <v>18</v>
      </c>
      <c r="E3569">
        <v>3568</v>
      </c>
      <c r="F3569">
        <v>13</v>
      </c>
      <c r="G3569">
        <v>15</v>
      </c>
      <c r="H3569">
        <v>20</v>
      </c>
      <c r="I3569" s="7">
        <v>27</v>
      </c>
      <c r="K3569">
        <v>3568</v>
      </c>
      <c r="L3569">
        <v>15</v>
      </c>
      <c r="M3569">
        <v>20</v>
      </c>
      <c r="N3569" s="7">
        <v>27</v>
      </c>
      <c r="P3569" s="187">
        <v>3568</v>
      </c>
      <c r="Q3569" s="188">
        <v>24</v>
      </c>
    </row>
    <row r="3570" spans="1:17" ht="15" x14ac:dyDescent="0.25">
      <c r="A3570"/>
      <c r="B3570" s="114">
        <v>3569</v>
      </c>
      <c r="C3570" s="7">
        <v>18</v>
      </c>
      <c r="E3570">
        <v>3569</v>
      </c>
      <c r="F3570">
        <v>13</v>
      </c>
      <c r="G3570">
        <v>15</v>
      </c>
      <c r="H3570">
        <v>20</v>
      </c>
      <c r="I3570" s="7">
        <v>27</v>
      </c>
      <c r="K3570">
        <v>3569</v>
      </c>
      <c r="L3570">
        <v>15</v>
      </c>
      <c r="M3570">
        <v>20</v>
      </c>
      <c r="N3570" s="7">
        <v>27</v>
      </c>
      <c r="P3570" s="185">
        <v>3569</v>
      </c>
      <c r="Q3570" s="186">
        <v>24</v>
      </c>
    </row>
    <row r="3571" spans="1:17" ht="15" x14ac:dyDescent="0.25">
      <c r="A3571"/>
      <c r="B3571" s="114">
        <v>3570</v>
      </c>
      <c r="C3571" s="7">
        <v>18</v>
      </c>
      <c r="E3571">
        <v>3570</v>
      </c>
      <c r="F3571">
        <v>13</v>
      </c>
      <c r="G3571">
        <v>15</v>
      </c>
      <c r="H3571">
        <v>20</v>
      </c>
      <c r="I3571" s="7">
        <v>27</v>
      </c>
      <c r="K3571">
        <v>3570</v>
      </c>
      <c r="L3571">
        <v>15</v>
      </c>
      <c r="M3571">
        <v>20</v>
      </c>
      <c r="N3571" s="7">
        <v>27</v>
      </c>
      <c r="P3571" s="187">
        <v>3570</v>
      </c>
      <c r="Q3571" s="188">
        <v>24</v>
      </c>
    </row>
    <row r="3572" spans="1:17" ht="15" x14ac:dyDescent="0.25">
      <c r="A3572"/>
      <c r="B3572" s="114">
        <v>3571</v>
      </c>
      <c r="C3572" s="7">
        <v>18</v>
      </c>
      <c r="E3572">
        <v>3571</v>
      </c>
      <c r="F3572">
        <v>13</v>
      </c>
      <c r="G3572">
        <v>15</v>
      </c>
      <c r="H3572">
        <v>20</v>
      </c>
      <c r="I3572" s="7">
        <v>27</v>
      </c>
      <c r="K3572">
        <v>3571</v>
      </c>
      <c r="L3572">
        <v>15</v>
      </c>
      <c r="M3572">
        <v>20</v>
      </c>
      <c r="N3572" s="7">
        <v>27</v>
      </c>
      <c r="P3572" s="185">
        <v>3571</v>
      </c>
      <c r="Q3572" s="186">
        <v>24</v>
      </c>
    </row>
    <row r="3573" spans="1:17" ht="15" x14ac:dyDescent="0.25">
      <c r="A3573"/>
      <c r="B3573" s="114">
        <v>3572</v>
      </c>
      <c r="C3573" s="7">
        <v>18</v>
      </c>
      <c r="E3573">
        <v>3572</v>
      </c>
      <c r="F3573">
        <v>13</v>
      </c>
      <c r="G3573">
        <v>15</v>
      </c>
      <c r="H3573">
        <v>20</v>
      </c>
      <c r="I3573" s="7">
        <v>27</v>
      </c>
      <c r="K3573">
        <v>3572</v>
      </c>
      <c r="L3573">
        <v>15</v>
      </c>
      <c r="M3573">
        <v>20</v>
      </c>
      <c r="N3573" s="7">
        <v>27</v>
      </c>
      <c r="P3573" s="187">
        <v>3572</v>
      </c>
      <c r="Q3573" s="188">
        <v>24</v>
      </c>
    </row>
    <row r="3574" spans="1:17" ht="15" x14ac:dyDescent="0.25">
      <c r="A3574"/>
      <c r="B3574" s="114">
        <v>3573</v>
      </c>
      <c r="C3574" s="7">
        <v>18</v>
      </c>
      <c r="E3574">
        <v>3573</v>
      </c>
      <c r="F3574">
        <v>13</v>
      </c>
      <c r="G3574">
        <v>15</v>
      </c>
      <c r="H3574">
        <v>20</v>
      </c>
      <c r="I3574" s="7">
        <v>27</v>
      </c>
      <c r="K3574">
        <v>3573</v>
      </c>
      <c r="L3574">
        <v>15</v>
      </c>
      <c r="M3574">
        <v>20</v>
      </c>
      <c r="N3574" s="7">
        <v>27</v>
      </c>
      <c r="P3574" s="185">
        <v>3573</v>
      </c>
      <c r="Q3574" s="186">
        <v>24</v>
      </c>
    </row>
    <row r="3575" spans="1:17" ht="15" x14ac:dyDescent="0.25">
      <c r="A3575"/>
      <c r="B3575" s="114">
        <v>3574</v>
      </c>
      <c r="C3575" s="7">
        <v>18</v>
      </c>
      <c r="E3575">
        <v>3574</v>
      </c>
      <c r="F3575">
        <v>13</v>
      </c>
      <c r="G3575">
        <v>15</v>
      </c>
      <c r="H3575">
        <v>20</v>
      </c>
      <c r="I3575" s="7">
        <v>27</v>
      </c>
      <c r="K3575">
        <v>3574</v>
      </c>
      <c r="L3575">
        <v>15</v>
      </c>
      <c r="M3575">
        <v>20</v>
      </c>
      <c r="N3575" s="7">
        <v>27</v>
      </c>
      <c r="P3575" s="187">
        <v>3574</v>
      </c>
      <c r="Q3575" s="188">
        <v>24</v>
      </c>
    </row>
    <row r="3576" spans="1:17" ht="15" x14ac:dyDescent="0.25">
      <c r="A3576"/>
      <c r="B3576" s="114">
        <v>3575</v>
      </c>
      <c r="C3576" s="7">
        <v>18</v>
      </c>
      <c r="E3576">
        <v>3575</v>
      </c>
      <c r="F3576">
        <v>13</v>
      </c>
      <c r="G3576">
        <v>15</v>
      </c>
      <c r="H3576">
        <v>20</v>
      </c>
      <c r="I3576" s="7">
        <v>27</v>
      </c>
      <c r="K3576">
        <v>3575</v>
      </c>
      <c r="L3576">
        <v>15</v>
      </c>
      <c r="M3576">
        <v>20</v>
      </c>
      <c r="N3576" s="7">
        <v>27</v>
      </c>
      <c r="P3576" s="185">
        <v>3575</v>
      </c>
      <c r="Q3576" s="186">
        <v>24</v>
      </c>
    </row>
    <row r="3577" spans="1:17" ht="15" x14ac:dyDescent="0.25">
      <c r="A3577"/>
      <c r="B3577" s="114">
        <v>3576</v>
      </c>
      <c r="C3577" s="7">
        <v>18</v>
      </c>
      <c r="E3577">
        <v>3576</v>
      </c>
      <c r="F3577">
        <v>13</v>
      </c>
      <c r="G3577">
        <v>15</v>
      </c>
      <c r="H3577">
        <v>20</v>
      </c>
      <c r="I3577" s="7">
        <v>27</v>
      </c>
      <c r="K3577">
        <v>3576</v>
      </c>
      <c r="L3577">
        <v>15</v>
      </c>
      <c r="M3577">
        <v>20</v>
      </c>
      <c r="N3577" s="7">
        <v>27</v>
      </c>
      <c r="P3577" s="187">
        <v>3576</v>
      </c>
      <c r="Q3577" s="188">
        <v>24</v>
      </c>
    </row>
    <row r="3578" spans="1:17" ht="15" x14ac:dyDescent="0.25">
      <c r="A3578"/>
      <c r="B3578" s="114">
        <v>3577</v>
      </c>
      <c r="C3578" s="7">
        <v>18</v>
      </c>
      <c r="E3578">
        <v>3577</v>
      </c>
      <c r="F3578">
        <v>13</v>
      </c>
      <c r="G3578">
        <v>15</v>
      </c>
      <c r="H3578">
        <v>20</v>
      </c>
      <c r="I3578" s="7">
        <v>27</v>
      </c>
      <c r="K3578">
        <v>3577</v>
      </c>
      <c r="L3578">
        <v>15</v>
      </c>
      <c r="M3578">
        <v>20</v>
      </c>
      <c r="N3578" s="7">
        <v>27</v>
      </c>
      <c r="P3578" s="185">
        <v>3577</v>
      </c>
      <c r="Q3578" s="186">
        <v>24</v>
      </c>
    </row>
    <row r="3579" spans="1:17" ht="15" x14ac:dyDescent="0.25">
      <c r="A3579"/>
      <c r="B3579" s="114">
        <v>3578</v>
      </c>
      <c r="C3579" s="7">
        <v>18</v>
      </c>
      <c r="E3579">
        <v>3578</v>
      </c>
      <c r="F3579">
        <v>13</v>
      </c>
      <c r="G3579">
        <v>15</v>
      </c>
      <c r="H3579">
        <v>20</v>
      </c>
      <c r="I3579" s="7">
        <v>27</v>
      </c>
      <c r="K3579">
        <v>3578</v>
      </c>
      <c r="L3579">
        <v>15</v>
      </c>
      <c r="M3579">
        <v>20</v>
      </c>
      <c r="N3579" s="7">
        <v>27</v>
      </c>
      <c r="P3579" s="187">
        <v>3578</v>
      </c>
      <c r="Q3579" s="188">
        <v>24</v>
      </c>
    </row>
    <row r="3580" spans="1:17" ht="15" x14ac:dyDescent="0.25">
      <c r="A3580"/>
      <c r="B3580" s="114">
        <v>3579</v>
      </c>
      <c r="C3580" s="7">
        <v>18</v>
      </c>
      <c r="E3580">
        <v>3579</v>
      </c>
      <c r="F3580">
        <v>13</v>
      </c>
      <c r="G3580">
        <v>15</v>
      </c>
      <c r="H3580">
        <v>20</v>
      </c>
      <c r="I3580" s="7">
        <v>27</v>
      </c>
      <c r="K3580">
        <v>3579</v>
      </c>
      <c r="L3580">
        <v>15</v>
      </c>
      <c r="M3580">
        <v>20</v>
      </c>
      <c r="N3580" s="7">
        <v>27</v>
      </c>
      <c r="P3580" s="185">
        <v>3579</v>
      </c>
      <c r="Q3580" s="186">
        <v>24</v>
      </c>
    </row>
    <row r="3581" spans="1:17" ht="15" x14ac:dyDescent="0.25">
      <c r="A3581"/>
      <c r="B3581" s="114">
        <v>3580</v>
      </c>
      <c r="C3581" s="7">
        <v>18</v>
      </c>
      <c r="E3581">
        <v>3580</v>
      </c>
      <c r="F3581">
        <v>13</v>
      </c>
      <c r="G3581">
        <v>15</v>
      </c>
      <c r="H3581">
        <v>20</v>
      </c>
      <c r="I3581" s="7">
        <v>27</v>
      </c>
      <c r="K3581">
        <v>3580</v>
      </c>
      <c r="L3581">
        <v>15</v>
      </c>
      <c r="M3581">
        <v>20</v>
      </c>
      <c r="N3581" s="7">
        <v>27</v>
      </c>
      <c r="P3581" s="187">
        <v>3580</v>
      </c>
      <c r="Q3581" s="188">
        <v>24</v>
      </c>
    </row>
    <row r="3582" spans="1:17" ht="15" x14ac:dyDescent="0.25">
      <c r="A3582"/>
      <c r="B3582" s="114">
        <v>3581</v>
      </c>
      <c r="C3582" s="7">
        <v>18</v>
      </c>
      <c r="E3582">
        <v>3581</v>
      </c>
      <c r="F3582">
        <v>13</v>
      </c>
      <c r="G3582">
        <v>15</v>
      </c>
      <c r="H3582">
        <v>20</v>
      </c>
      <c r="I3582" s="7">
        <v>27</v>
      </c>
      <c r="K3582">
        <v>3581</v>
      </c>
      <c r="L3582">
        <v>15</v>
      </c>
      <c r="M3582">
        <v>20</v>
      </c>
      <c r="N3582" s="7">
        <v>27</v>
      </c>
      <c r="P3582" s="185">
        <v>3581</v>
      </c>
      <c r="Q3582" s="186">
        <v>24</v>
      </c>
    </row>
    <row r="3583" spans="1:17" ht="15" x14ac:dyDescent="0.25">
      <c r="A3583"/>
      <c r="B3583" s="114">
        <v>3582</v>
      </c>
      <c r="C3583" s="7">
        <v>18</v>
      </c>
      <c r="E3583">
        <v>3582</v>
      </c>
      <c r="F3583">
        <v>13</v>
      </c>
      <c r="G3583">
        <v>15</v>
      </c>
      <c r="H3583">
        <v>20</v>
      </c>
      <c r="I3583" s="7">
        <v>27</v>
      </c>
      <c r="K3583">
        <v>3582</v>
      </c>
      <c r="L3583">
        <v>15</v>
      </c>
      <c r="M3583">
        <v>20</v>
      </c>
      <c r="N3583" s="7">
        <v>27</v>
      </c>
      <c r="P3583" s="187">
        <v>3582</v>
      </c>
      <c r="Q3583" s="188">
        <v>24</v>
      </c>
    </row>
    <row r="3584" spans="1:17" ht="15" x14ac:dyDescent="0.25">
      <c r="A3584"/>
      <c r="B3584" s="114">
        <v>3583</v>
      </c>
      <c r="C3584" s="7">
        <v>18</v>
      </c>
      <c r="E3584">
        <v>3583</v>
      </c>
      <c r="F3584">
        <v>13</v>
      </c>
      <c r="G3584">
        <v>15</v>
      </c>
      <c r="H3584">
        <v>20</v>
      </c>
      <c r="I3584" s="7">
        <v>27</v>
      </c>
      <c r="K3584">
        <v>3583</v>
      </c>
      <c r="L3584">
        <v>15</v>
      </c>
      <c r="M3584">
        <v>20</v>
      </c>
      <c r="N3584" s="7">
        <v>27</v>
      </c>
      <c r="P3584" s="185">
        <v>3583</v>
      </c>
      <c r="Q3584" s="186">
        <v>24</v>
      </c>
    </row>
    <row r="3585" spans="1:17" ht="15" x14ac:dyDescent="0.25">
      <c r="A3585"/>
      <c r="B3585" s="114">
        <v>3584</v>
      </c>
      <c r="C3585" s="7">
        <v>18</v>
      </c>
      <c r="E3585">
        <v>3584</v>
      </c>
      <c r="F3585">
        <v>13</v>
      </c>
      <c r="G3585">
        <v>15</v>
      </c>
      <c r="H3585">
        <v>20</v>
      </c>
      <c r="I3585" s="7">
        <v>27</v>
      </c>
      <c r="K3585">
        <v>3584</v>
      </c>
      <c r="L3585">
        <v>15</v>
      </c>
      <c r="M3585">
        <v>20</v>
      </c>
      <c r="N3585" s="7">
        <v>27</v>
      </c>
      <c r="P3585" s="187">
        <v>3584</v>
      </c>
      <c r="Q3585" s="188">
        <v>24</v>
      </c>
    </row>
    <row r="3586" spans="1:17" ht="15" x14ac:dyDescent="0.25">
      <c r="A3586"/>
      <c r="B3586" s="114">
        <v>3585</v>
      </c>
      <c r="C3586" s="7">
        <v>18</v>
      </c>
      <c r="E3586">
        <v>3585</v>
      </c>
      <c r="F3586">
        <v>13</v>
      </c>
      <c r="G3586">
        <v>15</v>
      </c>
      <c r="H3586">
        <v>20</v>
      </c>
      <c r="I3586" s="7">
        <v>27</v>
      </c>
      <c r="K3586">
        <v>3585</v>
      </c>
      <c r="L3586">
        <v>15</v>
      </c>
      <c r="M3586">
        <v>20</v>
      </c>
      <c r="N3586" s="7">
        <v>27</v>
      </c>
      <c r="P3586" s="185">
        <v>3585</v>
      </c>
      <c r="Q3586" s="186">
        <v>24</v>
      </c>
    </row>
    <row r="3587" spans="1:17" ht="15" x14ac:dyDescent="0.25">
      <c r="A3587"/>
      <c r="B3587" s="114">
        <v>3586</v>
      </c>
      <c r="C3587" s="7">
        <v>18</v>
      </c>
      <c r="E3587">
        <v>3586</v>
      </c>
      <c r="F3587">
        <v>13</v>
      </c>
      <c r="G3587">
        <v>15</v>
      </c>
      <c r="H3587">
        <v>20</v>
      </c>
      <c r="I3587" s="7">
        <v>27</v>
      </c>
      <c r="K3587">
        <v>3586</v>
      </c>
      <c r="L3587">
        <v>15</v>
      </c>
      <c r="M3587">
        <v>20</v>
      </c>
      <c r="N3587" s="7">
        <v>27</v>
      </c>
      <c r="P3587" s="187">
        <v>3586</v>
      </c>
      <c r="Q3587" s="188">
        <v>24</v>
      </c>
    </row>
    <row r="3588" spans="1:17" ht="15" x14ac:dyDescent="0.25">
      <c r="A3588"/>
      <c r="B3588" s="114">
        <v>3587</v>
      </c>
      <c r="C3588" s="7">
        <v>18</v>
      </c>
      <c r="E3588">
        <v>3587</v>
      </c>
      <c r="F3588">
        <v>13</v>
      </c>
      <c r="G3588">
        <v>15</v>
      </c>
      <c r="H3588">
        <v>20</v>
      </c>
      <c r="I3588" s="7">
        <v>27</v>
      </c>
      <c r="K3588">
        <v>3587</v>
      </c>
      <c r="L3588">
        <v>15</v>
      </c>
      <c r="M3588">
        <v>20</v>
      </c>
      <c r="N3588" s="7">
        <v>27</v>
      </c>
      <c r="P3588" s="185">
        <v>3587</v>
      </c>
      <c r="Q3588" s="186">
        <v>24</v>
      </c>
    </row>
    <row r="3589" spans="1:17" ht="15" x14ac:dyDescent="0.25">
      <c r="A3589"/>
      <c r="B3589" s="114">
        <v>3588</v>
      </c>
      <c r="C3589" s="7">
        <v>18</v>
      </c>
      <c r="E3589">
        <v>3588</v>
      </c>
      <c r="F3589">
        <v>13</v>
      </c>
      <c r="G3589">
        <v>15</v>
      </c>
      <c r="H3589">
        <v>20</v>
      </c>
      <c r="I3589" s="7">
        <v>27</v>
      </c>
      <c r="K3589">
        <v>3588</v>
      </c>
      <c r="L3589">
        <v>15</v>
      </c>
      <c r="M3589">
        <v>20</v>
      </c>
      <c r="N3589" s="7">
        <v>27</v>
      </c>
      <c r="P3589" s="187">
        <v>3588</v>
      </c>
      <c r="Q3589" s="188">
        <v>24</v>
      </c>
    </row>
    <row r="3590" spans="1:17" ht="15" x14ac:dyDescent="0.25">
      <c r="A3590"/>
      <c r="B3590" s="114">
        <v>3589</v>
      </c>
      <c r="C3590" s="7">
        <v>18</v>
      </c>
      <c r="E3590">
        <v>3589</v>
      </c>
      <c r="F3590">
        <v>13</v>
      </c>
      <c r="G3590">
        <v>15</v>
      </c>
      <c r="H3590">
        <v>20</v>
      </c>
      <c r="I3590" s="7">
        <v>27</v>
      </c>
      <c r="K3590">
        <v>3589</v>
      </c>
      <c r="L3590">
        <v>15</v>
      </c>
      <c r="M3590">
        <v>20</v>
      </c>
      <c r="N3590" s="7">
        <v>27</v>
      </c>
      <c r="P3590" s="185">
        <v>3589</v>
      </c>
      <c r="Q3590" s="186">
        <v>24</v>
      </c>
    </row>
    <row r="3591" spans="1:17" ht="15" x14ac:dyDescent="0.25">
      <c r="A3591"/>
      <c r="B3591" s="114">
        <v>3590</v>
      </c>
      <c r="C3591" s="7">
        <v>18</v>
      </c>
      <c r="E3591">
        <v>3590</v>
      </c>
      <c r="F3591">
        <v>13</v>
      </c>
      <c r="G3591">
        <v>15</v>
      </c>
      <c r="H3591">
        <v>20</v>
      </c>
      <c r="I3591" s="7">
        <v>27</v>
      </c>
      <c r="K3591">
        <v>3590</v>
      </c>
      <c r="L3591">
        <v>15</v>
      </c>
      <c r="M3591">
        <v>20</v>
      </c>
      <c r="N3591" s="7">
        <v>27</v>
      </c>
      <c r="P3591" s="187">
        <v>3590</v>
      </c>
      <c r="Q3591" s="188">
        <v>24</v>
      </c>
    </row>
    <row r="3592" spans="1:17" ht="15" x14ac:dyDescent="0.25">
      <c r="A3592"/>
      <c r="B3592" s="114">
        <v>3591</v>
      </c>
      <c r="C3592" s="7">
        <v>18</v>
      </c>
      <c r="E3592">
        <v>3591</v>
      </c>
      <c r="F3592">
        <v>13</v>
      </c>
      <c r="G3592">
        <v>15</v>
      </c>
      <c r="H3592">
        <v>20</v>
      </c>
      <c r="I3592" s="7">
        <v>27</v>
      </c>
      <c r="K3592">
        <v>3591</v>
      </c>
      <c r="L3592">
        <v>15</v>
      </c>
      <c r="M3592">
        <v>20</v>
      </c>
      <c r="N3592" s="7">
        <v>27</v>
      </c>
      <c r="P3592" s="185">
        <v>3591</v>
      </c>
      <c r="Q3592" s="186">
        <v>24</v>
      </c>
    </row>
    <row r="3593" spans="1:17" ht="15" x14ac:dyDescent="0.25">
      <c r="A3593"/>
      <c r="B3593" s="114">
        <v>3592</v>
      </c>
      <c r="C3593" s="7">
        <v>18</v>
      </c>
      <c r="E3593">
        <v>3592</v>
      </c>
      <c r="F3593">
        <v>13</v>
      </c>
      <c r="G3593">
        <v>15</v>
      </c>
      <c r="H3593">
        <v>20</v>
      </c>
      <c r="I3593" s="7">
        <v>27</v>
      </c>
      <c r="K3593">
        <v>3592</v>
      </c>
      <c r="L3593">
        <v>15</v>
      </c>
      <c r="M3593">
        <v>20</v>
      </c>
      <c r="N3593" s="7">
        <v>27</v>
      </c>
      <c r="P3593" s="187">
        <v>3592</v>
      </c>
      <c r="Q3593" s="188">
        <v>24</v>
      </c>
    </row>
    <row r="3594" spans="1:17" ht="15" x14ac:dyDescent="0.25">
      <c r="A3594"/>
      <c r="B3594" s="114">
        <v>3593</v>
      </c>
      <c r="C3594" s="7">
        <v>18</v>
      </c>
      <c r="E3594">
        <v>3593</v>
      </c>
      <c r="F3594">
        <v>13</v>
      </c>
      <c r="G3594">
        <v>15</v>
      </c>
      <c r="H3594">
        <v>20</v>
      </c>
      <c r="I3594" s="7">
        <v>27</v>
      </c>
      <c r="K3594">
        <v>3593</v>
      </c>
      <c r="L3594">
        <v>15</v>
      </c>
      <c r="M3594">
        <v>20</v>
      </c>
      <c r="N3594" s="7">
        <v>27</v>
      </c>
      <c r="P3594" s="185">
        <v>3593</v>
      </c>
      <c r="Q3594" s="186">
        <v>24</v>
      </c>
    </row>
    <row r="3595" spans="1:17" ht="15" x14ac:dyDescent="0.25">
      <c r="A3595"/>
      <c r="B3595" s="114">
        <v>3594</v>
      </c>
      <c r="C3595" s="7">
        <v>18</v>
      </c>
      <c r="E3595">
        <v>3594</v>
      </c>
      <c r="F3595">
        <v>13</v>
      </c>
      <c r="G3595">
        <v>15</v>
      </c>
      <c r="H3595">
        <v>20</v>
      </c>
      <c r="I3595" s="7">
        <v>27</v>
      </c>
      <c r="K3595">
        <v>3594</v>
      </c>
      <c r="L3595">
        <v>15</v>
      </c>
      <c r="M3595">
        <v>20</v>
      </c>
      <c r="N3595" s="7">
        <v>27</v>
      </c>
      <c r="P3595" s="187">
        <v>3594</v>
      </c>
      <c r="Q3595" s="188">
        <v>24</v>
      </c>
    </row>
    <row r="3596" spans="1:17" ht="15" x14ac:dyDescent="0.25">
      <c r="A3596"/>
      <c r="B3596" s="114">
        <v>3595</v>
      </c>
      <c r="C3596" s="7">
        <v>18</v>
      </c>
      <c r="E3596">
        <v>3595</v>
      </c>
      <c r="F3596">
        <v>13</v>
      </c>
      <c r="G3596">
        <v>15</v>
      </c>
      <c r="H3596">
        <v>20</v>
      </c>
      <c r="I3596" s="7">
        <v>27</v>
      </c>
      <c r="K3596">
        <v>3595</v>
      </c>
      <c r="L3596">
        <v>15</v>
      </c>
      <c r="M3596">
        <v>20</v>
      </c>
      <c r="N3596" s="7">
        <v>27</v>
      </c>
      <c r="P3596" s="185">
        <v>3595</v>
      </c>
      <c r="Q3596" s="186">
        <v>24</v>
      </c>
    </row>
    <row r="3597" spans="1:17" ht="15" x14ac:dyDescent="0.25">
      <c r="A3597"/>
      <c r="B3597" s="114">
        <v>3596</v>
      </c>
      <c r="C3597" s="7">
        <v>18</v>
      </c>
      <c r="E3597">
        <v>3596</v>
      </c>
      <c r="F3597">
        <v>13</v>
      </c>
      <c r="G3597">
        <v>15</v>
      </c>
      <c r="H3597">
        <v>20</v>
      </c>
      <c r="I3597" s="7">
        <v>27</v>
      </c>
      <c r="K3597">
        <v>3596</v>
      </c>
      <c r="L3597">
        <v>15</v>
      </c>
      <c r="M3597">
        <v>20</v>
      </c>
      <c r="N3597" s="7">
        <v>27</v>
      </c>
      <c r="P3597" s="187">
        <v>3596</v>
      </c>
      <c r="Q3597" s="188">
        <v>24</v>
      </c>
    </row>
    <row r="3598" spans="1:17" ht="15" x14ac:dyDescent="0.25">
      <c r="A3598"/>
      <c r="B3598" s="114">
        <v>3597</v>
      </c>
      <c r="C3598" s="7">
        <v>18</v>
      </c>
      <c r="E3598">
        <v>3597</v>
      </c>
      <c r="F3598">
        <v>13</v>
      </c>
      <c r="G3598">
        <v>15</v>
      </c>
      <c r="H3598">
        <v>20</v>
      </c>
      <c r="I3598" s="7">
        <v>27</v>
      </c>
      <c r="K3598">
        <v>3597</v>
      </c>
      <c r="L3598">
        <v>15</v>
      </c>
      <c r="M3598">
        <v>20</v>
      </c>
      <c r="N3598" s="7">
        <v>27</v>
      </c>
      <c r="P3598" s="185">
        <v>3597</v>
      </c>
      <c r="Q3598" s="186">
        <v>24</v>
      </c>
    </row>
    <row r="3599" spans="1:17" ht="15" x14ac:dyDescent="0.25">
      <c r="A3599"/>
      <c r="B3599" s="114">
        <v>3598</v>
      </c>
      <c r="C3599" s="7">
        <v>18</v>
      </c>
      <c r="E3599">
        <v>3598</v>
      </c>
      <c r="F3599">
        <v>13</v>
      </c>
      <c r="G3599">
        <v>15</v>
      </c>
      <c r="H3599">
        <v>20</v>
      </c>
      <c r="I3599" s="7">
        <v>27</v>
      </c>
      <c r="K3599">
        <v>3598</v>
      </c>
      <c r="L3599">
        <v>15</v>
      </c>
      <c r="M3599">
        <v>20</v>
      </c>
      <c r="N3599" s="7">
        <v>27</v>
      </c>
      <c r="P3599" s="187">
        <v>3598</v>
      </c>
      <c r="Q3599" s="188">
        <v>24</v>
      </c>
    </row>
    <row r="3600" spans="1:17" ht="15" x14ac:dyDescent="0.25">
      <c r="A3600"/>
      <c r="B3600" s="114">
        <v>3599</v>
      </c>
      <c r="C3600" s="7">
        <v>18</v>
      </c>
      <c r="E3600">
        <v>3599</v>
      </c>
      <c r="F3600">
        <v>13</v>
      </c>
      <c r="G3600">
        <v>15</v>
      </c>
      <c r="H3600">
        <v>20</v>
      </c>
      <c r="I3600" s="7">
        <v>27</v>
      </c>
      <c r="K3600">
        <v>3599</v>
      </c>
      <c r="L3600">
        <v>15</v>
      </c>
      <c r="M3600">
        <v>20</v>
      </c>
      <c r="N3600" s="7">
        <v>27</v>
      </c>
      <c r="P3600" s="185">
        <v>3599</v>
      </c>
      <c r="Q3600" s="186">
        <v>24</v>
      </c>
    </row>
    <row r="3601" spans="1:17" ht="15" x14ac:dyDescent="0.25">
      <c r="A3601"/>
      <c r="B3601" s="114">
        <v>3600</v>
      </c>
      <c r="C3601" s="7">
        <v>18</v>
      </c>
      <c r="E3601">
        <v>3600</v>
      </c>
      <c r="F3601">
        <v>13</v>
      </c>
      <c r="G3601">
        <v>15</v>
      </c>
      <c r="H3601">
        <v>20</v>
      </c>
      <c r="I3601" s="7">
        <v>27</v>
      </c>
      <c r="K3601">
        <v>3600</v>
      </c>
      <c r="L3601">
        <v>15</v>
      </c>
      <c r="M3601">
        <v>20</v>
      </c>
      <c r="N3601" s="7">
        <v>27</v>
      </c>
      <c r="P3601" s="187">
        <v>3600</v>
      </c>
      <c r="Q3601" s="188">
        <v>24</v>
      </c>
    </row>
    <row r="3602" spans="1:17" ht="15" x14ac:dyDescent="0.25">
      <c r="A3602"/>
      <c r="B3602" s="114">
        <v>3601</v>
      </c>
      <c r="C3602" s="7">
        <v>18</v>
      </c>
      <c r="E3602">
        <v>3601</v>
      </c>
      <c r="F3602">
        <v>13</v>
      </c>
      <c r="G3602">
        <v>15</v>
      </c>
      <c r="H3602">
        <v>20</v>
      </c>
      <c r="I3602" s="7">
        <v>27</v>
      </c>
      <c r="K3602">
        <v>3601</v>
      </c>
      <c r="L3602">
        <v>15</v>
      </c>
      <c r="M3602">
        <v>20</v>
      </c>
      <c r="N3602" s="7">
        <v>27</v>
      </c>
      <c r="P3602" s="185">
        <v>3601</v>
      </c>
      <c r="Q3602" s="186">
        <v>24</v>
      </c>
    </row>
    <row r="3603" spans="1:17" ht="15" x14ac:dyDescent="0.25">
      <c r="A3603"/>
      <c r="B3603" s="114">
        <v>3602</v>
      </c>
      <c r="C3603" s="7">
        <v>18</v>
      </c>
      <c r="E3603">
        <v>3602</v>
      </c>
      <c r="F3603">
        <v>13</v>
      </c>
      <c r="G3603">
        <v>15</v>
      </c>
      <c r="H3603">
        <v>20</v>
      </c>
      <c r="I3603" s="7">
        <v>27</v>
      </c>
      <c r="K3603">
        <v>3602</v>
      </c>
      <c r="L3603">
        <v>15</v>
      </c>
      <c r="M3603">
        <v>20</v>
      </c>
      <c r="N3603" s="7">
        <v>27</v>
      </c>
      <c r="P3603" s="187">
        <v>3602</v>
      </c>
      <c r="Q3603" s="188">
        <v>24</v>
      </c>
    </row>
    <row r="3604" spans="1:17" ht="15" x14ac:dyDescent="0.25">
      <c r="A3604"/>
      <c r="B3604" s="114">
        <v>3603</v>
      </c>
      <c r="C3604" s="7">
        <v>18</v>
      </c>
      <c r="E3604">
        <v>3603</v>
      </c>
      <c r="F3604">
        <v>13</v>
      </c>
      <c r="G3604">
        <v>15</v>
      </c>
      <c r="H3604">
        <v>20</v>
      </c>
      <c r="I3604" s="7">
        <v>27</v>
      </c>
      <c r="K3604">
        <v>3603</v>
      </c>
      <c r="L3604">
        <v>15</v>
      </c>
      <c r="M3604">
        <v>20</v>
      </c>
      <c r="N3604" s="7">
        <v>27</v>
      </c>
      <c r="P3604" s="185">
        <v>3603</v>
      </c>
      <c r="Q3604" s="186">
        <v>24</v>
      </c>
    </row>
    <row r="3605" spans="1:17" ht="15" x14ac:dyDescent="0.25">
      <c r="A3605"/>
      <c r="B3605" s="114">
        <v>3604</v>
      </c>
      <c r="C3605" s="7">
        <v>18</v>
      </c>
      <c r="E3605">
        <v>3604</v>
      </c>
      <c r="F3605">
        <v>13</v>
      </c>
      <c r="G3605">
        <v>15</v>
      </c>
      <c r="H3605">
        <v>20</v>
      </c>
      <c r="I3605" s="7">
        <v>27</v>
      </c>
      <c r="K3605">
        <v>3604</v>
      </c>
      <c r="L3605">
        <v>15</v>
      </c>
      <c r="M3605">
        <v>20</v>
      </c>
      <c r="N3605" s="7">
        <v>27</v>
      </c>
      <c r="P3605" s="187">
        <v>3604</v>
      </c>
      <c r="Q3605" s="188">
        <v>24</v>
      </c>
    </row>
    <row r="3606" spans="1:17" ht="15" x14ac:dyDescent="0.25">
      <c r="A3606"/>
      <c r="B3606" s="114">
        <v>3605</v>
      </c>
      <c r="C3606" s="7">
        <v>18</v>
      </c>
      <c r="E3606">
        <v>3605</v>
      </c>
      <c r="F3606">
        <v>13</v>
      </c>
      <c r="G3606">
        <v>15</v>
      </c>
      <c r="H3606">
        <v>20</v>
      </c>
      <c r="I3606" s="7">
        <v>27</v>
      </c>
      <c r="K3606">
        <v>3605</v>
      </c>
      <c r="L3606">
        <v>15</v>
      </c>
      <c r="M3606">
        <v>20</v>
      </c>
      <c r="N3606" s="7">
        <v>27</v>
      </c>
      <c r="P3606" s="185">
        <v>3605</v>
      </c>
      <c r="Q3606" s="186">
        <v>24</v>
      </c>
    </row>
    <row r="3607" spans="1:17" ht="15" x14ac:dyDescent="0.25">
      <c r="A3607"/>
      <c r="B3607" s="114">
        <v>3606</v>
      </c>
      <c r="C3607" s="7">
        <v>18</v>
      </c>
      <c r="E3607">
        <v>3606</v>
      </c>
      <c r="F3607">
        <v>13</v>
      </c>
      <c r="G3607">
        <v>15</v>
      </c>
      <c r="H3607">
        <v>20</v>
      </c>
      <c r="I3607" s="7">
        <v>27</v>
      </c>
      <c r="K3607">
        <v>3606</v>
      </c>
      <c r="L3607">
        <v>15</v>
      </c>
      <c r="M3607">
        <v>20</v>
      </c>
      <c r="N3607" s="7">
        <v>27</v>
      </c>
      <c r="P3607" s="187">
        <v>3606</v>
      </c>
      <c r="Q3607" s="188">
        <v>24</v>
      </c>
    </row>
    <row r="3608" spans="1:17" ht="15" x14ac:dyDescent="0.25">
      <c r="A3608"/>
      <c r="B3608" s="114">
        <v>3607</v>
      </c>
      <c r="C3608" s="7">
        <v>18</v>
      </c>
      <c r="E3608">
        <v>3607</v>
      </c>
      <c r="F3608">
        <v>13</v>
      </c>
      <c r="G3608">
        <v>15</v>
      </c>
      <c r="H3608">
        <v>20</v>
      </c>
      <c r="I3608" s="7">
        <v>27</v>
      </c>
      <c r="K3608">
        <v>3607</v>
      </c>
      <c r="L3608">
        <v>15</v>
      </c>
      <c r="M3608">
        <v>20</v>
      </c>
      <c r="N3608" s="7">
        <v>27</v>
      </c>
      <c r="P3608" s="185">
        <v>3607</v>
      </c>
      <c r="Q3608" s="186">
        <v>24</v>
      </c>
    </row>
    <row r="3609" spans="1:17" ht="15" x14ac:dyDescent="0.25">
      <c r="A3609"/>
      <c r="B3609" s="114">
        <v>3608</v>
      </c>
      <c r="C3609" s="7">
        <v>18</v>
      </c>
      <c r="E3609">
        <v>3608</v>
      </c>
      <c r="F3609">
        <v>13</v>
      </c>
      <c r="G3609">
        <v>15</v>
      </c>
      <c r="H3609">
        <v>20</v>
      </c>
      <c r="I3609" s="7">
        <v>27</v>
      </c>
      <c r="K3609">
        <v>3608</v>
      </c>
      <c r="L3609">
        <v>15</v>
      </c>
      <c r="M3609">
        <v>20</v>
      </c>
      <c r="N3609" s="7">
        <v>27</v>
      </c>
      <c r="P3609" s="187">
        <v>3608</v>
      </c>
      <c r="Q3609" s="188">
        <v>24</v>
      </c>
    </row>
    <row r="3610" spans="1:17" ht="15" x14ac:dyDescent="0.25">
      <c r="A3610"/>
      <c r="B3610" s="114">
        <v>3609</v>
      </c>
      <c r="C3610" s="7">
        <v>18</v>
      </c>
      <c r="E3610">
        <v>3609</v>
      </c>
      <c r="F3610">
        <v>13</v>
      </c>
      <c r="G3610">
        <v>15</v>
      </c>
      <c r="H3610">
        <v>20</v>
      </c>
      <c r="I3610" s="7">
        <v>27</v>
      </c>
      <c r="K3610">
        <v>3609</v>
      </c>
      <c r="L3610">
        <v>15</v>
      </c>
      <c r="M3610">
        <v>20</v>
      </c>
      <c r="N3610" s="7">
        <v>27</v>
      </c>
      <c r="P3610" s="185">
        <v>3609</v>
      </c>
      <c r="Q3610" s="186">
        <v>24</v>
      </c>
    </row>
    <row r="3611" spans="1:17" ht="15" x14ac:dyDescent="0.25">
      <c r="A3611"/>
      <c r="B3611" s="114">
        <v>3610</v>
      </c>
      <c r="C3611" s="7">
        <v>18</v>
      </c>
      <c r="E3611">
        <v>3610</v>
      </c>
      <c r="F3611">
        <v>13</v>
      </c>
      <c r="G3611">
        <v>15</v>
      </c>
      <c r="H3611">
        <v>20</v>
      </c>
      <c r="I3611" s="7">
        <v>27</v>
      </c>
      <c r="K3611">
        <v>3610</v>
      </c>
      <c r="L3611">
        <v>15</v>
      </c>
      <c r="M3611">
        <v>20</v>
      </c>
      <c r="N3611" s="7">
        <v>27</v>
      </c>
      <c r="P3611" s="187">
        <v>3610</v>
      </c>
      <c r="Q3611" s="188">
        <v>24</v>
      </c>
    </row>
    <row r="3612" spans="1:17" ht="15" x14ac:dyDescent="0.25">
      <c r="A3612"/>
      <c r="B3612" s="114">
        <v>3611</v>
      </c>
      <c r="C3612" s="7">
        <v>18</v>
      </c>
      <c r="E3612">
        <v>3611</v>
      </c>
      <c r="F3612">
        <v>13</v>
      </c>
      <c r="G3612">
        <v>15</v>
      </c>
      <c r="H3612">
        <v>20</v>
      </c>
      <c r="I3612" s="7">
        <v>27</v>
      </c>
      <c r="K3612">
        <v>3611</v>
      </c>
      <c r="L3612">
        <v>15</v>
      </c>
      <c r="M3612">
        <v>20</v>
      </c>
      <c r="N3612" s="7">
        <v>27</v>
      </c>
      <c r="P3612" s="185">
        <v>3611</v>
      </c>
      <c r="Q3612" s="186">
        <v>24</v>
      </c>
    </row>
    <row r="3613" spans="1:17" ht="15" x14ac:dyDescent="0.25">
      <c r="A3613"/>
      <c r="B3613" s="114">
        <v>3612</v>
      </c>
      <c r="C3613" s="7">
        <v>18</v>
      </c>
      <c r="E3613">
        <v>3612</v>
      </c>
      <c r="F3613">
        <v>13</v>
      </c>
      <c r="G3613">
        <v>15</v>
      </c>
      <c r="H3613">
        <v>20</v>
      </c>
      <c r="I3613" s="7">
        <v>27</v>
      </c>
      <c r="K3613">
        <v>3612</v>
      </c>
      <c r="L3613">
        <v>15</v>
      </c>
      <c r="M3613">
        <v>20</v>
      </c>
      <c r="N3613" s="7">
        <v>27</v>
      </c>
      <c r="P3613" s="187">
        <v>3612</v>
      </c>
      <c r="Q3613" s="188">
        <v>24</v>
      </c>
    </row>
    <row r="3614" spans="1:17" ht="15" x14ac:dyDescent="0.25">
      <c r="A3614"/>
      <c r="B3614" s="114">
        <v>3613</v>
      </c>
      <c r="C3614" s="7">
        <v>18</v>
      </c>
      <c r="E3614">
        <v>3613</v>
      </c>
      <c r="F3614">
        <v>13</v>
      </c>
      <c r="G3614">
        <v>15</v>
      </c>
      <c r="H3614">
        <v>20</v>
      </c>
      <c r="I3614" s="7">
        <v>27</v>
      </c>
      <c r="K3614">
        <v>3613</v>
      </c>
      <c r="L3614">
        <v>15</v>
      </c>
      <c r="M3614">
        <v>20</v>
      </c>
      <c r="N3614" s="7">
        <v>27</v>
      </c>
      <c r="P3614" s="185">
        <v>3613</v>
      </c>
      <c r="Q3614" s="186">
        <v>24</v>
      </c>
    </row>
    <row r="3615" spans="1:17" ht="15" x14ac:dyDescent="0.25">
      <c r="A3615"/>
      <c r="B3615" s="114">
        <v>3614</v>
      </c>
      <c r="C3615" s="7">
        <v>18</v>
      </c>
      <c r="E3615">
        <v>3614</v>
      </c>
      <c r="F3615">
        <v>13</v>
      </c>
      <c r="G3615">
        <v>15</v>
      </c>
      <c r="H3615">
        <v>20</v>
      </c>
      <c r="I3615" s="7">
        <v>27</v>
      </c>
      <c r="K3615">
        <v>3614</v>
      </c>
      <c r="L3615">
        <v>15</v>
      </c>
      <c r="M3615">
        <v>20</v>
      </c>
      <c r="N3615" s="7">
        <v>27</v>
      </c>
      <c r="P3615" s="187">
        <v>3614</v>
      </c>
      <c r="Q3615" s="188">
        <v>24</v>
      </c>
    </row>
    <row r="3616" spans="1:17" ht="15" x14ac:dyDescent="0.25">
      <c r="A3616"/>
      <c r="B3616" s="114">
        <v>3615</v>
      </c>
      <c r="C3616" s="7">
        <v>18</v>
      </c>
      <c r="E3616">
        <v>3615</v>
      </c>
      <c r="F3616">
        <v>13</v>
      </c>
      <c r="G3616">
        <v>15</v>
      </c>
      <c r="H3616">
        <v>20</v>
      </c>
      <c r="I3616" s="7">
        <v>27</v>
      </c>
      <c r="K3616">
        <v>3615</v>
      </c>
      <c r="L3616">
        <v>15</v>
      </c>
      <c r="M3616">
        <v>20</v>
      </c>
      <c r="N3616" s="7">
        <v>27</v>
      </c>
      <c r="P3616" s="185">
        <v>3615</v>
      </c>
      <c r="Q3616" s="186">
        <v>24</v>
      </c>
    </row>
    <row r="3617" spans="1:17" ht="15" x14ac:dyDescent="0.25">
      <c r="A3617"/>
      <c r="B3617" s="114">
        <v>3616</v>
      </c>
      <c r="C3617" s="7">
        <v>18</v>
      </c>
      <c r="E3617">
        <v>3616</v>
      </c>
      <c r="F3617">
        <v>13</v>
      </c>
      <c r="G3617">
        <v>15</v>
      </c>
      <c r="H3617">
        <v>20</v>
      </c>
      <c r="I3617" s="7">
        <v>27</v>
      </c>
      <c r="K3617">
        <v>3616</v>
      </c>
      <c r="L3617">
        <v>15</v>
      </c>
      <c r="M3617">
        <v>20</v>
      </c>
      <c r="N3617" s="7">
        <v>27</v>
      </c>
      <c r="P3617" s="187">
        <v>3616</v>
      </c>
      <c r="Q3617" s="188">
        <v>24</v>
      </c>
    </row>
    <row r="3618" spans="1:17" ht="15" x14ac:dyDescent="0.25">
      <c r="A3618"/>
      <c r="B3618" s="114">
        <v>3617</v>
      </c>
      <c r="C3618" s="7">
        <v>18</v>
      </c>
      <c r="E3618">
        <v>3617</v>
      </c>
      <c r="F3618">
        <v>13</v>
      </c>
      <c r="G3618">
        <v>15</v>
      </c>
      <c r="H3618">
        <v>20</v>
      </c>
      <c r="I3618" s="7">
        <v>27</v>
      </c>
      <c r="K3618">
        <v>3617</v>
      </c>
      <c r="L3618">
        <v>15</v>
      </c>
      <c r="M3618">
        <v>20</v>
      </c>
      <c r="N3618" s="7">
        <v>27</v>
      </c>
      <c r="P3618" s="185">
        <v>3617</v>
      </c>
      <c r="Q3618" s="186">
        <v>24</v>
      </c>
    </row>
    <row r="3619" spans="1:17" ht="15" x14ac:dyDescent="0.25">
      <c r="A3619"/>
      <c r="B3619" s="114">
        <v>3618</v>
      </c>
      <c r="C3619" s="7">
        <v>18</v>
      </c>
      <c r="E3619">
        <v>3618</v>
      </c>
      <c r="F3619">
        <v>13</v>
      </c>
      <c r="G3619">
        <v>15</v>
      </c>
      <c r="H3619">
        <v>20</v>
      </c>
      <c r="I3619" s="7">
        <v>27</v>
      </c>
      <c r="K3619">
        <v>3618</v>
      </c>
      <c r="L3619">
        <v>15</v>
      </c>
      <c r="M3619">
        <v>20</v>
      </c>
      <c r="N3619" s="7">
        <v>27</v>
      </c>
      <c r="P3619" s="187">
        <v>3618</v>
      </c>
      <c r="Q3619" s="188">
        <v>24</v>
      </c>
    </row>
    <row r="3620" spans="1:17" ht="15" x14ac:dyDescent="0.25">
      <c r="A3620"/>
      <c r="B3620" s="114">
        <v>3619</v>
      </c>
      <c r="C3620" s="7">
        <v>18</v>
      </c>
      <c r="E3620">
        <v>3619</v>
      </c>
      <c r="F3620">
        <v>13</v>
      </c>
      <c r="G3620">
        <v>15</v>
      </c>
      <c r="H3620">
        <v>20</v>
      </c>
      <c r="I3620" s="7">
        <v>27</v>
      </c>
      <c r="K3620">
        <v>3619</v>
      </c>
      <c r="L3620">
        <v>15</v>
      </c>
      <c r="M3620">
        <v>20</v>
      </c>
      <c r="N3620" s="7">
        <v>27</v>
      </c>
      <c r="P3620" s="185">
        <v>3619</v>
      </c>
      <c r="Q3620" s="186">
        <v>24</v>
      </c>
    </row>
    <row r="3621" spans="1:17" ht="15" x14ac:dyDescent="0.25">
      <c r="A3621"/>
      <c r="B3621" s="114">
        <v>3620</v>
      </c>
      <c r="C3621" s="7">
        <v>18</v>
      </c>
      <c r="E3621">
        <v>3620</v>
      </c>
      <c r="F3621">
        <v>13</v>
      </c>
      <c r="G3621">
        <v>15</v>
      </c>
      <c r="H3621">
        <v>20</v>
      </c>
      <c r="I3621" s="7">
        <v>27</v>
      </c>
      <c r="K3621">
        <v>3620</v>
      </c>
      <c r="L3621">
        <v>15</v>
      </c>
      <c r="M3621">
        <v>20</v>
      </c>
      <c r="N3621" s="7">
        <v>27</v>
      </c>
      <c r="P3621" s="187">
        <v>3620</v>
      </c>
      <c r="Q3621" s="188">
        <v>24</v>
      </c>
    </row>
    <row r="3622" spans="1:17" ht="15" x14ac:dyDescent="0.25">
      <c r="A3622"/>
      <c r="B3622" s="114">
        <v>3621</v>
      </c>
      <c r="C3622" s="7">
        <v>18</v>
      </c>
      <c r="E3622">
        <v>3621</v>
      </c>
      <c r="F3622">
        <v>13</v>
      </c>
      <c r="G3622">
        <v>15</v>
      </c>
      <c r="H3622">
        <v>20</v>
      </c>
      <c r="I3622" s="7">
        <v>27</v>
      </c>
      <c r="K3622">
        <v>3621</v>
      </c>
      <c r="L3622">
        <v>15</v>
      </c>
      <c r="M3622">
        <v>20</v>
      </c>
      <c r="N3622" s="7">
        <v>27</v>
      </c>
      <c r="P3622" s="185">
        <v>3621</v>
      </c>
      <c r="Q3622" s="186">
        <v>24</v>
      </c>
    </row>
    <row r="3623" spans="1:17" ht="15" x14ac:dyDescent="0.25">
      <c r="A3623"/>
      <c r="B3623" s="114">
        <v>3622</v>
      </c>
      <c r="C3623" s="7">
        <v>18</v>
      </c>
      <c r="E3623">
        <v>3622</v>
      </c>
      <c r="F3623">
        <v>13</v>
      </c>
      <c r="G3623">
        <v>15</v>
      </c>
      <c r="H3623">
        <v>20</v>
      </c>
      <c r="I3623" s="7">
        <v>27</v>
      </c>
      <c r="K3623">
        <v>3622</v>
      </c>
      <c r="L3623">
        <v>15</v>
      </c>
      <c r="M3623">
        <v>20</v>
      </c>
      <c r="N3623" s="7">
        <v>27</v>
      </c>
      <c r="P3623" s="187">
        <v>3622</v>
      </c>
      <c r="Q3623" s="188">
        <v>24</v>
      </c>
    </row>
    <row r="3624" spans="1:17" ht="15" x14ac:dyDescent="0.25">
      <c r="A3624"/>
      <c r="B3624" s="114">
        <v>3623</v>
      </c>
      <c r="C3624" s="7">
        <v>18</v>
      </c>
      <c r="E3624">
        <v>3623</v>
      </c>
      <c r="F3624">
        <v>13</v>
      </c>
      <c r="G3624">
        <v>15</v>
      </c>
      <c r="H3624">
        <v>20</v>
      </c>
      <c r="I3624" s="7">
        <v>27</v>
      </c>
      <c r="K3624">
        <v>3623</v>
      </c>
      <c r="L3624">
        <v>15</v>
      </c>
      <c r="M3624">
        <v>20</v>
      </c>
      <c r="N3624" s="7">
        <v>27</v>
      </c>
      <c r="P3624" s="185">
        <v>3623</v>
      </c>
      <c r="Q3624" s="186">
        <v>24</v>
      </c>
    </row>
    <row r="3625" spans="1:17" ht="15" x14ac:dyDescent="0.25">
      <c r="A3625"/>
      <c r="B3625" s="114">
        <v>3624</v>
      </c>
      <c r="C3625" s="7">
        <v>18</v>
      </c>
      <c r="E3625">
        <v>3624</v>
      </c>
      <c r="F3625">
        <v>13</v>
      </c>
      <c r="G3625">
        <v>15</v>
      </c>
      <c r="H3625">
        <v>20</v>
      </c>
      <c r="I3625" s="7">
        <v>27</v>
      </c>
      <c r="K3625">
        <v>3624</v>
      </c>
      <c r="L3625">
        <v>15</v>
      </c>
      <c r="M3625">
        <v>20</v>
      </c>
      <c r="N3625" s="7">
        <v>27</v>
      </c>
      <c r="P3625" s="187">
        <v>3624</v>
      </c>
      <c r="Q3625" s="188">
        <v>24</v>
      </c>
    </row>
    <row r="3626" spans="1:17" ht="15" x14ac:dyDescent="0.25">
      <c r="A3626"/>
      <c r="B3626" s="114">
        <v>3625</v>
      </c>
      <c r="C3626" s="7">
        <v>18</v>
      </c>
      <c r="E3626">
        <v>3625</v>
      </c>
      <c r="F3626">
        <v>13</v>
      </c>
      <c r="G3626">
        <v>15</v>
      </c>
      <c r="H3626">
        <v>20</v>
      </c>
      <c r="I3626" s="7">
        <v>27</v>
      </c>
      <c r="K3626">
        <v>3625</v>
      </c>
      <c r="L3626">
        <v>15</v>
      </c>
      <c r="M3626">
        <v>20</v>
      </c>
      <c r="N3626" s="7">
        <v>27</v>
      </c>
      <c r="P3626" s="185">
        <v>3625</v>
      </c>
      <c r="Q3626" s="186">
        <v>24</v>
      </c>
    </row>
    <row r="3627" spans="1:17" ht="15" x14ac:dyDescent="0.25">
      <c r="A3627"/>
      <c r="B3627" s="114">
        <v>3626</v>
      </c>
      <c r="C3627" s="7">
        <v>18</v>
      </c>
      <c r="E3627">
        <v>3626</v>
      </c>
      <c r="F3627">
        <v>13</v>
      </c>
      <c r="G3627">
        <v>15</v>
      </c>
      <c r="H3627">
        <v>20</v>
      </c>
      <c r="I3627" s="7">
        <v>27</v>
      </c>
      <c r="K3627">
        <v>3626</v>
      </c>
      <c r="L3627">
        <v>15</v>
      </c>
      <c r="M3627">
        <v>20</v>
      </c>
      <c r="N3627" s="7">
        <v>27</v>
      </c>
      <c r="P3627" s="187">
        <v>3626</v>
      </c>
      <c r="Q3627" s="188">
        <v>24</v>
      </c>
    </row>
    <row r="3628" spans="1:17" ht="15" x14ac:dyDescent="0.25">
      <c r="A3628"/>
      <c r="B3628" s="114">
        <v>3627</v>
      </c>
      <c r="C3628" s="7">
        <v>18</v>
      </c>
      <c r="E3628">
        <v>3627</v>
      </c>
      <c r="F3628">
        <v>13</v>
      </c>
      <c r="G3628">
        <v>15</v>
      </c>
      <c r="H3628">
        <v>20</v>
      </c>
      <c r="I3628" s="7">
        <v>27</v>
      </c>
      <c r="K3628">
        <v>3627</v>
      </c>
      <c r="L3628">
        <v>15</v>
      </c>
      <c r="M3628">
        <v>20</v>
      </c>
      <c r="N3628" s="7">
        <v>27</v>
      </c>
      <c r="P3628" s="185">
        <v>3627</v>
      </c>
      <c r="Q3628" s="186">
        <v>24</v>
      </c>
    </row>
    <row r="3629" spans="1:17" ht="15" x14ac:dyDescent="0.25">
      <c r="A3629"/>
      <c r="B3629" s="114">
        <v>3628</v>
      </c>
      <c r="C3629" s="7">
        <v>18</v>
      </c>
      <c r="E3629">
        <v>3628</v>
      </c>
      <c r="F3629">
        <v>13</v>
      </c>
      <c r="G3629">
        <v>15</v>
      </c>
      <c r="H3629">
        <v>20</v>
      </c>
      <c r="I3629" s="7">
        <v>27</v>
      </c>
      <c r="K3629">
        <v>3628</v>
      </c>
      <c r="L3629">
        <v>15</v>
      </c>
      <c r="M3629">
        <v>20</v>
      </c>
      <c r="N3629" s="7">
        <v>27</v>
      </c>
      <c r="P3629" s="187">
        <v>3628</v>
      </c>
      <c r="Q3629" s="188">
        <v>24</v>
      </c>
    </row>
    <row r="3630" spans="1:17" ht="15" x14ac:dyDescent="0.25">
      <c r="A3630"/>
      <c r="B3630" s="114">
        <v>3629</v>
      </c>
      <c r="C3630" s="7">
        <v>18</v>
      </c>
      <c r="E3630">
        <v>3629</v>
      </c>
      <c r="F3630">
        <v>13</v>
      </c>
      <c r="G3630">
        <v>15</v>
      </c>
      <c r="H3630">
        <v>20</v>
      </c>
      <c r="I3630" s="7">
        <v>27</v>
      </c>
      <c r="K3630">
        <v>3629</v>
      </c>
      <c r="L3630">
        <v>15</v>
      </c>
      <c r="M3630">
        <v>20</v>
      </c>
      <c r="N3630" s="7">
        <v>27</v>
      </c>
      <c r="P3630" s="185">
        <v>3629</v>
      </c>
      <c r="Q3630" s="186">
        <v>24</v>
      </c>
    </row>
    <row r="3631" spans="1:17" ht="15" x14ac:dyDescent="0.25">
      <c r="A3631"/>
      <c r="B3631" s="114">
        <v>3630</v>
      </c>
      <c r="C3631" s="7">
        <v>18</v>
      </c>
      <c r="E3631">
        <v>3630</v>
      </c>
      <c r="F3631">
        <v>13</v>
      </c>
      <c r="G3631">
        <v>15</v>
      </c>
      <c r="H3631">
        <v>20</v>
      </c>
      <c r="I3631" s="7">
        <v>27</v>
      </c>
      <c r="K3631">
        <v>3630</v>
      </c>
      <c r="L3631">
        <v>15</v>
      </c>
      <c r="M3631">
        <v>20</v>
      </c>
      <c r="N3631" s="7">
        <v>27</v>
      </c>
      <c r="P3631" s="187">
        <v>3630</v>
      </c>
      <c r="Q3631" s="188">
        <v>24</v>
      </c>
    </row>
    <row r="3632" spans="1:17" ht="15" x14ac:dyDescent="0.25">
      <c r="A3632"/>
      <c r="B3632" s="114">
        <v>3631</v>
      </c>
      <c r="C3632" s="7">
        <v>18</v>
      </c>
      <c r="E3632">
        <v>3631</v>
      </c>
      <c r="F3632">
        <v>13</v>
      </c>
      <c r="G3632">
        <v>15</v>
      </c>
      <c r="H3632">
        <v>20</v>
      </c>
      <c r="I3632" s="7">
        <v>27</v>
      </c>
      <c r="K3632">
        <v>3631</v>
      </c>
      <c r="L3632">
        <v>15</v>
      </c>
      <c r="M3632">
        <v>20</v>
      </c>
      <c r="N3632" s="7">
        <v>27</v>
      </c>
      <c r="P3632" s="185">
        <v>3631</v>
      </c>
      <c r="Q3632" s="186">
        <v>24</v>
      </c>
    </row>
    <row r="3633" spans="1:17" ht="15" x14ac:dyDescent="0.25">
      <c r="A3633"/>
      <c r="B3633" s="114">
        <v>3632</v>
      </c>
      <c r="C3633" s="7">
        <v>18</v>
      </c>
      <c r="E3633">
        <v>3632</v>
      </c>
      <c r="F3633">
        <v>13</v>
      </c>
      <c r="G3633">
        <v>15</v>
      </c>
      <c r="H3633">
        <v>20</v>
      </c>
      <c r="I3633" s="7">
        <v>27</v>
      </c>
      <c r="K3633">
        <v>3632</v>
      </c>
      <c r="L3633">
        <v>15</v>
      </c>
      <c r="M3633">
        <v>20</v>
      </c>
      <c r="N3633" s="7">
        <v>27</v>
      </c>
      <c r="P3633" s="187">
        <v>3632</v>
      </c>
      <c r="Q3633" s="188">
        <v>24</v>
      </c>
    </row>
    <row r="3634" spans="1:17" ht="15" x14ac:dyDescent="0.25">
      <c r="A3634"/>
      <c r="B3634" s="114">
        <v>3633</v>
      </c>
      <c r="C3634" s="7">
        <v>18</v>
      </c>
      <c r="E3634">
        <v>3633</v>
      </c>
      <c r="F3634">
        <v>13</v>
      </c>
      <c r="G3634">
        <v>15</v>
      </c>
      <c r="H3634">
        <v>20</v>
      </c>
      <c r="I3634" s="7">
        <v>27</v>
      </c>
      <c r="K3634">
        <v>3633</v>
      </c>
      <c r="L3634">
        <v>15</v>
      </c>
      <c r="M3634">
        <v>20</v>
      </c>
      <c r="N3634" s="7">
        <v>27</v>
      </c>
      <c r="P3634" s="185">
        <v>3633</v>
      </c>
      <c r="Q3634" s="186">
        <v>24</v>
      </c>
    </row>
    <row r="3635" spans="1:17" ht="15" x14ac:dyDescent="0.25">
      <c r="A3635"/>
      <c r="B3635" s="114">
        <v>3634</v>
      </c>
      <c r="C3635" s="7">
        <v>18</v>
      </c>
      <c r="E3635">
        <v>3634</v>
      </c>
      <c r="F3635">
        <v>13</v>
      </c>
      <c r="G3635">
        <v>15</v>
      </c>
      <c r="H3635">
        <v>20</v>
      </c>
      <c r="I3635" s="7">
        <v>27</v>
      </c>
      <c r="K3635">
        <v>3634</v>
      </c>
      <c r="L3635">
        <v>15</v>
      </c>
      <c r="M3635">
        <v>20</v>
      </c>
      <c r="N3635" s="7">
        <v>27</v>
      </c>
      <c r="P3635" s="187">
        <v>3634</v>
      </c>
      <c r="Q3635" s="188">
        <v>24</v>
      </c>
    </row>
    <row r="3636" spans="1:17" ht="15" x14ac:dyDescent="0.25">
      <c r="A3636"/>
      <c r="B3636" s="114">
        <v>3635</v>
      </c>
      <c r="C3636" s="7">
        <v>18</v>
      </c>
      <c r="E3636">
        <v>3635</v>
      </c>
      <c r="F3636">
        <v>13</v>
      </c>
      <c r="G3636">
        <v>15</v>
      </c>
      <c r="H3636">
        <v>20</v>
      </c>
      <c r="I3636" s="7">
        <v>27</v>
      </c>
      <c r="K3636">
        <v>3635</v>
      </c>
      <c r="L3636">
        <v>15</v>
      </c>
      <c r="M3636">
        <v>20</v>
      </c>
      <c r="N3636" s="7">
        <v>27</v>
      </c>
      <c r="P3636" s="185">
        <v>3635</v>
      </c>
      <c r="Q3636" s="186">
        <v>24</v>
      </c>
    </row>
    <row r="3637" spans="1:17" ht="15" x14ac:dyDescent="0.25">
      <c r="A3637"/>
      <c r="B3637" s="114">
        <v>3636</v>
      </c>
      <c r="C3637" s="7">
        <v>18</v>
      </c>
      <c r="E3637">
        <v>3636</v>
      </c>
      <c r="F3637">
        <v>13</v>
      </c>
      <c r="G3637">
        <v>15</v>
      </c>
      <c r="H3637">
        <v>20</v>
      </c>
      <c r="I3637" s="7">
        <v>27</v>
      </c>
      <c r="K3637">
        <v>3636</v>
      </c>
      <c r="L3637">
        <v>15</v>
      </c>
      <c r="M3637">
        <v>20</v>
      </c>
      <c r="N3637" s="7">
        <v>27</v>
      </c>
      <c r="P3637" s="187">
        <v>3636</v>
      </c>
      <c r="Q3637" s="188">
        <v>24</v>
      </c>
    </row>
    <row r="3638" spans="1:17" ht="15" x14ac:dyDescent="0.25">
      <c r="A3638"/>
      <c r="B3638" s="114">
        <v>3637</v>
      </c>
      <c r="C3638" s="7">
        <v>18</v>
      </c>
      <c r="E3638">
        <v>3637</v>
      </c>
      <c r="F3638">
        <v>13</v>
      </c>
      <c r="G3638">
        <v>15</v>
      </c>
      <c r="H3638">
        <v>20</v>
      </c>
      <c r="I3638" s="7">
        <v>27</v>
      </c>
      <c r="K3638">
        <v>3637</v>
      </c>
      <c r="L3638">
        <v>15</v>
      </c>
      <c r="M3638">
        <v>20</v>
      </c>
      <c r="N3638" s="7">
        <v>27</v>
      </c>
      <c r="P3638" s="185">
        <v>3637</v>
      </c>
      <c r="Q3638" s="186">
        <v>24</v>
      </c>
    </row>
    <row r="3639" spans="1:17" ht="15" x14ac:dyDescent="0.25">
      <c r="A3639"/>
      <c r="B3639" s="114">
        <v>3638</v>
      </c>
      <c r="C3639" s="7">
        <v>18</v>
      </c>
      <c r="E3639">
        <v>3638</v>
      </c>
      <c r="F3639">
        <v>13</v>
      </c>
      <c r="G3639">
        <v>15</v>
      </c>
      <c r="H3639">
        <v>20</v>
      </c>
      <c r="I3639" s="7">
        <v>27</v>
      </c>
      <c r="K3639">
        <v>3638</v>
      </c>
      <c r="L3639">
        <v>15</v>
      </c>
      <c r="M3639">
        <v>20</v>
      </c>
      <c r="N3639" s="7">
        <v>27</v>
      </c>
      <c r="P3639" s="187">
        <v>3638</v>
      </c>
      <c r="Q3639" s="188">
        <v>24</v>
      </c>
    </row>
    <row r="3640" spans="1:17" ht="15" x14ac:dyDescent="0.25">
      <c r="A3640"/>
      <c r="B3640" s="114">
        <v>3639</v>
      </c>
      <c r="C3640" s="7">
        <v>18</v>
      </c>
      <c r="E3640">
        <v>3639</v>
      </c>
      <c r="F3640">
        <v>13</v>
      </c>
      <c r="G3640">
        <v>15</v>
      </c>
      <c r="H3640">
        <v>20</v>
      </c>
      <c r="I3640" s="7">
        <v>27</v>
      </c>
      <c r="K3640">
        <v>3639</v>
      </c>
      <c r="L3640">
        <v>15</v>
      </c>
      <c r="M3640">
        <v>20</v>
      </c>
      <c r="N3640" s="7">
        <v>27</v>
      </c>
      <c r="P3640" s="185">
        <v>3639</v>
      </c>
      <c r="Q3640" s="186">
        <v>24</v>
      </c>
    </row>
    <row r="3641" spans="1:17" ht="15" x14ac:dyDescent="0.25">
      <c r="A3641"/>
      <c r="B3641" s="114">
        <v>3640</v>
      </c>
      <c r="C3641" s="7">
        <v>18</v>
      </c>
      <c r="E3641">
        <v>3640</v>
      </c>
      <c r="F3641">
        <v>13</v>
      </c>
      <c r="G3641">
        <v>15</v>
      </c>
      <c r="H3641">
        <v>20</v>
      </c>
      <c r="I3641" s="7">
        <v>27</v>
      </c>
      <c r="K3641">
        <v>3640</v>
      </c>
      <c r="L3641">
        <v>15</v>
      </c>
      <c r="M3641">
        <v>20</v>
      </c>
      <c r="N3641" s="7">
        <v>27</v>
      </c>
      <c r="P3641" s="187">
        <v>3640</v>
      </c>
      <c r="Q3641" s="188">
        <v>24</v>
      </c>
    </row>
    <row r="3642" spans="1:17" ht="15" x14ac:dyDescent="0.25">
      <c r="A3642"/>
      <c r="B3642" s="114">
        <v>3641</v>
      </c>
      <c r="C3642" s="7">
        <v>18</v>
      </c>
      <c r="E3642">
        <v>3641</v>
      </c>
      <c r="F3642">
        <v>13</v>
      </c>
      <c r="G3642">
        <v>15</v>
      </c>
      <c r="H3642">
        <v>20</v>
      </c>
      <c r="I3642" s="7">
        <v>27</v>
      </c>
      <c r="K3642">
        <v>3641</v>
      </c>
      <c r="L3642">
        <v>15</v>
      </c>
      <c r="M3642">
        <v>20</v>
      </c>
      <c r="N3642" s="7">
        <v>27</v>
      </c>
      <c r="P3642" s="185">
        <v>3641</v>
      </c>
      <c r="Q3642" s="186">
        <v>24</v>
      </c>
    </row>
    <row r="3643" spans="1:17" ht="15" x14ac:dyDescent="0.25">
      <c r="A3643"/>
      <c r="B3643" s="114">
        <v>3642</v>
      </c>
      <c r="C3643" s="7">
        <v>18</v>
      </c>
      <c r="E3643">
        <v>3642</v>
      </c>
      <c r="F3643">
        <v>13</v>
      </c>
      <c r="G3643">
        <v>15</v>
      </c>
      <c r="H3643">
        <v>20</v>
      </c>
      <c r="I3643" s="7">
        <v>27</v>
      </c>
      <c r="K3643">
        <v>3642</v>
      </c>
      <c r="L3643">
        <v>15</v>
      </c>
      <c r="M3643">
        <v>20</v>
      </c>
      <c r="N3643" s="7">
        <v>27</v>
      </c>
      <c r="P3643" s="187">
        <v>3642</v>
      </c>
      <c r="Q3643" s="188">
        <v>24</v>
      </c>
    </row>
    <row r="3644" spans="1:17" ht="15" x14ac:dyDescent="0.25">
      <c r="A3644"/>
      <c r="B3644" s="114">
        <v>3643</v>
      </c>
      <c r="C3644" s="7">
        <v>18</v>
      </c>
      <c r="E3644">
        <v>3643</v>
      </c>
      <c r="F3644">
        <v>13</v>
      </c>
      <c r="G3644">
        <v>15</v>
      </c>
      <c r="H3644">
        <v>20</v>
      </c>
      <c r="I3644" s="7">
        <v>27</v>
      </c>
      <c r="K3644">
        <v>3643</v>
      </c>
      <c r="L3644">
        <v>15</v>
      </c>
      <c r="M3644">
        <v>20</v>
      </c>
      <c r="N3644" s="7">
        <v>27</v>
      </c>
      <c r="P3644" s="185">
        <v>3643</v>
      </c>
      <c r="Q3644" s="186">
        <v>24</v>
      </c>
    </row>
    <row r="3645" spans="1:17" ht="15" x14ac:dyDescent="0.25">
      <c r="A3645"/>
      <c r="B3645" s="114">
        <v>3644</v>
      </c>
      <c r="C3645" s="7">
        <v>18</v>
      </c>
      <c r="E3645">
        <v>3644</v>
      </c>
      <c r="F3645">
        <v>13</v>
      </c>
      <c r="G3645">
        <v>15</v>
      </c>
      <c r="H3645">
        <v>20</v>
      </c>
      <c r="I3645" s="7">
        <v>27</v>
      </c>
      <c r="K3645">
        <v>3644</v>
      </c>
      <c r="L3645">
        <v>15</v>
      </c>
      <c r="M3645">
        <v>20</v>
      </c>
      <c r="N3645" s="7">
        <v>27</v>
      </c>
      <c r="P3645" s="187">
        <v>3644</v>
      </c>
      <c r="Q3645" s="188">
        <v>24</v>
      </c>
    </row>
    <row r="3646" spans="1:17" ht="15" x14ac:dyDescent="0.25">
      <c r="A3646"/>
      <c r="B3646" s="114">
        <v>3645</v>
      </c>
      <c r="C3646" s="7">
        <v>18</v>
      </c>
      <c r="E3646">
        <v>3645</v>
      </c>
      <c r="F3646">
        <v>13</v>
      </c>
      <c r="G3646">
        <v>15</v>
      </c>
      <c r="H3646">
        <v>20</v>
      </c>
      <c r="I3646" s="7">
        <v>27</v>
      </c>
      <c r="K3646">
        <v>3645</v>
      </c>
      <c r="L3646">
        <v>15</v>
      </c>
      <c r="M3646">
        <v>20</v>
      </c>
      <c r="N3646" s="7">
        <v>27</v>
      </c>
      <c r="P3646" s="185">
        <v>3645</v>
      </c>
      <c r="Q3646" s="186">
        <v>24</v>
      </c>
    </row>
    <row r="3647" spans="1:17" ht="15" x14ac:dyDescent="0.25">
      <c r="A3647"/>
      <c r="B3647" s="114">
        <v>3646</v>
      </c>
      <c r="C3647" s="7">
        <v>18</v>
      </c>
      <c r="E3647">
        <v>3646</v>
      </c>
      <c r="F3647">
        <v>13</v>
      </c>
      <c r="G3647">
        <v>15</v>
      </c>
      <c r="H3647">
        <v>20</v>
      </c>
      <c r="I3647" s="7">
        <v>27</v>
      </c>
      <c r="K3647">
        <v>3646</v>
      </c>
      <c r="L3647">
        <v>15</v>
      </c>
      <c r="M3647">
        <v>20</v>
      </c>
      <c r="N3647" s="7">
        <v>27</v>
      </c>
      <c r="P3647" s="187">
        <v>3646</v>
      </c>
      <c r="Q3647" s="188">
        <v>24</v>
      </c>
    </row>
    <row r="3648" spans="1:17" ht="15" x14ac:dyDescent="0.25">
      <c r="A3648"/>
      <c r="B3648" s="114">
        <v>3647</v>
      </c>
      <c r="C3648" s="7">
        <v>18</v>
      </c>
      <c r="E3648">
        <v>3647</v>
      </c>
      <c r="F3648">
        <v>13</v>
      </c>
      <c r="G3648">
        <v>15</v>
      </c>
      <c r="H3648">
        <v>20</v>
      </c>
      <c r="I3648" s="7">
        <v>27</v>
      </c>
      <c r="K3648">
        <v>3647</v>
      </c>
      <c r="L3648">
        <v>15</v>
      </c>
      <c r="M3648">
        <v>20</v>
      </c>
      <c r="N3648" s="7">
        <v>27</v>
      </c>
      <c r="P3648" s="185">
        <v>3647</v>
      </c>
      <c r="Q3648" s="186">
        <v>24</v>
      </c>
    </row>
    <row r="3649" spans="1:17" ht="15" x14ac:dyDescent="0.25">
      <c r="A3649"/>
      <c r="B3649" s="114">
        <v>3648</v>
      </c>
      <c r="C3649" s="7">
        <v>18</v>
      </c>
      <c r="E3649">
        <v>3648</v>
      </c>
      <c r="F3649">
        <v>13</v>
      </c>
      <c r="G3649">
        <v>15</v>
      </c>
      <c r="H3649">
        <v>20</v>
      </c>
      <c r="I3649" s="7">
        <v>27</v>
      </c>
      <c r="K3649">
        <v>3648</v>
      </c>
      <c r="L3649">
        <v>15</v>
      </c>
      <c r="M3649">
        <v>20</v>
      </c>
      <c r="N3649" s="7">
        <v>27</v>
      </c>
      <c r="P3649" s="187">
        <v>3648</v>
      </c>
      <c r="Q3649" s="188">
        <v>24</v>
      </c>
    </row>
    <row r="3650" spans="1:17" ht="15" x14ac:dyDescent="0.25">
      <c r="A3650"/>
      <c r="B3650" s="114">
        <v>3649</v>
      </c>
      <c r="C3650" s="7">
        <v>18</v>
      </c>
      <c r="E3650">
        <v>3649</v>
      </c>
      <c r="F3650">
        <v>13</v>
      </c>
      <c r="G3650">
        <v>15</v>
      </c>
      <c r="H3650">
        <v>20</v>
      </c>
      <c r="I3650" s="7">
        <v>27</v>
      </c>
      <c r="K3650">
        <v>3649</v>
      </c>
      <c r="L3650">
        <v>15</v>
      </c>
      <c r="M3650">
        <v>20</v>
      </c>
      <c r="N3650" s="7">
        <v>27</v>
      </c>
      <c r="P3650" s="185">
        <v>3649</v>
      </c>
      <c r="Q3650" s="186">
        <v>24</v>
      </c>
    </row>
    <row r="3651" spans="1:17" ht="15" x14ac:dyDescent="0.25">
      <c r="A3651"/>
      <c r="B3651" s="114">
        <v>3650</v>
      </c>
      <c r="C3651" s="7">
        <v>18</v>
      </c>
      <c r="E3651">
        <v>3650</v>
      </c>
      <c r="F3651">
        <v>13</v>
      </c>
      <c r="G3651">
        <v>15</v>
      </c>
      <c r="H3651">
        <v>20</v>
      </c>
      <c r="I3651" s="7">
        <v>27</v>
      </c>
      <c r="K3651">
        <v>3650</v>
      </c>
      <c r="L3651">
        <v>15</v>
      </c>
      <c r="M3651">
        <v>20</v>
      </c>
      <c r="N3651" s="7">
        <v>27</v>
      </c>
      <c r="P3651" s="187">
        <v>3650</v>
      </c>
      <c r="Q3651" s="188">
        <v>24</v>
      </c>
    </row>
    <row r="3652" spans="1:17" ht="15" x14ac:dyDescent="0.25">
      <c r="A3652"/>
      <c r="B3652" s="114">
        <v>3651</v>
      </c>
      <c r="C3652" s="7">
        <v>18</v>
      </c>
      <c r="E3652">
        <v>3651</v>
      </c>
      <c r="F3652">
        <v>13</v>
      </c>
      <c r="G3652">
        <v>15</v>
      </c>
      <c r="H3652">
        <v>20</v>
      </c>
      <c r="I3652" s="7">
        <v>27</v>
      </c>
      <c r="K3652">
        <v>3651</v>
      </c>
      <c r="L3652">
        <v>15</v>
      </c>
      <c r="M3652">
        <v>20</v>
      </c>
      <c r="N3652" s="7">
        <v>27</v>
      </c>
      <c r="P3652" s="185">
        <v>3651</v>
      </c>
      <c r="Q3652" s="186">
        <v>24</v>
      </c>
    </row>
    <row r="3653" spans="1:17" ht="15" x14ac:dyDescent="0.25">
      <c r="A3653"/>
      <c r="B3653" s="114">
        <v>3652</v>
      </c>
      <c r="C3653" s="7">
        <v>18</v>
      </c>
      <c r="E3653">
        <v>3652</v>
      </c>
      <c r="F3653">
        <v>13</v>
      </c>
      <c r="G3653">
        <v>15</v>
      </c>
      <c r="H3653">
        <v>20</v>
      </c>
      <c r="I3653" s="7">
        <v>27</v>
      </c>
      <c r="K3653">
        <v>3652</v>
      </c>
      <c r="L3653">
        <v>15</v>
      </c>
      <c r="M3653">
        <v>20</v>
      </c>
      <c r="N3653" s="7">
        <v>27</v>
      </c>
      <c r="P3653" s="187">
        <v>3652</v>
      </c>
      <c r="Q3653" s="188">
        <v>24</v>
      </c>
    </row>
    <row r="3654" spans="1:17" ht="15" x14ac:dyDescent="0.25">
      <c r="A3654"/>
      <c r="B3654" s="114">
        <v>3653</v>
      </c>
      <c r="C3654" s="7">
        <v>18</v>
      </c>
      <c r="E3654">
        <v>3653</v>
      </c>
      <c r="F3654">
        <v>13</v>
      </c>
      <c r="G3654">
        <v>15</v>
      </c>
      <c r="H3654">
        <v>20</v>
      </c>
      <c r="I3654" s="7">
        <v>27</v>
      </c>
      <c r="K3654">
        <v>3653</v>
      </c>
      <c r="L3654">
        <v>15</v>
      </c>
      <c r="M3654">
        <v>20</v>
      </c>
      <c r="N3654" s="7">
        <v>27</v>
      </c>
      <c r="P3654" s="185">
        <v>3653</v>
      </c>
      <c r="Q3654" s="186">
        <v>24</v>
      </c>
    </row>
    <row r="3655" spans="1:17" ht="15" x14ac:dyDescent="0.25">
      <c r="A3655"/>
      <c r="B3655" s="114">
        <v>3654</v>
      </c>
      <c r="C3655" s="7">
        <v>18</v>
      </c>
      <c r="E3655">
        <v>3654</v>
      </c>
      <c r="F3655">
        <v>13</v>
      </c>
      <c r="G3655">
        <v>15</v>
      </c>
      <c r="H3655">
        <v>20</v>
      </c>
      <c r="I3655" s="7">
        <v>27</v>
      </c>
      <c r="K3655">
        <v>3654</v>
      </c>
      <c r="L3655">
        <v>15</v>
      </c>
      <c r="M3655">
        <v>20</v>
      </c>
      <c r="N3655" s="7">
        <v>27</v>
      </c>
      <c r="P3655" s="187">
        <v>3654</v>
      </c>
      <c r="Q3655" s="188">
        <v>24</v>
      </c>
    </row>
    <row r="3656" spans="1:17" ht="15" x14ac:dyDescent="0.25">
      <c r="A3656"/>
      <c r="B3656" s="114">
        <v>3655</v>
      </c>
      <c r="C3656" s="7">
        <v>18</v>
      </c>
      <c r="E3656">
        <v>3655</v>
      </c>
      <c r="F3656">
        <v>13</v>
      </c>
      <c r="G3656">
        <v>15</v>
      </c>
      <c r="H3656">
        <v>20</v>
      </c>
      <c r="I3656" s="7">
        <v>27</v>
      </c>
      <c r="K3656">
        <v>3655</v>
      </c>
      <c r="L3656">
        <v>15</v>
      </c>
      <c r="M3656">
        <v>20</v>
      </c>
      <c r="N3656" s="7">
        <v>27</v>
      </c>
      <c r="P3656" s="185">
        <v>3655</v>
      </c>
      <c r="Q3656" s="186">
        <v>24</v>
      </c>
    </row>
    <row r="3657" spans="1:17" ht="15" x14ac:dyDescent="0.25">
      <c r="A3657"/>
      <c r="B3657" s="114">
        <v>3656</v>
      </c>
      <c r="C3657" s="7">
        <v>18</v>
      </c>
      <c r="E3657">
        <v>3656</v>
      </c>
      <c r="F3657">
        <v>13</v>
      </c>
      <c r="G3657">
        <v>15</v>
      </c>
      <c r="H3657">
        <v>20</v>
      </c>
      <c r="I3657" s="7">
        <v>27</v>
      </c>
      <c r="K3657">
        <v>3656</v>
      </c>
      <c r="L3657">
        <v>15</v>
      </c>
      <c r="M3657">
        <v>20</v>
      </c>
      <c r="N3657" s="7">
        <v>27</v>
      </c>
      <c r="P3657" s="187">
        <v>3656</v>
      </c>
      <c r="Q3657" s="188">
        <v>24</v>
      </c>
    </row>
    <row r="3658" spans="1:17" ht="15" x14ac:dyDescent="0.25">
      <c r="A3658"/>
      <c r="B3658" s="114">
        <v>3657</v>
      </c>
      <c r="C3658" s="7">
        <v>18</v>
      </c>
      <c r="E3658">
        <v>3657</v>
      </c>
      <c r="F3658">
        <v>13</v>
      </c>
      <c r="G3658">
        <v>15</v>
      </c>
      <c r="H3658">
        <v>20</v>
      </c>
      <c r="I3658" s="7">
        <v>27</v>
      </c>
      <c r="K3658">
        <v>3657</v>
      </c>
      <c r="L3658">
        <v>15</v>
      </c>
      <c r="M3658">
        <v>20</v>
      </c>
      <c r="N3658" s="7">
        <v>27</v>
      </c>
      <c r="P3658" s="185">
        <v>3657</v>
      </c>
      <c r="Q3658" s="186">
        <v>24</v>
      </c>
    </row>
    <row r="3659" spans="1:17" ht="15" x14ac:dyDescent="0.25">
      <c r="A3659"/>
      <c r="B3659" s="114">
        <v>3658</v>
      </c>
      <c r="C3659" s="7">
        <v>18</v>
      </c>
      <c r="E3659">
        <v>3658</v>
      </c>
      <c r="F3659">
        <v>13</v>
      </c>
      <c r="G3659">
        <v>15</v>
      </c>
      <c r="H3659">
        <v>20</v>
      </c>
      <c r="I3659" s="7">
        <v>27</v>
      </c>
      <c r="K3659">
        <v>3658</v>
      </c>
      <c r="L3659">
        <v>15</v>
      </c>
      <c r="M3659">
        <v>20</v>
      </c>
      <c r="N3659" s="7">
        <v>27</v>
      </c>
      <c r="P3659" s="187">
        <v>3658</v>
      </c>
      <c r="Q3659" s="188">
        <v>24</v>
      </c>
    </row>
    <row r="3660" spans="1:17" ht="15" x14ac:dyDescent="0.25">
      <c r="A3660"/>
      <c r="B3660" s="114">
        <v>3659</v>
      </c>
      <c r="C3660" s="7">
        <v>18</v>
      </c>
      <c r="E3660">
        <v>3659</v>
      </c>
      <c r="F3660">
        <v>13</v>
      </c>
      <c r="G3660">
        <v>15</v>
      </c>
      <c r="H3660">
        <v>20</v>
      </c>
      <c r="I3660" s="7">
        <v>27</v>
      </c>
      <c r="K3660">
        <v>3659</v>
      </c>
      <c r="L3660">
        <v>15</v>
      </c>
      <c r="M3660">
        <v>20</v>
      </c>
      <c r="N3660" s="7">
        <v>27</v>
      </c>
      <c r="P3660" s="185">
        <v>3659</v>
      </c>
      <c r="Q3660" s="186">
        <v>24</v>
      </c>
    </row>
    <row r="3661" spans="1:17" ht="15" x14ac:dyDescent="0.25">
      <c r="A3661"/>
      <c r="B3661" s="114">
        <v>3660</v>
      </c>
      <c r="C3661" s="7">
        <v>18</v>
      </c>
      <c r="E3661">
        <v>3660</v>
      </c>
      <c r="F3661">
        <v>13</v>
      </c>
      <c r="G3661">
        <v>15</v>
      </c>
      <c r="H3661">
        <v>20</v>
      </c>
      <c r="I3661" s="7">
        <v>27</v>
      </c>
      <c r="K3661">
        <v>3660</v>
      </c>
      <c r="L3661">
        <v>15</v>
      </c>
      <c r="M3661">
        <v>20</v>
      </c>
      <c r="N3661" s="7">
        <v>27</v>
      </c>
      <c r="P3661" s="187">
        <v>3660</v>
      </c>
      <c r="Q3661" s="188">
        <v>24</v>
      </c>
    </row>
    <row r="3662" spans="1:17" ht="15" x14ac:dyDescent="0.25">
      <c r="A3662"/>
      <c r="B3662" s="114">
        <v>3661</v>
      </c>
      <c r="C3662" s="7">
        <v>18</v>
      </c>
      <c r="E3662">
        <v>3661</v>
      </c>
      <c r="F3662">
        <v>13</v>
      </c>
      <c r="G3662">
        <v>15</v>
      </c>
      <c r="H3662">
        <v>20</v>
      </c>
      <c r="I3662" s="7">
        <v>27</v>
      </c>
      <c r="K3662">
        <v>3661</v>
      </c>
      <c r="L3662">
        <v>15</v>
      </c>
      <c r="M3662">
        <v>20</v>
      </c>
      <c r="N3662" s="7">
        <v>27</v>
      </c>
      <c r="P3662" s="185">
        <v>3661</v>
      </c>
      <c r="Q3662" s="186">
        <v>24</v>
      </c>
    </row>
    <row r="3663" spans="1:17" ht="15" x14ac:dyDescent="0.25">
      <c r="A3663"/>
      <c r="B3663" s="114">
        <v>3662</v>
      </c>
      <c r="C3663" s="7">
        <v>18</v>
      </c>
      <c r="E3663">
        <v>3662</v>
      </c>
      <c r="F3663">
        <v>13</v>
      </c>
      <c r="G3663">
        <v>15</v>
      </c>
      <c r="H3663">
        <v>20</v>
      </c>
      <c r="I3663" s="7">
        <v>27</v>
      </c>
      <c r="K3663">
        <v>3662</v>
      </c>
      <c r="L3663">
        <v>15</v>
      </c>
      <c r="M3663">
        <v>20</v>
      </c>
      <c r="N3663" s="7">
        <v>27</v>
      </c>
      <c r="P3663" s="187">
        <v>3662</v>
      </c>
      <c r="Q3663" s="188">
        <v>24</v>
      </c>
    </row>
    <row r="3664" spans="1:17" ht="15" x14ac:dyDescent="0.25">
      <c r="A3664"/>
      <c r="B3664" s="114">
        <v>3663</v>
      </c>
      <c r="C3664" s="7">
        <v>18</v>
      </c>
      <c r="E3664">
        <v>3663</v>
      </c>
      <c r="F3664">
        <v>13</v>
      </c>
      <c r="G3664">
        <v>15</v>
      </c>
      <c r="H3664">
        <v>20</v>
      </c>
      <c r="I3664" s="7">
        <v>27</v>
      </c>
      <c r="K3664">
        <v>3663</v>
      </c>
      <c r="L3664">
        <v>15</v>
      </c>
      <c r="M3664">
        <v>20</v>
      </c>
      <c r="N3664" s="7">
        <v>27</v>
      </c>
      <c r="P3664" s="185">
        <v>3663</v>
      </c>
      <c r="Q3664" s="186">
        <v>24</v>
      </c>
    </row>
    <row r="3665" spans="1:17" ht="15" x14ac:dyDescent="0.25">
      <c r="A3665"/>
      <c r="B3665" s="114">
        <v>3664</v>
      </c>
      <c r="C3665" s="7">
        <v>18</v>
      </c>
      <c r="E3665">
        <v>3664</v>
      </c>
      <c r="F3665">
        <v>13</v>
      </c>
      <c r="G3665">
        <v>15</v>
      </c>
      <c r="H3665">
        <v>20</v>
      </c>
      <c r="I3665" s="7">
        <v>27</v>
      </c>
      <c r="K3665">
        <v>3664</v>
      </c>
      <c r="L3665">
        <v>15</v>
      </c>
      <c r="M3665">
        <v>20</v>
      </c>
      <c r="N3665" s="7">
        <v>27</v>
      </c>
      <c r="P3665" s="187">
        <v>3664</v>
      </c>
      <c r="Q3665" s="188">
        <v>24</v>
      </c>
    </row>
    <row r="3666" spans="1:17" ht="15" x14ac:dyDescent="0.25">
      <c r="A3666"/>
      <c r="B3666" s="114">
        <v>3665</v>
      </c>
      <c r="C3666" s="7">
        <v>18</v>
      </c>
      <c r="E3666">
        <v>3665</v>
      </c>
      <c r="F3666">
        <v>13</v>
      </c>
      <c r="G3666">
        <v>15</v>
      </c>
      <c r="H3666">
        <v>20</v>
      </c>
      <c r="I3666" s="7">
        <v>27</v>
      </c>
      <c r="K3666">
        <v>3665</v>
      </c>
      <c r="L3666">
        <v>15</v>
      </c>
      <c r="M3666">
        <v>20</v>
      </c>
      <c r="N3666" s="7">
        <v>27</v>
      </c>
      <c r="P3666" s="185">
        <v>3665</v>
      </c>
      <c r="Q3666" s="186">
        <v>24</v>
      </c>
    </row>
    <row r="3667" spans="1:17" ht="15" x14ac:dyDescent="0.25">
      <c r="A3667"/>
      <c r="B3667" s="114">
        <v>3666</v>
      </c>
      <c r="C3667" s="7">
        <v>18</v>
      </c>
      <c r="E3667">
        <v>3666</v>
      </c>
      <c r="F3667">
        <v>13</v>
      </c>
      <c r="G3667">
        <v>15</v>
      </c>
      <c r="H3667">
        <v>20</v>
      </c>
      <c r="I3667" s="7">
        <v>27</v>
      </c>
      <c r="K3667">
        <v>3666</v>
      </c>
      <c r="L3667">
        <v>15</v>
      </c>
      <c r="M3667">
        <v>20</v>
      </c>
      <c r="N3667" s="7">
        <v>27</v>
      </c>
      <c r="P3667" s="187">
        <v>3666</v>
      </c>
      <c r="Q3667" s="188">
        <v>24</v>
      </c>
    </row>
    <row r="3668" spans="1:17" ht="15" x14ac:dyDescent="0.25">
      <c r="A3668"/>
      <c r="B3668" s="114">
        <v>3667</v>
      </c>
      <c r="C3668" s="7">
        <v>18</v>
      </c>
      <c r="E3668">
        <v>3667</v>
      </c>
      <c r="F3668">
        <v>13</v>
      </c>
      <c r="G3668">
        <v>15</v>
      </c>
      <c r="H3668">
        <v>20</v>
      </c>
      <c r="I3668" s="7">
        <v>27</v>
      </c>
      <c r="K3668">
        <v>3667</v>
      </c>
      <c r="L3668">
        <v>15</v>
      </c>
      <c r="M3668">
        <v>20</v>
      </c>
      <c r="N3668" s="7">
        <v>27</v>
      </c>
      <c r="P3668" s="185">
        <v>3667</v>
      </c>
      <c r="Q3668" s="186">
        <v>24</v>
      </c>
    </row>
    <row r="3669" spans="1:17" ht="15" x14ac:dyDescent="0.25">
      <c r="A3669"/>
      <c r="B3669" s="114">
        <v>3668</v>
      </c>
      <c r="C3669" s="7">
        <v>18</v>
      </c>
      <c r="E3669">
        <v>3668</v>
      </c>
      <c r="F3669">
        <v>13</v>
      </c>
      <c r="G3669">
        <v>15</v>
      </c>
      <c r="H3669">
        <v>20</v>
      </c>
      <c r="I3669" s="7">
        <v>27</v>
      </c>
      <c r="K3669">
        <v>3668</v>
      </c>
      <c r="L3669">
        <v>15</v>
      </c>
      <c r="M3669">
        <v>20</v>
      </c>
      <c r="N3669" s="7">
        <v>27</v>
      </c>
      <c r="P3669" s="187">
        <v>3668</v>
      </c>
      <c r="Q3669" s="188">
        <v>24</v>
      </c>
    </row>
    <row r="3670" spans="1:17" ht="15" x14ac:dyDescent="0.25">
      <c r="A3670"/>
      <c r="B3670" s="114">
        <v>3669</v>
      </c>
      <c r="C3670" s="7">
        <v>18</v>
      </c>
      <c r="E3670">
        <v>3669</v>
      </c>
      <c r="F3670">
        <v>13</v>
      </c>
      <c r="G3670">
        <v>15</v>
      </c>
      <c r="H3670">
        <v>20</v>
      </c>
      <c r="I3670" s="7">
        <v>27</v>
      </c>
      <c r="K3670">
        <v>3669</v>
      </c>
      <c r="L3670">
        <v>15</v>
      </c>
      <c r="M3670">
        <v>20</v>
      </c>
      <c r="N3670" s="7">
        <v>27</v>
      </c>
      <c r="P3670" s="185">
        <v>3669</v>
      </c>
      <c r="Q3670" s="186">
        <v>24</v>
      </c>
    </row>
    <row r="3671" spans="1:17" ht="15" x14ac:dyDescent="0.25">
      <c r="A3671"/>
      <c r="B3671" s="114">
        <v>3670</v>
      </c>
      <c r="C3671" s="7">
        <v>18</v>
      </c>
      <c r="E3671">
        <v>3670</v>
      </c>
      <c r="F3671">
        <v>13</v>
      </c>
      <c r="G3671">
        <v>15</v>
      </c>
      <c r="H3671">
        <v>20</v>
      </c>
      <c r="I3671" s="7">
        <v>27</v>
      </c>
      <c r="K3671">
        <v>3670</v>
      </c>
      <c r="L3671">
        <v>15</v>
      </c>
      <c r="M3671">
        <v>20</v>
      </c>
      <c r="N3671" s="7">
        <v>27</v>
      </c>
      <c r="P3671" s="187">
        <v>3670</v>
      </c>
      <c r="Q3671" s="188">
        <v>24</v>
      </c>
    </row>
    <row r="3672" spans="1:17" ht="15" x14ac:dyDescent="0.25">
      <c r="A3672"/>
      <c r="B3672" s="114">
        <v>3671</v>
      </c>
      <c r="C3672" s="7">
        <v>18</v>
      </c>
      <c r="E3672">
        <v>3671</v>
      </c>
      <c r="F3672">
        <v>13</v>
      </c>
      <c r="G3672">
        <v>15</v>
      </c>
      <c r="H3672">
        <v>20</v>
      </c>
      <c r="I3672" s="7">
        <v>27</v>
      </c>
      <c r="K3672">
        <v>3671</v>
      </c>
      <c r="L3672">
        <v>15</v>
      </c>
      <c r="M3672">
        <v>20</v>
      </c>
      <c r="N3672" s="7">
        <v>27</v>
      </c>
      <c r="P3672" s="185">
        <v>3671</v>
      </c>
      <c r="Q3672" s="186">
        <v>24</v>
      </c>
    </row>
    <row r="3673" spans="1:17" ht="15" x14ac:dyDescent="0.25">
      <c r="A3673"/>
      <c r="B3673" s="114">
        <v>3672</v>
      </c>
      <c r="C3673" s="7">
        <v>18</v>
      </c>
      <c r="E3673">
        <v>3672</v>
      </c>
      <c r="F3673">
        <v>13</v>
      </c>
      <c r="G3673">
        <v>15</v>
      </c>
      <c r="H3673">
        <v>20</v>
      </c>
      <c r="I3673" s="7">
        <v>27</v>
      </c>
      <c r="K3673">
        <v>3672</v>
      </c>
      <c r="L3673">
        <v>15</v>
      </c>
      <c r="M3673">
        <v>20</v>
      </c>
      <c r="N3673" s="7">
        <v>27</v>
      </c>
      <c r="P3673" s="187">
        <v>3672</v>
      </c>
      <c r="Q3673" s="188">
        <v>24</v>
      </c>
    </row>
    <row r="3674" spans="1:17" ht="15" x14ac:dyDescent="0.25">
      <c r="A3674"/>
      <c r="B3674" s="114">
        <v>3673</v>
      </c>
      <c r="C3674" s="7">
        <v>18</v>
      </c>
      <c r="E3674">
        <v>3673</v>
      </c>
      <c r="F3674">
        <v>13</v>
      </c>
      <c r="G3674">
        <v>15</v>
      </c>
      <c r="H3674">
        <v>20</v>
      </c>
      <c r="I3674" s="7">
        <v>27</v>
      </c>
      <c r="K3674">
        <v>3673</v>
      </c>
      <c r="L3674">
        <v>15</v>
      </c>
      <c r="M3674">
        <v>20</v>
      </c>
      <c r="N3674" s="7">
        <v>27</v>
      </c>
      <c r="P3674" s="185">
        <v>3673</v>
      </c>
      <c r="Q3674" s="186">
        <v>24</v>
      </c>
    </row>
    <row r="3675" spans="1:17" ht="15" x14ac:dyDescent="0.25">
      <c r="A3675"/>
      <c r="B3675" s="114">
        <v>3674</v>
      </c>
      <c r="C3675" s="7">
        <v>18</v>
      </c>
      <c r="E3675">
        <v>3674</v>
      </c>
      <c r="F3675">
        <v>13</v>
      </c>
      <c r="G3675">
        <v>15</v>
      </c>
      <c r="H3675">
        <v>20</v>
      </c>
      <c r="I3675" s="7">
        <v>27</v>
      </c>
      <c r="K3675">
        <v>3674</v>
      </c>
      <c r="L3675">
        <v>15</v>
      </c>
      <c r="M3675">
        <v>20</v>
      </c>
      <c r="N3675" s="7">
        <v>27</v>
      </c>
      <c r="P3675" s="187">
        <v>3674</v>
      </c>
      <c r="Q3675" s="188">
        <v>24</v>
      </c>
    </row>
    <row r="3676" spans="1:17" ht="15" x14ac:dyDescent="0.25">
      <c r="A3676"/>
      <c r="B3676" s="114">
        <v>3675</v>
      </c>
      <c r="C3676" s="7">
        <v>18</v>
      </c>
      <c r="E3676">
        <v>3675</v>
      </c>
      <c r="F3676">
        <v>13</v>
      </c>
      <c r="G3676">
        <v>15</v>
      </c>
      <c r="H3676">
        <v>20</v>
      </c>
      <c r="I3676" s="7">
        <v>27</v>
      </c>
      <c r="K3676">
        <v>3675</v>
      </c>
      <c r="L3676">
        <v>15</v>
      </c>
      <c r="M3676">
        <v>20</v>
      </c>
      <c r="N3676" s="7">
        <v>27</v>
      </c>
      <c r="P3676" s="185">
        <v>3675</v>
      </c>
      <c r="Q3676" s="186">
        <v>24</v>
      </c>
    </row>
    <row r="3677" spans="1:17" ht="15" x14ac:dyDescent="0.25">
      <c r="A3677"/>
      <c r="B3677" s="114">
        <v>3676</v>
      </c>
      <c r="C3677" s="7">
        <v>18</v>
      </c>
      <c r="E3677">
        <v>3676</v>
      </c>
      <c r="F3677">
        <v>13</v>
      </c>
      <c r="G3677">
        <v>15</v>
      </c>
      <c r="H3677">
        <v>20</v>
      </c>
      <c r="I3677" s="7">
        <v>27</v>
      </c>
      <c r="K3677">
        <v>3676</v>
      </c>
      <c r="L3677">
        <v>15</v>
      </c>
      <c r="M3677">
        <v>20</v>
      </c>
      <c r="N3677" s="7">
        <v>27</v>
      </c>
      <c r="P3677" s="187">
        <v>3676</v>
      </c>
      <c r="Q3677" s="188">
        <v>24</v>
      </c>
    </row>
    <row r="3678" spans="1:17" ht="15" x14ac:dyDescent="0.25">
      <c r="A3678"/>
      <c r="B3678" s="114">
        <v>3677</v>
      </c>
      <c r="C3678" s="7">
        <v>18</v>
      </c>
      <c r="E3678">
        <v>3677</v>
      </c>
      <c r="F3678">
        <v>13</v>
      </c>
      <c r="G3678">
        <v>15</v>
      </c>
      <c r="H3678">
        <v>20</v>
      </c>
      <c r="I3678" s="7">
        <v>27</v>
      </c>
      <c r="K3678">
        <v>3677</v>
      </c>
      <c r="L3678">
        <v>15</v>
      </c>
      <c r="M3678">
        <v>20</v>
      </c>
      <c r="N3678" s="7">
        <v>27</v>
      </c>
      <c r="P3678" s="185">
        <v>3677</v>
      </c>
      <c r="Q3678" s="186">
        <v>24</v>
      </c>
    </row>
    <row r="3679" spans="1:17" ht="15" x14ac:dyDescent="0.25">
      <c r="A3679"/>
      <c r="B3679" s="114">
        <v>3678</v>
      </c>
      <c r="C3679" s="7">
        <v>18</v>
      </c>
      <c r="E3679">
        <v>3678</v>
      </c>
      <c r="F3679">
        <v>13</v>
      </c>
      <c r="G3679">
        <v>15</v>
      </c>
      <c r="H3679">
        <v>20</v>
      </c>
      <c r="I3679" s="7">
        <v>27</v>
      </c>
      <c r="K3679">
        <v>3678</v>
      </c>
      <c r="L3679">
        <v>15</v>
      </c>
      <c r="M3679">
        <v>20</v>
      </c>
      <c r="N3679" s="7">
        <v>27</v>
      </c>
      <c r="P3679" s="187">
        <v>3678</v>
      </c>
      <c r="Q3679" s="188">
        <v>24</v>
      </c>
    </row>
    <row r="3680" spans="1:17" ht="15" x14ac:dyDescent="0.25">
      <c r="A3680"/>
      <c r="B3680" s="114">
        <v>3679</v>
      </c>
      <c r="C3680" s="7">
        <v>18</v>
      </c>
      <c r="E3680">
        <v>3679</v>
      </c>
      <c r="F3680">
        <v>13</v>
      </c>
      <c r="G3680">
        <v>15</v>
      </c>
      <c r="H3680">
        <v>20</v>
      </c>
      <c r="I3680" s="7">
        <v>27</v>
      </c>
      <c r="K3680">
        <v>3679</v>
      </c>
      <c r="L3680">
        <v>15</v>
      </c>
      <c r="M3680">
        <v>20</v>
      </c>
      <c r="N3680" s="7">
        <v>27</v>
      </c>
      <c r="P3680" s="185">
        <v>3679</v>
      </c>
      <c r="Q3680" s="186">
        <v>24</v>
      </c>
    </row>
    <row r="3681" spans="1:17" ht="15" x14ac:dyDescent="0.25">
      <c r="A3681"/>
      <c r="B3681" s="114">
        <v>3680</v>
      </c>
      <c r="C3681" s="7">
        <v>18</v>
      </c>
      <c r="E3681">
        <v>3680</v>
      </c>
      <c r="F3681">
        <v>13</v>
      </c>
      <c r="G3681">
        <v>15</v>
      </c>
      <c r="H3681">
        <v>20</v>
      </c>
      <c r="I3681" s="7">
        <v>27</v>
      </c>
      <c r="K3681">
        <v>3680</v>
      </c>
      <c r="L3681">
        <v>15</v>
      </c>
      <c r="M3681">
        <v>20</v>
      </c>
      <c r="N3681" s="7">
        <v>27</v>
      </c>
      <c r="P3681" s="187">
        <v>3680</v>
      </c>
      <c r="Q3681" s="188">
        <v>24</v>
      </c>
    </row>
    <row r="3682" spans="1:17" ht="15" x14ac:dyDescent="0.25">
      <c r="A3682"/>
      <c r="B3682" s="114">
        <v>3681</v>
      </c>
      <c r="C3682" s="7">
        <v>18</v>
      </c>
      <c r="E3682">
        <v>3681</v>
      </c>
      <c r="F3682">
        <v>13</v>
      </c>
      <c r="G3682">
        <v>15</v>
      </c>
      <c r="H3682">
        <v>20</v>
      </c>
      <c r="I3682" s="7">
        <v>27</v>
      </c>
      <c r="K3682">
        <v>3681</v>
      </c>
      <c r="L3682">
        <v>15</v>
      </c>
      <c r="M3682">
        <v>20</v>
      </c>
      <c r="N3682" s="7">
        <v>27</v>
      </c>
      <c r="P3682" s="185">
        <v>3681</v>
      </c>
      <c r="Q3682" s="186">
        <v>24</v>
      </c>
    </row>
    <row r="3683" spans="1:17" ht="15" x14ac:dyDescent="0.25">
      <c r="A3683"/>
      <c r="B3683" s="114">
        <v>3682</v>
      </c>
      <c r="C3683" s="7">
        <v>18</v>
      </c>
      <c r="E3683">
        <v>3682</v>
      </c>
      <c r="F3683">
        <v>13</v>
      </c>
      <c r="G3683">
        <v>15</v>
      </c>
      <c r="H3683">
        <v>20</v>
      </c>
      <c r="I3683" s="7">
        <v>27</v>
      </c>
      <c r="K3683">
        <v>3682</v>
      </c>
      <c r="L3683">
        <v>15</v>
      </c>
      <c r="M3683">
        <v>20</v>
      </c>
      <c r="N3683" s="7">
        <v>27</v>
      </c>
      <c r="P3683" s="187">
        <v>3682</v>
      </c>
      <c r="Q3683" s="188">
        <v>24</v>
      </c>
    </row>
    <row r="3684" spans="1:17" ht="15" x14ac:dyDescent="0.25">
      <c r="A3684"/>
      <c r="B3684" s="114">
        <v>3683</v>
      </c>
      <c r="C3684" s="7">
        <v>18</v>
      </c>
      <c r="E3684">
        <v>3683</v>
      </c>
      <c r="F3684">
        <v>13</v>
      </c>
      <c r="G3684">
        <v>15</v>
      </c>
      <c r="H3684">
        <v>20</v>
      </c>
      <c r="I3684" s="7">
        <v>27</v>
      </c>
      <c r="K3684">
        <v>3683</v>
      </c>
      <c r="L3684">
        <v>15</v>
      </c>
      <c r="M3684">
        <v>20</v>
      </c>
      <c r="N3684" s="7">
        <v>27</v>
      </c>
      <c r="P3684" s="185">
        <v>3683</v>
      </c>
      <c r="Q3684" s="186">
        <v>24</v>
      </c>
    </row>
    <row r="3685" spans="1:17" ht="15" x14ac:dyDescent="0.25">
      <c r="A3685"/>
      <c r="B3685" s="114">
        <v>3684</v>
      </c>
      <c r="C3685" s="7">
        <v>18</v>
      </c>
      <c r="E3685">
        <v>3684</v>
      </c>
      <c r="F3685">
        <v>13</v>
      </c>
      <c r="G3685">
        <v>15</v>
      </c>
      <c r="H3685">
        <v>20</v>
      </c>
      <c r="I3685" s="7">
        <v>27</v>
      </c>
      <c r="K3685">
        <v>3684</v>
      </c>
      <c r="L3685">
        <v>15</v>
      </c>
      <c r="M3685">
        <v>20</v>
      </c>
      <c r="N3685" s="7">
        <v>27</v>
      </c>
      <c r="P3685" s="187">
        <v>3684</v>
      </c>
      <c r="Q3685" s="188">
        <v>24</v>
      </c>
    </row>
    <row r="3686" spans="1:17" ht="15" x14ac:dyDescent="0.25">
      <c r="A3686"/>
      <c r="B3686" s="114">
        <v>3685</v>
      </c>
      <c r="C3686" s="7">
        <v>18</v>
      </c>
      <c r="E3686">
        <v>3685</v>
      </c>
      <c r="F3686">
        <v>13</v>
      </c>
      <c r="G3686">
        <v>15</v>
      </c>
      <c r="H3686">
        <v>20</v>
      </c>
      <c r="I3686" s="7">
        <v>27</v>
      </c>
      <c r="K3686">
        <v>3685</v>
      </c>
      <c r="L3686">
        <v>15</v>
      </c>
      <c r="M3686">
        <v>20</v>
      </c>
      <c r="N3686" s="7">
        <v>27</v>
      </c>
      <c r="P3686" s="185">
        <v>3685</v>
      </c>
      <c r="Q3686" s="186">
        <v>24</v>
      </c>
    </row>
    <row r="3687" spans="1:17" ht="15" x14ac:dyDescent="0.25">
      <c r="A3687"/>
      <c r="B3687" s="114">
        <v>3686</v>
      </c>
      <c r="C3687" s="7">
        <v>18</v>
      </c>
      <c r="E3687">
        <v>3686</v>
      </c>
      <c r="F3687">
        <v>13</v>
      </c>
      <c r="G3687">
        <v>15</v>
      </c>
      <c r="H3687">
        <v>20</v>
      </c>
      <c r="I3687" s="7">
        <v>27</v>
      </c>
      <c r="K3687">
        <v>3686</v>
      </c>
      <c r="L3687">
        <v>15</v>
      </c>
      <c r="M3687">
        <v>20</v>
      </c>
      <c r="N3687" s="7">
        <v>27</v>
      </c>
      <c r="P3687" s="187">
        <v>3686</v>
      </c>
      <c r="Q3687" s="188">
        <v>24</v>
      </c>
    </row>
    <row r="3688" spans="1:17" ht="15" x14ac:dyDescent="0.25">
      <c r="A3688"/>
      <c r="B3688" s="114">
        <v>3687</v>
      </c>
      <c r="C3688" s="7">
        <v>18</v>
      </c>
      <c r="E3688">
        <v>3687</v>
      </c>
      <c r="F3688">
        <v>13</v>
      </c>
      <c r="G3688">
        <v>15</v>
      </c>
      <c r="H3688">
        <v>20</v>
      </c>
      <c r="I3688" s="7">
        <v>27</v>
      </c>
      <c r="K3688">
        <v>3687</v>
      </c>
      <c r="L3688">
        <v>15</v>
      </c>
      <c r="M3688">
        <v>20</v>
      </c>
      <c r="N3688" s="7">
        <v>27</v>
      </c>
      <c r="P3688" s="185">
        <v>3687</v>
      </c>
      <c r="Q3688" s="186">
        <v>24</v>
      </c>
    </row>
    <row r="3689" spans="1:17" ht="15" x14ac:dyDescent="0.25">
      <c r="A3689"/>
      <c r="B3689" s="114">
        <v>3688</v>
      </c>
      <c r="C3689" s="7">
        <v>18</v>
      </c>
      <c r="E3689">
        <v>3688</v>
      </c>
      <c r="F3689">
        <v>13</v>
      </c>
      <c r="G3689">
        <v>15</v>
      </c>
      <c r="H3689">
        <v>20</v>
      </c>
      <c r="I3689" s="7">
        <v>27</v>
      </c>
      <c r="K3689">
        <v>3688</v>
      </c>
      <c r="L3689">
        <v>15</v>
      </c>
      <c r="M3689">
        <v>20</v>
      </c>
      <c r="N3689" s="7">
        <v>27</v>
      </c>
      <c r="P3689" s="187">
        <v>3688</v>
      </c>
      <c r="Q3689" s="188">
        <v>24</v>
      </c>
    </row>
    <row r="3690" spans="1:17" ht="15" x14ac:dyDescent="0.25">
      <c r="A3690"/>
      <c r="B3690" s="114">
        <v>3689</v>
      </c>
      <c r="C3690" s="7">
        <v>18</v>
      </c>
      <c r="E3690">
        <v>3689</v>
      </c>
      <c r="F3690">
        <v>13</v>
      </c>
      <c r="G3690">
        <v>15</v>
      </c>
      <c r="H3690">
        <v>20</v>
      </c>
      <c r="I3690" s="7">
        <v>27</v>
      </c>
      <c r="K3690">
        <v>3689</v>
      </c>
      <c r="L3690">
        <v>15</v>
      </c>
      <c r="M3690">
        <v>20</v>
      </c>
      <c r="N3690" s="7">
        <v>27</v>
      </c>
      <c r="P3690" s="185">
        <v>3689</v>
      </c>
      <c r="Q3690" s="186">
        <v>24</v>
      </c>
    </row>
    <row r="3691" spans="1:17" ht="15" x14ac:dyDescent="0.25">
      <c r="A3691"/>
      <c r="B3691" s="114">
        <v>3690</v>
      </c>
      <c r="C3691" s="7">
        <v>18</v>
      </c>
      <c r="E3691">
        <v>3690</v>
      </c>
      <c r="F3691">
        <v>13</v>
      </c>
      <c r="G3691">
        <v>15</v>
      </c>
      <c r="H3691">
        <v>20</v>
      </c>
      <c r="I3691" s="7">
        <v>27</v>
      </c>
      <c r="K3691">
        <v>3690</v>
      </c>
      <c r="L3691">
        <v>15</v>
      </c>
      <c r="M3691">
        <v>20</v>
      </c>
      <c r="N3691" s="7">
        <v>27</v>
      </c>
      <c r="P3691" s="187">
        <v>3690</v>
      </c>
      <c r="Q3691" s="188">
        <v>24</v>
      </c>
    </row>
    <row r="3692" spans="1:17" ht="15" x14ac:dyDescent="0.25">
      <c r="A3692"/>
      <c r="B3692" s="114">
        <v>3691</v>
      </c>
      <c r="C3692" s="7">
        <v>18</v>
      </c>
      <c r="E3692">
        <v>3691</v>
      </c>
      <c r="F3692">
        <v>13</v>
      </c>
      <c r="G3692">
        <v>15</v>
      </c>
      <c r="H3692">
        <v>20</v>
      </c>
      <c r="I3692" s="7">
        <v>27</v>
      </c>
      <c r="K3692">
        <v>3691</v>
      </c>
      <c r="L3692">
        <v>15</v>
      </c>
      <c r="M3692">
        <v>20</v>
      </c>
      <c r="N3692" s="7">
        <v>27</v>
      </c>
      <c r="P3692" s="185">
        <v>3691</v>
      </c>
      <c r="Q3692" s="186">
        <v>24</v>
      </c>
    </row>
    <row r="3693" spans="1:17" ht="15" x14ac:dyDescent="0.25">
      <c r="A3693"/>
      <c r="B3693" s="114">
        <v>3692</v>
      </c>
      <c r="C3693" s="7">
        <v>18</v>
      </c>
      <c r="E3693">
        <v>3692</v>
      </c>
      <c r="F3693">
        <v>13</v>
      </c>
      <c r="G3693">
        <v>15</v>
      </c>
      <c r="H3693">
        <v>20</v>
      </c>
      <c r="I3693" s="7">
        <v>27</v>
      </c>
      <c r="K3693">
        <v>3692</v>
      </c>
      <c r="L3693">
        <v>15</v>
      </c>
      <c r="M3693">
        <v>20</v>
      </c>
      <c r="N3693" s="7">
        <v>27</v>
      </c>
      <c r="P3693" s="187">
        <v>3692</v>
      </c>
      <c r="Q3693" s="188">
        <v>24</v>
      </c>
    </row>
    <row r="3694" spans="1:17" ht="15" x14ac:dyDescent="0.25">
      <c r="A3694"/>
      <c r="B3694" s="114">
        <v>3693</v>
      </c>
      <c r="C3694" s="7">
        <v>18</v>
      </c>
      <c r="E3694">
        <v>3693</v>
      </c>
      <c r="F3694">
        <v>13</v>
      </c>
      <c r="G3694">
        <v>15</v>
      </c>
      <c r="H3694">
        <v>20</v>
      </c>
      <c r="I3694" s="7">
        <v>27</v>
      </c>
      <c r="K3694">
        <v>3693</v>
      </c>
      <c r="L3694">
        <v>15</v>
      </c>
      <c r="M3694">
        <v>20</v>
      </c>
      <c r="N3694" s="7">
        <v>27</v>
      </c>
      <c r="P3694" s="185">
        <v>3693</v>
      </c>
      <c r="Q3694" s="186">
        <v>24</v>
      </c>
    </row>
    <row r="3695" spans="1:17" ht="15" x14ac:dyDescent="0.25">
      <c r="A3695"/>
      <c r="B3695" s="114">
        <v>3694</v>
      </c>
      <c r="C3695" s="7">
        <v>18</v>
      </c>
      <c r="E3695">
        <v>3694</v>
      </c>
      <c r="F3695">
        <v>13</v>
      </c>
      <c r="G3695">
        <v>15</v>
      </c>
      <c r="H3695">
        <v>20</v>
      </c>
      <c r="I3695" s="7">
        <v>27</v>
      </c>
      <c r="K3695">
        <v>3694</v>
      </c>
      <c r="L3695">
        <v>15</v>
      </c>
      <c r="M3695">
        <v>20</v>
      </c>
      <c r="N3695" s="7">
        <v>27</v>
      </c>
      <c r="P3695" s="187">
        <v>3694</v>
      </c>
      <c r="Q3695" s="188">
        <v>24</v>
      </c>
    </row>
    <row r="3696" spans="1:17" ht="15" x14ac:dyDescent="0.25">
      <c r="A3696"/>
      <c r="B3696" s="114">
        <v>3695</v>
      </c>
      <c r="C3696" s="7">
        <v>18</v>
      </c>
      <c r="E3696">
        <v>3695</v>
      </c>
      <c r="F3696">
        <v>13</v>
      </c>
      <c r="G3696">
        <v>15</v>
      </c>
      <c r="H3696">
        <v>20</v>
      </c>
      <c r="I3696" s="7">
        <v>27</v>
      </c>
      <c r="K3696">
        <v>3695</v>
      </c>
      <c r="L3696">
        <v>15</v>
      </c>
      <c r="M3696">
        <v>20</v>
      </c>
      <c r="N3696" s="7">
        <v>27</v>
      </c>
      <c r="P3696" s="185">
        <v>3695</v>
      </c>
      <c r="Q3696" s="186">
        <v>24</v>
      </c>
    </row>
    <row r="3697" spans="1:17" ht="15" x14ac:dyDescent="0.25">
      <c r="A3697"/>
      <c r="B3697" s="114">
        <v>3696</v>
      </c>
      <c r="C3697" s="7">
        <v>18</v>
      </c>
      <c r="E3697">
        <v>3696</v>
      </c>
      <c r="F3697">
        <v>13</v>
      </c>
      <c r="G3697">
        <v>15</v>
      </c>
      <c r="H3697">
        <v>20</v>
      </c>
      <c r="I3697" s="7">
        <v>27</v>
      </c>
      <c r="K3697">
        <v>3696</v>
      </c>
      <c r="L3697">
        <v>15</v>
      </c>
      <c r="M3697">
        <v>20</v>
      </c>
      <c r="N3697" s="7">
        <v>27</v>
      </c>
      <c r="P3697" s="187">
        <v>3696</v>
      </c>
      <c r="Q3697" s="188">
        <v>24</v>
      </c>
    </row>
    <row r="3698" spans="1:17" ht="15" x14ac:dyDescent="0.25">
      <c r="A3698"/>
      <c r="B3698" s="114">
        <v>3697</v>
      </c>
      <c r="C3698" s="7">
        <v>18</v>
      </c>
      <c r="E3698">
        <v>3697</v>
      </c>
      <c r="F3698">
        <v>13</v>
      </c>
      <c r="G3698">
        <v>15</v>
      </c>
      <c r="H3698">
        <v>20</v>
      </c>
      <c r="I3698" s="7">
        <v>27</v>
      </c>
      <c r="K3698">
        <v>3697</v>
      </c>
      <c r="L3698">
        <v>15</v>
      </c>
      <c r="M3698">
        <v>20</v>
      </c>
      <c r="N3698" s="7">
        <v>27</v>
      </c>
      <c r="P3698" s="185">
        <v>3697</v>
      </c>
      <c r="Q3698" s="186">
        <v>24</v>
      </c>
    </row>
    <row r="3699" spans="1:17" ht="15" x14ac:dyDescent="0.25">
      <c r="A3699"/>
      <c r="B3699" s="114">
        <v>3698</v>
      </c>
      <c r="C3699" s="7">
        <v>18</v>
      </c>
      <c r="E3699">
        <v>3698</v>
      </c>
      <c r="F3699">
        <v>13</v>
      </c>
      <c r="G3699">
        <v>15</v>
      </c>
      <c r="H3699">
        <v>20</v>
      </c>
      <c r="I3699" s="7">
        <v>27</v>
      </c>
      <c r="K3699">
        <v>3698</v>
      </c>
      <c r="L3699">
        <v>15</v>
      </c>
      <c r="M3699">
        <v>20</v>
      </c>
      <c r="N3699" s="7">
        <v>27</v>
      </c>
      <c r="P3699" s="187">
        <v>3698</v>
      </c>
      <c r="Q3699" s="188">
        <v>24</v>
      </c>
    </row>
    <row r="3700" spans="1:17" ht="15" x14ac:dyDescent="0.25">
      <c r="A3700"/>
      <c r="B3700" s="114">
        <v>3699</v>
      </c>
      <c r="C3700" s="7">
        <v>18</v>
      </c>
      <c r="E3700">
        <v>3699</v>
      </c>
      <c r="F3700">
        <v>13</v>
      </c>
      <c r="G3700">
        <v>15</v>
      </c>
      <c r="H3700">
        <v>20</v>
      </c>
      <c r="I3700" s="7">
        <v>27</v>
      </c>
      <c r="K3700">
        <v>3699</v>
      </c>
      <c r="L3700">
        <v>15</v>
      </c>
      <c r="M3700">
        <v>20</v>
      </c>
      <c r="N3700" s="7">
        <v>27</v>
      </c>
      <c r="P3700" s="185">
        <v>3699</v>
      </c>
      <c r="Q3700" s="186">
        <v>24</v>
      </c>
    </row>
    <row r="3701" spans="1:17" ht="15" x14ac:dyDescent="0.25">
      <c r="A3701"/>
      <c r="B3701" s="114">
        <v>3700</v>
      </c>
      <c r="C3701" s="7">
        <v>18</v>
      </c>
      <c r="E3701">
        <v>3700</v>
      </c>
      <c r="F3701">
        <v>13</v>
      </c>
      <c r="G3701">
        <v>15</v>
      </c>
      <c r="H3701">
        <v>20</v>
      </c>
      <c r="I3701" s="7">
        <v>27</v>
      </c>
      <c r="K3701">
        <v>3700</v>
      </c>
      <c r="L3701">
        <v>15</v>
      </c>
      <c r="M3701">
        <v>20</v>
      </c>
      <c r="N3701" s="7">
        <v>27</v>
      </c>
      <c r="P3701" s="187">
        <v>3700</v>
      </c>
      <c r="Q3701" s="188">
        <v>24</v>
      </c>
    </row>
    <row r="3702" spans="1:17" ht="15" x14ac:dyDescent="0.25">
      <c r="A3702"/>
      <c r="B3702" s="114">
        <v>3701</v>
      </c>
      <c r="C3702" s="7">
        <v>18</v>
      </c>
      <c r="E3702">
        <v>3701</v>
      </c>
      <c r="F3702">
        <v>13</v>
      </c>
      <c r="G3702">
        <v>15</v>
      </c>
      <c r="H3702">
        <v>20</v>
      </c>
      <c r="I3702" s="7">
        <v>27</v>
      </c>
      <c r="K3702">
        <v>3701</v>
      </c>
      <c r="L3702">
        <v>15</v>
      </c>
      <c r="M3702">
        <v>20</v>
      </c>
      <c r="N3702" s="7">
        <v>27</v>
      </c>
      <c r="P3702" s="185">
        <v>3701</v>
      </c>
      <c r="Q3702" s="186">
        <v>24</v>
      </c>
    </row>
    <row r="3703" spans="1:17" ht="15" x14ac:dyDescent="0.25">
      <c r="A3703"/>
      <c r="B3703" s="114">
        <v>3702</v>
      </c>
      <c r="C3703" s="7">
        <v>18</v>
      </c>
      <c r="E3703">
        <v>3702</v>
      </c>
      <c r="F3703">
        <v>13</v>
      </c>
      <c r="G3703">
        <v>15</v>
      </c>
      <c r="H3703">
        <v>20</v>
      </c>
      <c r="I3703" s="7">
        <v>27</v>
      </c>
      <c r="K3703">
        <v>3702</v>
      </c>
      <c r="L3703">
        <v>15</v>
      </c>
      <c r="M3703">
        <v>20</v>
      </c>
      <c r="N3703" s="7">
        <v>27</v>
      </c>
      <c r="P3703" s="187">
        <v>3702</v>
      </c>
      <c r="Q3703" s="188">
        <v>24</v>
      </c>
    </row>
    <row r="3704" spans="1:17" ht="15" x14ac:dyDescent="0.25">
      <c r="A3704"/>
      <c r="B3704" s="114">
        <v>3703</v>
      </c>
      <c r="C3704" s="7">
        <v>18</v>
      </c>
      <c r="E3704">
        <v>3703</v>
      </c>
      <c r="F3704">
        <v>13</v>
      </c>
      <c r="G3704">
        <v>15</v>
      </c>
      <c r="H3704">
        <v>20</v>
      </c>
      <c r="I3704" s="7">
        <v>27</v>
      </c>
      <c r="K3704">
        <v>3703</v>
      </c>
      <c r="L3704">
        <v>15</v>
      </c>
      <c r="M3704">
        <v>20</v>
      </c>
      <c r="N3704" s="7">
        <v>27</v>
      </c>
      <c r="P3704" s="185">
        <v>3703</v>
      </c>
      <c r="Q3704" s="186">
        <v>24</v>
      </c>
    </row>
    <row r="3705" spans="1:17" ht="15" x14ac:dyDescent="0.25">
      <c r="A3705"/>
      <c r="B3705" s="114">
        <v>3704</v>
      </c>
      <c r="C3705" s="7">
        <v>18</v>
      </c>
      <c r="E3705">
        <v>3704</v>
      </c>
      <c r="F3705">
        <v>13</v>
      </c>
      <c r="G3705">
        <v>15</v>
      </c>
      <c r="H3705">
        <v>20</v>
      </c>
      <c r="I3705" s="7">
        <v>27</v>
      </c>
      <c r="K3705">
        <v>3704</v>
      </c>
      <c r="L3705">
        <v>15</v>
      </c>
      <c r="M3705">
        <v>20</v>
      </c>
      <c r="N3705" s="7">
        <v>27</v>
      </c>
      <c r="P3705" s="187">
        <v>3704</v>
      </c>
      <c r="Q3705" s="188">
        <v>24</v>
      </c>
    </row>
    <row r="3706" spans="1:17" ht="15" x14ac:dyDescent="0.25">
      <c r="A3706"/>
      <c r="B3706" s="114">
        <v>3705</v>
      </c>
      <c r="C3706" s="7">
        <v>18</v>
      </c>
      <c r="E3706">
        <v>3705</v>
      </c>
      <c r="F3706">
        <v>13</v>
      </c>
      <c r="G3706">
        <v>15</v>
      </c>
      <c r="H3706">
        <v>20</v>
      </c>
      <c r="I3706" s="7">
        <v>27</v>
      </c>
      <c r="K3706">
        <v>3705</v>
      </c>
      <c r="L3706">
        <v>15</v>
      </c>
      <c r="M3706">
        <v>20</v>
      </c>
      <c r="N3706" s="7">
        <v>27</v>
      </c>
      <c r="P3706" s="185">
        <v>3705</v>
      </c>
      <c r="Q3706" s="186">
        <v>24</v>
      </c>
    </row>
    <row r="3707" spans="1:17" ht="15" x14ac:dyDescent="0.25">
      <c r="A3707"/>
      <c r="B3707" s="114">
        <v>3706</v>
      </c>
      <c r="C3707" s="7">
        <v>18</v>
      </c>
      <c r="E3707">
        <v>3706</v>
      </c>
      <c r="F3707">
        <v>13</v>
      </c>
      <c r="G3707">
        <v>15</v>
      </c>
      <c r="H3707">
        <v>20</v>
      </c>
      <c r="I3707" s="7">
        <v>27</v>
      </c>
      <c r="K3707">
        <v>3706</v>
      </c>
      <c r="L3707">
        <v>15</v>
      </c>
      <c r="M3707">
        <v>20</v>
      </c>
      <c r="N3707" s="7">
        <v>27</v>
      </c>
      <c r="P3707" s="187">
        <v>3706</v>
      </c>
      <c r="Q3707" s="188">
        <v>24</v>
      </c>
    </row>
    <row r="3708" spans="1:17" ht="15" x14ac:dyDescent="0.25">
      <c r="A3708"/>
      <c r="B3708" s="114">
        <v>3707</v>
      </c>
      <c r="C3708" s="7">
        <v>18</v>
      </c>
      <c r="E3708">
        <v>3707</v>
      </c>
      <c r="F3708">
        <v>13</v>
      </c>
      <c r="G3708">
        <v>15</v>
      </c>
      <c r="H3708">
        <v>20</v>
      </c>
      <c r="I3708" s="7">
        <v>27</v>
      </c>
      <c r="K3708">
        <v>3707</v>
      </c>
      <c r="L3708">
        <v>15</v>
      </c>
      <c r="M3708">
        <v>20</v>
      </c>
      <c r="N3708" s="7">
        <v>27</v>
      </c>
      <c r="P3708" s="185">
        <v>3707</v>
      </c>
      <c r="Q3708" s="186">
        <v>24</v>
      </c>
    </row>
    <row r="3709" spans="1:17" ht="15" x14ac:dyDescent="0.25">
      <c r="A3709"/>
      <c r="B3709" s="114">
        <v>3708</v>
      </c>
      <c r="C3709" s="7">
        <v>18</v>
      </c>
      <c r="E3709">
        <v>3708</v>
      </c>
      <c r="F3709">
        <v>13</v>
      </c>
      <c r="G3709">
        <v>15</v>
      </c>
      <c r="H3709">
        <v>20</v>
      </c>
      <c r="I3709" s="7">
        <v>27</v>
      </c>
      <c r="K3709">
        <v>3708</v>
      </c>
      <c r="L3709">
        <v>15</v>
      </c>
      <c r="M3709">
        <v>20</v>
      </c>
      <c r="N3709" s="7">
        <v>27</v>
      </c>
      <c r="P3709" s="187">
        <v>3708</v>
      </c>
      <c r="Q3709" s="188">
        <v>24</v>
      </c>
    </row>
    <row r="3710" spans="1:17" ht="15" x14ac:dyDescent="0.25">
      <c r="A3710"/>
      <c r="B3710" s="114">
        <v>3709</v>
      </c>
      <c r="C3710" s="7">
        <v>18</v>
      </c>
      <c r="E3710">
        <v>3709</v>
      </c>
      <c r="F3710">
        <v>13</v>
      </c>
      <c r="G3710">
        <v>15</v>
      </c>
      <c r="H3710">
        <v>20</v>
      </c>
      <c r="I3710" s="7">
        <v>27</v>
      </c>
      <c r="K3710">
        <v>3709</v>
      </c>
      <c r="L3710">
        <v>15</v>
      </c>
      <c r="M3710">
        <v>20</v>
      </c>
      <c r="N3710" s="7">
        <v>27</v>
      </c>
      <c r="P3710" s="185">
        <v>3709</v>
      </c>
      <c r="Q3710" s="186">
        <v>24</v>
      </c>
    </row>
    <row r="3711" spans="1:17" ht="15" x14ac:dyDescent="0.25">
      <c r="A3711"/>
      <c r="B3711" s="114">
        <v>3710</v>
      </c>
      <c r="C3711" s="7">
        <v>18</v>
      </c>
      <c r="E3711">
        <v>3710</v>
      </c>
      <c r="F3711">
        <v>13</v>
      </c>
      <c r="G3711">
        <v>15</v>
      </c>
      <c r="H3711">
        <v>20</v>
      </c>
      <c r="I3711" s="7">
        <v>27</v>
      </c>
      <c r="K3711">
        <v>3710</v>
      </c>
      <c r="L3711">
        <v>15</v>
      </c>
      <c r="M3711">
        <v>20</v>
      </c>
      <c r="N3711" s="7">
        <v>27</v>
      </c>
      <c r="P3711" s="187">
        <v>3710</v>
      </c>
      <c r="Q3711" s="188">
        <v>24</v>
      </c>
    </row>
    <row r="3712" spans="1:17" ht="15" x14ac:dyDescent="0.25">
      <c r="A3712"/>
      <c r="B3712" s="114">
        <v>3711</v>
      </c>
      <c r="C3712" s="7">
        <v>18</v>
      </c>
      <c r="E3712">
        <v>3711</v>
      </c>
      <c r="F3712">
        <v>13</v>
      </c>
      <c r="G3712">
        <v>15</v>
      </c>
      <c r="H3712">
        <v>20</v>
      </c>
      <c r="I3712" s="7">
        <v>27</v>
      </c>
      <c r="K3712">
        <v>3711</v>
      </c>
      <c r="L3712">
        <v>15</v>
      </c>
      <c r="M3712">
        <v>20</v>
      </c>
      <c r="N3712" s="7">
        <v>27</v>
      </c>
      <c r="P3712" s="185">
        <v>3711</v>
      </c>
      <c r="Q3712" s="186">
        <v>24</v>
      </c>
    </row>
    <row r="3713" spans="1:17" ht="15" x14ac:dyDescent="0.25">
      <c r="A3713"/>
      <c r="B3713" s="114">
        <v>3712</v>
      </c>
      <c r="C3713" s="7">
        <v>18</v>
      </c>
      <c r="E3713">
        <v>3712</v>
      </c>
      <c r="F3713">
        <v>13</v>
      </c>
      <c r="G3713">
        <v>15</v>
      </c>
      <c r="H3713">
        <v>20</v>
      </c>
      <c r="I3713" s="7">
        <v>27</v>
      </c>
      <c r="K3713">
        <v>3712</v>
      </c>
      <c r="L3713">
        <v>15</v>
      </c>
      <c r="M3713">
        <v>20</v>
      </c>
      <c r="N3713" s="7">
        <v>27</v>
      </c>
      <c r="P3713" s="187">
        <v>3712</v>
      </c>
      <c r="Q3713" s="188">
        <v>24</v>
      </c>
    </row>
    <row r="3714" spans="1:17" ht="15" x14ac:dyDescent="0.25">
      <c r="A3714"/>
      <c r="B3714" s="114">
        <v>3713</v>
      </c>
      <c r="C3714" s="7">
        <v>18</v>
      </c>
      <c r="E3714">
        <v>3713</v>
      </c>
      <c r="F3714">
        <v>13</v>
      </c>
      <c r="G3714">
        <v>15</v>
      </c>
      <c r="H3714">
        <v>20</v>
      </c>
      <c r="I3714" s="7">
        <v>27</v>
      </c>
      <c r="K3714">
        <v>3713</v>
      </c>
      <c r="L3714">
        <v>15</v>
      </c>
      <c r="M3714">
        <v>20</v>
      </c>
      <c r="N3714" s="7">
        <v>27</v>
      </c>
      <c r="P3714" s="185">
        <v>3713</v>
      </c>
      <c r="Q3714" s="186">
        <v>24</v>
      </c>
    </row>
    <row r="3715" spans="1:17" ht="15" x14ac:dyDescent="0.25">
      <c r="A3715"/>
      <c r="B3715" s="114">
        <v>3714</v>
      </c>
      <c r="C3715" s="7">
        <v>18</v>
      </c>
      <c r="E3715">
        <v>3714</v>
      </c>
      <c r="F3715">
        <v>13</v>
      </c>
      <c r="G3715">
        <v>15</v>
      </c>
      <c r="H3715">
        <v>20</v>
      </c>
      <c r="I3715" s="7">
        <v>27</v>
      </c>
      <c r="K3715">
        <v>3714</v>
      </c>
      <c r="L3715">
        <v>15</v>
      </c>
      <c r="M3715">
        <v>20</v>
      </c>
      <c r="N3715" s="7">
        <v>27</v>
      </c>
      <c r="P3715" s="187">
        <v>3714</v>
      </c>
      <c r="Q3715" s="188">
        <v>24</v>
      </c>
    </row>
    <row r="3716" spans="1:17" ht="15" x14ac:dyDescent="0.25">
      <c r="A3716"/>
      <c r="B3716" s="114">
        <v>3715</v>
      </c>
      <c r="C3716" s="7">
        <v>18</v>
      </c>
      <c r="E3716">
        <v>3715</v>
      </c>
      <c r="F3716">
        <v>13</v>
      </c>
      <c r="G3716">
        <v>15</v>
      </c>
      <c r="H3716">
        <v>20</v>
      </c>
      <c r="I3716" s="7">
        <v>27</v>
      </c>
      <c r="K3716">
        <v>3715</v>
      </c>
      <c r="L3716">
        <v>15</v>
      </c>
      <c r="M3716">
        <v>20</v>
      </c>
      <c r="N3716" s="7">
        <v>27</v>
      </c>
      <c r="P3716" s="185">
        <v>3715</v>
      </c>
      <c r="Q3716" s="186">
        <v>24</v>
      </c>
    </row>
    <row r="3717" spans="1:17" ht="15" x14ac:dyDescent="0.25">
      <c r="A3717"/>
      <c r="B3717" s="114">
        <v>3716</v>
      </c>
      <c r="C3717" s="7">
        <v>18</v>
      </c>
      <c r="E3717">
        <v>3716</v>
      </c>
      <c r="F3717">
        <v>13</v>
      </c>
      <c r="G3717">
        <v>15</v>
      </c>
      <c r="H3717">
        <v>20</v>
      </c>
      <c r="I3717" s="7">
        <v>27</v>
      </c>
      <c r="K3717">
        <v>3716</v>
      </c>
      <c r="L3717">
        <v>15</v>
      </c>
      <c r="M3717">
        <v>20</v>
      </c>
      <c r="N3717" s="7">
        <v>27</v>
      </c>
      <c r="P3717" s="187">
        <v>3716</v>
      </c>
      <c r="Q3717" s="188">
        <v>24</v>
      </c>
    </row>
    <row r="3718" spans="1:17" ht="15" x14ac:dyDescent="0.25">
      <c r="A3718"/>
      <c r="B3718" s="114">
        <v>3717</v>
      </c>
      <c r="C3718" s="7">
        <v>18</v>
      </c>
      <c r="E3718">
        <v>3717</v>
      </c>
      <c r="F3718">
        <v>13</v>
      </c>
      <c r="G3718">
        <v>15</v>
      </c>
      <c r="H3718">
        <v>20</v>
      </c>
      <c r="I3718" s="7">
        <v>27</v>
      </c>
      <c r="K3718">
        <v>3717</v>
      </c>
      <c r="L3718">
        <v>15</v>
      </c>
      <c r="M3718">
        <v>20</v>
      </c>
      <c r="N3718" s="7">
        <v>27</v>
      </c>
      <c r="P3718" s="185">
        <v>3717</v>
      </c>
      <c r="Q3718" s="186">
        <v>24</v>
      </c>
    </row>
    <row r="3719" spans="1:17" ht="15" x14ac:dyDescent="0.25">
      <c r="A3719"/>
      <c r="B3719" s="114">
        <v>3718</v>
      </c>
      <c r="C3719" s="7">
        <v>18</v>
      </c>
      <c r="E3719">
        <v>3718</v>
      </c>
      <c r="F3719">
        <v>13</v>
      </c>
      <c r="G3719">
        <v>15</v>
      </c>
      <c r="H3719">
        <v>20</v>
      </c>
      <c r="I3719" s="7">
        <v>27</v>
      </c>
      <c r="K3719">
        <v>3718</v>
      </c>
      <c r="L3719">
        <v>15</v>
      </c>
      <c r="M3719">
        <v>20</v>
      </c>
      <c r="N3719" s="7">
        <v>27</v>
      </c>
      <c r="P3719" s="187">
        <v>3718</v>
      </c>
      <c r="Q3719" s="188">
        <v>24</v>
      </c>
    </row>
    <row r="3720" spans="1:17" ht="15" x14ac:dyDescent="0.25">
      <c r="A3720"/>
      <c r="B3720" s="114">
        <v>3719</v>
      </c>
      <c r="C3720" s="7">
        <v>18</v>
      </c>
      <c r="E3720">
        <v>3719</v>
      </c>
      <c r="F3720">
        <v>13</v>
      </c>
      <c r="G3720">
        <v>15</v>
      </c>
      <c r="H3720">
        <v>20</v>
      </c>
      <c r="I3720" s="7">
        <v>27</v>
      </c>
      <c r="K3720">
        <v>3719</v>
      </c>
      <c r="L3720">
        <v>15</v>
      </c>
      <c r="M3720">
        <v>20</v>
      </c>
      <c r="N3720" s="7">
        <v>27</v>
      </c>
      <c r="P3720" s="185">
        <v>3719</v>
      </c>
      <c r="Q3720" s="186">
        <v>24</v>
      </c>
    </row>
    <row r="3721" spans="1:17" ht="15" x14ac:dyDescent="0.25">
      <c r="A3721"/>
      <c r="B3721" s="114">
        <v>3720</v>
      </c>
      <c r="C3721" s="7">
        <v>18</v>
      </c>
      <c r="E3721">
        <v>3720</v>
      </c>
      <c r="F3721">
        <v>13</v>
      </c>
      <c r="G3721">
        <v>15</v>
      </c>
      <c r="H3721">
        <v>20</v>
      </c>
      <c r="I3721" s="7">
        <v>27</v>
      </c>
      <c r="K3721">
        <v>3720</v>
      </c>
      <c r="L3721">
        <v>15</v>
      </c>
      <c r="M3721">
        <v>20</v>
      </c>
      <c r="N3721" s="7">
        <v>27</v>
      </c>
      <c r="P3721" s="187">
        <v>3720</v>
      </c>
      <c r="Q3721" s="188">
        <v>24</v>
      </c>
    </row>
    <row r="3722" spans="1:17" ht="15" x14ac:dyDescent="0.25">
      <c r="A3722"/>
      <c r="B3722" s="114">
        <v>3721</v>
      </c>
      <c r="C3722" s="7">
        <v>18</v>
      </c>
      <c r="E3722">
        <v>3721</v>
      </c>
      <c r="F3722">
        <v>13</v>
      </c>
      <c r="G3722">
        <v>15</v>
      </c>
      <c r="H3722">
        <v>20</v>
      </c>
      <c r="I3722" s="7">
        <v>27</v>
      </c>
      <c r="K3722">
        <v>3721</v>
      </c>
      <c r="L3722">
        <v>15</v>
      </c>
      <c r="M3722">
        <v>20</v>
      </c>
      <c r="N3722" s="7">
        <v>27</v>
      </c>
      <c r="P3722" s="185">
        <v>3721</v>
      </c>
      <c r="Q3722" s="186">
        <v>24</v>
      </c>
    </row>
    <row r="3723" spans="1:17" ht="15" x14ac:dyDescent="0.25">
      <c r="A3723"/>
      <c r="B3723" s="114">
        <v>3722</v>
      </c>
      <c r="C3723" s="7">
        <v>18</v>
      </c>
      <c r="E3723">
        <v>3722</v>
      </c>
      <c r="F3723">
        <v>13</v>
      </c>
      <c r="G3723">
        <v>15</v>
      </c>
      <c r="H3723">
        <v>20</v>
      </c>
      <c r="I3723" s="7">
        <v>27</v>
      </c>
      <c r="K3723">
        <v>3722</v>
      </c>
      <c r="L3723">
        <v>15</v>
      </c>
      <c r="M3723">
        <v>20</v>
      </c>
      <c r="N3723" s="7">
        <v>27</v>
      </c>
      <c r="P3723" s="187">
        <v>3722</v>
      </c>
      <c r="Q3723" s="188">
        <v>24</v>
      </c>
    </row>
    <row r="3724" spans="1:17" ht="15" x14ac:dyDescent="0.25">
      <c r="A3724"/>
      <c r="B3724" s="114">
        <v>3723</v>
      </c>
      <c r="C3724" s="7">
        <v>18</v>
      </c>
      <c r="E3724">
        <v>3723</v>
      </c>
      <c r="F3724">
        <v>13</v>
      </c>
      <c r="G3724">
        <v>15</v>
      </c>
      <c r="H3724">
        <v>20</v>
      </c>
      <c r="I3724" s="7">
        <v>27</v>
      </c>
      <c r="K3724">
        <v>3723</v>
      </c>
      <c r="L3724">
        <v>15</v>
      </c>
      <c r="M3724">
        <v>20</v>
      </c>
      <c r="N3724" s="7">
        <v>27</v>
      </c>
      <c r="P3724" s="185">
        <v>3723</v>
      </c>
      <c r="Q3724" s="186">
        <v>24</v>
      </c>
    </row>
    <row r="3725" spans="1:17" ht="15" x14ac:dyDescent="0.25">
      <c r="A3725"/>
      <c r="B3725" s="114">
        <v>3724</v>
      </c>
      <c r="C3725" s="7">
        <v>18</v>
      </c>
      <c r="E3725">
        <v>3724</v>
      </c>
      <c r="F3725">
        <v>13</v>
      </c>
      <c r="G3725">
        <v>15</v>
      </c>
      <c r="H3725">
        <v>20</v>
      </c>
      <c r="I3725" s="7">
        <v>27</v>
      </c>
      <c r="K3725">
        <v>3724</v>
      </c>
      <c r="L3725">
        <v>15</v>
      </c>
      <c r="M3725">
        <v>20</v>
      </c>
      <c r="N3725" s="7">
        <v>27</v>
      </c>
      <c r="P3725" s="187">
        <v>3724</v>
      </c>
      <c r="Q3725" s="188">
        <v>24</v>
      </c>
    </row>
    <row r="3726" spans="1:17" ht="15" x14ac:dyDescent="0.25">
      <c r="A3726"/>
      <c r="B3726" s="114">
        <v>3725</v>
      </c>
      <c r="C3726" s="7">
        <v>18</v>
      </c>
      <c r="E3726">
        <v>3725</v>
      </c>
      <c r="F3726">
        <v>13</v>
      </c>
      <c r="G3726">
        <v>15</v>
      </c>
      <c r="H3726">
        <v>20</v>
      </c>
      <c r="I3726" s="7">
        <v>27</v>
      </c>
      <c r="K3726">
        <v>3725</v>
      </c>
      <c r="L3726">
        <v>15</v>
      </c>
      <c r="M3726">
        <v>20</v>
      </c>
      <c r="N3726" s="7">
        <v>27</v>
      </c>
      <c r="P3726" s="185">
        <v>3725</v>
      </c>
      <c r="Q3726" s="186">
        <v>24</v>
      </c>
    </row>
    <row r="3727" spans="1:17" ht="15" x14ac:dyDescent="0.25">
      <c r="A3727"/>
      <c r="B3727" s="114">
        <v>3726</v>
      </c>
      <c r="C3727" s="7">
        <v>18</v>
      </c>
      <c r="E3727">
        <v>3726</v>
      </c>
      <c r="F3727">
        <v>13</v>
      </c>
      <c r="G3727">
        <v>15</v>
      </c>
      <c r="H3727">
        <v>20</v>
      </c>
      <c r="I3727" s="7">
        <v>27</v>
      </c>
      <c r="K3727">
        <v>3726</v>
      </c>
      <c r="L3727">
        <v>15</v>
      </c>
      <c r="M3727">
        <v>20</v>
      </c>
      <c r="N3727" s="7">
        <v>27</v>
      </c>
      <c r="P3727" s="187">
        <v>3726</v>
      </c>
      <c r="Q3727" s="188">
        <v>24</v>
      </c>
    </row>
    <row r="3728" spans="1:17" ht="15" x14ac:dyDescent="0.25">
      <c r="A3728"/>
      <c r="B3728" s="114">
        <v>3727</v>
      </c>
      <c r="C3728" s="7">
        <v>18</v>
      </c>
      <c r="E3728">
        <v>3727</v>
      </c>
      <c r="F3728">
        <v>13</v>
      </c>
      <c r="G3728">
        <v>15</v>
      </c>
      <c r="H3728">
        <v>20</v>
      </c>
      <c r="I3728" s="7">
        <v>27</v>
      </c>
      <c r="K3728">
        <v>3727</v>
      </c>
      <c r="L3728">
        <v>15</v>
      </c>
      <c r="M3728">
        <v>20</v>
      </c>
      <c r="N3728" s="7">
        <v>27</v>
      </c>
      <c r="P3728" s="185">
        <v>3727</v>
      </c>
      <c r="Q3728" s="186">
        <v>24</v>
      </c>
    </row>
    <row r="3729" spans="1:17" ht="15" x14ac:dyDescent="0.25">
      <c r="A3729"/>
      <c r="B3729" s="114">
        <v>3728</v>
      </c>
      <c r="C3729" s="7">
        <v>18</v>
      </c>
      <c r="E3729">
        <v>3728</v>
      </c>
      <c r="F3729">
        <v>13</v>
      </c>
      <c r="G3729">
        <v>15</v>
      </c>
      <c r="H3729">
        <v>20</v>
      </c>
      <c r="I3729" s="7">
        <v>27</v>
      </c>
      <c r="K3729">
        <v>3728</v>
      </c>
      <c r="L3729">
        <v>15</v>
      </c>
      <c r="M3729">
        <v>20</v>
      </c>
      <c r="N3729" s="7">
        <v>27</v>
      </c>
      <c r="P3729" s="187">
        <v>3728</v>
      </c>
      <c r="Q3729" s="188">
        <v>24</v>
      </c>
    </row>
    <row r="3730" spans="1:17" ht="15" x14ac:dyDescent="0.25">
      <c r="A3730"/>
      <c r="B3730" s="114">
        <v>3729</v>
      </c>
      <c r="C3730" s="7">
        <v>18</v>
      </c>
      <c r="E3730">
        <v>3729</v>
      </c>
      <c r="F3730">
        <v>13</v>
      </c>
      <c r="G3730">
        <v>15</v>
      </c>
      <c r="H3730">
        <v>20</v>
      </c>
      <c r="I3730" s="7">
        <v>27</v>
      </c>
      <c r="K3730">
        <v>3729</v>
      </c>
      <c r="L3730">
        <v>15</v>
      </c>
      <c r="M3730">
        <v>20</v>
      </c>
      <c r="N3730" s="7">
        <v>27</v>
      </c>
      <c r="P3730" s="185">
        <v>3729</v>
      </c>
      <c r="Q3730" s="186">
        <v>24</v>
      </c>
    </row>
    <row r="3731" spans="1:17" ht="15" x14ac:dyDescent="0.25">
      <c r="A3731"/>
      <c r="B3731" s="114">
        <v>3730</v>
      </c>
      <c r="C3731" s="7">
        <v>18</v>
      </c>
      <c r="E3731">
        <v>3730</v>
      </c>
      <c r="F3731">
        <v>13</v>
      </c>
      <c r="G3731">
        <v>15</v>
      </c>
      <c r="H3731">
        <v>20</v>
      </c>
      <c r="I3731" s="7">
        <v>27</v>
      </c>
      <c r="K3731">
        <v>3730</v>
      </c>
      <c r="L3731">
        <v>15</v>
      </c>
      <c r="M3731">
        <v>20</v>
      </c>
      <c r="N3731" s="7">
        <v>27</v>
      </c>
      <c r="P3731" s="187">
        <v>3730</v>
      </c>
      <c r="Q3731" s="188">
        <v>24</v>
      </c>
    </row>
    <row r="3732" spans="1:17" ht="15" x14ac:dyDescent="0.25">
      <c r="A3732"/>
      <c r="B3732" s="114">
        <v>3731</v>
      </c>
      <c r="C3732" s="7">
        <v>18</v>
      </c>
      <c r="E3732">
        <v>3731</v>
      </c>
      <c r="F3732">
        <v>13</v>
      </c>
      <c r="G3732">
        <v>15</v>
      </c>
      <c r="H3732">
        <v>20</v>
      </c>
      <c r="I3732" s="7">
        <v>27</v>
      </c>
      <c r="K3732">
        <v>3731</v>
      </c>
      <c r="L3732">
        <v>15</v>
      </c>
      <c r="M3732">
        <v>20</v>
      </c>
      <c r="N3732" s="7">
        <v>27</v>
      </c>
      <c r="P3732" s="185">
        <v>3731</v>
      </c>
      <c r="Q3732" s="186">
        <v>24</v>
      </c>
    </row>
    <row r="3733" spans="1:17" ht="15" x14ac:dyDescent="0.25">
      <c r="A3733"/>
      <c r="B3733" s="114">
        <v>3732</v>
      </c>
      <c r="C3733" s="7">
        <v>18</v>
      </c>
      <c r="E3733">
        <v>3732</v>
      </c>
      <c r="F3733">
        <v>13</v>
      </c>
      <c r="G3733">
        <v>15</v>
      </c>
      <c r="H3733">
        <v>20</v>
      </c>
      <c r="I3733" s="7">
        <v>27</v>
      </c>
      <c r="K3733">
        <v>3732</v>
      </c>
      <c r="L3733">
        <v>15</v>
      </c>
      <c r="M3733">
        <v>20</v>
      </c>
      <c r="N3733" s="7">
        <v>27</v>
      </c>
      <c r="P3733" s="187">
        <v>3732</v>
      </c>
      <c r="Q3733" s="188">
        <v>24</v>
      </c>
    </row>
    <row r="3734" spans="1:17" ht="15" x14ac:dyDescent="0.25">
      <c r="A3734"/>
      <c r="B3734" s="114">
        <v>3733</v>
      </c>
      <c r="C3734" s="7">
        <v>18</v>
      </c>
      <c r="E3734">
        <v>3733</v>
      </c>
      <c r="F3734">
        <v>13</v>
      </c>
      <c r="G3734">
        <v>15</v>
      </c>
      <c r="H3734">
        <v>20</v>
      </c>
      <c r="I3734" s="7">
        <v>27</v>
      </c>
      <c r="K3734">
        <v>3733</v>
      </c>
      <c r="L3734">
        <v>15</v>
      </c>
      <c r="M3734">
        <v>20</v>
      </c>
      <c r="N3734" s="7">
        <v>27</v>
      </c>
      <c r="P3734" s="185">
        <v>3733</v>
      </c>
      <c r="Q3734" s="186">
        <v>24</v>
      </c>
    </row>
    <row r="3735" spans="1:17" ht="15" x14ac:dyDescent="0.25">
      <c r="A3735"/>
      <c r="B3735" s="114">
        <v>3734</v>
      </c>
      <c r="C3735" s="7">
        <v>18</v>
      </c>
      <c r="E3735">
        <v>3734</v>
      </c>
      <c r="F3735">
        <v>13</v>
      </c>
      <c r="G3735">
        <v>15</v>
      </c>
      <c r="H3735">
        <v>20</v>
      </c>
      <c r="I3735" s="7">
        <v>27</v>
      </c>
      <c r="K3735">
        <v>3734</v>
      </c>
      <c r="L3735">
        <v>15</v>
      </c>
      <c r="M3735">
        <v>20</v>
      </c>
      <c r="N3735" s="7">
        <v>27</v>
      </c>
      <c r="P3735" s="187">
        <v>3734</v>
      </c>
      <c r="Q3735" s="188">
        <v>24</v>
      </c>
    </row>
    <row r="3736" spans="1:17" ht="15" x14ac:dyDescent="0.25">
      <c r="A3736"/>
      <c r="B3736" s="114">
        <v>3735</v>
      </c>
      <c r="C3736" s="7">
        <v>18</v>
      </c>
      <c r="E3736">
        <v>3735</v>
      </c>
      <c r="F3736">
        <v>13</v>
      </c>
      <c r="G3736">
        <v>15</v>
      </c>
      <c r="H3736">
        <v>20</v>
      </c>
      <c r="I3736" s="7">
        <v>27</v>
      </c>
      <c r="K3736">
        <v>3735</v>
      </c>
      <c r="L3736">
        <v>15</v>
      </c>
      <c r="M3736">
        <v>20</v>
      </c>
      <c r="N3736" s="7">
        <v>27</v>
      </c>
      <c r="P3736" s="185">
        <v>3735</v>
      </c>
      <c r="Q3736" s="186">
        <v>24</v>
      </c>
    </row>
    <row r="3737" spans="1:17" ht="15" x14ac:dyDescent="0.25">
      <c r="A3737"/>
      <c r="B3737" s="114">
        <v>3736</v>
      </c>
      <c r="C3737" s="7">
        <v>18</v>
      </c>
      <c r="E3737">
        <v>3736</v>
      </c>
      <c r="F3737">
        <v>13</v>
      </c>
      <c r="G3737">
        <v>15</v>
      </c>
      <c r="H3737">
        <v>20</v>
      </c>
      <c r="I3737" s="7">
        <v>27</v>
      </c>
      <c r="K3737">
        <v>3736</v>
      </c>
      <c r="L3737">
        <v>15</v>
      </c>
      <c r="M3737">
        <v>20</v>
      </c>
      <c r="N3737" s="7">
        <v>27</v>
      </c>
      <c r="P3737" s="187">
        <v>3736</v>
      </c>
      <c r="Q3737" s="188">
        <v>24</v>
      </c>
    </row>
    <row r="3738" spans="1:17" ht="15" x14ac:dyDescent="0.25">
      <c r="A3738"/>
      <c r="B3738" s="114">
        <v>3737</v>
      </c>
      <c r="C3738" s="7">
        <v>18</v>
      </c>
      <c r="E3738">
        <v>3737</v>
      </c>
      <c r="F3738">
        <v>13</v>
      </c>
      <c r="G3738">
        <v>15</v>
      </c>
      <c r="H3738">
        <v>20</v>
      </c>
      <c r="I3738" s="7">
        <v>27</v>
      </c>
      <c r="K3738">
        <v>3737</v>
      </c>
      <c r="L3738">
        <v>15</v>
      </c>
      <c r="M3738">
        <v>20</v>
      </c>
      <c r="N3738" s="7">
        <v>27</v>
      </c>
      <c r="P3738" s="185">
        <v>3737</v>
      </c>
      <c r="Q3738" s="186">
        <v>24</v>
      </c>
    </row>
    <row r="3739" spans="1:17" ht="15" x14ac:dyDescent="0.25">
      <c r="A3739"/>
      <c r="B3739" s="114">
        <v>3738</v>
      </c>
      <c r="C3739" s="7">
        <v>18</v>
      </c>
      <c r="E3739">
        <v>3738</v>
      </c>
      <c r="F3739">
        <v>13</v>
      </c>
      <c r="G3739">
        <v>15</v>
      </c>
      <c r="H3739">
        <v>20</v>
      </c>
      <c r="I3739" s="7">
        <v>27</v>
      </c>
      <c r="K3739">
        <v>3738</v>
      </c>
      <c r="L3739">
        <v>15</v>
      </c>
      <c r="M3739">
        <v>20</v>
      </c>
      <c r="N3739" s="7">
        <v>27</v>
      </c>
      <c r="P3739" s="187">
        <v>3738</v>
      </c>
      <c r="Q3739" s="188">
        <v>24</v>
      </c>
    </row>
    <row r="3740" spans="1:17" ht="15" x14ac:dyDescent="0.25">
      <c r="A3740"/>
      <c r="B3740" s="114">
        <v>3739</v>
      </c>
      <c r="C3740" s="7">
        <v>18</v>
      </c>
      <c r="E3740">
        <v>3739</v>
      </c>
      <c r="F3740">
        <v>13</v>
      </c>
      <c r="G3740">
        <v>15</v>
      </c>
      <c r="H3740">
        <v>20</v>
      </c>
      <c r="I3740" s="7">
        <v>27</v>
      </c>
      <c r="K3740">
        <v>3739</v>
      </c>
      <c r="L3740">
        <v>15</v>
      </c>
      <c r="M3740">
        <v>20</v>
      </c>
      <c r="N3740" s="7">
        <v>27</v>
      </c>
      <c r="P3740" s="185">
        <v>3739</v>
      </c>
      <c r="Q3740" s="186">
        <v>24</v>
      </c>
    </row>
    <row r="3741" spans="1:17" ht="15" x14ac:dyDescent="0.25">
      <c r="A3741"/>
      <c r="B3741" s="114">
        <v>3740</v>
      </c>
      <c r="C3741" s="7">
        <v>18</v>
      </c>
      <c r="E3741">
        <v>3740</v>
      </c>
      <c r="F3741">
        <v>13</v>
      </c>
      <c r="G3741">
        <v>15</v>
      </c>
      <c r="H3741">
        <v>20</v>
      </c>
      <c r="I3741" s="7">
        <v>27</v>
      </c>
      <c r="K3741">
        <v>3740</v>
      </c>
      <c r="L3741">
        <v>15</v>
      </c>
      <c r="M3741">
        <v>20</v>
      </c>
      <c r="N3741" s="7">
        <v>27</v>
      </c>
      <c r="P3741" s="187">
        <v>3740</v>
      </c>
      <c r="Q3741" s="188">
        <v>24</v>
      </c>
    </row>
    <row r="3742" spans="1:17" ht="15" x14ac:dyDescent="0.25">
      <c r="A3742"/>
      <c r="B3742" s="114">
        <v>3741</v>
      </c>
      <c r="C3742" s="7">
        <v>18</v>
      </c>
      <c r="E3742">
        <v>3741</v>
      </c>
      <c r="F3742">
        <v>13</v>
      </c>
      <c r="G3742">
        <v>15</v>
      </c>
      <c r="H3742">
        <v>20</v>
      </c>
      <c r="I3742" s="7">
        <v>27</v>
      </c>
      <c r="K3742">
        <v>3741</v>
      </c>
      <c r="L3742">
        <v>15</v>
      </c>
      <c r="M3742">
        <v>20</v>
      </c>
      <c r="N3742" s="7">
        <v>27</v>
      </c>
      <c r="P3742" s="185">
        <v>3741</v>
      </c>
      <c r="Q3742" s="186">
        <v>24</v>
      </c>
    </row>
    <row r="3743" spans="1:17" ht="15" x14ac:dyDescent="0.25">
      <c r="A3743"/>
      <c r="B3743" s="114">
        <v>3742</v>
      </c>
      <c r="C3743" s="7">
        <v>18</v>
      </c>
      <c r="E3743">
        <v>3742</v>
      </c>
      <c r="F3743">
        <v>13</v>
      </c>
      <c r="G3743">
        <v>15</v>
      </c>
      <c r="H3743">
        <v>20</v>
      </c>
      <c r="I3743" s="7">
        <v>27</v>
      </c>
      <c r="K3743">
        <v>3742</v>
      </c>
      <c r="L3743">
        <v>15</v>
      </c>
      <c r="M3743">
        <v>20</v>
      </c>
      <c r="N3743" s="7">
        <v>27</v>
      </c>
      <c r="P3743" s="187">
        <v>3742</v>
      </c>
      <c r="Q3743" s="188">
        <v>24</v>
      </c>
    </row>
    <row r="3744" spans="1:17" ht="15" x14ac:dyDescent="0.25">
      <c r="A3744"/>
      <c r="B3744" s="114">
        <v>3743</v>
      </c>
      <c r="C3744" s="7">
        <v>18</v>
      </c>
      <c r="E3744">
        <v>3743</v>
      </c>
      <c r="F3744">
        <v>13</v>
      </c>
      <c r="G3744">
        <v>15</v>
      </c>
      <c r="H3744">
        <v>20</v>
      </c>
      <c r="I3744" s="7">
        <v>27</v>
      </c>
      <c r="K3744">
        <v>3743</v>
      </c>
      <c r="L3744">
        <v>15</v>
      </c>
      <c r="M3744">
        <v>20</v>
      </c>
      <c r="N3744" s="7">
        <v>27</v>
      </c>
      <c r="P3744" s="185">
        <v>3743</v>
      </c>
      <c r="Q3744" s="186">
        <v>24</v>
      </c>
    </row>
    <row r="3745" spans="1:17" ht="15" x14ac:dyDescent="0.25">
      <c r="A3745"/>
      <c r="B3745" s="114">
        <v>3744</v>
      </c>
      <c r="C3745" s="7">
        <v>18</v>
      </c>
      <c r="E3745">
        <v>3744</v>
      </c>
      <c r="F3745">
        <v>13</v>
      </c>
      <c r="G3745">
        <v>15</v>
      </c>
      <c r="H3745">
        <v>20</v>
      </c>
      <c r="I3745" s="7">
        <v>27</v>
      </c>
      <c r="K3745">
        <v>3744</v>
      </c>
      <c r="L3745">
        <v>15</v>
      </c>
      <c r="M3745">
        <v>20</v>
      </c>
      <c r="N3745" s="7">
        <v>27</v>
      </c>
      <c r="P3745" s="187">
        <v>3744</v>
      </c>
      <c r="Q3745" s="188">
        <v>24</v>
      </c>
    </row>
    <row r="3746" spans="1:17" ht="15" x14ac:dyDescent="0.25">
      <c r="A3746"/>
      <c r="B3746" s="114">
        <v>3745</v>
      </c>
      <c r="C3746" s="7">
        <v>18</v>
      </c>
      <c r="E3746">
        <v>3745</v>
      </c>
      <c r="F3746">
        <v>13</v>
      </c>
      <c r="G3746">
        <v>15</v>
      </c>
      <c r="H3746">
        <v>20</v>
      </c>
      <c r="I3746" s="7">
        <v>27</v>
      </c>
      <c r="K3746">
        <v>3745</v>
      </c>
      <c r="L3746">
        <v>15</v>
      </c>
      <c r="M3746">
        <v>20</v>
      </c>
      <c r="N3746" s="7">
        <v>27</v>
      </c>
      <c r="P3746" s="185">
        <v>3745</v>
      </c>
      <c r="Q3746" s="186">
        <v>24</v>
      </c>
    </row>
    <row r="3747" spans="1:17" ht="15" x14ac:dyDescent="0.25">
      <c r="A3747"/>
      <c r="B3747" s="114">
        <v>3746</v>
      </c>
      <c r="C3747" s="7">
        <v>18</v>
      </c>
      <c r="E3747">
        <v>3746</v>
      </c>
      <c r="F3747">
        <v>13</v>
      </c>
      <c r="G3747">
        <v>15</v>
      </c>
      <c r="H3747">
        <v>20</v>
      </c>
      <c r="I3747" s="7">
        <v>27</v>
      </c>
      <c r="K3747">
        <v>3746</v>
      </c>
      <c r="L3747">
        <v>15</v>
      </c>
      <c r="M3747">
        <v>20</v>
      </c>
      <c r="N3747" s="7">
        <v>27</v>
      </c>
      <c r="P3747" s="187">
        <v>3746</v>
      </c>
      <c r="Q3747" s="188">
        <v>24</v>
      </c>
    </row>
    <row r="3748" spans="1:17" ht="15" x14ac:dyDescent="0.25">
      <c r="A3748"/>
      <c r="B3748" s="114">
        <v>3747</v>
      </c>
      <c r="C3748" s="7">
        <v>18</v>
      </c>
      <c r="E3748">
        <v>3747</v>
      </c>
      <c r="F3748">
        <v>13</v>
      </c>
      <c r="G3748">
        <v>15</v>
      </c>
      <c r="H3748">
        <v>20</v>
      </c>
      <c r="I3748" s="7">
        <v>27</v>
      </c>
      <c r="K3748">
        <v>3747</v>
      </c>
      <c r="L3748">
        <v>15</v>
      </c>
      <c r="M3748">
        <v>20</v>
      </c>
      <c r="N3748" s="7">
        <v>27</v>
      </c>
      <c r="P3748" s="185">
        <v>3747</v>
      </c>
      <c r="Q3748" s="186">
        <v>24</v>
      </c>
    </row>
    <row r="3749" spans="1:17" ht="15" x14ac:dyDescent="0.25">
      <c r="A3749"/>
      <c r="B3749" s="114">
        <v>3748</v>
      </c>
      <c r="C3749" s="7">
        <v>18</v>
      </c>
      <c r="E3749">
        <v>3748</v>
      </c>
      <c r="F3749">
        <v>13</v>
      </c>
      <c r="G3749">
        <v>15</v>
      </c>
      <c r="H3749">
        <v>20</v>
      </c>
      <c r="I3749" s="7">
        <v>27</v>
      </c>
      <c r="K3749">
        <v>3748</v>
      </c>
      <c r="L3749">
        <v>15</v>
      </c>
      <c r="M3749">
        <v>20</v>
      </c>
      <c r="N3749" s="7">
        <v>27</v>
      </c>
      <c r="P3749" s="187">
        <v>3748</v>
      </c>
      <c r="Q3749" s="188">
        <v>24</v>
      </c>
    </row>
    <row r="3750" spans="1:17" ht="15" x14ac:dyDescent="0.25">
      <c r="A3750"/>
      <c r="B3750" s="114">
        <v>3749</v>
      </c>
      <c r="C3750" s="7">
        <v>18</v>
      </c>
      <c r="E3750">
        <v>3749</v>
      </c>
      <c r="F3750">
        <v>13</v>
      </c>
      <c r="G3750">
        <v>15</v>
      </c>
      <c r="H3750">
        <v>20</v>
      </c>
      <c r="I3750" s="7">
        <v>27</v>
      </c>
      <c r="K3750">
        <v>3749</v>
      </c>
      <c r="L3750">
        <v>15</v>
      </c>
      <c r="M3750">
        <v>20</v>
      </c>
      <c r="N3750" s="7">
        <v>27</v>
      </c>
      <c r="P3750" s="185">
        <v>3749</v>
      </c>
      <c r="Q3750" s="186">
        <v>24</v>
      </c>
    </row>
    <row r="3751" spans="1:17" ht="15" x14ac:dyDescent="0.25">
      <c r="A3751"/>
      <c r="B3751" s="114">
        <v>3750</v>
      </c>
      <c r="C3751" s="7">
        <v>18</v>
      </c>
      <c r="E3751">
        <v>3750</v>
      </c>
      <c r="F3751">
        <v>13</v>
      </c>
      <c r="G3751">
        <v>15</v>
      </c>
      <c r="H3751">
        <v>20</v>
      </c>
      <c r="I3751" s="7">
        <v>27</v>
      </c>
      <c r="K3751">
        <v>3750</v>
      </c>
      <c r="L3751">
        <v>15</v>
      </c>
      <c r="M3751">
        <v>20</v>
      </c>
      <c r="N3751" s="7">
        <v>27</v>
      </c>
      <c r="P3751" s="187">
        <v>3750</v>
      </c>
      <c r="Q3751" s="188">
        <v>24</v>
      </c>
    </row>
    <row r="3752" spans="1:17" ht="15" x14ac:dyDescent="0.25">
      <c r="A3752"/>
      <c r="B3752" s="114">
        <v>3751</v>
      </c>
      <c r="C3752" s="7">
        <v>18</v>
      </c>
      <c r="E3752">
        <v>3751</v>
      </c>
      <c r="F3752">
        <v>13</v>
      </c>
      <c r="G3752">
        <v>15</v>
      </c>
      <c r="H3752">
        <v>20</v>
      </c>
      <c r="I3752" s="7">
        <v>27</v>
      </c>
      <c r="K3752">
        <v>3751</v>
      </c>
      <c r="L3752">
        <v>15</v>
      </c>
      <c r="M3752">
        <v>20</v>
      </c>
      <c r="N3752" s="7">
        <v>27</v>
      </c>
      <c r="P3752" s="185">
        <v>3751</v>
      </c>
      <c r="Q3752" s="186">
        <v>24</v>
      </c>
    </row>
    <row r="3753" spans="1:17" ht="15" x14ac:dyDescent="0.25">
      <c r="A3753"/>
      <c r="B3753" s="114">
        <v>3752</v>
      </c>
      <c r="C3753" s="7">
        <v>18</v>
      </c>
      <c r="E3753">
        <v>3752</v>
      </c>
      <c r="F3753">
        <v>13</v>
      </c>
      <c r="G3753">
        <v>15</v>
      </c>
      <c r="H3753">
        <v>20</v>
      </c>
      <c r="I3753" s="7">
        <v>27</v>
      </c>
      <c r="K3753">
        <v>3752</v>
      </c>
      <c r="L3753">
        <v>15</v>
      </c>
      <c r="M3753">
        <v>20</v>
      </c>
      <c r="N3753" s="7">
        <v>27</v>
      </c>
      <c r="P3753" s="187">
        <v>3752</v>
      </c>
      <c r="Q3753" s="188">
        <v>24</v>
      </c>
    </row>
    <row r="3754" spans="1:17" ht="15" x14ac:dyDescent="0.25">
      <c r="A3754"/>
      <c r="B3754" s="114">
        <v>3753</v>
      </c>
      <c r="C3754" s="7">
        <v>18</v>
      </c>
      <c r="E3754">
        <v>3753</v>
      </c>
      <c r="F3754">
        <v>13</v>
      </c>
      <c r="G3754">
        <v>15</v>
      </c>
      <c r="H3754">
        <v>20</v>
      </c>
      <c r="I3754" s="7">
        <v>27</v>
      </c>
      <c r="K3754">
        <v>3753</v>
      </c>
      <c r="L3754">
        <v>15</v>
      </c>
      <c r="M3754">
        <v>20</v>
      </c>
      <c r="N3754" s="7">
        <v>27</v>
      </c>
      <c r="P3754" s="185">
        <v>3753</v>
      </c>
      <c r="Q3754" s="186">
        <v>24</v>
      </c>
    </row>
    <row r="3755" spans="1:17" ht="15" x14ac:dyDescent="0.25">
      <c r="A3755"/>
      <c r="B3755" s="114">
        <v>3754</v>
      </c>
      <c r="C3755" s="7">
        <v>18</v>
      </c>
      <c r="E3755">
        <v>3754</v>
      </c>
      <c r="F3755">
        <v>13</v>
      </c>
      <c r="G3755">
        <v>15</v>
      </c>
      <c r="H3755">
        <v>20</v>
      </c>
      <c r="I3755" s="7">
        <v>27</v>
      </c>
      <c r="K3755">
        <v>3754</v>
      </c>
      <c r="L3755">
        <v>15</v>
      </c>
      <c r="M3755">
        <v>20</v>
      </c>
      <c r="N3755" s="7">
        <v>27</v>
      </c>
      <c r="P3755" s="187">
        <v>3754</v>
      </c>
      <c r="Q3755" s="188">
        <v>24</v>
      </c>
    </row>
    <row r="3756" spans="1:17" ht="15" x14ac:dyDescent="0.25">
      <c r="A3756"/>
      <c r="B3756" s="114">
        <v>3755</v>
      </c>
      <c r="C3756" s="7">
        <v>18</v>
      </c>
      <c r="E3756">
        <v>3755</v>
      </c>
      <c r="F3756">
        <v>13</v>
      </c>
      <c r="G3756">
        <v>15</v>
      </c>
      <c r="H3756">
        <v>20</v>
      </c>
      <c r="I3756" s="7">
        <v>27</v>
      </c>
      <c r="K3756">
        <v>3755</v>
      </c>
      <c r="L3756">
        <v>15</v>
      </c>
      <c r="M3756">
        <v>20</v>
      </c>
      <c r="N3756" s="7">
        <v>27</v>
      </c>
      <c r="P3756" s="185">
        <v>3755</v>
      </c>
      <c r="Q3756" s="186">
        <v>24</v>
      </c>
    </row>
    <row r="3757" spans="1:17" ht="15" x14ac:dyDescent="0.25">
      <c r="A3757"/>
      <c r="B3757" s="114">
        <v>3756</v>
      </c>
      <c r="C3757" s="7">
        <v>18</v>
      </c>
      <c r="E3757">
        <v>3756</v>
      </c>
      <c r="F3757">
        <v>13</v>
      </c>
      <c r="G3757">
        <v>15</v>
      </c>
      <c r="H3757">
        <v>20</v>
      </c>
      <c r="I3757" s="7">
        <v>27</v>
      </c>
      <c r="K3757">
        <v>3756</v>
      </c>
      <c r="L3757">
        <v>15</v>
      </c>
      <c r="M3757">
        <v>20</v>
      </c>
      <c r="N3757" s="7">
        <v>27</v>
      </c>
      <c r="P3757" s="187">
        <v>3756</v>
      </c>
      <c r="Q3757" s="188">
        <v>24</v>
      </c>
    </row>
    <row r="3758" spans="1:17" ht="15" x14ac:dyDescent="0.25">
      <c r="A3758"/>
      <c r="B3758" s="114">
        <v>3757</v>
      </c>
      <c r="C3758" s="7">
        <v>18</v>
      </c>
      <c r="E3758">
        <v>3757</v>
      </c>
      <c r="F3758">
        <v>13</v>
      </c>
      <c r="G3758">
        <v>15</v>
      </c>
      <c r="H3758">
        <v>20</v>
      </c>
      <c r="I3758" s="7">
        <v>27</v>
      </c>
      <c r="K3758">
        <v>3757</v>
      </c>
      <c r="L3758">
        <v>15</v>
      </c>
      <c r="M3758">
        <v>20</v>
      </c>
      <c r="N3758" s="7">
        <v>27</v>
      </c>
      <c r="P3758" s="185">
        <v>3757</v>
      </c>
      <c r="Q3758" s="186">
        <v>24</v>
      </c>
    </row>
    <row r="3759" spans="1:17" ht="15" x14ac:dyDescent="0.25">
      <c r="A3759"/>
      <c r="B3759" s="114">
        <v>3758</v>
      </c>
      <c r="C3759" s="7">
        <v>18</v>
      </c>
      <c r="E3759">
        <v>3758</v>
      </c>
      <c r="F3759">
        <v>13</v>
      </c>
      <c r="G3759">
        <v>15</v>
      </c>
      <c r="H3759">
        <v>20</v>
      </c>
      <c r="I3759" s="7">
        <v>27</v>
      </c>
      <c r="K3759">
        <v>3758</v>
      </c>
      <c r="L3759">
        <v>15</v>
      </c>
      <c r="M3759">
        <v>20</v>
      </c>
      <c r="N3759" s="7">
        <v>27</v>
      </c>
      <c r="P3759" s="187">
        <v>3758</v>
      </c>
      <c r="Q3759" s="188">
        <v>24</v>
      </c>
    </row>
    <row r="3760" spans="1:17" ht="15" x14ac:dyDescent="0.25">
      <c r="A3760"/>
      <c r="B3760" s="114">
        <v>3759</v>
      </c>
      <c r="C3760" s="7">
        <v>18</v>
      </c>
      <c r="E3760">
        <v>3759</v>
      </c>
      <c r="F3760">
        <v>13</v>
      </c>
      <c r="G3760">
        <v>15</v>
      </c>
      <c r="H3760">
        <v>20</v>
      </c>
      <c r="I3760" s="7">
        <v>27</v>
      </c>
      <c r="K3760">
        <v>3759</v>
      </c>
      <c r="L3760">
        <v>15</v>
      </c>
      <c r="M3760">
        <v>20</v>
      </c>
      <c r="N3760" s="7">
        <v>27</v>
      </c>
      <c r="P3760" s="185">
        <v>3759</v>
      </c>
      <c r="Q3760" s="186">
        <v>24</v>
      </c>
    </row>
    <row r="3761" spans="1:17" ht="15" x14ac:dyDescent="0.25">
      <c r="A3761"/>
      <c r="B3761" s="114">
        <v>3760</v>
      </c>
      <c r="C3761" s="7">
        <v>18</v>
      </c>
      <c r="E3761">
        <v>3760</v>
      </c>
      <c r="F3761">
        <v>13</v>
      </c>
      <c r="G3761">
        <v>15</v>
      </c>
      <c r="H3761">
        <v>20</v>
      </c>
      <c r="I3761" s="7">
        <v>27</v>
      </c>
      <c r="K3761">
        <v>3760</v>
      </c>
      <c r="L3761">
        <v>15</v>
      </c>
      <c r="M3761">
        <v>20</v>
      </c>
      <c r="N3761" s="7">
        <v>27</v>
      </c>
      <c r="P3761" s="187">
        <v>3760</v>
      </c>
      <c r="Q3761" s="188">
        <v>24</v>
      </c>
    </row>
    <row r="3762" spans="1:17" ht="15" x14ac:dyDescent="0.25">
      <c r="A3762"/>
      <c r="B3762" s="114">
        <v>3761</v>
      </c>
      <c r="C3762" s="7">
        <v>18</v>
      </c>
      <c r="E3762">
        <v>3761</v>
      </c>
      <c r="F3762">
        <v>13</v>
      </c>
      <c r="G3762">
        <v>15</v>
      </c>
      <c r="H3762">
        <v>20</v>
      </c>
      <c r="I3762" s="7">
        <v>27</v>
      </c>
      <c r="K3762">
        <v>3761</v>
      </c>
      <c r="L3762">
        <v>15</v>
      </c>
      <c r="M3762">
        <v>20</v>
      </c>
      <c r="N3762" s="7">
        <v>27</v>
      </c>
      <c r="P3762" s="185">
        <v>3761</v>
      </c>
      <c r="Q3762" s="186">
        <v>24</v>
      </c>
    </row>
    <row r="3763" spans="1:17" ht="15" x14ac:dyDescent="0.25">
      <c r="A3763"/>
      <c r="B3763" s="114">
        <v>3762</v>
      </c>
      <c r="C3763" s="7">
        <v>18</v>
      </c>
      <c r="E3763">
        <v>3762</v>
      </c>
      <c r="F3763">
        <v>13</v>
      </c>
      <c r="G3763">
        <v>15</v>
      </c>
      <c r="H3763">
        <v>20</v>
      </c>
      <c r="I3763" s="7">
        <v>27</v>
      </c>
      <c r="K3763">
        <v>3762</v>
      </c>
      <c r="L3763">
        <v>15</v>
      </c>
      <c r="M3763">
        <v>20</v>
      </c>
      <c r="N3763" s="7">
        <v>27</v>
      </c>
      <c r="P3763" s="187">
        <v>3762</v>
      </c>
      <c r="Q3763" s="188">
        <v>24</v>
      </c>
    </row>
    <row r="3764" spans="1:17" ht="15" x14ac:dyDescent="0.25">
      <c r="A3764"/>
      <c r="B3764" s="114">
        <v>3763</v>
      </c>
      <c r="C3764" s="7">
        <v>18</v>
      </c>
      <c r="E3764">
        <v>3763</v>
      </c>
      <c r="F3764">
        <v>13</v>
      </c>
      <c r="G3764">
        <v>15</v>
      </c>
      <c r="H3764">
        <v>20</v>
      </c>
      <c r="I3764" s="7">
        <v>27</v>
      </c>
      <c r="K3764">
        <v>3763</v>
      </c>
      <c r="L3764">
        <v>15</v>
      </c>
      <c r="M3764">
        <v>20</v>
      </c>
      <c r="N3764" s="7">
        <v>27</v>
      </c>
      <c r="P3764" s="185">
        <v>3763</v>
      </c>
      <c r="Q3764" s="186">
        <v>24</v>
      </c>
    </row>
    <row r="3765" spans="1:17" ht="15" x14ac:dyDescent="0.25">
      <c r="A3765"/>
      <c r="B3765" s="114">
        <v>3764</v>
      </c>
      <c r="C3765" s="7">
        <v>18</v>
      </c>
      <c r="E3765">
        <v>3764</v>
      </c>
      <c r="F3765">
        <v>13</v>
      </c>
      <c r="G3765">
        <v>15</v>
      </c>
      <c r="H3765">
        <v>20</v>
      </c>
      <c r="I3765" s="7">
        <v>27</v>
      </c>
      <c r="K3765">
        <v>3764</v>
      </c>
      <c r="L3765">
        <v>15</v>
      </c>
      <c r="M3765">
        <v>20</v>
      </c>
      <c r="N3765" s="7">
        <v>27</v>
      </c>
      <c r="P3765" s="187">
        <v>3764</v>
      </c>
      <c r="Q3765" s="188">
        <v>24</v>
      </c>
    </row>
    <row r="3766" spans="1:17" ht="15" x14ac:dyDescent="0.25">
      <c r="A3766"/>
      <c r="B3766" s="114">
        <v>3765</v>
      </c>
      <c r="C3766" s="7">
        <v>18</v>
      </c>
      <c r="E3766">
        <v>3765</v>
      </c>
      <c r="F3766">
        <v>13</v>
      </c>
      <c r="G3766">
        <v>15</v>
      </c>
      <c r="H3766">
        <v>20</v>
      </c>
      <c r="I3766" s="7">
        <v>27</v>
      </c>
      <c r="K3766">
        <v>3765</v>
      </c>
      <c r="L3766">
        <v>15</v>
      </c>
      <c r="M3766">
        <v>20</v>
      </c>
      <c r="N3766" s="7">
        <v>27</v>
      </c>
      <c r="P3766" s="185">
        <v>3765</v>
      </c>
      <c r="Q3766" s="186">
        <v>24</v>
      </c>
    </row>
    <row r="3767" spans="1:17" ht="15" x14ac:dyDescent="0.25">
      <c r="A3767"/>
      <c r="B3767" s="114">
        <v>3766</v>
      </c>
      <c r="C3767" s="7">
        <v>18</v>
      </c>
      <c r="E3767">
        <v>3766</v>
      </c>
      <c r="F3767">
        <v>13</v>
      </c>
      <c r="G3767">
        <v>15</v>
      </c>
      <c r="H3767">
        <v>20</v>
      </c>
      <c r="I3767" s="7">
        <v>27</v>
      </c>
      <c r="K3767">
        <v>3766</v>
      </c>
      <c r="L3767">
        <v>15</v>
      </c>
      <c r="M3767">
        <v>20</v>
      </c>
      <c r="N3767" s="7">
        <v>27</v>
      </c>
      <c r="P3767" s="187">
        <v>3766</v>
      </c>
      <c r="Q3767" s="188">
        <v>24</v>
      </c>
    </row>
    <row r="3768" spans="1:17" ht="15" x14ac:dyDescent="0.25">
      <c r="A3768"/>
      <c r="B3768" s="114">
        <v>3767</v>
      </c>
      <c r="C3768" s="7">
        <v>18</v>
      </c>
      <c r="E3768">
        <v>3767</v>
      </c>
      <c r="F3768">
        <v>13</v>
      </c>
      <c r="G3768">
        <v>15</v>
      </c>
      <c r="H3768">
        <v>20</v>
      </c>
      <c r="I3768" s="7">
        <v>27</v>
      </c>
      <c r="K3768">
        <v>3767</v>
      </c>
      <c r="L3768">
        <v>15</v>
      </c>
      <c r="M3768">
        <v>20</v>
      </c>
      <c r="N3768" s="7">
        <v>27</v>
      </c>
      <c r="P3768" s="185">
        <v>3767</v>
      </c>
      <c r="Q3768" s="186">
        <v>24</v>
      </c>
    </row>
    <row r="3769" spans="1:17" ht="15" x14ac:dyDescent="0.25">
      <c r="A3769"/>
      <c r="B3769" s="114">
        <v>3768</v>
      </c>
      <c r="C3769" s="7">
        <v>18</v>
      </c>
      <c r="E3769">
        <v>3768</v>
      </c>
      <c r="F3769">
        <v>13</v>
      </c>
      <c r="G3769">
        <v>15</v>
      </c>
      <c r="H3769">
        <v>20</v>
      </c>
      <c r="I3769" s="7">
        <v>27</v>
      </c>
      <c r="K3769">
        <v>3768</v>
      </c>
      <c r="L3769">
        <v>15</v>
      </c>
      <c r="M3769">
        <v>20</v>
      </c>
      <c r="N3769" s="7">
        <v>27</v>
      </c>
      <c r="P3769" s="187">
        <v>3768</v>
      </c>
      <c r="Q3769" s="188">
        <v>24</v>
      </c>
    </row>
    <row r="3770" spans="1:17" ht="15" x14ac:dyDescent="0.25">
      <c r="A3770"/>
      <c r="B3770" s="114">
        <v>3769</v>
      </c>
      <c r="C3770" s="7">
        <v>18</v>
      </c>
      <c r="E3770">
        <v>3769</v>
      </c>
      <c r="F3770">
        <v>13</v>
      </c>
      <c r="G3770">
        <v>15</v>
      </c>
      <c r="H3770">
        <v>20</v>
      </c>
      <c r="I3770" s="7">
        <v>27</v>
      </c>
      <c r="K3770">
        <v>3769</v>
      </c>
      <c r="L3770">
        <v>15</v>
      </c>
      <c r="M3770">
        <v>20</v>
      </c>
      <c r="N3770" s="7">
        <v>27</v>
      </c>
      <c r="P3770" s="185">
        <v>3769</v>
      </c>
      <c r="Q3770" s="186">
        <v>24</v>
      </c>
    </row>
    <row r="3771" spans="1:17" ht="15" x14ac:dyDescent="0.25">
      <c r="A3771"/>
      <c r="B3771" s="114">
        <v>3770</v>
      </c>
      <c r="C3771" s="7">
        <v>18</v>
      </c>
      <c r="E3771">
        <v>3770</v>
      </c>
      <c r="F3771">
        <v>13</v>
      </c>
      <c r="G3771">
        <v>15</v>
      </c>
      <c r="H3771">
        <v>20</v>
      </c>
      <c r="I3771" s="7">
        <v>27</v>
      </c>
      <c r="K3771">
        <v>3770</v>
      </c>
      <c r="L3771">
        <v>15</v>
      </c>
      <c r="M3771">
        <v>20</v>
      </c>
      <c r="N3771" s="7">
        <v>27</v>
      </c>
      <c r="P3771" s="187">
        <v>3770</v>
      </c>
      <c r="Q3771" s="188">
        <v>24</v>
      </c>
    </row>
    <row r="3772" spans="1:17" ht="15" x14ac:dyDescent="0.25">
      <c r="A3772"/>
      <c r="B3772" s="114">
        <v>3771</v>
      </c>
      <c r="C3772" s="7">
        <v>18</v>
      </c>
      <c r="E3772">
        <v>3771</v>
      </c>
      <c r="F3772">
        <v>13</v>
      </c>
      <c r="G3772">
        <v>15</v>
      </c>
      <c r="H3772">
        <v>20</v>
      </c>
      <c r="I3772" s="7">
        <v>27</v>
      </c>
      <c r="K3772">
        <v>3771</v>
      </c>
      <c r="L3772">
        <v>15</v>
      </c>
      <c r="M3772">
        <v>20</v>
      </c>
      <c r="N3772" s="7">
        <v>27</v>
      </c>
      <c r="P3772" s="185">
        <v>3771</v>
      </c>
      <c r="Q3772" s="186">
        <v>24</v>
      </c>
    </row>
    <row r="3773" spans="1:17" ht="15" x14ac:dyDescent="0.25">
      <c r="A3773"/>
      <c r="B3773" s="114">
        <v>3772</v>
      </c>
      <c r="C3773" s="7">
        <v>18</v>
      </c>
      <c r="E3773">
        <v>3772</v>
      </c>
      <c r="F3773">
        <v>13</v>
      </c>
      <c r="G3773">
        <v>15</v>
      </c>
      <c r="H3773">
        <v>20</v>
      </c>
      <c r="I3773" s="7">
        <v>27</v>
      </c>
      <c r="K3773">
        <v>3772</v>
      </c>
      <c r="L3773">
        <v>15</v>
      </c>
      <c r="M3773">
        <v>20</v>
      </c>
      <c r="N3773" s="7">
        <v>27</v>
      </c>
      <c r="P3773" s="187">
        <v>3772</v>
      </c>
      <c r="Q3773" s="188">
        <v>24</v>
      </c>
    </row>
    <row r="3774" spans="1:17" ht="15" x14ac:dyDescent="0.25">
      <c r="A3774"/>
      <c r="B3774" s="114">
        <v>3773</v>
      </c>
      <c r="C3774" s="7">
        <v>18</v>
      </c>
      <c r="E3774">
        <v>3773</v>
      </c>
      <c r="F3774">
        <v>13</v>
      </c>
      <c r="G3774">
        <v>15</v>
      </c>
      <c r="H3774">
        <v>20</v>
      </c>
      <c r="I3774" s="7">
        <v>27</v>
      </c>
      <c r="K3774">
        <v>3773</v>
      </c>
      <c r="L3774">
        <v>15</v>
      </c>
      <c r="M3774">
        <v>20</v>
      </c>
      <c r="N3774" s="7">
        <v>27</v>
      </c>
      <c r="P3774" s="185">
        <v>3773</v>
      </c>
      <c r="Q3774" s="186">
        <v>24</v>
      </c>
    </row>
    <row r="3775" spans="1:17" ht="15" x14ac:dyDescent="0.25">
      <c r="A3775"/>
      <c r="B3775" s="114">
        <v>3774</v>
      </c>
      <c r="C3775" s="7">
        <v>18</v>
      </c>
      <c r="E3775">
        <v>3774</v>
      </c>
      <c r="F3775">
        <v>13</v>
      </c>
      <c r="G3775">
        <v>15</v>
      </c>
      <c r="H3775">
        <v>20</v>
      </c>
      <c r="I3775" s="7">
        <v>27</v>
      </c>
      <c r="K3775">
        <v>3774</v>
      </c>
      <c r="L3775">
        <v>15</v>
      </c>
      <c r="M3775">
        <v>20</v>
      </c>
      <c r="N3775" s="7">
        <v>27</v>
      </c>
      <c r="P3775" s="187">
        <v>3774</v>
      </c>
      <c r="Q3775" s="188">
        <v>24</v>
      </c>
    </row>
    <row r="3776" spans="1:17" ht="15" x14ac:dyDescent="0.25">
      <c r="A3776"/>
      <c r="B3776" s="114">
        <v>3775</v>
      </c>
      <c r="C3776" s="7">
        <v>18</v>
      </c>
      <c r="E3776">
        <v>3775</v>
      </c>
      <c r="F3776">
        <v>13</v>
      </c>
      <c r="G3776">
        <v>15</v>
      </c>
      <c r="H3776">
        <v>20</v>
      </c>
      <c r="I3776" s="7">
        <v>27</v>
      </c>
      <c r="K3776">
        <v>3775</v>
      </c>
      <c r="L3776">
        <v>15</v>
      </c>
      <c r="M3776">
        <v>20</v>
      </c>
      <c r="N3776" s="7">
        <v>27</v>
      </c>
      <c r="P3776" s="185">
        <v>3775</v>
      </c>
      <c r="Q3776" s="186">
        <v>24</v>
      </c>
    </row>
    <row r="3777" spans="1:17" ht="15" x14ac:dyDescent="0.25">
      <c r="A3777"/>
      <c r="B3777" s="114">
        <v>3776</v>
      </c>
      <c r="C3777" s="7">
        <v>18</v>
      </c>
      <c r="E3777">
        <v>3776</v>
      </c>
      <c r="F3777">
        <v>13</v>
      </c>
      <c r="G3777">
        <v>15</v>
      </c>
      <c r="H3777">
        <v>20</v>
      </c>
      <c r="I3777" s="7">
        <v>27</v>
      </c>
      <c r="K3777">
        <v>3776</v>
      </c>
      <c r="L3777">
        <v>15</v>
      </c>
      <c r="M3777">
        <v>20</v>
      </c>
      <c r="N3777" s="7">
        <v>27</v>
      </c>
      <c r="P3777" s="187">
        <v>3776</v>
      </c>
      <c r="Q3777" s="188">
        <v>24</v>
      </c>
    </row>
    <row r="3778" spans="1:17" ht="15" x14ac:dyDescent="0.25">
      <c r="A3778"/>
      <c r="B3778" s="114">
        <v>3777</v>
      </c>
      <c r="C3778" s="7">
        <v>18</v>
      </c>
      <c r="E3778">
        <v>3777</v>
      </c>
      <c r="F3778">
        <v>13</v>
      </c>
      <c r="G3778">
        <v>15</v>
      </c>
      <c r="H3778">
        <v>20</v>
      </c>
      <c r="I3778" s="7">
        <v>27</v>
      </c>
      <c r="K3778">
        <v>3777</v>
      </c>
      <c r="L3778">
        <v>15</v>
      </c>
      <c r="M3778">
        <v>20</v>
      </c>
      <c r="N3778" s="7">
        <v>27</v>
      </c>
      <c r="P3778" s="185">
        <v>3777</v>
      </c>
      <c r="Q3778" s="186">
        <v>24</v>
      </c>
    </row>
    <row r="3779" spans="1:17" ht="15" x14ac:dyDescent="0.25">
      <c r="A3779"/>
      <c r="B3779" s="114">
        <v>3778</v>
      </c>
      <c r="C3779" s="7">
        <v>18</v>
      </c>
      <c r="E3779">
        <v>3778</v>
      </c>
      <c r="F3779">
        <v>13</v>
      </c>
      <c r="G3779">
        <v>15</v>
      </c>
      <c r="H3779">
        <v>20</v>
      </c>
      <c r="I3779" s="7">
        <v>27</v>
      </c>
      <c r="K3779">
        <v>3778</v>
      </c>
      <c r="L3779">
        <v>15</v>
      </c>
      <c r="M3779">
        <v>20</v>
      </c>
      <c r="N3779" s="7">
        <v>27</v>
      </c>
      <c r="P3779" s="187">
        <v>3778</v>
      </c>
      <c r="Q3779" s="188">
        <v>24</v>
      </c>
    </row>
    <row r="3780" spans="1:17" ht="15" x14ac:dyDescent="0.25">
      <c r="A3780"/>
      <c r="B3780" s="114">
        <v>3779</v>
      </c>
      <c r="C3780" s="7">
        <v>18</v>
      </c>
      <c r="E3780">
        <v>3779</v>
      </c>
      <c r="F3780">
        <v>13</v>
      </c>
      <c r="G3780">
        <v>15</v>
      </c>
      <c r="H3780">
        <v>20</v>
      </c>
      <c r="I3780" s="7">
        <v>27</v>
      </c>
      <c r="K3780">
        <v>3779</v>
      </c>
      <c r="L3780">
        <v>15</v>
      </c>
      <c r="M3780">
        <v>20</v>
      </c>
      <c r="N3780" s="7">
        <v>27</v>
      </c>
      <c r="P3780" s="185">
        <v>3779</v>
      </c>
      <c r="Q3780" s="186">
        <v>24</v>
      </c>
    </row>
    <row r="3781" spans="1:17" ht="15" x14ac:dyDescent="0.25">
      <c r="A3781"/>
      <c r="B3781" s="114">
        <v>3780</v>
      </c>
      <c r="C3781" s="7">
        <v>18</v>
      </c>
      <c r="E3781">
        <v>3780</v>
      </c>
      <c r="F3781">
        <v>13</v>
      </c>
      <c r="G3781">
        <v>15</v>
      </c>
      <c r="H3781">
        <v>20</v>
      </c>
      <c r="I3781" s="7">
        <v>27</v>
      </c>
      <c r="K3781">
        <v>3780</v>
      </c>
      <c r="L3781">
        <v>15</v>
      </c>
      <c r="M3781">
        <v>20</v>
      </c>
      <c r="N3781" s="7">
        <v>27</v>
      </c>
      <c r="P3781" s="187">
        <v>3780</v>
      </c>
      <c r="Q3781" s="188">
        <v>24</v>
      </c>
    </row>
    <row r="3782" spans="1:17" ht="15" x14ac:dyDescent="0.25">
      <c r="A3782"/>
      <c r="B3782" s="114">
        <v>3781</v>
      </c>
      <c r="C3782" s="7">
        <v>18</v>
      </c>
      <c r="E3782">
        <v>3781</v>
      </c>
      <c r="F3782">
        <v>13</v>
      </c>
      <c r="G3782">
        <v>15</v>
      </c>
      <c r="H3782">
        <v>20</v>
      </c>
      <c r="I3782" s="7">
        <v>27</v>
      </c>
      <c r="K3782">
        <v>3781</v>
      </c>
      <c r="L3782">
        <v>15</v>
      </c>
      <c r="M3782">
        <v>20</v>
      </c>
      <c r="N3782" s="7">
        <v>27</v>
      </c>
      <c r="P3782" s="185">
        <v>3781</v>
      </c>
      <c r="Q3782" s="186">
        <v>24</v>
      </c>
    </row>
    <row r="3783" spans="1:17" ht="15" x14ac:dyDescent="0.25">
      <c r="A3783"/>
      <c r="B3783" s="114">
        <v>3782</v>
      </c>
      <c r="C3783" s="7">
        <v>18</v>
      </c>
      <c r="E3783">
        <v>3782</v>
      </c>
      <c r="F3783">
        <v>13</v>
      </c>
      <c r="G3783">
        <v>15</v>
      </c>
      <c r="H3783">
        <v>20</v>
      </c>
      <c r="I3783" s="7">
        <v>27</v>
      </c>
      <c r="K3783">
        <v>3782</v>
      </c>
      <c r="L3783">
        <v>15</v>
      </c>
      <c r="M3783">
        <v>20</v>
      </c>
      <c r="N3783" s="7">
        <v>27</v>
      </c>
      <c r="P3783" s="187">
        <v>3782</v>
      </c>
      <c r="Q3783" s="188">
        <v>24</v>
      </c>
    </row>
    <row r="3784" spans="1:17" ht="15" x14ac:dyDescent="0.25">
      <c r="A3784"/>
      <c r="B3784" s="114">
        <v>3783</v>
      </c>
      <c r="C3784" s="7">
        <v>18</v>
      </c>
      <c r="E3784">
        <v>3783</v>
      </c>
      <c r="F3784">
        <v>13</v>
      </c>
      <c r="G3784">
        <v>15</v>
      </c>
      <c r="H3784">
        <v>20</v>
      </c>
      <c r="I3784" s="7">
        <v>27</v>
      </c>
      <c r="K3784">
        <v>3783</v>
      </c>
      <c r="L3784">
        <v>15</v>
      </c>
      <c r="M3784">
        <v>20</v>
      </c>
      <c r="N3784" s="7">
        <v>27</v>
      </c>
      <c r="P3784" s="185">
        <v>3783</v>
      </c>
      <c r="Q3784" s="186">
        <v>24</v>
      </c>
    </row>
    <row r="3785" spans="1:17" ht="15" x14ac:dyDescent="0.25">
      <c r="A3785"/>
      <c r="B3785" s="114">
        <v>3784</v>
      </c>
      <c r="C3785" s="7">
        <v>18</v>
      </c>
      <c r="E3785">
        <v>3784</v>
      </c>
      <c r="F3785">
        <v>13</v>
      </c>
      <c r="G3785">
        <v>15</v>
      </c>
      <c r="H3785">
        <v>20</v>
      </c>
      <c r="I3785" s="7">
        <v>27</v>
      </c>
      <c r="K3785">
        <v>3784</v>
      </c>
      <c r="L3785">
        <v>15</v>
      </c>
      <c r="M3785">
        <v>20</v>
      </c>
      <c r="N3785" s="7">
        <v>27</v>
      </c>
      <c r="P3785" s="187">
        <v>3784</v>
      </c>
      <c r="Q3785" s="188">
        <v>24</v>
      </c>
    </row>
    <row r="3786" spans="1:17" ht="15" x14ac:dyDescent="0.25">
      <c r="A3786"/>
      <c r="B3786" s="114">
        <v>3785</v>
      </c>
      <c r="C3786" s="7">
        <v>18</v>
      </c>
      <c r="E3786">
        <v>3785</v>
      </c>
      <c r="F3786">
        <v>13</v>
      </c>
      <c r="G3786">
        <v>15</v>
      </c>
      <c r="H3786">
        <v>20</v>
      </c>
      <c r="I3786" s="7">
        <v>27</v>
      </c>
      <c r="K3786">
        <v>3785</v>
      </c>
      <c r="L3786">
        <v>15</v>
      </c>
      <c r="M3786">
        <v>20</v>
      </c>
      <c r="N3786" s="7">
        <v>27</v>
      </c>
      <c r="P3786" s="185">
        <v>3785</v>
      </c>
      <c r="Q3786" s="186">
        <v>24</v>
      </c>
    </row>
    <row r="3787" spans="1:17" ht="15" x14ac:dyDescent="0.25">
      <c r="A3787"/>
      <c r="B3787" s="114">
        <v>3786</v>
      </c>
      <c r="C3787" s="7">
        <v>18</v>
      </c>
      <c r="E3787">
        <v>3786</v>
      </c>
      <c r="F3787">
        <v>13</v>
      </c>
      <c r="G3787">
        <v>15</v>
      </c>
      <c r="H3787">
        <v>20</v>
      </c>
      <c r="I3787" s="7">
        <v>27</v>
      </c>
      <c r="K3787">
        <v>3786</v>
      </c>
      <c r="L3787">
        <v>15</v>
      </c>
      <c r="M3787">
        <v>20</v>
      </c>
      <c r="N3787" s="7">
        <v>27</v>
      </c>
      <c r="P3787" s="187">
        <v>3786</v>
      </c>
      <c r="Q3787" s="188">
        <v>24</v>
      </c>
    </row>
    <row r="3788" spans="1:17" ht="15" x14ac:dyDescent="0.25">
      <c r="A3788"/>
      <c r="B3788" s="114">
        <v>3787</v>
      </c>
      <c r="C3788" s="7">
        <v>18</v>
      </c>
      <c r="E3788">
        <v>3787</v>
      </c>
      <c r="F3788">
        <v>13</v>
      </c>
      <c r="G3788">
        <v>15</v>
      </c>
      <c r="H3788">
        <v>20</v>
      </c>
      <c r="I3788" s="7">
        <v>27</v>
      </c>
      <c r="K3788">
        <v>3787</v>
      </c>
      <c r="L3788">
        <v>15</v>
      </c>
      <c r="M3788">
        <v>20</v>
      </c>
      <c r="N3788" s="7">
        <v>27</v>
      </c>
      <c r="P3788" s="185">
        <v>3787</v>
      </c>
      <c r="Q3788" s="186">
        <v>24</v>
      </c>
    </row>
    <row r="3789" spans="1:17" ht="15" x14ac:dyDescent="0.25">
      <c r="A3789"/>
      <c r="B3789" s="114">
        <v>3788</v>
      </c>
      <c r="C3789" s="7">
        <v>18</v>
      </c>
      <c r="E3789">
        <v>3788</v>
      </c>
      <c r="F3789">
        <v>13</v>
      </c>
      <c r="G3789">
        <v>15</v>
      </c>
      <c r="H3789">
        <v>20</v>
      </c>
      <c r="I3789" s="7">
        <v>27</v>
      </c>
      <c r="K3789">
        <v>3788</v>
      </c>
      <c r="L3789">
        <v>15</v>
      </c>
      <c r="M3789">
        <v>20</v>
      </c>
      <c r="N3789" s="7">
        <v>27</v>
      </c>
      <c r="P3789" s="187">
        <v>3788</v>
      </c>
      <c r="Q3789" s="188">
        <v>24</v>
      </c>
    </row>
    <row r="3790" spans="1:17" ht="15" x14ac:dyDescent="0.25">
      <c r="A3790"/>
      <c r="B3790" s="114">
        <v>3789</v>
      </c>
      <c r="C3790" s="7">
        <v>18</v>
      </c>
      <c r="E3790">
        <v>3789</v>
      </c>
      <c r="F3790">
        <v>13</v>
      </c>
      <c r="G3790">
        <v>15</v>
      </c>
      <c r="H3790">
        <v>20</v>
      </c>
      <c r="I3790" s="7">
        <v>27</v>
      </c>
      <c r="K3790">
        <v>3789</v>
      </c>
      <c r="L3790">
        <v>15</v>
      </c>
      <c r="M3790">
        <v>20</v>
      </c>
      <c r="N3790" s="7">
        <v>27</v>
      </c>
      <c r="P3790" s="185">
        <v>3789</v>
      </c>
      <c r="Q3790" s="186">
        <v>24</v>
      </c>
    </row>
    <row r="3791" spans="1:17" ht="15" x14ac:dyDescent="0.25">
      <c r="A3791"/>
      <c r="B3791" s="114">
        <v>3790</v>
      </c>
      <c r="C3791" s="7">
        <v>18</v>
      </c>
      <c r="E3791">
        <v>3790</v>
      </c>
      <c r="F3791">
        <v>13</v>
      </c>
      <c r="G3791">
        <v>15</v>
      </c>
      <c r="H3791">
        <v>20</v>
      </c>
      <c r="I3791" s="7">
        <v>27</v>
      </c>
      <c r="K3791">
        <v>3790</v>
      </c>
      <c r="L3791">
        <v>15</v>
      </c>
      <c r="M3791">
        <v>20</v>
      </c>
      <c r="N3791" s="7">
        <v>27</v>
      </c>
      <c r="P3791" s="187">
        <v>3790</v>
      </c>
      <c r="Q3791" s="188">
        <v>24</v>
      </c>
    </row>
    <row r="3792" spans="1:17" ht="15" x14ac:dyDescent="0.25">
      <c r="A3792"/>
      <c r="B3792" s="114">
        <v>3791</v>
      </c>
      <c r="C3792" s="7">
        <v>18</v>
      </c>
      <c r="E3792">
        <v>3791</v>
      </c>
      <c r="F3792">
        <v>13</v>
      </c>
      <c r="G3792">
        <v>15</v>
      </c>
      <c r="H3792">
        <v>20</v>
      </c>
      <c r="I3792" s="7">
        <v>27</v>
      </c>
      <c r="K3792">
        <v>3791</v>
      </c>
      <c r="L3792">
        <v>15</v>
      </c>
      <c r="M3792">
        <v>20</v>
      </c>
      <c r="N3792" s="7">
        <v>27</v>
      </c>
      <c r="P3792" s="185">
        <v>3791</v>
      </c>
      <c r="Q3792" s="186">
        <v>24</v>
      </c>
    </row>
    <row r="3793" spans="1:17" ht="15" x14ac:dyDescent="0.25">
      <c r="A3793"/>
      <c r="B3793" s="114">
        <v>3792</v>
      </c>
      <c r="C3793" s="7">
        <v>18</v>
      </c>
      <c r="E3793">
        <v>3792</v>
      </c>
      <c r="F3793">
        <v>13</v>
      </c>
      <c r="G3793">
        <v>15</v>
      </c>
      <c r="H3793">
        <v>20</v>
      </c>
      <c r="I3793" s="7">
        <v>27</v>
      </c>
      <c r="K3793">
        <v>3792</v>
      </c>
      <c r="L3793">
        <v>15</v>
      </c>
      <c r="M3793">
        <v>20</v>
      </c>
      <c r="N3793" s="7">
        <v>27</v>
      </c>
      <c r="P3793" s="187">
        <v>3792</v>
      </c>
      <c r="Q3793" s="188">
        <v>24</v>
      </c>
    </row>
    <row r="3794" spans="1:17" ht="15" x14ac:dyDescent="0.25">
      <c r="A3794"/>
      <c r="B3794" s="114">
        <v>3793</v>
      </c>
      <c r="C3794" s="7">
        <v>18</v>
      </c>
      <c r="E3794">
        <v>3793</v>
      </c>
      <c r="F3794">
        <v>13</v>
      </c>
      <c r="G3794">
        <v>15</v>
      </c>
      <c r="H3794">
        <v>20</v>
      </c>
      <c r="I3794" s="7">
        <v>27</v>
      </c>
      <c r="K3794">
        <v>3793</v>
      </c>
      <c r="L3794">
        <v>15</v>
      </c>
      <c r="M3794">
        <v>20</v>
      </c>
      <c r="N3794" s="7">
        <v>27</v>
      </c>
      <c r="P3794" s="185">
        <v>3793</v>
      </c>
      <c r="Q3794" s="186">
        <v>24</v>
      </c>
    </row>
    <row r="3795" spans="1:17" ht="15" x14ac:dyDescent="0.25">
      <c r="A3795"/>
      <c r="B3795" s="114">
        <v>3794</v>
      </c>
      <c r="C3795" s="7">
        <v>18</v>
      </c>
      <c r="E3795">
        <v>3794</v>
      </c>
      <c r="F3795">
        <v>13</v>
      </c>
      <c r="G3795">
        <v>15</v>
      </c>
      <c r="H3795">
        <v>20</v>
      </c>
      <c r="I3795" s="7">
        <v>27</v>
      </c>
      <c r="K3795">
        <v>3794</v>
      </c>
      <c r="L3795">
        <v>15</v>
      </c>
      <c r="M3795">
        <v>20</v>
      </c>
      <c r="N3795" s="7">
        <v>27</v>
      </c>
      <c r="P3795" s="187">
        <v>3794</v>
      </c>
      <c r="Q3795" s="188">
        <v>24</v>
      </c>
    </row>
    <row r="3796" spans="1:17" ht="15" x14ac:dyDescent="0.25">
      <c r="A3796"/>
      <c r="B3796" s="114">
        <v>3795</v>
      </c>
      <c r="C3796" s="7">
        <v>18</v>
      </c>
      <c r="E3796">
        <v>3795</v>
      </c>
      <c r="F3796">
        <v>13</v>
      </c>
      <c r="G3796">
        <v>15</v>
      </c>
      <c r="H3796">
        <v>20</v>
      </c>
      <c r="I3796" s="7">
        <v>27</v>
      </c>
      <c r="K3796">
        <v>3795</v>
      </c>
      <c r="L3796">
        <v>15</v>
      </c>
      <c r="M3796">
        <v>20</v>
      </c>
      <c r="N3796" s="7">
        <v>27</v>
      </c>
      <c r="P3796" s="185">
        <v>3795</v>
      </c>
      <c r="Q3796" s="186">
        <v>24</v>
      </c>
    </row>
    <row r="3797" spans="1:17" ht="15" x14ac:dyDescent="0.25">
      <c r="A3797"/>
      <c r="B3797" s="114">
        <v>3796</v>
      </c>
      <c r="C3797" s="7">
        <v>18</v>
      </c>
      <c r="E3797">
        <v>3796</v>
      </c>
      <c r="F3797">
        <v>13</v>
      </c>
      <c r="G3797">
        <v>15</v>
      </c>
      <c r="H3797">
        <v>20</v>
      </c>
      <c r="I3797" s="7">
        <v>27</v>
      </c>
      <c r="K3797">
        <v>3796</v>
      </c>
      <c r="L3797">
        <v>15</v>
      </c>
      <c r="M3797">
        <v>20</v>
      </c>
      <c r="N3797" s="7">
        <v>27</v>
      </c>
      <c r="P3797" s="187">
        <v>3796</v>
      </c>
      <c r="Q3797" s="188">
        <v>24</v>
      </c>
    </row>
    <row r="3798" spans="1:17" ht="15" x14ac:dyDescent="0.25">
      <c r="A3798"/>
      <c r="B3798" s="114">
        <v>3797</v>
      </c>
      <c r="C3798" s="7">
        <v>18</v>
      </c>
      <c r="E3798">
        <v>3797</v>
      </c>
      <c r="F3798">
        <v>13</v>
      </c>
      <c r="G3798">
        <v>15</v>
      </c>
      <c r="H3798">
        <v>20</v>
      </c>
      <c r="I3798" s="7">
        <v>27</v>
      </c>
      <c r="K3798">
        <v>3797</v>
      </c>
      <c r="L3798">
        <v>15</v>
      </c>
      <c r="M3798">
        <v>20</v>
      </c>
      <c r="N3798" s="7">
        <v>27</v>
      </c>
      <c r="P3798" s="185">
        <v>3797</v>
      </c>
      <c r="Q3798" s="186">
        <v>24</v>
      </c>
    </row>
    <row r="3799" spans="1:17" ht="15" x14ac:dyDescent="0.25">
      <c r="A3799"/>
      <c r="B3799" s="114">
        <v>3798</v>
      </c>
      <c r="C3799" s="7">
        <v>18</v>
      </c>
      <c r="E3799">
        <v>3798</v>
      </c>
      <c r="F3799">
        <v>13</v>
      </c>
      <c r="G3799">
        <v>15</v>
      </c>
      <c r="H3799">
        <v>20</v>
      </c>
      <c r="I3799" s="7">
        <v>27</v>
      </c>
      <c r="K3799">
        <v>3798</v>
      </c>
      <c r="L3799">
        <v>15</v>
      </c>
      <c r="M3799">
        <v>20</v>
      </c>
      <c r="N3799" s="7">
        <v>27</v>
      </c>
      <c r="P3799" s="187">
        <v>3798</v>
      </c>
      <c r="Q3799" s="188">
        <v>24</v>
      </c>
    </row>
    <row r="3800" spans="1:17" ht="15" x14ac:dyDescent="0.25">
      <c r="A3800"/>
      <c r="B3800" s="114">
        <v>3799</v>
      </c>
      <c r="C3800" s="7">
        <v>18</v>
      </c>
      <c r="E3800">
        <v>3799</v>
      </c>
      <c r="F3800">
        <v>13</v>
      </c>
      <c r="G3800">
        <v>15</v>
      </c>
      <c r="H3800">
        <v>20</v>
      </c>
      <c r="I3800" s="7">
        <v>27</v>
      </c>
      <c r="K3800">
        <v>3799</v>
      </c>
      <c r="L3800">
        <v>15</v>
      </c>
      <c r="M3800">
        <v>20</v>
      </c>
      <c r="N3800" s="7">
        <v>27</v>
      </c>
      <c r="P3800" s="185">
        <v>3799</v>
      </c>
      <c r="Q3800" s="186">
        <v>24</v>
      </c>
    </row>
    <row r="3801" spans="1:17" ht="15" x14ac:dyDescent="0.25">
      <c r="A3801"/>
      <c r="B3801" s="114">
        <v>3800</v>
      </c>
      <c r="C3801" s="7">
        <v>18</v>
      </c>
      <c r="E3801">
        <v>3800</v>
      </c>
      <c r="F3801">
        <v>13</v>
      </c>
      <c r="G3801">
        <v>15</v>
      </c>
      <c r="H3801">
        <v>20</v>
      </c>
      <c r="I3801" s="7">
        <v>27</v>
      </c>
      <c r="K3801">
        <v>3800</v>
      </c>
      <c r="L3801">
        <v>15</v>
      </c>
      <c r="M3801">
        <v>20</v>
      </c>
      <c r="N3801" s="7">
        <v>27</v>
      </c>
      <c r="P3801" s="187">
        <v>3800</v>
      </c>
      <c r="Q3801" s="188">
        <v>24</v>
      </c>
    </row>
    <row r="3802" spans="1:17" ht="15" x14ac:dyDescent="0.25">
      <c r="A3802"/>
      <c r="B3802" s="114">
        <v>3801</v>
      </c>
      <c r="C3802" s="7">
        <v>18</v>
      </c>
      <c r="E3802">
        <v>3801</v>
      </c>
      <c r="F3802">
        <v>13</v>
      </c>
      <c r="G3802">
        <v>15</v>
      </c>
      <c r="H3802">
        <v>20</v>
      </c>
      <c r="I3802" s="7">
        <v>27</v>
      </c>
      <c r="K3802">
        <v>3801</v>
      </c>
      <c r="L3802">
        <v>15</v>
      </c>
      <c r="M3802">
        <v>20</v>
      </c>
      <c r="N3802" s="7">
        <v>27</v>
      </c>
      <c r="P3802" s="185">
        <v>3801</v>
      </c>
      <c r="Q3802" s="186">
        <v>24</v>
      </c>
    </row>
    <row r="3803" spans="1:17" ht="15" x14ac:dyDescent="0.25">
      <c r="A3803"/>
      <c r="B3803" s="114">
        <v>3802</v>
      </c>
      <c r="C3803" s="7">
        <v>18</v>
      </c>
      <c r="E3803">
        <v>3802</v>
      </c>
      <c r="F3803">
        <v>13</v>
      </c>
      <c r="G3803">
        <v>15</v>
      </c>
      <c r="H3803">
        <v>20</v>
      </c>
      <c r="I3803" s="7">
        <v>27</v>
      </c>
      <c r="K3803">
        <v>3802</v>
      </c>
      <c r="L3803">
        <v>15</v>
      </c>
      <c r="M3803">
        <v>20</v>
      </c>
      <c r="N3803" s="7">
        <v>27</v>
      </c>
      <c r="P3803" s="187">
        <v>3802</v>
      </c>
      <c r="Q3803" s="188">
        <v>24</v>
      </c>
    </row>
    <row r="3804" spans="1:17" ht="15" x14ac:dyDescent="0.25">
      <c r="A3804"/>
      <c r="B3804" s="114">
        <v>3803</v>
      </c>
      <c r="C3804" s="7">
        <v>18</v>
      </c>
      <c r="E3804">
        <v>3803</v>
      </c>
      <c r="F3804">
        <v>13</v>
      </c>
      <c r="G3804">
        <v>15</v>
      </c>
      <c r="H3804">
        <v>20</v>
      </c>
      <c r="I3804" s="7">
        <v>27</v>
      </c>
      <c r="K3804">
        <v>3803</v>
      </c>
      <c r="L3804">
        <v>15</v>
      </c>
      <c r="M3804">
        <v>20</v>
      </c>
      <c r="N3804" s="7">
        <v>27</v>
      </c>
      <c r="P3804" s="185">
        <v>3803</v>
      </c>
      <c r="Q3804" s="186">
        <v>24</v>
      </c>
    </row>
    <row r="3805" spans="1:17" ht="15" x14ac:dyDescent="0.25">
      <c r="A3805"/>
      <c r="B3805" s="114">
        <v>3804</v>
      </c>
      <c r="C3805" s="7">
        <v>18</v>
      </c>
      <c r="E3805">
        <v>3804</v>
      </c>
      <c r="F3805">
        <v>13</v>
      </c>
      <c r="G3805">
        <v>15</v>
      </c>
      <c r="H3805">
        <v>20</v>
      </c>
      <c r="I3805" s="7">
        <v>27</v>
      </c>
      <c r="K3805">
        <v>3804</v>
      </c>
      <c r="L3805">
        <v>15</v>
      </c>
      <c r="M3805">
        <v>20</v>
      </c>
      <c r="N3805" s="7">
        <v>27</v>
      </c>
      <c r="P3805" s="187">
        <v>3804</v>
      </c>
      <c r="Q3805" s="188">
        <v>24</v>
      </c>
    </row>
    <row r="3806" spans="1:17" ht="15" x14ac:dyDescent="0.25">
      <c r="A3806"/>
      <c r="B3806" s="114">
        <v>3805</v>
      </c>
      <c r="C3806" s="7">
        <v>18</v>
      </c>
      <c r="E3806">
        <v>3805</v>
      </c>
      <c r="F3806">
        <v>13</v>
      </c>
      <c r="G3806">
        <v>15</v>
      </c>
      <c r="H3806">
        <v>20</v>
      </c>
      <c r="I3806" s="7">
        <v>27</v>
      </c>
      <c r="K3806">
        <v>3805</v>
      </c>
      <c r="L3806">
        <v>15</v>
      </c>
      <c r="M3806">
        <v>20</v>
      </c>
      <c r="N3806" s="7">
        <v>27</v>
      </c>
      <c r="P3806" s="185">
        <v>3805</v>
      </c>
      <c r="Q3806" s="186">
        <v>24</v>
      </c>
    </row>
    <row r="3807" spans="1:17" ht="15" x14ac:dyDescent="0.25">
      <c r="A3807"/>
      <c r="B3807" s="114">
        <v>3806</v>
      </c>
      <c r="C3807" s="7">
        <v>18</v>
      </c>
      <c r="E3807">
        <v>3806</v>
      </c>
      <c r="F3807">
        <v>13</v>
      </c>
      <c r="G3807">
        <v>15</v>
      </c>
      <c r="H3807">
        <v>20</v>
      </c>
      <c r="I3807" s="7">
        <v>27</v>
      </c>
      <c r="K3807">
        <v>3806</v>
      </c>
      <c r="L3807">
        <v>15</v>
      </c>
      <c r="M3807">
        <v>20</v>
      </c>
      <c r="N3807" s="7">
        <v>27</v>
      </c>
      <c r="P3807" s="187">
        <v>3806</v>
      </c>
      <c r="Q3807" s="188">
        <v>24</v>
      </c>
    </row>
    <row r="3808" spans="1:17" ht="15" x14ac:dyDescent="0.25">
      <c r="A3808"/>
      <c r="B3808" s="114">
        <v>3807</v>
      </c>
      <c r="C3808" s="7">
        <v>18</v>
      </c>
      <c r="E3808">
        <v>3807</v>
      </c>
      <c r="F3808">
        <v>13</v>
      </c>
      <c r="G3808">
        <v>15</v>
      </c>
      <c r="H3808">
        <v>20</v>
      </c>
      <c r="I3808" s="7">
        <v>27</v>
      </c>
      <c r="K3808">
        <v>3807</v>
      </c>
      <c r="L3808">
        <v>15</v>
      </c>
      <c r="M3808">
        <v>20</v>
      </c>
      <c r="N3808" s="7">
        <v>27</v>
      </c>
      <c r="P3808" s="185">
        <v>3807</v>
      </c>
      <c r="Q3808" s="186">
        <v>24</v>
      </c>
    </row>
    <row r="3809" spans="1:17" ht="15" x14ac:dyDescent="0.25">
      <c r="A3809"/>
      <c r="B3809" s="114">
        <v>3808</v>
      </c>
      <c r="C3809" s="7">
        <v>18</v>
      </c>
      <c r="E3809">
        <v>3808</v>
      </c>
      <c r="F3809">
        <v>13</v>
      </c>
      <c r="G3809">
        <v>15</v>
      </c>
      <c r="H3809">
        <v>20</v>
      </c>
      <c r="I3809" s="7">
        <v>27</v>
      </c>
      <c r="K3809">
        <v>3808</v>
      </c>
      <c r="L3809">
        <v>15</v>
      </c>
      <c r="M3809">
        <v>20</v>
      </c>
      <c r="N3809" s="7">
        <v>27</v>
      </c>
      <c r="P3809" s="187">
        <v>3808</v>
      </c>
      <c r="Q3809" s="188">
        <v>24</v>
      </c>
    </row>
    <row r="3810" spans="1:17" ht="15" x14ac:dyDescent="0.25">
      <c r="A3810"/>
      <c r="B3810" s="114">
        <v>3809</v>
      </c>
      <c r="C3810" s="7">
        <v>18</v>
      </c>
      <c r="E3810">
        <v>3809</v>
      </c>
      <c r="F3810">
        <v>13</v>
      </c>
      <c r="G3810">
        <v>15</v>
      </c>
      <c r="H3810">
        <v>20</v>
      </c>
      <c r="I3810" s="7">
        <v>27</v>
      </c>
      <c r="K3810">
        <v>3809</v>
      </c>
      <c r="L3810">
        <v>15</v>
      </c>
      <c r="M3810">
        <v>20</v>
      </c>
      <c r="N3810" s="7">
        <v>27</v>
      </c>
      <c r="P3810" s="185">
        <v>3809</v>
      </c>
      <c r="Q3810" s="186">
        <v>24</v>
      </c>
    </row>
    <row r="3811" spans="1:17" ht="15" x14ac:dyDescent="0.25">
      <c r="A3811"/>
      <c r="B3811" s="114">
        <v>3810</v>
      </c>
      <c r="C3811" s="7">
        <v>18</v>
      </c>
      <c r="E3811">
        <v>3810</v>
      </c>
      <c r="F3811">
        <v>13</v>
      </c>
      <c r="G3811">
        <v>15</v>
      </c>
      <c r="H3811">
        <v>20</v>
      </c>
      <c r="I3811" s="7">
        <v>27</v>
      </c>
      <c r="K3811">
        <v>3810</v>
      </c>
      <c r="L3811">
        <v>15</v>
      </c>
      <c r="M3811">
        <v>20</v>
      </c>
      <c r="N3811" s="7">
        <v>27</v>
      </c>
      <c r="P3811" s="187">
        <v>3810</v>
      </c>
      <c r="Q3811" s="188">
        <v>24</v>
      </c>
    </row>
    <row r="3812" spans="1:17" ht="15" x14ac:dyDescent="0.25">
      <c r="A3812"/>
      <c r="B3812" s="114">
        <v>3811</v>
      </c>
      <c r="C3812" s="7">
        <v>18</v>
      </c>
      <c r="E3812">
        <v>3811</v>
      </c>
      <c r="F3812">
        <v>13</v>
      </c>
      <c r="G3812">
        <v>15</v>
      </c>
      <c r="H3812">
        <v>20</v>
      </c>
      <c r="I3812" s="7">
        <v>27</v>
      </c>
      <c r="K3812">
        <v>3811</v>
      </c>
      <c r="L3812">
        <v>15</v>
      </c>
      <c r="M3812">
        <v>20</v>
      </c>
      <c r="N3812" s="7">
        <v>27</v>
      </c>
      <c r="P3812" s="185">
        <v>3811</v>
      </c>
      <c r="Q3812" s="186">
        <v>24</v>
      </c>
    </row>
    <row r="3813" spans="1:17" ht="15" x14ac:dyDescent="0.25">
      <c r="A3813"/>
      <c r="B3813" s="114">
        <v>3812</v>
      </c>
      <c r="C3813" s="7">
        <v>18</v>
      </c>
      <c r="E3813">
        <v>3812</v>
      </c>
      <c r="F3813">
        <v>13</v>
      </c>
      <c r="G3813">
        <v>15</v>
      </c>
      <c r="H3813">
        <v>20</v>
      </c>
      <c r="I3813" s="7">
        <v>27</v>
      </c>
      <c r="K3813">
        <v>3812</v>
      </c>
      <c r="L3813">
        <v>15</v>
      </c>
      <c r="M3813">
        <v>20</v>
      </c>
      <c r="N3813" s="7">
        <v>27</v>
      </c>
      <c r="P3813" s="187">
        <v>3812</v>
      </c>
      <c r="Q3813" s="188">
        <v>24</v>
      </c>
    </row>
    <row r="3814" spans="1:17" ht="15" x14ac:dyDescent="0.25">
      <c r="A3814"/>
      <c r="B3814" s="114">
        <v>3813</v>
      </c>
      <c r="C3814" s="7">
        <v>18</v>
      </c>
      <c r="E3814">
        <v>3813</v>
      </c>
      <c r="F3814">
        <v>13</v>
      </c>
      <c r="G3814">
        <v>15</v>
      </c>
      <c r="H3814">
        <v>20</v>
      </c>
      <c r="I3814" s="7">
        <v>27</v>
      </c>
      <c r="K3814">
        <v>3813</v>
      </c>
      <c r="L3814">
        <v>15</v>
      </c>
      <c r="M3814">
        <v>20</v>
      </c>
      <c r="N3814" s="7">
        <v>27</v>
      </c>
      <c r="P3814" s="185">
        <v>3813</v>
      </c>
      <c r="Q3814" s="186">
        <v>24</v>
      </c>
    </row>
    <row r="3815" spans="1:17" ht="15" x14ac:dyDescent="0.25">
      <c r="A3815"/>
      <c r="B3815" s="114">
        <v>3814</v>
      </c>
      <c r="C3815" s="7">
        <v>18</v>
      </c>
      <c r="E3815">
        <v>3814</v>
      </c>
      <c r="F3815">
        <v>13</v>
      </c>
      <c r="G3815">
        <v>15</v>
      </c>
      <c r="H3815">
        <v>20</v>
      </c>
      <c r="I3815" s="7">
        <v>27</v>
      </c>
      <c r="K3815">
        <v>3814</v>
      </c>
      <c r="L3815">
        <v>15</v>
      </c>
      <c r="M3815">
        <v>20</v>
      </c>
      <c r="N3815" s="7">
        <v>27</v>
      </c>
      <c r="P3815" s="187">
        <v>3814</v>
      </c>
      <c r="Q3815" s="188">
        <v>24</v>
      </c>
    </row>
    <row r="3816" spans="1:17" ht="15" x14ac:dyDescent="0.25">
      <c r="A3816"/>
      <c r="B3816" s="114">
        <v>3815</v>
      </c>
      <c r="C3816" s="7">
        <v>18</v>
      </c>
      <c r="E3816">
        <v>3815</v>
      </c>
      <c r="F3816">
        <v>13</v>
      </c>
      <c r="G3816">
        <v>15</v>
      </c>
      <c r="H3816">
        <v>20</v>
      </c>
      <c r="I3816" s="7">
        <v>27</v>
      </c>
      <c r="K3816">
        <v>3815</v>
      </c>
      <c r="L3816">
        <v>15</v>
      </c>
      <c r="M3816">
        <v>20</v>
      </c>
      <c r="N3816" s="7">
        <v>27</v>
      </c>
      <c r="P3816" s="185">
        <v>3815</v>
      </c>
      <c r="Q3816" s="186">
        <v>24</v>
      </c>
    </row>
    <row r="3817" spans="1:17" ht="15" x14ac:dyDescent="0.25">
      <c r="A3817"/>
      <c r="B3817" s="114">
        <v>3816</v>
      </c>
      <c r="C3817" s="7">
        <v>18</v>
      </c>
      <c r="E3817">
        <v>3816</v>
      </c>
      <c r="F3817">
        <v>13</v>
      </c>
      <c r="G3817">
        <v>15</v>
      </c>
      <c r="H3817">
        <v>20</v>
      </c>
      <c r="I3817" s="7">
        <v>27</v>
      </c>
      <c r="K3817">
        <v>3816</v>
      </c>
      <c r="L3817">
        <v>15</v>
      </c>
      <c r="M3817">
        <v>20</v>
      </c>
      <c r="N3817" s="7">
        <v>27</v>
      </c>
      <c r="P3817" s="187">
        <v>3816</v>
      </c>
      <c r="Q3817" s="188">
        <v>24</v>
      </c>
    </row>
    <row r="3818" spans="1:17" ht="15" x14ac:dyDescent="0.25">
      <c r="A3818"/>
      <c r="B3818" s="114">
        <v>3817</v>
      </c>
      <c r="C3818" s="7">
        <v>18</v>
      </c>
      <c r="E3818">
        <v>3817</v>
      </c>
      <c r="F3818">
        <v>13</v>
      </c>
      <c r="G3818">
        <v>15</v>
      </c>
      <c r="H3818">
        <v>20</v>
      </c>
      <c r="I3818" s="7">
        <v>27</v>
      </c>
      <c r="K3818">
        <v>3817</v>
      </c>
      <c r="L3818">
        <v>15</v>
      </c>
      <c r="M3818">
        <v>20</v>
      </c>
      <c r="N3818" s="7">
        <v>27</v>
      </c>
      <c r="P3818" s="185">
        <v>3817</v>
      </c>
      <c r="Q3818" s="186">
        <v>24</v>
      </c>
    </row>
    <row r="3819" spans="1:17" ht="15" x14ac:dyDescent="0.25">
      <c r="A3819"/>
      <c r="B3819" s="114">
        <v>3818</v>
      </c>
      <c r="C3819" s="7">
        <v>18</v>
      </c>
      <c r="E3819">
        <v>3818</v>
      </c>
      <c r="F3819">
        <v>13</v>
      </c>
      <c r="G3819">
        <v>15</v>
      </c>
      <c r="H3819">
        <v>20</v>
      </c>
      <c r="I3819" s="7">
        <v>27</v>
      </c>
      <c r="K3819">
        <v>3818</v>
      </c>
      <c r="L3819">
        <v>15</v>
      </c>
      <c r="M3819">
        <v>20</v>
      </c>
      <c r="N3819" s="7">
        <v>27</v>
      </c>
      <c r="P3819" s="187">
        <v>3818</v>
      </c>
      <c r="Q3819" s="188">
        <v>24</v>
      </c>
    </row>
    <row r="3820" spans="1:17" ht="15" x14ac:dyDescent="0.25">
      <c r="A3820"/>
      <c r="B3820" s="114">
        <v>3819</v>
      </c>
      <c r="C3820" s="7">
        <v>18</v>
      </c>
      <c r="E3820">
        <v>3819</v>
      </c>
      <c r="F3820">
        <v>13</v>
      </c>
      <c r="G3820">
        <v>15</v>
      </c>
      <c r="H3820">
        <v>20</v>
      </c>
      <c r="I3820" s="7">
        <v>27</v>
      </c>
      <c r="K3820">
        <v>3819</v>
      </c>
      <c r="L3820">
        <v>15</v>
      </c>
      <c r="M3820">
        <v>20</v>
      </c>
      <c r="N3820" s="7">
        <v>27</v>
      </c>
      <c r="P3820" s="185">
        <v>3819</v>
      </c>
      <c r="Q3820" s="186">
        <v>24</v>
      </c>
    </row>
    <row r="3821" spans="1:17" ht="15" x14ac:dyDescent="0.25">
      <c r="A3821"/>
      <c r="B3821" s="114">
        <v>3820</v>
      </c>
      <c r="C3821" s="7">
        <v>18</v>
      </c>
      <c r="E3821">
        <v>3820</v>
      </c>
      <c r="F3821">
        <v>13</v>
      </c>
      <c r="G3821">
        <v>15</v>
      </c>
      <c r="H3821">
        <v>20</v>
      </c>
      <c r="I3821" s="7">
        <v>27</v>
      </c>
      <c r="K3821">
        <v>3820</v>
      </c>
      <c r="L3821">
        <v>15</v>
      </c>
      <c r="M3821">
        <v>20</v>
      </c>
      <c r="N3821" s="7">
        <v>27</v>
      </c>
      <c r="P3821" s="187">
        <v>3820</v>
      </c>
      <c r="Q3821" s="188">
        <v>24</v>
      </c>
    </row>
    <row r="3822" spans="1:17" ht="15" x14ac:dyDescent="0.25">
      <c r="A3822"/>
      <c r="B3822" s="114">
        <v>3821</v>
      </c>
      <c r="C3822" s="7">
        <v>18</v>
      </c>
      <c r="E3822">
        <v>3821</v>
      </c>
      <c r="F3822">
        <v>13</v>
      </c>
      <c r="G3822">
        <v>15</v>
      </c>
      <c r="H3822">
        <v>20</v>
      </c>
      <c r="I3822" s="7">
        <v>27</v>
      </c>
      <c r="K3822">
        <v>3821</v>
      </c>
      <c r="L3822">
        <v>15</v>
      </c>
      <c r="M3822">
        <v>20</v>
      </c>
      <c r="N3822" s="7">
        <v>27</v>
      </c>
      <c r="P3822" s="185">
        <v>3821</v>
      </c>
      <c r="Q3822" s="186">
        <v>24</v>
      </c>
    </row>
    <row r="3823" spans="1:17" ht="15" x14ac:dyDescent="0.25">
      <c r="A3823"/>
      <c r="B3823" s="114">
        <v>3822</v>
      </c>
      <c r="C3823" s="7">
        <v>18</v>
      </c>
      <c r="E3823">
        <v>3822</v>
      </c>
      <c r="F3823">
        <v>13</v>
      </c>
      <c r="G3823">
        <v>15</v>
      </c>
      <c r="H3823">
        <v>20</v>
      </c>
      <c r="I3823" s="7">
        <v>27</v>
      </c>
      <c r="K3823">
        <v>3822</v>
      </c>
      <c r="L3823">
        <v>15</v>
      </c>
      <c r="M3823">
        <v>20</v>
      </c>
      <c r="N3823" s="7">
        <v>27</v>
      </c>
      <c r="P3823" s="187">
        <v>3822</v>
      </c>
      <c r="Q3823" s="188">
        <v>24</v>
      </c>
    </row>
    <row r="3824" spans="1:17" ht="15" x14ac:dyDescent="0.25">
      <c r="A3824"/>
      <c r="B3824" s="114">
        <v>3823</v>
      </c>
      <c r="C3824" s="7">
        <v>18</v>
      </c>
      <c r="E3824">
        <v>3823</v>
      </c>
      <c r="F3824">
        <v>13</v>
      </c>
      <c r="G3824">
        <v>15</v>
      </c>
      <c r="H3824">
        <v>20</v>
      </c>
      <c r="I3824" s="7">
        <v>27</v>
      </c>
      <c r="K3824">
        <v>3823</v>
      </c>
      <c r="L3824">
        <v>15</v>
      </c>
      <c r="M3824">
        <v>20</v>
      </c>
      <c r="N3824" s="7">
        <v>27</v>
      </c>
      <c r="P3824" s="185">
        <v>3823</v>
      </c>
      <c r="Q3824" s="186">
        <v>24</v>
      </c>
    </row>
    <row r="3825" spans="1:17" ht="15" x14ac:dyDescent="0.25">
      <c r="A3825"/>
      <c r="B3825" s="114">
        <v>3824</v>
      </c>
      <c r="C3825" s="7">
        <v>18</v>
      </c>
      <c r="E3825">
        <v>3824</v>
      </c>
      <c r="F3825">
        <v>13</v>
      </c>
      <c r="G3825">
        <v>15</v>
      </c>
      <c r="H3825">
        <v>20</v>
      </c>
      <c r="I3825" s="7">
        <v>27</v>
      </c>
      <c r="K3825">
        <v>3824</v>
      </c>
      <c r="L3825">
        <v>15</v>
      </c>
      <c r="M3825">
        <v>20</v>
      </c>
      <c r="N3825" s="7">
        <v>27</v>
      </c>
      <c r="P3825" s="187">
        <v>3824</v>
      </c>
      <c r="Q3825" s="188">
        <v>24</v>
      </c>
    </row>
    <row r="3826" spans="1:17" ht="15" x14ac:dyDescent="0.25">
      <c r="A3826"/>
      <c r="B3826" s="114">
        <v>3825</v>
      </c>
      <c r="C3826" s="7">
        <v>18</v>
      </c>
      <c r="E3826">
        <v>3825</v>
      </c>
      <c r="F3826">
        <v>13</v>
      </c>
      <c r="G3826">
        <v>15</v>
      </c>
      <c r="H3826">
        <v>20</v>
      </c>
      <c r="I3826" s="7">
        <v>27</v>
      </c>
      <c r="K3826">
        <v>3825</v>
      </c>
      <c r="L3826">
        <v>15</v>
      </c>
      <c r="M3826">
        <v>20</v>
      </c>
      <c r="N3826" s="7">
        <v>27</v>
      </c>
      <c r="P3826" s="185">
        <v>3825</v>
      </c>
      <c r="Q3826" s="186">
        <v>24</v>
      </c>
    </row>
    <row r="3827" spans="1:17" ht="15" x14ac:dyDescent="0.25">
      <c r="A3827"/>
      <c r="B3827" s="114">
        <v>3826</v>
      </c>
      <c r="C3827" s="7">
        <v>18</v>
      </c>
      <c r="E3827">
        <v>3826</v>
      </c>
      <c r="F3827">
        <v>13</v>
      </c>
      <c r="G3827">
        <v>15</v>
      </c>
      <c r="H3827">
        <v>20</v>
      </c>
      <c r="I3827" s="7">
        <v>27</v>
      </c>
      <c r="K3827">
        <v>3826</v>
      </c>
      <c r="L3827">
        <v>15</v>
      </c>
      <c r="M3827">
        <v>20</v>
      </c>
      <c r="N3827" s="7">
        <v>27</v>
      </c>
      <c r="P3827" s="187">
        <v>3826</v>
      </c>
      <c r="Q3827" s="188">
        <v>24</v>
      </c>
    </row>
    <row r="3828" spans="1:17" ht="15" x14ac:dyDescent="0.25">
      <c r="A3828"/>
      <c r="B3828" s="114">
        <v>3827</v>
      </c>
      <c r="C3828" s="7">
        <v>18</v>
      </c>
      <c r="E3828">
        <v>3827</v>
      </c>
      <c r="F3828">
        <v>13</v>
      </c>
      <c r="G3828">
        <v>15</v>
      </c>
      <c r="H3828">
        <v>20</v>
      </c>
      <c r="I3828" s="7">
        <v>27</v>
      </c>
      <c r="K3828">
        <v>3827</v>
      </c>
      <c r="L3828">
        <v>15</v>
      </c>
      <c r="M3828">
        <v>20</v>
      </c>
      <c r="N3828" s="7">
        <v>27</v>
      </c>
      <c r="P3828" s="185">
        <v>3827</v>
      </c>
      <c r="Q3828" s="186">
        <v>24</v>
      </c>
    </row>
    <row r="3829" spans="1:17" ht="15" x14ac:dyDescent="0.25">
      <c r="A3829"/>
      <c r="B3829" s="114">
        <v>3828</v>
      </c>
      <c r="C3829" s="7">
        <v>18</v>
      </c>
      <c r="E3829">
        <v>3828</v>
      </c>
      <c r="F3829">
        <v>13</v>
      </c>
      <c r="G3829">
        <v>15</v>
      </c>
      <c r="H3829">
        <v>20</v>
      </c>
      <c r="I3829" s="7">
        <v>27</v>
      </c>
      <c r="K3829">
        <v>3828</v>
      </c>
      <c r="L3829">
        <v>15</v>
      </c>
      <c r="M3829">
        <v>20</v>
      </c>
      <c r="N3829" s="7">
        <v>27</v>
      </c>
      <c r="P3829" s="187">
        <v>3828</v>
      </c>
      <c r="Q3829" s="188">
        <v>24</v>
      </c>
    </row>
    <row r="3830" spans="1:17" ht="15" x14ac:dyDescent="0.25">
      <c r="A3830"/>
      <c r="B3830" s="114">
        <v>3829</v>
      </c>
      <c r="C3830" s="7">
        <v>18</v>
      </c>
      <c r="E3830">
        <v>3829</v>
      </c>
      <c r="F3830">
        <v>13</v>
      </c>
      <c r="G3830">
        <v>15</v>
      </c>
      <c r="H3830">
        <v>20</v>
      </c>
      <c r="I3830" s="7">
        <v>27</v>
      </c>
      <c r="K3830">
        <v>3829</v>
      </c>
      <c r="L3830">
        <v>15</v>
      </c>
      <c r="M3830">
        <v>20</v>
      </c>
      <c r="N3830" s="7">
        <v>27</v>
      </c>
      <c r="P3830" s="185">
        <v>3829</v>
      </c>
      <c r="Q3830" s="186">
        <v>24</v>
      </c>
    </row>
    <row r="3831" spans="1:17" ht="15" x14ac:dyDescent="0.25">
      <c r="A3831"/>
      <c r="B3831" s="114">
        <v>3830</v>
      </c>
      <c r="C3831" s="7">
        <v>18</v>
      </c>
      <c r="E3831">
        <v>3830</v>
      </c>
      <c r="F3831">
        <v>13</v>
      </c>
      <c r="G3831">
        <v>15</v>
      </c>
      <c r="H3831">
        <v>20</v>
      </c>
      <c r="I3831" s="7">
        <v>27</v>
      </c>
      <c r="K3831">
        <v>3830</v>
      </c>
      <c r="L3831">
        <v>15</v>
      </c>
      <c r="M3831">
        <v>20</v>
      </c>
      <c r="N3831" s="7">
        <v>27</v>
      </c>
      <c r="P3831" s="187">
        <v>3830</v>
      </c>
      <c r="Q3831" s="188">
        <v>24</v>
      </c>
    </row>
    <row r="3832" spans="1:17" ht="15" x14ac:dyDescent="0.25">
      <c r="A3832"/>
      <c r="B3832" s="114">
        <v>3831</v>
      </c>
      <c r="C3832" s="7">
        <v>18</v>
      </c>
      <c r="E3832">
        <v>3831</v>
      </c>
      <c r="F3832">
        <v>13</v>
      </c>
      <c r="G3832">
        <v>15</v>
      </c>
      <c r="H3832">
        <v>20</v>
      </c>
      <c r="I3832" s="7">
        <v>27</v>
      </c>
      <c r="K3832">
        <v>3831</v>
      </c>
      <c r="L3832">
        <v>15</v>
      </c>
      <c r="M3832">
        <v>20</v>
      </c>
      <c r="N3832" s="7">
        <v>27</v>
      </c>
      <c r="P3832" s="185">
        <v>3831</v>
      </c>
      <c r="Q3832" s="186">
        <v>24</v>
      </c>
    </row>
    <row r="3833" spans="1:17" ht="15" x14ac:dyDescent="0.25">
      <c r="A3833"/>
      <c r="B3833" s="114">
        <v>3832</v>
      </c>
      <c r="C3833" s="7">
        <v>18</v>
      </c>
      <c r="E3833">
        <v>3832</v>
      </c>
      <c r="F3833">
        <v>13</v>
      </c>
      <c r="G3833">
        <v>15</v>
      </c>
      <c r="H3833">
        <v>20</v>
      </c>
      <c r="I3833" s="7">
        <v>27</v>
      </c>
      <c r="K3833">
        <v>3832</v>
      </c>
      <c r="L3833">
        <v>15</v>
      </c>
      <c r="M3833">
        <v>20</v>
      </c>
      <c r="N3833" s="7">
        <v>27</v>
      </c>
      <c r="P3833" s="187">
        <v>3832</v>
      </c>
      <c r="Q3833" s="188">
        <v>24</v>
      </c>
    </row>
    <row r="3834" spans="1:17" ht="15" x14ac:dyDescent="0.25">
      <c r="A3834"/>
      <c r="B3834" s="114">
        <v>3833</v>
      </c>
      <c r="C3834" s="7">
        <v>18</v>
      </c>
      <c r="E3834">
        <v>3833</v>
      </c>
      <c r="F3834">
        <v>13</v>
      </c>
      <c r="G3834">
        <v>15</v>
      </c>
      <c r="H3834">
        <v>20</v>
      </c>
      <c r="I3834" s="7">
        <v>27</v>
      </c>
      <c r="K3834">
        <v>3833</v>
      </c>
      <c r="L3834">
        <v>15</v>
      </c>
      <c r="M3834">
        <v>20</v>
      </c>
      <c r="N3834" s="7">
        <v>27</v>
      </c>
      <c r="P3834" s="185">
        <v>3833</v>
      </c>
      <c r="Q3834" s="186">
        <v>24</v>
      </c>
    </row>
    <row r="3835" spans="1:17" ht="15" x14ac:dyDescent="0.25">
      <c r="A3835"/>
      <c r="B3835" s="114">
        <v>3834</v>
      </c>
      <c r="C3835" s="7">
        <v>18</v>
      </c>
      <c r="E3835">
        <v>3834</v>
      </c>
      <c r="F3835">
        <v>13</v>
      </c>
      <c r="G3835">
        <v>15</v>
      </c>
      <c r="H3835">
        <v>20</v>
      </c>
      <c r="I3835" s="7">
        <v>27</v>
      </c>
      <c r="K3835">
        <v>3834</v>
      </c>
      <c r="L3835">
        <v>15</v>
      </c>
      <c r="M3835">
        <v>20</v>
      </c>
      <c r="N3835" s="7">
        <v>27</v>
      </c>
      <c r="P3835" s="187">
        <v>3834</v>
      </c>
      <c r="Q3835" s="188">
        <v>24</v>
      </c>
    </row>
    <row r="3836" spans="1:17" ht="15" x14ac:dyDescent="0.25">
      <c r="A3836"/>
      <c r="B3836" s="114">
        <v>3835</v>
      </c>
      <c r="C3836" s="7">
        <v>18</v>
      </c>
      <c r="E3836">
        <v>3835</v>
      </c>
      <c r="F3836">
        <v>13</v>
      </c>
      <c r="G3836">
        <v>15</v>
      </c>
      <c r="H3836">
        <v>20</v>
      </c>
      <c r="I3836" s="7">
        <v>27</v>
      </c>
      <c r="K3836">
        <v>3835</v>
      </c>
      <c r="L3836">
        <v>15</v>
      </c>
      <c r="M3836">
        <v>20</v>
      </c>
      <c r="N3836" s="7">
        <v>27</v>
      </c>
      <c r="P3836" s="185">
        <v>3835</v>
      </c>
      <c r="Q3836" s="186">
        <v>24</v>
      </c>
    </row>
    <row r="3837" spans="1:17" ht="15" x14ac:dyDescent="0.25">
      <c r="A3837"/>
      <c r="B3837" s="114">
        <v>3836</v>
      </c>
      <c r="C3837" s="7">
        <v>18</v>
      </c>
      <c r="E3837">
        <v>3836</v>
      </c>
      <c r="F3837">
        <v>13</v>
      </c>
      <c r="G3837">
        <v>15</v>
      </c>
      <c r="H3837">
        <v>20</v>
      </c>
      <c r="I3837" s="7">
        <v>27</v>
      </c>
      <c r="K3837">
        <v>3836</v>
      </c>
      <c r="L3837">
        <v>15</v>
      </c>
      <c r="M3837">
        <v>20</v>
      </c>
      <c r="N3837" s="7">
        <v>27</v>
      </c>
      <c r="P3837" s="187">
        <v>3836</v>
      </c>
      <c r="Q3837" s="188">
        <v>24</v>
      </c>
    </row>
    <row r="3838" spans="1:17" ht="15" x14ac:dyDescent="0.25">
      <c r="A3838"/>
      <c r="B3838" s="114">
        <v>3837</v>
      </c>
      <c r="C3838" s="7">
        <v>18</v>
      </c>
      <c r="E3838">
        <v>3837</v>
      </c>
      <c r="F3838">
        <v>13</v>
      </c>
      <c r="G3838">
        <v>15</v>
      </c>
      <c r="H3838">
        <v>20</v>
      </c>
      <c r="I3838" s="7">
        <v>27</v>
      </c>
      <c r="K3838">
        <v>3837</v>
      </c>
      <c r="L3838">
        <v>15</v>
      </c>
      <c r="M3838">
        <v>20</v>
      </c>
      <c r="N3838" s="7">
        <v>27</v>
      </c>
      <c r="P3838" s="185">
        <v>3837</v>
      </c>
      <c r="Q3838" s="186">
        <v>24</v>
      </c>
    </row>
    <row r="3839" spans="1:17" ht="15" x14ac:dyDescent="0.25">
      <c r="A3839"/>
      <c r="B3839" s="114">
        <v>3838</v>
      </c>
      <c r="C3839" s="7">
        <v>18</v>
      </c>
      <c r="E3839">
        <v>3838</v>
      </c>
      <c r="F3839">
        <v>13</v>
      </c>
      <c r="G3839">
        <v>15</v>
      </c>
      <c r="H3839">
        <v>20</v>
      </c>
      <c r="I3839" s="7">
        <v>27</v>
      </c>
      <c r="K3839">
        <v>3838</v>
      </c>
      <c r="L3839">
        <v>15</v>
      </c>
      <c r="M3839">
        <v>20</v>
      </c>
      <c r="N3839" s="7">
        <v>27</v>
      </c>
      <c r="P3839" s="187">
        <v>3838</v>
      </c>
      <c r="Q3839" s="188">
        <v>24</v>
      </c>
    </row>
    <row r="3840" spans="1:17" ht="15" x14ac:dyDescent="0.25">
      <c r="A3840"/>
      <c r="B3840" s="114">
        <v>3839</v>
      </c>
      <c r="C3840" s="7">
        <v>18</v>
      </c>
      <c r="E3840">
        <v>3839</v>
      </c>
      <c r="F3840">
        <v>13</v>
      </c>
      <c r="G3840">
        <v>15</v>
      </c>
      <c r="H3840">
        <v>20</v>
      </c>
      <c r="I3840" s="7">
        <v>27</v>
      </c>
      <c r="K3840">
        <v>3839</v>
      </c>
      <c r="L3840">
        <v>15</v>
      </c>
      <c r="M3840">
        <v>20</v>
      </c>
      <c r="N3840" s="7">
        <v>27</v>
      </c>
      <c r="P3840" s="185">
        <v>3839</v>
      </c>
      <c r="Q3840" s="186">
        <v>24</v>
      </c>
    </row>
    <row r="3841" spans="1:17" ht="15" x14ac:dyDescent="0.25">
      <c r="A3841"/>
      <c r="B3841" s="114">
        <v>3840</v>
      </c>
      <c r="C3841" s="7">
        <v>18</v>
      </c>
      <c r="E3841">
        <v>3840</v>
      </c>
      <c r="F3841">
        <v>13</v>
      </c>
      <c r="G3841">
        <v>15</v>
      </c>
      <c r="H3841">
        <v>20</v>
      </c>
      <c r="I3841" s="7">
        <v>27</v>
      </c>
      <c r="K3841">
        <v>3840</v>
      </c>
      <c r="L3841">
        <v>15</v>
      </c>
      <c r="M3841">
        <v>20</v>
      </c>
      <c r="N3841" s="7">
        <v>27</v>
      </c>
      <c r="P3841" s="187">
        <v>3840</v>
      </c>
      <c r="Q3841" s="188">
        <v>24</v>
      </c>
    </row>
    <row r="3842" spans="1:17" ht="15" x14ac:dyDescent="0.25">
      <c r="A3842"/>
      <c r="B3842" s="114">
        <v>3841</v>
      </c>
      <c r="C3842" s="7">
        <v>18</v>
      </c>
      <c r="E3842">
        <v>3841</v>
      </c>
      <c r="F3842">
        <v>13</v>
      </c>
      <c r="G3842">
        <v>15</v>
      </c>
      <c r="H3842">
        <v>20</v>
      </c>
      <c r="I3842" s="7">
        <v>27</v>
      </c>
      <c r="K3842">
        <v>3841</v>
      </c>
      <c r="L3842">
        <v>15</v>
      </c>
      <c r="M3842">
        <v>20</v>
      </c>
      <c r="N3842" s="7">
        <v>27</v>
      </c>
      <c r="P3842" s="185">
        <v>3841</v>
      </c>
      <c r="Q3842" s="186">
        <v>24</v>
      </c>
    </row>
    <row r="3843" spans="1:17" ht="15" x14ac:dyDescent="0.25">
      <c r="A3843"/>
      <c r="B3843" s="114">
        <v>3842</v>
      </c>
      <c r="C3843" s="7">
        <v>18</v>
      </c>
      <c r="E3843">
        <v>3842</v>
      </c>
      <c r="F3843">
        <v>13</v>
      </c>
      <c r="G3843">
        <v>15</v>
      </c>
      <c r="H3843">
        <v>20</v>
      </c>
      <c r="I3843" s="7">
        <v>27</v>
      </c>
      <c r="K3843">
        <v>3842</v>
      </c>
      <c r="L3843">
        <v>15</v>
      </c>
      <c r="M3843">
        <v>20</v>
      </c>
      <c r="N3843" s="7">
        <v>27</v>
      </c>
      <c r="P3843" s="187">
        <v>3842</v>
      </c>
      <c r="Q3843" s="188">
        <v>24</v>
      </c>
    </row>
    <row r="3844" spans="1:17" ht="15" x14ac:dyDescent="0.25">
      <c r="A3844"/>
      <c r="B3844" s="114">
        <v>3843</v>
      </c>
      <c r="C3844" s="7">
        <v>18</v>
      </c>
      <c r="E3844">
        <v>3843</v>
      </c>
      <c r="F3844">
        <v>13</v>
      </c>
      <c r="G3844">
        <v>15</v>
      </c>
      <c r="H3844">
        <v>20</v>
      </c>
      <c r="I3844" s="7">
        <v>27</v>
      </c>
      <c r="K3844">
        <v>3843</v>
      </c>
      <c r="L3844">
        <v>15</v>
      </c>
      <c r="M3844">
        <v>20</v>
      </c>
      <c r="N3844" s="7">
        <v>27</v>
      </c>
      <c r="P3844" s="185">
        <v>3843</v>
      </c>
      <c r="Q3844" s="186">
        <v>24</v>
      </c>
    </row>
    <row r="3845" spans="1:17" ht="15" x14ac:dyDescent="0.25">
      <c r="A3845"/>
      <c r="B3845" s="114">
        <v>3844</v>
      </c>
      <c r="C3845" s="7">
        <v>18</v>
      </c>
      <c r="E3845">
        <v>3844</v>
      </c>
      <c r="F3845">
        <v>13</v>
      </c>
      <c r="G3845">
        <v>15</v>
      </c>
      <c r="H3845">
        <v>20</v>
      </c>
      <c r="I3845" s="7">
        <v>27</v>
      </c>
      <c r="K3845">
        <v>3844</v>
      </c>
      <c r="L3845">
        <v>15</v>
      </c>
      <c r="M3845">
        <v>20</v>
      </c>
      <c r="N3845" s="7">
        <v>27</v>
      </c>
      <c r="P3845" s="187">
        <v>3844</v>
      </c>
      <c r="Q3845" s="188">
        <v>24</v>
      </c>
    </row>
    <row r="3846" spans="1:17" ht="15" x14ac:dyDescent="0.25">
      <c r="A3846"/>
      <c r="B3846" s="114">
        <v>3845</v>
      </c>
      <c r="C3846" s="7">
        <v>18</v>
      </c>
      <c r="E3846">
        <v>3845</v>
      </c>
      <c r="F3846">
        <v>13</v>
      </c>
      <c r="G3846">
        <v>15</v>
      </c>
      <c r="H3846">
        <v>20</v>
      </c>
      <c r="I3846" s="7">
        <v>27</v>
      </c>
      <c r="K3846">
        <v>3845</v>
      </c>
      <c r="L3846">
        <v>15</v>
      </c>
      <c r="M3846">
        <v>20</v>
      </c>
      <c r="N3846" s="7">
        <v>27</v>
      </c>
      <c r="P3846" s="185">
        <v>3845</v>
      </c>
      <c r="Q3846" s="186">
        <v>24</v>
      </c>
    </row>
    <row r="3847" spans="1:17" ht="15" x14ac:dyDescent="0.25">
      <c r="A3847"/>
      <c r="B3847" s="114">
        <v>3846</v>
      </c>
      <c r="C3847" s="7">
        <v>18</v>
      </c>
      <c r="E3847">
        <v>3846</v>
      </c>
      <c r="F3847">
        <v>13</v>
      </c>
      <c r="G3847">
        <v>15</v>
      </c>
      <c r="H3847">
        <v>20</v>
      </c>
      <c r="I3847" s="7">
        <v>27</v>
      </c>
      <c r="K3847">
        <v>3846</v>
      </c>
      <c r="L3847">
        <v>15</v>
      </c>
      <c r="M3847">
        <v>20</v>
      </c>
      <c r="N3847" s="7">
        <v>27</v>
      </c>
      <c r="P3847" s="187">
        <v>3846</v>
      </c>
      <c r="Q3847" s="188">
        <v>24</v>
      </c>
    </row>
    <row r="3848" spans="1:17" ht="15" x14ac:dyDescent="0.25">
      <c r="A3848"/>
      <c r="B3848" s="114">
        <v>3847</v>
      </c>
      <c r="C3848" s="7">
        <v>18</v>
      </c>
      <c r="E3848">
        <v>3847</v>
      </c>
      <c r="F3848">
        <v>13</v>
      </c>
      <c r="G3848">
        <v>15</v>
      </c>
      <c r="H3848">
        <v>20</v>
      </c>
      <c r="I3848" s="7">
        <v>27</v>
      </c>
      <c r="K3848">
        <v>3847</v>
      </c>
      <c r="L3848">
        <v>15</v>
      </c>
      <c r="M3848">
        <v>20</v>
      </c>
      <c r="N3848" s="7">
        <v>27</v>
      </c>
      <c r="P3848" s="185">
        <v>3847</v>
      </c>
      <c r="Q3848" s="186">
        <v>24</v>
      </c>
    </row>
    <row r="3849" spans="1:17" ht="15" x14ac:dyDescent="0.25">
      <c r="A3849"/>
      <c r="B3849" s="114">
        <v>3848</v>
      </c>
      <c r="C3849" s="7">
        <v>18</v>
      </c>
      <c r="E3849">
        <v>3848</v>
      </c>
      <c r="F3849">
        <v>13</v>
      </c>
      <c r="G3849">
        <v>15</v>
      </c>
      <c r="H3849">
        <v>20</v>
      </c>
      <c r="I3849" s="7">
        <v>27</v>
      </c>
      <c r="K3849">
        <v>3848</v>
      </c>
      <c r="L3849">
        <v>15</v>
      </c>
      <c r="M3849">
        <v>20</v>
      </c>
      <c r="N3849" s="7">
        <v>27</v>
      </c>
      <c r="P3849" s="187">
        <v>3848</v>
      </c>
      <c r="Q3849" s="188">
        <v>24</v>
      </c>
    </row>
    <row r="3850" spans="1:17" ht="15" x14ac:dyDescent="0.25">
      <c r="A3850"/>
      <c r="B3850" s="114">
        <v>3849</v>
      </c>
      <c r="C3850" s="7">
        <v>18</v>
      </c>
      <c r="E3850">
        <v>3849</v>
      </c>
      <c r="F3850">
        <v>13</v>
      </c>
      <c r="G3850">
        <v>15</v>
      </c>
      <c r="H3850">
        <v>20</v>
      </c>
      <c r="I3850" s="7">
        <v>27</v>
      </c>
      <c r="K3850">
        <v>3849</v>
      </c>
      <c r="L3850">
        <v>15</v>
      </c>
      <c r="M3850">
        <v>20</v>
      </c>
      <c r="N3850" s="7">
        <v>27</v>
      </c>
      <c r="P3850" s="185">
        <v>3849</v>
      </c>
      <c r="Q3850" s="186">
        <v>24</v>
      </c>
    </row>
    <row r="3851" spans="1:17" ht="15" x14ac:dyDescent="0.25">
      <c r="A3851"/>
      <c r="B3851" s="114">
        <v>3850</v>
      </c>
      <c r="C3851" s="7">
        <v>18</v>
      </c>
      <c r="E3851">
        <v>3850</v>
      </c>
      <c r="F3851">
        <v>13</v>
      </c>
      <c r="G3851">
        <v>15</v>
      </c>
      <c r="H3851">
        <v>20</v>
      </c>
      <c r="I3851" s="7">
        <v>27</v>
      </c>
      <c r="K3851">
        <v>3850</v>
      </c>
      <c r="L3851">
        <v>15</v>
      </c>
      <c r="M3851">
        <v>20</v>
      </c>
      <c r="N3851" s="7">
        <v>27</v>
      </c>
      <c r="P3851" s="187">
        <v>3850</v>
      </c>
      <c r="Q3851" s="188">
        <v>24</v>
      </c>
    </row>
    <row r="3852" spans="1:17" ht="15" x14ac:dyDescent="0.25">
      <c r="A3852"/>
      <c r="B3852" s="114">
        <v>3851</v>
      </c>
      <c r="C3852" s="7">
        <v>18</v>
      </c>
      <c r="E3852">
        <v>3851</v>
      </c>
      <c r="F3852">
        <v>13</v>
      </c>
      <c r="G3852">
        <v>15</v>
      </c>
      <c r="H3852">
        <v>20</v>
      </c>
      <c r="I3852" s="7">
        <v>27</v>
      </c>
      <c r="K3852">
        <v>3851</v>
      </c>
      <c r="L3852">
        <v>15</v>
      </c>
      <c r="M3852">
        <v>20</v>
      </c>
      <c r="N3852" s="7">
        <v>27</v>
      </c>
      <c r="P3852" s="185">
        <v>3851</v>
      </c>
      <c r="Q3852" s="186">
        <v>24</v>
      </c>
    </row>
    <row r="3853" spans="1:17" ht="15" x14ac:dyDescent="0.25">
      <c r="A3853"/>
      <c r="B3853" s="114">
        <v>3852</v>
      </c>
      <c r="C3853" s="7">
        <v>18</v>
      </c>
      <c r="E3853">
        <v>3852</v>
      </c>
      <c r="F3853">
        <v>13</v>
      </c>
      <c r="G3853">
        <v>15</v>
      </c>
      <c r="H3853">
        <v>20</v>
      </c>
      <c r="I3853" s="7">
        <v>27</v>
      </c>
      <c r="K3853">
        <v>3852</v>
      </c>
      <c r="L3853">
        <v>15</v>
      </c>
      <c r="M3853">
        <v>20</v>
      </c>
      <c r="N3853" s="7">
        <v>27</v>
      </c>
      <c r="P3853" s="187">
        <v>3852</v>
      </c>
      <c r="Q3853" s="188">
        <v>24</v>
      </c>
    </row>
    <row r="3854" spans="1:17" ht="15" x14ac:dyDescent="0.25">
      <c r="A3854"/>
      <c r="B3854" s="114">
        <v>3853</v>
      </c>
      <c r="C3854" s="7">
        <v>18</v>
      </c>
      <c r="E3854">
        <v>3853</v>
      </c>
      <c r="F3854">
        <v>13</v>
      </c>
      <c r="G3854">
        <v>15</v>
      </c>
      <c r="H3854">
        <v>20</v>
      </c>
      <c r="I3854" s="7">
        <v>27</v>
      </c>
      <c r="K3854">
        <v>3853</v>
      </c>
      <c r="L3854">
        <v>15</v>
      </c>
      <c r="M3854">
        <v>20</v>
      </c>
      <c r="N3854" s="7">
        <v>27</v>
      </c>
      <c r="P3854" s="185">
        <v>3853</v>
      </c>
      <c r="Q3854" s="186">
        <v>24</v>
      </c>
    </row>
    <row r="3855" spans="1:17" ht="15" x14ac:dyDescent="0.25">
      <c r="A3855"/>
      <c r="B3855" s="114">
        <v>3854</v>
      </c>
      <c r="C3855" s="7">
        <v>18</v>
      </c>
      <c r="E3855">
        <v>3854</v>
      </c>
      <c r="F3855">
        <v>13</v>
      </c>
      <c r="G3855">
        <v>15</v>
      </c>
      <c r="H3855">
        <v>20</v>
      </c>
      <c r="I3855" s="7">
        <v>27</v>
      </c>
      <c r="K3855">
        <v>3854</v>
      </c>
      <c r="L3855">
        <v>15</v>
      </c>
      <c r="M3855">
        <v>20</v>
      </c>
      <c r="N3855" s="7">
        <v>27</v>
      </c>
      <c r="P3855" s="187">
        <v>3854</v>
      </c>
      <c r="Q3855" s="188">
        <v>24</v>
      </c>
    </row>
    <row r="3856" spans="1:17" ht="15" x14ac:dyDescent="0.25">
      <c r="A3856"/>
      <c r="B3856" s="114">
        <v>3855</v>
      </c>
      <c r="C3856" s="7">
        <v>18</v>
      </c>
      <c r="E3856">
        <v>3855</v>
      </c>
      <c r="F3856">
        <v>13</v>
      </c>
      <c r="G3856">
        <v>15</v>
      </c>
      <c r="H3856">
        <v>20</v>
      </c>
      <c r="I3856" s="7">
        <v>27</v>
      </c>
      <c r="K3856">
        <v>3855</v>
      </c>
      <c r="L3856">
        <v>15</v>
      </c>
      <c r="M3856">
        <v>20</v>
      </c>
      <c r="N3856" s="7">
        <v>27</v>
      </c>
      <c r="P3856" s="185">
        <v>3855</v>
      </c>
      <c r="Q3856" s="186">
        <v>24</v>
      </c>
    </row>
    <row r="3857" spans="1:17" ht="15" x14ac:dyDescent="0.25">
      <c r="A3857"/>
      <c r="B3857" s="114">
        <v>3856</v>
      </c>
      <c r="C3857" s="7">
        <v>18</v>
      </c>
      <c r="E3857">
        <v>3856</v>
      </c>
      <c r="F3857">
        <v>13</v>
      </c>
      <c r="G3857">
        <v>15</v>
      </c>
      <c r="H3857">
        <v>20</v>
      </c>
      <c r="I3857" s="7">
        <v>27</v>
      </c>
      <c r="K3857">
        <v>3856</v>
      </c>
      <c r="L3857">
        <v>15</v>
      </c>
      <c r="M3857">
        <v>20</v>
      </c>
      <c r="N3857" s="7">
        <v>27</v>
      </c>
      <c r="P3857" s="187">
        <v>3856</v>
      </c>
      <c r="Q3857" s="188">
        <v>24</v>
      </c>
    </row>
    <row r="3858" spans="1:17" ht="15" x14ac:dyDescent="0.25">
      <c r="A3858"/>
      <c r="B3858" s="114">
        <v>3857</v>
      </c>
      <c r="C3858" s="7">
        <v>18</v>
      </c>
      <c r="E3858">
        <v>3857</v>
      </c>
      <c r="F3858">
        <v>13</v>
      </c>
      <c r="G3858">
        <v>15</v>
      </c>
      <c r="H3858">
        <v>20</v>
      </c>
      <c r="I3858" s="7">
        <v>27</v>
      </c>
      <c r="K3858">
        <v>3857</v>
      </c>
      <c r="L3858">
        <v>15</v>
      </c>
      <c r="M3858">
        <v>20</v>
      </c>
      <c r="N3858" s="7">
        <v>27</v>
      </c>
      <c r="P3858" s="185">
        <v>3857</v>
      </c>
      <c r="Q3858" s="186">
        <v>24</v>
      </c>
    </row>
    <row r="3859" spans="1:17" ht="15" x14ac:dyDescent="0.25">
      <c r="A3859"/>
      <c r="B3859" s="114">
        <v>3858</v>
      </c>
      <c r="C3859" s="7">
        <v>18</v>
      </c>
      <c r="E3859">
        <v>3858</v>
      </c>
      <c r="F3859">
        <v>13</v>
      </c>
      <c r="G3859">
        <v>15</v>
      </c>
      <c r="H3859">
        <v>20</v>
      </c>
      <c r="I3859" s="7">
        <v>27</v>
      </c>
      <c r="K3859">
        <v>3858</v>
      </c>
      <c r="L3859">
        <v>15</v>
      </c>
      <c r="M3859">
        <v>20</v>
      </c>
      <c r="N3859" s="7">
        <v>27</v>
      </c>
      <c r="P3859" s="187">
        <v>3858</v>
      </c>
      <c r="Q3859" s="188">
        <v>24</v>
      </c>
    </row>
    <row r="3860" spans="1:17" ht="15" x14ac:dyDescent="0.25">
      <c r="A3860"/>
      <c r="B3860" s="114">
        <v>3859</v>
      </c>
      <c r="C3860" s="7">
        <v>18</v>
      </c>
      <c r="E3860">
        <v>3859</v>
      </c>
      <c r="F3860">
        <v>13</v>
      </c>
      <c r="G3860">
        <v>15</v>
      </c>
      <c r="H3860">
        <v>20</v>
      </c>
      <c r="I3860" s="7">
        <v>27</v>
      </c>
      <c r="K3860">
        <v>3859</v>
      </c>
      <c r="L3860">
        <v>15</v>
      </c>
      <c r="M3860">
        <v>20</v>
      </c>
      <c r="N3860" s="7">
        <v>27</v>
      </c>
      <c r="P3860" s="185">
        <v>3859</v>
      </c>
      <c r="Q3860" s="186">
        <v>24</v>
      </c>
    </row>
    <row r="3861" spans="1:17" ht="15" x14ac:dyDescent="0.25">
      <c r="A3861"/>
      <c r="B3861" s="114">
        <v>3860</v>
      </c>
      <c r="C3861" s="7">
        <v>18</v>
      </c>
      <c r="E3861">
        <v>3860</v>
      </c>
      <c r="F3861">
        <v>13</v>
      </c>
      <c r="G3861">
        <v>15</v>
      </c>
      <c r="H3861">
        <v>20</v>
      </c>
      <c r="I3861" s="7">
        <v>27</v>
      </c>
      <c r="K3861">
        <v>3860</v>
      </c>
      <c r="L3861">
        <v>15</v>
      </c>
      <c r="M3861">
        <v>20</v>
      </c>
      <c r="N3861" s="7">
        <v>27</v>
      </c>
      <c r="P3861" s="187">
        <v>3860</v>
      </c>
      <c r="Q3861" s="188">
        <v>24</v>
      </c>
    </row>
    <row r="3862" spans="1:17" ht="15" x14ac:dyDescent="0.25">
      <c r="A3862"/>
      <c r="B3862" s="114">
        <v>3861</v>
      </c>
      <c r="C3862" s="7">
        <v>18</v>
      </c>
      <c r="E3862">
        <v>3861</v>
      </c>
      <c r="F3862">
        <v>13</v>
      </c>
      <c r="G3862">
        <v>15</v>
      </c>
      <c r="H3862">
        <v>20</v>
      </c>
      <c r="I3862" s="7">
        <v>27</v>
      </c>
      <c r="K3862">
        <v>3861</v>
      </c>
      <c r="L3862">
        <v>15</v>
      </c>
      <c r="M3862">
        <v>20</v>
      </c>
      <c r="N3862" s="7">
        <v>27</v>
      </c>
      <c r="P3862" s="185">
        <v>3861</v>
      </c>
      <c r="Q3862" s="186">
        <v>24</v>
      </c>
    </row>
    <row r="3863" spans="1:17" ht="15" x14ac:dyDescent="0.25">
      <c r="A3863"/>
      <c r="B3863" s="114">
        <v>3862</v>
      </c>
      <c r="C3863" s="7">
        <v>18</v>
      </c>
      <c r="E3863">
        <v>3862</v>
      </c>
      <c r="F3863">
        <v>13</v>
      </c>
      <c r="G3863">
        <v>15</v>
      </c>
      <c r="H3863">
        <v>20</v>
      </c>
      <c r="I3863" s="7">
        <v>27</v>
      </c>
      <c r="K3863">
        <v>3862</v>
      </c>
      <c r="L3863">
        <v>15</v>
      </c>
      <c r="M3863">
        <v>20</v>
      </c>
      <c r="N3863" s="7">
        <v>27</v>
      </c>
      <c r="P3863" s="187">
        <v>3862</v>
      </c>
      <c r="Q3863" s="188">
        <v>24</v>
      </c>
    </row>
    <row r="3864" spans="1:17" ht="15" x14ac:dyDescent="0.25">
      <c r="A3864"/>
      <c r="B3864" s="114">
        <v>3863</v>
      </c>
      <c r="C3864" s="7">
        <v>18</v>
      </c>
      <c r="E3864">
        <v>3863</v>
      </c>
      <c r="F3864">
        <v>13</v>
      </c>
      <c r="G3864">
        <v>15</v>
      </c>
      <c r="H3864">
        <v>20</v>
      </c>
      <c r="I3864" s="7">
        <v>27</v>
      </c>
      <c r="K3864">
        <v>3863</v>
      </c>
      <c r="L3864">
        <v>15</v>
      </c>
      <c r="M3864">
        <v>20</v>
      </c>
      <c r="N3864" s="7">
        <v>27</v>
      </c>
      <c r="P3864" s="185">
        <v>3863</v>
      </c>
      <c r="Q3864" s="186">
        <v>24</v>
      </c>
    </row>
    <row r="3865" spans="1:17" ht="15" x14ac:dyDescent="0.25">
      <c r="A3865"/>
      <c r="B3865" s="114">
        <v>3864</v>
      </c>
      <c r="C3865" s="7">
        <v>18</v>
      </c>
      <c r="E3865">
        <v>3864</v>
      </c>
      <c r="F3865">
        <v>13</v>
      </c>
      <c r="G3865">
        <v>15</v>
      </c>
      <c r="H3865">
        <v>20</v>
      </c>
      <c r="I3865" s="7">
        <v>27</v>
      </c>
      <c r="K3865">
        <v>3864</v>
      </c>
      <c r="L3865">
        <v>15</v>
      </c>
      <c r="M3865">
        <v>20</v>
      </c>
      <c r="N3865" s="7">
        <v>27</v>
      </c>
      <c r="P3865" s="187">
        <v>3864</v>
      </c>
      <c r="Q3865" s="188">
        <v>24</v>
      </c>
    </row>
    <row r="3866" spans="1:17" ht="15" x14ac:dyDescent="0.25">
      <c r="A3866"/>
      <c r="B3866" s="114">
        <v>3865</v>
      </c>
      <c r="C3866" s="7">
        <v>18</v>
      </c>
      <c r="E3866">
        <v>3865</v>
      </c>
      <c r="F3866">
        <v>13</v>
      </c>
      <c r="G3866">
        <v>15</v>
      </c>
      <c r="H3866">
        <v>20</v>
      </c>
      <c r="I3866" s="7">
        <v>27</v>
      </c>
      <c r="K3866">
        <v>3865</v>
      </c>
      <c r="L3866">
        <v>15</v>
      </c>
      <c r="M3866">
        <v>20</v>
      </c>
      <c r="N3866" s="7">
        <v>27</v>
      </c>
      <c r="P3866" s="185">
        <v>3865</v>
      </c>
      <c r="Q3866" s="186">
        <v>24</v>
      </c>
    </row>
    <row r="3867" spans="1:17" ht="15" x14ac:dyDescent="0.25">
      <c r="A3867"/>
      <c r="B3867" s="114">
        <v>3866</v>
      </c>
      <c r="C3867" s="7">
        <v>18</v>
      </c>
      <c r="E3867">
        <v>3866</v>
      </c>
      <c r="F3867">
        <v>13</v>
      </c>
      <c r="G3867">
        <v>15</v>
      </c>
      <c r="H3867">
        <v>20</v>
      </c>
      <c r="I3867" s="7">
        <v>27</v>
      </c>
      <c r="K3867">
        <v>3866</v>
      </c>
      <c r="L3867">
        <v>15</v>
      </c>
      <c r="M3867">
        <v>20</v>
      </c>
      <c r="N3867" s="7">
        <v>27</v>
      </c>
      <c r="P3867" s="187">
        <v>3866</v>
      </c>
      <c r="Q3867" s="188">
        <v>24</v>
      </c>
    </row>
    <row r="3868" spans="1:17" ht="15" x14ac:dyDescent="0.25">
      <c r="A3868"/>
      <c r="B3868" s="114">
        <v>3867</v>
      </c>
      <c r="C3868" s="7">
        <v>18</v>
      </c>
      <c r="E3868">
        <v>3867</v>
      </c>
      <c r="F3868">
        <v>13</v>
      </c>
      <c r="G3868">
        <v>15</v>
      </c>
      <c r="H3868">
        <v>20</v>
      </c>
      <c r="I3868" s="7">
        <v>27</v>
      </c>
      <c r="K3868">
        <v>3867</v>
      </c>
      <c r="L3868">
        <v>15</v>
      </c>
      <c r="M3868">
        <v>20</v>
      </c>
      <c r="N3868" s="7">
        <v>27</v>
      </c>
      <c r="P3868" s="185">
        <v>3867</v>
      </c>
      <c r="Q3868" s="186">
        <v>24</v>
      </c>
    </row>
    <row r="3869" spans="1:17" ht="15" x14ac:dyDescent="0.25">
      <c r="A3869"/>
      <c r="B3869" s="114">
        <v>3868</v>
      </c>
      <c r="C3869" s="7">
        <v>18</v>
      </c>
      <c r="E3869">
        <v>3868</v>
      </c>
      <c r="F3869">
        <v>13</v>
      </c>
      <c r="G3869">
        <v>15</v>
      </c>
      <c r="H3869">
        <v>20</v>
      </c>
      <c r="I3869" s="7">
        <v>27</v>
      </c>
      <c r="K3869">
        <v>3868</v>
      </c>
      <c r="L3869">
        <v>15</v>
      </c>
      <c r="M3869">
        <v>20</v>
      </c>
      <c r="N3869" s="7">
        <v>27</v>
      </c>
      <c r="P3869" s="187">
        <v>3868</v>
      </c>
      <c r="Q3869" s="188">
        <v>24</v>
      </c>
    </row>
    <row r="3870" spans="1:17" ht="15" x14ac:dyDescent="0.25">
      <c r="A3870"/>
      <c r="B3870" s="114">
        <v>3869</v>
      </c>
      <c r="C3870" s="7">
        <v>18</v>
      </c>
      <c r="E3870">
        <v>3869</v>
      </c>
      <c r="F3870">
        <v>13</v>
      </c>
      <c r="G3870">
        <v>15</v>
      </c>
      <c r="H3870">
        <v>20</v>
      </c>
      <c r="I3870" s="7">
        <v>27</v>
      </c>
      <c r="K3870">
        <v>3869</v>
      </c>
      <c r="L3870">
        <v>15</v>
      </c>
      <c r="M3870">
        <v>20</v>
      </c>
      <c r="N3870" s="7">
        <v>27</v>
      </c>
      <c r="P3870" s="185">
        <v>3869</v>
      </c>
      <c r="Q3870" s="186">
        <v>24</v>
      </c>
    </row>
    <row r="3871" spans="1:17" ht="15" x14ac:dyDescent="0.25">
      <c r="A3871"/>
      <c r="B3871" s="114">
        <v>3870</v>
      </c>
      <c r="C3871" s="7">
        <v>18</v>
      </c>
      <c r="E3871">
        <v>3870</v>
      </c>
      <c r="F3871">
        <v>13</v>
      </c>
      <c r="G3871">
        <v>15</v>
      </c>
      <c r="H3871">
        <v>20</v>
      </c>
      <c r="I3871" s="7">
        <v>27</v>
      </c>
      <c r="K3871">
        <v>3870</v>
      </c>
      <c r="L3871">
        <v>15</v>
      </c>
      <c r="M3871">
        <v>20</v>
      </c>
      <c r="N3871" s="7">
        <v>27</v>
      </c>
      <c r="P3871" s="187">
        <v>3870</v>
      </c>
      <c r="Q3871" s="188">
        <v>24</v>
      </c>
    </row>
    <row r="3872" spans="1:17" ht="15" x14ac:dyDescent="0.25">
      <c r="A3872"/>
      <c r="B3872" s="114">
        <v>3871</v>
      </c>
      <c r="C3872" s="7">
        <v>18</v>
      </c>
      <c r="E3872">
        <v>3871</v>
      </c>
      <c r="F3872">
        <v>13</v>
      </c>
      <c r="G3872">
        <v>15</v>
      </c>
      <c r="H3872">
        <v>20</v>
      </c>
      <c r="I3872" s="7">
        <v>27</v>
      </c>
      <c r="K3872">
        <v>3871</v>
      </c>
      <c r="L3872">
        <v>15</v>
      </c>
      <c r="M3872">
        <v>20</v>
      </c>
      <c r="N3872" s="7">
        <v>27</v>
      </c>
      <c r="P3872" s="185">
        <v>3871</v>
      </c>
      <c r="Q3872" s="186">
        <v>24</v>
      </c>
    </row>
    <row r="3873" spans="1:17" ht="15" x14ac:dyDescent="0.25">
      <c r="A3873"/>
      <c r="B3873" s="114">
        <v>3872</v>
      </c>
      <c r="C3873" s="7">
        <v>18</v>
      </c>
      <c r="E3873">
        <v>3872</v>
      </c>
      <c r="F3873">
        <v>13</v>
      </c>
      <c r="G3873">
        <v>15</v>
      </c>
      <c r="H3873">
        <v>20</v>
      </c>
      <c r="I3873" s="7">
        <v>27</v>
      </c>
      <c r="K3873">
        <v>3872</v>
      </c>
      <c r="L3873">
        <v>15</v>
      </c>
      <c r="M3873">
        <v>20</v>
      </c>
      <c r="N3873" s="7">
        <v>27</v>
      </c>
      <c r="P3873" s="187">
        <v>3872</v>
      </c>
      <c r="Q3873" s="188">
        <v>24</v>
      </c>
    </row>
    <row r="3874" spans="1:17" ht="15" x14ac:dyDescent="0.25">
      <c r="A3874"/>
      <c r="B3874" s="114">
        <v>3873</v>
      </c>
      <c r="C3874" s="7">
        <v>18</v>
      </c>
      <c r="E3874">
        <v>3873</v>
      </c>
      <c r="F3874">
        <v>13</v>
      </c>
      <c r="G3874">
        <v>15</v>
      </c>
      <c r="H3874">
        <v>20</v>
      </c>
      <c r="I3874" s="7">
        <v>27</v>
      </c>
      <c r="K3874">
        <v>3873</v>
      </c>
      <c r="L3874">
        <v>15</v>
      </c>
      <c r="M3874">
        <v>20</v>
      </c>
      <c r="N3874" s="7">
        <v>27</v>
      </c>
      <c r="P3874" s="185">
        <v>3873</v>
      </c>
      <c r="Q3874" s="186">
        <v>24</v>
      </c>
    </row>
    <row r="3875" spans="1:17" ht="15" x14ac:dyDescent="0.25">
      <c r="A3875"/>
      <c r="B3875" s="114">
        <v>3874</v>
      </c>
      <c r="C3875" s="7">
        <v>18</v>
      </c>
      <c r="E3875">
        <v>3874</v>
      </c>
      <c r="F3875">
        <v>13</v>
      </c>
      <c r="G3875">
        <v>15</v>
      </c>
      <c r="H3875">
        <v>20</v>
      </c>
      <c r="I3875" s="7">
        <v>27</v>
      </c>
      <c r="K3875">
        <v>3874</v>
      </c>
      <c r="L3875">
        <v>15</v>
      </c>
      <c r="M3875">
        <v>20</v>
      </c>
      <c r="N3875" s="7">
        <v>27</v>
      </c>
      <c r="P3875" s="187">
        <v>3874</v>
      </c>
      <c r="Q3875" s="188">
        <v>24</v>
      </c>
    </row>
    <row r="3876" spans="1:17" ht="15" x14ac:dyDescent="0.25">
      <c r="A3876"/>
      <c r="B3876" s="114">
        <v>3875</v>
      </c>
      <c r="C3876" s="7">
        <v>18</v>
      </c>
      <c r="E3876">
        <v>3875</v>
      </c>
      <c r="F3876">
        <v>13</v>
      </c>
      <c r="G3876">
        <v>15</v>
      </c>
      <c r="H3876">
        <v>20</v>
      </c>
      <c r="I3876" s="7">
        <v>27</v>
      </c>
      <c r="K3876">
        <v>3875</v>
      </c>
      <c r="L3876">
        <v>15</v>
      </c>
      <c r="M3876">
        <v>20</v>
      </c>
      <c r="N3876" s="7">
        <v>27</v>
      </c>
      <c r="P3876" s="185">
        <v>3875</v>
      </c>
      <c r="Q3876" s="186">
        <v>24</v>
      </c>
    </row>
    <row r="3877" spans="1:17" ht="15" x14ac:dyDescent="0.25">
      <c r="A3877"/>
      <c r="B3877" s="114">
        <v>3876</v>
      </c>
      <c r="C3877" s="7">
        <v>18</v>
      </c>
      <c r="E3877">
        <v>3876</v>
      </c>
      <c r="F3877">
        <v>13</v>
      </c>
      <c r="G3877">
        <v>15</v>
      </c>
      <c r="H3877">
        <v>20</v>
      </c>
      <c r="I3877" s="7">
        <v>27</v>
      </c>
      <c r="K3877">
        <v>3876</v>
      </c>
      <c r="L3877">
        <v>15</v>
      </c>
      <c r="M3877">
        <v>20</v>
      </c>
      <c r="N3877" s="7">
        <v>27</v>
      </c>
      <c r="P3877" s="187">
        <v>3876</v>
      </c>
      <c r="Q3877" s="188">
        <v>24</v>
      </c>
    </row>
    <row r="3878" spans="1:17" ht="15" x14ac:dyDescent="0.25">
      <c r="A3878"/>
      <c r="B3878" s="114">
        <v>3877</v>
      </c>
      <c r="C3878" s="7">
        <v>18</v>
      </c>
      <c r="E3878">
        <v>3877</v>
      </c>
      <c r="F3878">
        <v>13</v>
      </c>
      <c r="G3878">
        <v>15</v>
      </c>
      <c r="H3878">
        <v>20</v>
      </c>
      <c r="I3878" s="7">
        <v>27</v>
      </c>
      <c r="K3878">
        <v>3877</v>
      </c>
      <c r="L3878">
        <v>15</v>
      </c>
      <c r="M3878">
        <v>20</v>
      </c>
      <c r="N3878" s="7">
        <v>27</v>
      </c>
      <c r="P3878" s="185">
        <v>3877</v>
      </c>
      <c r="Q3878" s="186">
        <v>24</v>
      </c>
    </row>
    <row r="3879" spans="1:17" ht="15" x14ac:dyDescent="0.25">
      <c r="A3879"/>
      <c r="B3879" s="114">
        <v>3878</v>
      </c>
      <c r="C3879" s="7">
        <v>18</v>
      </c>
      <c r="E3879">
        <v>3878</v>
      </c>
      <c r="F3879">
        <v>13</v>
      </c>
      <c r="G3879">
        <v>15</v>
      </c>
      <c r="H3879">
        <v>20</v>
      </c>
      <c r="I3879" s="7">
        <v>27</v>
      </c>
      <c r="K3879">
        <v>3878</v>
      </c>
      <c r="L3879">
        <v>15</v>
      </c>
      <c r="M3879">
        <v>20</v>
      </c>
      <c r="N3879" s="7">
        <v>27</v>
      </c>
      <c r="P3879" s="187">
        <v>3878</v>
      </c>
      <c r="Q3879" s="188">
        <v>24</v>
      </c>
    </row>
    <row r="3880" spans="1:17" ht="15" x14ac:dyDescent="0.25">
      <c r="A3880"/>
      <c r="B3880" s="114">
        <v>3879</v>
      </c>
      <c r="C3880" s="7">
        <v>18</v>
      </c>
      <c r="E3880">
        <v>3879</v>
      </c>
      <c r="F3880">
        <v>13</v>
      </c>
      <c r="G3880">
        <v>15</v>
      </c>
      <c r="H3880">
        <v>20</v>
      </c>
      <c r="I3880" s="7">
        <v>27</v>
      </c>
      <c r="K3880">
        <v>3879</v>
      </c>
      <c r="L3880">
        <v>15</v>
      </c>
      <c r="M3880">
        <v>20</v>
      </c>
      <c r="N3880" s="7">
        <v>27</v>
      </c>
      <c r="P3880" s="185">
        <v>3879</v>
      </c>
      <c r="Q3880" s="186">
        <v>24</v>
      </c>
    </row>
    <row r="3881" spans="1:17" ht="15" x14ac:dyDescent="0.25">
      <c r="A3881"/>
      <c r="B3881" s="114">
        <v>3880</v>
      </c>
      <c r="C3881" s="7">
        <v>18</v>
      </c>
      <c r="E3881">
        <v>3880</v>
      </c>
      <c r="F3881">
        <v>13</v>
      </c>
      <c r="G3881">
        <v>15</v>
      </c>
      <c r="H3881">
        <v>20</v>
      </c>
      <c r="I3881" s="7">
        <v>27</v>
      </c>
      <c r="K3881">
        <v>3880</v>
      </c>
      <c r="L3881">
        <v>15</v>
      </c>
      <c r="M3881">
        <v>20</v>
      </c>
      <c r="N3881" s="7">
        <v>27</v>
      </c>
      <c r="P3881" s="187">
        <v>3880</v>
      </c>
      <c r="Q3881" s="188">
        <v>24</v>
      </c>
    </row>
    <row r="3882" spans="1:17" ht="15" x14ac:dyDescent="0.25">
      <c r="A3882"/>
      <c r="B3882" s="114">
        <v>3881</v>
      </c>
      <c r="C3882" s="7">
        <v>18</v>
      </c>
      <c r="E3882">
        <v>3881</v>
      </c>
      <c r="F3882">
        <v>13</v>
      </c>
      <c r="G3882">
        <v>15</v>
      </c>
      <c r="H3882">
        <v>20</v>
      </c>
      <c r="I3882" s="7">
        <v>27</v>
      </c>
      <c r="K3882">
        <v>3881</v>
      </c>
      <c r="L3882">
        <v>15</v>
      </c>
      <c r="M3882">
        <v>20</v>
      </c>
      <c r="N3882" s="7">
        <v>27</v>
      </c>
      <c r="P3882" s="185">
        <v>3881</v>
      </c>
      <c r="Q3882" s="186">
        <v>24</v>
      </c>
    </row>
    <row r="3883" spans="1:17" ht="15" x14ac:dyDescent="0.25">
      <c r="A3883"/>
      <c r="B3883" s="114">
        <v>3882</v>
      </c>
      <c r="C3883" s="7">
        <v>18</v>
      </c>
      <c r="E3883">
        <v>3882</v>
      </c>
      <c r="F3883">
        <v>13</v>
      </c>
      <c r="G3883">
        <v>15</v>
      </c>
      <c r="H3883">
        <v>20</v>
      </c>
      <c r="I3883" s="7">
        <v>27</v>
      </c>
      <c r="K3883">
        <v>3882</v>
      </c>
      <c r="L3883">
        <v>15</v>
      </c>
      <c r="M3883">
        <v>20</v>
      </c>
      <c r="N3883" s="7">
        <v>27</v>
      </c>
      <c r="P3883" s="187">
        <v>3882</v>
      </c>
      <c r="Q3883" s="188">
        <v>24</v>
      </c>
    </row>
    <row r="3884" spans="1:17" ht="15" x14ac:dyDescent="0.25">
      <c r="A3884"/>
      <c r="B3884" s="114">
        <v>3883</v>
      </c>
      <c r="C3884" s="7">
        <v>18</v>
      </c>
      <c r="E3884">
        <v>3883</v>
      </c>
      <c r="F3884">
        <v>13</v>
      </c>
      <c r="G3884">
        <v>15</v>
      </c>
      <c r="H3884">
        <v>20</v>
      </c>
      <c r="I3884" s="7">
        <v>27</v>
      </c>
      <c r="K3884">
        <v>3883</v>
      </c>
      <c r="L3884">
        <v>15</v>
      </c>
      <c r="M3884">
        <v>20</v>
      </c>
      <c r="N3884" s="7">
        <v>27</v>
      </c>
      <c r="P3884" s="185">
        <v>3883</v>
      </c>
      <c r="Q3884" s="186">
        <v>24</v>
      </c>
    </row>
    <row r="3885" spans="1:17" ht="15" x14ac:dyDescent="0.25">
      <c r="A3885"/>
      <c r="B3885" s="114">
        <v>3884</v>
      </c>
      <c r="C3885" s="7">
        <v>18</v>
      </c>
      <c r="E3885">
        <v>3884</v>
      </c>
      <c r="F3885">
        <v>13</v>
      </c>
      <c r="G3885">
        <v>15</v>
      </c>
      <c r="H3885">
        <v>20</v>
      </c>
      <c r="I3885" s="7">
        <v>27</v>
      </c>
      <c r="K3885">
        <v>3884</v>
      </c>
      <c r="L3885">
        <v>15</v>
      </c>
      <c r="M3885">
        <v>20</v>
      </c>
      <c r="N3885" s="7">
        <v>27</v>
      </c>
      <c r="P3885" s="187">
        <v>3884</v>
      </c>
      <c r="Q3885" s="188">
        <v>24</v>
      </c>
    </row>
    <row r="3886" spans="1:17" ht="15" x14ac:dyDescent="0.25">
      <c r="A3886"/>
      <c r="B3886" s="114">
        <v>3885</v>
      </c>
      <c r="C3886" s="7">
        <v>18</v>
      </c>
      <c r="E3886">
        <v>3885</v>
      </c>
      <c r="F3886">
        <v>13</v>
      </c>
      <c r="G3886">
        <v>15</v>
      </c>
      <c r="H3886">
        <v>20</v>
      </c>
      <c r="I3886" s="7">
        <v>27</v>
      </c>
      <c r="K3886">
        <v>3885</v>
      </c>
      <c r="L3886">
        <v>15</v>
      </c>
      <c r="M3886">
        <v>20</v>
      </c>
      <c r="N3886" s="7">
        <v>27</v>
      </c>
      <c r="P3886" s="185">
        <v>3885</v>
      </c>
      <c r="Q3886" s="186">
        <v>24</v>
      </c>
    </row>
    <row r="3887" spans="1:17" ht="15" x14ac:dyDescent="0.25">
      <c r="A3887"/>
      <c r="B3887" s="114">
        <v>3886</v>
      </c>
      <c r="C3887" s="7">
        <v>18</v>
      </c>
      <c r="E3887">
        <v>3886</v>
      </c>
      <c r="F3887">
        <v>13</v>
      </c>
      <c r="G3887">
        <v>15</v>
      </c>
      <c r="H3887">
        <v>20</v>
      </c>
      <c r="I3887" s="7">
        <v>27</v>
      </c>
      <c r="K3887">
        <v>3886</v>
      </c>
      <c r="L3887">
        <v>15</v>
      </c>
      <c r="M3887">
        <v>20</v>
      </c>
      <c r="N3887" s="7">
        <v>27</v>
      </c>
      <c r="P3887" s="187">
        <v>3886</v>
      </c>
      <c r="Q3887" s="188">
        <v>24</v>
      </c>
    </row>
    <row r="3888" spans="1:17" ht="15" x14ac:dyDescent="0.25">
      <c r="A3888"/>
      <c r="B3888" s="114">
        <v>3887</v>
      </c>
      <c r="C3888" s="7">
        <v>18</v>
      </c>
      <c r="E3888">
        <v>3887</v>
      </c>
      <c r="F3888">
        <v>13</v>
      </c>
      <c r="G3888">
        <v>15</v>
      </c>
      <c r="H3888">
        <v>20</v>
      </c>
      <c r="I3888" s="7">
        <v>27</v>
      </c>
      <c r="K3888">
        <v>3887</v>
      </c>
      <c r="L3888">
        <v>15</v>
      </c>
      <c r="M3888">
        <v>20</v>
      </c>
      <c r="N3888" s="7">
        <v>27</v>
      </c>
      <c r="P3888" s="185">
        <v>3887</v>
      </c>
      <c r="Q3888" s="186">
        <v>24</v>
      </c>
    </row>
    <row r="3889" spans="1:17" ht="15" x14ac:dyDescent="0.25">
      <c r="A3889"/>
      <c r="B3889" s="114">
        <v>3888</v>
      </c>
      <c r="C3889" s="7">
        <v>18</v>
      </c>
      <c r="E3889">
        <v>3888</v>
      </c>
      <c r="F3889">
        <v>13</v>
      </c>
      <c r="G3889">
        <v>15</v>
      </c>
      <c r="H3889">
        <v>20</v>
      </c>
      <c r="I3889" s="7">
        <v>27</v>
      </c>
      <c r="K3889">
        <v>3888</v>
      </c>
      <c r="L3889">
        <v>15</v>
      </c>
      <c r="M3889">
        <v>20</v>
      </c>
      <c r="N3889" s="7">
        <v>27</v>
      </c>
      <c r="P3889" s="187">
        <v>3888</v>
      </c>
      <c r="Q3889" s="188">
        <v>24</v>
      </c>
    </row>
    <row r="3890" spans="1:17" ht="15" x14ac:dyDescent="0.25">
      <c r="A3890"/>
      <c r="B3890" s="114">
        <v>3889</v>
      </c>
      <c r="C3890" s="7">
        <v>18</v>
      </c>
      <c r="E3890">
        <v>3889</v>
      </c>
      <c r="F3890">
        <v>13</v>
      </c>
      <c r="G3890">
        <v>15</v>
      </c>
      <c r="H3890">
        <v>20</v>
      </c>
      <c r="I3890" s="7">
        <v>27</v>
      </c>
      <c r="K3890">
        <v>3889</v>
      </c>
      <c r="L3890">
        <v>15</v>
      </c>
      <c r="M3890">
        <v>20</v>
      </c>
      <c r="N3890" s="7">
        <v>27</v>
      </c>
      <c r="P3890" s="185">
        <v>3889</v>
      </c>
      <c r="Q3890" s="186">
        <v>24</v>
      </c>
    </row>
    <row r="3891" spans="1:17" ht="15" x14ac:dyDescent="0.25">
      <c r="A3891"/>
      <c r="B3891" s="114">
        <v>3890</v>
      </c>
      <c r="C3891" s="7">
        <v>18</v>
      </c>
      <c r="E3891">
        <v>3890</v>
      </c>
      <c r="F3891">
        <v>13</v>
      </c>
      <c r="G3891">
        <v>15</v>
      </c>
      <c r="H3891">
        <v>20</v>
      </c>
      <c r="I3891" s="7">
        <v>27</v>
      </c>
      <c r="K3891">
        <v>3890</v>
      </c>
      <c r="L3891">
        <v>15</v>
      </c>
      <c r="M3891">
        <v>20</v>
      </c>
      <c r="N3891" s="7">
        <v>27</v>
      </c>
      <c r="P3891" s="187">
        <v>3890</v>
      </c>
      <c r="Q3891" s="188">
        <v>24</v>
      </c>
    </row>
    <row r="3892" spans="1:17" ht="15" x14ac:dyDescent="0.25">
      <c r="A3892"/>
      <c r="B3892" s="114">
        <v>3891</v>
      </c>
      <c r="C3892" s="7">
        <v>18</v>
      </c>
      <c r="E3892">
        <v>3891</v>
      </c>
      <c r="F3892">
        <v>13</v>
      </c>
      <c r="G3892">
        <v>15</v>
      </c>
      <c r="H3892">
        <v>20</v>
      </c>
      <c r="I3892" s="7">
        <v>27</v>
      </c>
      <c r="K3892">
        <v>3891</v>
      </c>
      <c r="L3892">
        <v>15</v>
      </c>
      <c r="M3892">
        <v>20</v>
      </c>
      <c r="N3892" s="7">
        <v>27</v>
      </c>
      <c r="P3892" s="185">
        <v>3891</v>
      </c>
      <c r="Q3892" s="186">
        <v>24</v>
      </c>
    </row>
    <row r="3893" spans="1:17" ht="15" x14ac:dyDescent="0.25">
      <c r="A3893"/>
      <c r="B3893" s="114">
        <v>3892</v>
      </c>
      <c r="C3893" s="7">
        <v>18</v>
      </c>
      <c r="E3893">
        <v>3892</v>
      </c>
      <c r="F3893">
        <v>13</v>
      </c>
      <c r="G3893">
        <v>15</v>
      </c>
      <c r="H3893">
        <v>20</v>
      </c>
      <c r="I3893" s="7">
        <v>27</v>
      </c>
      <c r="K3893">
        <v>3892</v>
      </c>
      <c r="L3893">
        <v>15</v>
      </c>
      <c r="M3893">
        <v>20</v>
      </c>
      <c r="N3893" s="7">
        <v>27</v>
      </c>
      <c r="P3893" s="187">
        <v>3892</v>
      </c>
      <c r="Q3893" s="188">
        <v>24</v>
      </c>
    </row>
    <row r="3894" spans="1:17" ht="15" x14ac:dyDescent="0.25">
      <c r="A3894"/>
      <c r="B3894" s="114">
        <v>3893</v>
      </c>
      <c r="C3894" s="7">
        <v>18</v>
      </c>
      <c r="E3894">
        <v>3893</v>
      </c>
      <c r="F3894">
        <v>13</v>
      </c>
      <c r="G3894">
        <v>15</v>
      </c>
      <c r="H3894">
        <v>20</v>
      </c>
      <c r="I3894" s="7">
        <v>27</v>
      </c>
      <c r="K3894">
        <v>3893</v>
      </c>
      <c r="L3894">
        <v>15</v>
      </c>
      <c r="M3894">
        <v>20</v>
      </c>
      <c r="N3894" s="7">
        <v>27</v>
      </c>
      <c r="P3894" s="185">
        <v>3893</v>
      </c>
      <c r="Q3894" s="186">
        <v>24</v>
      </c>
    </row>
    <row r="3895" spans="1:17" ht="15" x14ac:dyDescent="0.25">
      <c r="A3895"/>
      <c r="B3895" s="114">
        <v>3894</v>
      </c>
      <c r="C3895" s="7">
        <v>18</v>
      </c>
      <c r="E3895">
        <v>3894</v>
      </c>
      <c r="F3895">
        <v>13</v>
      </c>
      <c r="G3895">
        <v>15</v>
      </c>
      <c r="H3895">
        <v>20</v>
      </c>
      <c r="I3895" s="7">
        <v>27</v>
      </c>
      <c r="K3895">
        <v>3894</v>
      </c>
      <c r="L3895">
        <v>15</v>
      </c>
      <c r="M3895">
        <v>20</v>
      </c>
      <c r="N3895" s="7">
        <v>27</v>
      </c>
      <c r="P3895" s="187">
        <v>3894</v>
      </c>
      <c r="Q3895" s="188">
        <v>24</v>
      </c>
    </row>
    <row r="3896" spans="1:17" ht="15" x14ac:dyDescent="0.25">
      <c r="A3896"/>
      <c r="B3896" s="114">
        <v>3895</v>
      </c>
      <c r="C3896" s="7">
        <v>18</v>
      </c>
      <c r="E3896">
        <v>3895</v>
      </c>
      <c r="F3896">
        <v>13</v>
      </c>
      <c r="G3896">
        <v>15</v>
      </c>
      <c r="H3896">
        <v>20</v>
      </c>
      <c r="I3896" s="7">
        <v>27</v>
      </c>
      <c r="K3896">
        <v>3895</v>
      </c>
      <c r="L3896">
        <v>15</v>
      </c>
      <c r="M3896">
        <v>20</v>
      </c>
      <c r="N3896" s="7">
        <v>27</v>
      </c>
      <c r="P3896" s="185">
        <v>3895</v>
      </c>
      <c r="Q3896" s="186">
        <v>24</v>
      </c>
    </row>
    <row r="3897" spans="1:17" ht="15" x14ac:dyDescent="0.25">
      <c r="A3897"/>
      <c r="B3897" s="114">
        <v>3896</v>
      </c>
      <c r="C3897" s="7">
        <v>18</v>
      </c>
      <c r="E3897">
        <v>3896</v>
      </c>
      <c r="F3897">
        <v>13</v>
      </c>
      <c r="G3897">
        <v>15</v>
      </c>
      <c r="H3897">
        <v>20</v>
      </c>
      <c r="I3897" s="7">
        <v>27</v>
      </c>
      <c r="K3897">
        <v>3896</v>
      </c>
      <c r="L3897">
        <v>15</v>
      </c>
      <c r="M3897">
        <v>20</v>
      </c>
      <c r="N3897" s="7">
        <v>27</v>
      </c>
      <c r="P3897" s="187">
        <v>3896</v>
      </c>
      <c r="Q3897" s="188">
        <v>24</v>
      </c>
    </row>
    <row r="3898" spans="1:17" ht="15" x14ac:dyDescent="0.25">
      <c r="A3898"/>
      <c r="B3898" s="114">
        <v>3897</v>
      </c>
      <c r="C3898" s="7">
        <v>18</v>
      </c>
      <c r="E3898">
        <v>3897</v>
      </c>
      <c r="F3898">
        <v>13</v>
      </c>
      <c r="G3898">
        <v>15</v>
      </c>
      <c r="H3898">
        <v>20</v>
      </c>
      <c r="I3898" s="7">
        <v>27</v>
      </c>
      <c r="K3898">
        <v>3897</v>
      </c>
      <c r="L3898">
        <v>15</v>
      </c>
      <c r="M3898">
        <v>20</v>
      </c>
      <c r="N3898" s="7">
        <v>27</v>
      </c>
      <c r="P3898" s="185">
        <v>3897</v>
      </c>
      <c r="Q3898" s="186">
        <v>24</v>
      </c>
    </row>
    <row r="3899" spans="1:17" ht="15" x14ac:dyDescent="0.25">
      <c r="A3899"/>
      <c r="B3899" s="114">
        <v>3898</v>
      </c>
      <c r="C3899" s="7">
        <v>18</v>
      </c>
      <c r="E3899">
        <v>3898</v>
      </c>
      <c r="F3899">
        <v>13</v>
      </c>
      <c r="G3899">
        <v>15</v>
      </c>
      <c r="H3899">
        <v>20</v>
      </c>
      <c r="I3899" s="7">
        <v>27</v>
      </c>
      <c r="K3899">
        <v>3898</v>
      </c>
      <c r="L3899">
        <v>15</v>
      </c>
      <c r="M3899">
        <v>20</v>
      </c>
      <c r="N3899" s="7">
        <v>27</v>
      </c>
      <c r="P3899" s="187">
        <v>3898</v>
      </c>
      <c r="Q3899" s="188">
        <v>24</v>
      </c>
    </row>
    <row r="3900" spans="1:17" ht="15" x14ac:dyDescent="0.25">
      <c r="A3900"/>
      <c r="B3900" s="114">
        <v>3899</v>
      </c>
      <c r="C3900" s="7">
        <v>18</v>
      </c>
      <c r="E3900">
        <v>3899</v>
      </c>
      <c r="F3900">
        <v>13</v>
      </c>
      <c r="G3900">
        <v>15</v>
      </c>
      <c r="H3900">
        <v>20</v>
      </c>
      <c r="I3900" s="7">
        <v>27</v>
      </c>
      <c r="K3900">
        <v>3899</v>
      </c>
      <c r="L3900">
        <v>15</v>
      </c>
      <c r="M3900">
        <v>20</v>
      </c>
      <c r="N3900" s="7">
        <v>27</v>
      </c>
      <c r="P3900" s="185">
        <v>3899</v>
      </c>
      <c r="Q3900" s="186">
        <v>24</v>
      </c>
    </row>
    <row r="3901" spans="1:17" ht="15" x14ac:dyDescent="0.25">
      <c r="A3901"/>
      <c r="B3901" s="114">
        <v>3900</v>
      </c>
      <c r="C3901" s="7">
        <v>18</v>
      </c>
      <c r="E3901">
        <v>3900</v>
      </c>
      <c r="F3901">
        <v>13</v>
      </c>
      <c r="G3901">
        <v>15</v>
      </c>
      <c r="H3901">
        <v>20</v>
      </c>
      <c r="I3901" s="7">
        <v>27</v>
      </c>
      <c r="K3901">
        <v>3900</v>
      </c>
      <c r="L3901">
        <v>15</v>
      </c>
      <c r="M3901">
        <v>20</v>
      </c>
      <c r="N3901" s="7">
        <v>27</v>
      </c>
      <c r="P3901" s="187">
        <v>3900</v>
      </c>
      <c r="Q3901" s="188">
        <v>24</v>
      </c>
    </row>
    <row r="3902" spans="1:17" ht="15" x14ac:dyDescent="0.25">
      <c r="A3902"/>
      <c r="B3902" s="114">
        <v>3901</v>
      </c>
      <c r="C3902" s="7">
        <v>18</v>
      </c>
      <c r="E3902">
        <v>3901</v>
      </c>
      <c r="F3902">
        <v>13</v>
      </c>
      <c r="G3902">
        <v>15</v>
      </c>
      <c r="H3902">
        <v>20</v>
      </c>
      <c r="I3902" s="7">
        <v>27</v>
      </c>
      <c r="K3902">
        <v>3901</v>
      </c>
      <c r="L3902">
        <v>15</v>
      </c>
      <c r="M3902">
        <v>20</v>
      </c>
      <c r="N3902" s="7">
        <v>27</v>
      </c>
      <c r="P3902" s="185">
        <v>3901</v>
      </c>
      <c r="Q3902" s="186">
        <v>24</v>
      </c>
    </row>
    <row r="3903" spans="1:17" ht="15" x14ac:dyDescent="0.25">
      <c r="A3903"/>
      <c r="B3903" s="114">
        <v>3902</v>
      </c>
      <c r="C3903" s="7">
        <v>18</v>
      </c>
      <c r="E3903">
        <v>3902</v>
      </c>
      <c r="F3903">
        <v>13</v>
      </c>
      <c r="G3903">
        <v>15</v>
      </c>
      <c r="H3903">
        <v>20</v>
      </c>
      <c r="I3903" s="7">
        <v>27</v>
      </c>
      <c r="K3903">
        <v>3902</v>
      </c>
      <c r="L3903">
        <v>15</v>
      </c>
      <c r="M3903">
        <v>20</v>
      </c>
      <c r="N3903" s="7">
        <v>27</v>
      </c>
      <c r="P3903" s="187">
        <v>3902</v>
      </c>
      <c r="Q3903" s="188">
        <v>24</v>
      </c>
    </row>
    <row r="3904" spans="1:17" ht="15" x14ac:dyDescent="0.25">
      <c r="A3904"/>
      <c r="B3904" s="114">
        <v>3903</v>
      </c>
      <c r="C3904" s="7">
        <v>18</v>
      </c>
      <c r="E3904">
        <v>3903</v>
      </c>
      <c r="F3904">
        <v>13</v>
      </c>
      <c r="G3904">
        <v>15</v>
      </c>
      <c r="H3904">
        <v>20</v>
      </c>
      <c r="I3904" s="7">
        <v>27</v>
      </c>
      <c r="K3904">
        <v>3903</v>
      </c>
      <c r="L3904">
        <v>15</v>
      </c>
      <c r="M3904">
        <v>20</v>
      </c>
      <c r="N3904" s="7">
        <v>27</v>
      </c>
      <c r="P3904" s="185">
        <v>3903</v>
      </c>
      <c r="Q3904" s="186">
        <v>24</v>
      </c>
    </row>
    <row r="3905" spans="1:17" ht="15" x14ac:dyDescent="0.25">
      <c r="A3905"/>
      <c r="B3905" s="114">
        <v>3904</v>
      </c>
      <c r="C3905" s="7">
        <v>18</v>
      </c>
      <c r="E3905">
        <v>3904</v>
      </c>
      <c r="F3905">
        <v>13</v>
      </c>
      <c r="G3905">
        <v>15</v>
      </c>
      <c r="H3905">
        <v>20</v>
      </c>
      <c r="I3905" s="7">
        <v>27</v>
      </c>
      <c r="K3905">
        <v>3904</v>
      </c>
      <c r="L3905">
        <v>15</v>
      </c>
      <c r="M3905">
        <v>20</v>
      </c>
      <c r="N3905" s="7">
        <v>27</v>
      </c>
      <c r="P3905" s="187">
        <v>3904</v>
      </c>
      <c r="Q3905" s="188">
        <v>24</v>
      </c>
    </row>
    <row r="3906" spans="1:17" ht="15" x14ac:dyDescent="0.25">
      <c r="A3906"/>
      <c r="B3906" s="114">
        <v>3905</v>
      </c>
      <c r="C3906" s="7">
        <v>18</v>
      </c>
      <c r="E3906">
        <v>3905</v>
      </c>
      <c r="F3906">
        <v>13</v>
      </c>
      <c r="G3906">
        <v>15</v>
      </c>
      <c r="H3906">
        <v>20</v>
      </c>
      <c r="I3906" s="7">
        <v>27</v>
      </c>
      <c r="K3906">
        <v>3905</v>
      </c>
      <c r="L3906">
        <v>15</v>
      </c>
      <c r="M3906">
        <v>20</v>
      </c>
      <c r="N3906" s="7">
        <v>27</v>
      </c>
      <c r="P3906" s="185">
        <v>3905</v>
      </c>
      <c r="Q3906" s="186">
        <v>24</v>
      </c>
    </row>
    <row r="3907" spans="1:17" ht="15" x14ac:dyDescent="0.25">
      <c r="A3907"/>
      <c r="B3907" s="114">
        <v>3906</v>
      </c>
      <c r="C3907" s="7">
        <v>18</v>
      </c>
      <c r="E3907">
        <v>3906</v>
      </c>
      <c r="F3907">
        <v>13</v>
      </c>
      <c r="G3907">
        <v>15</v>
      </c>
      <c r="H3907">
        <v>20</v>
      </c>
      <c r="I3907" s="7">
        <v>27</v>
      </c>
      <c r="K3907">
        <v>3906</v>
      </c>
      <c r="L3907">
        <v>15</v>
      </c>
      <c r="M3907">
        <v>20</v>
      </c>
      <c r="N3907" s="7">
        <v>27</v>
      </c>
      <c r="P3907" s="187">
        <v>3906</v>
      </c>
      <c r="Q3907" s="188">
        <v>24</v>
      </c>
    </row>
    <row r="3908" spans="1:17" ht="15" x14ac:dyDescent="0.25">
      <c r="A3908"/>
      <c r="B3908" s="114">
        <v>3907</v>
      </c>
      <c r="C3908" s="7">
        <v>18</v>
      </c>
      <c r="E3908">
        <v>3907</v>
      </c>
      <c r="F3908">
        <v>13</v>
      </c>
      <c r="G3908">
        <v>15</v>
      </c>
      <c r="H3908">
        <v>20</v>
      </c>
      <c r="I3908" s="7">
        <v>27</v>
      </c>
      <c r="K3908">
        <v>3907</v>
      </c>
      <c r="L3908">
        <v>15</v>
      </c>
      <c r="M3908">
        <v>20</v>
      </c>
      <c r="N3908" s="7">
        <v>27</v>
      </c>
      <c r="P3908" s="185">
        <v>3907</v>
      </c>
      <c r="Q3908" s="186">
        <v>24</v>
      </c>
    </row>
    <row r="3909" spans="1:17" ht="15" x14ac:dyDescent="0.25">
      <c r="A3909"/>
      <c r="B3909" s="114">
        <v>3908</v>
      </c>
      <c r="C3909" s="7">
        <v>18</v>
      </c>
      <c r="E3909">
        <v>3908</v>
      </c>
      <c r="F3909">
        <v>13</v>
      </c>
      <c r="G3909">
        <v>15</v>
      </c>
      <c r="H3909">
        <v>20</v>
      </c>
      <c r="I3909" s="7">
        <v>27</v>
      </c>
      <c r="K3909">
        <v>3908</v>
      </c>
      <c r="L3909">
        <v>15</v>
      </c>
      <c r="M3909">
        <v>20</v>
      </c>
      <c r="N3909" s="7">
        <v>27</v>
      </c>
      <c r="P3909" s="187">
        <v>3908</v>
      </c>
      <c r="Q3909" s="188">
        <v>24</v>
      </c>
    </row>
    <row r="3910" spans="1:17" ht="15" x14ac:dyDescent="0.25">
      <c r="A3910"/>
      <c r="B3910" s="114">
        <v>3909</v>
      </c>
      <c r="C3910" s="7">
        <v>18</v>
      </c>
      <c r="E3910">
        <v>3909</v>
      </c>
      <c r="F3910">
        <v>13</v>
      </c>
      <c r="G3910">
        <v>15</v>
      </c>
      <c r="H3910">
        <v>20</v>
      </c>
      <c r="I3910" s="7">
        <v>27</v>
      </c>
      <c r="K3910">
        <v>3909</v>
      </c>
      <c r="L3910">
        <v>15</v>
      </c>
      <c r="M3910">
        <v>20</v>
      </c>
      <c r="N3910" s="7">
        <v>27</v>
      </c>
      <c r="P3910" s="185">
        <v>3909</v>
      </c>
      <c r="Q3910" s="186">
        <v>24</v>
      </c>
    </row>
    <row r="3911" spans="1:17" ht="15" x14ac:dyDescent="0.25">
      <c r="A3911"/>
      <c r="B3911" s="114">
        <v>3910</v>
      </c>
      <c r="C3911" s="7">
        <v>18</v>
      </c>
      <c r="E3911">
        <v>3910</v>
      </c>
      <c r="F3911">
        <v>13</v>
      </c>
      <c r="G3911">
        <v>15</v>
      </c>
      <c r="H3911">
        <v>20</v>
      </c>
      <c r="I3911" s="7">
        <v>27</v>
      </c>
      <c r="K3911">
        <v>3910</v>
      </c>
      <c r="L3911">
        <v>15</v>
      </c>
      <c r="M3911">
        <v>20</v>
      </c>
      <c r="N3911" s="7">
        <v>27</v>
      </c>
      <c r="P3911" s="187">
        <v>3910</v>
      </c>
      <c r="Q3911" s="188">
        <v>24</v>
      </c>
    </row>
    <row r="3912" spans="1:17" ht="15" x14ac:dyDescent="0.25">
      <c r="A3912"/>
      <c r="B3912" s="114">
        <v>3911</v>
      </c>
      <c r="C3912" s="7">
        <v>18</v>
      </c>
      <c r="E3912">
        <v>3911</v>
      </c>
      <c r="F3912">
        <v>13</v>
      </c>
      <c r="G3912">
        <v>15</v>
      </c>
      <c r="H3912">
        <v>20</v>
      </c>
      <c r="I3912" s="7">
        <v>27</v>
      </c>
      <c r="K3912">
        <v>3911</v>
      </c>
      <c r="L3912">
        <v>15</v>
      </c>
      <c r="M3912">
        <v>20</v>
      </c>
      <c r="N3912" s="7">
        <v>27</v>
      </c>
      <c r="P3912" s="185">
        <v>3911</v>
      </c>
      <c r="Q3912" s="186">
        <v>24</v>
      </c>
    </row>
    <row r="3913" spans="1:17" ht="15" x14ac:dyDescent="0.25">
      <c r="A3913"/>
      <c r="B3913" s="114">
        <v>3912</v>
      </c>
      <c r="C3913" s="7">
        <v>18</v>
      </c>
      <c r="E3913">
        <v>3912</v>
      </c>
      <c r="F3913">
        <v>13</v>
      </c>
      <c r="G3913">
        <v>15</v>
      </c>
      <c r="H3913">
        <v>20</v>
      </c>
      <c r="I3913" s="7">
        <v>27</v>
      </c>
      <c r="K3913">
        <v>3912</v>
      </c>
      <c r="L3913">
        <v>15</v>
      </c>
      <c r="M3913">
        <v>20</v>
      </c>
      <c r="N3913" s="7">
        <v>27</v>
      </c>
      <c r="P3913" s="187">
        <v>3912</v>
      </c>
      <c r="Q3913" s="188">
        <v>24</v>
      </c>
    </row>
    <row r="3914" spans="1:17" ht="15" x14ac:dyDescent="0.25">
      <c r="A3914"/>
      <c r="B3914" s="114">
        <v>3913</v>
      </c>
      <c r="C3914" s="7">
        <v>18</v>
      </c>
      <c r="E3914">
        <v>3913</v>
      </c>
      <c r="F3914">
        <v>13</v>
      </c>
      <c r="G3914">
        <v>15</v>
      </c>
      <c r="H3914">
        <v>20</v>
      </c>
      <c r="I3914" s="7">
        <v>27</v>
      </c>
      <c r="K3914">
        <v>3913</v>
      </c>
      <c r="L3914">
        <v>15</v>
      </c>
      <c r="M3914">
        <v>20</v>
      </c>
      <c r="N3914" s="7">
        <v>27</v>
      </c>
      <c r="P3914" s="185">
        <v>3913</v>
      </c>
      <c r="Q3914" s="186">
        <v>24</v>
      </c>
    </row>
    <row r="3915" spans="1:17" ht="15" x14ac:dyDescent="0.25">
      <c r="A3915"/>
      <c r="B3915" s="114">
        <v>3914</v>
      </c>
      <c r="C3915" s="7">
        <v>18</v>
      </c>
      <c r="E3915">
        <v>3914</v>
      </c>
      <c r="F3915">
        <v>13</v>
      </c>
      <c r="G3915">
        <v>15</v>
      </c>
      <c r="H3915">
        <v>20</v>
      </c>
      <c r="I3915" s="7">
        <v>27</v>
      </c>
      <c r="K3915">
        <v>3914</v>
      </c>
      <c r="L3915">
        <v>15</v>
      </c>
      <c r="M3915">
        <v>20</v>
      </c>
      <c r="N3915" s="7">
        <v>27</v>
      </c>
      <c r="P3915" s="187">
        <v>3914</v>
      </c>
      <c r="Q3915" s="188">
        <v>24</v>
      </c>
    </row>
    <row r="3916" spans="1:17" ht="15" x14ac:dyDescent="0.25">
      <c r="A3916"/>
      <c r="B3916" s="114">
        <v>3915</v>
      </c>
      <c r="C3916" s="7">
        <v>18</v>
      </c>
      <c r="E3916">
        <v>3915</v>
      </c>
      <c r="F3916">
        <v>13</v>
      </c>
      <c r="G3916">
        <v>15</v>
      </c>
      <c r="H3916">
        <v>20</v>
      </c>
      <c r="I3916" s="7">
        <v>27</v>
      </c>
      <c r="K3916">
        <v>3915</v>
      </c>
      <c r="L3916">
        <v>15</v>
      </c>
      <c r="M3916">
        <v>20</v>
      </c>
      <c r="N3916" s="7">
        <v>27</v>
      </c>
      <c r="P3916" s="185">
        <v>3915</v>
      </c>
      <c r="Q3916" s="186">
        <v>24</v>
      </c>
    </row>
    <row r="3917" spans="1:17" ht="15" x14ac:dyDescent="0.25">
      <c r="A3917"/>
      <c r="B3917" s="114">
        <v>3916</v>
      </c>
      <c r="C3917" s="7">
        <v>18</v>
      </c>
      <c r="E3917">
        <v>3916</v>
      </c>
      <c r="F3917">
        <v>13</v>
      </c>
      <c r="G3917">
        <v>15</v>
      </c>
      <c r="H3917">
        <v>20</v>
      </c>
      <c r="I3917" s="7">
        <v>27</v>
      </c>
      <c r="K3917">
        <v>3916</v>
      </c>
      <c r="L3917">
        <v>15</v>
      </c>
      <c r="M3917">
        <v>20</v>
      </c>
      <c r="N3917" s="7">
        <v>27</v>
      </c>
      <c r="P3917" s="187">
        <v>3916</v>
      </c>
      <c r="Q3917" s="188">
        <v>24</v>
      </c>
    </row>
    <row r="3918" spans="1:17" ht="15" x14ac:dyDescent="0.25">
      <c r="A3918"/>
      <c r="B3918" s="114">
        <v>3917</v>
      </c>
      <c r="C3918" s="7">
        <v>18</v>
      </c>
      <c r="E3918">
        <v>3917</v>
      </c>
      <c r="F3918">
        <v>13</v>
      </c>
      <c r="G3918">
        <v>15</v>
      </c>
      <c r="H3918">
        <v>20</v>
      </c>
      <c r="I3918" s="7">
        <v>27</v>
      </c>
      <c r="K3918">
        <v>3917</v>
      </c>
      <c r="L3918">
        <v>15</v>
      </c>
      <c r="M3918">
        <v>20</v>
      </c>
      <c r="N3918" s="7">
        <v>27</v>
      </c>
      <c r="P3918" s="185">
        <v>3917</v>
      </c>
      <c r="Q3918" s="186">
        <v>24</v>
      </c>
    </row>
    <row r="3919" spans="1:17" ht="15" x14ac:dyDescent="0.25">
      <c r="A3919"/>
      <c r="B3919" s="114">
        <v>3918</v>
      </c>
      <c r="C3919" s="7">
        <v>18</v>
      </c>
      <c r="E3919">
        <v>3918</v>
      </c>
      <c r="F3919">
        <v>13</v>
      </c>
      <c r="G3919">
        <v>15</v>
      </c>
      <c r="H3919">
        <v>20</v>
      </c>
      <c r="I3919" s="7">
        <v>27</v>
      </c>
      <c r="K3919">
        <v>3918</v>
      </c>
      <c r="L3919">
        <v>15</v>
      </c>
      <c r="M3919">
        <v>20</v>
      </c>
      <c r="N3919" s="7">
        <v>27</v>
      </c>
      <c r="P3919" s="187">
        <v>3918</v>
      </c>
      <c r="Q3919" s="188">
        <v>24</v>
      </c>
    </row>
    <row r="3920" spans="1:17" ht="15" x14ac:dyDescent="0.25">
      <c r="A3920"/>
      <c r="B3920" s="114">
        <v>3919</v>
      </c>
      <c r="C3920" s="7">
        <v>18</v>
      </c>
      <c r="E3920">
        <v>3919</v>
      </c>
      <c r="F3920">
        <v>13</v>
      </c>
      <c r="G3920">
        <v>15</v>
      </c>
      <c r="H3920">
        <v>20</v>
      </c>
      <c r="I3920" s="7">
        <v>27</v>
      </c>
      <c r="K3920">
        <v>3919</v>
      </c>
      <c r="L3920">
        <v>15</v>
      </c>
      <c r="M3920">
        <v>20</v>
      </c>
      <c r="N3920" s="7">
        <v>27</v>
      </c>
      <c r="P3920" s="185">
        <v>3919</v>
      </c>
      <c r="Q3920" s="186">
        <v>24</v>
      </c>
    </row>
    <row r="3921" spans="1:17" ht="15" x14ac:dyDescent="0.25">
      <c r="A3921"/>
      <c r="B3921" s="114">
        <v>3920</v>
      </c>
      <c r="C3921" s="7">
        <v>18</v>
      </c>
      <c r="E3921">
        <v>3920</v>
      </c>
      <c r="F3921">
        <v>13</v>
      </c>
      <c r="G3921">
        <v>15</v>
      </c>
      <c r="H3921">
        <v>20</v>
      </c>
      <c r="I3921" s="7">
        <v>27</v>
      </c>
      <c r="K3921">
        <v>3920</v>
      </c>
      <c r="L3921">
        <v>15</v>
      </c>
      <c r="M3921">
        <v>20</v>
      </c>
      <c r="N3921" s="7">
        <v>27</v>
      </c>
      <c r="P3921" s="187">
        <v>3920</v>
      </c>
      <c r="Q3921" s="188">
        <v>24</v>
      </c>
    </row>
    <row r="3922" spans="1:17" ht="15" x14ac:dyDescent="0.25">
      <c r="A3922"/>
      <c r="B3922" s="114">
        <v>3921</v>
      </c>
      <c r="C3922" s="7">
        <v>18</v>
      </c>
      <c r="E3922">
        <v>3921</v>
      </c>
      <c r="F3922">
        <v>13</v>
      </c>
      <c r="G3922">
        <v>15</v>
      </c>
      <c r="H3922">
        <v>20</v>
      </c>
      <c r="I3922" s="7">
        <v>27</v>
      </c>
      <c r="K3922">
        <v>3921</v>
      </c>
      <c r="L3922">
        <v>15</v>
      </c>
      <c r="M3922">
        <v>20</v>
      </c>
      <c r="N3922" s="7">
        <v>27</v>
      </c>
      <c r="P3922" s="185">
        <v>3921</v>
      </c>
      <c r="Q3922" s="186">
        <v>24</v>
      </c>
    </row>
    <row r="3923" spans="1:17" ht="15" x14ac:dyDescent="0.25">
      <c r="A3923"/>
      <c r="B3923" s="114">
        <v>3922</v>
      </c>
      <c r="C3923" s="7">
        <v>18</v>
      </c>
      <c r="E3923">
        <v>3922</v>
      </c>
      <c r="F3923">
        <v>13</v>
      </c>
      <c r="G3923">
        <v>15</v>
      </c>
      <c r="H3923">
        <v>20</v>
      </c>
      <c r="I3923" s="7">
        <v>27</v>
      </c>
      <c r="K3923">
        <v>3922</v>
      </c>
      <c r="L3923">
        <v>15</v>
      </c>
      <c r="M3923">
        <v>20</v>
      </c>
      <c r="N3923" s="7">
        <v>27</v>
      </c>
      <c r="P3923" s="187">
        <v>3922</v>
      </c>
      <c r="Q3923" s="188">
        <v>24</v>
      </c>
    </row>
    <row r="3924" spans="1:17" ht="15" x14ac:dyDescent="0.25">
      <c r="A3924"/>
      <c r="B3924" s="114">
        <v>3923</v>
      </c>
      <c r="C3924" s="7">
        <v>18</v>
      </c>
      <c r="E3924">
        <v>3923</v>
      </c>
      <c r="F3924">
        <v>13</v>
      </c>
      <c r="G3924">
        <v>15</v>
      </c>
      <c r="H3924">
        <v>20</v>
      </c>
      <c r="I3924" s="7">
        <v>27</v>
      </c>
      <c r="K3924">
        <v>3923</v>
      </c>
      <c r="L3924">
        <v>15</v>
      </c>
      <c r="M3924">
        <v>20</v>
      </c>
      <c r="N3924" s="7">
        <v>27</v>
      </c>
      <c r="P3924" s="185">
        <v>3923</v>
      </c>
      <c r="Q3924" s="186">
        <v>24</v>
      </c>
    </row>
    <row r="3925" spans="1:17" ht="15" x14ac:dyDescent="0.25">
      <c r="A3925"/>
      <c r="B3925" s="114">
        <v>3924</v>
      </c>
      <c r="C3925" s="7">
        <v>18</v>
      </c>
      <c r="E3925">
        <v>3924</v>
      </c>
      <c r="F3925">
        <v>13</v>
      </c>
      <c r="G3925">
        <v>15</v>
      </c>
      <c r="H3925">
        <v>20</v>
      </c>
      <c r="I3925" s="7">
        <v>27</v>
      </c>
      <c r="K3925">
        <v>3924</v>
      </c>
      <c r="L3925">
        <v>15</v>
      </c>
      <c r="M3925">
        <v>20</v>
      </c>
      <c r="N3925" s="7">
        <v>27</v>
      </c>
      <c r="P3925" s="187">
        <v>3924</v>
      </c>
      <c r="Q3925" s="188">
        <v>24</v>
      </c>
    </row>
    <row r="3926" spans="1:17" ht="15" x14ac:dyDescent="0.25">
      <c r="A3926"/>
      <c r="B3926" s="114">
        <v>3925</v>
      </c>
      <c r="C3926" s="7">
        <v>18</v>
      </c>
      <c r="E3926">
        <v>3925</v>
      </c>
      <c r="F3926">
        <v>13</v>
      </c>
      <c r="G3926">
        <v>15</v>
      </c>
      <c r="H3926">
        <v>20</v>
      </c>
      <c r="I3926" s="7">
        <v>27</v>
      </c>
      <c r="K3926">
        <v>3925</v>
      </c>
      <c r="L3926">
        <v>15</v>
      </c>
      <c r="M3926">
        <v>20</v>
      </c>
      <c r="N3926" s="7">
        <v>27</v>
      </c>
      <c r="P3926" s="185">
        <v>3925</v>
      </c>
      <c r="Q3926" s="186">
        <v>24</v>
      </c>
    </row>
    <row r="3927" spans="1:17" ht="15" x14ac:dyDescent="0.25">
      <c r="A3927"/>
      <c r="B3927" s="114">
        <v>3926</v>
      </c>
      <c r="C3927" s="7">
        <v>18</v>
      </c>
      <c r="E3927">
        <v>3926</v>
      </c>
      <c r="F3927">
        <v>13</v>
      </c>
      <c r="G3927">
        <v>15</v>
      </c>
      <c r="H3927">
        <v>20</v>
      </c>
      <c r="I3927" s="7">
        <v>27</v>
      </c>
      <c r="K3927">
        <v>3926</v>
      </c>
      <c r="L3927">
        <v>15</v>
      </c>
      <c r="M3927">
        <v>20</v>
      </c>
      <c r="N3927" s="7">
        <v>27</v>
      </c>
      <c r="P3927" s="187">
        <v>3926</v>
      </c>
      <c r="Q3927" s="188">
        <v>24</v>
      </c>
    </row>
    <row r="3928" spans="1:17" ht="15" x14ac:dyDescent="0.25">
      <c r="A3928"/>
      <c r="B3928" s="114">
        <v>3927</v>
      </c>
      <c r="C3928" s="7">
        <v>18</v>
      </c>
      <c r="E3928">
        <v>3927</v>
      </c>
      <c r="F3928">
        <v>13</v>
      </c>
      <c r="G3928">
        <v>15</v>
      </c>
      <c r="H3928">
        <v>20</v>
      </c>
      <c r="I3928" s="7">
        <v>27</v>
      </c>
      <c r="K3928">
        <v>3927</v>
      </c>
      <c r="L3928">
        <v>15</v>
      </c>
      <c r="M3928">
        <v>20</v>
      </c>
      <c r="N3928" s="7">
        <v>27</v>
      </c>
      <c r="P3928" s="185">
        <v>3927</v>
      </c>
      <c r="Q3928" s="186">
        <v>24</v>
      </c>
    </row>
    <row r="3929" spans="1:17" ht="15" x14ac:dyDescent="0.25">
      <c r="A3929"/>
      <c r="B3929" s="114">
        <v>3928</v>
      </c>
      <c r="C3929" s="7">
        <v>18</v>
      </c>
      <c r="E3929">
        <v>3928</v>
      </c>
      <c r="F3929">
        <v>13</v>
      </c>
      <c r="G3929">
        <v>15</v>
      </c>
      <c r="H3929">
        <v>20</v>
      </c>
      <c r="I3929" s="7">
        <v>27</v>
      </c>
      <c r="K3929">
        <v>3928</v>
      </c>
      <c r="L3929">
        <v>15</v>
      </c>
      <c r="M3929">
        <v>20</v>
      </c>
      <c r="N3929" s="7">
        <v>27</v>
      </c>
      <c r="P3929" s="187">
        <v>3928</v>
      </c>
      <c r="Q3929" s="188">
        <v>24</v>
      </c>
    </row>
    <row r="3930" spans="1:17" ht="15" x14ac:dyDescent="0.25">
      <c r="A3930"/>
      <c r="B3930" s="114">
        <v>3929</v>
      </c>
      <c r="C3930" s="7">
        <v>18</v>
      </c>
      <c r="E3930">
        <v>3929</v>
      </c>
      <c r="F3930">
        <v>13</v>
      </c>
      <c r="G3930">
        <v>15</v>
      </c>
      <c r="H3930">
        <v>20</v>
      </c>
      <c r="I3930" s="7">
        <v>27</v>
      </c>
      <c r="K3930">
        <v>3929</v>
      </c>
      <c r="L3930">
        <v>15</v>
      </c>
      <c r="M3930">
        <v>20</v>
      </c>
      <c r="N3930" s="7">
        <v>27</v>
      </c>
      <c r="P3930" s="185">
        <v>3929</v>
      </c>
      <c r="Q3930" s="186">
        <v>24</v>
      </c>
    </row>
    <row r="3931" spans="1:17" ht="15" x14ac:dyDescent="0.25">
      <c r="A3931"/>
      <c r="B3931" s="114">
        <v>3930</v>
      </c>
      <c r="C3931" s="7">
        <v>18</v>
      </c>
      <c r="E3931">
        <v>3930</v>
      </c>
      <c r="F3931">
        <v>13</v>
      </c>
      <c r="G3931">
        <v>15</v>
      </c>
      <c r="H3931">
        <v>20</v>
      </c>
      <c r="I3931" s="7">
        <v>27</v>
      </c>
      <c r="K3931">
        <v>3930</v>
      </c>
      <c r="L3931">
        <v>15</v>
      </c>
      <c r="M3931">
        <v>20</v>
      </c>
      <c r="N3931" s="7">
        <v>27</v>
      </c>
      <c r="P3931" s="187">
        <v>3930</v>
      </c>
      <c r="Q3931" s="188">
        <v>24</v>
      </c>
    </row>
    <row r="3932" spans="1:17" ht="15" x14ac:dyDescent="0.25">
      <c r="A3932"/>
      <c r="B3932" s="114">
        <v>3931</v>
      </c>
      <c r="C3932" s="7">
        <v>18</v>
      </c>
      <c r="E3932">
        <v>3931</v>
      </c>
      <c r="F3932">
        <v>13</v>
      </c>
      <c r="G3932">
        <v>15</v>
      </c>
      <c r="H3932">
        <v>20</v>
      </c>
      <c r="I3932" s="7">
        <v>27</v>
      </c>
      <c r="K3932">
        <v>3931</v>
      </c>
      <c r="L3932">
        <v>15</v>
      </c>
      <c r="M3932">
        <v>20</v>
      </c>
      <c r="N3932" s="7">
        <v>27</v>
      </c>
      <c r="P3932" s="185">
        <v>3931</v>
      </c>
      <c r="Q3932" s="186">
        <v>24</v>
      </c>
    </row>
    <row r="3933" spans="1:17" ht="15" x14ac:dyDescent="0.25">
      <c r="A3933"/>
      <c r="B3933" s="114">
        <v>3932</v>
      </c>
      <c r="C3933" s="7">
        <v>18</v>
      </c>
      <c r="E3933">
        <v>3932</v>
      </c>
      <c r="F3933">
        <v>13</v>
      </c>
      <c r="G3933">
        <v>15</v>
      </c>
      <c r="H3933">
        <v>20</v>
      </c>
      <c r="I3933" s="7">
        <v>27</v>
      </c>
      <c r="K3933">
        <v>3932</v>
      </c>
      <c r="L3933">
        <v>15</v>
      </c>
      <c r="M3933">
        <v>20</v>
      </c>
      <c r="N3933" s="7">
        <v>27</v>
      </c>
      <c r="P3933" s="187">
        <v>3932</v>
      </c>
      <c r="Q3933" s="188">
        <v>24</v>
      </c>
    </row>
    <row r="3934" spans="1:17" ht="15" x14ac:dyDescent="0.25">
      <c r="A3934"/>
      <c r="B3934" s="114">
        <v>3933</v>
      </c>
      <c r="C3934" s="7">
        <v>18</v>
      </c>
      <c r="E3934">
        <v>3933</v>
      </c>
      <c r="F3934">
        <v>13</v>
      </c>
      <c r="G3934">
        <v>15</v>
      </c>
      <c r="H3934">
        <v>20</v>
      </c>
      <c r="I3934" s="7">
        <v>27</v>
      </c>
      <c r="K3934">
        <v>3933</v>
      </c>
      <c r="L3934">
        <v>15</v>
      </c>
      <c r="M3934">
        <v>20</v>
      </c>
      <c r="N3934" s="7">
        <v>27</v>
      </c>
      <c r="P3934" s="185">
        <v>3933</v>
      </c>
      <c r="Q3934" s="186">
        <v>24</v>
      </c>
    </row>
    <row r="3935" spans="1:17" ht="15" x14ac:dyDescent="0.25">
      <c r="A3935"/>
      <c r="B3935" s="114">
        <v>3934</v>
      </c>
      <c r="C3935" s="7">
        <v>18</v>
      </c>
      <c r="E3935">
        <v>3934</v>
      </c>
      <c r="F3935">
        <v>13</v>
      </c>
      <c r="G3935">
        <v>15</v>
      </c>
      <c r="H3935">
        <v>20</v>
      </c>
      <c r="I3935" s="7">
        <v>27</v>
      </c>
      <c r="K3935">
        <v>3934</v>
      </c>
      <c r="L3935">
        <v>15</v>
      </c>
      <c r="M3935">
        <v>20</v>
      </c>
      <c r="N3935" s="7">
        <v>27</v>
      </c>
      <c r="P3935" s="187">
        <v>3934</v>
      </c>
      <c r="Q3935" s="188">
        <v>24</v>
      </c>
    </row>
    <row r="3936" spans="1:17" ht="15" x14ac:dyDescent="0.25">
      <c r="A3936"/>
      <c r="B3936" s="114">
        <v>3935</v>
      </c>
      <c r="C3936" s="7">
        <v>18</v>
      </c>
      <c r="E3936">
        <v>3935</v>
      </c>
      <c r="F3936">
        <v>13</v>
      </c>
      <c r="G3936">
        <v>15</v>
      </c>
      <c r="H3936">
        <v>20</v>
      </c>
      <c r="I3936" s="7">
        <v>27</v>
      </c>
      <c r="K3936">
        <v>3935</v>
      </c>
      <c r="L3936">
        <v>15</v>
      </c>
      <c r="M3936">
        <v>20</v>
      </c>
      <c r="N3936" s="7">
        <v>27</v>
      </c>
      <c r="P3936" s="185">
        <v>3935</v>
      </c>
      <c r="Q3936" s="186">
        <v>24</v>
      </c>
    </row>
    <row r="3937" spans="1:17" ht="15" x14ac:dyDescent="0.25">
      <c r="A3937"/>
      <c r="B3937" s="114">
        <v>3936</v>
      </c>
      <c r="C3937" s="7">
        <v>18</v>
      </c>
      <c r="E3937">
        <v>3936</v>
      </c>
      <c r="F3937">
        <v>13</v>
      </c>
      <c r="G3937">
        <v>15</v>
      </c>
      <c r="H3937">
        <v>20</v>
      </c>
      <c r="I3937" s="7">
        <v>27</v>
      </c>
      <c r="K3937">
        <v>3936</v>
      </c>
      <c r="L3937">
        <v>15</v>
      </c>
      <c r="M3937">
        <v>20</v>
      </c>
      <c r="N3937" s="7">
        <v>27</v>
      </c>
      <c r="P3937" s="187">
        <v>3936</v>
      </c>
      <c r="Q3937" s="188">
        <v>24</v>
      </c>
    </row>
    <row r="3938" spans="1:17" ht="15" x14ac:dyDescent="0.25">
      <c r="A3938"/>
      <c r="B3938" s="114">
        <v>3937</v>
      </c>
      <c r="C3938" s="7">
        <v>18</v>
      </c>
      <c r="E3938">
        <v>3937</v>
      </c>
      <c r="F3938">
        <v>13</v>
      </c>
      <c r="G3938">
        <v>15</v>
      </c>
      <c r="H3938">
        <v>20</v>
      </c>
      <c r="I3938" s="7">
        <v>27</v>
      </c>
      <c r="K3938">
        <v>3937</v>
      </c>
      <c r="L3938">
        <v>15</v>
      </c>
      <c r="M3938">
        <v>20</v>
      </c>
      <c r="N3938" s="7">
        <v>27</v>
      </c>
      <c r="P3938" s="185">
        <v>3937</v>
      </c>
      <c r="Q3938" s="186">
        <v>24</v>
      </c>
    </row>
    <row r="3939" spans="1:17" ht="15" x14ac:dyDescent="0.25">
      <c r="A3939"/>
      <c r="B3939" s="114">
        <v>3938</v>
      </c>
      <c r="C3939" s="7">
        <v>18</v>
      </c>
      <c r="E3939">
        <v>3938</v>
      </c>
      <c r="F3939">
        <v>13</v>
      </c>
      <c r="G3939">
        <v>15</v>
      </c>
      <c r="H3939">
        <v>20</v>
      </c>
      <c r="I3939" s="7">
        <v>27</v>
      </c>
      <c r="K3939">
        <v>3938</v>
      </c>
      <c r="L3939">
        <v>15</v>
      </c>
      <c r="M3939">
        <v>20</v>
      </c>
      <c r="N3939" s="7">
        <v>27</v>
      </c>
      <c r="P3939" s="187">
        <v>3938</v>
      </c>
      <c r="Q3939" s="188">
        <v>24</v>
      </c>
    </row>
    <row r="3940" spans="1:17" ht="15" x14ac:dyDescent="0.25">
      <c r="A3940"/>
      <c r="B3940" s="114">
        <v>3939</v>
      </c>
      <c r="C3940" s="7">
        <v>18</v>
      </c>
      <c r="E3940">
        <v>3939</v>
      </c>
      <c r="F3940">
        <v>13</v>
      </c>
      <c r="G3940">
        <v>15</v>
      </c>
      <c r="H3940">
        <v>20</v>
      </c>
      <c r="I3940" s="7">
        <v>27</v>
      </c>
      <c r="K3940">
        <v>3939</v>
      </c>
      <c r="L3940">
        <v>15</v>
      </c>
      <c r="M3940">
        <v>20</v>
      </c>
      <c r="N3940" s="7">
        <v>27</v>
      </c>
      <c r="P3940" s="185">
        <v>3939</v>
      </c>
      <c r="Q3940" s="186">
        <v>24</v>
      </c>
    </row>
    <row r="3941" spans="1:17" ht="15" x14ac:dyDescent="0.25">
      <c r="A3941"/>
      <c r="B3941" s="114">
        <v>3940</v>
      </c>
      <c r="C3941" s="7">
        <v>18</v>
      </c>
      <c r="E3941">
        <v>3940</v>
      </c>
      <c r="F3941">
        <v>13</v>
      </c>
      <c r="G3941">
        <v>15</v>
      </c>
      <c r="H3941">
        <v>20</v>
      </c>
      <c r="I3941" s="7">
        <v>27</v>
      </c>
      <c r="K3941">
        <v>3940</v>
      </c>
      <c r="L3941">
        <v>15</v>
      </c>
      <c r="M3941">
        <v>20</v>
      </c>
      <c r="N3941" s="7">
        <v>27</v>
      </c>
      <c r="P3941" s="187">
        <v>3940</v>
      </c>
      <c r="Q3941" s="188">
        <v>24</v>
      </c>
    </row>
    <row r="3942" spans="1:17" ht="15" x14ac:dyDescent="0.25">
      <c r="A3942"/>
      <c r="B3942" s="114">
        <v>3941</v>
      </c>
      <c r="C3942" s="7">
        <v>18</v>
      </c>
      <c r="E3942">
        <v>3941</v>
      </c>
      <c r="F3942">
        <v>13</v>
      </c>
      <c r="G3942">
        <v>15</v>
      </c>
      <c r="H3942">
        <v>20</v>
      </c>
      <c r="I3942" s="7">
        <v>27</v>
      </c>
      <c r="K3942">
        <v>3941</v>
      </c>
      <c r="L3942">
        <v>15</v>
      </c>
      <c r="M3942">
        <v>20</v>
      </c>
      <c r="N3942" s="7">
        <v>27</v>
      </c>
      <c r="P3942" s="185">
        <v>3941</v>
      </c>
      <c r="Q3942" s="186">
        <v>24</v>
      </c>
    </row>
    <row r="3943" spans="1:17" ht="15" x14ac:dyDescent="0.25">
      <c r="A3943"/>
      <c r="B3943" s="114">
        <v>3942</v>
      </c>
      <c r="C3943" s="7">
        <v>18</v>
      </c>
      <c r="E3943">
        <v>3942</v>
      </c>
      <c r="F3943">
        <v>13</v>
      </c>
      <c r="G3943">
        <v>15</v>
      </c>
      <c r="H3943">
        <v>20</v>
      </c>
      <c r="I3943" s="7">
        <v>27</v>
      </c>
      <c r="K3943">
        <v>3942</v>
      </c>
      <c r="L3943">
        <v>15</v>
      </c>
      <c r="M3943">
        <v>20</v>
      </c>
      <c r="N3943" s="7">
        <v>27</v>
      </c>
      <c r="P3943" s="187">
        <v>3942</v>
      </c>
      <c r="Q3943" s="188">
        <v>24</v>
      </c>
    </row>
    <row r="3944" spans="1:17" ht="15" x14ac:dyDescent="0.25">
      <c r="A3944"/>
      <c r="B3944" s="114">
        <v>3943</v>
      </c>
      <c r="C3944" s="7">
        <v>18</v>
      </c>
      <c r="E3944">
        <v>3943</v>
      </c>
      <c r="F3944">
        <v>13</v>
      </c>
      <c r="G3944">
        <v>15</v>
      </c>
      <c r="H3944">
        <v>20</v>
      </c>
      <c r="I3944" s="7">
        <v>27</v>
      </c>
      <c r="K3944">
        <v>3943</v>
      </c>
      <c r="L3944">
        <v>15</v>
      </c>
      <c r="M3944">
        <v>20</v>
      </c>
      <c r="N3944" s="7">
        <v>27</v>
      </c>
      <c r="P3944" s="185">
        <v>3943</v>
      </c>
      <c r="Q3944" s="186">
        <v>24</v>
      </c>
    </row>
    <row r="3945" spans="1:17" ht="15" x14ac:dyDescent="0.25">
      <c r="A3945"/>
      <c r="B3945" s="114">
        <v>3944</v>
      </c>
      <c r="C3945" s="7">
        <v>18</v>
      </c>
      <c r="E3945">
        <v>3944</v>
      </c>
      <c r="F3945">
        <v>13</v>
      </c>
      <c r="G3945">
        <v>15</v>
      </c>
      <c r="H3945">
        <v>20</v>
      </c>
      <c r="I3945" s="7">
        <v>27</v>
      </c>
      <c r="K3945">
        <v>3944</v>
      </c>
      <c r="L3945">
        <v>15</v>
      </c>
      <c r="M3945">
        <v>20</v>
      </c>
      <c r="N3945" s="7">
        <v>27</v>
      </c>
      <c r="P3945" s="187">
        <v>3944</v>
      </c>
      <c r="Q3945" s="188">
        <v>24</v>
      </c>
    </row>
    <row r="3946" spans="1:17" ht="15" x14ac:dyDescent="0.25">
      <c r="A3946"/>
      <c r="B3946" s="114">
        <v>3945</v>
      </c>
      <c r="C3946" s="7">
        <v>18</v>
      </c>
      <c r="E3946">
        <v>3945</v>
      </c>
      <c r="F3946">
        <v>13</v>
      </c>
      <c r="G3946">
        <v>15</v>
      </c>
      <c r="H3946">
        <v>20</v>
      </c>
      <c r="I3946" s="7">
        <v>27</v>
      </c>
      <c r="K3946">
        <v>3945</v>
      </c>
      <c r="L3946">
        <v>15</v>
      </c>
      <c r="M3946">
        <v>20</v>
      </c>
      <c r="N3946" s="7">
        <v>27</v>
      </c>
      <c r="P3946" s="185">
        <v>3945</v>
      </c>
      <c r="Q3946" s="186">
        <v>24</v>
      </c>
    </row>
    <row r="3947" spans="1:17" ht="15" x14ac:dyDescent="0.25">
      <c r="A3947"/>
      <c r="B3947" s="114">
        <v>3946</v>
      </c>
      <c r="C3947" s="7">
        <v>18</v>
      </c>
      <c r="E3947">
        <v>3946</v>
      </c>
      <c r="F3947">
        <v>13</v>
      </c>
      <c r="G3947">
        <v>15</v>
      </c>
      <c r="H3947">
        <v>20</v>
      </c>
      <c r="I3947" s="7">
        <v>27</v>
      </c>
      <c r="K3947">
        <v>3946</v>
      </c>
      <c r="L3947">
        <v>15</v>
      </c>
      <c r="M3947">
        <v>20</v>
      </c>
      <c r="N3947" s="7">
        <v>27</v>
      </c>
      <c r="P3947" s="187">
        <v>3946</v>
      </c>
      <c r="Q3947" s="188">
        <v>24</v>
      </c>
    </row>
    <row r="3948" spans="1:17" ht="15" x14ac:dyDescent="0.25">
      <c r="A3948"/>
      <c r="B3948" s="114">
        <v>3947</v>
      </c>
      <c r="C3948" s="7">
        <v>18</v>
      </c>
      <c r="E3948">
        <v>3947</v>
      </c>
      <c r="F3948">
        <v>13</v>
      </c>
      <c r="G3948">
        <v>15</v>
      </c>
      <c r="H3948">
        <v>20</v>
      </c>
      <c r="I3948" s="7">
        <v>27</v>
      </c>
      <c r="K3948">
        <v>3947</v>
      </c>
      <c r="L3948">
        <v>15</v>
      </c>
      <c r="M3948">
        <v>20</v>
      </c>
      <c r="N3948" s="7">
        <v>27</v>
      </c>
      <c r="P3948" s="185">
        <v>3947</v>
      </c>
      <c r="Q3948" s="186">
        <v>24</v>
      </c>
    </row>
    <row r="3949" spans="1:17" ht="15" x14ac:dyDescent="0.25">
      <c r="A3949"/>
      <c r="B3949" s="114">
        <v>3948</v>
      </c>
      <c r="C3949" s="7">
        <v>18</v>
      </c>
      <c r="E3949">
        <v>3948</v>
      </c>
      <c r="F3949">
        <v>13</v>
      </c>
      <c r="G3949">
        <v>15</v>
      </c>
      <c r="H3949">
        <v>20</v>
      </c>
      <c r="I3949" s="7">
        <v>27</v>
      </c>
      <c r="K3949">
        <v>3948</v>
      </c>
      <c r="L3949">
        <v>15</v>
      </c>
      <c r="M3949">
        <v>20</v>
      </c>
      <c r="N3949" s="7">
        <v>27</v>
      </c>
      <c r="P3949" s="187">
        <v>3948</v>
      </c>
      <c r="Q3949" s="188">
        <v>24</v>
      </c>
    </row>
    <row r="3950" spans="1:17" ht="15" x14ac:dyDescent="0.25">
      <c r="A3950"/>
      <c r="B3950" s="114">
        <v>3949</v>
      </c>
      <c r="C3950" s="7">
        <v>18</v>
      </c>
      <c r="E3950">
        <v>3949</v>
      </c>
      <c r="F3950">
        <v>13</v>
      </c>
      <c r="G3950">
        <v>15</v>
      </c>
      <c r="H3950">
        <v>20</v>
      </c>
      <c r="I3950" s="7">
        <v>27</v>
      </c>
      <c r="K3950">
        <v>3949</v>
      </c>
      <c r="L3950">
        <v>15</v>
      </c>
      <c r="M3950">
        <v>20</v>
      </c>
      <c r="N3950" s="7">
        <v>27</v>
      </c>
      <c r="P3950" s="185">
        <v>3949</v>
      </c>
      <c r="Q3950" s="186">
        <v>24</v>
      </c>
    </row>
    <row r="3951" spans="1:17" ht="15" x14ac:dyDescent="0.25">
      <c r="A3951"/>
      <c r="B3951" s="114">
        <v>3950</v>
      </c>
      <c r="C3951" s="7">
        <v>18</v>
      </c>
      <c r="E3951">
        <v>3950</v>
      </c>
      <c r="F3951">
        <v>13</v>
      </c>
      <c r="G3951">
        <v>15</v>
      </c>
      <c r="H3951">
        <v>20</v>
      </c>
      <c r="I3951" s="7">
        <v>27</v>
      </c>
      <c r="K3951">
        <v>3950</v>
      </c>
      <c r="L3951">
        <v>15</v>
      </c>
      <c r="M3951">
        <v>20</v>
      </c>
      <c r="N3951" s="7">
        <v>27</v>
      </c>
      <c r="P3951" s="187">
        <v>3950</v>
      </c>
      <c r="Q3951" s="188">
        <v>24</v>
      </c>
    </row>
    <row r="3952" spans="1:17" ht="15" x14ac:dyDescent="0.25">
      <c r="A3952"/>
      <c r="B3952" s="114">
        <v>3951</v>
      </c>
      <c r="C3952" s="7">
        <v>18</v>
      </c>
      <c r="E3952">
        <v>3951</v>
      </c>
      <c r="F3952">
        <v>13</v>
      </c>
      <c r="G3952">
        <v>15</v>
      </c>
      <c r="H3952">
        <v>20</v>
      </c>
      <c r="I3952" s="7">
        <v>27</v>
      </c>
      <c r="K3952">
        <v>3951</v>
      </c>
      <c r="L3952">
        <v>15</v>
      </c>
      <c r="M3952">
        <v>20</v>
      </c>
      <c r="N3952" s="7">
        <v>27</v>
      </c>
      <c r="P3952" s="185">
        <v>3951</v>
      </c>
      <c r="Q3952" s="186">
        <v>24</v>
      </c>
    </row>
    <row r="3953" spans="1:17" ht="15" x14ac:dyDescent="0.25">
      <c r="A3953"/>
      <c r="B3953" s="114">
        <v>3952</v>
      </c>
      <c r="C3953" s="7">
        <v>18</v>
      </c>
      <c r="E3953">
        <v>3952</v>
      </c>
      <c r="F3953">
        <v>13</v>
      </c>
      <c r="G3953">
        <v>15</v>
      </c>
      <c r="H3953">
        <v>20</v>
      </c>
      <c r="I3953" s="7">
        <v>27</v>
      </c>
      <c r="K3953">
        <v>3952</v>
      </c>
      <c r="L3953">
        <v>15</v>
      </c>
      <c r="M3953">
        <v>20</v>
      </c>
      <c r="N3953" s="7">
        <v>27</v>
      </c>
      <c r="P3953" s="187">
        <v>3952</v>
      </c>
      <c r="Q3953" s="188">
        <v>24</v>
      </c>
    </row>
    <row r="3954" spans="1:17" ht="15" x14ac:dyDescent="0.25">
      <c r="A3954"/>
      <c r="B3954" s="114">
        <v>3953</v>
      </c>
      <c r="C3954" s="7">
        <v>18</v>
      </c>
      <c r="E3954">
        <v>3953</v>
      </c>
      <c r="F3954">
        <v>13</v>
      </c>
      <c r="G3954">
        <v>15</v>
      </c>
      <c r="H3954">
        <v>20</v>
      </c>
      <c r="I3954" s="7">
        <v>27</v>
      </c>
      <c r="K3954">
        <v>3953</v>
      </c>
      <c r="L3954">
        <v>15</v>
      </c>
      <c r="M3954">
        <v>20</v>
      </c>
      <c r="N3954" s="7">
        <v>27</v>
      </c>
      <c r="P3954" s="185">
        <v>3953</v>
      </c>
      <c r="Q3954" s="186">
        <v>24</v>
      </c>
    </row>
    <row r="3955" spans="1:17" ht="15" x14ac:dyDescent="0.25">
      <c r="A3955"/>
      <c r="B3955" s="114">
        <v>3954</v>
      </c>
      <c r="C3955" s="7">
        <v>18</v>
      </c>
      <c r="E3955">
        <v>3954</v>
      </c>
      <c r="F3955">
        <v>13</v>
      </c>
      <c r="G3955">
        <v>15</v>
      </c>
      <c r="H3955">
        <v>20</v>
      </c>
      <c r="I3955" s="7">
        <v>27</v>
      </c>
      <c r="K3955">
        <v>3954</v>
      </c>
      <c r="L3955">
        <v>15</v>
      </c>
      <c r="M3955">
        <v>20</v>
      </c>
      <c r="N3955" s="7">
        <v>27</v>
      </c>
      <c r="P3955" s="187">
        <v>3954</v>
      </c>
      <c r="Q3955" s="188">
        <v>24</v>
      </c>
    </row>
    <row r="3956" spans="1:17" ht="15" x14ac:dyDescent="0.25">
      <c r="A3956"/>
      <c r="B3956" s="114">
        <v>3955</v>
      </c>
      <c r="C3956" s="7">
        <v>18</v>
      </c>
      <c r="E3956">
        <v>3955</v>
      </c>
      <c r="F3956">
        <v>13</v>
      </c>
      <c r="G3956">
        <v>15</v>
      </c>
      <c r="H3956">
        <v>20</v>
      </c>
      <c r="I3956" s="7">
        <v>27</v>
      </c>
      <c r="K3956">
        <v>3955</v>
      </c>
      <c r="L3956">
        <v>15</v>
      </c>
      <c r="M3956">
        <v>20</v>
      </c>
      <c r="N3956" s="7">
        <v>27</v>
      </c>
      <c r="P3956" s="185">
        <v>3955</v>
      </c>
      <c r="Q3956" s="186">
        <v>24</v>
      </c>
    </row>
    <row r="3957" spans="1:17" ht="15" x14ac:dyDescent="0.25">
      <c r="A3957"/>
      <c r="B3957" s="114">
        <v>3956</v>
      </c>
      <c r="C3957" s="7">
        <v>18</v>
      </c>
      <c r="E3957">
        <v>3956</v>
      </c>
      <c r="F3957">
        <v>13</v>
      </c>
      <c r="G3957">
        <v>15</v>
      </c>
      <c r="H3957">
        <v>20</v>
      </c>
      <c r="I3957" s="7">
        <v>27</v>
      </c>
      <c r="K3957">
        <v>3956</v>
      </c>
      <c r="L3957">
        <v>15</v>
      </c>
      <c r="M3957">
        <v>20</v>
      </c>
      <c r="N3957" s="7">
        <v>27</v>
      </c>
      <c r="P3957" s="187">
        <v>3956</v>
      </c>
      <c r="Q3957" s="188">
        <v>24</v>
      </c>
    </row>
    <row r="3958" spans="1:17" ht="15" x14ac:dyDescent="0.25">
      <c r="A3958"/>
      <c r="B3958" s="114">
        <v>3957</v>
      </c>
      <c r="C3958" s="7">
        <v>18</v>
      </c>
      <c r="E3958">
        <v>3957</v>
      </c>
      <c r="F3958">
        <v>13</v>
      </c>
      <c r="G3958">
        <v>15</v>
      </c>
      <c r="H3958">
        <v>20</v>
      </c>
      <c r="I3958" s="7">
        <v>27</v>
      </c>
      <c r="K3958">
        <v>3957</v>
      </c>
      <c r="L3958">
        <v>15</v>
      </c>
      <c r="M3958">
        <v>20</v>
      </c>
      <c r="N3958" s="7">
        <v>27</v>
      </c>
      <c r="P3958" s="185">
        <v>3957</v>
      </c>
      <c r="Q3958" s="186">
        <v>24</v>
      </c>
    </row>
    <row r="3959" spans="1:17" ht="15" x14ac:dyDescent="0.25">
      <c r="A3959"/>
      <c r="B3959" s="114">
        <v>3958</v>
      </c>
      <c r="C3959" s="7">
        <v>18</v>
      </c>
      <c r="E3959">
        <v>3958</v>
      </c>
      <c r="F3959">
        <v>13</v>
      </c>
      <c r="G3959">
        <v>15</v>
      </c>
      <c r="H3959">
        <v>20</v>
      </c>
      <c r="I3959" s="7">
        <v>27</v>
      </c>
      <c r="K3959">
        <v>3958</v>
      </c>
      <c r="L3959">
        <v>15</v>
      </c>
      <c r="M3959">
        <v>20</v>
      </c>
      <c r="N3959" s="7">
        <v>27</v>
      </c>
      <c r="P3959" s="187">
        <v>3958</v>
      </c>
      <c r="Q3959" s="188">
        <v>24</v>
      </c>
    </row>
    <row r="3960" spans="1:17" ht="15" x14ac:dyDescent="0.25">
      <c r="A3960"/>
      <c r="B3960" s="114">
        <v>3959</v>
      </c>
      <c r="C3960" s="7">
        <v>18</v>
      </c>
      <c r="E3960">
        <v>3959</v>
      </c>
      <c r="F3960">
        <v>13</v>
      </c>
      <c r="G3960">
        <v>15</v>
      </c>
      <c r="H3960">
        <v>20</v>
      </c>
      <c r="I3960" s="7">
        <v>27</v>
      </c>
      <c r="K3960">
        <v>3959</v>
      </c>
      <c r="L3960">
        <v>15</v>
      </c>
      <c r="M3960">
        <v>20</v>
      </c>
      <c r="N3960" s="7">
        <v>27</v>
      </c>
      <c r="P3960" s="185">
        <v>3959</v>
      </c>
      <c r="Q3960" s="186">
        <v>24</v>
      </c>
    </row>
    <row r="3961" spans="1:17" ht="15" x14ac:dyDescent="0.25">
      <c r="A3961"/>
      <c r="B3961" s="114">
        <v>3960</v>
      </c>
      <c r="C3961" s="7">
        <v>18</v>
      </c>
      <c r="E3961">
        <v>3960</v>
      </c>
      <c r="F3961">
        <v>13</v>
      </c>
      <c r="G3961">
        <v>15</v>
      </c>
      <c r="H3961">
        <v>20</v>
      </c>
      <c r="I3961" s="7">
        <v>27</v>
      </c>
      <c r="K3961">
        <v>3960</v>
      </c>
      <c r="L3961">
        <v>15</v>
      </c>
      <c r="M3961">
        <v>20</v>
      </c>
      <c r="N3961" s="7">
        <v>27</v>
      </c>
      <c r="P3961" s="187">
        <v>3960</v>
      </c>
      <c r="Q3961" s="188">
        <v>24</v>
      </c>
    </row>
    <row r="3962" spans="1:17" ht="15" x14ac:dyDescent="0.25">
      <c r="A3962"/>
      <c r="B3962" s="114">
        <v>3961</v>
      </c>
      <c r="C3962" s="7">
        <v>18</v>
      </c>
      <c r="E3962">
        <v>3961</v>
      </c>
      <c r="F3962">
        <v>13</v>
      </c>
      <c r="G3962">
        <v>15</v>
      </c>
      <c r="H3962">
        <v>20</v>
      </c>
      <c r="I3962" s="7">
        <v>27</v>
      </c>
      <c r="K3962">
        <v>3961</v>
      </c>
      <c r="L3962">
        <v>15</v>
      </c>
      <c r="M3962">
        <v>20</v>
      </c>
      <c r="N3962" s="7">
        <v>27</v>
      </c>
      <c r="P3962" s="185">
        <v>3961</v>
      </c>
      <c r="Q3962" s="186">
        <v>24</v>
      </c>
    </row>
    <row r="3963" spans="1:17" ht="15" x14ac:dyDescent="0.25">
      <c r="A3963"/>
      <c r="B3963" s="114">
        <v>3962</v>
      </c>
      <c r="C3963" s="7">
        <v>18</v>
      </c>
      <c r="E3963">
        <v>3962</v>
      </c>
      <c r="F3963">
        <v>13</v>
      </c>
      <c r="G3963">
        <v>15</v>
      </c>
      <c r="H3963">
        <v>20</v>
      </c>
      <c r="I3963" s="7">
        <v>27</v>
      </c>
      <c r="K3963">
        <v>3962</v>
      </c>
      <c r="L3963">
        <v>15</v>
      </c>
      <c r="M3963">
        <v>20</v>
      </c>
      <c r="N3963" s="7">
        <v>27</v>
      </c>
      <c r="P3963" s="187">
        <v>3962</v>
      </c>
      <c r="Q3963" s="188">
        <v>24</v>
      </c>
    </row>
    <row r="3964" spans="1:17" ht="15" x14ac:dyDescent="0.25">
      <c r="A3964"/>
      <c r="B3964" s="114">
        <v>3963</v>
      </c>
      <c r="C3964" s="7">
        <v>18</v>
      </c>
      <c r="E3964">
        <v>3963</v>
      </c>
      <c r="F3964">
        <v>13</v>
      </c>
      <c r="G3964">
        <v>15</v>
      </c>
      <c r="H3964">
        <v>20</v>
      </c>
      <c r="I3964" s="7">
        <v>27</v>
      </c>
      <c r="K3964">
        <v>3963</v>
      </c>
      <c r="L3964">
        <v>15</v>
      </c>
      <c r="M3964">
        <v>20</v>
      </c>
      <c r="N3964" s="7">
        <v>27</v>
      </c>
      <c r="P3964" s="185">
        <v>3963</v>
      </c>
      <c r="Q3964" s="186">
        <v>24</v>
      </c>
    </row>
    <row r="3965" spans="1:17" ht="15" x14ac:dyDescent="0.25">
      <c r="A3965"/>
      <c r="B3965" s="114">
        <v>3964</v>
      </c>
      <c r="C3965" s="7">
        <v>18</v>
      </c>
      <c r="E3965">
        <v>3964</v>
      </c>
      <c r="F3965">
        <v>13</v>
      </c>
      <c r="G3965">
        <v>15</v>
      </c>
      <c r="H3965">
        <v>20</v>
      </c>
      <c r="I3965" s="7">
        <v>27</v>
      </c>
      <c r="K3965">
        <v>3964</v>
      </c>
      <c r="L3965">
        <v>15</v>
      </c>
      <c r="M3965">
        <v>20</v>
      </c>
      <c r="N3965" s="7">
        <v>27</v>
      </c>
      <c r="P3965" s="187">
        <v>3964</v>
      </c>
      <c r="Q3965" s="188">
        <v>24</v>
      </c>
    </row>
    <row r="3966" spans="1:17" ht="15" x14ac:dyDescent="0.25">
      <c r="A3966"/>
      <c r="B3966" s="114">
        <v>3965</v>
      </c>
      <c r="C3966" s="7">
        <v>18</v>
      </c>
      <c r="E3966">
        <v>3965</v>
      </c>
      <c r="F3966">
        <v>13</v>
      </c>
      <c r="G3966">
        <v>15</v>
      </c>
      <c r="H3966">
        <v>20</v>
      </c>
      <c r="I3966" s="7">
        <v>27</v>
      </c>
      <c r="K3966">
        <v>3965</v>
      </c>
      <c r="L3966">
        <v>15</v>
      </c>
      <c r="M3966">
        <v>20</v>
      </c>
      <c r="N3966" s="7">
        <v>27</v>
      </c>
      <c r="P3966" s="185">
        <v>3965</v>
      </c>
      <c r="Q3966" s="186">
        <v>24</v>
      </c>
    </row>
    <row r="3967" spans="1:17" ht="15" x14ac:dyDescent="0.25">
      <c r="A3967"/>
      <c r="B3967" s="114">
        <v>3966</v>
      </c>
      <c r="C3967" s="7">
        <v>18</v>
      </c>
      <c r="E3967">
        <v>3966</v>
      </c>
      <c r="F3967">
        <v>13</v>
      </c>
      <c r="G3967">
        <v>15</v>
      </c>
      <c r="H3967">
        <v>20</v>
      </c>
      <c r="I3967" s="7">
        <v>27</v>
      </c>
      <c r="K3967">
        <v>3966</v>
      </c>
      <c r="L3967">
        <v>15</v>
      </c>
      <c r="M3967">
        <v>20</v>
      </c>
      <c r="N3967" s="7">
        <v>27</v>
      </c>
      <c r="P3967" s="187">
        <v>3966</v>
      </c>
      <c r="Q3967" s="188">
        <v>24</v>
      </c>
    </row>
    <row r="3968" spans="1:17" ht="15" x14ac:dyDescent="0.25">
      <c r="A3968"/>
      <c r="B3968" s="114">
        <v>3967</v>
      </c>
      <c r="C3968" s="7">
        <v>18</v>
      </c>
      <c r="E3968">
        <v>3967</v>
      </c>
      <c r="F3968">
        <v>13</v>
      </c>
      <c r="G3968">
        <v>15</v>
      </c>
      <c r="H3968">
        <v>20</v>
      </c>
      <c r="I3968" s="7">
        <v>27</v>
      </c>
      <c r="K3968">
        <v>3967</v>
      </c>
      <c r="L3968">
        <v>15</v>
      </c>
      <c r="M3968">
        <v>20</v>
      </c>
      <c r="N3968" s="7">
        <v>27</v>
      </c>
      <c r="P3968" s="185">
        <v>3967</v>
      </c>
      <c r="Q3968" s="186">
        <v>24</v>
      </c>
    </row>
    <row r="3969" spans="1:17" ht="15" x14ac:dyDescent="0.25">
      <c r="A3969"/>
      <c r="B3969" s="114">
        <v>3968</v>
      </c>
      <c r="C3969" s="7">
        <v>18</v>
      </c>
      <c r="E3969">
        <v>3968</v>
      </c>
      <c r="F3969">
        <v>13</v>
      </c>
      <c r="G3969">
        <v>15</v>
      </c>
      <c r="H3969">
        <v>20</v>
      </c>
      <c r="I3969" s="7">
        <v>27</v>
      </c>
      <c r="K3969">
        <v>3968</v>
      </c>
      <c r="L3969">
        <v>15</v>
      </c>
      <c r="M3969">
        <v>20</v>
      </c>
      <c r="N3969" s="7">
        <v>27</v>
      </c>
      <c r="P3969" s="187">
        <v>3968</v>
      </c>
      <c r="Q3969" s="188">
        <v>24</v>
      </c>
    </row>
    <row r="3970" spans="1:17" ht="15" x14ac:dyDescent="0.25">
      <c r="A3970"/>
      <c r="B3970" s="114">
        <v>3969</v>
      </c>
      <c r="C3970" s="7">
        <v>18</v>
      </c>
      <c r="E3970">
        <v>3969</v>
      </c>
      <c r="F3970">
        <v>13</v>
      </c>
      <c r="G3970">
        <v>15</v>
      </c>
      <c r="H3970">
        <v>20</v>
      </c>
      <c r="I3970" s="7">
        <v>27</v>
      </c>
      <c r="K3970">
        <v>3969</v>
      </c>
      <c r="L3970">
        <v>15</v>
      </c>
      <c r="M3970">
        <v>20</v>
      </c>
      <c r="N3970" s="7">
        <v>27</v>
      </c>
      <c r="P3970" s="185">
        <v>3969</v>
      </c>
      <c r="Q3970" s="186">
        <v>24</v>
      </c>
    </row>
    <row r="3971" spans="1:17" ht="15" x14ac:dyDescent="0.25">
      <c r="A3971"/>
      <c r="B3971" s="114">
        <v>3970</v>
      </c>
      <c r="C3971" s="7">
        <v>18</v>
      </c>
      <c r="E3971">
        <v>3970</v>
      </c>
      <c r="F3971">
        <v>13</v>
      </c>
      <c r="G3971">
        <v>15</v>
      </c>
      <c r="H3971">
        <v>20</v>
      </c>
      <c r="I3971" s="7">
        <v>27</v>
      </c>
      <c r="K3971">
        <v>3970</v>
      </c>
      <c r="L3971">
        <v>15</v>
      </c>
      <c r="M3971">
        <v>20</v>
      </c>
      <c r="N3971" s="7">
        <v>27</v>
      </c>
      <c r="P3971" s="187">
        <v>3970</v>
      </c>
      <c r="Q3971" s="188">
        <v>24</v>
      </c>
    </row>
    <row r="3972" spans="1:17" ht="15" x14ac:dyDescent="0.25">
      <c r="A3972"/>
      <c r="B3972" s="114">
        <v>3971</v>
      </c>
      <c r="C3972" s="7">
        <v>18</v>
      </c>
      <c r="E3972">
        <v>3971</v>
      </c>
      <c r="F3972">
        <v>13</v>
      </c>
      <c r="G3972">
        <v>15</v>
      </c>
      <c r="H3972">
        <v>20</v>
      </c>
      <c r="I3972" s="7">
        <v>27</v>
      </c>
      <c r="K3972">
        <v>3971</v>
      </c>
      <c r="L3972">
        <v>15</v>
      </c>
      <c r="M3972">
        <v>20</v>
      </c>
      <c r="N3972" s="7">
        <v>27</v>
      </c>
      <c r="P3972" s="185">
        <v>3971</v>
      </c>
      <c r="Q3972" s="186">
        <v>24</v>
      </c>
    </row>
    <row r="3973" spans="1:17" ht="15" x14ac:dyDescent="0.25">
      <c r="A3973"/>
      <c r="B3973" s="114">
        <v>3972</v>
      </c>
      <c r="C3973" s="7">
        <v>18</v>
      </c>
      <c r="E3973">
        <v>3972</v>
      </c>
      <c r="F3973">
        <v>13</v>
      </c>
      <c r="G3973">
        <v>15</v>
      </c>
      <c r="H3973">
        <v>20</v>
      </c>
      <c r="I3973" s="7">
        <v>27</v>
      </c>
      <c r="K3973">
        <v>3972</v>
      </c>
      <c r="L3973">
        <v>15</v>
      </c>
      <c r="M3973">
        <v>20</v>
      </c>
      <c r="N3973" s="7">
        <v>27</v>
      </c>
      <c r="P3973" s="187">
        <v>3972</v>
      </c>
      <c r="Q3973" s="188">
        <v>24</v>
      </c>
    </row>
    <row r="3974" spans="1:17" ht="15" x14ac:dyDescent="0.25">
      <c r="A3974"/>
      <c r="B3974" s="114">
        <v>3973</v>
      </c>
      <c r="C3974" s="7">
        <v>18</v>
      </c>
      <c r="E3974">
        <v>3973</v>
      </c>
      <c r="F3974">
        <v>13</v>
      </c>
      <c r="G3974">
        <v>15</v>
      </c>
      <c r="H3974">
        <v>20</v>
      </c>
      <c r="I3974" s="7">
        <v>27</v>
      </c>
      <c r="K3974">
        <v>3973</v>
      </c>
      <c r="L3974">
        <v>15</v>
      </c>
      <c r="M3974">
        <v>20</v>
      </c>
      <c r="N3974" s="7">
        <v>27</v>
      </c>
      <c r="P3974" s="185">
        <v>3973</v>
      </c>
      <c r="Q3974" s="186">
        <v>24</v>
      </c>
    </row>
    <row r="3975" spans="1:17" ht="15" x14ac:dyDescent="0.25">
      <c r="A3975"/>
      <c r="B3975" s="114">
        <v>3974</v>
      </c>
      <c r="C3975" s="7">
        <v>18</v>
      </c>
      <c r="E3975">
        <v>3974</v>
      </c>
      <c r="F3975">
        <v>13</v>
      </c>
      <c r="G3975">
        <v>15</v>
      </c>
      <c r="H3975">
        <v>20</v>
      </c>
      <c r="I3975" s="7">
        <v>27</v>
      </c>
      <c r="K3975">
        <v>3974</v>
      </c>
      <c r="L3975">
        <v>15</v>
      </c>
      <c r="M3975">
        <v>20</v>
      </c>
      <c r="N3975" s="7">
        <v>27</v>
      </c>
      <c r="P3975" s="187">
        <v>3974</v>
      </c>
      <c r="Q3975" s="188">
        <v>24</v>
      </c>
    </row>
    <row r="3976" spans="1:17" ht="15" x14ac:dyDescent="0.25">
      <c r="A3976"/>
      <c r="B3976" s="114">
        <v>3975</v>
      </c>
      <c r="C3976" s="7">
        <v>18</v>
      </c>
      <c r="E3976">
        <v>3975</v>
      </c>
      <c r="F3976">
        <v>13</v>
      </c>
      <c r="G3976">
        <v>15</v>
      </c>
      <c r="H3976">
        <v>20</v>
      </c>
      <c r="I3976" s="7">
        <v>27</v>
      </c>
      <c r="K3976">
        <v>3975</v>
      </c>
      <c r="L3976">
        <v>15</v>
      </c>
      <c r="M3976">
        <v>20</v>
      </c>
      <c r="N3976" s="7">
        <v>27</v>
      </c>
      <c r="P3976" s="185">
        <v>3975</v>
      </c>
      <c r="Q3976" s="186">
        <v>24</v>
      </c>
    </row>
    <row r="3977" spans="1:17" ht="15" x14ac:dyDescent="0.25">
      <c r="A3977"/>
      <c r="B3977" s="114">
        <v>3976</v>
      </c>
      <c r="C3977" s="7">
        <v>18</v>
      </c>
      <c r="E3977">
        <v>3976</v>
      </c>
      <c r="F3977">
        <v>13</v>
      </c>
      <c r="G3977">
        <v>15</v>
      </c>
      <c r="H3977">
        <v>20</v>
      </c>
      <c r="I3977" s="7">
        <v>27</v>
      </c>
      <c r="K3977">
        <v>3976</v>
      </c>
      <c r="L3977">
        <v>15</v>
      </c>
      <c r="M3977">
        <v>20</v>
      </c>
      <c r="N3977" s="7">
        <v>27</v>
      </c>
      <c r="P3977" s="187">
        <v>3976</v>
      </c>
      <c r="Q3977" s="188">
        <v>24</v>
      </c>
    </row>
    <row r="3978" spans="1:17" ht="15" x14ac:dyDescent="0.25">
      <c r="A3978"/>
      <c r="B3978" s="114">
        <v>3977</v>
      </c>
      <c r="C3978" s="7">
        <v>18</v>
      </c>
      <c r="E3978">
        <v>3977</v>
      </c>
      <c r="F3978">
        <v>13</v>
      </c>
      <c r="G3978">
        <v>15</v>
      </c>
      <c r="H3978">
        <v>20</v>
      </c>
      <c r="I3978" s="7">
        <v>27</v>
      </c>
      <c r="K3978">
        <v>3977</v>
      </c>
      <c r="L3978">
        <v>15</v>
      </c>
      <c r="M3978">
        <v>20</v>
      </c>
      <c r="N3978" s="7">
        <v>27</v>
      </c>
      <c r="P3978" s="185">
        <v>3977</v>
      </c>
      <c r="Q3978" s="186">
        <v>24</v>
      </c>
    </row>
    <row r="3979" spans="1:17" ht="15" x14ac:dyDescent="0.25">
      <c r="A3979"/>
      <c r="B3979" s="114">
        <v>3978</v>
      </c>
      <c r="C3979" s="7">
        <v>18</v>
      </c>
      <c r="E3979">
        <v>3978</v>
      </c>
      <c r="F3979">
        <v>13</v>
      </c>
      <c r="G3979">
        <v>15</v>
      </c>
      <c r="H3979">
        <v>20</v>
      </c>
      <c r="I3979" s="7">
        <v>27</v>
      </c>
      <c r="K3979">
        <v>3978</v>
      </c>
      <c r="L3979">
        <v>15</v>
      </c>
      <c r="M3979">
        <v>20</v>
      </c>
      <c r="N3979" s="7">
        <v>27</v>
      </c>
      <c r="P3979" s="187">
        <v>3978</v>
      </c>
      <c r="Q3979" s="188">
        <v>24</v>
      </c>
    </row>
    <row r="3980" spans="1:17" ht="15" x14ac:dyDescent="0.25">
      <c r="A3980"/>
      <c r="B3980" s="114">
        <v>3979</v>
      </c>
      <c r="C3980" s="7">
        <v>18</v>
      </c>
      <c r="E3980">
        <v>3979</v>
      </c>
      <c r="F3980">
        <v>13</v>
      </c>
      <c r="G3980">
        <v>15</v>
      </c>
      <c r="H3980">
        <v>20</v>
      </c>
      <c r="I3980" s="7">
        <v>27</v>
      </c>
      <c r="K3980">
        <v>3979</v>
      </c>
      <c r="L3980">
        <v>15</v>
      </c>
      <c r="M3980">
        <v>20</v>
      </c>
      <c r="N3980" s="7">
        <v>27</v>
      </c>
      <c r="P3980" s="185">
        <v>3979</v>
      </c>
      <c r="Q3980" s="186">
        <v>24</v>
      </c>
    </row>
    <row r="3981" spans="1:17" ht="15" x14ac:dyDescent="0.25">
      <c r="A3981"/>
      <c r="B3981" s="114">
        <v>3980</v>
      </c>
      <c r="C3981" s="7">
        <v>18</v>
      </c>
      <c r="E3981">
        <v>3980</v>
      </c>
      <c r="F3981">
        <v>13</v>
      </c>
      <c r="G3981">
        <v>15</v>
      </c>
      <c r="H3981">
        <v>20</v>
      </c>
      <c r="I3981" s="7">
        <v>27</v>
      </c>
      <c r="K3981">
        <v>3980</v>
      </c>
      <c r="L3981">
        <v>15</v>
      </c>
      <c r="M3981">
        <v>20</v>
      </c>
      <c r="N3981" s="7">
        <v>27</v>
      </c>
      <c r="P3981" s="187">
        <v>3980</v>
      </c>
      <c r="Q3981" s="188">
        <v>24</v>
      </c>
    </row>
    <row r="3982" spans="1:17" ht="15" x14ac:dyDescent="0.25">
      <c r="A3982"/>
      <c r="B3982" s="114">
        <v>3981</v>
      </c>
      <c r="C3982" s="7">
        <v>18</v>
      </c>
      <c r="E3982">
        <v>3981</v>
      </c>
      <c r="F3982">
        <v>13</v>
      </c>
      <c r="G3982">
        <v>15</v>
      </c>
      <c r="H3982">
        <v>20</v>
      </c>
      <c r="I3982" s="7">
        <v>27</v>
      </c>
      <c r="K3982">
        <v>3981</v>
      </c>
      <c r="L3982">
        <v>15</v>
      </c>
      <c r="M3982">
        <v>20</v>
      </c>
      <c r="N3982" s="7">
        <v>27</v>
      </c>
      <c r="P3982" s="185">
        <v>3981</v>
      </c>
      <c r="Q3982" s="186">
        <v>24</v>
      </c>
    </row>
    <row r="3983" spans="1:17" ht="15" x14ac:dyDescent="0.25">
      <c r="A3983"/>
      <c r="B3983" s="114">
        <v>3982</v>
      </c>
      <c r="C3983" s="7">
        <v>18</v>
      </c>
      <c r="E3983">
        <v>3982</v>
      </c>
      <c r="F3983">
        <v>13</v>
      </c>
      <c r="G3983">
        <v>15</v>
      </c>
      <c r="H3983">
        <v>20</v>
      </c>
      <c r="I3983" s="7">
        <v>27</v>
      </c>
      <c r="K3983">
        <v>3982</v>
      </c>
      <c r="L3983">
        <v>15</v>
      </c>
      <c r="M3983">
        <v>20</v>
      </c>
      <c r="N3983" s="7">
        <v>27</v>
      </c>
      <c r="P3983" s="187">
        <v>3982</v>
      </c>
      <c r="Q3983" s="188">
        <v>24</v>
      </c>
    </row>
    <row r="3984" spans="1:17" ht="15" x14ac:dyDescent="0.25">
      <c r="A3984"/>
      <c r="B3984" s="114">
        <v>3983</v>
      </c>
      <c r="C3984" s="7">
        <v>18</v>
      </c>
      <c r="E3984">
        <v>3983</v>
      </c>
      <c r="F3984">
        <v>13</v>
      </c>
      <c r="G3984">
        <v>15</v>
      </c>
      <c r="H3984">
        <v>20</v>
      </c>
      <c r="I3984" s="7">
        <v>27</v>
      </c>
      <c r="K3984">
        <v>3983</v>
      </c>
      <c r="L3984">
        <v>15</v>
      </c>
      <c r="M3984">
        <v>20</v>
      </c>
      <c r="N3984" s="7">
        <v>27</v>
      </c>
      <c r="P3984" s="185">
        <v>3983</v>
      </c>
      <c r="Q3984" s="186">
        <v>24</v>
      </c>
    </row>
    <row r="3985" spans="1:17" ht="15" x14ac:dyDescent="0.25">
      <c r="A3985"/>
      <c r="B3985" s="114">
        <v>3984</v>
      </c>
      <c r="C3985" s="7">
        <v>18</v>
      </c>
      <c r="E3985">
        <v>3984</v>
      </c>
      <c r="F3985">
        <v>13</v>
      </c>
      <c r="G3985">
        <v>15</v>
      </c>
      <c r="H3985">
        <v>20</v>
      </c>
      <c r="I3985" s="7">
        <v>27</v>
      </c>
      <c r="K3985">
        <v>3984</v>
      </c>
      <c r="L3985">
        <v>15</v>
      </c>
      <c r="M3985">
        <v>20</v>
      </c>
      <c r="N3985" s="7">
        <v>27</v>
      </c>
      <c r="P3985" s="187">
        <v>3984</v>
      </c>
      <c r="Q3985" s="188">
        <v>24</v>
      </c>
    </row>
    <row r="3986" spans="1:17" ht="15" x14ac:dyDescent="0.25">
      <c r="A3986"/>
      <c r="B3986" s="114">
        <v>3985</v>
      </c>
      <c r="C3986" s="7">
        <v>18</v>
      </c>
      <c r="E3986">
        <v>3985</v>
      </c>
      <c r="F3986">
        <v>13</v>
      </c>
      <c r="G3986">
        <v>15</v>
      </c>
      <c r="H3986">
        <v>20</v>
      </c>
      <c r="I3986" s="7">
        <v>27</v>
      </c>
      <c r="K3986">
        <v>3985</v>
      </c>
      <c r="L3986">
        <v>15</v>
      </c>
      <c r="M3986">
        <v>20</v>
      </c>
      <c r="N3986" s="7">
        <v>27</v>
      </c>
      <c r="P3986" s="185">
        <v>3985</v>
      </c>
      <c r="Q3986" s="186">
        <v>24</v>
      </c>
    </row>
    <row r="3987" spans="1:17" ht="15" x14ac:dyDescent="0.25">
      <c r="A3987"/>
      <c r="B3987" s="114">
        <v>3986</v>
      </c>
      <c r="C3987" s="7">
        <v>18</v>
      </c>
      <c r="E3987">
        <v>3986</v>
      </c>
      <c r="F3987">
        <v>13</v>
      </c>
      <c r="G3987">
        <v>15</v>
      </c>
      <c r="H3987">
        <v>20</v>
      </c>
      <c r="I3987" s="7">
        <v>27</v>
      </c>
      <c r="K3987">
        <v>3986</v>
      </c>
      <c r="L3987">
        <v>15</v>
      </c>
      <c r="M3987">
        <v>20</v>
      </c>
      <c r="N3987" s="7">
        <v>27</v>
      </c>
      <c r="P3987" s="187">
        <v>3986</v>
      </c>
      <c r="Q3987" s="188">
        <v>24</v>
      </c>
    </row>
    <row r="3988" spans="1:17" ht="15" x14ac:dyDescent="0.25">
      <c r="A3988"/>
      <c r="B3988" s="114">
        <v>3987</v>
      </c>
      <c r="C3988" s="7">
        <v>18</v>
      </c>
      <c r="E3988">
        <v>3987</v>
      </c>
      <c r="F3988">
        <v>13</v>
      </c>
      <c r="G3988">
        <v>15</v>
      </c>
      <c r="H3988">
        <v>20</v>
      </c>
      <c r="I3988" s="7">
        <v>27</v>
      </c>
      <c r="K3988">
        <v>3987</v>
      </c>
      <c r="L3988">
        <v>15</v>
      </c>
      <c r="M3988">
        <v>20</v>
      </c>
      <c r="N3988" s="7">
        <v>27</v>
      </c>
      <c r="P3988" s="185">
        <v>3987</v>
      </c>
      <c r="Q3988" s="186">
        <v>24</v>
      </c>
    </row>
    <row r="3989" spans="1:17" ht="15" x14ac:dyDescent="0.25">
      <c r="A3989"/>
      <c r="B3989" s="114">
        <v>3988</v>
      </c>
      <c r="C3989" s="7">
        <v>18</v>
      </c>
      <c r="E3989">
        <v>3988</v>
      </c>
      <c r="F3989">
        <v>13</v>
      </c>
      <c r="G3989">
        <v>15</v>
      </c>
      <c r="H3989">
        <v>20</v>
      </c>
      <c r="I3989" s="7">
        <v>27</v>
      </c>
      <c r="K3989">
        <v>3988</v>
      </c>
      <c r="L3989">
        <v>15</v>
      </c>
      <c r="M3989">
        <v>20</v>
      </c>
      <c r="N3989" s="7">
        <v>27</v>
      </c>
      <c r="P3989" s="187">
        <v>3988</v>
      </c>
      <c r="Q3989" s="188">
        <v>24</v>
      </c>
    </row>
    <row r="3990" spans="1:17" ht="15" x14ac:dyDescent="0.25">
      <c r="A3990"/>
      <c r="B3990" s="114">
        <v>3989</v>
      </c>
      <c r="C3990" s="7">
        <v>18</v>
      </c>
      <c r="E3990">
        <v>3989</v>
      </c>
      <c r="F3990">
        <v>13</v>
      </c>
      <c r="G3990">
        <v>15</v>
      </c>
      <c r="H3990">
        <v>20</v>
      </c>
      <c r="I3990" s="7">
        <v>27</v>
      </c>
      <c r="K3990">
        <v>3989</v>
      </c>
      <c r="L3990">
        <v>15</v>
      </c>
      <c r="M3990">
        <v>20</v>
      </c>
      <c r="N3990" s="7">
        <v>27</v>
      </c>
      <c r="P3990" s="185">
        <v>3989</v>
      </c>
      <c r="Q3990" s="186">
        <v>24</v>
      </c>
    </row>
    <row r="3991" spans="1:17" ht="15" x14ac:dyDescent="0.25">
      <c r="A3991"/>
      <c r="B3991" s="114">
        <v>3990</v>
      </c>
      <c r="C3991" s="7">
        <v>18</v>
      </c>
      <c r="E3991">
        <v>3990</v>
      </c>
      <c r="F3991">
        <v>13</v>
      </c>
      <c r="G3991">
        <v>15</v>
      </c>
      <c r="H3991">
        <v>20</v>
      </c>
      <c r="I3991" s="7">
        <v>27</v>
      </c>
      <c r="K3991">
        <v>3990</v>
      </c>
      <c r="L3991">
        <v>15</v>
      </c>
      <c r="M3991">
        <v>20</v>
      </c>
      <c r="N3991" s="7">
        <v>27</v>
      </c>
      <c r="P3991" s="187">
        <v>3990</v>
      </c>
      <c r="Q3991" s="188">
        <v>24</v>
      </c>
    </row>
    <row r="3992" spans="1:17" ht="15" x14ac:dyDescent="0.25">
      <c r="A3992"/>
      <c r="B3992" s="114">
        <v>3991</v>
      </c>
      <c r="C3992" s="7">
        <v>18</v>
      </c>
      <c r="E3992">
        <v>3991</v>
      </c>
      <c r="F3992">
        <v>13</v>
      </c>
      <c r="G3992">
        <v>15</v>
      </c>
      <c r="H3992">
        <v>20</v>
      </c>
      <c r="I3992" s="7">
        <v>27</v>
      </c>
      <c r="K3992">
        <v>3991</v>
      </c>
      <c r="L3992">
        <v>15</v>
      </c>
      <c r="M3992">
        <v>20</v>
      </c>
      <c r="N3992" s="7">
        <v>27</v>
      </c>
      <c r="P3992" s="185">
        <v>3991</v>
      </c>
      <c r="Q3992" s="186">
        <v>24</v>
      </c>
    </row>
    <row r="3993" spans="1:17" ht="15" x14ac:dyDescent="0.25">
      <c r="A3993"/>
      <c r="B3993" s="114">
        <v>3992</v>
      </c>
      <c r="C3993" s="7">
        <v>18</v>
      </c>
      <c r="E3993">
        <v>3992</v>
      </c>
      <c r="F3993">
        <v>13</v>
      </c>
      <c r="G3993">
        <v>15</v>
      </c>
      <c r="H3993">
        <v>20</v>
      </c>
      <c r="I3993" s="7">
        <v>27</v>
      </c>
      <c r="K3993">
        <v>3992</v>
      </c>
      <c r="L3993">
        <v>15</v>
      </c>
      <c r="M3993">
        <v>20</v>
      </c>
      <c r="N3993" s="7">
        <v>27</v>
      </c>
      <c r="P3993" s="187">
        <v>3992</v>
      </c>
      <c r="Q3993" s="188">
        <v>24</v>
      </c>
    </row>
    <row r="3994" spans="1:17" ht="15" x14ac:dyDescent="0.25">
      <c r="A3994"/>
      <c r="B3994" s="114">
        <v>3993</v>
      </c>
      <c r="C3994" s="7">
        <v>18</v>
      </c>
      <c r="E3994">
        <v>3993</v>
      </c>
      <c r="F3994">
        <v>13</v>
      </c>
      <c r="G3994">
        <v>15</v>
      </c>
      <c r="H3994">
        <v>20</v>
      </c>
      <c r="I3994" s="7">
        <v>27</v>
      </c>
      <c r="K3994">
        <v>3993</v>
      </c>
      <c r="L3994">
        <v>15</v>
      </c>
      <c r="M3994">
        <v>20</v>
      </c>
      <c r="N3994" s="7">
        <v>27</v>
      </c>
      <c r="P3994" s="185">
        <v>3993</v>
      </c>
      <c r="Q3994" s="186">
        <v>24</v>
      </c>
    </row>
    <row r="3995" spans="1:17" ht="15" x14ac:dyDescent="0.25">
      <c r="A3995"/>
      <c r="B3995" s="114">
        <v>3994</v>
      </c>
      <c r="C3995" s="7">
        <v>18</v>
      </c>
      <c r="E3995">
        <v>3994</v>
      </c>
      <c r="F3995">
        <v>13</v>
      </c>
      <c r="G3995">
        <v>15</v>
      </c>
      <c r="H3995">
        <v>20</v>
      </c>
      <c r="I3995" s="7">
        <v>27</v>
      </c>
      <c r="K3995">
        <v>3994</v>
      </c>
      <c r="L3995">
        <v>15</v>
      </c>
      <c r="M3995">
        <v>20</v>
      </c>
      <c r="N3995" s="7">
        <v>27</v>
      </c>
      <c r="P3995" s="187">
        <v>3994</v>
      </c>
      <c r="Q3995" s="188">
        <v>24</v>
      </c>
    </row>
    <row r="3996" spans="1:17" ht="15" x14ac:dyDescent="0.25">
      <c r="A3996"/>
      <c r="B3996" s="114">
        <v>3995</v>
      </c>
      <c r="C3996" s="7">
        <v>18</v>
      </c>
      <c r="E3996">
        <v>3995</v>
      </c>
      <c r="F3996">
        <v>13</v>
      </c>
      <c r="G3996">
        <v>15</v>
      </c>
      <c r="H3996">
        <v>20</v>
      </c>
      <c r="I3996" s="7">
        <v>27</v>
      </c>
      <c r="K3996">
        <v>3995</v>
      </c>
      <c r="L3996">
        <v>15</v>
      </c>
      <c r="M3996">
        <v>20</v>
      </c>
      <c r="N3996" s="7">
        <v>27</v>
      </c>
      <c r="P3996" s="185">
        <v>3995</v>
      </c>
      <c r="Q3996" s="186">
        <v>24</v>
      </c>
    </row>
    <row r="3997" spans="1:17" ht="15" x14ac:dyDescent="0.25">
      <c r="A3997"/>
      <c r="B3997" s="114">
        <v>3996</v>
      </c>
      <c r="C3997" s="7">
        <v>18</v>
      </c>
      <c r="E3997">
        <v>3996</v>
      </c>
      <c r="F3997">
        <v>13</v>
      </c>
      <c r="G3997">
        <v>15</v>
      </c>
      <c r="H3997">
        <v>20</v>
      </c>
      <c r="I3997" s="7">
        <v>27</v>
      </c>
      <c r="K3997">
        <v>3996</v>
      </c>
      <c r="L3997">
        <v>15</v>
      </c>
      <c r="M3997">
        <v>20</v>
      </c>
      <c r="N3997" s="7">
        <v>27</v>
      </c>
      <c r="P3997" s="187">
        <v>3996</v>
      </c>
      <c r="Q3997" s="188">
        <v>24</v>
      </c>
    </row>
    <row r="3998" spans="1:17" ht="15" x14ac:dyDescent="0.25">
      <c r="A3998"/>
      <c r="B3998" s="114">
        <v>3997</v>
      </c>
      <c r="C3998" s="7">
        <v>18</v>
      </c>
      <c r="E3998">
        <v>3997</v>
      </c>
      <c r="F3998">
        <v>13</v>
      </c>
      <c r="G3998">
        <v>15</v>
      </c>
      <c r="H3998">
        <v>20</v>
      </c>
      <c r="I3998" s="7">
        <v>27</v>
      </c>
      <c r="K3998">
        <v>3997</v>
      </c>
      <c r="L3998">
        <v>15</v>
      </c>
      <c r="M3998">
        <v>20</v>
      </c>
      <c r="N3998" s="7">
        <v>27</v>
      </c>
      <c r="P3998" s="185">
        <v>3997</v>
      </c>
      <c r="Q3998" s="186">
        <v>24</v>
      </c>
    </row>
    <row r="3999" spans="1:17" ht="15" x14ac:dyDescent="0.25">
      <c r="A3999"/>
      <c r="B3999" s="114">
        <v>3998</v>
      </c>
      <c r="C3999" s="7">
        <v>18</v>
      </c>
      <c r="E3999">
        <v>3998</v>
      </c>
      <c r="F3999">
        <v>13</v>
      </c>
      <c r="G3999">
        <v>15</v>
      </c>
      <c r="H3999">
        <v>20</v>
      </c>
      <c r="I3999" s="7">
        <v>27</v>
      </c>
      <c r="K3999">
        <v>3998</v>
      </c>
      <c r="L3999">
        <v>15</v>
      </c>
      <c r="M3999">
        <v>20</v>
      </c>
      <c r="N3999" s="7">
        <v>27</v>
      </c>
      <c r="P3999" s="187">
        <v>3998</v>
      </c>
      <c r="Q3999" s="188">
        <v>24</v>
      </c>
    </row>
    <row r="4000" spans="1:17" ht="15" x14ac:dyDescent="0.25">
      <c r="A4000"/>
      <c r="B4000" s="114">
        <v>3999</v>
      </c>
      <c r="C4000" s="7">
        <v>18</v>
      </c>
      <c r="E4000">
        <v>3999</v>
      </c>
      <c r="F4000">
        <v>13</v>
      </c>
      <c r="G4000">
        <v>15</v>
      </c>
      <c r="H4000">
        <v>20</v>
      </c>
      <c r="I4000" s="7">
        <v>27</v>
      </c>
      <c r="K4000">
        <v>3999</v>
      </c>
      <c r="L4000">
        <v>15</v>
      </c>
      <c r="M4000">
        <v>20</v>
      </c>
      <c r="N4000" s="7">
        <v>27</v>
      </c>
      <c r="P4000" s="185">
        <v>3999</v>
      </c>
      <c r="Q4000" s="186">
        <v>24</v>
      </c>
    </row>
    <row r="4001" spans="1:17" ht="15" x14ac:dyDescent="0.25">
      <c r="A4001"/>
      <c r="B4001" s="114">
        <v>4000</v>
      </c>
      <c r="C4001" s="7">
        <v>18</v>
      </c>
      <c r="E4001">
        <v>4000</v>
      </c>
      <c r="F4001">
        <v>13</v>
      </c>
      <c r="G4001">
        <v>15</v>
      </c>
      <c r="H4001">
        <v>20</v>
      </c>
      <c r="I4001" s="7">
        <v>27</v>
      </c>
      <c r="K4001">
        <v>4000</v>
      </c>
      <c r="L4001">
        <v>15</v>
      </c>
      <c r="M4001">
        <v>20</v>
      </c>
      <c r="N4001" s="7">
        <v>27</v>
      </c>
      <c r="P4001" s="187">
        <v>4000</v>
      </c>
      <c r="Q4001" s="188">
        <v>24</v>
      </c>
    </row>
    <row r="4002" spans="1:17" ht="15" x14ac:dyDescent="0.25">
      <c r="A4002"/>
      <c r="B4002" s="114">
        <v>4001</v>
      </c>
      <c r="C4002" s="7">
        <v>18</v>
      </c>
      <c r="E4002">
        <v>4001</v>
      </c>
      <c r="F4002">
        <v>13</v>
      </c>
      <c r="G4002">
        <v>15</v>
      </c>
      <c r="H4002">
        <v>20</v>
      </c>
      <c r="I4002" s="7">
        <v>27</v>
      </c>
      <c r="K4002">
        <v>4001</v>
      </c>
      <c r="L4002">
        <v>15</v>
      </c>
      <c r="M4002">
        <v>20</v>
      </c>
      <c r="N4002" s="7">
        <v>27</v>
      </c>
      <c r="P4002" s="185">
        <v>4001</v>
      </c>
      <c r="Q4002" s="186">
        <v>24</v>
      </c>
    </row>
    <row r="4003" spans="1:17" ht="15" x14ac:dyDescent="0.25">
      <c r="A4003"/>
      <c r="B4003" s="114">
        <v>4002</v>
      </c>
      <c r="C4003" s="7">
        <v>18</v>
      </c>
      <c r="E4003">
        <v>4002</v>
      </c>
      <c r="F4003">
        <v>13</v>
      </c>
      <c r="G4003">
        <v>15</v>
      </c>
      <c r="H4003">
        <v>20</v>
      </c>
      <c r="I4003" s="7">
        <v>27</v>
      </c>
      <c r="K4003">
        <v>4002</v>
      </c>
      <c r="L4003">
        <v>15</v>
      </c>
      <c r="M4003">
        <v>20</v>
      </c>
      <c r="N4003" s="7">
        <v>27</v>
      </c>
      <c r="P4003" s="187">
        <v>4002</v>
      </c>
      <c r="Q4003" s="188">
        <v>24</v>
      </c>
    </row>
    <row r="4004" spans="1:17" ht="15" x14ac:dyDescent="0.25">
      <c r="A4004"/>
      <c r="B4004" s="114">
        <v>4003</v>
      </c>
      <c r="C4004" s="7">
        <v>18</v>
      </c>
      <c r="E4004">
        <v>4003</v>
      </c>
      <c r="F4004">
        <v>13</v>
      </c>
      <c r="G4004">
        <v>15</v>
      </c>
      <c r="H4004">
        <v>20</v>
      </c>
      <c r="I4004" s="7">
        <v>27</v>
      </c>
      <c r="K4004">
        <v>4003</v>
      </c>
      <c r="L4004">
        <v>15</v>
      </c>
      <c r="M4004">
        <v>20</v>
      </c>
      <c r="N4004" s="7">
        <v>27</v>
      </c>
      <c r="P4004" s="185">
        <v>4003</v>
      </c>
      <c r="Q4004" s="186">
        <v>24</v>
      </c>
    </row>
    <row r="4005" spans="1:17" ht="15" x14ac:dyDescent="0.25">
      <c r="A4005"/>
      <c r="B4005" s="114">
        <v>4004</v>
      </c>
      <c r="C4005" s="7">
        <v>18</v>
      </c>
      <c r="E4005">
        <v>4004</v>
      </c>
      <c r="F4005">
        <v>13</v>
      </c>
      <c r="G4005">
        <v>15</v>
      </c>
      <c r="H4005">
        <v>20</v>
      </c>
      <c r="I4005" s="7">
        <v>27</v>
      </c>
      <c r="K4005">
        <v>4004</v>
      </c>
      <c r="L4005">
        <v>15</v>
      </c>
      <c r="M4005">
        <v>20</v>
      </c>
      <c r="N4005" s="7">
        <v>27</v>
      </c>
      <c r="P4005" s="187">
        <v>4004</v>
      </c>
      <c r="Q4005" s="188">
        <v>24</v>
      </c>
    </row>
    <row r="4006" spans="1:17" ht="15" x14ac:dyDescent="0.25">
      <c r="A4006"/>
      <c r="B4006" s="114">
        <v>4005</v>
      </c>
      <c r="C4006" s="7">
        <v>18</v>
      </c>
      <c r="E4006">
        <v>4005</v>
      </c>
      <c r="F4006">
        <v>13</v>
      </c>
      <c r="G4006">
        <v>15</v>
      </c>
      <c r="H4006">
        <v>20</v>
      </c>
      <c r="I4006" s="7">
        <v>27</v>
      </c>
      <c r="K4006">
        <v>4005</v>
      </c>
      <c r="L4006">
        <v>15</v>
      </c>
      <c r="M4006">
        <v>20</v>
      </c>
      <c r="N4006" s="7">
        <v>27</v>
      </c>
      <c r="P4006" s="185">
        <v>4005</v>
      </c>
      <c r="Q4006" s="186">
        <v>24</v>
      </c>
    </row>
    <row r="4007" spans="1:17" ht="15" x14ac:dyDescent="0.25">
      <c r="A4007"/>
      <c r="B4007" s="114">
        <v>4006</v>
      </c>
      <c r="C4007" s="7">
        <v>18</v>
      </c>
      <c r="E4007">
        <v>4006</v>
      </c>
      <c r="F4007">
        <v>13</v>
      </c>
      <c r="G4007">
        <v>15</v>
      </c>
      <c r="H4007">
        <v>20</v>
      </c>
      <c r="I4007" s="7">
        <v>27</v>
      </c>
      <c r="K4007">
        <v>4006</v>
      </c>
      <c r="L4007">
        <v>15</v>
      </c>
      <c r="M4007">
        <v>20</v>
      </c>
      <c r="N4007" s="7">
        <v>27</v>
      </c>
      <c r="P4007" s="187">
        <v>4006</v>
      </c>
      <c r="Q4007" s="188">
        <v>24</v>
      </c>
    </row>
    <row r="4008" spans="1:17" ht="15" x14ac:dyDescent="0.25">
      <c r="A4008"/>
      <c r="B4008" s="114">
        <v>4007</v>
      </c>
      <c r="C4008" s="7">
        <v>18</v>
      </c>
      <c r="E4008">
        <v>4007</v>
      </c>
      <c r="F4008">
        <v>13</v>
      </c>
      <c r="G4008">
        <v>15</v>
      </c>
      <c r="H4008">
        <v>20</v>
      </c>
      <c r="I4008" s="7">
        <v>27</v>
      </c>
      <c r="K4008">
        <v>4007</v>
      </c>
      <c r="L4008">
        <v>15</v>
      </c>
      <c r="M4008">
        <v>20</v>
      </c>
      <c r="N4008" s="7">
        <v>27</v>
      </c>
      <c r="P4008" s="185">
        <v>4007</v>
      </c>
      <c r="Q4008" s="186">
        <v>24</v>
      </c>
    </row>
    <row r="4009" spans="1:17" ht="15" x14ac:dyDescent="0.25">
      <c r="A4009"/>
      <c r="B4009" s="114">
        <v>4008</v>
      </c>
      <c r="C4009" s="7">
        <v>18</v>
      </c>
      <c r="E4009">
        <v>4008</v>
      </c>
      <c r="F4009">
        <v>13</v>
      </c>
      <c r="G4009">
        <v>15</v>
      </c>
      <c r="H4009">
        <v>20</v>
      </c>
      <c r="I4009" s="7">
        <v>27</v>
      </c>
      <c r="K4009">
        <v>4008</v>
      </c>
      <c r="L4009">
        <v>15</v>
      </c>
      <c r="M4009">
        <v>20</v>
      </c>
      <c r="N4009" s="7">
        <v>27</v>
      </c>
      <c r="P4009" s="187">
        <v>4008</v>
      </c>
      <c r="Q4009" s="188">
        <v>24</v>
      </c>
    </row>
    <row r="4010" spans="1:17" ht="15" x14ac:dyDescent="0.25">
      <c r="A4010"/>
      <c r="B4010" s="114">
        <v>4009</v>
      </c>
      <c r="C4010" s="7">
        <v>18</v>
      </c>
      <c r="E4010">
        <v>4009</v>
      </c>
      <c r="F4010">
        <v>13</v>
      </c>
      <c r="G4010">
        <v>15</v>
      </c>
      <c r="H4010">
        <v>20</v>
      </c>
      <c r="I4010" s="7">
        <v>27</v>
      </c>
      <c r="K4010">
        <v>4009</v>
      </c>
      <c r="L4010">
        <v>15</v>
      </c>
      <c r="M4010">
        <v>20</v>
      </c>
      <c r="N4010" s="7">
        <v>27</v>
      </c>
      <c r="P4010" s="185">
        <v>4009</v>
      </c>
      <c r="Q4010" s="186">
        <v>24</v>
      </c>
    </row>
    <row r="4011" spans="1:17" ht="15" x14ac:dyDescent="0.25">
      <c r="A4011"/>
      <c r="B4011" s="114">
        <v>4010</v>
      </c>
      <c r="C4011" s="7">
        <v>18</v>
      </c>
      <c r="E4011">
        <v>4010</v>
      </c>
      <c r="F4011">
        <v>13</v>
      </c>
      <c r="G4011">
        <v>15</v>
      </c>
      <c r="H4011">
        <v>20</v>
      </c>
      <c r="I4011" s="7">
        <v>27</v>
      </c>
      <c r="K4011">
        <v>4010</v>
      </c>
      <c r="L4011">
        <v>15</v>
      </c>
      <c r="M4011">
        <v>20</v>
      </c>
      <c r="N4011" s="7">
        <v>27</v>
      </c>
      <c r="P4011" s="187">
        <v>4010</v>
      </c>
      <c r="Q4011" s="188">
        <v>24</v>
      </c>
    </row>
    <row r="4012" spans="1:17" ht="15" x14ac:dyDescent="0.25">
      <c r="A4012"/>
      <c r="B4012" s="114">
        <v>4011</v>
      </c>
      <c r="C4012" s="7">
        <v>18</v>
      </c>
      <c r="E4012">
        <v>4011</v>
      </c>
      <c r="F4012">
        <v>13</v>
      </c>
      <c r="G4012">
        <v>15</v>
      </c>
      <c r="H4012">
        <v>20</v>
      </c>
      <c r="I4012" s="7">
        <v>27</v>
      </c>
      <c r="K4012">
        <v>4011</v>
      </c>
      <c r="L4012">
        <v>15</v>
      </c>
      <c r="M4012">
        <v>20</v>
      </c>
      <c r="N4012" s="7">
        <v>27</v>
      </c>
      <c r="P4012" s="185">
        <v>4011</v>
      </c>
      <c r="Q4012" s="186">
        <v>24</v>
      </c>
    </row>
    <row r="4013" spans="1:17" ht="15" x14ac:dyDescent="0.25">
      <c r="A4013"/>
      <c r="B4013" s="114">
        <v>4012</v>
      </c>
      <c r="C4013" s="7">
        <v>18</v>
      </c>
      <c r="E4013">
        <v>4012</v>
      </c>
      <c r="F4013">
        <v>13</v>
      </c>
      <c r="G4013">
        <v>15</v>
      </c>
      <c r="H4013">
        <v>20</v>
      </c>
      <c r="I4013" s="7">
        <v>27</v>
      </c>
      <c r="K4013">
        <v>4012</v>
      </c>
      <c r="L4013">
        <v>15</v>
      </c>
      <c r="M4013">
        <v>20</v>
      </c>
      <c r="N4013" s="7">
        <v>27</v>
      </c>
      <c r="P4013" s="187">
        <v>4012</v>
      </c>
      <c r="Q4013" s="188">
        <v>24</v>
      </c>
    </row>
    <row r="4014" spans="1:17" ht="15" x14ac:dyDescent="0.25">
      <c r="A4014"/>
      <c r="B4014" s="114">
        <v>4013</v>
      </c>
      <c r="C4014" s="7">
        <v>18</v>
      </c>
      <c r="E4014">
        <v>4013</v>
      </c>
      <c r="F4014">
        <v>13</v>
      </c>
      <c r="G4014">
        <v>15</v>
      </c>
      <c r="H4014">
        <v>20</v>
      </c>
      <c r="I4014" s="7">
        <v>27</v>
      </c>
      <c r="K4014">
        <v>4013</v>
      </c>
      <c r="L4014">
        <v>15</v>
      </c>
      <c r="M4014">
        <v>20</v>
      </c>
      <c r="N4014" s="7">
        <v>27</v>
      </c>
      <c r="P4014" s="185">
        <v>4013</v>
      </c>
      <c r="Q4014" s="186">
        <v>24</v>
      </c>
    </row>
    <row r="4015" spans="1:17" ht="15" x14ac:dyDescent="0.25">
      <c r="A4015"/>
      <c r="B4015" s="114">
        <v>4014</v>
      </c>
      <c r="C4015" s="7">
        <v>18</v>
      </c>
      <c r="E4015">
        <v>4014</v>
      </c>
      <c r="F4015">
        <v>13</v>
      </c>
      <c r="G4015">
        <v>15</v>
      </c>
      <c r="H4015">
        <v>20</v>
      </c>
      <c r="I4015" s="7">
        <v>27</v>
      </c>
      <c r="K4015">
        <v>4014</v>
      </c>
      <c r="L4015">
        <v>15</v>
      </c>
      <c r="M4015">
        <v>20</v>
      </c>
      <c r="N4015" s="7">
        <v>27</v>
      </c>
      <c r="P4015" s="187">
        <v>4014</v>
      </c>
      <c r="Q4015" s="188">
        <v>24</v>
      </c>
    </row>
    <row r="4016" spans="1:17" ht="15" x14ac:dyDescent="0.25">
      <c r="A4016"/>
      <c r="B4016" s="114">
        <v>4015</v>
      </c>
      <c r="C4016" s="7">
        <v>18</v>
      </c>
      <c r="E4016">
        <v>4015</v>
      </c>
      <c r="F4016">
        <v>13</v>
      </c>
      <c r="G4016">
        <v>15</v>
      </c>
      <c r="H4016">
        <v>20</v>
      </c>
      <c r="I4016" s="7">
        <v>27</v>
      </c>
      <c r="K4016">
        <v>4015</v>
      </c>
      <c r="L4016">
        <v>15</v>
      </c>
      <c r="M4016">
        <v>20</v>
      </c>
      <c r="N4016" s="7">
        <v>27</v>
      </c>
      <c r="P4016" s="185">
        <v>4015</v>
      </c>
      <c r="Q4016" s="186">
        <v>24</v>
      </c>
    </row>
    <row r="4017" spans="1:17" ht="15" x14ac:dyDescent="0.25">
      <c r="A4017"/>
      <c r="B4017" s="114">
        <v>4016</v>
      </c>
      <c r="C4017" s="7">
        <v>18</v>
      </c>
      <c r="E4017">
        <v>4016</v>
      </c>
      <c r="F4017">
        <v>13</v>
      </c>
      <c r="G4017">
        <v>15</v>
      </c>
      <c r="H4017">
        <v>20</v>
      </c>
      <c r="I4017" s="7">
        <v>27</v>
      </c>
      <c r="K4017">
        <v>4016</v>
      </c>
      <c r="L4017">
        <v>15</v>
      </c>
      <c r="M4017">
        <v>20</v>
      </c>
      <c r="N4017" s="7">
        <v>27</v>
      </c>
      <c r="P4017" s="187">
        <v>4016</v>
      </c>
      <c r="Q4017" s="188">
        <v>24</v>
      </c>
    </row>
    <row r="4018" spans="1:17" ht="15" x14ac:dyDescent="0.25">
      <c r="A4018"/>
      <c r="B4018" s="114">
        <v>4017</v>
      </c>
      <c r="C4018" s="7">
        <v>18</v>
      </c>
      <c r="E4018">
        <v>4017</v>
      </c>
      <c r="F4018">
        <v>13</v>
      </c>
      <c r="G4018">
        <v>15</v>
      </c>
      <c r="H4018">
        <v>20</v>
      </c>
      <c r="I4018" s="7">
        <v>27</v>
      </c>
      <c r="K4018">
        <v>4017</v>
      </c>
      <c r="L4018">
        <v>15</v>
      </c>
      <c r="M4018">
        <v>20</v>
      </c>
      <c r="N4018" s="7">
        <v>27</v>
      </c>
      <c r="P4018" s="185">
        <v>4017</v>
      </c>
      <c r="Q4018" s="186">
        <v>24</v>
      </c>
    </row>
    <row r="4019" spans="1:17" ht="15" x14ac:dyDescent="0.25">
      <c r="A4019"/>
      <c r="B4019" s="114">
        <v>4018</v>
      </c>
      <c r="C4019" s="7">
        <v>18</v>
      </c>
      <c r="E4019">
        <v>4018</v>
      </c>
      <c r="F4019">
        <v>13</v>
      </c>
      <c r="G4019">
        <v>15</v>
      </c>
      <c r="H4019">
        <v>20</v>
      </c>
      <c r="I4019" s="7">
        <v>27</v>
      </c>
      <c r="K4019">
        <v>4018</v>
      </c>
      <c r="L4019">
        <v>15</v>
      </c>
      <c r="M4019">
        <v>20</v>
      </c>
      <c r="N4019" s="7">
        <v>27</v>
      </c>
      <c r="P4019" s="187">
        <v>4018</v>
      </c>
      <c r="Q4019" s="188">
        <v>24</v>
      </c>
    </row>
    <row r="4020" spans="1:17" ht="15" x14ac:dyDescent="0.25">
      <c r="A4020"/>
      <c r="B4020" s="114">
        <v>4019</v>
      </c>
      <c r="C4020" s="7">
        <v>18</v>
      </c>
      <c r="E4020">
        <v>4019</v>
      </c>
      <c r="F4020">
        <v>13</v>
      </c>
      <c r="G4020">
        <v>15</v>
      </c>
      <c r="H4020">
        <v>20</v>
      </c>
      <c r="I4020" s="7">
        <v>27</v>
      </c>
      <c r="K4020">
        <v>4019</v>
      </c>
      <c r="L4020">
        <v>15</v>
      </c>
      <c r="M4020">
        <v>20</v>
      </c>
      <c r="N4020" s="7">
        <v>27</v>
      </c>
      <c r="P4020" s="185">
        <v>4019</v>
      </c>
      <c r="Q4020" s="186">
        <v>24</v>
      </c>
    </row>
    <row r="4021" spans="1:17" ht="15" x14ac:dyDescent="0.25">
      <c r="A4021"/>
      <c r="B4021" s="114">
        <v>4020</v>
      </c>
      <c r="C4021" s="7">
        <v>18</v>
      </c>
      <c r="E4021">
        <v>4020</v>
      </c>
      <c r="F4021">
        <v>13</v>
      </c>
      <c r="G4021">
        <v>15</v>
      </c>
      <c r="H4021">
        <v>20</v>
      </c>
      <c r="I4021" s="7">
        <v>27</v>
      </c>
      <c r="K4021">
        <v>4020</v>
      </c>
      <c r="L4021">
        <v>15</v>
      </c>
      <c r="M4021">
        <v>20</v>
      </c>
      <c r="N4021" s="7">
        <v>27</v>
      </c>
      <c r="P4021" s="187">
        <v>4020</v>
      </c>
      <c r="Q4021" s="188">
        <v>24</v>
      </c>
    </row>
    <row r="4022" spans="1:17" ht="15" x14ac:dyDescent="0.25">
      <c r="A4022"/>
      <c r="B4022" s="114">
        <v>4021</v>
      </c>
      <c r="C4022" s="7">
        <v>18</v>
      </c>
      <c r="E4022">
        <v>4021</v>
      </c>
      <c r="F4022">
        <v>13</v>
      </c>
      <c r="G4022">
        <v>15</v>
      </c>
      <c r="H4022">
        <v>20</v>
      </c>
      <c r="I4022" s="7">
        <v>27</v>
      </c>
      <c r="K4022">
        <v>4021</v>
      </c>
      <c r="L4022">
        <v>15</v>
      </c>
      <c r="M4022">
        <v>20</v>
      </c>
      <c r="N4022" s="7">
        <v>27</v>
      </c>
      <c r="P4022" s="185">
        <v>4021</v>
      </c>
      <c r="Q4022" s="186">
        <v>24</v>
      </c>
    </row>
    <row r="4023" spans="1:17" ht="15" x14ac:dyDescent="0.25">
      <c r="A4023"/>
      <c r="B4023" s="114">
        <v>4022</v>
      </c>
      <c r="C4023" s="7">
        <v>18</v>
      </c>
      <c r="E4023">
        <v>4022</v>
      </c>
      <c r="F4023">
        <v>13</v>
      </c>
      <c r="G4023">
        <v>15</v>
      </c>
      <c r="H4023">
        <v>20</v>
      </c>
      <c r="I4023" s="7">
        <v>27</v>
      </c>
      <c r="K4023">
        <v>4022</v>
      </c>
      <c r="L4023">
        <v>15</v>
      </c>
      <c r="M4023">
        <v>20</v>
      </c>
      <c r="N4023" s="7">
        <v>27</v>
      </c>
      <c r="P4023" s="187">
        <v>4022</v>
      </c>
      <c r="Q4023" s="188">
        <v>24</v>
      </c>
    </row>
    <row r="4024" spans="1:17" ht="15" x14ac:dyDescent="0.25">
      <c r="A4024"/>
      <c r="B4024" s="114">
        <v>4023</v>
      </c>
      <c r="C4024" s="7">
        <v>18</v>
      </c>
      <c r="E4024">
        <v>4023</v>
      </c>
      <c r="F4024">
        <v>13</v>
      </c>
      <c r="G4024">
        <v>15</v>
      </c>
      <c r="H4024">
        <v>20</v>
      </c>
      <c r="I4024" s="7">
        <v>27</v>
      </c>
      <c r="K4024">
        <v>4023</v>
      </c>
      <c r="L4024">
        <v>15</v>
      </c>
      <c r="M4024">
        <v>20</v>
      </c>
      <c r="N4024" s="7">
        <v>27</v>
      </c>
      <c r="P4024" s="185">
        <v>4023</v>
      </c>
      <c r="Q4024" s="186">
        <v>24</v>
      </c>
    </row>
    <row r="4025" spans="1:17" ht="15" x14ac:dyDescent="0.25">
      <c r="A4025"/>
      <c r="B4025" s="114">
        <v>4024</v>
      </c>
      <c r="C4025" s="7">
        <v>18</v>
      </c>
      <c r="E4025">
        <v>4024</v>
      </c>
      <c r="F4025">
        <v>13</v>
      </c>
      <c r="G4025">
        <v>15</v>
      </c>
      <c r="H4025">
        <v>20</v>
      </c>
      <c r="I4025" s="7">
        <v>27</v>
      </c>
      <c r="K4025">
        <v>4024</v>
      </c>
      <c r="L4025">
        <v>15</v>
      </c>
      <c r="M4025">
        <v>20</v>
      </c>
      <c r="N4025" s="7">
        <v>27</v>
      </c>
      <c r="P4025" s="187">
        <v>4024</v>
      </c>
      <c r="Q4025" s="188">
        <v>24</v>
      </c>
    </row>
    <row r="4026" spans="1:17" ht="15" x14ac:dyDescent="0.25">
      <c r="A4026"/>
      <c r="B4026" s="114">
        <v>4025</v>
      </c>
      <c r="C4026" s="7">
        <v>18</v>
      </c>
      <c r="E4026">
        <v>4025</v>
      </c>
      <c r="F4026">
        <v>13</v>
      </c>
      <c r="G4026">
        <v>15</v>
      </c>
      <c r="H4026">
        <v>20</v>
      </c>
      <c r="I4026" s="7">
        <v>27</v>
      </c>
      <c r="K4026">
        <v>4025</v>
      </c>
      <c r="L4026">
        <v>15</v>
      </c>
      <c r="M4026">
        <v>20</v>
      </c>
      <c r="N4026" s="7">
        <v>27</v>
      </c>
      <c r="P4026" s="185">
        <v>4025</v>
      </c>
      <c r="Q4026" s="186">
        <v>24</v>
      </c>
    </row>
    <row r="4027" spans="1:17" ht="15" x14ac:dyDescent="0.25">
      <c r="A4027"/>
      <c r="B4027" s="114">
        <v>4026</v>
      </c>
      <c r="C4027" s="7">
        <v>18</v>
      </c>
      <c r="E4027">
        <v>4026</v>
      </c>
      <c r="F4027">
        <v>13</v>
      </c>
      <c r="G4027">
        <v>15</v>
      </c>
      <c r="H4027">
        <v>20</v>
      </c>
      <c r="I4027" s="7">
        <v>27</v>
      </c>
      <c r="K4027">
        <v>4026</v>
      </c>
      <c r="L4027">
        <v>15</v>
      </c>
      <c r="M4027">
        <v>20</v>
      </c>
      <c r="N4027" s="7">
        <v>27</v>
      </c>
      <c r="P4027" s="187">
        <v>4026</v>
      </c>
      <c r="Q4027" s="188">
        <v>24</v>
      </c>
    </row>
    <row r="4028" spans="1:17" ht="15" x14ac:dyDescent="0.25">
      <c r="A4028"/>
      <c r="B4028" s="114">
        <v>4027</v>
      </c>
      <c r="C4028" s="7">
        <v>18</v>
      </c>
      <c r="E4028">
        <v>4027</v>
      </c>
      <c r="F4028">
        <v>13</v>
      </c>
      <c r="G4028">
        <v>15</v>
      </c>
      <c r="H4028">
        <v>20</v>
      </c>
      <c r="I4028" s="7">
        <v>27</v>
      </c>
      <c r="K4028">
        <v>4027</v>
      </c>
      <c r="L4028">
        <v>15</v>
      </c>
      <c r="M4028">
        <v>20</v>
      </c>
      <c r="N4028" s="7">
        <v>27</v>
      </c>
      <c r="P4028" s="185">
        <v>4027</v>
      </c>
      <c r="Q4028" s="186">
        <v>24</v>
      </c>
    </row>
    <row r="4029" spans="1:17" ht="15" x14ac:dyDescent="0.25">
      <c r="A4029"/>
      <c r="B4029" s="114">
        <v>4028</v>
      </c>
      <c r="C4029" s="7">
        <v>18</v>
      </c>
      <c r="E4029">
        <v>4028</v>
      </c>
      <c r="F4029">
        <v>13</v>
      </c>
      <c r="G4029">
        <v>15</v>
      </c>
      <c r="H4029">
        <v>20</v>
      </c>
      <c r="I4029" s="7">
        <v>27</v>
      </c>
      <c r="K4029">
        <v>4028</v>
      </c>
      <c r="L4029">
        <v>15</v>
      </c>
      <c r="M4029">
        <v>20</v>
      </c>
      <c r="N4029" s="7">
        <v>27</v>
      </c>
      <c r="P4029" s="187">
        <v>4028</v>
      </c>
      <c r="Q4029" s="188">
        <v>24</v>
      </c>
    </row>
    <row r="4030" spans="1:17" ht="15" x14ac:dyDescent="0.25">
      <c r="A4030"/>
      <c r="B4030" s="114">
        <v>4029</v>
      </c>
      <c r="C4030" s="7">
        <v>18</v>
      </c>
      <c r="E4030">
        <v>4029</v>
      </c>
      <c r="F4030">
        <v>13</v>
      </c>
      <c r="G4030">
        <v>15</v>
      </c>
      <c r="H4030">
        <v>20</v>
      </c>
      <c r="I4030" s="7">
        <v>27</v>
      </c>
      <c r="K4030">
        <v>4029</v>
      </c>
      <c r="L4030">
        <v>15</v>
      </c>
      <c r="M4030">
        <v>20</v>
      </c>
      <c r="N4030" s="7">
        <v>27</v>
      </c>
      <c r="P4030" s="185">
        <v>4029</v>
      </c>
      <c r="Q4030" s="186">
        <v>24</v>
      </c>
    </row>
    <row r="4031" spans="1:17" ht="15" x14ac:dyDescent="0.25">
      <c r="A4031"/>
      <c r="B4031" s="114">
        <v>4030</v>
      </c>
      <c r="C4031" s="7">
        <v>18</v>
      </c>
      <c r="E4031">
        <v>4030</v>
      </c>
      <c r="F4031">
        <v>13</v>
      </c>
      <c r="G4031">
        <v>15</v>
      </c>
      <c r="H4031">
        <v>20</v>
      </c>
      <c r="I4031" s="7">
        <v>27</v>
      </c>
      <c r="K4031">
        <v>4030</v>
      </c>
      <c r="L4031">
        <v>15</v>
      </c>
      <c r="M4031">
        <v>20</v>
      </c>
      <c r="N4031" s="7">
        <v>27</v>
      </c>
      <c r="P4031" s="187">
        <v>4030</v>
      </c>
      <c r="Q4031" s="188">
        <v>24</v>
      </c>
    </row>
    <row r="4032" spans="1:17" ht="15" x14ac:dyDescent="0.25">
      <c r="A4032"/>
      <c r="B4032" s="114">
        <v>4031</v>
      </c>
      <c r="C4032" s="7">
        <v>18</v>
      </c>
      <c r="E4032">
        <v>4031</v>
      </c>
      <c r="F4032">
        <v>13</v>
      </c>
      <c r="G4032">
        <v>15</v>
      </c>
      <c r="H4032">
        <v>20</v>
      </c>
      <c r="I4032" s="7">
        <v>27</v>
      </c>
      <c r="K4032">
        <v>4031</v>
      </c>
      <c r="L4032">
        <v>15</v>
      </c>
      <c r="M4032">
        <v>20</v>
      </c>
      <c r="N4032" s="7">
        <v>27</v>
      </c>
      <c r="P4032" s="185">
        <v>4031</v>
      </c>
      <c r="Q4032" s="186">
        <v>24</v>
      </c>
    </row>
    <row r="4033" spans="1:17" ht="15" x14ac:dyDescent="0.25">
      <c r="A4033"/>
      <c r="B4033" s="114">
        <v>4032</v>
      </c>
      <c r="C4033" s="7">
        <v>18</v>
      </c>
      <c r="E4033">
        <v>4032</v>
      </c>
      <c r="F4033">
        <v>13</v>
      </c>
      <c r="G4033">
        <v>15</v>
      </c>
      <c r="H4033">
        <v>20</v>
      </c>
      <c r="I4033" s="7">
        <v>27</v>
      </c>
      <c r="K4033">
        <v>4032</v>
      </c>
      <c r="L4033">
        <v>15</v>
      </c>
      <c r="M4033">
        <v>20</v>
      </c>
      <c r="N4033" s="7">
        <v>27</v>
      </c>
      <c r="P4033" s="187">
        <v>4032</v>
      </c>
      <c r="Q4033" s="188">
        <v>24</v>
      </c>
    </row>
    <row r="4034" spans="1:17" ht="15" x14ac:dyDescent="0.25">
      <c r="A4034"/>
      <c r="B4034" s="114">
        <v>4033</v>
      </c>
      <c r="C4034" s="7">
        <v>18</v>
      </c>
      <c r="E4034">
        <v>4033</v>
      </c>
      <c r="F4034">
        <v>13</v>
      </c>
      <c r="G4034">
        <v>15</v>
      </c>
      <c r="H4034">
        <v>20</v>
      </c>
      <c r="I4034" s="7">
        <v>27</v>
      </c>
      <c r="K4034">
        <v>4033</v>
      </c>
      <c r="L4034">
        <v>15</v>
      </c>
      <c r="M4034">
        <v>20</v>
      </c>
      <c r="N4034" s="7">
        <v>27</v>
      </c>
      <c r="P4034" s="185">
        <v>4033</v>
      </c>
      <c r="Q4034" s="186">
        <v>24</v>
      </c>
    </row>
    <row r="4035" spans="1:17" ht="15" x14ac:dyDescent="0.25">
      <c r="A4035"/>
      <c r="B4035" s="114">
        <v>4034</v>
      </c>
      <c r="C4035" s="7">
        <v>18</v>
      </c>
      <c r="E4035">
        <v>4034</v>
      </c>
      <c r="F4035">
        <v>13</v>
      </c>
      <c r="G4035">
        <v>15</v>
      </c>
      <c r="H4035">
        <v>20</v>
      </c>
      <c r="I4035" s="7">
        <v>27</v>
      </c>
      <c r="K4035">
        <v>4034</v>
      </c>
      <c r="L4035">
        <v>15</v>
      </c>
      <c r="M4035">
        <v>20</v>
      </c>
      <c r="N4035" s="7">
        <v>27</v>
      </c>
      <c r="P4035" s="187">
        <v>4034</v>
      </c>
      <c r="Q4035" s="188">
        <v>24</v>
      </c>
    </row>
    <row r="4036" spans="1:17" ht="15" x14ac:dyDescent="0.25">
      <c r="A4036"/>
      <c r="B4036" s="114">
        <v>4035</v>
      </c>
      <c r="C4036" s="7">
        <v>18</v>
      </c>
      <c r="E4036">
        <v>4035</v>
      </c>
      <c r="F4036">
        <v>13</v>
      </c>
      <c r="G4036">
        <v>15</v>
      </c>
      <c r="H4036">
        <v>20</v>
      </c>
      <c r="I4036" s="7">
        <v>27</v>
      </c>
      <c r="K4036">
        <v>4035</v>
      </c>
      <c r="L4036">
        <v>15</v>
      </c>
      <c r="M4036">
        <v>20</v>
      </c>
      <c r="N4036" s="7">
        <v>27</v>
      </c>
      <c r="P4036" s="185">
        <v>4035</v>
      </c>
      <c r="Q4036" s="186">
        <v>24</v>
      </c>
    </row>
    <row r="4037" spans="1:17" ht="15" x14ac:dyDescent="0.25">
      <c r="A4037"/>
      <c r="B4037" s="114">
        <v>4036</v>
      </c>
      <c r="C4037" s="7">
        <v>18</v>
      </c>
      <c r="E4037">
        <v>4036</v>
      </c>
      <c r="F4037">
        <v>13</v>
      </c>
      <c r="G4037">
        <v>15</v>
      </c>
      <c r="H4037">
        <v>20</v>
      </c>
      <c r="I4037" s="7">
        <v>27</v>
      </c>
      <c r="K4037">
        <v>4036</v>
      </c>
      <c r="L4037">
        <v>15</v>
      </c>
      <c r="M4037">
        <v>20</v>
      </c>
      <c r="N4037" s="7">
        <v>27</v>
      </c>
      <c r="P4037" s="187">
        <v>4036</v>
      </c>
      <c r="Q4037" s="188">
        <v>24</v>
      </c>
    </row>
    <row r="4038" spans="1:17" ht="15" x14ac:dyDescent="0.25">
      <c r="A4038"/>
      <c r="B4038" s="114">
        <v>4037</v>
      </c>
      <c r="C4038" s="7">
        <v>18</v>
      </c>
      <c r="E4038">
        <v>4037</v>
      </c>
      <c r="F4038">
        <v>13</v>
      </c>
      <c r="G4038">
        <v>15</v>
      </c>
      <c r="H4038">
        <v>20</v>
      </c>
      <c r="I4038" s="7">
        <v>27</v>
      </c>
      <c r="K4038">
        <v>4037</v>
      </c>
      <c r="L4038">
        <v>15</v>
      </c>
      <c r="M4038">
        <v>20</v>
      </c>
      <c r="N4038" s="7">
        <v>27</v>
      </c>
      <c r="P4038" s="185">
        <v>4037</v>
      </c>
      <c r="Q4038" s="186">
        <v>24</v>
      </c>
    </row>
    <row r="4039" spans="1:17" ht="15" x14ac:dyDescent="0.25">
      <c r="A4039"/>
      <c r="B4039" s="114">
        <v>4038</v>
      </c>
      <c r="C4039" s="7">
        <v>18</v>
      </c>
      <c r="E4039">
        <v>4038</v>
      </c>
      <c r="F4039">
        <v>13</v>
      </c>
      <c r="G4039">
        <v>15</v>
      </c>
      <c r="H4039">
        <v>20</v>
      </c>
      <c r="I4039" s="7">
        <v>27</v>
      </c>
      <c r="K4039">
        <v>4038</v>
      </c>
      <c r="L4039">
        <v>15</v>
      </c>
      <c r="M4039">
        <v>20</v>
      </c>
      <c r="N4039" s="7">
        <v>27</v>
      </c>
      <c r="P4039" s="187">
        <v>4038</v>
      </c>
      <c r="Q4039" s="188">
        <v>24</v>
      </c>
    </row>
    <row r="4040" spans="1:17" ht="15" x14ac:dyDescent="0.25">
      <c r="A4040"/>
      <c r="B4040" s="114">
        <v>4039</v>
      </c>
      <c r="C4040" s="7">
        <v>18</v>
      </c>
      <c r="E4040">
        <v>4039</v>
      </c>
      <c r="F4040">
        <v>13</v>
      </c>
      <c r="G4040">
        <v>15</v>
      </c>
      <c r="H4040">
        <v>20</v>
      </c>
      <c r="I4040" s="7">
        <v>27</v>
      </c>
      <c r="K4040">
        <v>4039</v>
      </c>
      <c r="L4040">
        <v>15</v>
      </c>
      <c r="M4040">
        <v>20</v>
      </c>
      <c r="N4040" s="7">
        <v>27</v>
      </c>
      <c r="P4040" s="185">
        <v>4039</v>
      </c>
      <c r="Q4040" s="186">
        <v>24</v>
      </c>
    </row>
    <row r="4041" spans="1:17" ht="15" x14ac:dyDescent="0.25">
      <c r="A4041"/>
      <c r="B4041" s="114">
        <v>4040</v>
      </c>
      <c r="C4041" s="7">
        <v>18</v>
      </c>
      <c r="E4041">
        <v>4040</v>
      </c>
      <c r="F4041">
        <v>13</v>
      </c>
      <c r="G4041">
        <v>15</v>
      </c>
      <c r="H4041">
        <v>20</v>
      </c>
      <c r="I4041" s="7">
        <v>27</v>
      </c>
      <c r="K4041">
        <v>4040</v>
      </c>
      <c r="L4041">
        <v>15</v>
      </c>
      <c r="M4041">
        <v>20</v>
      </c>
      <c r="N4041" s="7">
        <v>27</v>
      </c>
      <c r="P4041" s="187">
        <v>4040</v>
      </c>
      <c r="Q4041" s="188">
        <v>24</v>
      </c>
    </row>
    <row r="4042" spans="1:17" ht="15" x14ac:dyDescent="0.25">
      <c r="A4042"/>
      <c r="B4042" s="114">
        <v>4041</v>
      </c>
      <c r="C4042" s="7">
        <v>18</v>
      </c>
      <c r="E4042">
        <v>4041</v>
      </c>
      <c r="F4042">
        <v>13</v>
      </c>
      <c r="G4042">
        <v>15</v>
      </c>
      <c r="H4042">
        <v>20</v>
      </c>
      <c r="I4042" s="7">
        <v>27</v>
      </c>
      <c r="K4042">
        <v>4041</v>
      </c>
      <c r="L4042">
        <v>15</v>
      </c>
      <c r="M4042">
        <v>20</v>
      </c>
      <c r="N4042" s="7">
        <v>27</v>
      </c>
      <c r="P4042" s="185">
        <v>4041</v>
      </c>
      <c r="Q4042" s="186">
        <v>24</v>
      </c>
    </row>
    <row r="4043" spans="1:17" ht="15" x14ac:dyDescent="0.25">
      <c r="A4043"/>
      <c r="B4043" s="114">
        <v>4042</v>
      </c>
      <c r="C4043" s="7">
        <v>18</v>
      </c>
      <c r="E4043">
        <v>4042</v>
      </c>
      <c r="F4043">
        <v>13</v>
      </c>
      <c r="G4043">
        <v>15</v>
      </c>
      <c r="H4043">
        <v>20</v>
      </c>
      <c r="I4043" s="7">
        <v>27</v>
      </c>
      <c r="K4043">
        <v>4042</v>
      </c>
      <c r="L4043">
        <v>15</v>
      </c>
      <c r="M4043">
        <v>20</v>
      </c>
      <c r="N4043" s="7">
        <v>27</v>
      </c>
      <c r="P4043" s="187">
        <v>4042</v>
      </c>
      <c r="Q4043" s="188">
        <v>24</v>
      </c>
    </row>
    <row r="4044" spans="1:17" ht="15" x14ac:dyDescent="0.25">
      <c r="A4044"/>
      <c r="B4044" s="114">
        <v>4043</v>
      </c>
      <c r="C4044" s="7">
        <v>18</v>
      </c>
      <c r="E4044">
        <v>4043</v>
      </c>
      <c r="F4044">
        <v>13</v>
      </c>
      <c r="G4044">
        <v>15</v>
      </c>
      <c r="H4044">
        <v>20</v>
      </c>
      <c r="I4044" s="7">
        <v>27</v>
      </c>
      <c r="K4044">
        <v>4043</v>
      </c>
      <c r="L4044">
        <v>15</v>
      </c>
      <c r="M4044">
        <v>20</v>
      </c>
      <c r="N4044" s="7">
        <v>27</v>
      </c>
      <c r="P4044" s="185">
        <v>4043</v>
      </c>
      <c r="Q4044" s="186">
        <v>24</v>
      </c>
    </row>
    <row r="4045" spans="1:17" ht="15" x14ac:dyDescent="0.25">
      <c r="A4045"/>
      <c r="B4045" s="114">
        <v>4044</v>
      </c>
      <c r="C4045" s="7">
        <v>18</v>
      </c>
      <c r="E4045">
        <v>4044</v>
      </c>
      <c r="F4045">
        <v>13</v>
      </c>
      <c r="G4045">
        <v>15</v>
      </c>
      <c r="H4045">
        <v>20</v>
      </c>
      <c r="I4045" s="7">
        <v>27</v>
      </c>
      <c r="K4045">
        <v>4044</v>
      </c>
      <c r="L4045">
        <v>15</v>
      </c>
      <c r="M4045">
        <v>20</v>
      </c>
      <c r="N4045" s="7">
        <v>27</v>
      </c>
      <c r="P4045" s="187">
        <v>4044</v>
      </c>
      <c r="Q4045" s="188">
        <v>24</v>
      </c>
    </row>
    <row r="4046" spans="1:17" ht="15" x14ac:dyDescent="0.25">
      <c r="A4046"/>
      <c r="B4046" s="114">
        <v>4045</v>
      </c>
      <c r="C4046" s="7">
        <v>18</v>
      </c>
      <c r="E4046">
        <v>4045</v>
      </c>
      <c r="F4046">
        <v>13</v>
      </c>
      <c r="G4046">
        <v>15</v>
      </c>
      <c r="H4046">
        <v>20</v>
      </c>
      <c r="I4046" s="7">
        <v>27</v>
      </c>
      <c r="K4046">
        <v>4045</v>
      </c>
      <c r="L4046">
        <v>15</v>
      </c>
      <c r="M4046">
        <v>20</v>
      </c>
      <c r="N4046" s="7">
        <v>27</v>
      </c>
      <c r="P4046" s="185">
        <v>4045</v>
      </c>
      <c r="Q4046" s="186">
        <v>24</v>
      </c>
    </row>
    <row r="4047" spans="1:17" ht="15" x14ac:dyDescent="0.25">
      <c r="A4047"/>
      <c r="B4047" s="114">
        <v>4046</v>
      </c>
      <c r="C4047" s="7">
        <v>18</v>
      </c>
      <c r="E4047">
        <v>4046</v>
      </c>
      <c r="F4047">
        <v>13</v>
      </c>
      <c r="G4047">
        <v>15</v>
      </c>
      <c r="H4047">
        <v>20</v>
      </c>
      <c r="I4047" s="7">
        <v>27</v>
      </c>
      <c r="K4047">
        <v>4046</v>
      </c>
      <c r="L4047">
        <v>15</v>
      </c>
      <c r="M4047">
        <v>20</v>
      </c>
      <c r="N4047" s="7">
        <v>27</v>
      </c>
      <c r="P4047" s="187">
        <v>4046</v>
      </c>
      <c r="Q4047" s="188">
        <v>24</v>
      </c>
    </row>
    <row r="4048" spans="1:17" ht="15" x14ac:dyDescent="0.25">
      <c r="A4048"/>
      <c r="B4048" s="114">
        <v>4047</v>
      </c>
      <c r="C4048" s="7">
        <v>18</v>
      </c>
      <c r="E4048">
        <v>4047</v>
      </c>
      <c r="F4048">
        <v>13</v>
      </c>
      <c r="G4048">
        <v>15</v>
      </c>
      <c r="H4048">
        <v>20</v>
      </c>
      <c r="I4048" s="7">
        <v>27</v>
      </c>
      <c r="K4048">
        <v>4047</v>
      </c>
      <c r="L4048">
        <v>15</v>
      </c>
      <c r="M4048">
        <v>20</v>
      </c>
      <c r="N4048" s="7">
        <v>27</v>
      </c>
      <c r="P4048" s="185">
        <v>4047</v>
      </c>
      <c r="Q4048" s="186">
        <v>24</v>
      </c>
    </row>
    <row r="4049" spans="1:17" ht="15" x14ac:dyDescent="0.25">
      <c r="A4049"/>
      <c r="B4049" s="114">
        <v>4048</v>
      </c>
      <c r="C4049" s="7">
        <v>18</v>
      </c>
      <c r="E4049">
        <v>4048</v>
      </c>
      <c r="F4049">
        <v>13</v>
      </c>
      <c r="G4049">
        <v>15</v>
      </c>
      <c r="H4049">
        <v>20</v>
      </c>
      <c r="I4049" s="7">
        <v>27</v>
      </c>
      <c r="K4049">
        <v>4048</v>
      </c>
      <c r="L4049">
        <v>15</v>
      </c>
      <c r="M4049">
        <v>20</v>
      </c>
      <c r="N4049" s="7">
        <v>27</v>
      </c>
      <c r="P4049" s="187">
        <v>4048</v>
      </c>
      <c r="Q4049" s="188">
        <v>24</v>
      </c>
    </row>
    <row r="4050" spans="1:17" ht="15" x14ac:dyDescent="0.25">
      <c r="A4050"/>
      <c r="B4050" s="114">
        <v>4049</v>
      </c>
      <c r="C4050" s="7">
        <v>18</v>
      </c>
      <c r="E4050">
        <v>4049</v>
      </c>
      <c r="F4050">
        <v>13</v>
      </c>
      <c r="G4050">
        <v>15</v>
      </c>
      <c r="H4050">
        <v>20</v>
      </c>
      <c r="I4050" s="7">
        <v>27</v>
      </c>
      <c r="K4050">
        <v>4049</v>
      </c>
      <c r="L4050">
        <v>15</v>
      </c>
      <c r="M4050">
        <v>20</v>
      </c>
      <c r="N4050" s="7">
        <v>27</v>
      </c>
      <c r="P4050" s="185">
        <v>4049</v>
      </c>
      <c r="Q4050" s="186">
        <v>24</v>
      </c>
    </row>
    <row r="4051" spans="1:17" ht="15" x14ac:dyDescent="0.25">
      <c r="A4051"/>
      <c r="B4051" s="114">
        <v>4050</v>
      </c>
      <c r="C4051" s="7">
        <v>18</v>
      </c>
      <c r="E4051">
        <v>4050</v>
      </c>
      <c r="F4051">
        <v>13</v>
      </c>
      <c r="G4051">
        <v>15</v>
      </c>
      <c r="H4051">
        <v>20</v>
      </c>
      <c r="I4051" s="7">
        <v>27</v>
      </c>
      <c r="K4051">
        <v>4050</v>
      </c>
      <c r="L4051">
        <v>15</v>
      </c>
      <c r="M4051">
        <v>20</v>
      </c>
      <c r="N4051" s="7">
        <v>27</v>
      </c>
      <c r="P4051" s="187">
        <v>4050</v>
      </c>
      <c r="Q4051" s="188">
        <v>24</v>
      </c>
    </row>
    <row r="4052" spans="1:17" ht="15" x14ac:dyDescent="0.25">
      <c r="A4052"/>
      <c r="B4052" s="114">
        <v>4051</v>
      </c>
      <c r="C4052" s="7">
        <v>18</v>
      </c>
      <c r="E4052">
        <v>4051</v>
      </c>
      <c r="F4052">
        <v>13</v>
      </c>
      <c r="G4052">
        <v>15</v>
      </c>
      <c r="H4052">
        <v>20</v>
      </c>
      <c r="I4052" s="7">
        <v>27</v>
      </c>
      <c r="K4052">
        <v>4051</v>
      </c>
      <c r="L4052">
        <v>15</v>
      </c>
      <c r="M4052">
        <v>20</v>
      </c>
      <c r="N4052" s="7">
        <v>27</v>
      </c>
      <c r="P4052" s="185">
        <v>4051</v>
      </c>
      <c r="Q4052" s="186">
        <v>24</v>
      </c>
    </row>
    <row r="4053" spans="1:17" ht="15" x14ac:dyDescent="0.25">
      <c r="A4053"/>
      <c r="B4053" s="114">
        <v>4052</v>
      </c>
      <c r="C4053" s="7">
        <v>18</v>
      </c>
      <c r="E4053">
        <v>4052</v>
      </c>
      <c r="F4053">
        <v>13</v>
      </c>
      <c r="G4053">
        <v>15</v>
      </c>
      <c r="H4053">
        <v>20</v>
      </c>
      <c r="I4053" s="7">
        <v>27</v>
      </c>
      <c r="K4053">
        <v>4052</v>
      </c>
      <c r="L4053">
        <v>15</v>
      </c>
      <c r="M4053">
        <v>20</v>
      </c>
      <c r="N4053" s="7">
        <v>27</v>
      </c>
      <c r="P4053" s="187">
        <v>4052</v>
      </c>
      <c r="Q4053" s="188">
        <v>24</v>
      </c>
    </row>
    <row r="4054" spans="1:17" ht="15" x14ac:dyDescent="0.25">
      <c r="A4054"/>
      <c r="B4054" s="114">
        <v>4053</v>
      </c>
      <c r="C4054" s="7">
        <v>18</v>
      </c>
      <c r="E4054">
        <v>4053</v>
      </c>
      <c r="F4054">
        <v>13</v>
      </c>
      <c r="G4054">
        <v>15</v>
      </c>
      <c r="H4054">
        <v>20</v>
      </c>
      <c r="I4054" s="7">
        <v>27</v>
      </c>
      <c r="K4054">
        <v>4053</v>
      </c>
      <c r="L4054">
        <v>15</v>
      </c>
      <c r="M4054">
        <v>20</v>
      </c>
      <c r="N4054" s="7">
        <v>27</v>
      </c>
      <c r="P4054" s="185">
        <v>4053</v>
      </c>
      <c r="Q4054" s="186">
        <v>24</v>
      </c>
    </row>
    <row r="4055" spans="1:17" ht="15" x14ac:dyDescent="0.25">
      <c r="A4055"/>
      <c r="B4055" s="114">
        <v>4054</v>
      </c>
      <c r="C4055" s="7">
        <v>18</v>
      </c>
      <c r="E4055">
        <v>4054</v>
      </c>
      <c r="F4055">
        <v>13</v>
      </c>
      <c r="G4055">
        <v>15</v>
      </c>
      <c r="H4055">
        <v>20</v>
      </c>
      <c r="I4055" s="7">
        <v>27</v>
      </c>
      <c r="K4055">
        <v>4054</v>
      </c>
      <c r="L4055">
        <v>15</v>
      </c>
      <c r="M4055">
        <v>20</v>
      </c>
      <c r="N4055" s="7">
        <v>27</v>
      </c>
      <c r="P4055" s="187">
        <v>4054</v>
      </c>
      <c r="Q4055" s="188">
        <v>24</v>
      </c>
    </row>
    <row r="4056" spans="1:17" ht="15" x14ac:dyDescent="0.25">
      <c r="A4056"/>
      <c r="B4056" s="114">
        <v>4055</v>
      </c>
      <c r="C4056" s="7">
        <v>18</v>
      </c>
      <c r="E4056">
        <v>4055</v>
      </c>
      <c r="F4056">
        <v>13</v>
      </c>
      <c r="G4056">
        <v>15</v>
      </c>
      <c r="H4056">
        <v>20</v>
      </c>
      <c r="I4056" s="7">
        <v>27</v>
      </c>
      <c r="K4056">
        <v>4055</v>
      </c>
      <c r="L4056">
        <v>15</v>
      </c>
      <c r="M4056">
        <v>20</v>
      </c>
      <c r="N4056" s="7">
        <v>27</v>
      </c>
      <c r="P4056" s="185">
        <v>4055</v>
      </c>
      <c r="Q4056" s="186">
        <v>24</v>
      </c>
    </row>
    <row r="4057" spans="1:17" ht="15" x14ac:dyDescent="0.25">
      <c r="A4057"/>
      <c r="B4057" s="114">
        <v>4056</v>
      </c>
      <c r="C4057" s="7">
        <v>18</v>
      </c>
      <c r="E4057">
        <v>4056</v>
      </c>
      <c r="F4057">
        <v>13</v>
      </c>
      <c r="G4057">
        <v>15</v>
      </c>
      <c r="H4057">
        <v>20</v>
      </c>
      <c r="I4057" s="7">
        <v>27</v>
      </c>
      <c r="K4057">
        <v>4056</v>
      </c>
      <c r="L4057">
        <v>15</v>
      </c>
      <c r="M4057">
        <v>20</v>
      </c>
      <c r="N4057" s="7">
        <v>27</v>
      </c>
      <c r="P4057" s="187">
        <v>4056</v>
      </c>
      <c r="Q4057" s="188">
        <v>24</v>
      </c>
    </row>
    <row r="4058" spans="1:17" ht="15" x14ac:dyDescent="0.25">
      <c r="A4058"/>
      <c r="B4058" s="114">
        <v>4057</v>
      </c>
      <c r="C4058" s="7">
        <v>18</v>
      </c>
      <c r="E4058">
        <v>4057</v>
      </c>
      <c r="F4058">
        <v>13</v>
      </c>
      <c r="G4058">
        <v>15</v>
      </c>
      <c r="H4058">
        <v>20</v>
      </c>
      <c r="I4058" s="7">
        <v>27</v>
      </c>
      <c r="K4058">
        <v>4057</v>
      </c>
      <c r="L4058">
        <v>15</v>
      </c>
      <c r="M4058">
        <v>20</v>
      </c>
      <c r="N4058" s="7">
        <v>27</v>
      </c>
      <c r="P4058" s="185">
        <v>4057</v>
      </c>
      <c r="Q4058" s="186">
        <v>24</v>
      </c>
    </row>
    <row r="4059" spans="1:17" ht="15" x14ac:dyDescent="0.25">
      <c r="A4059"/>
      <c r="B4059" s="114">
        <v>4058</v>
      </c>
      <c r="C4059" s="7">
        <v>18</v>
      </c>
      <c r="E4059">
        <v>4058</v>
      </c>
      <c r="F4059">
        <v>13</v>
      </c>
      <c r="G4059">
        <v>15</v>
      </c>
      <c r="H4059">
        <v>20</v>
      </c>
      <c r="I4059" s="7">
        <v>27</v>
      </c>
      <c r="K4059">
        <v>4058</v>
      </c>
      <c r="L4059">
        <v>15</v>
      </c>
      <c r="M4059">
        <v>20</v>
      </c>
      <c r="N4059" s="7">
        <v>27</v>
      </c>
      <c r="P4059" s="187">
        <v>4058</v>
      </c>
      <c r="Q4059" s="188">
        <v>24</v>
      </c>
    </row>
    <row r="4060" spans="1:17" ht="15" x14ac:dyDescent="0.25">
      <c r="A4060"/>
      <c r="B4060" s="114">
        <v>4059</v>
      </c>
      <c r="C4060" s="7">
        <v>18</v>
      </c>
      <c r="E4060">
        <v>4059</v>
      </c>
      <c r="F4060">
        <v>13</v>
      </c>
      <c r="G4060">
        <v>15</v>
      </c>
      <c r="H4060">
        <v>20</v>
      </c>
      <c r="I4060" s="7">
        <v>27</v>
      </c>
      <c r="K4060">
        <v>4059</v>
      </c>
      <c r="L4060">
        <v>15</v>
      </c>
      <c r="M4060">
        <v>20</v>
      </c>
      <c r="N4060" s="7">
        <v>27</v>
      </c>
      <c r="P4060" s="185">
        <v>4059</v>
      </c>
      <c r="Q4060" s="186">
        <v>24</v>
      </c>
    </row>
    <row r="4061" spans="1:17" ht="15" x14ac:dyDescent="0.25">
      <c r="A4061"/>
      <c r="B4061" s="114">
        <v>4060</v>
      </c>
      <c r="C4061" s="7">
        <v>18</v>
      </c>
      <c r="E4061">
        <v>4060</v>
      </c>
      <c r="F4061">
        <v>13</v>
      </c>
      <c r="G4061">
        <v>15</v>
      </c>
      <c r="H4061">
        <v>20</v>
      </c>
      <c r="I4061" s="7">
        <v>27</v>
      </c>
      <c r="K4061">
        <v>4060</v>
      </c>
      <c r="L4061">
        <v>15</v>
      </c>
      <c r="M4061">
        <v>20</v>
      </c>
      <c r="N4061" s="7">
        <v>27</v>
      </c>
      <c r="P4061" s="187">
        <v>4060</v>
      </c>
      <c r="Q4061" s="188">
        <v>24</v>
      </c>
    </row>
    <row r="4062" spans="1:17" ht="15" x14ac:dyDescent="0.25">
      <c r="A4062"/>
      <c r="B4062" s="114">
        <v>4061</v>
      </c>
      <c r="C4062" s="7">
        <v>18</v>
      </c>
      <c r="E4062">
        <v>4061</v>
      </c>
      <c r="F4062">
        <v>13</v>
      </c>
      <c r="G4062">
        <v>15</v>
      </c>
      <c r="H4062">
        <v>20</v>
      </c>
      <c r="I4062" s="7">
        <v>27</v>
      </c>
      <c r="K4062">
        <v>4061</v>
      </c>
      <c r="L4062">
        <v>15</v>
      </c>
      <c r="M4062">
        <v>20</v>
      </c>
      <c r="N4062" s="7">
        <v>27</v>
      </c>
      <c r="P4062" s="185">
        <v>4061</v>
      </c>
      <c r="Q4062" s="186">
        <v>24</v>
      </c>
    </row>
    <row r="4063" spans="1:17" ht="15" x14ac:dyDescent="0.25">
      <c r="A4063"/>
      <c r="B4063" s="114">
        <v>4062</v>
      </c>
      <c r="C4063" s="7">
        <v>18</v>
      </c>
      <c r="E4063">
        <v>4062</v>
      </c>
      <c r="F4063">
        <v>13</v>
      </c>
      <c r="G4063">
        <v>15</v>
      </c>
      <c r="H4063">
        <v>20</v>
      </c>
      <c r="I4063" s="7">
        <v>27</v>
      </c>
      <c r="K4063">
        <v>4062</v>
      </c>
      <c r="L4063">
        <v>15</v>
      </c>
      <c r="M4063">
        <v>20</v>
      </c>
      <c r="N4063" s="7">
        <v>27</v>
      </c>
      <c r="P4063" s="187">
        <v>4062</v>
      </c>
      <c r="Q4063" s="188">
        <v>24</v>
      </c>
    </row>
    <row r="4064" spans="1:17" ht="15" x14ac:dyDescent="0.25">
      <c r="A4064"/>
      <c r="B4064" s="114">
        <v>4063</v>
      </c>
      <c r="C4064" s="7">
        <v>18</v>
      </c>
      <c r="E4064">
        <v>4063</v>
      </c>
      <c r="F4064">
        <v>13</v>
      </c>
      <c r="G4064">
        <v>15</v>
      </c>
      <c r="H4064">
        <v>20</v>
      </c>
      <c r="I4064" s="7">
        <v>27</v>
      </c>
      <c r="K4064">
        <v>4063</v>
      </c>
      <c r="L4064">
        <v>15</v>
      </c>
      <c r="M4064">
        <v>20</v>
      </c>
      <c r="N4064" s="7">
        <v>27</v>
      </c>
      <c r="P4064" s="185">
        <v>4063</v>
      </c>
      <c r="Q4064" s="186">
        <v>24</v>
      </c>
    </row>
    <row r="4065" spans="1:17" ht="15" x14ac:dyDescent="0.25">
      <c r="A4065"/>
      <c r="B4065" s="114">
        <v>4064</v>
      </c>
      <c r="C4065" s="7">
        <v>18</v>
      </c>
      <c r="E4065">
        <v>4064</v>
      </c>
      <c r="F4065">
        <v>13</v>
      </c>
      <c r="G4065">
        <v>15</v>
      </c>
      <c r="H4065">
        <v>20</v>
      </c>
      <c r="I4065" s="7">
        <v>27</v>
      </c>
      <c r="K4065">
        <v>4064</v>
      </c>
      <c r="L4065">
        <v>15</v>
      </c>
      <c r="M4065">
        <v>20</v>
      </c>
      <c r="N4065" s="7">
        <v>27</v>
      </c>
      <c r="P4065" s="187">
        <v>4064</v>
      </c>
      <c r="Q4065" s="188">
        <v>24</v>
      </c>
    </row>
    <row r="4066" spans="1:17" ht="15" x14ac:dyDescent="0.25">
      <c r="A4066"/>
      <c r="B4066" s="114">
        <v>4065</v>
      </c>
      <c r="C4066" s="7">
        <v>18</v>
      </c>
      <c r="E4066">
        <v>4065</v>
      </c>
      <c r="F4066">
        <v>13</v>
      </c>
      <c r="G4066">
        <v>15</v>
      </c>
      <c r="H4066">
        <v>20</v>
      </c>
      <c r="I4066" s="7">
        <v>27</v>
      </c>
      <c r="K4066">
        <v>4065</v>
      </c>
      <c r="L4066">
        <v>15</v>
      </c>
      <c r="M4066">
        <v>20</v>
      </c>
      <c r="N4066" s="7">
        <v>27</v>
      </c>
      <c r="P4066" s="185">
        <v>4065</v>
      </c>
      <c r="Q4066" s="186">
        <v>24</v>
      </c>
    </row>
    <row r="4067" spans="1:17" ht="15" x14ac:dyDescent="0.25">
      <c r="A4067"/>
      <c r="B4067" s="114">
        <v>4066</v>
      </c>
      <c r="C4067" s="7">
        <v>18</v>
      </c>
      <c r="E4067">
        <v>4066</v>
      </c>
      <c r="F4067">
        <v>13</v>
      </c>
      <c r="G4067">
        <v>15</v>
      </c>
      <c r="H4067">
        <v>20</v>
      </c>
      <c r="I4067" s="7">
        <v>27</v>
      </c>
      <c r="K4067">
        <v>4066</v>
      </c>
      <c r="L4067">
        <v>15</v>
      </c>
      <c r="M4067">
        <v>20</v>
      </c>
      <c r="N4067" s="7">
        <v>27</v>
      </c>
      <c r="P4067" s="187">
        <v>4066</v>
      </c>
      <c r="Q4067" s="188">
        <v>24</v>
      </c>
    </row>
    <row r="4068" spans="1:17" ht="15" x14ac:dyDescent="0.25">
      <c r="A4068"/>
      <c r="B4068" s="114">
        <v>4067</v>
      </c>
      <c r="C4068" s="7">
        <v>18</v>
      </c>
      <c r="E4068">
        <v>4067</v>
      </c>
      <c r="F4068">
        <v>13</v>
      </c>
      <c r="G4068">
        <v>15</v>
      </c>
      <c r="H4068">
        <v>20</v>
      </c>
      <c r="I4068" s="7">
        <v>27</v>
      </c>
      <c r="K4068">
        <v>4067</v>
      </c>
      <c r="L4068">
        <v>15</v>
      </c>
      <c r="M4068">
        <v>20</v>
      </c>
      <c r="N4068" s="7">
        <v>27</v>
      </c>
      <c r="P4068" s="185">
        <v>4067</v>
      </c>
      <c r="Q4068" s="186">
        <v>24</v>
      </c>
    </row>
    <row r="4069" spans="1:17" ht="15" x14ac:dyDescent="0.25">
      <c r="A4069"/>
      <c r="B4069" s="114">
        <v>4068</v>
      </c>
      <c r="C4069" s="7">
        <v>18</v>
      </c>
      <c r="E4069">
        <v>4068</v>
      </c>
      <c r="F4069">
        <v>13</v>
      </c>
      <c r="G4069">
        <v>15</v>
      </c>
      <c r="H4069">
        <v>20</v>
      </c>
      <c r="I4069" s="7">
        <v>27</v>
      </c>
      <c r="K4069">
        <v>4068</v>
      </c>
      <c r="L4069">
        <v>15</v>
      </c>
      <c r="M4069">
        <v>20</v>
      </c>
      <c r="N4069" s="7">
        <v>27</v>
      </c>
      <c r="P4069" s="187">
        <v>4068</v>
      </c>
      <c r="Q4069" s="188">
        <v>24</v>
      </c>
    </row>
    <row r="4070" spans="1:17" ht="15" x14ac:dyDescent="0.25">
      <c r="A4070"/>
      <c r="B4070" s="114">
        <v>4069</v>
      </c>
      <c r="C4070" s="7">
        <v>18</v>
      </c>
      <c r="E4070">
        <v>4069</v>
      </c>
      <c r="F4070">
        <v>13</v>
      </c>
      <c r="G4070">
        <v>15</v>
      </c>
      <c r="H4070">
        <v>20</v>
      </c>
      <c r="I4070" s="7">
        <v>27</v>
      </c>
      <c r="K4070">
        <v>4069</v>
      </c>
      <c r="L4070">
        <v>15</v>
      </c>
      <c r="M4070">
        <v>20</v>
      </c>
      <c r="N4070" s="7">
        <v>27</v>
      </c>
      <c r="P4070" s="185">
        <v>4069</v>
      </c>
      <c r="Q4070" s="186">
        <v>24</v>
      </c>
    </row>
    <row r="4071" spans="1:17" ht="15" x14ac:dyDescent="0.25">
      <c r="A4071"/>
      <c r="B4071" s="114">
        <v>4070</v>
      </c>
      <c r="C4071" s="7">
        <v>18</v>
      </c>
      <c r="E4071">
        <v>4070</v>
      </c>
      <c r="F4071">
        <v>13</v>
      </c>
      <c r="G4071">
        <v>15</v>
      </c>
      <c r="H4071">
        <v>20</v>
      </c>
      <c r="I4071" s="7">
        <v>27</v>
      </c>
      <c r="K4071">
        <v>4070</v>
      </c>
      <c r="L4071">
        <v>15</v>
      </c>
      <c r="M4071">
        <v>20</v>
      </c>
      <c r="N4071" s="7">
        <v>27</v>
      </c>
      <c r="P4071" s="187">
        <v>4070</v>
      </c>
      <c r="Q4071" s="188">
        <v>24</v>
      </c>
    </row>
    <row r="4072" spans="1:17" ht="15" x14ac:dyDescent="0.25">
      <c r="A4072"/>
      <c r="B4072" s="114">
        <v>4071</v>
      </c>
      <c r="C4072" s="7">
        <v>18</v>
      </c>
      <c r="E4072">
        <v>4071</v>
      </c>
      <c r="F4072">
        <v>13</v>
      </c>
      <c r="G4072">
        <v>15</v>
      </c>
      <c r="H4072">
        <v>20</v>
      </c>
      <c r="I4072" s="7">
        <v>27</v>
      </c>
      <c r="K4072">
        <v>4071</v>
      </c>
      <c r="L4072">
        <v>15</v>
      </c>
      <c r="M4072">
        <v>20</v>
      </c>
      <c r="N4072" s="7">
        <v>27</v>
      </c>
      <c r="P4072" s="185">
        <v>4071</v>
      </c>
      <c r="Q4072" s="186">
        <v>24</v>
      </c>
    </row>
    <row r="4073" spans="1:17" ht="15" x14ac:dyDescent="0.25">
      <c r="A4073"/>
      <c r="B4073" s="114">
        <v>4072</v>
      </c>
      <c r="C4073" s="7">
        <v>18</v>
      </c>
      <c r="E4073">
        <v>4072</v>
      </c>
      <c r="F4073">
        <v>13</v>
      </c>
      <c r="G4073">
        <v>15</v>
      </c>
      <c r="H4073">
        <v>20</v>
      </c>
      <c r="I4073" s="7">
        <v>27</v>
      </c>
      <c r="K4073">
        <v>4072</v>
      </c>
      <c r="L4073">
        <v>15</v>
      </c>
      <c r="M4073">
        <v>20</v>
      </c>
      <c r="N4073" s="7">
        <v>27</v>
      </c>
      <c r="P4073" s="187">
        <v>4072</v>
      </c>
      <c r="Q4073" s="188">
        <v>24</v>
      </c>
    </row>
    <row r="4074" spans="1:17" ht="15" x14ac:dyDescent="0.25">
      <c r="A4074"/>
      <c r="B4074" s="114">
        <v>4073</v>
      </c>
      <c r="C4074" s="7">
        <v>18</v>
      </c>
      <c r="E4074">
        <v>4073</v>
      </c>
      <c r="F4074">
        <v>13</v>
      </c>
      <c r="G4074">
        <v>15</v>
      </c>
      <c r="H4074">
        <v>20</v>
      </c>
      <c r="I4074" s="7">
        <v>27</v>
      </c>
      <c r="K4074">
        <v>4073</v>
      </c>
      <c r="L4074">
        <v>15</v>
      </c>
      <c r="M4074">
        <v>20</v>
      </c>
      <c r="N4074" s="7">
        <v>27</v>
      </c>
      <c r="P4074" s="185">
        <v>4073</v>
      </c>
      <c r="Q4074" s="186">
        <v>24</v>
      </c>
    </row>
    <row r="4075" spans="1:17" ht="15" x14ac:dyDescent="0.25">
      <c r="A4075"/>
      <c r="B4075" s="114">
        <v>4074</v>
      </c>
      <c r="C4075" s="7">
        <v>18</v>
      </c>
      <c r="E4075">
        <v>4074</v>
      </c>
      <c r="F4075">
        <v>13</v>
      </c>
      <c r="G4075">
        <v>15</v>
      </c>
      <c r="H4075">
        <v>20</v>
      </c>
      <c r="I4075" s="7">
        <v>27</v>
      </c>
      <c r="K4075">
        <v>4074</v>
      </c>
      <c r="L4075">
        <v>15</v>
      </c>
      <c r="M4075">
        <v>20</v>
      </c>
      <c r="N4075" s="7">
        <v>27</v>
      </c>
      <c r="P4075" s="187">
        <v>4074</v>
      </c>
      <c r="Q4075" s="188">
        <v>24</v>
      </c>
    </row>
    <row r="4076" spans="1:17" ht="15" x14ac:dyDescent="0.25">
      <c r="A4076"/>
      <c r="B4076" s="114">
        <v>4075</v>
      </c>
      <c r="C4076" s="7">
        <v>18</v>
      </c>
      <c r="E4076">
        <v>4075</v>
      </c>
      <c r="F4076">
        <v>13</v>
      </c>
      <c r="G4076">
        <v>15</v>
      </c>
      <c r="H4076">
        <v>20</v>
      </c>
      <c r="I4076" s="7">
        <v>27</v>
      </c>
      <c r="K4076">
        <v>4075</v>
      </c>
      <c r="L4076">
        <v>15</v>
      </c>
      <c r="M4076">
        <v>20</v>
      </c>
      <c r="N4076" s="7">
        <v>27</v>
      </c>
      <c r="P4076" s="185">
        <v>4075</v>
      </c>
      <c r="Q4076" s="186">
        <v>24</v>
      </c>
    </row>
    <row r="4077" spans="1:17" ht="15" x14ac:dyDescent="0.25">
      <c r="A4077"/>
      <c r="B4077" s="114">
        <v>4076</v>
      </c>
      <c r="C4077" s="7">
        <v>18</v>
      </c>
      <c r="E4077">
        <v>4076</v>
      </c>
      <c r="F4077">
        <v>13</v>
      </c>
      <c r="G4077">
        <v>15</v>
      </c>
      <c r="H4077">
        <v>20</v>
      </c>
      <c r="I4077" s="7">
        <v>27</v>
      </c>
      <c r="K4077">
        <v>4076</v>
      </c>
      <c r="L4077">
        <v>15</v>
      </c>
      <c r="M4077">
        <v>20</v>
      </c>
      <c r="N4077" s="7">
        <v>27</v>
      </c>
      <c r="P4077" s="187">
        <v>4076</v>
      </c>
      <c r="Q4077" s="188">
        <v>24</v>
      </c>
    </row>
    <row r="4078" spans="1:17" ht="15" x14ac:dyDescent="0.25">
      <c r="A4078"/>
      <c r="B4078" s="114">
        <v>4077</v>
      </c>
      <c r="C4078" s="7">
        <v>18</v>
      </c>
      <c r="E4078">
        <v>4077</v>
      </c>
      <c r="F4078">
        <v>13</v>
      </c>
      <c r="G4078">
        <v>15</v>
      </c>
      <c r="H4078">
        <v>20</v>
      </c>
      <c r="I4078" s="7">
        <v>27</v>
      </c>
      <c r="K4078">
        <v>4077</v>
      </c>
      <c r="L4078">
        <v>15</v>
      </c>
      <c r="M4078">
        <v>20</v>
      </c>
      <c r="N4078" s="7">
        <v>27</v>
      </c>
      <c r="P4078" s="185">
        <v>4077</v>
      </c>
      <c r="Q4078" s="186">
        <v>24</v>
      </c>
    </row>
    <row r="4079" spans="1:17" ht="15" x14ac:dyDescent="0.25">
      <c r="A4079"/>
      <c r="B4079" s="114">
        <v>4078</v>
      </c>
      <c r="C4079" s="7">
        <v>18</v>
      </c>
      <c r="E4079">
        <v>4078</v>
      </c>
      <c r="F4079">
        <v>13</v>
      </c>
      <c r="G4079">
        <v>15</v>
      </c>
      <c r="H4079">
        <v>20</v>
      </c>
      <c r="I4079" s="7">
        <v>27</v>
      </c>
      <c r="K4079">
        <v>4078</v>
      </c>
      <c r="L4079">
        <v>15</v>
      </c>
      <c r="M4079">
        <v>20</v>
      </c>
      <c r="N4079" s="7">
        <v>27</v>
      </c>
      <c r="P4079" s="187">
        <v>4078</v>
      </c>
      <c r="Q4079" s="188">
        <v>24</v>
      </c>
    </row>
    <row r="4080" spans="1:17" ht="15" x14ac:dyDescent="0.25">
      <c r="A4080"/>
      <c r="B4080" s="114">
        <v>4079</v>
      </c>
      <c r="C4080" s="7">
        <v>18</v>
      </c>
      <c r="E4080">
        <v>4079</v>
      </c>
      <c r="F4080">
        <v>13</v>
      </c>
      <c r="G4080">
        <v>15</v>
      </c>
      <c r="H4080">
        <v>20</v>
      </c>
      <c r="I4080" s="7">
        <v>27</v>
      </c>
      <c r="K4080">
        <v>4079</v>
      </c>
      <c r="L4080">
        <v>15</v>
      </c>
      <c r="M4080">
        <v>20</v>
      </c>
      <c r="N4080" s="7">
        <v>27</v>
      </c>
      <c r="P4080" s="185">
        <v>4079</v>
      </c>
      <c r="Q4080" s="186">
        <v>24</v>
      </c>
    </row>
    <row r="4081" spans="1:17" ht="15" x14ac:dyDescent="0.25">
      <c r="A4081"/>
      <c r="B4081" s="114">
        <v>4080</v>
      </c>
      <c r="C4081" s="7">
        <v>18</v>
      </c>
      <c r="E4081">
        <v>4080</v>
      </c>
      <c r="F4081">
        <v>13</v>
      </c>
      <c r="G4081">
        <v>15</v>
      </c>
      <c r="H4081">
        <v>20</v>
      </c>
      <c r="I4081" s="7">
        <v>27</v>
      </c>
      <c r="K4081">
        <v>4080</v>
      </c>
      <c r="L4081">
        <v>15</v>
      </c>
      <c r="M4081">
        <v>20</v>
      </c>
      <c r="N4081" s="7">
        <v>27</v>
      </c>
      <c r="P4081" s="187">
        <v>4080</v>
      </c>
      <c r="Q4081" s="188">
        <v>24</v>
      </c>
    </row>
    <row r="4082" spans="1:17" ht="15" x14ac:dyDescent="0.25">
      <c r="A4082"/>
      <c r="B4082" s="114">
        <v>4081</v>
      </c>
      <c r="C4082" s="7">
        <v>18</v>
      </c>
      <c r="E4082">
        <v>4081</v>
      </c>
      <c r="F4082">
        <v>13</v>
      </c>
      <c r="G4082">
        <v>15</v>
      </c>
      <c r="H4082">
        <v>20</v>
      </c>
      <c r="I4082" s="7">
        <v>27</v>
      </c>
      <c r="K4082">
        <v>4081</v>
      </c>
      <c r="L4082">
        <v>15</v>
      </c>
      <c r="M4082">
        <v>20</v>
      </c>
      <c r="N4082" s="7">
        <v>27</v>
      </c>
      <c r="P4082" s="185">
        <v>4081</v>
      </c>
      <c r="Q4082" s="186">
        <v>24</v>
      </c>
    </row>
    <row r="4083" spans="1:17" ht="15" x14ac:dyDescent="0.25">
      <c r="A4083"/>
      <c r="B4083" s="114">
        <v>4082</v>
      </c>
      <c r="C4083" s="7">
        <v>18</v>
      </c>
      <c r="E4083">
        <v>4082</v>
      </c>
      <c r="F4083">
        <v>13</v>
      </c>
      <c r="G4083">
        <v>15</v>
      </c>
      <c r="H4083">
        <v>20</v>
      </c>
      <c r="I4083" s="7">
        <v>27</v>
      </c>
      <c r="K4083">
        <v>4082</v>
      </c>
      <c r="L4083">
        <v>15</v>
      </c>
      <c r="M4083">
        <v>20</v>
      </c>
      <c r="N4083" s="7">
        <v>27</v>
      </c>
      <c r="P4083" s="187">
        <v>4082</v>
      </c>
      <c r="Q4083" s="188">
        <v>24</v>
      </c>
    </row>
    <row r="4084" spans="1:17" ht="15" x14ac:dyDescent="0.25">
      <c r="A4084"/>
      <c r="B4084" s="114">
        <v>4083</v>
      </c>
      <c r="C4084" s="7">
        <v>18</v>
      </c>
      <c r="E4084">
        <v>4083</v>
      </c>
      <c r="F4084">
        <v>13</v>
      </c>
      <c r="G4084">
        <v>15</v>
      </c>
      <c r="H4084">
        <v>20</v>
      </c>
      <c r="I4084" s="7">
        <v>27</v>
      </c>
      <c r="K4084">
        <v>4083</v>
      </c>
      <c r="L4084">
        <v>15</v>
      </c>
      <c r="M4084">
        <v>20</v>
      </c>
      <c r="N4084" s="7">
        <v>27</v>
      </c>
      <c r="P4084" s="185">
        <v>4083</v>
      </c>
      <c r="Q4084" s="186">
        <v>24</v>
      </c>
    </row>
    <row r="4085" spans="1:17" ht="15" x14ac:dyDescent="0.25">
      <c r="A4085"/>
      <c r="B4085" s="114">
        <v>4084</v>
      </c>
      <c r="C4085" s="7">
        <v>18</v>
      </c>
      <c r="E4085">
        <v>4084</v>
      </c>
      <c r="F4085">
        <v>13</v>
      </c>
      <c r="G4085">
        <v>15</v>
      </c>
      <c r="H4085">
        <v>20</v>
      </c>
      <c r="I4085" s="7">
        <v>27</v>
      </c>
      <c r="K4085">
        <v>4084</v>
      </c>
      <c r="L4085">
        <v>15</v>
      </c>
      <c r="M4085">
        <v>20</v>
      </c>
      <c r="N4085" s="7">
        <v>27</v>
      </c>
      <c r="P4085" s="187">
        <v>4084</v>
      </c>
      <c r="Q4085" s="188">
        <v>24</v>
      </c>
    </row>
    <row r="4086" spans="1:17" ht="15" x14ac:dyDescent="0.25">
      <c r="A4086"/>
      <c r="B4086" s="114">
        <v>4085</v>
      </c>
      <c r="C4086" s="7">
        <v>18</v>
      </c>
      <c r="E4086">
        <v>4085</v>
      </c>
      <c r="F4086">
        <v>13</v>
      </c>
      <c r="G4086">
        <v>15</v>
      </c>
      <c r="H4086">
        <v>20</v>
      </c>
      <c r="I4086" s="7">
        <v>27</v>
      </c>
      <c r="K4086">
        <v>4085</v>
      </c>
      <c r="L4086">
        <v>15</v>
      </c>
      <c r="M4086">
        <v>20</v>
      </c>
      <c r="N4086" s="7">
        <v>27</v>
      </c>
      <c r="P4086" s="185">
        <v>4085</v>
      </c>
      <c r="Q4086" s="186">
        <v>24</v>
      </c>
    </row>
    <row r="4087" spans="1:17" ht="15" x14ac:dyDescent="0.25">
      <c r="A4087"/>
      <c r="B4087" s="114">
        <v>4086</v>
      </c>
      <c r="C4087" s="7">
        <v>18</v>
      </c>
      <c r="E4087">
        <v>4086</v>
      </c>
      <c r="F4087">
        <v>13</v>
      </c>
      <c r="G4087">
        <v>15</v>
      </c>
      <c r="H4087">
        <v>20</v>
      </c>
      <c r="I4087" s="7">
        <v>27</v>
      </c>
      <c r="K4087">
        <v>4086</v>
      </c>
      <c r="L4087">
        <v>15</v>
      </c>
      <c r="M4087">
        <v>20</v>
      </c>
      <c r="N4087" s="7">
        <v>27</v>
      </c>
      <c r="P4087" s="187">
        <v>4086</v>
      </c>
      <c r="Q4087" s="188">
        <v>24</v>
      </c>
    </row>
    <row r="4088" spans="1:17" ht="15" x14ac:dyDescent="0.25">
      <c r="A4088"/>
      <c r="B4088" s="114">
        <v>4087</v>
      </c>
      <c r="C4088" s="7">
        <v>18</v>
      </c>
      <c r="E4088">
        <v>4087</v>
      </c>
      <c r="F4088">
        <v>13</v>
      </c>
      <c r="G4088">
        <v>15</v>
      </c>
      <c r="H4088">
        <v>20</v>
      </c>
      <c r="I4088" s="7">
        <v>27</v>
      </c>
      <c r="K4088">
        <v>4087</v>
      </c>
      <c r="L4088">
        <v>15</v>
      </c>
      <c r="M4088">
        <v>20</v>
      </c>
      <c r="N4088" s="7">
        <v>27</v>
      </c>
      <c r="P4088" s="185">
        <v>4087</v>
      </c>
      <c r="Q4088" s="186">
        <v>24</v>
      </c>
    </row>
    <row r="4089" spans="1:17" ht="15" x14ac:dyDescent="0.25">
      <c r="A4089"/>
      <c r="B4089" s="114">
        <v>4088</v>
      </c>
      <c r="C4089" s="7">
        <v>18</v>
      </c>
      <c r="E4089">
        <v>4088</v>
      </c>
      <c r="F4089">
        <v>13</v>
      </c>
      <c r="G4089">
        <v>15</v>
      </c>
      <c r="H4089">
        <v>20</v>
      </c>
      <c r="I4089" s="7">
        <v>27</v>
      </c>
      <c r="K4089">
        <v>4088</v>
      </c>
      <c r="L4089">
        <v>15</v>
      </c>
      <c r="M4089">
        <v>20</v>
      </c>
      <c r="N4089" s="7">
        <v>27</v>
      </c>
      <c r="P4089" s="187">
        <v>4088</v>
      </c>
      <c r="Q4089" s="188">
        <v>24</v>
      </c>
    </row>
    <row r="4090" spans="1:17" ht="15" x14ac:dyDescent="0.25">
      <c r="A4090"/>
      <c r="B4090" s="114">
        <v>4089</v>
      </c>
      <c r="C4090" s="7">
        <v>18</v>
      </c>
      <c r="E4090">
        <v>4089</v>
      </c>
      <c r="F4090">
        <v>13</v>
      </c>
      <c r="G4090">
        <v>15</v>
      </c>
      <c r="H4090">
        <v>20</v>
      </c>
      <c r="I4090" s="7">
        <v>27</v>
      </c>
      <c r="K4090">
        <v>4089</v>
      </c>
      <c r="L4090">
        <v>15</v>
      </c>
      <c r="M4090">
        <v>20</v>
      </c>
      <c r="N4090" s="7">
        <v>27</v>
      </c>
      <c r="P4090" s="185">
        <v>4089</v>
      </c>
      <c r="Q4090" s="186">
        <v>24</v>
      </c>
    </row>
    <row r="4091" spans="1:17" ht="15" x14ac:dyDescent="0.25">
      <c r="A4091"/>
      <c r="B4091" s="114">
        <v>4090</v>
      </c>
      <c r="C4091" s="7">
        <v>18</v>
      </c>
      <c r="E4091">
        <v>4090</v>
      </c>
      <c r="F4091">
        <v>13</v>
      </c>
      <c r="G4091">
        <v>15</v>
      </c>
      <c r="H4091">
        <v>20</v>
      </c>
      <c r="I4091" s="7">
        <v>27</v>
      </c>
      <c r="K4091">
        <v>4090</v>
      </c>
      <c r="L4091">
        <v>15</v>
      </c>
      <c r="M4091">
        <v>20</v>
      </c>
      <c r="N4091" s="7">
        <v>27</v>
      </c>
      <c r="P4091" s="187">
        <v>4090</v>
      </c>
      <c r="Q4091" s="188">
        <v>24</v>
      </c>
    </row>
    <row r="4092" spans="1:17" ht="15" x14ac:dyDescent="0.25">
      <c r="A4092"/>
      <c r="B4092" s="114">
        <v>4091</v>
      </c>
      <c r="C4092" s="7">
        <v>18</v>
      </c>
      <c r="E4092">
        <v>4091</v>
      </c>
      <c r="F4092">
        <v>13</v>
      </c>
      <c r="G4092">
        <v>15</v>
      </c>
      <c r="H4092">
        <v>20</v>
      </c>
      <c r="I4092" s="7">
        <v>27</v>
      </c>
      <c r="K4092">
        <v>4091</v>
      </c>
      <c r="L4092">
        <v>15</v>
      </c>
      <c r="M4092">
        <v>20</v>
      </c>
      <c r="N4092" s="7">
        <v>27</v>
      </c>
      <c r="P4092" s="185">
        <v>4091</v>
      </c>
      <c r="Q4092" s="186">
        <v>24</v>
      </c>
    </row>
    <row r="4093" spans="1:17" ht="15" x14ac:dyDescent="0.25">
      <c r="A4093"/>
      <c r="B4093" s="114">
        <v>4092</v>
      </c>
      <c r="C4093" s="7">
        <v>18</v>
      </c>
      <c r="E4093">
        <v>4092</v>
      </c>
      <c r="F4093">
        <v>13</v>
      </c>
      <c r="G4093">
        <v>15</v>
      </c>
      <c r="H4093">
        <v>20</v>
      </c>
      <c r="I4093" s="7">
        <v>27</v>
      </c>
      <c r="K4093">
        <v>4092</v>
      </c>
      <c r="L4093">
        <v>15</v>
      </c>
      <c r="M4093">
        <v>20</v>
      </c>
      <c r="N4093" s="7">
        <v>27</v>
      </c>
      <c r="P4093" s="187">
        <v>4092</v>
      </c>
      <c r="Q4093" s="188">
        <v>24</v>
      </c>
    </row>
    <row r="4094" spans="1:17" ht="15" x14ac:dyDescent="0.25">
      <c r="A4094"/>
      <c r="B4094" s="114">
        <v>4093</v>
      </c>
      <c r="C4094" s="7">
        <v>18</v>
      </c>
      <c r="E4094">
        <v>4093</v>
      </c>
      <c r="F4094">
        <v>13</v>
      </c>
      <c r="G4094">
        <v>15</v>
      </c>
      <c r="H4094">
        <v>20</v>
      </c>
      <c r="I4094" s="7">
        <v>27</v>
      </c>
      <c r="K4094">
        <v>4093</v>
      </c>
      <c r="L4094">
        <v>15</v>
      </c>
      <c r="M4094">
        <v>20</v>
      </c>
      <c r="N4094" s="7">
        <v>27</v>
      </c>
      <c r="P4094" s="185">
        <v>4093</v>
      </c>
      <c r="Q4094" s="186">
        <v>24</v>
      </c>
    </row>
    <row r="4095" spans="1:17" ht="15" x14ac:dyDescent="0.25">
      <c r="A4095"/>
      <c r="B4095" s="114">
        <v>4094</v>
      </c>
      <c r="C4095" s="7">
        <v>18</v>
      </c>
      <c r="E4095">
        <v>4094</v>
      </c>
      <c r="F4095">
        <v>13</v>
      </c>
      <c r="G4095">
        <v>15</v>
      </c>
      <c r="H4095">
        <v>20</v>
      </c>
      <c r="I4095" s="7">
        <v>27</v>
      </c>
      <c r="K4095">
        <v>4094</v>
      </c>
      <c r="L4095">
        <v>15</v>
      </c>
      <c r="M4095">
        <v>20</v>
      </c>
      <c r="N4095" s="7">
        <v>27</v>
      </c>
      <c r="P4095" s="187">
        <v>4094</v>
      </c>
      <c r="Q4095" s="188">
        <v>24</v>
      </c>
    </row>
    <row r="4096" spans="1:17" ht="15" x14ac:dyDescent="0.25">
      <c r="A4096"/>
      <c r="B4096" s="114">
        <v>4095</v>
      </c>
      <c r="C4096" s="7">
        <v>18</v>
      </c>
      <c r="E4096">
        <v>4095</v>
      </c>
      <c r="F4096">
        <v>13</v>
      </c>
      <c r="G4096">
        <v>15</v>
      </c>
      <c r="H4096">
        <v>20</v>
      </c>
      <c r="I4096" s="7">
        <v>27</v>
      </c>
      <c r="K4096">
        <v>4095</v>
      </c>
      <c r="L4096">
        <v>15</v>
      </c>
      <c r="M4096">
        <v>20</v>
      </c>
      <c r="N4096" s="7">
        <v>27</v>
      </c>
      <c r="P4096" s="185">
        <v>4095</v>
      </c>
      <c r="Q4096" s="186">
        <v>24</v>
      </c>
    </row>
    <row r="4097" spans="1:17" ht="15" x14ac:dyDescent="0.25">
      <c r="A4097"/>
      <c r="B4097" s="114">
        <v>4096</v>
      </c>
      <c r="C4097" s="7">
        <v>18</v>
      </c>
      <c r="E4097">
        <v>4096</v>
      </c>
      <c r="F4097">
        <v>13</v>
      </c>
      <c r="G4097">
        <v>15</v>
      </c>
      <c r="H4097">
        <v>20</v>
      </c>
      <c r="I4097" s="7">
        <v>27</v>
      </c>
      <c r="K4097">
        <v>4096</v>
      </c>
      <c r="L4097">
        <v>15</v>
      </c>
      <c r="M4097">
        <v>20</v>
      </c>
      <c r="N4097" s="7">
        <v>27</v>
      </c>
      <c r="P4097" s="187">
        <v>4096</v>
      </c>
      <c r="Q4097" s="188">
        <v>24</v>
      </c>
    </row>
    <row r="4098" spans="1:17" ht="15" x14ac:dyDescent="0.25">
      <c r="A4098"/>
      <c r="B4098" s="114">
        <v>4097</v>
      </c>
      <c r="C4098" s="7">
        <v>18</v>
      </c>
      <c r="E4098">
        <v>4097</v>
      </c>
      <c r="F4098">
        <v>13</v>
      </c>
      <c r="G4098">
        <v>15</v>
      </c>
      <c r="H4098">
        <v>20</v>
      </c>
      <c r="I4098" s="7">
        <v>27</v>
      </c>
      <c r="K4098">
        <v>4097</v>
      </c>
      <c r="L4098">
        <v>15</v>
      </c>
      <c r="M4098">
        <v>20</v>
      </c>
      <c r="N4098" s="7">
        <v>27</v>
      </c>
      <c r="P4098" s="185">
        <v>4097</v>
      </c>
      <c r="Q4098" s="186">
        <v>24</v>
      </c>
    </row>
    <row r="4099" spans="1:17" ht="15" x14ac:dyDescent="0.25">
      <c r="A4099"/>
      <c r="B4099" s="114">
        <v>4098</v>
      </c>
      <c r="C4099" s="7">
        <v>18</v>
      </c>
      <c r="E4099">
        <v>4098</v>
      </c>
      <c r="F4099">
        <v>13</v>
      </c>
      <c r="G4099">
        <v>15</v>
      </c>
      <c r="H4099">
        <v>20</v>
      </c>
      <c r="I4099" s="7">
        <v>27</v>
      </c>
      <c r="K4099">
        <v>4098</v>
      </c>
      <c r="L4099">
        <v>15</v>
      </c>
      <c r="M4099">
        <v>20</v>
      </c>
      <c r="N4099" s="7">
        <v>27</v>
      </c>
      <c r="P4099" s="187">
        <v>4098</v>
      </c>
      <c r="Q4099" s="188">
        <v>24</v>
      </c>
    </row>
    <row r="4100" spans="1:17" ht="15" x14ac:dyDescent="0.25">
      <c r="A4100"/>
      <c r="B4100" s="114">
        <v>4099</v>
      </c>
      <c r="C4100" s="7">
        <v>18</v>
      </c>
      <c r="E4100">
        <v>4099</v>
      </c>
      <c r="F4100">
        <v>13</v>
      </c>
      <c r="G4100">
        <v>15</v>
      </c>
      <c r="H4100">
        <v>20</v>
      </c>
      <c r="I4100" s="7">
        <v>27</v>
      </c>
      <c r="K4100">
        <v>4099</v>
      </c>
      <c r="L4100">
        <v>15</v>
      </c>
      <c r="M4100">
        <v>20</v>
      </c>
      <c r="N4100" s="7">
        <v>27</v>
      </c>
      <c r="P4100" s="185">
        <v>4099</v>
      </c>
      <c r="Q4100" s="186">
        <v>24</v>
      </c>
    </row>
    <row r="4101" spans="1:17" ht="15" x14ac:dyDescent="0.25">
      <c r="A4101"/>
      <c r="B4101" s="114">
        <v>4100</v>
      </c>
      <c r="C4101" s="7">
        <v>18</v>
      </c>
      <c r="E4101">
        <v>4100</v>
      </c>
      <c r="F4101">
        <v>13</v>
      </c>
      <c r="G4101">
        <v>15</v>
      </c>
      <c r="H4101">
        <v>20</v>
      </c>
      <c r="I4101" s="7">
        <v>27</v>
      </c>
      <c r="K4101">
        <v>4100</v>
      </c>
      <c r="L4101">
        <v>15</v>
      </c>
      <c r="M4101">
        <v>20</v>
      </c>
      <c r="N4101" s="7">
        <v>27</v>
      </c>
      <c r="P4101" s="187">
        <v>4100</v>
      </c>
      <c r="Q4101" s="188">
        <v>24</v>
      </c>
    </row>
    <row r="4102" spans="1:17" ht="15" x14ac:dyDescent="0.25">
      <c r="A4102"/>
      <c r="B4102" s="114">
        <v>4101</v>
      </c>
      <c r="C4102" s="7">
        <v>18</v>
      </c>
      <c r="E4102">
        <v>4101</v>
      </c>
      <c r="F4102">
        <v>13</v>
      </c>
      <c r="G4102">
        <v>15</v>
      </c>
      <c r="H4102">
        <v>20</v>
      </c>
      <c r="I4102" s="7">
        <v>27</v>
      </c>
      <c r="K4102">
        <v>4101</v>
      </c>
      <c r="L4102">
        <v>15</v>
      </c>
      <c r="M4102">
        <v>20</v>
      </c>
      <c r="N4102" s="7">
        <v>27</v>
      </c>
      <c r="P4102" s="185">
        <v>4101</v>
      </c>
      <c r="Q4102" s="186">
        <v>24</v>
      </c>
    </row>
    <row r="4103" spans="1:17" ht="15" x14ac:dyDescent="0.25">
      <c r="A4103"/>
      <c r="B4103" s="114">
        <v>4102</v>
      </c>
      <c r="C4103" s="7">
        <v>18</v>
      </c>
      <c r="E4103">
        <v>4102</v>
      </c>
      <c r="F4103">
        <v>13</v>
      </c>
      <c r="G4103">
        <v>15</v>
      </c>
      <c r="H4103">
        <v>20</v>
      </c>
      <c r="I4103" s="7">
        <v>27</v>
      </c>
      <c r="K4103">
        <v>4102</v>
      </c>
      <c r="L4103">
        <v>15</v>
      </c>
      <c r="M4103">
        <v>20</v>
      </c>
      <c r="N4103" s="7">
        <v>27</v>
      </c>
      <c r="P4103" s="187">
        <v>4102</v>
      </c>
      <c r="Q4103" s="188">
        <v>24</v>
      </c>
    </row>
    <row r="4104" spans="1:17" ht="15" x14ac:dyDescent="0.25">
      <c r="A4104"/>
      <c r="B4104" s="114">
        <v>4103</v>
      </c>
      <c r="C4104" s="7">
        <v>18</v>
      </c>
      <c r="E4104">
        <v>4103</v>
      </c>
      <c r="F4104">
        <v>13</v>
      </c>
      <c r="G4104">
        <v>15</v>
      </c>
      <c r="H4104">
        <v>20</v>
      </c>
      <c r="I4104" s="7">
        <v>27</v>
      </c>
      <c r="K4104">
        <v>4103</v>
      </c>
      <c r="L4104">
        <v>15</v>
      </c>
      <c r="M4104">
        <v>20</v>
      </c>
      <c r="N4104" s="7">
        <v>27</v>
      </c>
      <c r="P4104" s="185">
        <v>4103</v>
      </c>
      <c r="Q4104" s="186">
        <v>24</v>
      </c>
    </row>
    <row r="4105" spans="1:17" ht="15" x14ac:dyDescent="0.25">
      <c r="A4105"/>
      <c r="B4105" s="114">
        <v>4104</v>
      </c>
      <c r="C4105" s="7">
        <v>18</v>
      </c>
      <c r="E4105">
        <v>4104</v>
      </c>
      <c r="F4105">
        <v>13</v>
      </c>
      <c r="G4105">
        <v>15</v>
      </c>
      <c r="H4105">
        <v>20</v>
      </c>
      <c r="I4105" s="7">
        <v>27</v>
      </c>
      <c r="K4105">
        <v>4104</v>
      </c>
      <c r="L4105">
        <v>15</v>
      </c>
      <c r="M4105">
        <v>20</v>
      </c>
      <c r="N4105" s="7">
        <v>27</v>
      </c>
      <c r="P4105" s="187">
        <v>4104</v>
      </c>
      <c r="Q4105" s="188">
        <v>24</v>
      </c>
    </row>
    <row r="4106" spans="1:17" ht="15" x14ac:dyDescent="0.25">
      <c r="A4106"/>
      <c r="B4106" s="114">
        <v>4105</v>
      </c>
      <c r="C4106" s="7">
        <v>18</v>
      </c>
      <c r="E4106">
        <v>4105</v>
      </c>
      <c r="F4106">
        <v>13</v>
      </c>
      <c r="G4106">
        <v>15</v>
      </c>
      <c r="H4106">
        <v>20</v>
      </c>
      <c r="I4106" s="7">
        <v>27</v>
      </c>
      <c r="K4106">
        <v>4105</v>
      </c>
      <c r="L4106">
        <v>15</v>
      </c>
      <c r="M4106">
        <v>20</v>
      </c>
      <c r="N4106" s="7">
        <v>27</v>
      </c>
      <c r="P4106" s="185">
        <v>4105</v>
      </c>
      <c r="Q4106" s="186">
        <v>24</v>
      </c>
    </row>
    <row r="4107" spans="1:17" ht="15" x14ac:dyDescent="0.25">
      <c r="A4107"/>
      <c r="B4107" s="114">
        <v>4106</v>
      </c>
      <c r="C4107" s="7">
        <v>18</v>
      </c>
      <c r="E4107">
        <v>4106</v>
      </c>
      <c r="F4107">
        <v>13</v>
      </c>
      <c r="G4107">
        <v>15</v>
      </c>
      <c r="H4107">
        <v>20</v>
      </c>
      <c r="I4107" s="7">
        <v>27</v>
      </c>
      <c r="K4107">
        <v>4106</v>
      </c>
      <c r="L4107">
        <v>15</v>
      </c>
      <c r="M4107">
        <v>20</v>
      </c>
      <c r="N4107" s="7">
        <v>27</v>
      </c>
      <c r="P4107" s="187">
        <v>4106</v>
      </c>
      <c r="Q4107" s="188">
        <v>24</v>
      </c>
    </row>
    <row r="4108" spans="1:17" ht="15" x14ac:dyDescent="0.25">
      <c r="A4108"/>
      <c r="B4108" s="114">
        <v>4107</v>
      </c>
      <c r="C4108" s="7">
        <v>18</v>
      </c>
      <c r="E4108">
        <v>4107</v>
      </c>
      <c r="F4108">
        <v>13</v>
      </c>
      <c r="G4108">
        <v>15</v>
      </c>
      <c r="H4108">
        <v>20</v>
      </c>
      <c r="I4108" s="7">
        <v>27</v>
      </c>
      <c r="K4108">
        <v>4107</v>
      </c>
      <c r="L4108">
        <v>15</v>
      </c>
      <c r="M4108">
        <v>20</v>
      </c>
      <c r="N4108" s="7">
        <v>27</v>
      </c>
      <c r="P4108" s="185">
        <v>4107</v>
      </c>
      <c r="Q4108" s="186">
        <v>24</v>
      </c>
    </row>
    <row r="4109" spans="1:17" ht="15" x14ac:dyDescent="0.25">
      <c r="A4109"/>
      <c r="B4109" s="114">
        <v>4108</v>
      </c>
      <c r="C4109" s="7">
        <v>18</v>
      </c>
      <c r="E4109">
        <v>4108</v>
      </c>
      <c r="F4109">
        <v>13</v>
      </c>
      <c r="G4109">
        <v>15</v>
      </c>
      <c r="H4109">
        <v>20</v>
      </c>
      <c r="I4109" s="7">
        <v>27</v>
      </c>
      <c r="K4109">
        <v>4108</v>
      </c>
      <c r="L4109">
        <v>15</v>
      </c>
      <c r="M4109">
        <v>20</v>
      </c>
      <c r="N4109" s="7">
        <v>27</v>
      </c>
      <c r="P4109" s="187">
        <v>4108</v>
      </c>
      <c r="Q4109" s="188">
        <v>24</v>
      </c>
    </row>
    <row r="4110" spans="1:17" ht="15" x14ac:dyDescent="0.25">
      <c r="A4110"/>
      <c r="B4110" s="114">
        <v>4109</v>
      </c>
      <c r="C4110" s="7">
        <v>18</v>
      </c>
      <c r="E4110">
        <v>4109</v>
      </c>
      <c r="F4110">
        <v>13</v>
      </c>
      <c r="G4110">
        <v>15</v>
      </c>
      <c r="H4110">
        <v>20</v>
      </c>
      <c r="I4110" s="7">
        <v>27</v>
      </c>
      <c r="K4110">
        <v>4109</v>
      </c>
      <c r="L4110">
        <v>15</v>
      </c>
      <c r="M4110">
        <v>20</v>
      </c>
      <c r="N4110" s="7">
        <v>27</v>
      </c>
      <c r="P4110" s="185">
        <v>4109</v>
      </c>
      <c r="Q4110" s="186">
        <v>24</v>
      </c>
    </row>
    <row r="4111" spans="1:17" ht="15" x14ac:dyDescent="0.25">
      <c r="A4111"/>
      <c r="B4111" s="114">
        <v>4110</v>
      </c>
      <c r="C4111" s="7">
        <v>18</v>
      </c>
      <c r="E4111">
        <v>4110</v>
      </c>
      <c r="F4111">
        <v>13</v>
      </c>
      <c r="G4111">
        <v>15</v>
      </c>
      <c r="H4111">
        <v>20</v>
      </c>
      <c r="I4111" s="7">
        <v>27</v>
      </c>
      <c r="K4111">
        <v>4110</v>
      </c>
      <c r="L4111">
        <v>15</v>
      </c>
      <c r="M4111">
        <v>20</v>
      </c>
      <c r="N4111" s="7">
        <v>27</v>
      </c>
      <c r="P4111" s="187">
        <v>4110</v>
      </c>
      <c r="Q4111" s="188">
        <v>24</v>
      </c>
    </row>
    <row r="4112" spans="1:17" ht="15" x14ac:dyDescent="0.25">
      <c r="A4112"/>
      <c r="B4112" s="114">
        <v>4111</v>
      </c>
      <c r="C4112" s="7">
        <v>18</v>
      </c>
      <c r="E4112">
        <v>4111</v>
      </c>
      <c r="F4112">
        <v>13</v>
      </c>
      <c r="G4112">
        <v>15</v>
      </c>
      <c r="H4112">
        <v>20</v>
      </c>
      <c r="I4112" s="7">
        <v>27</v>
      </c>
      <c r="K4112">
        <v>4111</v>
      </c>
      <c r="L4112">
        <v>15</v>
      </c>
      <c r="M4112">
        <v>20</v>
      </c>
      <c r="N4112" s="7">
        <v>27</v>
      </c>
      <c r="P4112" s="185">
        <v>4111</v>
      </c>
      <c r="Q4112" s="186">
        <v>24</v>
      </c>
    </row>
    <row r="4113" spans="1:17" ht="15" x14ac:dyDescent="0.25">
      <c r="A4113"/>
      <c r="B4113" s="114">
        <v>4112</v>
      </c>
      <c r="C4113" s="7">
        <v>18</v>
      </c>
      <c r="E4113">
        <v>4112</v>
      </c>
      <c r="F4113">
        <v>13</v>
      </c>
      <c r="G4113">
        <v>15</v>
      </c>
      <c r="H4113">
        <v>20</v>
      </c>
      <c r="I4113" s="7">
        <v>27</v>
      </c>
      <c r="K4113">
        <v>4112</v>
      </c>
      <c r="L4113">
        <v>15</v>
      </c>
      <c r="M4113">
        <v>20</v>
      </c>
      <c r="N4113" s="7">
        <v>27</v>
      </c>
      <c r="P4113" s="187">
        <v>4112</v>
      </c>
      <c r="Q4113" s="188">
        <v>24</v>
      </c>
    </row>
    <row r="4114" spans="1:17" ht="15" x14ac:dyDescent="0.25">
      <c r="A4114"/>
      <c r="B4114" s="114">
        <v>4113</v>
      </c>
      <c r="C4114" s="7">
        <v>18</v>
      </c>
      <c r="E4114">
        <v>4113</v>
      </c>
      <c r="F4114">
        <v>13</v>
      </c>
      <c r="G4114">
        <v>15</v>
      </c>
      <c r="H4114">
        <v>20</v>
      </c>
      <c r="I4114" s="7">
        <v>27</v>
      </c>
      <c r="K4114">
        <v>4113</v>
      </c>
      <c r="L4114">
        <v>15</v>
      </c>
      <c r="M4114">
        <v>20</v>
      </c>
      <c r="N4114" s="7">
        <v>27</v>
      </c>
      <c r="P4114" s="185">
        <v>4113</v>
      </c>
      <c r="Q4114" s="186">
        <v>24</v>
      </c>
    </row>
    <row r="4115" spans="1:17" ht="15" x14ac:dyDescent="0.25">
      <c r="A4115"/>
      <c r="B4115" s="114">
        <v>4114</v>
      </c>
      <c r="C4115" s="7">
        <v>18</v>
      </c>
      <c r="E4115">
        <v>4114</v>
      </c>
      <c r="F4115">
        <v>13</v>
      </c>
      <c r="G4115">
        <v>15</v>
      </c>
      <c r="H4115">
        <v>20</v>
      </c>
      <c r="I4115" s="7">
        <v>27</v>
      </c>
      <c r="K4115">
        <v>4114</v>
      </c>
      <c r="L4115">
        <v>15</v>
      </c>
      <c r="M4115">
        <v>20</v>
      </c>
      <c r="N4115" s="7">
        <v>27</v>
      </c>
      <c r="P4115" s="187">
        <v>4114</v>
      </c>
      <c r="Q4115" s="188">
        <v>24</v>
      </c>
    </row>
    <row r="4116" spans="1:17" ht="15" x14ac:dyDescent="0.25">
      <c r="A4116"/>
      <c r="B4116" s="114">
        <v>4115</v>
      </c>
      <c r="C4116" s="7">
        <v>18</v>
      </c>
      <c r="E4116">
        <v>4115</v>
      </c>
      <c r="F4116">
        <v>13</v>
      </c>
      <c r="G4116">
        <v>15</v>
      </c>
      <c r="H4116">
        <v>20</v>
      </c>
      <c r="I4116" s="7">
        <v>27</v>
      </c>
      <c r="K4116">
        <v>4115</v>
      </c>
      <c r="L4116">
        <v>15</v>
      </c>
      <c r="M4116">
        <v>20</v>
      </c>
      <c r="N4116" s="7">
        <v>27</v>
      </c>
      <c r="P4116" s="185">
        <v>4115</v>
      </c>
      <c r="Q4116" s="186">
        <v>24</v>
      </c>
    </row>
    <row r="4117" spans="1:17" ht="15" x14ac:dyDescent="0.25">
      <c r="A4117"/>
      <c r="B4117" s="114">
        <v>4116</v>
      </c>
      <c r="C4117" s="7">
        <v>18</v>
      </c>
      <c r="E4117">
        <v>4116</v>
      </c>
      <c r="F4117">
        <v>13</v>
      </c>
      <c r="G4117">
        <v>15</v>
      </c>
      <c r="H4117">
        <v>20</v>
      </c>
      <c r="I4117" s="7">
        <v>27</v>
      </c>
      <c r="K4117">
        <v>4116</v>
      </c>
      <c r="L4117">
        <v>15</v>
      </c>
      <c r="M4117">
        <v>20</v>
      </c>
      <c r="N4117" s="7">
        <v>27</v>
      </c>
      <c r="P4117" s="187">
        <v>4116</v>
      </c>
      <c r="Q4117" s="188">
        <v>24</v>
      </c>
    </row>
    <row r="4118" spans="1:17" ht="15" x14ac:dyDescent="0.25">
      <c r="A4118"/>
      <c r="B4118" s="114">
        <v>4117</v>
      </c>
      <c r="C4118" s="7">
        <v>18</v>
      </c>
      <c r="E4118">
        <v>4117</v>
      </c>
      <c r="F4118">
        <v>13</v>
      </c>
      <c r="G4118">
        <v>15</v>
      </c>
      <c r="H4118">
        <v>20</v>
      </c>
      <c r="I4118" s="7">
        <v>27</v>
      </c>
      <c r="K4118">
        <v>4117</v>
      </c>
      <c r="L4118">
        <v>15</v>
      </c>
      <c r="M4118">
        <v>20</v>
      </c>
      <c r="N4118" s="7">
        <v>27</v>
      </c>
      <c r="P4118" s="185">
        <v>4117</v>
      </c>
      <c r="Q4118" s="186">
        <v>24</v>
      </c>
    </row>
    <row r="4119" spans="1:17" ht="15" x14ac:dyDescent="0.25">
      <c r="A4119"/>
      <c r="B4119" s="114">
        <v>4118</v>
      </c>
      <c r="C4119" s="7">
        <v>18</v>
      </c>
      <c r="E4119">
        <v>4118</v>
      </c>
      <c r="F4119">
        <v>13</v>
      </c>
      <c r="G4119">
        <v>15</v>
      </c>
      <c r="H4119">
        <v>20</v>
      </c>
      <c r="I4119" s="7">
        <v>27</v>
      </c>
      <c r="K4119">
        <v>4118</v>
      </c>
      <c r="L4119">
        <v>15</v>
      </c>
      <c r="M4119">
        <v>20</v>
      </c>
      <c r="N4119" s="7">
        <v>27</v>
      </c>
      <c r="P4119" s="187">
        <v>4118</v>
      </c>
      <c r="Q4119" s="188">
        <v>24</v>
      </c>
    </row>
    <row r="4120" spans="1:17" ht="15" x14ac:dyDescent="0.25">
      <c r="A4120"/>
      <c r="B4120" s="114">
        <v>4119</v>
      </c>
      <c r="C4120" s="7">
        <v>18</v>
      </c>
      <c r="E4120">
        <v>4119</v>
      </c>
      <c r="F4120">
        <v>13</v>
      </c>
      <c r="G4120">
        <v>15</v>
      </c>
      <c r="H4120">
        <v>20</v>
      </c>
      <c r="I4120" s="7">
        <v>27</v>
      </c>
      <c r="K4120">
        <v>4119</v>
      </c>
      <c r="L4120">
        <v>15</v>
      </c>
      <c r="M4120">
        <v>20</v>
      </c>
      <c r="N4120" s="7">
        <v>27</v>
      </c>
      <c r="P4120" s="185">
        <v>4119</v>
      </c>
      <c r="Q4120" s="186">
        <v>24</v>
      </c>
    </row>
    <row r="4121" spans="1:17" ht="15" x14ac:dyDescent="0.25">
      <c r="A4121"/>
      <c r="B4121" s="114">
        <v>4120</v>
      </c>
      <c r="C4121" s="7">
        <v>18</v>
      </c>
      <c r="E4121">
        <v>4120</v>
      </c>
      <c r="F4121">
        <v>13</v>
      </c>
      <c r="G4121">
        <v>15</v>
      </c>
      <c r="H4121">
        <v>20</v>
      </c>
      <c r="I4121" s="7">
        <v>27</v>
      </c>
      <c r="K4121">
        <v>4120</v>
      </c>
      <c r="L4121">
        <v>15</v>
      </c>
      <c r="M4121">
        <v>20</v>
      </c>
      <c r="N4121" s="7">
        <v>27</v>
      </c>
      <c r="P4121" s="187">
        <v>4120</v>
      </c>
      <c r="Q4121" s="188">
        <v>24</v>
      </c>
    </row>
    <row r="4122" spans="1:17" ht="15" x14ac:dyDescent="0.25">
      <c r="A4122"/>
      <c r="B4122" s="114">
        <v>4121</v>
      </c>
      <c r="C4122" s="7">
        <v>18</v>
      </c>
      <c r="E4122">
        <v>4121</v>
      </c>
      <c r="F4122">
        <v>13</v>
      </c>
      <c r="G4122">
        <v>15</v>
      </c>
      <c r="H4122">
        <v>20</v>
      </c>
      <c r="I4122" s="7">
        <v>27</v>
      </c>
      <c r="K4122">
        <v>4121</v>
      </c>
      <c r="L4122">
        <v>15</v>
      </c>
      <c r="M4122">
        <v>20</v>
      </c>
      <c r="N4122" s="7">
        <v>27</v>
      </c>
      <c r="P4122" s="185">
        <v>4121</v>
      </c>
      <c r="Q4122" s="186">
        <v>24</v>
      </c>
    </row>
    <row r="4123" spans="1:17" ht="15" x14ac:dyDescent="0.25">
      <c r="A4123"/>
      <c r="B4123" s="114">
        <v>4122</v>
      </c>
      <c r="C4123" s="7">
        <v>18</v>
      </c>
      <c r="E4123">
        <v>4122</v>
      </c>
      <c r="F4123">
        <v>13</v>
      </c>
      <c r="G4123">
        <v>15</v>
      </c>
      <c r="H4123">
        <v>20</v>
      </c>
      <c r="I4123" s="7">
        <v>27</v>
      </c>
      <c r="K4123">
        <v>4122</v>
      </c>
      <c r="L4123">
        <v>15</v>
      </c>
      <c r="M4123">
        <v>20</v>
      </c>
      <c r="N4123" s="7">
        <v>27</v>
      </c>
      <c r="P4123" s="187">
        <v>4122</v>
      </c>
      <c r="Q4123" s="188">
        <v>24</v>
      </c>
    </row>
    <row r="4124" spans="1:17" ht="15" x14ac:dyDescent="0.25">
      <c r="A4124"/>
      <c r="B4124" s="114">
        <v>4123</v>
      </c>
      <c r="C4124" s="7">
        <v>18</v>
      </c>
      <c r="E4124">
        <v>4123</v>
      </c>
      <c r="F4124">
        <v>13</v>
      </c>
      <c r="G4124">
        <v>15</v>
      </c>
      <c r="H4124">
        <v>20</v>
      </c>
      <c r="I4124" s="7">
        <v>27</v>
      </c>
      <c r="K4124">
        <v>4123</v>
      </c>
      <c r="L4124">
        <v>15</v>
      </c>
      <c r="M4124">
        <v>20</v>
      </c>
      <c r="N4124" s="7">
        <v>27</v>
      </c>
      <c r="P4124" s="185">
        <v>4123</v>
      </c>
      <c r="Q4124" s="186">
        <v>24</v>
      </c>
    </row>
    <row r="4125" spans="1:17" ht="15" x14ac:dyDescent="0.25">
      <c r="A4125"/>
      <c r="B4125" s="114">
        <v>4124</v>
      </c>
      <c r="C4125" s="7">
        <v>18</v>
      </c>
      <c r="E4125">
        <v>4124</v>
      </c>
      <c r="F4125">
        <v>13</v>
      </c>
      <c r="G4125">
        <v>15</v>
      </c>
      <c r="H4125">
        <v>20</v>
      </c>
      <c r="I4125" s="7">
        <v>27</v>
      </c>
      <c r="K4125">
        <v>4124</v>
      </c>
      <c r="L4125">
        <v>15</v>
      </c>
      <c r="M4125">
        <v>20</v>
      </c>
      <c r="N4125" s="7">
        <v>27</v>
      </c>
      <c r="P4125" s="187">
        <v>4124</v>
      </c>
      <c r="Q4125" s="188">
        <v>24</v>
      </c>
    </row>
    <row r="4126" spans="1:17" ht="15" x14ac:dyDescent="0.25">
      <c r="A4126"/>
      <c r="B4126" s="114">
        <v>4125</v>
      </c>
      <c r="C4126" s="7">
        <v>18</v>
      </c>
      <c r="E4126">
        <v>4125</v>
      </c>
      <c r="F4126">
        <v>13</v>
      </c>
      <c r="G4126">
        <v>15</v>
      </c>
      <c r="H4126">
        <v>20</v>
      </c>
      <c r="I4126" s="7">
        <v>27</v>
      </c>
      <c r="K4126">
        <v>4125</v>
      </c>
      <c r="L4126">
        <v>15</v>
      </c>
      <c r="M4126">
        <v>20</v>
      </c>
      <c r="N4126" s="7">
        <v>27</v>
      </c>
      <c r="P4126" s="185">
        <v>4125</v>
      </c>
      <c r="Q4126" s="186">
        <v>24</v>
      </c>
    </row>
    <row r="4127" spans="1:17" ht="15" x14ac:dyDescent="0.25">
      <c r="A4127"/>
      <c r="B4127" s="114">
        <v>4126</v>
      </c>
      <c r="C4127" s="7">
        <v>18</v>
      </c>
      <c r="E4127">
        <v>4126</v>
      </c>
      <c r="F4127">
        <v>13</v>
      </c>
      <c r="G4127">
        <v>15</v>
      </c>
      <c r="H4127">
        <v>20</v>
      </c>
      <c r="I4127" s="7">
        <v>27</v>
      </c>
      <c r="K4127">
        <v>4126</v>
      </c>
      <c r="L4127">
        <v>15</v>
      </c>
      <c r="M4127">
        <v>20</v>
      </c>
      <c r="N4127" s="7">
        <v>27</v>
      </c>
      <c r="P4127" s="187">
        <v>4126</v>
      </c>
      <c r="Q4127" s="188">
        <v>24</v>
      </c>
    </row>
    <row r="4128" spans="1:17" ht="15" x14ac:dyDescent="0.25">
      <c r="A4128"/>
      <c r="B4128" s="114">
        <v>4127</v>
      </c>
      <c r="C4128" s="7">
        <v>18</v>
      </c>
      <c r="E4128">
        <v>4127</v>
      </c>
      <c r="F4128">
        <v>13</v>
      </c>
      <c r="G4128">
        <v>15</v>
      </c>
      <c r="H4128">
        <v>20</v>
      </c>
      <c r="I4128" s="7">
        <v>27</v>
      </c>
      <c r="K4128">
        <v>4127</v>
      </c>
      <c r="L4128">
        <v>15</v>
      </c>
      <c r="M4128">
        <v>20</v>
      </c>
      <c r="N4128" s="7">
        <v>27</v>
      </c>
      <c r="P4128" s="185">
        <v>4127</v>
      </c>
      <c r="Q4128" s="186">
        <v>24</v>
      </c>
    </row>
    <row r="4129" spans="1:17" ht="15" x14ac:dyDescent="0.25">
      <c r="A4129"/>
      <c r="B4129" s="114">
        <v>4128</v>
      </c>
      <c r="C4129" s="7">
        <v>18</v>
      </c>
      <c r="E4129">
        <v>4128</v>
      </c>
      <c r="F4129">
        <v>13</v>
      </c>
      <c r="G4129">
        <v>15</v>
      </c>
      <c r="H4129">
        <v>20</v>
      </c>
      <c r="I4129" s="7">
        <v>27</v>
      </c>
      <c r="K4129">
        <v>4128</v>
      </c>
      <c r="L4129">
        <v>15</v>
      </c>
      <c r="M4129">
        <v>20</v>
      </c>
      <c r="N4129" s="7">
        <v>27</v>
      </c>
      <c r="P4129" s="187">
        <v>4128</v>
      </c>
      <c r="Q4129" s="188">
        <v>24</v>
      </c>
    </row>
    <row r="4130" spans="1:17" ht="15" x14ac:dyDescent="0.25">
      <c r="A4130"/>
      <c r="B4130" s="114">
        <v>4129</v>
      </c>
      <c r="C4130" s="7">
        <v>18</v>
      </c>
      <c r="E4130">
        <v>4129</v>
      </c>
      <c r="F4130">
        <v>13</v>
      </c>
      <c r="G4130">
        <v>15</v>
      </c>
      <c r="H4130">
        <v>20</v>
      </c>
      <c r="I4130" s="7">
        <v>27</v>
      </c>
      <c r="K4130">
        <v>4129</v>
      </c>
      <c r="L4130">
        <v>15</v>
      </c>
      <c r="M4130">
        <v>20</v>
      </c>
      <c r="N4130" s="7">
        <v>27</v>
      </c>
      <c r="P4130" s="185">
        <v>4129</v>
      </c>
      <c r="Q4130" s="186">
        <v>24</v>
      </c>
    </row>
    <row r="4131" spans="1:17" ht="15" x14ac:dyDescent="0.25">
      <c r="A4131"/>
      <c r="B4131" s="114">
        <v>4130</v>
      </c>
      <c r="C4131" s="7">
        <v>18</v>
      </c>
      <c r="E4131">
        <v>4130</v>
      </c>
      <c r="F4131">
        <v>13</v>
      </c>
      <c r="G4131">
        <v>15</v>
      </c>
      <c r="H4131">
        <v>20</v>
      </c>
      <c r="I4131" s="7">
        <v>27</v>
      </c>
      <c r="K4131">
        <v>4130</v>
      </c>
      <c r="L4131">
        <v>15</v>
      </c>
      <c r="M4131">
        <v>20</v>
      </c>
      <c r="N4131" s="7">
        <v>27</v>
      </c>
      <c r="P4131" s="187">
        <v>4130</v>
      </c>
      <c r="Q4131" s="188">
        <v>24</v>
      </c>
    </row>
    <row r="4132" spans="1:17" ht="15" x14ac:dyDescent="0.25">
      <c r="A4132"/>
      <c r="B4132" s="114">
        <v>4131</v>
      </c>
      <c r="C4132" s="7">
        <v>18</v>
      </c>
      <c r="E4132">
        <v>4131</v>
      </c>
      <c r="F4132">
        <v>13</v>
      </c>
      <c r="G4132">
        <v>15</v>
      </c>
      <c r="H4132">
        <v>20</v>
      </c>
      <c r="I4132" s="7">
        <v>27</v>
      </c>
      <c r="K4132">
        <v>4131</v>
      </c>
      <c r="L4132">
        <v>15</v>
      </c>
      <c r="M4132">
        <v>20</v>
      </c>
      <c r="N4132" s="7">
        <v>27</v>
      </c>
      <c r="P4132" s="185">
        <v>4131</v>
      </c>
      <c r="Q4132" s="186">
        <v>24</v>
      </c>
    </row>
    <row r="4133" spans="1:17" ht="15" x14ac:dyDescent="0.25">
      <c r="A4133"/>
      <c r="B4133" s="114">
        <v>4132</v>
      </c>
      <c r="C4133" s="7">
        <v>18</v>
      </c>
      <c r="E4133">
        <v>4132</v>
      </c>
      <c r="F4133">
        <v>13</v>
      </c>
      <c r="G4133">
        <v>15</v>
      </c>
      <c r="H4133">
        <v>20</v>
      </c>
      <c r="I4133" s="7">
        <v>27</v>
      </c>
      <c r="K4133">
        <v>4132</v>
      </c>
      <c r="L4133">
        <v>15</v>
      </c>
      <c r="M4133">
        <v>20</v>
      </c>
      <c r="N4133" s="7">
        <v>27</v>
      </c>
      <c r="P4133" s="187">
        <v>4132</v>
      </c>
      <c r="Q4133" s="188">
        <v>24</v>
      </c>
    </row>
    <row r="4134" spans="1:17" ht="15" x14ac:dyDescent="0.25">
      <c r="A4134"/>
      <c r="B4134" s="114">
        <v>4133</v>
      </c>
      <c r="C4134" s="7">
        <v>18</v>
      </c>
      <c r="E4134">
        <v>4133</v>
      </c>
      <c r="F4134">
        <v>13</v>
      </c>
      <c r="G4134">
        <v>15</v>
      </c>
      <c r="H4134">
        <v>20</v>
      </c>
      <c r="I4134" s="7">
        <v>27</v>
      </c>
      <c r="K4134">
        <v>4133</v>
      </c>
      <c r="L4134">
        <v>15</v>
      </c>
      <c r="M4134">
        <v>20</v>
      </c>
      <c r="N4134" s="7">
        <v>27</v>
      </c>
      <c r="P4134" s="185">
        <v>4133</v>
      </c>
      <c r="Q4134" s="186">
        <v>24</v>
      </c>
    </row>
    <row r="4135" spans="1:17" ht="15" x14ac:dyDescent="0.25">
      <c r="A4135"/>
      <c r="B4135" s="114">
        <v>4134</v>
      </c>
      <c r="C4135" s="7">
        <v>18</v>
      </c>
      <c r="E4135">
        <v>4134</v>
      </c>
      <c r="F4135">
        <v>13</v>
      </c>
      <c r="G4135">
        <v>15</v>
      </c>
      <c r="H4135">
        <v>20</v>
      </c>
      <c r="I4135" s="7">
        <v>27</v>
      </c>
      <c r="K4135">
        <v>4134</v>
      </c>
      <c r="L4135">
        <v>15</v>
      </c>
      <c r="M4135">
        <v>20</v>
      </c>
      <c r="N4135" s="7">
        <v>27</v>
      </c>
      <c r="P4135" s="187">
        <v>4134</v>
      </c>
      <c r="Q4135" s="188">
        <v>24</v>
      </c>
    </row>
    <row r="4136" spans="1:17" ht="15" x14ac:dyDescent="0.25">
      <c r="A4136"/>
      <c r="B4136" s="114">
        <v>4135</v>
      </c>
      <c r="C4136" s="7">
        <v>18</v>
      </c>
      <c r="E4136">
        <v>4135</v>
      </c>
      <c r="F4136">
        <v>13</v>
      </c>
      <c r="G4136">
        <v>15</v>
      </c>
      <c r="H4136">
        <v>20</v>
      </c>
      <c r="I4136" s="7">
        <v>27</v>
      </c>
      <c r="K4136">
        <v>4135</v>
      </c>
      <c r="L4136">
        <v>15</v>
      </c>
      <c r="M4136">
        <v>20</v>
      </c>
      <c r="N4136" s="7">
        <v>27</v>
      </c>
      <c r="P4136" s="185">
        <v>4135</v>
      </c>
      <c r="Q4136" s="186">
        <v>24</v>
      </c>
    </row>
    <row r="4137" spans="1:17" ht="15" x14ac:dyDescent="0.25">
      <c r="A4137"/>
      <c r="B4137" s="114">
        <v>4136</v>
      </c>
      <c r="C4137" s="7">
        <v>18</v>
      </c>
      <c r="E4137">
        <v>4136</v>
      </c>
      <c r="F4137">
        <v>13</v>
      </c>
      <c r="G4137">
        <v>15</v>
      </c>
      <c r="H4137">
        <v>20</v>
      </c>
      <c r="I4137" s="7">
        <v>27</v>
      </c>
      <c r="K4137">
        <v>4136</v>
      </c>
      <c r="L4137">
        <v>15</v>
      </c>
      <c r="M4137">
        <v>20</v>
      </c>
      <c r="N4137" s="7">
        <v>27</v>
      </c>
      <c r="P4137" s="187">
        <v>4136</v>
      </c>
      <c r="Q4137" s="188">
        <v>24</v>
      </c>
    </row>
    <row r="4138" spans="1:17" ht="15" x14ac:dyDescent="0.25">
      <c r="A4138"/>
      <c r="B4138" s="114">
        <v>4137</v>
      </c>
      <c r="C4138" s="7">
        <v>18</v>
      </c>
      <c r="E4138">
        <v>4137</v>
      </c>
      <c r="F4138">
        <v>13</v>
      </c>
      <c r="G4138">
        <v>15</v>
      </c>
      <c r="H4138">
        <v>20</v>
      </c>
      <c r="I4138" s="7">
        <v>27</v>
      </c>
      <c r="K4138">
        <v>4137</v>
      </c>
      <c r="L4138">
        <v>15</v>
      </c>
      <c r="M4138">
        <v>20</v>
      </c>
      <c r="N4138" s="7">
        <v>27</v>
      </c>
      <c r="P4138" s="185">
        <v>4137</v>
      </c>
      <c r="Q4138" s="186">
        <v>24</v>
      </c>
    </row>
    <row r="4139" spans="1:17" ht="15" x14ac:dyDescent="0.25">
      <c r="A4139"/>
      <c r="B4139" s="114">
        <v>4138</v>
      </c>
      <c r="C4139" s="7">
        <v>18</v>
      </c>
      <c r="E4139">
        <v>4138</v>
      </c>
      <c r="F4139">
        <v>13</v>
      </c>
      <c r="G4139">
        <v>15</v>
      </c>
      <c r="H4139">
        <v>20</v>
      </c>
      <c r="I4139" s="7">
        <v>27</v>
      </c>
      <c r="K4139">
        <v>4138</v>
      </c>
      <c r="L4139">
        <v>15</v>
      </c>
      <c r="M4139">
        <v>20</v>
      </c>
      <c r="N4139" s="7">
        <v>27</v>
      </c>
      <c r="P4139" s="187">
        <v>4138</v>
      </c>
      <c r="Q4139" s="188">
        <v>24</v>
      </c>
    </row>
    <row r="4140" spans="1:17" ht="15" x14ac:dyDescent="0.25">
      <c r="A4140"/>
      <c r="B4140" s="114">
        <v>4139</v>
      </c>
      <c r="C4140" s="7">
        <v>18</v>
      </c>
      <c r="E4140">
        <v>4139</v>
      </c>
      <c r="F4140">
        <v>13</v>
      </c>
      <c r="G4140">
        <v>15</v>
      </c>
      <c r="H4140">
        <v>20</v>
      </c>
      <c r="I4140" s="7">
        <v>27</v>
      </c>
      <c r="K4140">
        <v>4139</v>
      </c>
      <c r="L4140">
        <v>15</v>
      </c>
      <c r="M4140">
        <v>20</v>
      </c>
      <c r="N4140" s="7">
        <v>27</v>
      </c>
      <c r="P4140" s="185">
        <v>4139</v>
      </c>
      <c r="Q4140" s="186">
        <v>24</v>
      </c>
    </row>
    <row r="4141" spans="1:17" ht="15" x14ac:dyDescent="0.25">
      <c r="A4141"/>
      <c r="B4141" s="114">
        <v>4140</v>
      </c>
      <c r="C4141" s="7">
        <v>18</v>
      </c>
      <c r="E4141">
        <v>4140</v>
      </c>
      <c r="F4141">
        <v>13</v>
      </c>
      <c r="G4141">
        <v>15</v>
      </c>
      <c r="H4141">
        <v>20</v>
      </c>
      <c r="I4141" s="7">
        <v>27</v>
      </c>
      <c r="K4141">
        <v>4140</v>
      </c>
      <c r="L4141">
        <v>15</v>
      </c>
      <c r="M4141">
        <v>20</v>
      </c>
      <c r="N4141" s="7">
        <v>27</v>
      </c>
      <c r="P4141" s="187">
        <v>4140</v>
      </c>
      <c r="Q4141" s="188">
        <v>24</v>
      </c>
    </row>
    <row r="4142" spans="1:17" ht="15" x14ac:dyDescent="0.25">
      <c r="A4142"/>
      <c r="B4142" s="114">
        <v>4141</v>
      </c>
      <c r="C4142" s="7">
        <v>18</v>
      </c>
      <c r="E4142">
        <v>4141</v>
      </c>
      <c r="F4142">
        <v>13</v>
      </c>
      <c r="G4142">
        <v>15</v>
      </c>
      <c r="H4142">
        <v>20</v>
      </c>
      <c r="I4142" s="7">
        <v>27</v>
      </c>
      <c r="K4142">
        <v>4141</v>
      </c>
      <c r="L4142">
        <v>15</v>
      </c>
      <c r="M4142">
        <v>20</v>
      </c>
      <c r="N4142" s="7">
        <v>27</v>
      </c>
      <c r="P4142" s="185">
        <v>4141</v>
      </c>
      <c r="Q4142" s="186">
        <v>24</v>
      </c>
    </row>
    <row r="4143" spans="1:17" ht="15" x14ac:dyDescent="0.25">
      <c r="A4143"/>
      <c r="B4143" s="114">
        <v>4142</v>
      </c>
      <c r="C4143" s="7">
        <v>18</v>
      </c>
      <c r="E4143">
        <v>4142</v>
      </c>
      <c r="F4143">
        <v>13</v>
      </c>
      <c r="G4143">
        <v>15</v>
      </c>
      <c r="H4143">
        <v>20</v>
      </c>
      <c r="I4143" s="7">
        <v>27</v>
      </c>
      <c r="K4143">
        <v>4142</v>
      </c>
      <c r="L4143">
        <v>15</v>
      </c>
      <c r="M4143">
        <v>20</v>
      </c>
      <c r="N4143" s="7">
        <v>27</v>
      </c>
      <c r="P4143" s="187">
        <v>4142</v>
      </c>
      <c r="Q4143" s="188">
        <v>24</v>
      </c>
    </row>
    <row r="4144" spans="1:17" ht="15" x14ac:dyDescent="0.25">
      <c r="A4144"/>
      <c r="B4144" s="114">
        <v>4143</v>
      </c>
      <c r="C4144" s="7">
        <v>18</v>
      </c>
      <c r="E4144">
        <v>4143</v>
      </c>
      <c r="F4144">
        <v>13</v>
      </c>
      <c r="G4144">
        <v>15</v>
      </c>
      <c r="H4144">
        <v>20</v>
      </c>
      <c r="I4144" s="7">
        <v>27</v>
      </c>
      <c r="K4144">
        <v>4143</v>
      </c>
      <c r="L4144">
        <v>15</v>
      </c>
      <c r="M4144">
        <v>20</v>
      </c>
      <c r="N4144" s="7">
        <v>27</v>
      </c>
      <c r="P4144" s="185">
        <v>4143</v>
      </c>
      <c r="Q4144" s="186">
        <v>24</v>
      </c>
    </row>
    <row r="4145" spans="1:17" ht="15" x14ac:dyDescent="0.25">
      <c r="A4145"/>
      <c r="B4145" s="114">
        <v>4144</v>
      </c>
      <c r="C4145" s="7">
        <v>18</v>
      </c>
      <c r="E4145">
        <v>4144</v>
      </c>
      <c r="F4145">
        <v>13</v>
      </c>
      <c r="G4145">
        <v>15</v>
      </c>
      <c r="H4145">
        <v>20</v>
      </c>
      <c r="I4145" s="7">
        <v>27</v>
      </c>
      <c r="K4145">
        <v>4144</v>
      </c>
      <c r="L4145">
        <v>15</v>
      </c>
      <c r="M4145">
        <v>20</v>
      </c>
      <c r="N4145" s="7">
        <v>27</v>
      </c>
      <c r="P4145" s="187">
        <v>4144</v>
      </c>
      <c r="Q4145" s="188">
        <v>24</v>
      </c>
    </row>
    <row r="4146" spans="1:17" ht="15" x14ac:dyDescent="0.25">
      <c r="A4146"/>
      <c r="B4146" s="114">
        <v>4145</v>
      </c>
      <c r="C4146" s="7">
        <v>18</v>
      </c>
      <c r="E4146">
        <v>4145</v>
      </c>
      <c r="F4146">
        <v>13</v>
      </c>
      <c r="G4146">
        <v>15</v>
      </c>
      <c r="H4146">
        <v>20</v>
      </c>
      <c r="I4146" s="7">
        <v>27</v>
      </c>
      <c r="K4146">
        <v>4145</v>
      </c>
      <c r="L4146">
        <v>15</v>
      </c>
      <c r="M4146">
        <v>20</v>
      </c>
      <c r="N4146" s="7">
        <v>27</v>
      </c>
      <c r="P4146" s="185">
        <v>4145</v>
      </c>
      <c r="Q4146" s="186">
        <v>24</v>
      </c>
    </row>
    <row r="4147" spans="1:17" ht="15" x14ac:dyDescent="0.25">
      <c r="A4147"/>
      <c r="B4147" s="114">
        <v>4146</v>
      </c>
      <c r="C4147" s="7">
        <v>18</v>
      </c>
      <c r="E4147">
        <v>4146</v>
      </c>
      <c r="F4147">
        <v>13</v>
      </c>
      <c r="G4147">
        <v>15</v>
      </c>
      <c r="H4147">
        <v>20</v>
      </c>
      <c r="I4147" s="7">
        <v>27</v>
      </c>
      <c r="K4147">
        <v>4146</v>
      </c>
      <c r="L4147">
        <v>15</v>
      </c>
      <c r="M4147">
        <v>20</v>
      </c>
      <c r="N4147" s="7">
        <v>27</v>
      </c>
      <c r="P4147" s="187">
        <v>4146</v>
      </c>
      <c r="Q4147" s="188">
        <v>24</v>
      </c>
    </row>
    <row r="4148" spans="1:17" ht="15" x14ac:dyDescent="0.25">
      <c r="A4148"/>
      <c r="B4148" s="114">
        <v>4147</v>
      </c>
      <c r="C4148" s="7">
        <v>18</v>
      </c>
      <c r="E4148">
        <v>4147</v>
      </c>
      <c r="F4148">
        <v>13</v>
      </c>
      <c r="G4148">
        <v>15</v>
      </c>
      <c r="H4148">
        <v>20</v>
      </c>
      <c r="I4148" s="7">
        <v>27</v>
      </c>
      <c r="K4148">
        <v>4147</v>
      </c>
      <c r="L4148">
        <v>15</v>
      </c>
      <c r="M4148">
        <v>20</v>
      </c>
      <c r="N4148" s="7">
        <v>27</v>
      </c>
      <c r="P4148" s="185">
        <v>4147</v>
      </c>
      <c r="Q4148" s="186">
        <v>24</v>
      </c>
    </row>
    <row r="4149" spans="1:17" ht="15" x14ac:dyDescent="0.25">
      <c r="A4149"/>
      <c r="B4149" s="114">
        <v>4148</v>
      </c>
      <c r="C4149" s="7">
        <v>18</v>
      </c>
      <c r="E4149">
        <v>4148</v>
      </c>
      <c r="F4149">
        <v>13</v>
      </c>
      <c r="G4149">
        <v>15</v>
      </c>
      <c r="H4149">
        <v>20</v>
      </c>
      <c r="I4149" s="7">
        <v>27</v>
      </c>
      <c r="K4149">
        <v>4148</v>
      </c>
      <c r="L4149">
        <v>15</v>
      </c>
      <c r="M4149">
        <v>20</v>
      </c>
      <c r="N4149" s="7">
        <v>27</v>
      </c>
      <c r="P4149" s="187">
        <v>4148</v>
      </c>
      <c r="Q4149" s="188">
        <v>24</v>
      </c>
    </row>
    <row r="4150" spans="1:17" ht="15" x14ac:dyDescent="0.25">
      <c r="A4150"/>
      <c r="B4150" s="114">
        <v>4149</v>
      </c>
      <c r="C4150" s="7">
        <v>18</v>
      </c>
      <c r="E4150">
        <v>4149</v>
      </c>
      <c r="F4150">
        <v>13</v>
      </c>
      <c r="G4150">
        <v>15</v>
      </c>
      <c r="H4150">
        <v>20</v>
      </c>
      <c r="I4150" s="7">
        <v>27</v>
      </c>
      <c r="K4150">
        <v>4149</v>
      </c>
      <c r="L4150">
        <v>15</v>
      </c>
      <c r="M4150">
        <v>20</v>
      </c>
      <c r="N4150" s="7">
        <v>27</v>
      </c>
      <c r="P4150" s="185">
        <v>4149</v>
      </c>
      <c r="Q4150" s="186">
        <v>24</v>
      </c>
    </row>
    <row r="4151" spans="1:17" ht="15" x14ac:dyDescent="0.25">
      <c r="A4151"/>
      <c r="B4151" s="114">
        <v>4150</v>
      </c>
      <c r="C4151" s="7">
        <v>18</v>
      </c>
      <c r="E4151">
        <v>4150</v>
      </c>
      <c r="F4151">
        <v>13</v>
      </c>
      <c r="G4151">
        <v>15</v>
      </c>
      <c r="H4151">
        <v>20</v>
      </c>
      <c r="I4151" s="7">
        <v>27</v>
      </c>
      <c r="K4151">
        <v>4150</v>
      </c>
      <c r="L4151">
        <v>15</v>
      </c>
      <c r="M4151">
        <v>20</v>
      </c>
      <c r="N4151" s="7">
        <v>27</v>
      </c>
      <c r="P4151" s="187">
        <v>4150</v>
      </c>
      <c r="Q4151" s="188">
        <v>24</v>
      </c>
    </row>
    <row r="4152" spans="1:17" ht="15" x14ac:dyDescent="0.25">
      <c r="A4152"/>
      <c r="B4152" s="114">
        <v>4151</v>
      </c>
      <c r="C4152" s="7">
        <v>18</v>
      </c>
      <c r="E4152">
        <v>4151</v>
      </c>
      <c r="F4152">
        <v>13</v>
      </c>
      <c r="G4152">
        <v>15</v>
      </c>
      <c r="H4152">
        <v>20</v>
      </c>
      <c r="I4152" s="7">
        <v>27</v>
      </c>
      <c r="K4152">
        <v>4151</v>
      </c>
      <c r="L4152">
        <v>15</v>
      </c>
      <c r="M4152">
        <v>20</v>
      </c>
      <c r="N4152" s="7">
        <v>27</v>
      </c>
      <c r="P4152" s="185">
        <v>4151</v>
      </c>
      <c r="Q4152" s="186">
        <v>24</v>
      </c>
    </row>
    <row r="4153" spans="1:17" ht="15" x14ac:dyDescent="0.25">
      <c r="A4153"/>
      <c r="B4153" s="114">
        <v>4152</v>
      </c>
      <c r="C4153" s="7">
        <v>18</v>
      </c>
      <c r="E4153">
        <v>4152</v>
      </c>
      <c r="F4153">
        <v>13</v>
      </c>
      <c r="G4153">
        <v>15</v>
      </c>
      <c r="H4153">
        <v>20</v>
      </c>
      <c r="I4153" s="7">
        <v>27</v>
      </c>
      <c r="K4153">
        <v>4152</v>
      </c>
      <c r="L4153">
        <v>15</v>
      </c>
      <c r="M4153">
        <v>20</v>
      </c>
      <c r="N4153" s="7">
        <v>27</v>
      </c>
      <c r="P4153" s="187">
        <v>4152</v>
      </c>
      <c r="Q4153" s="188">
        <v>24</v>
      </c>
    </row>
    <row r="4154" spans="1:17" ht="15" x14ac:dyDescent="0.25">
      <c r="A4154"/>
      <c r="B4154" s="114">
        <v>4153</v>
      </c>
      <c r="C4154" s="7">
        <v>18</v>
      </c>
      <c r="E4154">
        <v>4153</v>
      </c>
      <c r="F4154">
        <v>13</v>
      </c>
      <c r="G4154">
        <v>15</v>
      </c>
      <c r="H4154">
        <v>20</v>
      </c>
      <c r="I4154" s="7">
        <v>27</v>
      </c>
      <c r="K4154">
        <v>4153</v>
      </c>
      <c r="L4154">
        <v>15</v>
      </c>
      <c r="M4154">
        <v>20</v>
      </c>
      <c r="N4154" s="7">
        <v>27</v>
      </c>
      <c r="P4154" s="185">
        <v>4153</v>
      </c>
      <c r="Q4154" s="186">
        <v>24</v>
      </c>
    </row>
    <row r="4155" spans="1:17" ht="15" x14ac:dyDescent="0.25">
      <c r="A4155"/>
      <c r="B4155" s="114">
        <v>4154</v>
      </c>
      <c r="C4155" s="7">
        <v>18</v>
      </c>
      <c r="E4155">
        <v>4154</v>
      </c>
      <c r="F4155">
        <v>13</v>
      </c>
      <c r="G4155">
        <v>15</v>
      </c>
      <c r="H4155">
        <v>20</v>
      </c>
      <c r="I4155" s="7">
        <v>27</v>
      </c>
      <c r="K4155">
        <v>4154</v>
      </c>
      <c r="L4155">
        <v>15</v>
      </c>
      <c r="M4155">
        <v>20</v>
      </c>
      <c r="N4155" s="7">
        <v>27</v>
      </c>
      <c r="P4155" s="187">
        <v>4154</v>
      </c>
      <c r="Q4155" s="188">
        <v>24</v>
      </c>
    </row>
    <row r="4156" spans="1:17" ht="15" x14ac:dyDescent="0.25">
      <c r="A4156"/>
      <c r="B4156" s="114">
        <v>4155</v>
      </c>
      <c r="C4156" s="7">
        <v>18</v>
      </c>
      <c r="E4156">
        <v>4155</v>
      </c>
      <c r="F4156">
        <v>13</v>
      </c>
      <c r="G4156">
        <v>15</v>
      </c>
      <c r="H4156">
        <v>20</v>
      </c>
      <c r="I4156" s="7">
        <v>27</v>
      </c>
      <c r="K4156">
        <v>4155</v>
      </c>
      <c r="L4156">
        <v>15</v>
      </c>
      <c r="M4156">
        <v>20</v>
      </c>
      <c r="N4156" s="7">
        <v>27</v>
      </c>
      <c r="P4156" s="185">
        <v>4155</v>
      </c>
      <c r="Q4156" s="186">
        <v>24</v>
      </c>
    </row>
    <row r="4157" spans="1:17" ht="15" x14ac:dyDescent="0.25">
      <c r="A4157"/>
      <c r="B4157" s="114">
        <v>4156</v>
      </c>
      <c r="C4157" s="7">
        <v>18</v>
      </c>
      <c r="E4157">
        <v>4156</v>
      </c>
      <c r="F4157">
        <v>13</v>
      </c>
      <c r="G4157">
        <v>15</v>
      </c>
      <c r="H4157">
        <v>20</v>
      </c>
      <c r="I4157" s="7">
        <v>27</v>
      </c>
      <c r="K4157">
        <v>4156</v>
      </c>
      <c r="L4157">
        <v>15</v>
      </c>
      <c r="M4157">
        <v>20</v>
      </c>
      <c r="N4157" s="7">
        <v>27</v>
      </c>
      <c r="P4157" s="187">
        <v>4156</v>
      </c>
      <c r="Q4157" s="188">
        <v>24</v>
      </c>
    </row>
    <row r="4158" spans="1:17" ht="15" x14ac:dyDescent="0.25">
      <c r="A4158"/>
      <c r="B4158" s="114">
        <v>4157</v>
      </c>
      <c r="C4158" s="7">
        <v>18</v>
      </c>
      <c r="E4158">
        <v>4157</v>
      </c>
      <c r="F4158">
        <v>13</v>
      </c>
      <c r="G4158">
        <v>15</v>
      </c>
      <c r="H4158">
        <v>20</v>
      </c>
      <c r="I4158" s="7">
        <v>27</v>
      </c>
      <c r="K4158">
        <v>4157</v>
      </c>
      <c r="L4158">
        <v>15</v>
      </c>
      <c r="M4158">
        <v>20</v>
      </c>
      <c r="N4158" s="7">
        <v>27</v>
      </c>
      <c r="P4158" s="185">
        <v>4157</v>
      </c>
      <c r="Q4158" s="186">
        <v>24</v>
      </c>
    </row>
    <row r="4159" spans="1:17" ht="15" x14ac:dyDescent="0.25">
      <c r="A4159"/>
      <c r="B4159" s="114">
        <v>4158</v>
      </c>
      <c r="C4159" s="7">
        <v>18</v>
      </c>
      <c r="E4159">
        <v>4158</v>
      </c>
      <c r="F4159">
        <v>13</v>
      </c>
      <c r="G4159">
        <v>15</v>
      </c>
      <c r="H4159">
        <v>20</v>
      </c>
      <c r="I4159" s="7">
        <v>27</v>
      </c>
      <c r="K4159">
        <v>4158</v>
      </c>
      <c r="L4159">
        <v>15</v>
      </c>
      <c r="M4159">
        <v>20</v>
      </c>
      <c r="N4159" s="7">
        <v>27</v>
      </c>
      <c r="P4159" s="187">
        <v>4158</v>
      </c>
      <c r="Q4159" s="188">
        <v>24</v>
      </c>
    </row>
    <row r="4160" spans="1:17" ht="15" x14ac:dyDescent="0.25">
      <c r="A4160"/>
      <c r="B4160" s="114">
        <v>4159</v>
      </c>
      <c r="C4160" s="7">
        <v>18</v>
      </c>
      <c r="E4160">
        <v>4159</v>
      </c>
      <c r="F4160">
        <v>13</v>
      </c>
      <c r="G4160">
        <v>15</v>
      </c>
      <c r="H4160">
        <v>20</v>
      </c>
      <c r="I4160" s="7">
        <v>27</v>
      </c>
      <c r="K4160">
        <v>4159</v>
      </c>
      <c r="L4160">
        <v>15</v>
      </c>
      <c r="M4160">
        <v>20</v>
      </c>
      <c r="N4160" s="7">
        <v>27</v>
      </c>
      <c r="P4160" s="185">
        <v>4159</v>
      </c>
      <c r="Q4160" s="186">
        <v>24</v>
      </c>
    </row>
    <row r="4161" spans="1:17" ht="15" x14ac:dyDescent="0.25">
      <c r="A4161"/>
      <c r="B4161" s="114">
        <v>4160</v>
      </c>
      <c r="C4161" s="7">
        <v>18</v>
      </c>
      <c r="E4161">
        <v>4160</v>
      </c>
      <c r="F4161">
        <v>13</v>
      </c>
      <c r="G4161">
        <v>15</v>
      </c>
      <c r="H4161">
        <v>20</v>
      </c>
      <c r="I4161" s="7">
        <v>27</v>
      </c>
      <c r="K4161">
        <v>4160</v>
      </c>
      <c r="L4161">
        <v>15</v>
      </c>
      <c r="M4161">
        <v>20</v>
      </c>
      <c r="N4161" s="7">
        <v>27</v>
      </c>
      <c r="P4161" s="187">
        <v>4160</v>
      </c>
      <c r="Q4161" s="188">
        <v>24</v>
      </c>
    </row>
    <row r="4162" spans="1:17" ht="15" x14ac:dyDescent="0.25">
      <c r="A4162"/>
      <c r="B4162" s="114">
        <v>4161</v>
      </c>
      <c r="C4162" s="7">
        <v>18</v>
      </c>
      <c r="E4162">
        <v>4161</v>
      </c>
      <c r="F4162">
        <v>13</v>
      </c>
      <c r="G4162">
        <v>15</v>
      </c>
      <c r="H4162">
        <v>20</v>
      </c>
      <c r="I4162" s="7">
        <v>27</v>
      </c>
      <c r="K4162">
        <v>4161</v>
      </c>
      <c r="L4162">
        <v>15</v>
      </c>
      <c r="M4162">
        <v>20</v>
      </c>
      <c r="N4162" s="7">
        <v>27</v>
      </c>
      <c r="P4162" s="185">
        <v>4161</v>
      </c>
      <c r="Q4162" s="186">
        <v>24</v>
      </c>
    </row>
    <row r="4163" spans="1:17" ht="15" x14ac:dyDescent="0.25">
      <c r="A4163"/>
      <c r="B4163" s="114">
        <v>4162</v>
      </c>
      <c r="C4163" s="7">
        <v>18</v>
      </c>
      <c r="E4163">
        <v>4162</v>
      </c>
      <c r="F4163">
        <v>13</v>
      </c>
      <c r="G4163">
        <v>15</v>
      </c>
      <c r="H4163">
        <v>20</v>
      </c>
      <c r="I4163" s="7">
        <v>27</v>
      </c>
      <c r="K4163">
        <v>4162</v>
      </c>
      <c r="L4163">
        <v>15</v>
      </c>
      <c r="M4163">
        <v>20</v>
      </c>
      <c r="N4163" s="7">
        <v>27</v>
      </c>
      <c r="P4163" s="187">
        <v>4162</v>
      </c>
      <c r="Q4163" s="188">
        <v>24</v>
      </c>
    </row>
    <row r="4164" spans="1:17" ht="15" x14ac:dyDescent="0.25">
      <c r="A4164"/>
      <c r="B4164" s="114">
        <v>4163</v>
      </c>
      <c r="C4164" s="7">
        <v>18</v>
      </c>
      <c r="E4164">
        <v>4163</v>
      </c>
      <c r="F4164">
        <v>13</v>
      </c>
      <c r="G4164">
        <v>15</v>
      </c>
      <c r="H4164">
        <v>20</v>
      </c>
      <c r="I4164" s="7">
        <v>27</v>
      </c>
      <c r="K4164">
        <v>4163</v>
      </c>
      <c r="L4164">
        <v>15</v>
      </c>
      <c r="M4164">
        <v>20</v>
      </c>
      <c r="N4164" s="7">
        <v>27</v>
      </c>
      <c r="P4164" s="185">
        <v>4163</v>
      </c>
      <c r="Q4164" s="186">
        <v>24</v>
      </c>
    </row>
    <row r="4165" spans="1:17" ht="15" x14ac:dyDescent="0.25">
      <c r="A4165"/>
      <c r="B4165" s="114">
        <v>4164</v>
      </c>
      <c r="C4165" s="7">
        <v>18</v>
      </c>
      <c r="E4165">
        <v>4164</v>
      </c>
      <c r="F4165">
        <v>13</v>
      </c>
      <c r="G4165">
        <v>15</v>
      </c>
      <c r="H4165">
        <v>20</v>
      </c>
      <c r="I4165" s="7">
        <v>27</v>
      </c>
      <c r="K4165">
        <v>4164</v>
      </c>
      <c r="L4165">
        <v>15</v>
      </c>
      <c r="M4165">
        <v>20</v>
      </c>
      <c r="N4165" s="7">
        <v>27</v>
      </c>
      <c r="P4165" s="187">
        <v>4164</v>
      </c>
      <c r="Q4165" s="188">
        <v>24</v>
      </c>
    </row>
    <row r="4166" spans="1:17" ht="15" x14ac:dyDescent="0.25">
      <c r="A4166"/>
      <c r="B4166" s="114">
        <v>4165</v>
      </c>
      <c r="C4166" s="7">
        <v>18</v>
      </c>
      <c r="E4166">
        <v>4165</v>
      </c>
      <c r="F4166">
        <v>13</v>
      </c>
      <c r="G4166">
        <v>15</v>
      </c>
      <c r="H4166">
        <v>20</v>
      </c>
      <c r="I4166" s="7">
        <v>27</v>
      </c>
      <c r="K4166">
        <v>4165</v>
      </c>
      <c r="L4166">
        <v>15</v>
      </c>
      <c r="M4166">
        <v>20</v>
      </c>
      <c r="N4166" s="7">
        <v>27</v>
      </c>
      <c r="P4166" s="185">
        <v>4165</v>
      </c>
      <c r="Q4166" s="186">
        <v>24</v>
      </c>
    </row>
    <row r="4167" spans="1:17" ht="15" x14ac:dyDescent="0.25">
      <c r="A4167"/>
      <c r="B4167" s="114">
        <v>4166</v>
      </c>
      <c r="C4167" s="7">
        <v>18</v>
      </c>
      <c r="E4167">
        <v>4166</v>
      </c>
      <c r="F4167">
        <v>13</v>
      </c>
      <c r="G4167">
        <v>15</v>
      </c>
      <c r="H4167">
        <v>20</v>
      </c>
      <c r="I4167" s="7">
        <v>27</v>
      </c>
      <c r="K4167">
        <v>4166</v>
      </c>
      <c r="L4167">
        <v>15</v>
      </c>
      <c r="M4167">
        <v>20</v>
      </c>
      <c r="N4167" s="7">
        <v>27</v>
      </c>
      <c r="P4167" s="187">
        <v>4166</v>
      </c>
      <c r="Q4167" s="188">
        <v>24</v>
      </c>
    </row>
    <row r="4168" spans="1:17" ht="15" x14ac:dyDescent="0.25">
      <c r="A4168"/>
      <c r="B4168" s="114">
        <v>4167</v>
      </c>
      <c r="C4168" s="7">
        <v>18</v>
      </c>
      <c r="E4168">
        <v>4167</v>
      </c>
      <c r="F4168">
        <v>13</v>
      </c>
      <c r="G4168">
        <v>15</v>
      </c>
      <c r="H4168">
        <v>20</v>
      </c>
      <c r="I4168" s="7">
        <v>27</v>
      </c>
      <c r="K4168">
        <v>4167</v>
      </c>
      <c r="L4168">
        <v>15</v>
      </c>
      <c r="M4168">
        <v>20</v>
      </c>
      <c r="N4168" s="7">
        <v>27</v>
      </c>
      <c r="P4168" s="185">
        <v>4167</v>
      </c>
      <c r="Q4168" s="186">
        <v>24</v>
      </c>
    </row>
    <row r="4169" spans="1:17" ht="15" x14ac:dyDescent="0.25">
      <c r="A4169"/>
      <c r="B4169" s="114">
        <v>4168</v>
      </c>
      <c r="C4169" s="7">
        <v>18</v>
      </c>
      <c r="E4169">
        <v>4168</v>
      </c>
      <c r="F4169">
        <v>13</v>
      </c>
      <c r="G4169">
        <v>15</v>
      </c>
      <c r="H4169">
        <v>20</v>
      </c>
      <c r="I4169" s="7">
        <v>27</v>
      </c>
      <c r="K4169">
        <v>4168</v>
      </c>
      <c r="L4169">
        <v>15</v>
      </c>
      <c r="M4169">
        <v>20</v>
      </c>
      <c r="N4169" s="7">
        <v>27</v>
      </c>
      <c r="P4169" s="187">
        <v>4168</v>
      </c>
      <c r="Q4169" s="188">
        <v>24</v>
      </c>
    </row>
    <row r="4170" spans="1:17" ht="15" x14ac:dyDescent="0.25">
      <c r="A4170"/>
      <c r="B4170" s="114">
        <v>4169</v>
      </c>
      <c r="C4170" s="7">
        <v>18</v>
      </c>
      <c r="E4170">
        <v>4169</v>
      </c>
      <c r="F4170">
        <v>13</v>
      </c>
      <c r="G4170">
        <v>15</v>
      </c>
      <c r="H4170">
        <v>20</v>
      </c>
      <c r="I4170" s="7">
        <v>27</v>
      </c>
      <c r="K4170">
        <v>4169</v>
      </c>
      <c r="L4170">
        <v>15</v>
      </c>
      <c r="M4170">
        <v>20</v>
      </c>
      <c r="N4170" s="7">
        <v>27</v>
      </c>
      <c r="P4170" s="185">
        <v>4169</v>
      </c>
      <c r="Q4170" s="186">
        <v>24</v>
      </c>
    </row>
    <row r="4171" spans="1:17" ht="15" x14ac:dyDescent="0.25">
      <c r="A4171"/>
      <c r="B4171" s="114">
        <v>4170</v>
      </c>
      <c r="C4171" s="7">
        <v>18</v>
      </c>
      <c r="E4171">
        <v>4170</v>
      </c>
      <c r="F4171">
        <v>13</v>
      </c>
      <c r="G4171">
        <v>15</v>
      </c>
      <c r="H4171">
        <v>20</v>
      </c>
      <c r="I4171" s="7">
        <v>27</v>
      </c>
      <c r="K4171">
        <v>4170</v>
      </c>
      <c r="L4171">
        <v>15</v>
      </c>
      <c r="M4171">
        <v>20</v>
      </c>
      <c r="N4171" s="7">
        <v>27</v>
      </c>
      <c r="P4171" s="187">
        <v>4170</v>
      </c>
      <c r="Q4171" s="188">
        <v>24</v>
      </c>
    </row>
    <row r="4172" spans="1:17" ht="15" x14ac:dyDescent="0.25">
      <c r="A4172"/>
      <c r="B4172" s="114">
        <v>4171</v>
      </c>
      <c r="C4172" s="7">
        <v>18</v>
      </c>
      <c r="E4172">
        <v>4171</v>
      </c>
      <c r="F4172">
        <v>13</v>
      </c>
      <c r="G4172">
        <v>15</v>
      </c>
      <c r="H4172">
        <v>20</v>
      </c>
      <c r="I4172" s="7">
        <v>27</v>
      </c>
      <c r="K4172">
        <v>4171</v>
      </c>
      <c r="L4172">
        <v>15</v>
      </c>
      <c r="M4172">
        <v>20</v>
      </c>
      <c r="N4172" s="7">
        <v>27</v>
      </c>
      <c r="P4172" s="185">
        <v>4171</v>
      </c>
      <c r="Q4172" s="186">
        <v>24</v>
      </c>
    </row>
    <row r="4173" spans="1:17" ht="15" x14ac:dyDescent="0.25">
      <c r="A4173"/>
      <c r="B4173" s="114">
        <v>4172</v>
      </c>
      <c r="C4173" s="7">
        <v>18</v>
      </c>
      <c r="E4173">
        <v>4172</v>
      </c>
      <c r="F4173">
        <v>13</v>
      </c>
      <c r="G4173">
        <v>15</v>
      </c>
      <c r="H4173">
        <v>20</v>
      </c>
      <c r="I4173" s="7">
        <v>27</v>
      </c>
      <c r="K4173">
        <v>4172</v>
      </c>
      <c r="L4173">
        <v>15</v>
      </c>
      <c r="M4173">
        <v>20</v>
      </c>
      <c r="N4173" s="7">
        <v>27</v>
      </c>
      <c r="P4173" s="187">
        <v>4172</v>
      </c>
      <c r="Q4173" s="188">
        <v>24</v>
      </c>
    </row>
    <row r="4174" spans="1:17" ht="15" x14ac:dyDescent="0.25">
      <c r="A4174"/>
      <c r="B4174" s="114">
        <v>4173</v>
      </c>
      <c r="C4174" s="7">
        <v>18</v>
      </c>
      <c r="E4174">
        <v>4173</v>
      </c>
      <c r="F4174">
        <v>13</v>
      </c>
      <c r="G4174">
        <v>15</v>
      </c>
      <c r="H4174">
        <v>20</v>
      </c>
      <c r="I4174" s="7">
        <v>27</v>
      </c>
      <c r="K4174">
        <v>4173</v>
      </c>
      <c r="L4174">
        <v>15</v>
      </c>
      <c r="M4174">
        <v>20</v>
      </c>
      <c r="N4174" s="7">
        <v>27</v>
      </c>
      <c r="P4174" s="185">
        <v>4173</v>
      </c>
      <c r="Q4174" s="186">
        <v>24</v>
      </c>
    </row>
    <row r="4175" spans="1:17" ht="15" x14ac:dyDescent="0.25">
      <c r="A4175"/>
      <c r="B4175" s="114">
        <v>4174</v>
      </c>
      <c r="C4175" s="7">
        <v>18</v>
      </c>
      <c r="E4175">
        <v>4174</v>
      </c>
      <c r="F4175">
        <v>13</v>
      </c>
      <c r="G4175">
        <v>15</v>
      </c>
      <c r="H4175">
        <v>20</v>
      </c>
      <c r="I4175" s="7">
        <v>27</v>
      </c>
      <c r="K4175">
        <v>4174</v>
      </c>
      <c r="L4175">
        <v>15</v>
      </c>
      <c r="M4175">
        <v>20</v>
      </c>
      <c r="N4175" s="7">
        <v>27</v>
      </c>
      <c r="P4175" s="187">
        <v>4174</v>
      </c>
      <c r="Q4175" s="188">
        <v>24</v>
      </c>
    </row>
    <row r="4176" spans="1:17" ht="15" x14ac:dyDescent="0.25">
      <c r="A4176"/>
      <c r="B4176" s="114">
        <v>4175</v>
      </c>
      <c r="C4176" s="7">
        <v>18</v>
      </c>
      <c r="E4176">
        <v>4175</v>
      </c>
      <c r="F4176">
        <v>13</v>
      </c>
      <c r="G4176">
        <v>15</v>
      </c>
      <c r="H4176">
        <v>20</v>
      </c>
      <c r="I4176" s="7">
        <v>27</v>
      </c>
      <c r="K4176">
        <v>4175</v>
      </c>
      <c r="L4176">
        <v>15</v>
      </c>
      <c r="M4176">
        <v>20</v>
      </c>
      <c r="N4176" s="7">
        <v>27</v>
      </c>
      <c r="P4176" s="185">
        <v>4175</v>
      </c>
      <c r="Q4176" s="186">
        <v>24</v>
      </c>
    </row>
    <row r="4177" spans="1:17" ht="15" x14ac:dyDescent="0.25">
      <c r="A4177"/>
      <c r="B4177" s="114">
        <v>4176</v>
      </c>
      <c r="C4177" s="7">
        <v>18</v>
      </c>
      <c r="E4177">
        <v>4176</v>
      </c>
      <c r="F4177">
        <v>13</v>
      </c>
      <c r="G4177">
        <v>15</v>
      </c>
      <c r="H4177">
        <v>20</v>
      </c>
      <c r="I4177" s="7">
        <v>27</v>
      </c>
      <c r="K4177">
        <v>4176</v>
      </c>
      <c r="L4177">
        <v>15</v>
      </c>
      <c r="M4177">
        <v>20</v>
      </c>
      <c r="N4177" s="7">
        <v>27</v>
      </c>
      <c r="P4177" s="187">
        <v>4176</v>
      </c>
      <c r="Q4177" s="188">
        <v>24</v>
      </c>
    </row>
    <row r="4178" spans="1:17" ht="15" x14ac:dyDescent="0.25">
      <c r="A4178"/>
      <c r="B4178" s="114">
        <v>4177</v>
      </c>
      <c r="C4178" s="7">
        <v>18</v>
      </c>
      <c r="E4178">
        <v>4177</v>
      </c>
      <c r="F4178">
        <v>13</v>
      </c>
      <c r="G4178">
        <v>15</v>
      </c>
      <c r="H4178">
        <v>20</v>
      </c>
      <c r="I4178" s="7">
        <v>27</v>
      </c>
      <c r="K4178">
        <v>4177</v>
      </c>
      <c r="L4178">
        <v>15</v>
      </c>
      <c r="M4178">
        <v>20</v>
      </c>
      <c r="N4178" s="7">
        <v>27</v>
      </c>
      <c r="P4178" s="185">
        <v>4177</v>
      </c>
      <c r="Q4178" s="186">
        <v>24</v>
      </c>
    </row>
    <row r="4179" spans="1:17" ht="15" x14ac:dyDescent="0.25">
      <c r="A4179"/>
      <c r="B4179" s="114">
        <v>4178</v>
      </c>
      <c r="C4179" s="7">
        <v>18</v>
      </c>
      <c r="E4179">
        <v>4178</v>
      </c>
      <c r="F4179">
        <v>13</v>
      </c>
      <c r="G4179">
        <v>15</v>
      </c>
      <c r="H4179">
        <v>20</v>
      </c>
      <c r="I4179" s="7">
        <v>27</v>
      </c>
      <c r="K4179">
        <v>4178</v>
      </c>
      <c r="L4179">
        <v>15</v>
      </c>
      <c r="M4179">
        <v>20</v>
      </c>
      <c r="N4179" s="7">
        <v>27</v>
      </c>
      <c r="P4179" s="187">
        <v>4178</v>
      </c>
      <c r="Q4179" s="188">
        <v>24</v>
      </c>
    </row>
    <row r="4180" spans="1:17" ht="15" x14ac:dyDescent="0.25">
      <c r="A4180"/>
      <c r="B4180" s="114">
        <v>4179</v>
      </c>
      <c r="C4180" s="7">
        <v>18</v>
      </c>
      <c r="E4180">
        <v>4179</v>
      </c>
      <c r="F4180">
        <v>13</v>
      </c>
      <c r="G4180">
        <v>15</v>
      </c>
      <c r="H4180">
        <v>20</v>
      </c>
      <c r="I4180" s="7">
        <v>27</v>
      </c>
      <c r="K4180">
        <v>4179</v>
      </c>
      <c r="L4180">
        <v>15</v>
      </c>
      <c r="M4180">
        <v>20</v>
      </c>
      <c r="N4180" s="7">
        <v>27</v>
      </c>
      <c r="P4180" s="185">
        <v>4179</v>
      </c>
      <c r="Q4180" s="186">
        <v>24</v>
      </c>
    </row>
    <row r="4181" spans="1:17" ht="15" x14ac:dyDescent="0.25">
      <c r="A4181"/>
      <c r="B4181" s="114">
        <v>4180</v>
      </c>
      <c r="C4181" s="7">
        <v>18</v>
      </c>
      <c r="E4181">
        <v>4180</v>
      </c>
      <c r="F4181">
        <v>13</v>
      </c>
      <c r="G4181">
        <v>15</v>
      </c>
      <c r="H4181">
        <v>20</v>
      </c>
      <c r="I4181" s="7">
        <v>27</v>
      </c>
      <c r="K4181">
        <v>4180</v>
      </c>
      <c r="L4181">
        <v>15</v>
      </c>
      <c r="M4181">
        <v>20</v>
      </c>
      <c r="N4181" s="7">
        <v>27</v>
      </c>
      <c r="P4181" s="187">
        <v>4180</v>
      </c>
      <c r="Q4181" s="188">
        <v>24</v>
      </c>
    </row>
    <row r="4182" spans="1:17" ht="15" x14ac:dyDescent="0.25">
      <c r="A4182"/>
      <c r="B4182" s="114">
        <v>4181</v>
      </c>
      <c r="C4182" s="7">
        <v>18</v>
      </c>
      <c r="E4182">
        <v>4181</v>
      </c>
      <c r="F4182">
        <v>13</v>
      </c>
      <c r="G4182">
        <v>15</v>
      </c>
      <c r="H4182">
        <v>20</v>
      </c>
      <c r="I4182" s="7">
        <v>27</v>
      </c>
      <c r="K4182">
        <v>4181</v>
      </c>
      <c r="L4182">
        <v>15</v>
      </c>
      <c r="M4182">
        <v>20</v>
      </c>
      <c r="N4182" s="7">
        <v>27</v>
      </c>
      <c r="P4182" s="185">
        <v>4181</v>
      </c>
      <c r="Q4182" s="186">
        <v>24</v>
      </c>
    </row>
    <row r="4183" spans="1:17" ht="15" x14ac:dyDescent="0.25">
      <c r="A4183"/>
      <c r="B4183" s="114">
        <v>4182</v>
      </c>
      <c r="C4183" s="7">
        <v>18</v>
      </c>
      <c r="E4183">
        <v>4182</v>
      </c>
      <c r="F4183">
        <v>13</v>
      </c>
      <c r="G4183">
        <v>15</v>
      </c>
      <c r="H4183">
        <v>20</v>
      </c>
      <c r="I4183" s="7">
        <v>27</v>
      </c>
      <c r="K4183">
        <v>4182</v>
      </c>
      <c r="L4183">
        <v>15</v>
      </c>
      <c r="M4183">
        <v>20</v>
      </c>
      <c r="N4183" s="7">
        <v>27</v>
      </c>
      <c r="P4183" s="187">
        <v>4182</v>
      </c>
      <c r="Q4183" s="188">
        <v>24</v>
      </c>
    </row>
    <row r="4184" spans="1:17" ht="15" x14ac:dyDescent="0.25">
      <c r="A4184"/>
      <c r="B4184" s="114">
        <v>4183</v>
      </c>
      <c r="C4184" s="7">
        <v>18</v>
      </c>
      <c r="E4184">
        <v>4183</v>
      </c>
      <c r="F4184">
        <v>13</v>
      </c>
      <c r="G4184">
        <v>15</v>
      </c>
      <c r="H4184">
        <v>20</v>
      </c>
      <c r="I4184" s="7">
        <v>27</v>
      </c>
      <c r="K4184">
        <v>4183</v>
      </c>
      <c r="L4184">
        <v>15</v>
      </c>
      <c r="M4184">
        <v>20</v>
      </c>
      <c r="N4184" s="7">
        <v>27</v>
      </c>
      <c r="P4184" s="185">
        <v>4183</v>
      </c>
      <c r="Q4184" s="186">
        <v>24</v>
      </c>
    </row>
    <row r="4185" spans="1:17" ht="15" x14ac:dyDescent="0.25">
      <c r="A4185"/>
      <c r="B4185" s="114">
        <v>4184</v>
      </c>
      <c r="C4185" s="7">
        <v>18</v>
      </c>
      <c r="E4185">
        <v>4184</v>
      </c>
      <c r="F4185">
        <v>13</v>
      </c>
      <c r="G4185">
        <v>15</v>
      </c>
      <c r="H4185">
        <v>20</v>
      </c>
      <c r="I4185" s="7">
        <v>27</v>
      </c>
      <c r="K4185">
        <v>4184</v>
      </c>
      <c r="L4185">
        <v>15</v>
      </c>
      <c r="M4185">
        <v>20</v>
      </c>
      <c r="N4185" s="7">
        <v>27</v>
      </c>
      <c r="P4185" s="187">
        <v>4184</v>
      </c>
      <c r="Q4185" s="188">
        <v>24</v>
      </c>
    </row>
    <row r="4186" spans="1:17" ht="15" x14ac:dyDescent="0.25">
      <c r="A4186"/>
      <c r="B4186" s="114">
        <v>4185</v>
      </c>
      <c r="C4186" s="7">
        <v>18</v>
      </c>
      <c r="E4186">
        <v>4185</v>
      </c>
      <c r="F4186">
        <v>13</v>
      </c>
      <c r="G4186">
        <v>15</v>
      </c>
      <c r="H4186">
        <v>20</v>
      </c>
      <c r="I4186" s="7">
        <v>27</v>
      </c>
      <c r="K4186">
        <v>4185</v>
      </c>
      <c r="L4186">
        <v>15</v>
      </c>
      <c r="M4186">
        <v>20</v>
      </c>
      <c r="N4186" s="7">
        <v>27</v>
      </c>
      <c r="P4186" s="185">
        <v>4185</v>
      </c>
      <c r="Q4186" s="186">
        <v>24</v>
      </c>
    </row>
    <row r="4187" spans="1:17" ht="15" x14ac:dyDescent="0.25">
      <c r="A4187"/>
      <c r="B4187" s="114">
        <v>4186</v>
      </c>
      <c r="C4187" s="7">
        <v>18</v>
      </c>
      <c r="E4187">
        <v>4186</v>
      </c>
      <c r="F4187">
        <v>13</v>
      </c>
      <c r="G4187">
        <v>15</v>
      </c>
      <c r="H4187">
        <v>20</v>
      </c>
      <c r="I4187" s="7">
        <v>27</v>
      </c>
      <c r="K4187">
        <v>4186</v>
      </c>
      <c r="L4187">
        <v>15</v>
      </c>
      <c r="M4187">
        <v>20</v>
      </c>
      <c r="N4187" s="7">
        <v>27</v>
      </c>
      <c r="P4187" s="187">
        <v>4186</v>
      </c>
      <c r="Q4187" s="188">
        <v>24</v>
      </c>
    </row>
    <row r="4188" spans="1:17" ht="15" x14ac:dyDescent="0.25">
      <c r="A4188"/>
      <c r="B4188" s="114">
        <v>4187</v>
      </c>
      <c r="C4188" s="7">
        <v>18</v>
      </c>
      <c r="E4188">
        <v>4187</v>
      </c>
      <c r="F4188">
        <v>13</v>
      </c>
      <c r="G4188">
        <v>15</v>
      </c>
      <c r="H4188">
        <v>20</v>
      </c>
      <c r="I4188" s="7">
        <v>27</v>
      </c>
      <c r="K4188">
        <v>4187</v>
      </c>
      <c r="L4188">
        <v>15</v>
      </c>
      <c r="M4188">
        <v>20</v>
      </c>
      <c r="N4188" s="7">
        <v>27</v>
      </c>
      <c r="P4188" s="185">
        <v>4187</v>
      </c>
      <c r="Q4188" s="186">
        <v>24</v>
      </c>
    </row>
    <row r="4189" spans="1:17" ht="15" x14ac:dyDescent="0.25">
      <c r="A4189"/>
      <c r="B4189" s="114">
        <v>4188</v>
      </c>
      <c r="C4189" s="7">
        <v>18</v>
      </c>
      <c r="E4189">
        <v>4188</v>
      </c>
      <c r="F4189">
        <v>13</v>
      </c>
      <c r="G4189">
        <v>15</v>
      </c>
      <c r="H4189">
        <v>20</v>
      </c>
      <c r="I4189" s="7">
        <v>27</v>
      </c>
      <c r="K4189">
        <v>4188</v>
      </c>
      <c r="L4189">
        <v>15</v>
      </c>
      <c r="M4189">
        <v>20</v>
      </c>
      <c r="N4189" s="7">
        <v>27</v>
      </c>
      <c r="P4189" s="187">
        <v>4188</v>
      </c>
      <c r="Q4189" s="188">
        <v>24</v>
      </c>
    </row>
    <row r="4190" spans="1:17" ht="15" x14ac:dyDescent="0.25">
      <c r="A4190"/>
      <c r="B4190" s="114">
        <v>4189</v>
      </c>
      <c r="C4190" s="7">
        <v>18</v>
      </c>
      <c r="E4190">
        <v>4189</v>
      </c>
      <c r="F4190">
        <v>13</v>
      </c>
      <c r="G4190">
        <v>15</v>
      </c>
      <c r="H4190">
        <v>20</v>
      </c>
      <c r="I4190" s="7">
        <v>27</v>
      </c>
      <c r="K4190">
        <v>4189</v>
      </c>
      <c r="L4190">
        <v>15</v>
      </c>
      <c r="M4190">
        <v>20</v>
      </c>
      <c r="N4190" s="7">
        <v>27</v>
      </c>
      <c r="P4190" s="185">
        <v>4189</v>
      </c>
      <c r="Q4190" s="186">
        <v>24</v>
      </c>
    </row>
    <row r="4191" spans="1:17" ht="15" x14ac:dyDescent="0.25">
      <c r="A4191"/>
      <c r="B4191" s="114">
        <v>4190</v>
      </c>
      <c r="C4191" s="7">
        <v>18</v>
      </c>
      <c r="E4191">
        <v>4190</v>
      </c>
      <c r="F4191">
        <v>13</v>
      </c>
      <c r="G4191">
        <v>15</v>
      </c>
      <c r="H4191">
        <v>20</v>
      </c>
      <c r="I4191" s="7">
        <v>27</v>
      </c>
      <c r="K4191">
        <v>4190</v>
      </c>
      <c r="L4191">
        <v>15</v>
      </c>
      <c r="M4191">
        <v>20</v>
      </c>
      <c r="N4191" s="7">
        <v>27</v>
      </c>
      <c r="P4191" s="187">
        <v>4190</v>
      </c>
      <c r="Q4191" s="188">
        <v>24</v>
      </c>
    </row>
    <row r="4192" spans="1:17" ht="15" x14ac:dyDescent="0.25">
      <c r="A4192"/>
      <c r="B4192" s="114">
        <v>4191</v>
      </c>
      <c r="C4192" s="7">
        <v>18</v>
      </c>
      <c r="E4192">
        <v>4191</v>
      </c>
      <c r="F4192">
        <v>13</v>
      </c>
      <c r="G4192">
        <v>15</v>
      </c>
      <c r="H4192">
        <v>20</v>
      </c>
      <c r="I4192" s="7">
        <v>27</v>
      </c>
      <c r="K4192">
        <v>4191</v>
      </c>
      <c r="L4192">
        <v>15</v>
      </c>
      <c r="M4192">
        <v>20</v>
      </c>
      <c r="N4192" s="7">
        <v>27</v>
      </c>
      <c r="P4192" s="185">
        <v>4191</v>
      </c>
      <c r="Q4192" s="186">
        <v>24</v>
      </c>
    </row>
    <row r="4193" spans="1:17" ht="15" x14ac:dyDescent="0.25">
      <c r="A4193"/>
      <c r="B4193" s="114">
        <v>4192</v>
      </c>
      <c r="C4193" s="7">
        <v>18</v>
      </c>
      <c r="E4193">
        <v>4192</v>
      </c>
      <c r="F4193">
        <v>13</v>
      </c>
      <c r="G4193">
        <v>15</v>
      </c>
      <c r="H4193">
        <v>20</v>
      </c>
      <c r="I4193" s="7">
        <v>27</v>
      </c>
      <c r="K4193">
        <v>4192</v>
      </c>
      <c r="L4193">
        <v>15</v>
      </c>
      <c r="M4193">
        <v>20</v>
      </c>
      <c r="N4193" s="7">
        <v>27</v>
      </c>
      <c r="P4193" s="187">
        <v>4192</v>
      </c>
      <c r="Q4193" s="188">
        <v>24</v>
      </c>
    </row>
    <row r="4194" spans="1:17" ht="15" x14ac:dyDescent="0.25">
      <c r="A4194"/>
      <c r="B4194" s="114">
        <v>4193</v>
      </c>
      <c r="C4194" s="7">
        <v>18</v>
      </c>
      <c r="E4194">
        <v>4193</v>
      </c>
      <c r="F4194">
        <v>13</v>
      </c>
      <c r="G4194">
        <v>15</v>
      </c>
      <c r="H4194">
        <v>20</v>
      </c>
      <c r="I4194" s="7">
        <v>27</v>
      </c>
      <c r="K4194">
        <v>4193</v>
      </c>
      <c r="L4194">
        <v>15</v>
      </c>
      <c r="M4194">
        <v>20</v>
      </c>
      <c r="N4194" s="7">
        <v>27</v>
      </c>
      <c r="P4194" s="185">
        <v>4193</v>
      </c>
      <c r="Q4194" s="186">
        <v>24</v>
      </c>
    </row>
    <row r="4195" spans="1:17" ht="15" x14ac:dyDescent="0.25">
      <c r="A4195"/>
      <c r="B4195" s="114">
        <v>4194</v>
      </c>
      <c r="C4195" s="7">
        <v>18</v>
      </c>
      <c r="E4195">
        <v>4194</v>
      </c>
      <c r="F4195">
        <v>13</v>
      </c>
      <c r="G4195">
        <v>15</v>
      </c>
      <c r="H4195">
        <v>20</v>
      </c>
      <c r="I4195" s="7">
        <v>27</v>
      </c>
      <c r="K4195">
        <v>4194</v>
      </c>
      <c r="L4195">
        <v>15</v>
      </c>
      <c r="M4195">
        <v>20</v>
      </c>
      <c r="N4195" s="7">
        <v>27</v>
      </c>
      <c r="P4195" s="187">
        <v>4194</v>
      </c>
      <c r="Q4195" s="188">
        <v>24</v>
      </c>
    </row>
    <row r="4196" spans="1:17" ht="15" x14ac:dyDescent="0.25">
      <c r="A4196"/>
      <c r="B4196" s="114">
        <v>4195</v>
      </c>
      <c r="C4196" s="7">
        <v>18</v>
      </c>
      <c r="E4196">
        <v>4195</v>
      </c>
      <c r="F4196">
        <v>13</v>
      </c>
      <c r="G4196">
        <v>15</v>
      </c>
      <c r="H4196">
        <v>20</v>
      </c>
      <c r="I4196" s="7">
        <v>27</v>
      </c>
      <c r="K4196">
        <v>4195</v>
      </c>
      <c r="L4196">
        <v>15</v>
      </c>
      <c r="M4196">
        <v>20</v>
      </c>
      <c r="N4196" s="7">
        <v>27</v>
      </c>
      <c r="P4196" s="185">
        <v>4195</v>
      </c>
      <c r="Q4196" s="186">
        <v>24</v>
      </c>
    </row>
    <row r="4197" spans="1:17" ht="15" x14ac:dyDescent="0.25">
      <c r="A4197"/>
      <c r="B4197" s="114">
        <v>4196</v>
      </c>
      <c r="C4197" s="7">
        <v>18</v>
      </c>
      <c r="E4197">
        <v>4196</v>
      </c>
      <c r="F4197">
        <v>13</v>
      </c>
      <c r="G4197">
        <v>15</v>
      </c>
      <c r="H4197">
        <v>20</v>
      </c>
      <c r="I4197" s="7">
        <v>27</v>
      </c>
      <c r="K4197">
        <v>4196</v>
      </c>
      <c r="L4197">
        <v>15</v>
      </c>
      <c r="M4197">
        <v>20</v>
      </c>
      <c r="N4197" s="7">
        <v>27</v>
      </c>
      <c r="P4197" s="187">
        <v>4196</v>
      </c>
      <c r="Q4197" s="188">
        <v>24</v>
      </c>
    </row>
    <row r="4198" spans="1:17" ht="15" x14ac:dyDescent="0.25">
      <c r="A4198"/>
      <c r="B4198" s="114">
        <v>4197</v>
      </c>
      <c r="C4198" s="7">
        <v>18</v>
      </c>
      <c r="E4198">
        <v>4197</v>
      </c>
      <c r="F4198">
        <v>13</v>
      </c>
      <c r="G4198">
        <v>15</v>
      </c>
      <c r="H4198">
        <v>20</v>
      </c>
      <c r="I4198" s="7">
        <v>27</v>
      </c>
      <c r="K4198">
        <v>4197</v>
      </c>
      <c r="L4198">
        <v>15</v>
      </c>
      <c r="M4198">
        <v>20</v>
      </c>
      <c r="N4198" s="7">
        <v>27</v>
      </c>
      <c r="P4198" s="185">
        <v>4197</v>
      </c>
      <c r="Q4198" s="186">
        <v>24</v>
      </c>
    </row>
    <row r="4199" spans="1:17" ht="15" x14ac:dyDescent="0.25">
      <c r="A4199"/>
      <c r="B4199" s="114">
        <v>4198</v>
      </c>
      <c r="C4199" s="7">
        <v>18</v>
      </c>
      <c r="E4199">
        <v>4198</v>
      </c>
      <c r="F4199">
        <v>13</v>
      </c>
      <c r="G4199">
        <v>15</v>
      </c>
      <c r="H4199">
        <v>20</v>
      </c>
      <c r="I4199" s="7">
        <v>27</v>
      </c>
      <c r="K4199">
        <v>4198</v>
      </c>
      <c r="L4199">
        <v>15</v>
      </c>
      <c r="M4199">
        <v>20</v>
      </c>
      <c r="N4199" s="7">
        <v>27</v>
      </c>
      <c r="P4199" s="187">
        <v>4198</v>
      </c>
      <c r="Q4199" s="188">
        <v>24</v>
      </c>
    </row>
    <row r="4200" spans="1:17" ht="15" x14ac:dyDescent="0.25">
      <c r="A4200"/>
      <c r="B4200" s="114">
        <v>4199</v>
      </c>
      <c r="C4200" s="7">
        <v>18</v>
      </c>
      <c r="E4200">
        <v>4199</v>
      </c>
      <c r="F4200">
        <v>13</v>
      </c>
      <c r="G4200">
        <v>15</v>
      </c>
      <c r="H4200">
        <v>20</v>
      </c>
      <c r="I4200" s="7">
        <v>27</v>
      </c>
      <c r="K4200">
        <v>4199</v>
      </c>
      <c r="L4200">
        <v>15</v>
      </c>
      <c r="M4200">
        <v>20</v>
      </c>
      <c r="N4200" s="7">
        <v>27</v>
      </c>
      <c r="P4200" s="185">
        <v>4199</v>
      </c>
      <c r="Q4200" s="186">
        <v>24</v>
      </c>
    </row>
    <row r="4201" spans="1:17" ht="15" x14ac:dyDescent="0.25">
      <c r="A4201"/>
      <c r="B4201" s="114">
        <v>4200</v>
      </c>
      <c r="C4201" s="7">
        <v>18</v>
      </c>
      <c r="E4201">
        <v>4200</v>
      </c>
      <c r="F4201">
        <v>13</v>
      </c>
      <c r="G4201">
        <v>15</v>
      </c>
      <c r="H4201">
        <v>20</v>
      </c>
      <c r="I4201" s="7">
        <v>27</v>
      </c>
      <c r="K4201">
        <v>4200</v>
      </c>
      <c r="L4201">
        <v>15</v>
      </c>
      <c r="M4201">
        <v>20</v>
      </c>
      <c r="N4201" s="7">
        <v>27</v>
      </c>
      <c r="P4201" s="187">
        <v>4200</v>
      </c>
      <c r="Q4201" s="188">
        <v>24</v>
      </c>
    </row>
    <row r="4202" spans="1:17" ht="15" x14ac:dyDescent="0.25">
      <c r="A4202"/>
      <c r="B4202" s="114">
        <v>4201</v>
      </c>
      <c r="C4202" s="7">
        <v>18</v>
      </c>
      <c r="E4202">
        <v>4201</v>
      </c>
      <c r="F4202">
        <v>13</v>
      </c>
      <c r="G4202">
        <v>15</v>
      </c>
      <c r="H4202">
        <v>20</v>
      </c>
      <c r="I4202" s="7">
        <v>27</v>
      </c>
      <c r="K4202">
        <v>4201</v>
      </c>
      <c r="L4202">
        <v>15</v>
      </c>
      <c r="M4202">
        <v>20</v>
      </c>
      <c r="N4202" s="7">
        <v>27</v>
      </c>
      <c r="P4202" s="185">
        <v>4201</v>
      </c>
      <c r="Q4202" s="186">
        <v>24</v>
      </c>
    </row>
    <row r="4203" spans="1:17" ht="15" x14ac:dyDescent="0.25">
      <c r="A4203"/>
      <c r="B4203" s="114">
        <v>4202</v>
      </c>
      <c r="C4203" s="7">
        <v>18</v>
      </c>
      <c r="E4203">
        <v>4202</v>
      </c>
      <c r="F4203">
        <v>13</v>
      </c>
      <c r="G4203">
        <v>15</v>
      </c>
      <c r="H4203">
        <v>20</v>
      </c>
      <c r="I4203" s="7">
        <v>27</v>
      </c>
      <c r="K4203">
        <v>4202</v>
      </c>
      <c r="L4203">
        <v>15</v>
      </c>
      <c r="M4203">
        <v>20</v>
      </c>
      <c r="N4203" s="7">
        <v>27</v>
      </c>
      <c r="P4203" s="187">
        <v>4202</v>
      </c>
      <c r="Q4203" s="188">
        <v>24</v>
      </c>
    </row>
    <row r="4204" spans="1:17" ht="15" x14ac:dyDescent="0.25">
      <c r="A4204"/>
      <c r="B4204" s="114">
        <v>4203</v>
      </c>
      <c r="C4204" s="7">
        <v>18</v>
      </c>
      <c r="E4204">
        <v>4203</v>
      </c>
      <c r="F4204">
        <v>13</v>
      </c>
      <c r="G4204">
        <v>15</v>
      </c>
      <c r="H4204">
        <v>20</v>
      </c>
      <c r="I4204" s="7">
        <v>27</v>
      </c>
      <c r="K4204">
        <v>4203</v>
      </c>
      <c r="L4204">
        <v>15</v>
      </c>
      <c r="M4204">
        <v>20</v>
      </c>
      <c r="N4204" s="7">
        <v>27</v>
      </c>
      <c r="P4204" s="185">
        <v>4203</v>
      </c>
      <c r="Q4204" s="186">
        <v>24</v>
      </c>
    </row>
    <row r="4205" spans="1:17" ht="15" x14ac:dyDescent="0.25">
      <c r="A4205"/>
      <c r="B4205" s="114">
        <v>4204</v>
      </c>
      <c r="C4205" s="7">
        <v>18</v>
      </c>
      <c r="E4205">
        <v>4204</v>
      </c>
      <c r="F4205">
        <v>13</v>
      </c>
      <c r="G4205">
        <v>15</v>
      </c>
      <c r="H4205">
        <v>20</v>
      </c>
      <c r="I4205" s="7">
        <v>27</v>
      </c>
      <c r="K4205">
        <v>4204</v>
      </c>
      <c r="L4205">
        <v>15</v>
      </c>
      <c r="M4205">
        <v>20</v>
      </c>
      <c r="N4205" s="7">
        <v>27</v>
      </c>
      <c r="P4205" s="187">
        <v>4204</v>
      </c>
      <c r="Q4205" s="188">
        <v>24</v>
      </c>
    </row>
    <row r="4206" spans="1:17" ht="15" x14ac:dyDescent="0.25">
      <c r="A4206"/>
      <c r="B4206" s="114">
        <v>4205</v>
      </c>
      <c r="C4206" s="7">
        <v>18</v>
      </c>
      <c r="E4206">
        <v>4205</v>
      </c>
      <c r="F4206">
        <v>13</v>
      </c>
      <c r="G4206">
        <v>15</v>
      </c>
      <c r="H4206">
        <v>20</v>
      </c>
      <c r="I4206" s="7">
        <v>27</v>
      </c>
      <c r="K4206">
        <v>4205</v>
      </c>
      <c r="L4206">
        <v>15</v>
      </c>
      <c r="M4206">
        <v>20</v>
      </c>
      <c r="N4206" s="7">
        <v>27</v>
      </c>
      <c r="P4206" s="185">
        <v>4205</v>
      </c>
      <c r="Q4206" s="186">
        <v>24</v>
      </c>
    </row>
    <row r="4207" spans="1:17" ht="15" x14ac:dyDescent="0.25">
      <c r="A4207"/>
      <c r="B4207" s="114">
        <v>4206</v>
      </c>
      <c r="C4207" s="7">
        <v>18</v>
      </c>
      <c r="E4207">
        <v>4206</v>
      </c>
      <c r="F4207">
        <v>13</v>
      </c>
      <c r="G4207">
        <v>15</v>
      </c>
      <c r="H4207">
        <v>20</v>
      </c>
      <c r="I4207" s="7">
        <v>27</v>
      </c>
      <c r="K4207">
        <v>4206</v>
      </c>
      <c r="L4207">
        <v>15</v>
      </c>
      <c r="M4207">
        <v>20</v>
      </c>
      <c r="N4207" s="7">
        <v>27</v>
      </c>
      <c r="P4207" s="187">
        <v>4206</v>
      </c>
      <c r="Q4207" s="188">
        <v>24</v>
      </c>
    </row>
    <row r="4208" spans="1:17" ht="15" x14ac:dyDescent="0.25">
      <c r="A4208"/>
      <c r="B4208" s="114">
        <v>4207</v>
      </c>
      <c r="C4208" s="7">
        <v>18</v>
      </c>
      <c r="E4208">
        <v>4207</v>
      </c>
      <c r="F4208">
        <v>13</v>
      </c>
      <c r="G4208">
        <v>15</v>
      </c>
      <c r="H4208">
        <v>20</v>
      </c>
      <c r="I4208" s="7">
        <v>27</v>
      </c>
      <c r="K4208">
        <v>4207</v>
      </c>
      <c r="L4208">
        <v>15</v>
      </c>
      <c r="M4208">
        <v>20</v>
      </c>
      <c r="N4208" s="7">
        <v>27</v>
      </c>
      <c r="P4208" s="185">
        <v>4207</v>
      </c>
      <c r="Q4208" s="186">
        <v>24</v>
      </c>
    </row>
    <row r="4209" spans="1:17" ht="15" x14ac:dyDescent="0.25">
      <c r="A4209"/>
      <c r="B4209" s="114">
        <v>4208</v>
      </c>
      <c r="C4209" s="7">
        <v>18</v>
      </c>
      <c r="E4209">
        <v>4208</v>
      </c>
      <c r="F4209">
        <v>13</v>
      </c>
      <c r="G4209">
        <v>15</v>
      </c>
      <c r="H4209">
        <v>20</v>
      </c>
      <c r="I4209" s="7">
        <v>27</v>
      </c>
      <c r="K4209">
        <v>4208</v>
      </c>
      <c r="L4209">
        <v>15</v>
      </c>
      <c r="M4209">
        <v>20</v>
      </c>
      <c r="N4209" s="7">
        <v>27</v>
      </c>
      <c r="P4209" s="187">
        <v>4208</v>
      </c>
      <c r="Q4209" s="188">
        <v>24</v>
      </c>
    </row>
    <row r="4210" spans="1:17" ht="15" x14ac:dyDescent="0.25">
      <c r="A4210"/>
      <c r="B4210" s="114">
        <v>4209</v>
      </c>
      <c r="C4210" s="7">
        <v>18</v>
      </c>
      <c r="E4210">
        <v>4209</v>
      </c>
      <c r="F4210">
        <v>13</v>
      </c>
      <c r="G4210">
        <v>15</v>
      </c>
      <c r="H4210">
        <v>20</v>
      </c>
      <c r="I4210" s="7">
        <v>27</v>
      </c>
      <c r="K4210">
        <v>4209</v>
      </c>
      <c r="L4210">
        <v>15</v>
      </c>
      <c r="M4210">
        <v>20</v>
      </c>
      <c r="N4210" s="7">
        <v>27</v>
      </c>
      <c r="P4210" s="185">
        <v>4209</v>
      </c>
      <c r="Q4210" s="186">
        <v>24</v>
      </c>
    </row>
    <row r="4211" spans="1:17" ht="15" x14ac:dyDescent="0.25">
      <c r="A4211"/>
      <c r="B4211" s="114">
        <v>4210</v>
      </c>
      <c r="C4211" s="7">
        <v>18</v>
      </c>
      <c r="E4211">
        <v>4210</v>
      </c>
      <c r="F4211">
        <v>13</v>
      </c>
      <c r="G4211">
        <v>15</v>
      </c>
      <c r="H4211">
        <v>20</v>
      </c>
      <c r="I4211" s="7">
        <v>27</v>
      </c>
      <c r="K4211">
        <v>4210</v>
      </c>
      <c r="L4211">
        <v>15</v>
      </c>
      <c r="M4211">
        <v>20</v>
      </c>
      <c r="N4211" s="7">
        <v>27</v>
      </c>
      <c r="P4211" s="187">
        <v>4210</v>
      </c>
      <c r="Q4211" s="188">
        <v>24</v>
      </c>
    </row>
    <row r="4212" spans="1:17" ht="15" x14ac:dyDescent="0.25">
      <c r="A4212"/>
      <c r="B4212" s="114">
        <v>4211</v>
      </c>
      <c r="C4212" s="7">
        <v>18</v>
      </c>
      <c r="E4212">
        <v>4211</v>
      </c>
      <c r="F4212">
        <v>13</v>
      </c>
      <c r="G4212">
        <v>15</v>
      </c>
      <c r="H4212">
        <v>20</v>
      </c>
      <c r="I4212" s="7">
        <v>27</v>
      </c>
      <c r="K4212">
        <v>4211</v>
      </c>
      <c r="L4212">
        <v>15</v>
      </c>
      <c r="M4212">
        <v>20</v>
      </c>
      <c r="N4212" s="7">
        <v>27</v>
      </c>
      <c r="P4212" s="185">
        <v>4211</v>
      </c>
      <c r="Q4212" s="186">
        <v>24</v>
      </c>
    </row>
    <row r="4213" spans="1:17" ht="15" x14ac:dyDescent="0.25">
      <c r="A4213"/>
      <c r="B4213" s="114">
        <v>4212</v>
      </c>
      <c r="C4213" s="7">
        <v>18</v>
      </c>
      <c r="E4213">
        <v>4212</v>
      </c>
      <c r="F4213">
        <v>13</v>
      </c>
      <c r="G4213">
        <v>15</v>
      </c>
      <c r="H4213">
        <v>20</v>
      </c>
      <c r="I4213" s="7">
        <v>27</v>
      </c>
      <c r="K4213">
        <v>4212</v>
      </c>
      <c r="L4213">
        <v>15</v>
      </c>
      <c r="M4213">
        <v>20</v>
      </c>
      <c r="N4213" s="7">
        <v>27</v>
      </c>
      <c r="P4213" s="187">
        <v>4212</v>
      </c>
      <c r="Q4213" s="188">
        <v>24</v>
      </c>
    </row>
    <row r="4214" spans="1:17" ht="15" x14ac:dyDescent="0.25">
      <c r="A4214"/>
      <c r="B4214" s="114">
        <v>4213</v>
      </c>
      <c r="C4214" s="7">
        <v>18</v>
      </c>
      <c r="E4214">
        <v>4213</v>
      </c>
      <c r="F4214">
        <v>13</v>
      </c>
      <c r="G4214">
        <v>15</v>
      </c>
      <c r="H4214">
        <v>20</v>
      </c>
      <c r="I4214" s="7">
        <v>27</v>
      </c>
      <c r="K4214">
        <v>4213</v>
      </c>
      <c r="L4214">
        <v>15</v>
      </c>
      <c r="M4214">
        <v>20</v>
      </c>
      <c r="N4214" s="7">
        <v>27</v>
      </c>
      <c r="P4214" s="185">
        <v>4213</v>
      </c>
      <c r="Q4214" s="186">
        <v>24</v>
      </c>
    </row>
    <row r="4215" spans="1:17" ht="15" x14ac:dyDescent="0.25">
      <c r="A4215"/>
      <c r="B4215" s="114">
        <v>4214</v>
      </c>
      <c r="C4215" s="7">
        <v>18</v>
      </c>
      <c r="E4215">
        <v>4214</v>
      </c>
      <c r="F4215">
        <v>13</v>
      </c>
      <c r="G4215">
        <v>15</v>
      </c>
      <c r="H4215">
        <v>20</v>
      </c>
      <c r="I4215" s="7">
        <v>27</v>
      </c>
      <c r="K4215">
        <v>4214</v>
      </c>
      <c r="L4215">
        <v>15</v>
      </c>
      <c r="M4215">
        <v>20</v>
      </c>
      <c r="N4215" s="7">
        <v>27</v>
      </c>
      <c r="P4215" s="187">
        <v>4214</v>
      </c>
      <c r="Q4215" s="188">
        <v>24</v>
      </c>
    </row>
    <row r="4216" spans="1:17" ht="15" x14ac:dyDescent="0.25">
      <c r="A4216"/>
      <c r="B4216" s="114">
        <v>4215</v>
      </c>
      <c r="C4216" s="7">
        <v>18</v>
      </c>
      <c r="E4216">
        <v>4215</v>
      </c>
      <c r="F4216">
        <v>13</v>
      </c>
      <c r="G4216">
        <v>15</v>
      </c>
      <c r="H4216">
        <v>20</v>
      </c>
      <c r="I4216" s="7">
        <v>27</v>
      </c>
      <c r="K4216">
        <v>4215</v>
      </c>
      <c r="L4216">
        <v>15</v>
      </c>
      <c r="M4216">
        <v>20</v>
      </c>
      <c r="N4216" s="7">
        <v>27</v>
      </c>
      <c r="P4216" s="185">
        <v>4215</v>
      </c>
      <c r="Q4216" s="186">
        <v>24</v>
      </c>
    </row>
    <row r="4217" spans="1:17" ht="15" x14ac:dyDescent="0.25">
      <c r="A4217"/>
      <c r="B4217" s="114">
        <v>4216</v>
      </c>
      <c r="C4217" s="7">
        <v>18</v>
      </c>
      <c r="E4217">
        <v>4216</v>
      </c>
      <c r="F4217">
        <v>13</v>
      </c>
      <c r="G4217">
        <v>15</v>
      </c>
      <c r="H4217">
        <v>20</v>
      </c>
      <c r="I4217" s="7">
        <v>27</v>
      </c>
      <c r="K4217">
        <v>4216</v>
      </c>
      <c r="L4217">
        <v>15</v>
      </c>
      <c r="M4217">
        <v>20</v>
      </c>
      <c r="N4217" s="7">
        <v>27</v>
      </c>
      <c r="P4217" s="187">
        <v>4216</v>
      </c>
      <c r="Q4217" s="188">
        <v>24</v>
      </c>
    </row>
    <row r="4218" spans="1:17" ht="15" x14ac:dyDescent="0.25">
      <c r="A4218"/>
      <c r="B4218" s="114">
        <v>4217</v>
      </c>
      <c r="C4218" s="7">
        <v>18</v>
      </c>
      <c r="E4218">
        <v>4217</v>
      </c>
      <c r="F4218">
        <v>13</v>
      </c>
      <c r="G4218">
        <v>15</v>
      </c>
      <c r="H4218">
        <v>20</v>
      </c>
      <c r="I4218" s="7">
        <v>27</v>
      </c>
      <c r="K4218">
        <v>4217</v>
      </c>
      <c r="L4218">
        <v>15</v>
      </c>
      <c r="M4218">
        <v>20</v>
      </c>
      <c r="N4218" s="7">
        <v>27</v>
      </c>
      <c r="P4218" s="185">
        <v>4217</v>
      </c>
      <c r="Q4218" s="186">
        <v>24</v>
      </c>
    </row>
    <row r="4219" spans="1:17" ht="15" x14ac:dyDescent="0.25">
      <c r="A4219"/>
      <c r="B4219" s="114">
        <v>4218</v>
      </c>
      <c r="C4219" s="7">
        <v>18</v>
      </c>
      <c r="E4219">
        <v>4218</v>
      </c>
      <c r="F4219">
        <v>13</v>
      </c>
      <c r="G4219">
        <v>15</v>
      </c>
      <c r="H4219">
        <v>20</v>
      </c>
      <c r="I4219" s="7">
        <v>27</v>
      </c>
      <c r="K4219">
        <v>4218</v>
      </c>
      <c r="L4219">
        <v>15</v>
      </c>
      <c r="M4219">
        <v>20</v>
      </c>
      <c r="N4219" s="7">
        <v>27</v>
      </c>
      <c r="P4219" s="187">
        <v>4218</v>
      </c>
      <c r="Q4219" s="188">
        <v>24</v>
      </c>
    </row>
    <row r="4220" spans="1:17" ht="15" x14ac:dyDescent="0.25">
      <c r="A4220"/>
      <c r="B4220" s="114">
        <v>4219</v>
      </c>
      <c r="C4220" s="7">
        <v>18</v>
      </c>
      <c r="E4220">
        <v>4219</v>
      </c>
      <c r="F4220">
        <v>13</v>
      </c>
      <c r="G4220">
        <v>15</v>
      </c>
      <c r="H4220">
        <v>20</v>
      </c>
      <c r="I4220" s="7">
        <v>27</v>
      </c>
      <c r="K4220">
        <v>4219</v>
      </c>
      <c r="L4220">
        <v>15</v>
      </c>
      <c r="M4220">
        <v>20</v>
      </c>
      <c r="N4220" s="7">
        <v>27</v>
      </c>
      <c r="P4220" s="185">
        <v>4219</v>
      </c>
      <c r="Q4220" s="186">
        <v>24</v>
      </c>
    </row>
    <row r="4221" spans="1:17" ht="15" x14ac:dyDescent="0.25">
      <c r="A4221"/>
      <c r="B4221" s="114">
        <v>4220</v>
      </c>
      <c r="C4221" s="7">
        <v>18</v>
      </c>
      <c r="E4221">
        <v>4220</v>
      </c>
      <c r="F4221">
        <v>13</v>
      </c>
      <c r="G4221">
        <v>15</v>
      </c>
      <c r="H4221">
        <v>20</v>
      </c>
      <c r="I4221" s="7">
        <v>27</v>
      </c>
      <c r="K4221">
        <v>4220</v>
      </c>
      <c r="L4221">
        <v>15</v>
      </c>
      <c r="M4221">
        <v>20</v>
      </c>
      <c r="N4221" s="7">
        <v>27</v>
      </c>
      <c r="P4221" s="187">
        <v>4220</v>
      </c>
      <c r="Q4221" s="188">
        <v>24</v>
      </c>
    </row>
    <row r="4222" spans="1:17" ht="15" x14ac:dyDescent="0.25">
      <c r="A4222"/>
      <c r="B4222" s="114">
        <v>4221</v>
      </c>
      <c r="C4222" s="7">
        <v>18</v>
      </c>
      <c r="E4222">
        <v>4221</v>
      </c>
      <c r="F4222">
        <v>13</v>
      </c>
      <c r="G4222">
        <v>15</v>
      </c>
      <c r="H4222">
        <v>20</v>
      </c>
      <c r="I4222" s="7">
        <v>27</v>
      </c>
      <c r="K4222">
        <v>4221</v>
      </c>
      <c r="L4222">
        <v>15</v>
      </c>
      <c r="M4222">
        <v>20</v>
      </c>
      <c r="N4222" s="7">
        <v>27</v>
      </c>
      <c r="P4222" s="185">
        <v>4221</v>
      </c>
      <c r="Q4222" s="186">
        <v>24</v>
      </c>
    </row>
    <row r="4223" spans="1:17" ht="15" x14ac:dyDescent="0.25">
      <c r="A4223"/>
      <c r="B4223" s="114">
        <v>4222</v>
      </c>
      <c r="C4223" s="7">
        <v>18</v>
      </c>
      <c r="E4223">
        <v>4222</v>
      </c>
      <c r="F4223">
        <v>13</v>
      </c>
      <c r="G4223">
        <v>15</v>
      </c>
      <c r="H4223">
        <v>20</v>
      </c>
      <c r="I4223" s="7">
        <v>27</v>
      </c>
      <c r="K4223">
        <v>4222</v>
      </c>
      <c r="L4223">
        <v>15</v>
      </c>
      <c r="M4223">
        <v>20</v>
      </c>
      <c r="N4223" s="7">
        <v>27</v>
      </c>
      <c r="P4223" s="187">
        <v>4222</v>
      </c>
      <c r="Q4223" s="188">
        <v>24</v>
      </c>
    </row>
    <row r="4224" spans="1:17" ht="15" x14ac:dyDescent="0.25">
      <c r="A4224"/>
      <c r="B4224" s="114">
        <v>4223</v>
      </c>
      <c r="C4224" s="7">
        <v>18</v>
      </c>
      <c r="E4224">
        <v>4223</v>
      </c>
      <c r="F4224">
        <v>13</v>
      </c>
      <c r="G4224">
        <v>15</v>
      </c>
      <c r="H4224">
        <v>20</v>
      </c>
      <c r="I4224" s="7">
        <v>27</v>
      </c>
      <c r="K4224">
        <v>4223</v>
      </c>
      <c r="L4224">
        <v>15</v>
      </c>
      <c r="M4224">
        <v>20</v>
      </c>
      <c r="N4224" s="7">
        <v>27</v>
      </c>
      <c r="P4224" s="185">
        <v>4223</v>
      </c>
      <c r="Q4224" s="186">
        <v>24</v>
      </c>
    </row>
    <row r="4225" spans="1:17" ht="15" x14ac:dyDescent="0.25">
      <c r="A4225"/>
      <c r="B4225" s="114">
        <v>4224</v>
      </c>
      <c r="C4225" s="7">
        <v>18</v>
      </c>
      <c r="E4225">
        <v>4224</v>
      </c>
      <c r="F4225">
        <v>13</v>
      </c>
      <c r="G4225">
        <v>15</v>
      </c>
      <c r="H4225">
        <v>20</v>
      </c>
      <c r="I4225" s="7">
        <v>27</v>
      </c>
      <c r="K4225">
        <v>4224</v>
      </c>
      <c r="L4225">
        <v>15</v>
      </c>
      <c r="M4225">
        <v>20</v>
      </c>
      <c r="N4225" s="7">
        <v>27</v>
      </c>
      <c r="P4225" s="187">
        <v>4224</v>
      </c>
      <c r="Q4225" s="188">
        <v>24</v>
      </c>
    </row>
    <row r="4226" spans="1:17" ht="15" x14ac:dyDescent="0.25">
      <c r="A4226"/>
      <c r="B4226" s="114">
        <v>4225</v>
      </c>
      <c r="C4226" s="7">
        <v>18</v>
      </c>
      <c r="E4226">
        <v>4225</v>
      </c>
      <c r="F4226">
        <v>13</v>
      </c>
      <c r="G4226">
        <v>15</v>
      </c>
      <c r="H4226">
        <v>20</v>
      </c>
      <c r="I4226" s="7">
        <v>27</v>
      </c>
      <c r="K4226">
        <v>4225</v>
      </c>
      <c r="L4226">
        <v>15</v>
      </c>
      <c r="M4226">
        <v>20</v>
      </c>
      <c r="N4226" s="7">
        <v>27</v>
      </c>
      <c r="P4226" s="185">
        <v>4225</v>
      </c>
      <c r="Q4226" s="186">
        <v>24</v>
      </c>
    </row>
    <row r="4227" spans="1:17" ht="15" x14ac:dyDescent="0.25">
      <c r="A4227"/>
      <c r="B4227" s="114">
        <v>4226</v>
      </c>
      <c r="C4227" s="7">
        <v>18</v>
      </c>
      <c r="E4227">
        <v>4226</v>
      </c>
      <c r="F4227">
        <v>13</v>
      </c>
      <c r="G4227">
        <v>15</v>
      </c>
      <c r="H4227">
        <v>20</v>
      </c>
      <c r="I4227" s="7">
        <v>27</v>
      </c>
      <c r="K4227">
        <v>4226</v>
      </c>
      <c r="L4227">
        <v>15</v>
      </c>
      <c r="M4227">
        <v>20</v>
      </c>
      <c r="N4227" s="7">
        <v>27</v>
      </c>
      <c r="P4227" s="187">
        <v>4226</v>
      </c>
      <c r="Q4227" s="188">
        <v>24</v>
      </c>
    </row>
    <row r="4228" spans="1:17" ht="15" x14ac:dyDescent="0.25">
      <c r="A4228"/>
      <c r="B4228" s="114">
        <v>4227</v>
      </c>
      <c r="C4228" s="7">
        <v>18</v>
      </c>
      <c r="E4228">
        <v>4227</v>
      </c>
      <c r="F4228">
        <v>13</v>
      </c>
      <c r="G4228">
        <v>15</v>
      </c>
      <c r="H4228">
        <v>20</v>
      </c>
      <c r="I4228" s="7">
        <v>27</v>
      </c>
      <c r="K4228">
        <v>4227</v>
      </c>
      <c r="L4228">
        <v>15</v>
      </c>
      <c r="M4228">
        <v>20</v>
      </c>
      <c r="N4228" s="7">
        <v>27</v>
      </c>
      <c r="P4228" s="185">
        <v>4227</v>
      </c>
      <c r="Q4228" s="186">
        <v>24</v>
      </c>
    </row>
    <row r="4229" spans="1:17" ht="15" x14ac:dyDescent="0.25">
      <c r="A4229"/>
      <c r="B4229" s="114">
        <v>4228</v>
      </c>
      <c r="C4229" s="7">
        <v>18</v>
      </c>
      <c r="E4229">
        <v>4228</v>
      </c>
      <c r="F4229">
        <v>13</v>
      </c>
      <c r="G4229">
        <v>15</v>
      </c>
      <c r="H4229">
        <v>20</v>
      </c>
      <c r="I4229" s="7">
        <v>27</v>
      </c>
      <c r="K4229">
        <v>4228</v>
      </c>
      <c r="L4229">
        <v>15</v>
      </c>
      <c r="M4229">
        <v>20</v>
      </c>
      <c r="N4229" s="7">
        <v>27</v>
      </c>
      <c r="P4229" s="187">
        <v>4228</v>
      </c>
      <c r="Q4229" s="188">
        <v>24</v>
      </c>
    </row>
    <row r="4230" spans="1:17" ht="15" x14ac:dyDescent="0.25">
      <c r="A4230"/>
      <c r="B4230" s="114">
        <v>4229</v>
      </c>
      <c r="C4230" s="7">
        <v>18</v>
      </c>
      <c r="E4230">
        <v>4229</v>
      </c>
      <c r="F4230">
        <v>13</v>
      </c>
      <c r="G4230">
        <v>15</v>
      </c>
      <c r="H4230">
        <v>20</v>
      </c>
      <c r="I4230" s="7">
        <v>27</v>
      </c>
      <c r="K4230">
        <v>4229</v>
      </c>
      <c r="L4230">
        <v>15</v>
      </c>
      <c r="M4230">
        <v>20</v>
      </c>
      <c r="N4230" s="7">
        <v>27</v>
      </c>
      <c r="P4230" s="185">
        <v>4229</v>
      </c>
      <c r="Q4230" s="186">
        <v>24</v>
      </c>
    </row>
    <row r="4231" spans="1:17" ht="15" x14ac:dyDescent="0.25">
      <c r="A4231"/>
      <c r="B4231" s="114">
        <v>4230</v>
      </c>
      <c r="C4231" s="7">
        <v>18</v>
      </c>
      <c r="E4231">
        <v>4230</v>
      </c>
      <c r="F4231">
        <v>13</v>
      </c>
      <c r="G4231">
        <v>15</v>
      </c>
      <c r="H4231">
        <v>20</v>
      </c>
      <c r="I4231" s="7">
        <v>27</v>
      </c>
      <c r="K4231">
        <v>4230</v>
      </c>
      <c r="L4231">
        <v>15</v>
      </c>
      <c r="M4231">
        <v>20</v>
      </c>
      <c r="N4231" s="7">
        <v>27</v>
      </c>
      <c r="P4231" s="187">
        <v>4230</v>
      </c>
      <c r="Q4231" s="188">
        <v>24</v>
      </c>
    </row>
    <row r="4232" spans="1:17" ht="15" x14ac:dyDescent="0.25">
      <c r="A4232"/>
      <c r="B4232" s="114">
        <v>4231</v>
      </c>
      <c r="C4232" s="7">
        <v>18</v>
      </c>
      <c r="E4232">
        <v>4231</v>
      </c>
      <c r="F4232">
        <v>13</v>
      </c>
      <c r="G4232">
        <v>15</v>
      </c>
      <c r="H4232">
        <v>20</v>
      </c>
      <c r="I4232" s="7">
        <v>27</v>
      </c>
      <c r="K4232">
        <v>4231</v>
      </c>
      <c r="L4232">
        <v>15</v>
      </c>
      <c r="M4232">
        <v>20</v>
      </c>
      <c r="N4232" s="7">
        <v>27</v>
      </c>
      <c r="P4232" s="185">
        <v>4231</v>
      </c>
      <c r="Q4232" s="186">
        <v>24</v>
      </c>
    </row>
    <row r="4233" spans="1:17" ht="15" x14ac:dyDescent="0.25">
      <c r="A4233"/>
      <c r="B4233" s="114">
        <v>4232</v>
      </c>
      <c r="C4233" s="7">
        <v>18</v>
      </c>
      <c r="E4233">
        <v>4232</v>
      </c>
      <c r="F4233">
        <v>13</v>
      </c>
      <c r="G4233">
        <v>15</v>
      </c>
      <c r="H4233">
        <v>20</v>
      </c>
      <c r="I4233" s="7">
        <v>27</v>
      </c>
      <c r="K4233">
        <v>4232</v>
      </c>
      <c r="L4233">
        <v>15</v>
      </c>
      <c r="M4233">
        <v>20</v>
      </c>
      <c r="N4233" s="7">
        <v>27</v>
      </c>
      <c r="P4233" s="187">
        <v>4232</v>
      </c>
      <c r="Q4233" s="188">
        <v>24</v>
      </c>
    </row>
    <row r="4234" spans="1:17" ht="15" x14ac:dyDescent="0.25">
      <c r="A4234"/>
      <c r="B4234" s="114">
        <v>4233</v>
      </c>
      <c r="C4234" s="7">
        <v>18</v>
      </c>
      <c r="E4234">
        <v>4233</v>
      </c>
      <c r="F4234">
        <v>13</v>
      </c>
      <c r="G4234">
        <v>15</v>
      </c>
      <c r="H4234">
        <v>20</v>
      </c>
      <c r="I4234" s="7">
        <v>27</v>
      </c>
      <c r="K4234">
        <v>4233</v>
      </c>
      <c r="L4234">
        <v>15</v>
      </c>
      <c r="M4234">
        <v>20</v>
      </c>
      <c r="N4234" s="7">
        <v>27</v>
      </c>
      <c r="P4234" s="185">
        <v>4233</v>
      </c>
      <c r="Q4234" s="186">
        <v>24</v>
      </c>
    </row>
    <row r="4235" spans="1:17" ht="15" x14ac:dyDescent="0.25">
      <c r="A4235"/>
      <c r="B4235" s="114">
        <v>4234</v>
      </c>
      <c r="C4235" s="7">
        <v>18</v>
      </c>
      <c r="E4235">
        <v>4234</v>
      </c>
      <c r="F4235">
        <v>13</v>
      </c>
      <c r="G4235">
        <v>15</v>
      </c>
      <c r="H4235">
        <v>20</v>
      </c>
      <c r="I4235" s="7">
        <v>27</v>
      </c>
      <c r="K4235">
        <v>4234</v>
      </c>
      <c r="L4235">
        <v>15</v>
      </c>
      <c r="M4235">
        <v>20</v>
      </c>
      <c r="N4235" s="7">
        <v>27</v>
      </c>
      <c r="P4235" s="187">
        <v>4234</v>
      </c>
      <c r="Q4235" s="188">
        <v>24</v>
      </c>
    </row>
    <row r="4236" spans="1:17" ht="15" x14ac:dyDescent="0.25">
      <c r="A4236"/>
      <c r="B4236" s="114">
        <v>4235</v>
      </c>
      <c r="C4236" s="7">
        <v>18</v>
      </c>
      <c r="E4236">
        <v>4235</v>
      </c>
      <c r="F4236">
        <v>13</v>
      </c>
      <c r="G4236">
        <v>15</v>
      </c>
      <c r="H4236">
        <v>20</v>
      </c>
      <c r="I4236" s="7">
        <v>27</v>
      </c>
      <c r="K4236">
        <v>4235</v>
      </c>
      <c r="L4236">
        <v>15</v>
      </c>
      <c r="M4236">
        <v>20</v>
      </c>
      <c r="N4236" s="7">
        <v>27</v>
      </c>
      <c r="P4236" s="185">
        <v>4235</v>
      </c>
      <c r="Q4236" s="186">
        <v>24</v>
      </c>
    </row>
    <row r="4237" spans="1:17" ht="15" x14ac:dyDescent="0.25">
      <c r="A4237"/>
      <c r="B4237" s="114">
        <v>4236</v>
      </c>
      <c r="C4237" s="7">
        <v>18</v>
      </c>
      <c r="E4237">
        <v>4236</v>
      </c>
      <c r="F4237">
        <v>13</v>
      </c>
      <c r="G4237">
        <v>15</v>
      </c>
      <c r="H4237">
        <v>20</v>
      </c>
      <c r="I4237" s="7">
        <v>27</v>
      </c>
      <c r="K4237">
        <v>4236</v>
      </c>
      <c r="L4237">
        <v>15</v>
      </c>
      <c r="M4237">
        <v>20</v>
      </c>
      <c r="N4237" s="7">
        <v>27</v>
      </c>
      <c r="P4237" s="187">
        <v>4236</v>
      </c>
      <c r="Q4237" s="188">
        <v>24</v>
      </c>
    </row>
    <row r="4238" spans="1:17" ht="15" x14ac:dyDescent="0.25">
      <c r="A4238"/>
      <c r="B4238" s="114">
        <v>4237</v>
      </c>
      <c r="C4238" s="7">
        <v>18</v>
      </c>
      <c r="E4238">
        <v>4237</v>
      </c>
      <c r="F4238">
        <v>13</v>
      </c>
      <c r="G4238">
        <v>15</v>
      </c>
      <c r="H4238">
        <v>20</v>
      </c>
      <c r="I4238" s="7">
        <v>27</v>
      </c>
      <c r="K4238">
        <v>4237</v>
      </c>
      <c r="L4238">
        <v>15</v>
      </c>
      <c r="M4238">
        <v>20</v>
      </c>
      <c r="N4238" s="7">
        <v>27</v>
      </c>
      <c r="P4238" s="185">
        <v>4237</v>
      </c>
      <c r="Q4238" s="186">
        <v>24</v>
      </c>
    </row>
    <row r="4239" spans="1:17" ht="15" x14ac:dyDescent="0.25">
      <c r="A4239"/>
      <c r="B4239" s="114">
        <v>4238</v>
      </c>
      <c r="C4239" s="7">
        <v>18</v>
      </c>
      <c r="E4239">
        <v>4238</v>
      </c>
      <c r="F4239">
        <v>13</v>
      </c>
      <c r="G4239">
        <v>15</v>
      </c>
      <c r="H4239">
        <v>20</v>
      </c>
      <c r="I4239" s="7">
        <v>27</v>
      </c>
      <c r="K4239">
        <v>4238</v>
      </c>
      <c r="L4239">
        <v>15</v>
      </c>
      <c r="M4239">
        <v>20</v>
      </c>
      <c r="N4239" s="7">
        <v>27</v>
      </c>
      <c r="P4239" s="187">
        <v>4238</v>
      </c>
      <c r="Q4239" s="188">
        <v>24</v>
      </c>
    </row>
    <row r="4240" spans="1:17" ht="15" x14ac:dyDescent="0.25">
      <c r="A4240"/>
      <c r="B4240" s="114">
        <v>4239</v>
      </c>
      <c r="C4240" s="7">
        <v>18</v>
      </c>
      <c r="E4240">
        <v>4239</v>
      </c>
      <c r="F4240">
        <v>13</v>
      </c>
      <c r="G4240">
        <v>15</v>
      </c>
      <c r="H4240">
        <v>20</v>
      </c>
      <c r="I4240" s="7">
        <v>27</v>
      </c>
      <c r="K4240">
        <v>4239</v>
      </c>
      <c r="L4240">
        <v>15</v>
      </c>
      <c r="M4240">
        <v>20</v>
      </c>
      <c r="N4240" s="7">
        <v>27</v>
      </c>
      <c r="P4240" s="185">
        <v>4239</v>
      </c>
      <c r="Q4240" s="186">
        <v>24</v>
      </c>
    </row>
    <row r="4241" spans="1:17" ht="15" x14ac:dyDescent="0.25">
      <c r="A4241"/>
      <c r="B4241" s="114">
        <v>4240</v>
      </c>
      <c r="C4241" s="7">
        <v>18</v>
      </c>
      <c r="E4241">
        <v>4240</v>
      </c>
      <c r="F4241">
        <v>13</v>
      </c>
      <c r="G4241">
        <v>15</v>
      </c>
      <c r="H4241">
        <v>20</v>
      </c>
      <c r="I4241" s="7">
        <v>27</v>
      </c>
      <c r="K4241">
        <v>4240</v>
      </c>
      <c r="L4241">
        <v>15</v>
      </c>
      <c r="M4241">
        <v>20</v>
      </c>
      <c r="N4241" s="7">
        <v>27</v>
      </c>
      <c r="P4241" s="187">
        <v>4240</v>
      </c>
      <c r="Q4241" s="188">
        <v>24</v>
      </c>
    </row>
    <row r="4242" spans="1:17" ht="15" x14ac:dyDescent="0.25">
      <c r="A4242"/>
      <c r="B4242" s="114">
        <v>4241</v>
      </c>
      <c r="C4242" s="7">
        <v>18</v>
      </c>
      <c r="E4242">
        <v>4241</v>
      </c>
      <c r="F4242">
        <v>13</v>
      </c>
      <c r="G4242">
        <v>15</v>
      </c>
      <c r="H4242">
        <v>20</v>
      </c>
      <c r="I4242" s="7">
        <v>27</v>
      </c>
      <c r="K4242">
        <v>4241</v>
      </c>
      <c r="L4242">
        <v>15</v>
      </c>
      <c r="M4242">
        <v>20</v>
      </c>
      <c r="N4242" s="7">
        <v>27</v>
      </c>
      <c r="P4242" s="185">
        <v>4241</v>
      </c>
      <c r="Q4242" s="186">
        <v>24</v>
      </c>
    </row>
    <row r="4243" spans="1:17" ht="15" x14ac:dyDescent="0.25">
      <c r="A4243"/>
      <c r="B4243" s="114">
        <v>4242</v>
      </c>
      <c r="C4243" s="7">
        <v>18</v>
      </c>
      <c r="E4243">
        <v>4242</v>
      </c>
      <c r="F4243">
        <v>13</v>
      </c>
      <c r="G4243">
        <v>15</v>
      </c>
      <c r="H4243">
        <v>20</v>
      </c>
      <c r="I4243" s="7">
        <v>27</v>
      </c>
      <c r="K4243">
        <v>4242</v>
      </c>
      <c r="L4243">
        <v>15</v>
      </c>
      <c r="M4243">
        <v>20</v>
      </c>
      <c r="N4243" s="7">
        <v>27</v>
      </c>
      <c r="P4243" s="187">
        <v>4242</v>
      </c>
      <c r="Q4243" s="188">
        <v>24</v>
      </c>
    </row>
    <row r="4244" spans="1:17" ht="15" x14ac:dyDescent="0.25">
      <c r="A4244"/>
      <c r="B4244" s="114">
        <v>4243</v>
      </c>
      <c r="C4244" s="7">
        <v>18</v>
      </c>
      <c r="E4244">
        <v>4243</v>
      </c>
      <c r="F4244">
        <v>13</v>
      </c>
      <c r="G4244">
        <v>15</v>
      </c>
      <c r="H4244">
        <v>20</v>
      </c>
      <c r="I4244" s="7">
        <v>27</v>
      </c>
      <c r="K4244">
        <v>4243</v>
      </c>
      <c r="L4244">
        <v>15</v>
      </c>
      <c r="M4244">
        <v>20</v>
      </c>
      <c r="N4244" s="7">
        <v>27</v>
      </c>
      <c r="P4244" s="185">
        <v>4243</v>
      </c>
      <c r="Q4244" s="186">
        <v>24</v>
      </c>
    </row>
    <row r="4245" spans="1:17" ht="15" x14ac:dyDescent="0.25">
      <c r="A4245"/>
      <c r="B4245" s="114">
        <v>4244</v>
      </c>
      <c r="C4245" s="7">
        <v>18</v>
      </c>
      <c r="E4245">
        <v>4244</v>
      </c>
      <c r="F4245">
        <v>13</v>
      </c>
      <c r="G4245">
        <v>15</v>
      </c>
      <c r="H4245">
        <v>20</v>
      </c>
      <c r="I4245" s="7">
        <v>27</v>
      </c>
      <c r="K4245">
        <v>4244</v>
      </c>
      <c r="L4245">
        <v>15</v>
      </c>
      <c r="M4245">
        <v>20</v>
      </c>
      <c r="N4245" s="7">
        <v>27</v>
      </c>
      <c r="P4245" s="187">
        <v>4244</v>
      </c>
      <c r="Q4245" s="188">
        <v>24</v>
      </c>
    </row>
    <row r="4246" spans="1:17" ht="15" x14ac:dyDescent="0.25">
      <c r="A4246"/>
      <c r="B4246" s="114">
        <v>4245</v>
      </c>
      <c r="C4246" s="7">
        <v>18</v>
      </c>
      <c r="E4246">
        <v>4245</v>
      </c>
      <c r="F4246">
        <v>13</v>
      </c>
      <c r="G4246">
        <v>15</v>
      </c>
      <c r="H4246">
        <v>20</v>
      </c>
      <c r="I4246" s="7">
        <v>27</v>
      </c>
      <c r="K4246">
        <v>4245</v>
      </c>
      <c r="L4246">
        <v>15</v>
      </c>
      <c r="M4246">
        <v>20</v>
      </c>
      <c r="N4246" s="7">
        <v>27</v>
      </c>
      <c r="P4246" s="185">
        <v>4245</v>
      </c>
      <c r="Q4246" s="186">
        <v>24</v>
      </c>
    </row>
    <row r="4247" spans="1:17" ht="15" x14ac:dyDescent="0.25">
      <c r="A4247"/>
      <c r="B4247" s="114">
        <v>4246</v>
      </c>
      <c r="C4247" s="7">
        <v>18</v>
      </c>
      <c r="E4247">
        <v>4246</v>
      </c>
      <c r="F4247">
        <v>13</v>
      </c>
      <c r="G4247">
        <v>15</v>
      </c>
      <c r="H4247">
        <v>20</v>
      </c>
      <c r="I4247" s="7">
        <v>27</v>
      </c>
      <c r="K4247">
        <v>4246</v>
      </c>
      <c r="L4247">
        <v>15</v>
      </c>
      <c r="M4247">
        <v>20</v>
      </c>
      <c r="N4247" s="7">
        <v>27</v>
      </c>
      <c r="P4247" s="187">
        <v>4246</v>
      </c>
      <c r="Q4247" s="188">
        <v>24</v>
      </c>
    </row>
    <row r="4248" spans="1:17" ht="15" x14ac:dyDescent="0.25">
      <c r="A4248"/>
      <c r="B4248" s="114">
        <v>4247</v>
      </c>
      <c r="C4248" s="7">
        <v>18</v>
      </c>
      <c r="E4248">
        <v>4247</v>
      </c>
      <c r="F4248">
        <v>13</v>
      </c>
      <c r="G4248">
        <v>15</v>
      </c>
      <c r="H4248">
        <v>20</v>
      </c>
      <c r="I4248" s="7">
        <v>27</v>
      </c>
      <c r="K4248">
        <v>4247</v>
      </c>
      <c r="L4248">
        <v>15</v>
      </c>
      <c r="M4248">
        <v>20</v>
      </c>
      <c r="N4248" s="7">
        <v>27</v>
      </c>
      <c r="P4248" s="185">
        <v>4247</v>
      </c>
      <c r="Q4248" s="186">
        <v>24</v>
      </c>
    </row>
    <row r="4249" spans="1:17" ht="15" x14ac:dyDescent="0.25">
      <c r="A4249"/>
      <c r="B4249" s="114">
        <v>4248</v>
      </c>
      <c r="C4249" s="7">
        <v>18</v>
      </c>
      <c r="E4249">
        <v>4248</v>
      </c>
      <c r="F4249">
        <v>13</v>
      </c>
      <c r="G4249">
        <v>15</v>
      </c>
      <c r="H4249">
        <v>20</v>
      </c>
      <c r="I4249" s="7">
        <v>27</v>
      </c>
      <c r="K4249">
        <v>4248</v>
      </c>
      <c r="L4249">
        <v>15</v>
      </c>
      <c r="M4249">
        <v>20</v>
      </c>
      <c r="N4249" s="7">
        <v>27</v>
      </c>
      <c r="P4249" s="187">
        <v>4248</v>
      </c>
      <c r="Q4249" s="188">
        <v>24</v>
      </c>
    </row>
    <row r="4250" spans="1:17" ht="15" x14ac:dyDescent="0.25">
      <c r="A4250"/>
      <c r="B4250" s="114">
        <v>4249</v>
      </c>
      <c r="C4250" s="7">
        <v>18</v>
      </c>
      <c r="E4250">
        <v>4249</v>
      </c>
      <c r="F4250">
        <v>13</v>
      </c>
      <c r="G4250">
        <v>15</v>
      </c>
      <c r="H4250">
        <v>20</v>
      </c>
      <c r="I4250" s="7">
        <v>27</v>
      </c>
      <c r="K4250">
        <v>4249</v>
      </c>
      <c r="L4250">
        <v>15</v>
      </c>
      <c r="M4250">
        <v>20</v>
      </c>
      <c r="N4250" s="7">
        <v>27</v>
      </c>
      <c r="P4250" s="185">
        <v>4249</v>
      </c>
      <c r="Q4250" s="186">
        <v>24</v>
      </c>
    </row>
    <row r="4251" spans="1:17" ht="15" x14ac:dyDescent="0.25">
      <c r="A4251"/>
      <c r="B4251" s="114">
        <v>4250</v>
      </c>
      <c r="C4251" s="7">
        <v>18</v>
      </c>
      <c r="E4251">
        <v>4250</v>
      </c>
      <c r="F4251">
        <v>13</v>
      </c>
      <c r="G4251">
        <v>15</v>
      </c>
      <c r="H4251">
        <v>20</v>
      </c>
      <c r="I4251" s="7">
        <v>27</v>
      </c>
      <c r="K4251">
        <v>4250</v>
      </c>
      <c r="L4251">
        <v>15</v>
      </c>
      <c r="M4251">
        <v>20</v>
      </c>
      <c r="N4251" s="7">
        <v>27</v>
      </c>
      <c r="P4251" s="187">
        <v>4250</v>
      </c>
      <c r="Q4251" s="188">
        <v>24</v>
      </c>
    </row>
    <row r="4252" spans="1:17" ht="15" x14ac:dyDescent="0.25">
      <c r="A4252"/>
      <c r="B4252" s="114">
        <v>4251</v>
      </c>
      <c r="C4252" s="7">
        <v>18</v>
      </c>
      <c r="E4252">
        <v>4251</v>
      </c>
      <c r="F4252">
        <v>13</v>
      </c>
      <c r="G4252">
        <v>15</v>
      </c>
      <c r="H4252">
        <v>20</v>
      </c>
      <c r="I4252" s="7">
        <v>27</v>
      </c>
      <c r="K4252">
        <v>4251</v>
      </c>
      <c r="L4252">
        <v>15</v>
      </c>
      <c r="M4252">
        <v>20</v>
      </c>
      <c r="N4252" s="7">
        <v>27</v>
      </c>
      <c r="P4252" s="185">
        <v>4251</v>
      </c>
      <c r="Q4252" s="186">
        <v>24</v>
      </c>
    </row>
    <row r="4253" spans="1:17" ht="15" x14ac:dyDescent="0.25">
      <c r="A4253"/>
      <c r="B4253" s="114">
        <v>4252</v>
      </c>
      <c r="C4253" s="7">
        <v>18</v>
      </c>
      <c r="E4253">
        <v>4252</v>
      </c>
      <c r="F4253">
        <v>13</v>
      </c>
      <c r="G4253">
        <v>15</v>
      </c>
      <c r="H4253">
        <v>20</v>
      </c>
      <c r="I4253" s="7">
        <v>27</v>
      </c>
      <c r="K4253">
        <v>4252</v>
      </c>
      <c r="L4253">
        <v>15</v>
      </c>
      <c r="M4253">
        <v>20</v>
      </c>
      <c r="N4253" s="7">
        <v>27</v>
      </c>
      <c r="P4253" s="187">
        <v>4252</v>
      </c>
      <c r="Q4253" s="188">
        <v>24</v>
      </c>
    </row>
    <row r="4254" spans="1:17" ht="15" x14ac:dyDescent="0.25">
      <c r="A4254"/>
      <c r="B4254" s="114">
        <v>4253</v>
      </c>
      <c r="C4254" s="7">
        <v>18</v>
      </c>
      <c r="E4254">
        <v>4253</v>
      </c>
      <c r="F4254">
        <v>13</v>
      </c>
      <c r="G4254">
        <v>15</v>
      </c>
      <c r="H4254">
        <v>20</v>
      </c>
      <c r="I4254" s="7">
        <v>27</v>
      </c>
      <c r="K4254">
        <v>4253</v>
      </c>
      <c r="L4254">
        <v>15</v>
      </c>
      <c r="M4254">
        <v>20</v>
      </c>
      <c r="N4254" s="7">
        <v>27</v>
      </c>
      <c r="P4254" s="185">
        <v>4253</v>
      </c>
      <c r="Q4254" s="186">
        <v>24</v>
      </c>
    </row>
    <row r="4255" spans="1:17" ht="15" x14ac:dyDescent="0.25">
      <c r="A4255"/>
      <c r="B4255" s="114">
        <v>4254</v>
      </c>
      <c r="C4255" s="7">
        <v>18</v>
      </c>
      <c r="E4255">
        <v>4254</v>
      </c>
      <c r="F4255">
        <v>13</v>
      </c>
      <c r="G4255">
        <v>15</v>
      </c>
      <c r="H4255">
        <v>20</v>
      </c>
      <c r="I4255" s="7">
        <v>27</v>
      </c>
      <c r="K4255">
        <v>4254</v>
      </c>
      <c r="L4255">
        <v>15</v>
      </c>
      <c r="M4255">
        <v>20</v>
      </c>
      <c r="N4255" s="7">
        <v>27</v>
      </c>
      <c r="P4255" s="187">
        <v>4254</v>
      </c>
      <c r="Q4255" s="188">
        <v>24</v>
      </c>
    </row>
    <row r="4256" spans="1:17" ht="15" x14ac:dyDescent="0.25">
      <c r="A4256"/>
      <c r="B4256" s="114">
        <v>4255</v>
      </c>
      <c r="C4256" s="7">
        <v>18</v>
      </c>
      <c r="E4256">
        <v>4255</v>
      </c>
      <c r="F4256">
        <v>13</v>
      </c>
      <c r="G4256">
        <v>15</v>
      </c>
      <c r="H4256">
        <v>20</v>
      </c>
      <c r="I4256" s="7">
        <v>27</v>
      </c>
      <c r="K4256">
        <v>4255</v>
      </c>
      <c r="L4256">
        <v>15</v>
      </c>
      <c r="M4256">
        <v>20</v>
      </c>
      <c r="N4256" s="7">
        <v>27</v>
      </c>
      <c r="P4256" s="185">
        <v>4255</v>
      </c>
      <c r="Q4256" s="186">
        <v>24</v>
      </c>
    </row>
    <row r="4257" spans="1:17" ht="15" x14ac:dyDescent="0.25">
      <c r="A4257"/>
      <c r="B4257" s="114">
        <v>4256</v>
      </c>
      <c r="C4257" s="7">
        <v>18</v>
      </c>
      <c r="E4257">
        <v>4256</v>
      </c>
      <c r="F4257">
        <v>13</v>
      </c>
      <c r="G4257">
        <v>15</v>
      </c>
      <c r="H4257">
        <v>20</v>
      </c>
      <c r="I4257" s="7">
        <v>27</v>
      </c>
      <c r="K4257">
        <v>4256</v>
      </c>
      <c r="L4257">
        <v>15</v>
      </c>
      <c r="M4257">
        <v>20</v>
      </c>
      <c r="N4257" s="7">
        <v>27</v>
      </c>
      <c r="P4257" s="187">
        <v>4256</v>
      </c>
      <c r="Q4257" s="188">
        <v>24</v>
      </c>
    </row>
    <row r="4258" spans="1:17" ht="15" x14ac:dyDescent="0.25">
      <c r="A4258"/>
      <c r="B4258" s="114">
        <v>4257</v>
      </c>
      <c r="C4258" s="7">
        <v>18</v>
      </c>
      <c r="E4258">
        <v>4257</v>
      </c>
      <c r="F4258">
        <v>13</v>
      </c>
      <c r="G4258">
        <v>15</v>
      </c>
      <c r="H4258">
        <v>20</v>
      </c>
      <c r="I4258" s="7">
        <v>27</v>
      </c>
      <c r="K4258">
        <v>4257</v>
      </c>
      <c r="L4258">
        <v>15</v>
      </c>
      <c r="M4258">
        <v>20</v>
      </c>
      <c r="N4258" s="7">
        <v>27</v>
      </c>
      <c r="P4258" s="185">
        <v>4257</v>
      </c>
      <c r="Q4258" s="186">
        <v>24</v>
      </c>
    </row>
    <row r="4259" spans="1:17" ht="15" x14ac:dyDescent="0.25">
      <c r="A4259"/>
      <c r="B4259" s="114">
        <v>4258</v>
      </c>
      <c r="C4259" s="7">
        <v>18</v>
      </c>
      <c r="E4259">
        <v>4258</v>
      </c>
      <c r="F4259">
        <v>13</v>
      </c>
      <c r="G4259">
        <v>15</v>
      </c>
      <c r="H4259">
        <v>20</v>
      </c>
      <c r="I4259" s="7">
        <v>27</v>
      </c>
      <c r="K4259">
        <v>4258</v>
      </c>
      <c r="L4259">
        <v>15</v>
      </c>
      <c r="M4259">
        <v>20</v>
      </c>
      <c r="N4259" s="7">
        <v>27</v>
      </c>
      <c r="P4259" s="187">
        <v>4258</v>
      </c>
      <c r="Q4259" s="188">
        <v>24</v>
      </c>
    </row>
    <row r="4260" spans="1:17" ht="15" x14ac:dyDescent="0.25">
      <c r="A4260"/>
      <c r="B4260" s="114">
        <v>4259</v>
      </c>
      <c r="C4260" s="7">
        <v>18</v>
      </c>
      <c r="E4260">
        <v>4259</v>
      </c>
      <c r="F4260">
        <v>13</v>
      </c>
      <c r="G4260">
        <v>15</v>
      </c>
      <c r="H4260">
        <v>20</v>
      </c>
      <c r="I4260" s="7">
        <v>27</v>
      </c>
      <c r="K4260">
        <v>4259</v>
      </c>
      <c r="L4260">
        <v>15</v>
      </c>
      <c r="M4260">
        <v>20</v>
      </c>
      <c r="N4260" s="7">
        <v>27</v>
      </c>
      <c r="P4260" s="185">
        <v>4259</v>
      </c>
      <c r="Q4260" s="186">
        <v>24</v>
      </c>
    </row>
    <row r="4261" spans="1:17" ht="15" x14ac:dyDescent="0.25">
      <c r="A4261"/>
      <c r="B4261" s="114">
        <v>4260</v>
      </c>
      <c r="C4261" s="7">
        <v>18</v>
      </c>
      <c r="E4261">
        <v>4260</v>
      </c>
      <c r="F4261">
        <v>13</v>
      </c>
      <c r="G4261">
        <v>15</v>
      </c>
      <c r="H4261">
        <v>20</v>
      </c>
      <c r="I4261" s="7">
        <v>27</v>
      </c>
      <c r="K4261">
        <v>4260</v>
      </c>
      <c r="L4261">
        <v>15</v>
      </c>
      <c r="M4261">
        <v>20</v>
      </c>
      <c r="N4261" s="7">
        <v>27</v>
      </c>
      <c r="P4261" s="187">
        <v>4260</v>
      </c>
      <c r="Q4261" s="188">
        <v>24</v>
      </c>
    </row>
    <row r="4262" spans="1:17" ht="15" x14ac:dyDescent="0.25">
      <c r="A4262"/>
      <c r="B4262" s="114">
        <v>4261</v>
      </c>
      <c r="C4262" s="7">
        <v>18</v>
      </c>
      <c r="E4262">
        <v>4261</v>
      </c>
      <c r="F4262">
        <v>13</v>
      </c>
      <c r="G4262">
        <v>15</v>
      </c>
      <c r="H4262">
        <v>20</v>
      </c>
      <c r="I4262" s="7">
        <v>27</v>
      </c>
      <c r="K4262">
        <v>4261</v>
      </c>
      <c r="L4262">
        <v>15</v>
      </c>
      <c r="M4262">
        <v>20</v>
      </c>
      <c r="N4262" s="7">
        <v>27</v>
      </c>
      <c r="P4262" s="185">
        <v>4261</v>
      </c>
      <c r="Q4262" s="186">
        <v>24</v>
      </c>
    </row>
    <row r="4263" spans="1:17" ht="15" x14ac:dyDescent="0.25">
      <c r="A4263"/>
      <c r="B4263" s="114">
        <v>4262</v>
      </c>
      <c r="C4263" s="7">
        <v>18</v>
      </c>
      <c r="E4263">
        <v>4262</v>
      </c>
      <c r="F4263">
        <v>13</v>
      </c>
      <c r="G4263">
        <v>15</v>
      </c>
      <c r="H4263">
        <v>20</v>
      </c>
      <c r="I4263" s="7">
        <v>27</v>
      </c>
      <c r="K4263">
        <v>4262</v>
      </c>
      <c r="L4263">
        <v>15</v>
      </c>
      <c r="M4263">
        <v>20</v>
      </c>
      <c r="N4263" s="7">
        <v>27</v>
      </c>
      <c r="P4263" s="187">
        <v>4262</v>
      </c>
      <c r="Q4263" s="188">
        <v>24</v>
      </c>
    </row>
    <row r="4264" spans="1:17" ht="15" x14ac:dyDescent="0.25">
      <c r="A4264"/>
      <c r="B4264" s="114">
        <v>4263</v>
      </c>
      <c r="C4264" s="7">
        <v>18</v>
      </c>
      <c r="E4264">
        <v>4263</v>
      </c>
      <c r="F4264">
        <v>13</v>
      </c>
      <c r="G4264">
        <v>15</v>
      </c>
      <c r="H4264">
        <v>20</v>
      </c>
      <c r="I4264" s="7">
        <v>27</v>
      </c>
      <c r="K4264">
        <v>4263</v>
      </c>
      <c r="L4264">
        <v>15</v>
      </c>
      <c r="M4264">
        <v>20</v>
      </c>
      <c r="N4264" s="7">
        <v>27</v>
      </c>
      <c r="P4264" s="185">
        <v>4263</v>
      </c>
      <c r="Q4264" s="186">
        <v>24</v>
      </c>
    </row>
    <row r="4265" spans="1:17" ht="15" x14ac:dyDescent="0.25">
      <c r="A4265"/>
      <c r="B4265" s="114">
        <v>4264</v>
      </c>
      <c r="C4265" s="7">
        <v>18</v>
      </c>
      <c r="E4265">
        <v>4264</v>
      </c>
      <c r="F4265">
        <v>13</v>
      </c>
      <c r="G4265">
        <v>15</v>
      </c>
      <c r="H4265">
        <v>20</v>
      </c>
      <c r="I4265" s="7">
        <v>27</v>
      </c>
      <c r="K4265">
        <v>4264</v>
      </c>
      <c r="L4265">
        <v>15</v>
      </c>
      <c r="M4265">
        <v>20</v>
      </c>
      <c r="N4265" s="7">
        <v>27</v>
      </c>
      <c r="P4265" s="187">
        <v>4264</v>
      </c>
      <c r="Q4265" s="188">
        <v>24</v>
      </c>
    </row>
    <row r="4266" spans="1:17" ht="15" x14ac:dyDescent="0.25">
      <c r="A4266"/>
      <c r="B4266" s="114">
        <v>4265</v>
      </c>
      <c r="C4266" s="7">
        <v>18</v>
      </c>
      <c r="E4266">
        <v>4265</v>
      </c>
      <c r="F4266">
        <v>13</v>
      </c>
      <c r="G4266">
        <v>15</v>
      </c>
      <c r="H4266">
        <v>20</v>
      </c>
      <c r="I4266" s="7">
        <v>27</v>
      </c>
      <c r="K4266">
        <v>4265</v>
      </c>
      <c r="L4266">
        <v>15</v>
      </c>
      <c r="M4266">
        <v>20</v>
      </c>
      <c r="N4266" s="7">
        <v>27</v>
      </c>
      <c r="P4266" s="185">
        <v>4265</v>
      </c>
      <c r="Q4266" s="186">
        <v>24</v>
      </c>
    </row>
    <row r="4267" spans="1:17" ht="15" x14ac:dyDescent="0.25">
      <c r="A4267"/>
      <c r="B4267" s="114">
        <v>4266</v>
      </c>
      <c r="C4267" s="7">
        <v>18</v>
      </c>
      <c r="E4267">
        <v>4266</v>
      </c>
      <c r="F4267">
        <v>13</v>
      </c>
      <c r="G4267">
        <v>15</v>
      </c>
      <c r="H4267">
        <v>20</v>
      </c>
      <c r="I4267" s="7">
        <v>27</v>
      </c>
      <c r="K4267">
        <v>4266</v>
      </c>
      <c r="L4267">
        <v>15</v>
      </c>
      <c r="M4267">
        <v>20</v>
      </c>
      <c r="N4267" s="7">
        <v>27</v>
      </c>
      <c r="P4267" s="187">
        <v>4266</v>
      </c>
      <c r="Q4267" s="188">
        <v>24</v>
      </c>
    </row>
    <row r="4268" spans="1:17" ht="15" x14ac:dyDescent="0.25">
      <c r="A4268"/>
      <c r="B4268" s="114">
        <v>4267</v>
      </c>
      <c r="C4268" s="7">
        <v>18</v>
      </c>
      <c r="E4268">
        <v>4267</v>
      </c>
      <c r="F4268">
        <v>13</v>
      </c>
      <c r="G4268">
        <v>15</v>
      </c>
      <c r="H4268">
        <v>20</v>
      </c>
      <c r="I4268" s="7">
        <v>27</v>
      </c>
      <c r="K4268">
        <v>4267</v>
      </c>
      <c r="L4268">
        <v>15</v>
      </c>
      <c r="M4268">
        <v>20</v>
      </c>
      <c r="N4268" s="7">
        <v>27</v>
      </c>
      <c r="P4268" s="185">
        <v>4267</v>
      </c>
      <c r="Q4268" s="186">
        <v>24</v>
      </c>
    </row>
    <row r="4269" spans="1:17" ht="15" x14ac:dyDescent="0.25">
      <c r="A4269"/>
      <c r="B4269" s="114">
        <v>4268</v>
      </c>
      <c r="C4269" s="7">
        <v>18</v>
      </c>
      <c r="E4269">
        <v>4268</v>
      </c>
      <c r="F4269">
        <v>13</v>
      </c>
      <c r="G4269">
        <v>15</v>
      </c>
      <c r="H4269">
        <v>20</v>
      </c>
      <c r="I4269" s="7">
        <v>27</v>
      </c>
      <c r="K4269">
        <v>4268</v>
      </c>
      <c r="L4269">
        <v>15</v>
      </c>
      <c r="M4269">
        <v>20</v>
      </c>
      <c r="N4269" s="7">
        <v>27</v>
      </c>
      <c r="P4269" s="187">
        <v>4268</v>
      </c>
      <c r="Q4269" s="188">
        <v>24</v>
      </c>
    </row>
    <row r="4270" spans="1:17" ht="15" x14ac:dyDescent="0.25">
      <c r="A4270"/>
      <c r="B4270" s="114">
        <v>4269</v>
      </c>
      <c r="C4270" s="7">
        <v>18</v>
      </c>
      <c r="E4270">
        <v>4269</v>
      </c>
      <c r="F4270">
        <v>13</v>
      </c>
      <c r="G4270">
        <v>15</v>
      </c>
      <c r="H4270">
        <v>20</v>
      </c>
      <c r="I4270" s="7">
        <v>27</v>
      </c>
      <c r="K4270">
        <v>4269</v>
      </c>
      <c r="L4270">
        <v>15</v>
      </c>
      <c r="M4270">
        <v>20</v>
      </c>
      <c r="N4270" s="7">
        <v>27</v>
      </c>
      <c r="P4270" s="185">
        <v>4269</v>
      </c>
      <c r="Q4270" s="186">
        <v>24</v>
      </c>
    </row>
    <row r="4271" spans="1:17" ht="15" x14ac:dyDescent="0.25">
      <c r="A4271"/>
      <c r="B4271" s="114">
        <v>4270</v>
      </c>
      <c r="C4271" s="7">
        <v>18</v>
      </c>
      <c r="E4271">
        <v>4270</v>
      </c>
      <c r="F4271">
        <v>13</v>
      </c>
      <c r="G4271">
        <v>15</v>
      </c>
      <c r="H4271">
        <v>20</v>
      </c>
      <c r="I4271" s="7">
        <v>27</v>
      </c>
      <c r="K4271">
        <v>4270</v>
      </c>
      <c r="L4271">
        <v>15</v>
      </c>
      <c r="M4271">
        <v>20</v>
      </c>
      <c r="N4271" s="7">
        <v>27</v>
      </c>
      <c r="P4271" s="187">
        <v>4270</v>
      </c>
      <c r="Q4271" s="188">
        <v>24</v>
      </c>
    </row>
    <row r="4272" spans="1:17" ht="15" x14ac:dyDescent="0.25">
      <c r="A4272"/>
      <c r="B4272" s="114">
        <v>4271</v>
      </c>
      <c r="C4272" s="7">
        <v>18</v>
      </c>
      <c r="E4272">
        <v>4271</v>
      </c>
      <c r="F4272">
        <v>13</v>
      </c>
      <c r="G4272">
        <v>15</v>
      </c>
      <c r="H4272">
        <v>20</v>
      </c>
      <c r="I4272" s="7">
        <v>27</v>
      </c>
      <c r="K4272">
        <v>4271</v>
      </c>
      <c r="L4272">
        <v>15</v>
      </c>
      <c r="M4272">
        <v>20</v>
      </c>
      <c r="N4272" s="7">
        <v>27</v>
      </c>
      <c r="P4272" s="185">
        <v>4271</v>
      </c>
      <c r="Q4272" s="186">
        <v>24</v>
      </c>
    </row>
    <row r="4273" spans="1:17" ht="15" x14ac:dyDescent="0.25">
      <c r="A4273"/>
      <c r="B4273" s="114">
        <v>4272</v>
      </c>
      <c r="C4273" s="7">
        <v>18</v>
      </c>
      <c r="E4273">
        <v>4272</v>
      </c>
      <c r="F4273">
        <v>13</v>
      </c>
      <c r="G4273">
        <v>15</v>
      </c>
      <c r="H4273">
        <v>20</v>
      </c>
      <c r="I4273" s="7">
        <v>27</v>
      </c>
      <c r="K4273">
        <v>4272</v>
      </c>
      <c r="L4273">
        <v>15</v>
      </c>
      <c r="M4273">
        <v>20</v>
      </c>
      <c r="N4273" s="7">
        <v>27</v>
      </c>
      <c r="P4273" s="187">
        <v>4272</v>
      </c>
      <c r="Q4273" s="188">
        <v>24</v>
      </c>
    </row>
    <row r="4274" spans="1:17" ht="15" x14ac:dyDescent="0.25">
      <c r="A4274"/>
      <c r="B4274" s="114">
        <v>4273</v>
      </c>
      <c r="C4274" s="7">
        <v>18</v>
      </c>
      <c r="E4274">
        <v>4273</v>
      </c>
      <c r="F4274">
        <v>13</v>
      </c>
      <c r="G4274">
        <v>15</v>
      </c>
      <c r="H4274">
        <v>20</v>
      </c>
      <c r="I4274" s="7">
        <v>27</v>
      </c>
      <c r="K4274">
        <v>4273</v>
      </c>
      <c r="L4274">
        <v>15</v>
      </c>
      <c r="M4274">
        <v>20</v>
      </c>
      <c r="N4274" s="7">
        <v>27</v>
      </c>
      <c r="P4274" s="185">
        <v>4273</v>
      </c>
      <c r="Q4274" s="186">
        <v>24</v>
      </c>
    </row>
    <row r="4275" spans="1:17" ht="15" x14ac:dyDescent="0.25">
      <c r="A4275"/>
      <c r="B4275" s="114">
        <v>4274</v>
      </c>
      <c r="C4275" s="7">
        <v>18</v>
      </c>
      <c r="E4275">
        <v>4274</v>
      </c>
      <c r="F4275">
        <v>13</v>
      </c>
      <c r="G4275">
        <v>15</v>
      </c>
      <c r="H4275">
        <v>20</v>
      </c>
      <c r="I4275" s="7">
        <v>27</v>
      </c>
      <c r="K4275">
        <v>4274</v>
      </c>
      <c r="L4275">
        <v>15</v>
      </c>
      <c r="M4275">
        <v>20</v>
      </c>
      <c r="N4275" s="7">
        <v>27</v>
      </c>
      <c r="P4275" s="187">
        <v>4274</v>
      </c>
      <c r="Q4275" s="188">
        <v>24</v>
      </c>
    </row>
    <row r="4276" spans="1:17" ht="15" x14ac:dyDescent="0.25">
      <c r="A4276"/>
      <c r="B4276" s="114">
        <v>4275</v>
      </c>
      <c r="C4276" s="7">
        <v>18</v>
      </c>
      <c r="E4276">
        <v>4275</v>
      </c>
      <c r="F4276">
        <v>13</v>
      </c>
      <c r="G4276">
        <v>15</v>
      </c>
      <c r="H4276">
        <v>20</v>
      </c>
      <c r="I4276" s="7">
        <v>27</v>
      </c>
      <c r="K4276">
        <v>4275</v>
      </c>
      <c r="L4276">
        <v>15</v>
      </c>
      <c r="M4276">
        <v>20</v>
      </c>
      <c r="N4276" s="7">
        <v>27</v>
      </c>
      <c r="P4276" s="185">
        <v>4275</v>
      </c>
      <c r="Q4276" s="186">
        <v>24</v>
      </c>
    </row>
    <row r="4277" spans="1:17" ht="15" x14ac:dyDescent="0.25">
      <c r="A4277"/>
      <c r="B4277" s="114">
        <v>4276</v>
      </c>
      <c r="C4277" s="7">
        <v>18</v>
      </c>
      <c r="E4277">
        <v>4276</v>
      </c>
      <c r="F4277">
        <v>13</v>
      </c>
      <c r="G4277">
        <v>15</v>
      </c>
      <c r="H4277">
        <v>20</v>
      </c>
      <c r="I4277" s="7">
        <v>27</v>
      </c>
      <c r="K4277">
        <v>4276</v>
      </c>
      <c r="L4277">
        <v>15</v>
      </c>
      <c r="M4277">
        <v>20</v>
      </c>
      <c r="N4277" s="7">
        <v>27</v>
      </c>
      <c r="P4277" s="187">
        <v>4276</v>
      </c>
      <c r="Q4277" s="188">
        <v>24</v>
      </c>
    </row>
    <row r="4278" spans="1:17" ht="15" x14ac:dyDescent="0.25">
      <c r="A4278"/>
      <c r="B4278" s="114">
        <v>4277</v>
      </c>
      <c r="C4278" s="7">
        <v>18</v>
      </c>
      <c r="E4278">
        <v>4277</v>
      </c>
      <c r="F4278">
        <v>13</v>
      </c>
      <c r="G4278">
        <v>15</v>
      </c>
      <c r="H4278">
        <v>20</v>
      </c>
      <c r="I4278" s="7">
        <v>27</v>
      </c>
      <c r="K4278">
        <v>4277</v>
      </c>
      <c r="L4278">
        <v>15</v>
      </c>
      <c r="M4278">
        <v>20</v>
      </c>
      <c r="N4278" s="7">
        <v>27</v>
      </c>
      <c r="P4278" s="185">
        <v>4277</v>
      </c>
      <c r="Q4278" s="186">
        <v>24</v>
      </c>
    </row>
    <row r="4279" spans="1:17" ht="15" x14ac:dyDescent="0.25">
      <c r="A4279"/>
      <c r="B4279" s="114">
        <v>4278</v>
      </c>
      <c r="C4279" s="7">
        <v>18</v>
      </c>
      <c r="E4279">
        <v>4278</v>
      </c>
      <c r="F4279">
        <v>13</v>
      </c>
      <c r="G4279">
        <v>15</v>
      </c>
      <c r="H4279">
        <v>20</v>
      </c>
      <c r="I4279" s="7">
        <v>27</v>
      </c>
      <c r="K4279">
        <v>4278</v>
      </c>
      <c r="L4279">
        <v>15</v>
      </c>
      <c r="M4279">
        <v>20</v>
      </c>
      <c r="N4279" s="7">
        <v>27</v>
      </c>
      <c r="P4279" s="187">
        <v>4278</v>
      </c>
      <c r="Q4279" s="188">
        <v>24</v>
      </c>
    </row>
    <row r="4280" spans="1:17" ht="15" x14ac:dyDescent="0.25">
      <c r="A4280"/>
      <c r="B4280" s="114">
        <v>4279</v>
      </c>
      <c r="C4280" s="7">
        <v>18</v>
      </c>
      <c r="E4280">
        <v>4279</v>
      </c>
      <c r="F4280">
        <v>13</v>
      </c>
      <c r="G4280">
        <v>15</v>
      </c>
      <c r="H4280">
        <v>20</v>
      </c>
      <c r="I4280" s="7">
        <v>27</v>
      </c>
      <c r="K4280">
        <v>4279</v>
      </c>
      <c r="L4280">
        <v>15</v>
      </c>
      <c r="M4280">
        <v>20</v>
      </c>
      <c r="N4280" s="7">
        <v>27</v>
      </c>
      <c r="P4280" s="185">
        <v>4279</v>
      </c>
      <c r="Q4280" s="186">
        <v>24</v>
      </c>
    </row>
    <row r="4281" spans="1:17" ht="15" x14ac:dyDescent="0.25">
      <c r="A4281"/>
      <c r="B4281" s="114">
        <v>4280</v>
      </c>
      <c r="C4281" s="7">
        <v>18</v>
      </c>
      <c r="E4281">
        <v>4280</v>
      </c>
      <c r="F4281">
        <v>13</v>
      </c>
      <c r="G4281">
        <v>15</v>
      </c>
      <c r="H4281">
        <v>20</v>
      </c>
      <c r="I4281" s="7">
        <v>27</v>
      </c>
      <c r="K4281">
        <v>4280</v>
      </c>
      <c r="L4281">
        <v>15</v>
      </c>
      <c r="M4281">
        <v>20</v>
      </c>
      <c r="N4281" s="7">
        <v>27</v>
      </c>
      <c r="P4281" s="187">
        <v>4280</v>
      </c>
      <c r="Q4281" s="188">
        <v>24</v>
      </c>
    </row>
    <row r="4282" spans="1:17" ht="15" x14ac:dyDescent="0.25">
      <c r="A4282"/>
      <c r="B4282" s="114">
        <v>4281</v>
      </c>
      <c r="C4282" s="7">
        <v>18</v>
      </c>
      <c r="E4282">
        <v>4281</v>
      </c>
      <c r="F4282">
        <v>13</v>
      </c>
      <c r="G4282">
        <v>15</v>
      </c>
      <c r="H4282">
        <v>20</v>
      </c>
      <c r="I4282" s="7">
        <v>27</v>
      </c>
      <c r="K4282">
        <v>4281</v>
      </c>
      <c r="L4282">
        <v>15</v>
      </c>
      <c r="M4282">
        <v>20</v>
      </c>
      <c r="N4282" s="7">
        <v>27</v>
      </c>
      <c r="P4282" s="185">
        <v>4281</v>
      </c>
      <c r="Q4282" s="186">
        <v>24</v>
      </c>
    </row>
    <row r="4283" spans="1:17" ht="15" x14ac:dyDescent="0.25">
      <c r="A4283"/>
      <c r="B4283" s="114">
        <v>4282</v>
      </c>
      <c r="C4283" s="7">
        <v>18</v>
      </c>
      <c r="E4283">
        <v>4282</v>
      </c>
      <c r="F4283">
        <v>13</v>
      </c>
      <c r="G4283">
        <v>15</v>
      </c>
      <c r="H4283">
        <v>20</v>
      </c>
      <c r="I4283" s="7">
        <v>27</v>
      </c>
      <c r="K4283">
        <v>4282</v>
      </c>
      <c r="L4283">
        <v>15</v>
      </c>
      <c r="M4283">
        <v>20</v>
      </c>
      <c r="N4283" s="7">
        <v>27</v>
      </c>
      <c r="P4283" s="187">
        <v>4282</v>
      </c>
      <c r="Q4283" s="188">
        <v>24</v>
      </c>
    </row>
    <row r="4284" spans="1:17" ht="15" x14ac:dyDescent="0.25">
      <c r="A4284"/>
      <c r="B4284" s="114">
        <v>4283</v>
      </c>
      <c r="C4284" s="7">
        <v>18</v>
      </c>
      <c r="E4284">
        <v>4283</v>
      </c>
      <c r="F4284">
        <v>13</v>
      </c>
      <c r="G4284">
        <v>15</v>
      </c>
      <c r="H4284">
        <v>20</v>
      </c>
      <c r="I4284" s="7">
        <v>27</v>
      </c>
      <c r="K4284">
        <v>4283</v>
      </c>
      <c r="L4284">
        <v>15</v>
      </c>
      <c r="M4284">
        <v>20</v>
      </c>
      <c r="N4284" s="7">
        <v>27</v>
      </c>
      <c r="P4284" s="185">
        <v>4283</v>
      </c>
      <c r="Q4284" s="186">
        <v>24</v>
      </c>
    </row>
    <row r="4285" spans="1:17" ht="15" x14ac:dyDescent="0.25">
      <c r="A4285"/>
      <c r="B4285" s="114">
        <v>4284</v>
      </c>
      <c r="C4285" s="7">
        <v>18</v>
      </c>
      <c r="E4285">
        <v>4284</v>
      </c>
      <c r="F4285">
        <v>13</v>
      </c>
      <c r="G4285">
        <v>15</v>
      </c>
      <c r="H4285">
        <v>20</v>
      </c>
      <c r="I4285" s="7">
        <v>27</v>
      </c>
      <c r="K4285">
        <v>4284</v>
      </c>
      <c r="L4285">
        <v>15</v>
      </c>
      <c r="M4285">
        <v>20</v>
      </c>
      <c r="N4285" s="7">
        <v>27</v>
      </c>
      <c r="P4285" s="187">
        <v>4284</v>
      </c>
      <c r="Q4285" s="188">
        <v>24</v>
      </c>
    </row>
    <row r="4286" spans="1:17" ht="15" x14ac:dyDescent="0.25">
      <c r="A4286"/>
      <c r="B4286" s="114">
        <v>4285</v>
      </c>
      <c r="C4286" s="7">
        <v>18</v>
      </c>
      <c r="E4286">
        <v>4285</v>
      </c>
      <c r="F4286">
        <v>13</v>
      </c>
      <c r="G4286">
        <v>15</v>
      </c>
      <c r="H4286">
        <v>20</v>
      </c>
      <c r="I4286" s="7">
        <v>27</v>
      </c>
      <c r="K4286">
        <v>4285</v>
      </c>
      <c r="L4286">
        <v>15</v>
      </c>
      <c r="M4286">
        <v>20</v>
      </c>
      <c r="N4286" s="7">
        <v>27</v>
      </c>
      <c r="P4286" s="185">
        <v>4285</v>
      </c>
      <c r="Q4286" s="186">
        <v>24</v>
      </c>
    </row>
    <row r="4287" spans="1:17" ht="15" x14ac:dyDescent="0.25">
      <c r="A4287"/>
      <c r="B4287" s="114">
        <v>4286</v>
      </c>
      <c r="C4287" s="7">
        <v>18</v>
      </c>
      <c r="E4287">
        <v>4286</v>
      </c>
      <c r="F4287">
        <v>13</v>
      </c>
      <c r="G4287">
        <v>15</v>
      </c>
      <c r="H4287">
        <v>20</v>
      </c>
      <c r="I4287" s="7">
        <v>27</v>
      </c>
      <c r="K4287">
        <v>4286</v>
      </c>
      <c r="L4287">
        <v>15</v>
      </c>
      <c r="M4287">
        <v>20</v>
      </c>
      <c r="N4287" s="7">
        <v>27</v>
      </c>
      <c r="P4287" s="187">
        <v>4286</v>
      </c>
      <c r="Q4287" s="188">
        <v>24</v>
      </c>
    </row>
    <row r="4288" spans="1:17" ht="15" x14ac:dyDescent="0.25">
      <c r="A4288"/>
      <c r="B4288" s="114">
        <v>4287</v>
      </c>
      <c r="C4288" s="7">
        <v>18</v>
      </c>
      <c r="E4288">
        <v>4287</v>
      </c>
      <c r="F4288">
        <v>13</v>
      </c>
      <c r="G4288">
        <v>15</v>
      </c>
      <c r="H4288">
        <v>20</v>
      </c>
      <c r="I4288" s="7">
        <v>27</v>
      </c>
      <c r="K4288">
        <v>4287</v>
      </c>
      <c r="L4288">
        <v>15</v>
      </c>
      <c r="M4288">
        <v>20</v>
      </c>
      <c r="N4288" s="7">
        <v>27</v>
      </c>
      <c r="P4288" s="185">
        <v>4287</v>
      </c>
      <c r="Q4288" s="186">
        <v>24</v>
      </c>
    </row>
    <row r="4289" spans="1:17" ht="15" x14ac:dyDescent="0.25">
      <c r="A4289"/>
      <c r="B4289" s="114">
        <v>4288</v>
      </c>
      <c r="C4289" s="7">
        <v>18</v>
      </c>
      <c r="E4289">
        <v>4288</v>
      </c>
      <c r="F4289">
        <v>13</v>
      </c>
      <c r="G4289">
        <v>15</v>
      </c>
      <c r="H4289">
        <v>20</v>
      </c>
      <c r="I4289" s="7">
        <v>27</v>
      </c>
      <c r="K4289">
        <v>4288</v>
      </c>
      <c r="L4289">
        <v>15</v>
      </c>
      <c r="M4289">
        <v>20</v>
      </c>
      <c r="N4289" s="7">
        <v>27</v>
      </c>
      <c r="P4289" s="187">
        <v>4288</v>
      </c>
      <c r="Q4289" s="188">
        <v>24</v>
      </c>
    </row>
    <row r="4290" spans="1:17" ht="15" x14ac:dyDescent="0.25">
      <c r="A4290"/>
      <c r="B4290" s="114">
        <v>4289</v>
      </c>
      <c r="C4290" s="7">
        <v>18</v>
      </c>
      <c r="E4290">
        <v>4289</v>
      </c>
      <c r="F4290">
        <v>13</v>
      </c>
      <c r="G4290">
        <v>15</v>
      </c>
      <c r="H4290">
        <v>20</v>
      </c>
      <c r="I4290" s="7">
        <v>27</v>
      </c>
      <c r="K4290">
        <v>4289</v>
      </c>
      <c r="L4290">
        <v>15</v>
      </c>
      <c r="M4290">
        <v>20</v>
      </c>
      <c r="N4290" s="7">
        <v>27</v>
      </c>
      <c r="P4290" s="185">
        <v>4289</v>
      </c>
      <c r="Q4290" s="186">
        <v>24</v>
      </c>
    </row>
    <row r="4291" spans="1:17" ht="15" x14ac:dyDescent="0.25">
      <c r="A4291"/>
      <c r="B4291" s="114">
        <v>4290</v>
      </c>
      <c r="C4291" s="7">
        <v>18</v>
      </c>
      <c r="E4291">
        <v>4290</v>
      </c>
      <c r="F4291">
        <v>13</v>
      </c>
      <c r="G4291">
        <v>15</v>
      </c>
      <c r="H4291">
        <v>20</v>
      </c>
      <c r="I4291" s="7">
        <v>27</v>
      </c>
      <c r="K4291">
        <v>4290</v>
      </c>
      <c r="L4291">
        <v>15</v>
      </c>
      <c r="M4291">
        <v>20</v>
      </c>
      <c r="N4291" s="7">
        <v>27</v>
      </c>
      <c r="P4291" s="187">
        <v>4290</v>
      </c>
      <c r="Q4291" s="188">
        <v>24</v>
      </c>
    </row>
    <row r="4292" spans="1:17" ht="15" x14ac:dyDescent="0.25">
      <c r="A4292"/>
      <c r="B4292" s="114">
        <v>4291</v>
      </c>
      <c r="C4292" s="7">
        <v>18</v>
      </c>
      <c r="E4292">
        <v>4291</v>
      </c>
      <c r="F4292">
        <v>13</v>
      </c>
      <c r="G4292">
        <v>15</v>
      </c>
      <c r="H4292">
        <v>20</v>
      </c>
      <c r="I4292" s="7">
        <v>27</v>
      </c>
      <c r="K4292">
        <v>4291</v>
      </c>
      <c r="L4292">
        <v>15</v>
      </c>
      <c r="M4292">
        <v>20</v>
      </c>
      <c r="N4292" s="7">
        <v>27</v>
      </c>
      <c r="P4292" s="185">
        <v>4291</v>
      </c>
      <c r="Q4292" s="186">
        <v>24</v>
      </c>
    </row>
    <row r="4293" spans="1:17" ht="15" x14ac:dyDescent="0.25">
      <c r="A4293"/>
      <c r="B4293" s="114">
        <v>4292</v>
      </c>
      <c r="C4293" s="7">
        <v>18</v>
      </c>
      <c r="E4293">
        <v>4292</v>
      </c>
      <c r="F4293">
        <v>13</v>
      </c>
      <c r="G4293">
        <v>15</v>
      </c>
      <c r="H4293">
        <v>20</v>
      </c>
      <c r="I4293" s="7">
        <v>27</v>
      </c>
      <c r="K4293">
        <v>4292</v>
      </c>
      <c r="L4293">
        <v>15</v>
      </c>
      <c r="M4293">
        <v>20</v>
      </c>
      <c r="N4293" s="7">
        <v>27</v>
      </c>
      <c r="P4293" s="187">
        <v>4292</v>
      </c>
      <c r="Q4293" s="188">
        <v>24</v>
      </c>
    </row>
    <row r="4294" spans="1:17" ht="15" x14ac:dyDescent="0.25">
      <c r="A4294"/>
      <c r="B4294" s="114">
        <v>4293</v>
      </c>
      <c r="C4294" s="7">
        <v>18</v>
      </c>
      <c r="E4294">
        <v>4293</v>
      </c>
      <c r="F4294">
        <v>13</v>
      </c>
      <c r="G4294">
        <v>15</v>
      </c>
      <c r="H4294">
        <v>20</v>
      </c>
      <c r="I4294" s="7">
        <v>27</v>
      </c>
      <c r="K4294">
        <v>4293</v>
      </c>
      <c r="L4294">
        <v>15</v>
      </c>
      <c r="M4294">
        <v>20</v>
      </c>
      <c r="N4294" s="7">
        <v>27</v>
      </c>
      <c r="P4294" s="185">
        <v>4293</v>
      </c>
      <c r="Q4294" s="186">
        <v>24</v>
      </c>
    </row>
    <row r="4295" spans="1:17" ht="15" x14ac:dyDescent="0.25">
      <c r="A4295"/>
      <c r="B4295" s="114">
        <v>4294</v>
      </c>
      <c r="C4295" s="7">
        <v>18</v>
      </c>
      <c r="E4295">
        <v>4294</v>
      </c>
      <c r="F4295">
        <v>13</v>
      </c>
      <c r="G4295">
        <v>15</v>
      </c>
      <c r="H4295">
        <v>20</v>
      </c>
      <c r="I4295" s="7">
        <v>27</v>
      </c>
      <c r="K4295">
        <v>4294</v>
      </c>
      <c r="L4295">
        <v>15</v>
      </c>
      <c r="M4295">
        <v>20</v>
      </c>
      <c r="N4295" s="7">
        <v>27</v>
      </c>
      <c r="P4295" s="187">
        <v>4294</v>
      </c>
      <c r="Q4295" s="188">
        <v>24</v>
      </c>
    </row>
    <row r="4296" spans="1:17" ht="15" x14ac:dyDescent="0.25">
      <c r="A4296"/>
      <c r="B4296" s="114">
        <v>4295</v>
      </c>
      <c r="C4296" s="7">
        <v>18</v>
      </c>
      <c r="E4296">
        <v>4295</v>
      </c>
      <c r="F4296">
        <v>13</v>
      </c>
      <c r="G4296">
        <v>15</v>
      </c>
      <c r="H4296">
        <v>20</v>
      </c>
      <c r="I4296" s="7">
        <v>27</v>
      </c>
      <c r="K4296">
        <v>4295</v>
      </c>
      <c r="L4296">
        <v>15</v>
      </c>
      <c r="M4296">
        <v>20</v>
      </c>
      <c r="N4296" s="7">
        <v>27</v>
      </c>
      <c r="P4296" s="185">
        <v>4295</v>
      </c>
      <c r="Q4296" s="186">
        <v>24</v>
      </c>
    </row>
    <row r="4297" spans="1:17" ht="15" x14ac:dyDescent="0.25">
      <c r="A4297"/>
      <c r="B4297" s="114">
        <v>4296</v>
      </c>
      <c r="C4297" s="7">
        <v>18</v>
      </c>
      <c r="E4297">
        <v>4296</v>
      </c>
      <c r="F4297">
        <v>13</v>
      </c>
      <c r="G4297">
        <v>15</v>
      </c>
      <c r="H4297">
        <v>20</v>
      </c>
      <c r="I4297" s="7">
        <v>27</v>
      </c>
      <c r="K4297">
        <v>4296</v>
      </c>
      <c r="L4297">
        <v>15</v>
      </c>
      <c r="M4297">
        <v>20</v>
      </c>
      <c r="N4297" s="7">
        <v>27</v>
      </c>
      <c r="P4297" s="187">
        <v>4296</v>
      </c>
      <c r="Q4297" s="188">
        <v>24</v>
      </c>
    </row>
    <row r="4298" spans="1:17" ht="15" x14ac:dyDescent="0.25">
      <c r="A4298"/>
      <c r="B4298" s="114">
        <v>4297</v>
      </c>
      <c r="C4298" s="7">
        <v>18</v>
      </c>
      <c r="E4298">
        <v>4297</v>
      </c>
      <c r="F4298">
        <v>13</v>
      </c>
      <c r="G4298">
        <v>15</v>
      </c>
      <c r="H4298">
        <v>20</v>
      </c>
      <c r="I4298" s="7">
        <v>27</v>
      </c>
      <c r="K4298">
        <v>4297</v>
      </c>
      <c r="L4298">
        <v>15</v>
      </c>
      <c r="M4298">
        <v>20</v>
      </c>
      <c r="N4298" s="7">
        <v>27</v>
      </c>
      <c r="P4298" s="185">
        <v>4297</v>
      </c>
      <c r="Q4298" s="186">
        <v>24</v>
      </c>
    </row>
    <row r="4299" spans="1:17" ht="15" x14ac:dyDescent="0.25">
      <c r="A4299"/>
      <c r="B4299" s="114">
        <v>4298</v>
      </c>
      <c r="C4299" s="7">
        <v>18</v>
      </c>
      <c r="E4299">
        <v>4298</v>
      </c>
      <c r="F4299">
        <v>13</v>
      </c>
      <c r="G4299">
        <v>15</v>
      </c>
      <c r="H4299">
        <v>20</v>
      </c>
      <c r="I4299" s="7">
        <v>27</v>
      </c>
      <c r="K4299">
        <v>4298</v>
      </c>
      <c r="L4299">
        <v>15</v>
      </c>
      <c r="M4299">
        <v>20</v>
      </c>
      <c r="N4299" s="7">
        <v>27</v>
      </c>
      <c r="P4299" s="187">
        <v>4298</v>
      </c>
      <c r="Q4299" s="188">
        <v>24</v>
      </c>
    </row>
    <row r="4300" spans="1:17" ht="15" x14ac:dyDescent="0.25">
      <c r="A4300"/>
      <c r="B4300" s="114">
        <v>4299</v>
      </c>
      <c r="C4300" s="7">
        <v>18</v>
      </c>
      <c r="E4300">
        <v>4299</v>
      </c>
      <c r="F4300">
        <v>13</v>
      </c>
      <c r="G4300">
        <v>15</v>
      </c>
      <c r="H4300">
        <v>20</v>
      </c>
      <c r="I4300" s="7">
        <v>27</v>
      </c>
      <c r="K4300">
        <v>4299</v>
      </c>
      <c r="L4300">
        <v>15</v>
      </c>
      <c r="M4300">
        <v>20</v>
      </c>
      <c r="N4300" s="7">
        <v>27</v>
      </c>
      <c r="P4300" s="185">
        <v>4299</v>
      </c>
      <c r="Q4300" s="186">
        <v>24</v>
      </c>
    </row>
    <row r="4301" spans="1:17" ht="15" x14ac:dyDescent="0.25">
      <c r="A4301"/>
      <c r="B4301" s="114">
        <v>4300</v>
      </c>
      <c r="C4301" s="7">
        <v>18</v>
      </c>
      <c r="E4301">
        <v>4300</v>
      </c>
      <c r="F4301">
        <v>13</v>
      </c>
      <c r="G4301">
        <v>15</v>
      </c>
      <c r="H4301">
        <v>20</v>
      </c>
      <c r="I4301" s="7">
        <v>27</v>
      </c>
      <c r="K4301">
        <v>4300</v>
      </c>
      <c r="L4301">
        <v>15</v>
      </c>
      <c r="M4301">
        <v>20</v>
      </c>
      <c r="N4301" s="7">
        <v>27</v>
      </c>
      <c r="P4301" s="187">
        <v>4300</v>
      </c>
      <c r="Q4301" s="188">
        <v>24</v>
      </c>
    </row>
    <row r="4302" spans="1:17" ht="15" x14ac:dyDescent="0.25">
      <c r="A4302"/>
      <c r="B4302" s="114">
        <v>4301</v>
      </c>
      <c r="C4302" s="7">
        <v>18</v>
      </c>
      <c r="E4302">
        <v>4301</v>
      </c>
      <c r="F4302">
        <v>13</v>
      </c>
      <c r="G4302">
        <v>15</v>
      </c>
      <c r="H4302">
        <v>20</v>
      </c>
      <c r="I4302" s="7">
        <v>27</v>
      </c>
      <c r="K4302">
        <v>4301</v>
      </c>
      <c r="L4302">
        <v>15</v>
      </c>
      <c r="M4302">
        <v>20</v>
      </c>
      <c r="N4302" s="7">
        <v>27</v>
      </c>
      <c r="P4302" s="185">
        <v>4301</v>
      </c>
      <c r="Q4302" s="186">
        <v>24</v>
      </c>
    </row>
    <row r="4303" spans="1:17" ht="15" x14ac:dyDescent="0.25">
      <c r="A4303"/>
      <c r="B4303" s="114">
        <v>4302</v>
      </c>
      <c r="C4303" s="7">
        <v>18</v>
      </c>
      <c r="E4303">
        <v>4302</v>
      </c>
      <c r="F4303">
        <v>13</v>
      </c>
      <c r="G4303">
        <v>15</v>
      </c>
      <c r="H4303">
        <v>20</v>
      </c>
      <c r="I4303" s="7">
        <v>27</v>
      </c>
      <c r="K4303">
        <v>4302</v>
      </c>
      <c r="L4303">
        <v>15</v>
      </c>
      <c r="M4303">
        <v>20</v>
      </c>
      <c r="N4303" s="7">
        <v>27</v>
      </c>
      <c r="P4303" s="187">
        <v>4302</v>
      </c>
      <c r="Q4303" s="188">
        <v>24</v>
      </c>
    </row>
    <row r="4304" spans="1:17" ht="15" x14ac:dyDescent="0.25">
      <c r="A4304"/>
      <c r="B4304" s="114">
        <v>4303</v>
      </c>
      <c r="C4304" s="7">
        <v>18</v>
      </c>
      <c r="E4304">
        <v>4303</v>
      </c>
      <c r="F4304">
        <v>13</v>
      </c>
      <c r="G4304">
        <v>15</v>
      </c>
      <c r="H4304">
        <v>20</v>
      </c>
      <c r="I4304" s="7">
        <v>27</v>
      </c>
      <c r="K4304">
        <v>4303</v>
      </c>
      <c r="L4304">
        <v>15</v>
      </c>
      <c r="M4304">
        <v>20</v>
      </c>
      <c r="N4304" s="7">
        <v>27</v>
      </c>
      <c r="P4304" s="185">
        <v>4303</v>
      </c>
      <c r="Q4304" s="186">
        <v>24</v>
      </c>
    </row>
    <row r="4305" spans="1:17" ht="15" x14ac:dyDescent="0.25">
      <c r="A4305"/>
      <c r="B4305" s="114">
        <v>4304</v>
      </c>
      <c r="C4305" s="7">
        <v>18</v>
      </c>
      <c r="E4305">
        <v>4304</v>
      </c>
      <c r="F4305">
        <v>13</v>
      </c>
      <c r="G4305">
        <v>15</v>
      </c>
      <c r="H4305">
        <v>20</v>
      </c>
      <c r="I4305" s="7">
        <v>27</v>
      </c>
      <c r="K4305">
        <v>4304</v>
      </c>
      <c r="L4305">
        <v>15</v>
      </c>
      <c r="M4305">
        <v>20</v>
      </c>
      <c r="N4305" s="7">
        <v>27</v>
      </c>
      <c r="P4305" s="187">
        <v>4304</v>
      </c>
      <c r="Q4305" s="188">
        <v>24</v>
      </c>
    </row>
    <row r="4306" spans="1:17" ht="15" x14ac:dyDescent="0.25">
      <c r="A4306"/>
      <c r="B4306" s="114">
        <v>4305</v>
      </c>
      <c r="C4306" s="7">
        <v>18</v>
      </c>
      <c r="E4306">
        <v>4305</v>
      </c>
      <c r="F4306">
        <v>13</v>
      </c>
      <c r="G4306">
        <v>15</v>
      </c>
      <c r="H4306">
        <v>20</v>
      </c>
      <c r="I4306" s="7">
        <v>27</v>
      </c>
      <c r="K4306">
        <v>4305</v>
      </c>
      <c r="L4306">
        <v>15</v>
      </c>
      <c r="M4306">
        <v>20</v>
      </c>
      <c r="N4306" s="7">
        <v>27</v>
      </c>
      <c r="P4306" s="185">
        <v>4305</v>
      </c>
      <c r="Q4306" s="186">
        <v>24</v>
      </c>
    </row>
    <row r="4307" spans="1:17" ht="15" x14ac:dyDescent="0.25">
      <c r="A4307"/>
      <c r="B4307" s="114">
        <v>4306</v>
      </c>
      <c r="C4307" s="7">
        <v>18</v>
      </c>
      <c r="E4307">
        <v>4306</v>
      </c>
      <c r="F4307">
        <v>13</v>
      </c>
      <c r="G4307">
        <v>15</v>
      </c>
      <c r="H4307">
        <v>20</v>
      </c>
      <c r="I4307" s="7">
        <v>27</v>
      </c>
      <c r="K4307">
        <v>4306</v>
      </c>
      <c r="L4307">
        <v>15</v>
      </c>
      <c r="M4307">
        <v>20</v>
      </c>
      <c r="N4307" s="7">
        <v>27</v>
      </c>
      <c r="P4307" s="187">
        <v>4306</v>
      </c>
      <c r="Q4307" s="188">
        <v>24</v>
      </c>
    </row>
    <row r="4308" spans="1:17" ht="15" x14ac:dyDescent="0.25">
      <c r="A4308"/>
      <c r="B4308" s="114">
        <v>4307</v>
      </c>
      <c r="C4308" s="7">
        <v>18</v>
      </c>
      <c r="E4308">
        <v>4307</v>
      </c>
      <c r="F4308">
        <v>13</v>
      </c>
      <c r="G4308">
        <v>15</v>
      </c>
      <c r="H4308">
        <v>20</v>
      </c>
      <c r="I4308" s="7">
        <v>27</v>
      </c>
      <c r="K4308">
        <v>4307</v>
      </c>
      <c r="L4308">
        <v>15</v>
      </c>
      <c r="M4308">
        <v>20</v>
      </c>
      <c r="N4308" s="7">
        <v>27</v>
      </c>
      <c r="P4308" s="185">
        <v>4307</v>
      </c>
      <c r="Q4308" s="186">
        <v>24</v>
      </c>
    </row>
    <row r="4309" spans="1:17" ht="15" x14ac:dyDescent="0.25">
      <c r="A4309"/>
      <c r="B4309" s="114">
        <v>4308</v>
      </c>
      <c r="C4309" s="7">
        <v>18</v>
      </c>
      <c r="E4309">
        <v>4308</v>
      </c>
      <c r="F4309">
        <v>13</v>
      </c>
      <c r="G4309">
        <v>15</v>
      </c>
      <c r="H4309">
        <v>20</v>
      </c>
      <c r="I4309" s="7">
        <v>27</v>
      </c>
      <c r="K4309">
        <v>4308</v>
      </c>
      <c r="L4309">
        <v>15</v>
      </c>
      <c r="M4309">
        <v>20</v>
      </c>
      <c r="N4309" s="7">
        <v>27</v>
      </c>
      <c r="P4309" s="187">
        <v>4308</v>
      </c>
      <c r="Q4309" s="188">
        <v>24</v>
      </c>
    </row>
    <row r="4310" spans="1:17" ht="15" x14ac:dyDescent="0.25">
      <c r="A4310"/>
      <c r="B4310" s="114">
        <v>4309</v>
      </c>
      <c r="C4310" s="7">
        <v>18</v>
      </c>
      <c r="E4310">
        <v>4309</v>
      </c>
      <c r="F4310">
        <v>13</v>
      </c>
      <c r="G4310">
        <v>15</v>
      </c>
      <c r="H4310">
        <v>20</v>
      </c>
      <c r="I4310" s="7">
        <v>27</v>
      </c>
      <c r="K4310">
        <v>4309</v>
      </c>
      <c r="L4310">
        <v>15</v>
      </c>
      <c r="M4310">
        <v>20</v>
      </c>
      <c r="N4310" s="7">
        <v>27</v>
      </c>
      <c r="P4310" s="185">
        <v>4309</v>
      </c>
      <c r="Q4310" s="186">
        <v>24</v>
      </c>
    </row>
    <row r="4311" spans="1:17" ht="15" x14ac:dyDescent="0.25">
      <c r="A4311"/>
      <c r="B4311" s="114">
        <v>4310</v>
      </c>
      <c r="C4311" s="7">
        <v>18</v>
      </c>
      <c r="E4311">
        <v>4310</v>
      </c>
      <c r="F4311">
        <v>13</v>
      </c>
      <c r="G4311">
        <v>15</v>
      </c>
      <c r="H4311">
        <v>20</v>
      </c>
      <c r="I4311" s="7">
        <v>27</v>
      </c>
      <c r="K4311">
        <v>4310</v>
      </c>
      <c r="L4311">
        <v>15</v>
      </c>
      <c r="M4311">
        <v>20</v>
      </c>
      <c r="N4311" s="7">
        <v>27</v>
      </c>
      <c r="P4311" s="187">
        <v>4310</v>
      </c>
      <c r="Q4311" s="188">
        <v>24</v>
      </c>
    </row>
    <row r="4312" spans="1:17" ht="15" x14ac:dyDescent="0.25">
      <c r="A4312"/>
      <c r="B4312" s="114">
        <v>4311</v>
      </c>
      <c r="C4312" s="7">
        <v>18</v>
      </c>
      <c r="E4312">
        <v>4311</v>
      </c>
      <c r="F4312">
        <v>13</v>
      </c>
      <c r="G4312">
        <v>15</v>
      </c>
      <c r="H4312">
        <v>20</v>
      </c>
      <c r="I4312" s="7">
        <v>27</v>
      </c>
      <c r="K4312">
        <v>4311</v>
      </c>
      <c r="L4312">
        <v>15</v>
      </c>
      <c r="M4312">
        <v>20</v>
      </c>
      <c r="N4312" s="7">
        <v>27</v>
      </c>
      <c r="P4312" s="185">
        <v>4311</v>
      </c>
      <c r="Q4312" s="186">
        <v>24</v>
      </c>
    </row>
    <row r="4313" spans="1:17" ht="15" x14ac:dyDescent="0.25">
      <c r="A4313"/>
      <c r="B4313" s="114">
        <v>4312</v>
      </c>
      <c r="C4313" s="7">
        <v>18</v>
      </c>
      <c r="E4313">
        <v>4312</v>
      </c>
      <c r="F4313">
        <v>13</v>
      </c>
      <c r="G4313">
        <v>15</v>
      </c>
      <c r="H4313">
        <v>20</v>
      </c>
      <c r="I4313" s="7">
        <v>27</v>
      </c>
      <c r="K4313">
        <v>4312</v>
      </c>
      <c r="L4313">
        <v>15</v>
      </c>
      <c r="M4313">
        <v>20</v>
      </c>
      <c r="N4313" s="7">
        <v>27</v>
      </c>
      <c r="P4313" s="187">
        <v>4312</v>
      </c>
      <c r="Q4313" s="188">
        <v>24</v>
      </c>
    </row>
    <row r="4314" spans="1:17" ht="15" x14ac:dyDescent="0.25">
      <c r="A4314"/>
      <c r="B4314" s="114">
        <v>4313</v>
      </c>
      <c r="C4314" s="7">
        <v>18</v>
      </c>
      <c r="E4314">
        <v>4313</v>
      </c>
      <c r="F4314">
        <v>13</v>
      </c>
      <c r="G4314">
        <v>15</v>
      </c>
      <c r="H4314">
        <v>20</v>
      </c>
      <c r="I4314" s="7">
        <v>27</v>
      </c>
      <c r="K4314">
        <v>4313</v>
      </c>
      <c r="L4314">
        <v>15</v>
      </c>
      <c r="M4314">
        <v>20</v>
      </c>
      <c r="N4314" s="7">
        <v>27</v>
      </c>
      <c r="P4314" s="185">
        <v>4313</v>
      </c>
      <c r="Q4314" s="186">
        <v>24</v>
      </c>
    </row>
    <row r="4315" spans="1:17" ht="15" x14ac:dyDescent="0.25">
      <c r="A4315"/>
      <c r="B4315" s="114">
        <v>4314</v>
      </c>
      <c r="C4315" s="7">
        <v>18</v>
      </c>
      <c r="E4315">
        <v>4314</v>
      </c>
      <c r="F4315">
        <v>13</v>
      </c>
      <c r="G4315">
        <v>15</v>
      </c>
      <c r="H4315">
        <v>20</v>
      </c>
      <c r="I4315" s="7">
        <v>27</v>
      </c>
      <c r="K4315">
        <v>4314</v>
      </c>
      <c r="L4315">
        <v>15</v>
      </c>
      <c r="M4315">
        <v>20</v>
      </c>
      <c r="N4315" s="7">
        <v>27</v>
      </c>
      <c r="P4315" s="187">
        <v>4314</v>
      </c>
      <c r="Q4315" s="188">
        <v>24</v>
      </c>
    </row>
    <row r="4316" spans="1:17" ht="15" x14ac:dyDescent="0.25">
      <c r="A4316"/>
      <c r="B4316" s="114">
        <v>4315</v>
      </c>
      <c r="C4316" s="7">
        <v>18</v>
      </c>
      <c r="E4316">
        <v>4315</v>
      </c>
      <c r="F4316">
        <v>13</v>
      </c>
      <c r="G4316">
        <v>15</v>
      </c>
      <c r="H4316">
        <v>20</v>
      </c>
      <c r="I4316" s="7">
        <v>27</v>
      </c>
      <c r="K4316">
        <v>4315</v>
      </c>
      <c r="L4316">
        <v>15</v>
      </c>
      <c r="M4316">
        <v>20</v>
      </c>
      <c r="N4316" s="7">
        <v>27</v>
      </c>
      <c r="P4316" s="185">
        <v>4315</v>
      </c>
      <c r="Q4316" s="186">
        <v>24</v>
      </c>
    </row>
    <row r="4317" spans="1:17" ht="15" x14ac:dyDescent="0.25">
      <c r="A4317"/>
      <c r="B4317" s="114">
        <v>4316</v>
      </c>
      <c r="C4317" s="7">
        <v>18</v>
      </c>
      <c r="E4317">
        <v>4316</v>
      </c>
      <c r="F4317">
        <v>13</v>
      </c>
      <c r="G4317">
        <v>15</v>
      </c>
      <c r="H4317">
        <v>20</v>
      </c>
      <c r="I4317" s="7">
        <v>27</v>
      </c>
      <c r="K4317">
        <v>4316</v>
      </c>
      <c r="L4317">
        <v>15</v>
      </c>
      <c r="M4317">
        <v>20</v>
      </c>
      <c r="N4317" s="7">
        <v>27</v>
      </c>
      <c r="P4317" s="187">
        <v>4316</v>
      </c>
      <c r="Q4317" s="188">
        <v>24</v>
      </c>
    </row>
    <row r="4318" spans="1:17" ht="15" x14ac:dyDescent="0.25">
      <c r="A4318"/>
      <c r="B4318" s="114">
        <v>4317</v>
      </c>
      <c r="C4318" s="7">
        <v>18</v>
      </c>
      <c r="E4318">
        <v>4317</v>
      </c>
      <c r="F4318">
        <v>13</v>
      </c>
      <c r="G4318">
        <v>15</v>
      </c>
      <c r="H4318">
        <v>20</v>
      </c>
      <c r="I4318" s="7">
        <v>27</v>
      </c>
      <c r="K4318">
        <v>4317</v>
      </c>
      <c r="L4318">
        <v>15</v>
      </c>
      <c r="M4318">
        <v>20</v>
      </c>
      <c r="N4318" s="7">
        <v>27</v>
      </c>
      <c r="P4318" s="185">
        <v>4317</v>
      </c>
      <c r="Q4318" s="186">
        <v>24</v>
      </c>
    </row>
    <row r="4319" spans="1:17" ht="15" x14ac:dyDescent="0.25">
      <c r="A4319"/>
      <c r="B4319" s="114">
        <v>4318</v>
      </c>
      <c r="C4319" s="7">
        <v>18</v>
      </c>
      <c r="E4319">
        <v>4318</v>
      </c>
      <c r="F4319">
        <v>13</v>
      </c>
      <c r="G4319">
        <v>15</v>
      </c>
      <c r="H4319">
        <v>20</v>
      </c>
      <c r="I4319" s="7">
        <v>27</v>
      </c>
      <c r="K4319">
        <v>4318</v>
      </c>
      <c r="L4319">
        <v>15</v>
      </c>
      <c r="M4319">
        <v>20</v>
      </c>
      <c r="N4319" s="7">
        <v>27</v>
      </c>
      <c r="P4319" s="187">
        <v>4318</v>
      </c>
      <c r="Q4319" s="188">
        <v>24</v>
      </c>
    </row>
    <row r="4320" spans="1:17" ht="15" x14ac:dyDescent="0.25">
      <c r="A4320"/>
      <c r="B4320" s="114">
        <v>4319</v>
      </c>
      <c r="C4320" s="7">
        <v>18</v>
      </c>
      <c r="E4320">
        <v>4319</v>
      </c>
      <c r="F4320">
        <v>13</v>
      </c>
      <c r="G4320">
        <v>15</v>
      </c>
      <c r="H4320">
        <v>20</v>
      </c>
      <c r="I4320" s="7">
        <v>27</v>
      </c>
      <c r="K4320">
        <v>4319</v>
      </c>
      <c r="L4320">
        <v>15</v>
      </c>
      <c r="M4320">
        <v>20</v>
      </c>
      <c r="N4320" s="7">
        <v>27</v>
      </c>
      <c r="P4320" s="185">
        <v>4319</v>
      </c>
      <c r="Q4320" s="186">
        <v>24</v>
      </c>
    </row>
    <row r="4321" spans="1:17" ht="15" x14ac:dyDescent="0.25">
      <c r="A4321"/>
      <c r="B4321" s="114">
        <v>4320</v>
      </c>
      <c r="C4321" s="7">
        <v>18</v>
      </c>
      <c r="E4321">
        <v>4320</v>
      </c>
      <c r="F4321">
        <v>13</v>
      </c>
      <c r="G4321">
        <v>15</v>
      </c>
      <c r="H4321">
        <v>20</v>
      </c>
      <c r="I4321" s="7">
        <v>27</v>
      </c>
      <c r="K4321">
        <v>4320</v>
      </c>
      <c r="L4321">
        <v>15</v>
      </c>
      <c r="M4321">
        <v>20</v>
      </c>
      <c r="N4321" s="7">
        <v>27</v>
      </c>
      <c r="P4321" s="187">
        <v>4320</v>
      </c>
      <c r="Q4321" s="188">
        <v>24</v>
      </c>
    </row>
    <row r="4322" spans="1:17" ht="15" x14ac:dyDescent="0.25">
      <c r="A4322"/>
      <c r="B4322" s="114">
        <v>4321</v>
      </c>
      <c r="C4322" s="7">
        <v>18</v>
      </c>
      <c r="E4322">
        <v>4321</v>
      </c>
      <c r="F4322">
        <v>13</v>
      </c>
      <c r="G4322">
        <v>15</v>
      </c>
      <c r="H4322">
        <v>20</v>
      </c>
      <c r="I4322" s="7">
        <v>27</v>
      </c>
      <c r="K4322">
        <v>4321</v>
      </c>
      <c r="L4322">
        <v>15</v>
      </c>
      <c r="M4322">
        <v>20</v>
      </c>
      <c r="N4322" s="7">
        <v>27</v>
      </c>
      <c r="P4322" s="185">
        <v>4321</v>
      </c>
      <c r="Q4322" s="186">
        <v>24</v>
      </c>
    </row>
    <row r="4323" spans="1:17" ht="15" x14ac:dyDescent="0.25">
      <c r="A4323"/>
      <c r="B4323" s="114">
        <v>4322</v>
      </c>
      <c r="C4323" s="7">
        <v>18</v>
      </c>
      <c r="E4323">
        <v>4322</v>
      </c>
      <c r="F4323">
        <v>13</v>
      </c>
      <c r="G4323">
        <v>15</v>
      </c>
      <c r="H4323">
        <v>20</v>
      </c>
      <c r="I4323" s="7">
        <v>27</v>
      </c>
      <c r="K4323">
        <v>4322</v>
      </c>
      <c r="L4323">
        <v>15</v>
      </c>
      <c r="M4323">
        <v>20</v>
      </c>
      <c r="N4323" s="7">
        <v>27</v>
      </c>
      <c r="P4323" s="187">
        <v>4322</v>
      </c>
      <c r="Q4323" s="188">
        <v>24</v>
      </c>
    </row>
    <row r="4324" spans="1:17" ht="15" x14ac:dyDescent="0.25">
      <c r="A4324"/>
      <c r="B4324" s="114">
        <v>4323</v>
      </c>
      <c r="C4324" s="7">
        <v>18</v>
      </c>
      <c r="E4324">
        <v>4323</v>
      </c>
      <c r="F4324">
        <v>13</v>
      </c>
      <c r="G4324">
        <v>15</v>
      </c>
      <c r="H4324">
        <v>20</v>
      </c>
      <c r="I4324" s="7">
        <v>27</v>
      </c>
      <c r="K4324">
        <v>4323</v>
      </c>
      <c r="L4324">
        <v>15</v>
      </c>
      <c r="M4324">
        <v>20</v>
      </c>
      <c r="N4324" s="7">
        <v>27</v>
      </c>
      <c r="P4324" s="185">
        <v>4323</v>
      </c>
      <c r="Q4324" s="186">
        <v>24</v>
      </c>
    </row>
    <row r="4325" spans="1:17" ht="15" x14ac:dyDescent="0.25">
      <c r="A4325"/>
      <c r="B4325" s="114">
        <v>4324</v>
      </c>
      <c r="C4325" s="7">
        <v>18</v>
      </c>
      <c r="E4325">
        <v>4324</v>
      </c>
      <c r="F4325">
        <v>13</v>
      </c>
      <c r="G4325">
        <v>15</v>
      </c>
      <c r="H4325">
        <v>20</v>
      </c>
      <c r="I4325" s="7">
        <v>27</v>
      </c>
      <c r="K4325">
        <v>4324</v>
      </c>
      <c r="L4325">
        <v>15</v>
      </c>
      <c r="M4325">
        <v>20</v>
      </c>
      <c r="N4325" s="7">
        <v>27</v>
      </c>
      <c r="P4325" s="187">
        <v>4324</v>
      </c>
      <c r="Q4325" s="188">
        <v>24</v>
      </c>
    </row>
    <row r="4326" spans="1:17" ht="15" x14ac:dyDescent="0.25">
      <c r="A4326"/>
      <c r="B4326" s="114">
        <v>4325</v>
      </c>
      <c r="C4326" s="7">
        <v>18</v>
      </c>
      <c r="E4326">
        <v>4325</v>
      </c>
      <c r="F4326">
        <v>13</v>
      </c>
      <c r="G4326">
        <v>15</v>
      </c>
      <c r="H4326">
        <v>20</v>
      </c>
      <c r="I4326" s="7">
        <v>27</v>
      </c>
      <c r="K4326">
        <v>4325</v>
      </c>
      <c r="L4326">
        <v>15</v>
      </c>
      <c r="M4326">
        <v>20</v>
      </c>
      <c r="N4326" s="7">
        <v>27</v>
      </c>
      <c r="P4326" s="185">
        <v>4325</v>
      </c>
      <c r="Q4326" s="186">
        <v>24</v>
      </c>
    </row>
    <row r="4327" spans="1:17" ht="15" x14ac:dyDescent="0.25">
      <c r="A4327"/>
      <c r="B4327" s="114">
        <v>4326</v>
      </c>
      <c r="C4327" s="7">
        <v>18</v>
      </c>
      <c r="E4327">
        <v>4326</v>
      </c>
      <c r="F4327">
        <v>13</v>
      </c>
      <c r="G4327">
        <v>15</v>
      </c>
      <c r="H4327">
        <v>20</v>
      </c>
      <c r="I4327" s="7">
        <v>27</v>
      </c>
      <c r="K4327">
        <v>4326</v>
      </c>
      <c r="L4327">
        <v>15</v>
      </c>
      <c r="M4327">
        <v>20</v>
      </c>
      <c r="N4327" s="7">
        <v>27</v>
      </c>
      <c r="P4327" s="187">
        <v>4326</v>
      </c>
      <c r="Q4327" s="188">
        <v>24</v>
      </c>
    </row>
    <row r="4328" spans="1:17" ht="15" x14ac:dyDescent="0.25">
      <c r="A4328"/>
      <c r="B4328" s="114">
        <v>4327</v>
      </c>
      <c r="C4328" s="7">
        <v>18</v>
      </c>
      <c r="E4328">
        <v>4327</v>
      </c>
      <c r="F4328">
        <v>13</v>
      </c>
      <c r="G4328">
        <v>15</v>
      </c>
      <c r="H4328">
        <v>20</v>
      </c>
      <c r="I4328" s="7">
        <v>27</v>
      </c>
      <c r="K4328">
        <v>4327</v>
      </c>
      <c r="L4328">
        <v>15</v>
      </c>
      <c r="M4328">
        <v>20</v>
      </c>
      <c r="N4328" s="7">
        <v>27</v>
      </c>
      <c r="P4328" s="185">
        <v>4327</v>
      </c>
      <c r="Q4328" s="186">
        <v>24</v>
      </c>
    </row>
    <row r="4329" spans="1:17" ht="15" x14ac:dyDescent="0.25">
      <c r="A4329"/>
      <c r="B4329" s="114">
        <v>4328</v>
      </c>
      <c r="C4329" s="7">
        <v>18</v>
      </c>
      <c r="E4329">
        <v>4328</v>
      </c>
      <c r="F4329">
        <v>13</v>
      </c>
      <c r="G4329">
        <v>15</v>
      </c>
      <c r="H4329">
        <v>20</v>
      </c>
      <c r="I4329" s="7">
        <v>27</v>
      </c>
      <c r="K4329">
        <v>4328</v>
      </c>
      <c r="L4329">
        <v>15</v>
      </c>
      <c r="M4329">
        <v>20</v>
      </c>
      <c r="N4329" s="7">
        <v>27</v>
      </c>
      <c r="P4329" s="187">
        <v>4328</v>
      </c>
      <c r="Q4329" s="188">
        <v>24</v>
      </c>
    </row>
    <row r="4330" spans="1:17" ht="15" x14ac:dyDescent="0.25">
      <c r="A4330"/>
      <c r="B4330" s="114">
        <v>4329</v>
      </c>
      <c r="C4330" s="7">
        <v>18</v>
      </c>
      <c r="E4330">
        <v>4329</v>
      </c>
      <c r="F4330">
        <v>13</v>
      </c>
      <c r="G4330">
        <v>15</v>
      </c>
      <c r="H4330">
        <v>20</v>
      </c>
      <c r="I4330" s="7">
        <v>27</v>
      </c>
      <c r="K4330">
        <v>4329</v>
      </c>
      <c r="L4330">
        <v>15</v>
      </c>
      <c r="M4330">
        <v>20</v>
      </c>
      <c r="N4330" s="7">
        <v>27</v>
      </c>
      <c r="P4330" s="185">
        <v>4329</v>
      </c>
      <c r="Q4330" s="186">
        <v>24</v>
      </c>
    </row>
    <row r="4331" spans="1:17" ht="15" x14ac:dyDescent="0.25">
      <c r="A4331"/>
      <c r="B4331" s="114">
        <v>4330</v>
      </c>
      <c r="C4331" s="7">
        <v>18</v>
      </c>
      <c r="E4331">
        <v>4330</v>
      </c>
      <c r="F4331">
        <v>13</v>
      </c>
      <c r="G4331">
        <v>15</v>
      </c>
      <c r="H4331">
        <v>20</v>
      </c>
      <c r="I4331" s="7">
        <v>27</v>
      </c>
      <c r="K4331">
        <v>4330</v>
      </c>
      <c r="L4331">
        <v>15</v>
      </c>
      <c r="M4331">
        <v>20</v>
      </c>
      <c r="N4331" s="7">
        <v>27</v>
      </c>
      <c r="P4331" s="187">
        <v>4330</v>
      </c>
      <c r="Q4331" s="188">
        <v>24</v>
      </c>
    </row>
    <row r="4332" spans="1:17" ht="15" x14ac:dyDescent="0.25">
      <c r="A4332"/>
      <c r="B4332" s="114">
        <v>4331</v>
      </c>
      <c r="C4332" s="7">
        <v>18</v>
      </c>
      <c r="E4332">
        <v>4331</v>
      </c>
      <c r="F4332">
        <v>13</v>
      </c>
      <c r="G4332">
        <v>15</v>
      </c>
      <c r="H4332">
        <v>20</v>
      </c>
      <c r="I4332" s="7">
        <v>27</v>
      </c>
      <c r="K4332">
        <v>4331</v>
      </c>
      <c r="L4332">
        <v>15</v>
      </c>
      <c r="M4332">
        <v>20</v>
      </c>
      <c r="N4332" s="7">
        <v>27</v>
      </c>
      <c r="P4332" s="185">
        <v>4331</v>
      </c>
      <c r="Q4332" s="186">
        <v>24</v>
      </c>
    </row>
    <row r="4333" spans="1:17" ht="15" x14ac:dyDescent="0.25">
      <c r="A4333"/>
      <c r="B4333" s="114">
        <v>4332</v>
      </c>
      <c r="C4333" s="7">
        <v>18</v>
      </c>
      <c r="E4333">
        <v>4332</v>
      </c>
      <c r="F4333">
        <v>13</v>
      </c>
      <c r="G4333">
        <v>15</v>
      </c>
      <c r="H4333">
        <v>20</v>
      </c>
      <c r="I4333" s="7">
        <v>27</v>
      </c>
      <c r="K4333">
        <v>4332</v>
      </c>
      <c r="L4333">
        <v>15</v>
      </c>
      <c r="M4333">
        <v>20</v>
      </c>
      <c r="N4333" s="7">
        <v>27</v>
      </c>
      <c r="P4333" s="187">
        <v>4332</v>
      </c>
      <c r="Q4333" s="188">
        <v>24</v>
      </c>
    </row>
    <row r="4334" spans="1:17" ht="15" x14ac:dyDescent="0.25">
      <c r="A4334"/>
      <c r="B4334" s="114">
        <v>4333</v>
      </c>
      <c r="C4334" s="7">
        <v>18</v>
      </c>
      <c r="E4334">
        <v>4333</v>
      </c>
      <c r="F4334">
        <v>13</v>
      </c>
      <c r="G4334">
        <v>15</v>
      </c>
      <c r="H4334">
        <v>20</v>
      </c>
      <c r="I4334" s="7">
        <v>27</v>
      </c>
      <c r="K4334">
        <v>4333</v>
      </c>
      <c r="L4334">
        <v>15</v>
      </c>
      <c r="M4334">
        <v>20</v>
      </c>
      <c r="N4334" s="7">
        <v>27</v>
      </c>
      <c r="P4334" s="185">
        <v>4333</v>
      </c>
      <c r="Q4334" s="186">
        <v>24</v>
      </c>
    </row>
    <row r="4335" spans="1:17" ht="15" x14ac:dyDescent="0.25">
      <c r="A4335"/>
      <c r="B4335" s="114">
        <v>4334</v>
      </c>
      <c r="C4335" s="7">
        <v>18</v>
      </c>
      <c r="E4335">
        <v>4334</v>
      </c>
      <c r="F4335">
        <v>13</v>
      </c>
      <c r="G4335">
        <v>15</v>
      </c>
      <c r="H4335">
        <v>20</v>
      </c>
      <c r="I4335" s="7">
        <v>27</v>
      </c>
      <c r="K4335">
        <v>4334</v>
      </c>
      <c r="L4335">
        <v>15</v>
      </c>
      <c r="M4335">
        <v>20</v>
      </c>
      <c r="N4335" s="7">
        <v>27</v>
      </c>
      <c r="P4335" s="187">
        <v>4334</v>
      </c>
      <c r="Q4335" s="188">
        <v>24</v>
      </c>
    </row>
    <row r="4336" spans="1:17" ht="15" x14ac:dyDescent="0.25">
      <c r="A4336"/>
      <c r="B4336" s="114">
        <v>4335</v>
      </c>
      <c r="C4336" s="7">
        <v>18</v>
      </c>
      <c r="E4336">
        <v>4335</v>
      </c>
      <c r="F4336">
        <v>13</v>
      </c>
      <c r="G4336">
        <v>15</v>
      </c>
      <c r="H4336">
        <v>20</v>
      </c>
      <c r="I4336" s="7">
        <v>27</v>
      </c>
      <c r="K4336">
        <v>4335</v>
      </c>
      <c r="L4336">
        <v>15</v>
      </c>
      <c r="M4336">
        <v>20</v>
      </c>
      <c r="N4336" s="7">
        <v>27</v>
      </c>
      <c r="P4336" s="185">
        <v>4335</v>
      </c>
      <c r="Q4336" s="186">
        <v>24</v>
      </c>
    </row>
    <row r="4337" spans="1:17" ht="15" x14ac:dyDescent="0.25">
      <c r="A4337"/>
      <c r="B4337" s="114">
        <v>4336</v>
      </c>
      <c r="C4337" s="7">
        <v>18</v>
      </c>
      <c r="E4337">
        <v>4336</v>
      </c>
      <c r="F4337">
        <v>13</v>
      </c>
      <c r="G4337">
        <v>15</v>
      </c>
      <c r="H4337">
        <v>20</v>
      </c>
      <c r="I4337" s="7">
        <v>27</v>
      </c>
      <c r="K4337">
        <v>4336</v>
      </c>
      <c r="L4337">
        <v>15</v>
      </c>
      <c r="M4337">
        <v>20</v>
      </c>
      <c r="N4337" s="7">
        <v>27</v>
      </c>
      <c r="P4337" s="187">
        <v>4336</v>
      </c>
      <c r="Q4337" s="188">
        <v>24</v>
      </c>
    </row>
    <row r="4338" spans="1:17" ht="15" x14ac:dyDescent="0.25">
      <c r="A4338"/>
      <c r="B4338" s="114">
        <v>4337</v>
      </c>
      <c r="C4338" s="7">
        <v>18</v>
      </c>
      <c r="E4338">
        <v>4337</v>
      </c>
      <c r="F4338">
        <v>13</v>
      </c>
      <c r="G4338">
        <v>15</v>
      </c>
      <c r="H4338">
        <v>20</v>
      </c>
      <c r="I4338" s="7">
        <v>27</v>
      </c>
      <c r="K4338">
        <v>4337</v>
      </c>
      <c r="L4338">
        <v>15</v>
      </c>
      <c r="M4338">
        <v>20</v>
      </c>
      <c r="N4338" s="7">
        <v>27</v>
      </c>
      <c r="P4338" s="185">
        <v>4337</v>
      </c>
      <c r="Q4338" s="186">
        <v>24</v>
      </c>
    </row>
    <row r="4339" spans="1:17" ht="15" x14ac:dyDescent="0.25">
      <c r="A4339"/>
      <c r="B4339" s="114">
        <v>4338</v>
      </c>
      <c r="C4339" s="7">
        <v>18</v>
      </c>
      <c r="E4339">
        <v>4338</v>
      </c>
      <c r="F4339">
        <v>13</v>
      </c>
      <c r="G4339">
        <v>15</v>
      </c>
      <c r="H4339">
        <v>20</v>
      </c>
      <c r="I4339" s="7">
        <v>27</v>
      </c>
      <c r="K4339">
        <v>4338</v>
      </c>
      <c r="L4339">
        <v>15</v>
      </c>
      <c r="M4339">
        <v>20</v>
      </c>
      <c r="N4339" s="7">
        <v>27</v>
      </c>
      <c r="P4339" s="187">
        <v>4338</v>
      </c>
      <c r="Q4339" s="188">
        <v>24</v>
      </c>
    </row>
    <row r="4340" spans="1:17" ht="15" x14ac:dyDescent="0.25">
      <c r="A4340"/>
      <c r="B4340" s="114">
        <v>4339</v>
      </c>
      <c r="C4340" s="7">
        <v>18</v>
      </c>
      <c r="E4340">
        <v>4339</v>
      </c>
      <c r="F4340">
        <v>13</v>
      </c>
      <c r="G4340">
        <v>15</v>
      </c>
      <c r="H4340">
        <v>20</v>
      </c>
      <c r="I4340" s="7">
        <v>27</v>
      </c>
      <c r="K4340">
        <v>4339</v>
      </c>
      <c r="L4340">
        <v>15</v>
      </c>
      <c r="M4340">
        <v>20</v>
      </c>
      <c r="N4340" s="7">
        <v>27</v>
      </c>
      <c r="P4340" s="185">
        <v>4339</v>
      </c>
      <c r="Q4340" s="186">
        <v>24</v>
      </c>
    </row>
    <row r="4341" spans="1:17" ht="15" x14ac:dyDescent="0.25">
      <c r="A4341"/>
      <c r="B4341" s="114">
        <v>4340</v>
      </c>
      <c r="C4341" s="7">
        <v>18</v>
      </c>
      <c r="E4341">
        <v>4340</v>
      </c>
      <c r="F4341">
        <v>13</v>
      </c>
      <c r="G4341">
        <v>15</v>
      </c>
      <c r="H4341">
        <v>20</v>
      </c>
      <c r="I4341" s="7">
        <v>27</v>
      </c>
      <c r="K4341">
        <v>4340</v>
      </c>
      <c r="L4341">
        <v>15</v>
      </c>
      <c r="M4341">
        <v>20</v>
      </c>
      <c r="N4341" s="7">
        <v>27</v>
      </c>
      <c r="P4341" s="187">
        <v>4340</v>
      </c>
      <c r="Q4341" s="188">
        <v>24</v>
      </c>
    </row>
    <row r="4342" spans="1:17" ht="15" x14ac:dyDescent="0.25">
      <c r="A4342"/>
      <c r="B4342" s="114">
        <v>4341</v>
      </c>
      <c r="C4342" s="7">
        <v>18</v>
      </c>
      <c r="E4342">
        <v>4341</v>
      </c>
      <c r="F4342">
        <v>13</v>
      </c>
      <c r="G4342">
        <v>15</v>
      </c>
      <c r="H4342">
        <v>20</v>
      </c>
      <c r="I4342" s="7">
        <v>27</v>
      </c>
      <c r="K4342">
        <v>4341</v>
      </c>
      <c r="L4342">
        <v>15</v>
      </c>
      <c r="M4342">
        <v>20</v>
      </c>
      <c r="N4342" s="7">
        <v>27</v>
      </c>
      <c r="P4342" s="185">
        <v>4341</v>
      </c>
      <c r="Q4342" s="186">
        <v>24</v>
      </c>
    </row>
    <row r="4343" spans="1:17" ht="15" x14ac:dyDescent="0.25">
      <c r="A4343"/>
      <c r="B4343" s="114">
        <v>4342</v>
      </c>
      <c r="C4343" s="7">
        <v>18</v>
      </c>
      <c r="E4343">
        <v>4342</v>
      </c>
      <c r="F4343">
        <v>13</v>
      </c>
      <c r="G4343">
        <v>15</v>
      </c>
      <c r="H4343">
        <v>20</v>
      </c>
      <c r="I4343" s="7">
        <v>27</v>
      </c>
      <c r="K4343">
        <v>4342</v>
      </c>
      <c r="L4343">
        <v>15</v>
      </c>
      <c r="M4343">
        <v>20</v>
      </c>
      <c r="N4343" s="7">
        <v>27</v>
      </c>
      <c r="P4343" s="187">
        <v>4342</v>
      </c>
      <c r="Q4343" s="188">
        <v>24</v>
      </c>
    </row>
    <row r="4344" spans="1:17" ht="15" x14ac:dyDescent="0.25">
      <c r="A4344"/>
      <c r="B4344" s="114">
        <v>4343</v>
      </c>
      <c r="C4344" s="7">
        <v>18</v>
      </c>
      <c r="E4344">
        <v>4343</v>
      </c>
      <c r="F4344">
        <v>13</v>
      </c>
      <c r="G4344">
        <v>15</v>
      </c>
      <c r="H4344">
        <v>20</v>
      </c>
      <c r="I4344" s="7">
        <v>27</v>
      </c>
      <c r="K4344">
        <v>4343</v>
      </c>
      <c r="L4344">
        <v>15</v>
      </c>
      <c r="M4344">
        <v>20</v>
      </c>
      <c r="N4344" s="7">
        <v>27</v>
      </c>
      <c r="P4344" s="185">
        <v>4343</v>
      </c>
      <c r="Q4344" s="186">
        <v>24</v>
      </c>
    </row>
    <row r="4345" spans="1:17" ht="15" x14ac:dyDescent="0.25">
      <c r="A4345"/>
      <c r="B4345" s="114">
        <v>4344</v>
      </c>
      <c r="C4345" s="7">
        <v>18</v>
      </c>
      <c r="E4345">
        <v>4344</v>
      </c>
      <c r="F4345">
        <v>13</v>
      </c>
      <c r="G4345">
        <v>15</v>
      </c>
      <c r="H4345">
        <v>20</v>
      </c>
      <c r="I4345" s="7">
        <v>27</v>
      </c>
      <c r="K4345">
        <v>4344</v>
      </c>
      <c r="L4345">
        <v>15</v>
      </c>
      <c r="M4345">
        <v>20</v>
      </c>
      <c r="N4345" s="7">
        <v>27</v>
      </c>
      <c r="P4345" s="187">
        <v>4344</v>
      </c>
      <c r="Q4345" s="188">
        <v>24</v>
      </c>
    </row>
    <row r="4346" spans="1:17" ht="15" x14ac:dyDescent="0.25">
      <c r="A4346"/>
      <c r="B4346" s="114">
        <v>4345</v>
      </c>
      <c r="C4346" s="7">
        <v>18</v>
      </c>
      <c r="E4346">
        <v>4345</v>
      </c>
      <c r="F4346">
        <v>13</v>
      </c>
      <c r="G4346">
        <v>15</v>
      </c>
      <c r="H4346">
        <v>20</v>
      </c>
      <c r="I4346" s="7">
        <v>27</v>
      </c>
      <c r="K4346">
        <v>4345</v>
      </c>
      <c r="L4346">
        <v>15</v>
      </c>
      <c r="M4346">
        <v>20</v>
      </c>
      <c r="N4346" s="7">
        <v>27</v>
      </c>
      <c r="P4346" s="185">
        <v>4345</v>
      </c>
      <c r="Q4346" s="186">
        <v>24</v>
      </c>
    </row>
    <row r="4347" spans="1:17" ht="15" x14ac:dyDescent="0.25">
      <c r="A4347"/>
      <c r="B4347" s="114">
        <v>4346</v>
      </c>
      <c r="C4347" s="7">
        <v>18</v>
      </c>
      <c r="E4347">
        <v>4346</v>
      </c>
      <c r="F4347">
        <v>13</v>
      </c>
      <c r="G4347">
        <v>15</v>
      </c>
      <c r="H4347">
        <v>20</v>
      </c>
      <c r="I4347" s="7">
        <v>27</v>
      </c>
      <c r="K4347">
        <v>4346</v>
      </c>
      <c r="L4347">
        <v>15</v>
      </c>
      <c r="M4347">
        <v>20</v>
      </c>
      <c r="N4347" s="7">
        <v>27</v>
      </c>
      <c r="P4347" s="187">
        <v>4346</v>
      </c>
      <c r="Q4347" s="188">
        <v>24</v>
      </c>
    </row>
    <row r="4348" spans="1:17" ht="15" x14ac:dyDescent="0.25">
      <c r="A4348"/>
      <c r="B4348" s="114">
        <v>4347</v>
      </c>
      <c r="C4348" s="7">
        <v>18</v>
      </c>
      <c r="E4348">
        <v>4347</v>
      </c>
      <c r="F4348">
        <v>13</v>
      </c>
      <c r="G4348">
        <v>15</v>
      </c>
      <c r="H4348">
        <v>20</v>
      </c>
      <c r="I4348" s="7">
        <v>27</v>
      </c>
      <c r="K4348">
        <v>4347</v>
      </c>
      <c r="L4348">
        <v>15</v>
      </c>
      <c r="M4348">
        <v>20</v>
      </c>
      <c r="N4348" s="7">
        <v>27</v>
      </c>
      <c r="P4348" s="185">
        <v>4347</v>
      </c>
      <c r="Q4348" s="186">
        <v>24</v>
      </c>
    </row>
    <row r="4349" spans="1:17" ht="15" x14ac:dyDescent="0.25">
      <c r="A4349"/>
      <c r="B4349" s="114">
        <v>4348</v>
      </c>
      <c r="C4349" s="7">
        <v>18</v>
      </c>
      <c r="E4349">
        <v>4348</v>
      </c>
      <c r="F4349">
        <v>13</v>
      </c>
      <c r="G4349">
        <v>15</v>
      </c>
      <c r="H4349">
        <v>20</v>
      </c>
      <c r="I4349" s="7">
        <v>27</v>
      </c>
      <c r="K4349">
        <v>4348</v>
      </c>
      <c r="L4349">
        <v>15</v>
      </c>
      <c r="M4349">
        <v>20</v>
      </c>
      <c r="N4349" s="7">
        <v>27</v>
      </c>
      <c r="P4349" s="187">
        <v>4348</v>
      </c>
      <c r="Q4349" s="188">
        <v>24</v>
      </c>
    </row>
    <row r="4350" spans="1:17" ht="15" x14ac:dyDescent="0.25">
      <c r="A4350"/>
      <c r="B4350" s="114">
        <v>4349</v>
      </c>
      <c r="C4350" s="7">
        <v>18</v>
      </c>
      <c r="E4350">
        <v>4349</v>
      </c>
      <c r="F4350">
        <v>13</v>
      </c>
      <c r="G4350">
        <v>15</v>
      </c>
      <c r="H4350">
        <v>20</v>
      </c>
      <c r="I4350" s="7">
        <v>27</v>
      </c>
      <c r="K4350">
        <v>4349</v>
      </c>
      <c r="L4350">
        <v>15</v>
      </c>
      <c r="M4350">
        <v>20</v>
      </c>
      <c r="N4350" s="7">
        <v>27</v>
      </c>
      <c r="P4350" s="185">
        <v>4349</v>
      </c>
      <c r="Q4350" s="186">
        <v>24</v>
      </c>
    </row>
    <row r="4351" spans="1:17" ht="15" x14ac:dyDescent="0.25">
      <c r="A4351"/>
      <c r="B4351" s="114">
        <v>4350</v>
      </c>
      <c r="C4351" s="7">
        <v>18</v>
      </c>
      <c r="E4351">
        <v>4350</v>
      </c>
      <c r="F4351">
        <v>14</v>
      </c>
      <c r="G4351">
        <v>15</v>
      </c>
      <c r="H4351">
        <v>21</v>
      </c>
      <c r="I4351" s="7">
        <v>28</v>
      </c>
      <c r="K4351">
        <v>4350</v>
      </c>
      <c r="L4351">
        <v>15</v>
      </c>
      <c r="M4351">
        <v>20</v>
      </c>
      <c r="N4351" s="7">
        <v>27</v>
      </c>
      <c r="P4351" s="187">
        <v>4350</v>
      </c>
      <c r="Q4351" s="188">
        <v>24</v>
      </c>
    </row>
    <row r="4352" spans="1:17" ht="15" x14ac:dyDescent="0.25">
      <c r="A4352"/>
      <c r="B4352" s="114">
        <v>4351</v>
      </c>
      <c r="C4352" s="7">
        <v>19</v>
      </c>
      <c r="E4352">
        <v>4351</v>
      </c>
      <c r="F4352">
        <v>14</v>
      </c>
      <c r="G4352">
        <v>16</v>
      </c>
      <c r="H4352">
        <v>21</v>
      </c>
      <c r="I4352" s="7">
        <v>28</v>
      </c>
      <c r="K4352">
        <v>4351</v>
      </c>
      <c r="L4352">
        <v>16</v>
      </c>
      <c r="M4352">
        <v>21</v>
      </c>
      <c r="N4352" s="7">
        <v>28</v>
      </c>
      <c r="P4352" s="185">
        <v>4351</v>
      </c>
      <c r="Q4352" s="186">
        <v>25</v>
      </c>
    </row>
    <row r="4353" spans="1:17" ht="15" x14ac:dyDescent="0.25">
      <c r="A4353"/>
      <c r="B4353" s="114">
        <v>4352</v>
      </c>
      <c r="C4353" s="7">
        <v>19</v>
      </c>
      <c r="E4353">
        <v>4352</v>
      </c>
      <c r="F4353">
        <v>14</v>
      </c>
      <c r="G4353">
        <v>16</v>
      </c>
      <c r="H4353">
        <v>21</v>
      </c>
      <c r="I4353" s="7">
        <v>28</v>
      </c>
      <c r="K4353">
        <v>4352</v>
      </c>
      <c r="L4353">
        <v>16</v>
      </c>
      <c r="M4353">
        <v>21</v>
      </c>
      <c r="N4353" s="7">
        <v>28</v>
      </c>
      <c r="P4353" s="187">
        <v>4352</v>
      </c>
      <c r="Q4353" s="188">
        <v>25</v>
      </c>
    </row>
    <row r="4354" spans="1:17" ht="15" x14ac:dyDescent="0.25">
      <c r="A4354"/>
      <c r="B4354" s="114">
        <v>4353</v>
      </c>
      <c r="C4354" s="7">
        <v>19</v>
      </c>
      <c r="E4354">
        <v>4353</v>
      </c>
      <c r="F4354">
        <v>14</v>
      </c>
      <c r="G4354">
        <v>16</v>
      </c>
      <c r="H4354">
        <v>21</v>
      </c>
      <c r="I4354" s="7">
        <v>28</v>
      </c>
      <c r="K4354">
        <v>4353</v>
      </c>
      <c r="L4354">
        <v>16</v>
      </c>
      <c r="M4354">
        <v>21</v>
      </c>
      <c r="N4354" s="7">
        <v>28</v>
      </c>
      <c r="P4354" s="185">
        <v>4353</v>
      </c>
      <c r="Q4354" s="186">
        <v>25</v>
      </c>
    </row>
    <row r="4355" spans="1:17" ht="15" x14ac:dyDescent="0.25">
      <c r="A4355"/>
      <c r="B4355" s="114">
        <v>4354</v>
      </c>
      <c r="C4355" s="7">
        <v>19</v>
      </c>
      <c r="E4355">
        <v>4354</v>
      </c>
      <c r="F4355">
        <v>14</v>
      </c>
      <c r="G4355">
        <v>16</v>
      </c>
      <c r="H4355">
        <v>21</v>
      </c>
      <c r="I4355" s="7">
        <v>28</v>
      </c>
      <c r="K4355">
        <v>4354</v>
      </c>
      <c r="L4355">
        <v>16</v>
      </c>
      <c r="M4355">
        <v>21</v>
      </c>
      <c r="N4355" s="7">
        <v>28</v>
      </c>
      <c r="P4355" s="187">
        <v>4354</v>
      </c>
      <c r="Q4355" s="188">
        <v>25</v>
      </c>
    </row>
    <row r="4356" spans="1:17" ht="15" x14ac:dyDescent="0.25">
      <c r="A4356"/>
      <c r="B4356" s="114">
        <v>4355</v>
      </c>
      <c r="C4356" s="7">
        <v>19</v>
      </c>
      <c r="E4356">
        <v>4355</v>
      </c>
      <c r="F4356">
        <v>14</v>
      </c>
      <c r="G4356">
        <v>16</v>
      </c>
      <c r="H4356">
        <v>21</v>
      </c>
      <c r="I4356" s="7">
        <v>28</v>
      </c>
      <c r="K4356">
        <v>4355</v>
      </c>
      <c r="L4356">
        <v>16</v>
      </c>
      <c r="M4356">
        <v>21</v>
      </c>
      <c r="N4356" s="7">
        <v>28</v>
      </c>
      <c r="P4356" s="185">
        <v>4355</v>
      </c>
      <c r="Q4356" s="186">
        <v>25</v>
      </c>
    </row>
    <row r="4357" spans="1:17" ht="15" x14ac:dyDescent="0.25">
      <c r="A4357"/>
      <c r="B4357" s="114">
        <v>4356</v>
      </c>
      <c r="C4357" s="7">
        <v>19</v>
      </c>
      <c r="E4357">
        <v>4356</v>
      </c>
      <c r="F4357">
        <v>14</v>
      </c>
      <c r="G4357">
        <v>16</v>
      </c>
      <c r="H4357">
        <v>21</v>
      </c>
      <c r="I4357" s="7">
        <v>28</v>
      </c>
      <c r="K4357">
        <v>4356</v>
      </c>
      <c r="L4357">
        <v>16</v>
      </c>
      <c r="M4357">
        <v>21</v>
      </c>
      <c r="N4357" s="7">
        <v>28</v>
      </c>
      <c r="P4357" s="187">
        <v>4356</v>
      </c>
      <c r="Q4357" s="188">
        <v>25</v>
      </c>
    </row>
    <row r="4358" spans="1:17" ht="15" x14ac:dyDescent="0.25">
      <c r="A4358"/>
      <c r="B4358" s="114">
        <v>4357</v>
      </c>
      <c r="C4358" s="7">
        <v>19</v>
      </c>
      <c r="E4358">
        <v>4357</v>
      </c>
      <c r="F4358">
        <v>14</v>
      </c>
      <c r="G4358">
        <v>16</v>
      </c>
      <c r="H4358">
        <v>21</v>
      </c>
      <c r="I4358" s="7">
        <v>28</v>
      </c>
      <c r="K4358">
        <v>4357</v>
      </c>
      <c r="L4358">
        <v>16</v>
      </c>
      <c r="M4358">
        <v>21</v>
      </c>
      <c r="N4358" s="7">
        <v>28</v>
      </c>
      <c r="P4358" s="185">
        <v>4357</v>
      </c>
      <c r="Q4358" s="186">
        <v>25</v>
      </c>
    </row>
    <row r="4359" spans="1:17" ht="15" x14ac:dyDescent="0.25">
      <c r="A4359"/>
      <c r="B4359" s="114">
        <v>4358</v>
      </c>
      <c r="C4359" s="7">
        <v>19</v>
      </c>
      <c r="E4359">
        <v>4358</v>
      </c>
      <c r="F4359">
        <v>14</v>
      </c>
      <c r="G4359">
        <v>16</v>
      </c>
      <c r="H4359">
        <v>21</v>
      </c>
      <c r="I4359" s="7">
        <v>28</v>
      </c>
      <c r="K4359">
        <v>4358</v>
      </c>
      <c r="L4359">
        <v>16</v>
      </c>
      <c r="M4359">
        <v>21</v>
      </c>
      <c r="N4359" s="7">
        <v>28</v>
      </c>
      <c r="P4359" s="187">
        <v>4358</v>
      </c>
      <c r="Q4359" s="188">
        <v>25</v>
      </c>
    </row>
    <row r="4360" spans="1:17" ht="15" x14ac:dyDescent="0.25">
      <c r="A4360"/>
      <c r="B4360" s="114">
        <v>4359</v>
      </c>
      <c r="C4360" s="7">
        <v>19</v>
      </c>
      <c r="E4360">
        <v>4359</v>
      </c>
      <c r="F4360">
        <v>14</v>
      </c>
      <c r="G4360">
        <v>16</v>
      </c>
      <c r="H4360">
        <v>21</v>
      </c>
      <c r="I4360" s="7">
        <v>28</v>
      </c>
      <c r="K4360">
        <v>4359</v>
      </c>
      <c r="L4360">
        <v>16</v>
      </c>
      <c r="M4360">
        <v>21</v>
      </c>
      <c r="N4360" s="7">
        <v>28</v>
      </c>
      <c r="P4360" s="185">
        <v>4359</v>
      </c>
      <c r="Q4360" s="186">
        <v>25</v>
      </c>
    </row>
    <row r="4361" spans="1:17" ht="15" x14ac:dyDescent="0.25">
      <c r="A4361"/>
      <c r="B4361" s="114">
        <v>4360</v>
      </c>
      <c r="C4361" s="7">
        <v>19</v>
      </c>
      <c r="E4361">
        <v>4360</v>
      </c>
      <c r="F4361">
        <v>14</v>
      </c>
      <c r="G4361">
        <v>16</v>
      </c>
      <c r="H4361">
        <v>21</v>
      </c>
      <c r="I4361" s="7">
        <v>28</v>
      </c>
      <c r="K4361">
        <v>4360</v>
      </c>
      <c r="L4361">
        <v>16</v>
      </c>
      <c r="M4361">
        <v>21</v>
      </c>
      <c r="N4361" s="7">
        <v>28</v>
      </c>
      <c r="P4361" s="187">
        <v>4360</v>
      </c>
      <c r="Q4361" s="188">
        <v>25</v>
      </c>
    </row>
    <row r="4362" spans="1:17" ht="15" x14ac:dyDescent="0.25">
      <c r="A4362"/>
      <c r="B4362" s="114">
        <v>4361</v>
      </c>
      <c r="C4362" s="7">
        <v>19</v>
      </c>
      <c r="E4362">
        <v>4361</v>
      </c>
      <c r="F4362">
        <v>14</v>
      </c>
      <c r="G4362">
        <v>16</v>
      </c>
      <c r="H4362">
        <v>21</v>
      </c>
      <c r="I4362" s="7">
        <v>28</v>
      </c>
      <c r="K4362">
        <v>4361</v>
      </c>
      <c r="L4362">
        <v>16</v>
      </c>
      <c r="M4362">
        <v>21</v>
      </c>
      <c r="N4362" s="7">
        <v>28</v>
      </c>
      <c r="P4362" s="185">
        <v>4361</v>
      </c>
      <c r="Q4362" s="186">
        <v>25</v>
      </c>
    </row>
    <row r="4363" spans="1:17" ht="15" x14ac:dyDescent="0.25">
      <c r="A4363"/>
      <c r="B4363" s="114">
        <v>4362</v>
      </c>
      <c r="C4363" s="7">
        <v>19</v>
      </c>
      <c r="E4363">
        <v>4362</v>
      </c>
      <c r="F4363">
        <v>14</v>
      </c>
      <c r="G4363">
        <v>16</v>
      </c>
      <c r="H4363">
        <v>21</v>
      </c>
      <c r="I4363" s="7">
        <v>28</v>
      </c>
      <c r="K4363">
        <v>4362</v>
      </c>
      <c r="L4363">
        <v>16</v>
      </c>
      <c r="M4363">
        <v>21</v>
      </c>
      <c r="N4363" s="7">
        <v>28</v>
      </c>
      <c r="P4363" s="187">
        <v>4362</v>
      </c>
      <c r="Q4363" s="188">
        <v>25</v>
      </c>
    </row>
    <row r="4364" spans="1:17" ht="15" x14ac:dyDescent="0.25">
      <c r="A4364"/>
      <c r="B4364" s="114">
        <v>4363</v>
      </c>
      <c r="C4364" s="7">
        <v>19</v>
      </c>
      <c r="E4364">
        <v>4363</v>
      </c>
      <c r="F4364">
        <v>14</v>
      </c>
      <c r="G4364">
        <v>16</v>
      </c>
      <c r="H4364">
        <v>21</v>
      </c>
      <c r="I4364" s="7">
        <v>28</v>
      </c>
      <c r="K4364">
        <v>4363</v>
      </c>
      <c r="L4364">
        <v>16</v>
      </c>
      <c r="M4364">
        <v>21</v>
      </c>
      <c r="N4364" s="7">
        <v>28</v>
      </c>
      <c r="P4364" s="185">
        <v>4363</v>
      </c>
      <c r="Q4364" s="186">
        <v>25</v>
      </c>
    </row>
    <row r="4365" spans="1:17" ht="15" x14ac:dyDescent="0.25">
      <c r="A4365"/>
      <c r="B4365" s="114">
        <v>4364</v>
      </c>
      <c r="C4365" s="7">
        <v>19</v>
      </c>
      <c r="E4365">
        <v>4364</v>
      </c>
      <c r="F4365">
        <v>14</v>
      </c>
      <c r="G4365">
        <v>16</v>
      </c>
      <c r="H4365">
        <v>21</v>
      </c>
      <c r="I4365" s="7">
        <v>28</v>
      </c>
      <c r="K4365">
        <v>4364</v>
      </c>
      <c r="L4365">
        <v>16</v>
      </c>
      <c r="M4365">
        <v>21</v>
      </c>
      <c r="N4365" s="7">
        <v>28</v>
      </c>
      <c r="P4365" s="187">
        <v>4364</v>
      </c>
      <c r="Q4365" s="188">
        <v>25</v>
      </c>
    </row>
    <row r="4366" spans="1:17" ht="15" x14ac:dyDescent="0.25">
      <c r="A4366"/>
      <c r="B4366" s="114">
        <v>4365</v>
      </c>
      <c r="C4366" s="7">
        <v>19</v>
      </c>
      <c r="E4366">
        <v>4365</v>
      </c>
      <c r="F4366">
        <v>14</v>
      </c>
      <c r="G4366">
        <v>16</v>
      </c>
      <c r="H4366">
        <v>21</v>
      </c>
      <c r="I4366" s="7">
        <v>28</v>
      </c>
      <c r="K4366">
        <v>4365</v>
      </c>
      <c r="L4366">
        <v>16</v>
      </c>
      <c r="M4366">
        <v>21</v>
      </c>
      <c r="N4366" s="7">
        <v>28</v>
      </c>
      <c r="P4366" s="185">
        <v>4365</v>
      </c>
      <c r="Q4366" s="186">
        <v>25</v>
      </c>
    </row>
    <row r="4367" spans="1:17" ht="15" x14ac:dyDescent="0.25">
      <c r="A4367"/>
      <c r="B4367" s="114">
        <v>4366</v>
      </c>
      <c r="C4367" s="7">
        <v>19</v>
      </c>
      <c r="E4367">
        <v>4366</v>
      </c>
      <c r="F4367">
        <v>14</v>
      </c>
      <c r="G4367">
        <v>16</v>
      </c>
      <c r="H4367">
        <v>21</v>
      </c>
      <c r="I4367" s="7">
        <v>28</v>
      </c>
      <c r="K4367">
        <v>4366</v>
      </c>
      <c r="L4367">
        <v>16</v>
      </c>
      <c r="M4367">
        <v>21</v>
      </c>
      <c r="N4367" s="7">
        <v>28</v>
      </c>
      <c r="P4367" s="187">
        <v>4366</v>
      </c>
      <c r="Q4367" s="188">
        <v>25</v>
      </c>
    </row>
    <row r="4368" spans="1:17" ht="15" x14ac:dyDescent="0.25">
      <c r="A4368"/>
      <c r="B4368" s="114">
        <v>4367</v>
      </c>
      <c r="C4368" s="7">
        <v>19</v>
      </c>
      <c r="E4368">
        <v>4367</v>
      </c>
      <c r="F4368">
        <v>14</v>
      </c>
      <c r="G4368">
        <v>16</v>
      </c>
      <c r="H4368">
        <v>21</v>
      </c>
      <c r="I4368" s="7">
        <v>28</v>
      </c>
      <c r="K4368">
        <v>4367</v>
      </c>
      <c r="L4368">
        <v>16</v>
      </c>
      <c r="M4368">
        <v>21</v>
      </c>
      <c r="N4368" s="7">
        <v>28</v>
      </c>
      <c r="P4368" s="185">
        <v>4367</v>
      </c>
      <c r="Q4368" s="186">
        <v>25</v>
      </c>
    </row>
    <row r="4369" spans="1:17" ht="15" x14ac:dyDescent="0.25">
      <c r="A4369"/>
      <c r="B4369" s="114">
        <v>4368</v>
      </c>
      <c r="C4369" s="7">
        <v>19</v>
      </c>
      <c r="E4369">
        <v>4368</v>
      </c>
      <c r="F4369">
        <v>14</v>
      </c>
      <c r="G4369">
        <v>16</v>
      </c>
      <c r="H4369">
        <v>21</v>
      </c>
      <c r="I4369" s="7">
        <v>28</v>
      </c>
      <c r="K4369">
        <v>4368</v>
      </c>
      <c r="L4369">
        <v>16</v>
      </c>
      <c r="M4369">
        <v>21</v>
      </c>
      <c r="N4369" s="7">
        <v>28</v>
      </c>
      <c r="P4369" s="187">
        <v>4368</v>
      </c>
      <c r="Q4369" s="188">
        <v>25</v>
      </c>
    </row>
    <row r="4370" spans="1:17" ht="15" x14ac:dyDescent="0.25">
      <c r="A4370"/>
      <c r="B4370" s="114">
        <v>4369</v>
      </c>
      <c r="C4370" s="7">
        <v>19</v>
      </c>
      <c r="E4370">
        <v>4369</v>
      </c>
      <c r="F4370">
        <v>14</v>
      </c>
      <c r="G4370">
        <v>16</v>
      </c>
      <c r="H4370">
        <v>21</v>
      </c>
      <c r="I4370" s="7">
        <v>28</v>
      </c>
      <c r="K4370">
        <v>4369</v>
      </c>
      <c r="L4370">
        <v>16</v>
      </c>
      <c r="M4370">
        <v>21</v>
      </c>
      <c r="N4370" s="7">
        <v>28</v>
      </c>
      <c r="P4370" s="185">
        <v>4369</v>
      </c>
      <c r="Q4370" s="186">
        <v>25</v>
      </c>
    </row>
    <row r="4371" spans="1:17" ht="15" x14ac:dyDescent="0.25">
      <c r="A4371"/>
      <c r="B4371" s="114">
        <v>4370</v>
      </c>
      <c r="C4371" s="7">
        <v>19</v>
      </c>
      <c r="E4371">
        <v>4370</v>
      </c>
      <c r="F4371">
        <v>14</v>
      </c>
      <c r="G4371">
        <v>16</v>
      </c>
      <c r="H4371">
        <v>21</v>
      </c>
      <c r="I4371" s="7">
        <v>28</v>
      </c>
      <c r="K4371">
        <v>4370</v>
      </c>
      <c r="L4371">
        <v>16</v>
      </c>
      <c r="M4371">
        <v>21</v>
      </c>
      <c r="N4371" s="7">
        <v>28</v>
      </c>
      <c r="P4371" s="187">
        <v>4370</v>
      </c>
      <c r="Q4371" s="188">
        <v>25</v>
      </c>
    </row>
    <row r="4372" spans="1:17" ht="15" x14ac:dyDescent="0.25">
      <c r="A4372"/>
      <c r="B4372" s="114">
        <v>4371</v>
      </c>
      <c r="C4372" s="7">
        <v>19</v>
      </c>
      <c r="E4372">
        <v>4371</v>
      </c>
      <c r="F4372">
        <v>14</v>
      </c>
      <c r="G4372">
        <v>16</v>
      </c>
      <c r="H4372">
        <v>21</v>
      </c>
      <c r="I4372" s="7">
        <v>28</v>
      </c>
      <c r="K4372">
        <v>4371</v>
      </c>
      <c r="L4372">
        <v>16</v>
      </c>
      <c r="M4372">
        <v>21</v>
      </c>
      <c r="N4372" s="7">
        <v>28</v>
      </c>
      <c r="P4372" s="185">
        <v>4371</v>
      </c>
      <c r="Q4372" s="186">
        <v>25</v>
      </c>
    </row>
    <row r="4373" spans="1:17" ht="15" x14ac:dyDescent="0.25">
      <c r="A4373"/>
      <c r="B4373" s="114">
        <v>4372</v>
      </c>
      <c r="C4373" s="7">
        <v>19</v>
      </c>
      <c r="E4373">
        <v>4372</v>
      </c>
      <c r="F4373">
        <v>14</v>
      </c>
      <c r="G4373">
        <v>16</v>
      </c>
      <c r="H4373">
        <v>21</v>
      </c>
      <c r="I4373" s="7">
        <v>28</v>
      </c>
      <c r="K4373">
        <v>4372</v>
      </c>
      <c r="L4373">
        <v>16</v>
      </c>
      <c r="M4373">
        <v>21</v>
      </c>
      <c r="N4373" s="7">
        <v>28</v>
      </c>
      <c r="P4373" s="187">
        <v>4372</v>
      </c>
      <c r="Q4373" s="188">
        <v>25</v>
      </c>
    </row>
    <row r="4374" spans="1:17" ht="15" x14ac:dyDescent="0.25">
      <c r="A4374"/>
      <c r="B4374" s="114">
        <v>4373</v>
      </c>
      <c r="C4374" s="7">
        <v>19</v>
      </c>
      <c r="E4374">
        <v>4373</v>
      </c>
      <c r="F4374">
        <v>14</v>
      </c>
      <c r="G4374">
        <v>16</v>
      </c>
      <c r="H4374">
        <v>21</v>
      </c>
      <c r="I4374" s="7">
        <v>28</v>
      </c>
      <c r="K4374">
        <v>4373</v>
      </c>
      <c r="L4374">
        <v>16</v>
      </c>
      <c r="M4374">
        <v>21</v>
      </c>
      <c r="N4374" s="7">
        <v>28</v>
      </c>
      <c r="P4374" s="185">
        <v>4373</v>
      </c>
      <c r="Q4374" s="186">
        <v>25</v>
      </c>
    </row>
    <row r="4375" spans="1:17" ht="15" x14ac:dyDescent="0.25">
      <c r="A4375"/>
      <c r="B4375" s="114">
        <v>4374</v>
      </c>
      <c r="C4375" s="7">
        <v>19</v>
      </c>
      <c r="E4375">
        <v>4374</v>
      </c>
      <c r="F4375">
        <v>14</v>
      </c>
      <c r="G4375">
        <v>16</v>
      </c>
      <c r="H4375">
        <v>21</v>
      </c>
      <c r="I4375" s="7">
        <v>28</v>
      </c>
      <c r="K4375">
        <v>4374</v>
      </c>
      <c r="L4375">
        <v>16</v>
      </c>
      <c r="M4375">
        <v>21</v>
      </c>
      <c r="N4375" s="7">
        <v>28</v>
      </c>
      <c r="P4375" s="187">
        <v>4374</v>
      </c>
      <c r="Q4375" s="188">
        <v>25</v>
      </c>
    </row>
    <row r="4376" spans="1:17" ht="15" x14ac:dyDescent="0.25">
      <c r="A4376"/>
      <c r="B4376" s="114">
        <v>4375</v>
      </c>
      <c r="C4376" s="7">
        <v>19</v>
      </c>
      <c r="E4376">
        <v>4375</v>
      </c>
      <c r="F4376">
        <v>14</v>
      </c>
      <c r="G4376">
        <v>16</v>
      </c>
      <c r="H4376">
        <v>21</v>
      </c>
      <c r="I4376" s="7">
        <v>28</v>
      </c>
      <c r="K4376">
        <v>4375</v>
      </c>
      <c r="L4376">
        <v>16</v>
      </c>
      <c r="M4376">
        <v>21</v>
      </c>
      <c r="N4376" s="7">
        <v>28</v>
      </c>
      <c r="P4376" s="185">
        <v>4375</v>
      </c>
      <c r="Q4376" s="186">
        <v>25</v>
      </c>
    </row>
    <row r="4377" spans="1:17" ht="15" x14ac:dyDescent="0.25">
      <c r="A4377"/>
      <c r="B4377" s="114">
        <v>4376</v>
      </c>
      <c r="C4377" s="7">
        <v>19</v>
      </c>
      <c r="E4377">
        <v>4376</v>
      </c>
      <c r="F4377">
        <v>14</v>
      </c>
      <c r="G4377">
        <v>16</v>
      </c>
      <c r="H4377">
        <v>21</v>
      </c>
      <c r="I4377" s="7">
        <v>28</v>
      </c>
      <c r="K4377">
        <v>4376</v>
      </c>
      <c r="L4377">
        <v>16</v>
      </c>
      <c r="M4377">
        <v>21</v>
      </c>
      <c r="N4377" s="7">
        <v>28</v>
      </c>
      <c r="P4377" s="187">
        <v>4376</v>
      </c>
      <c r="Q4377" s="188">
        <v>25</v>
      </c>
    </row>
    <row r="4378" spans="1:17" ht="15" x14ac:dyDescent="0.25">
      <c r="A4378"/>
      <c r="B4378" s="114">
        <v>4377</v>
      </c>
      <c r="C4378" s="7">
        <v>19</v>
      </c>
      <c r="E4378">
        <v>4377</v>
      </c>
      <c r="F4378">
        <v>14</v>
      </c>
      <c r="G4378">
        <v>16</v>
      </c>
      <c r="H4378">
        <v>21</v>
      </c>
      <c r="I4378" s="7">
        <v>28</v>
      </c>
      <c r="K4378">
        <v>4377</v>
      </c>
      <c r="L4378">
        <v>16</v>
      </c>
      <c r="M4378">
        <v>21</v>
      </c>
      <c r="N4378" s="7">
        <v>28</v>
      </c>
      <c r="P4378" s="185">
        <v>4377</v>
      </c>
      <c r="Q4378" s="186">
        <v>25</v>
      </c>
    </row>
    <row r="4379" spans="1:17" ht="15" x14ac:dyDescent="0.25">
      <c r="A4379"/>
      <c r="B4379" s="114">
        <v>4378</v>
      </c>
      <c r="C4379" s="7">
        <v>19</v>
      </c>
      <c r="E4379">
        <v>4378</v>
      </c>
      <c r="F4379">
        <v>14</v>
      </c>
      <c r="G4379">
        <v>16</v>
      </c>
      <c r="H4379">
        <v>21</v>
      </c>
      <c r="I4379" s="7">
        <v>28</v>
      </c>
      <c r="K4379">
        <v>4378</v>
      </c>
      <c r="L4379">
        <v>16</v>
      </c>
      <c r="M4379">
        <v>21</v>
      </c>
      <c r="N4379" s="7">
        <v>28</v>
      </c>
      <c r="P4379" s="187">
        <v>4378</v>
      </c>
      <c r="Q4379" s="188">
        <v>25</v>
      </c>
    </row>
    <row r="4380" spans="1:17" ht="15" x14ac:dyDescent="0.25">
      <c r="A4380"/>
      <c r="B4380" s="114">
        <v>4379</v>
      </c>
      <c r="C4380" s="7">
        <v>19</v>
      </c>
      <c r="E4380">
        <v>4379</v>
      </c>
      <c r="F4380">
        <v>14</v>
      </c>
      <c r="G4380">
        <v>16</v>
      </c>
      <c r="H4380">
        <v>21</v>
      </c>
      <c r="I4380" s="7">
        <v>28</v>
      </c>
      <c r="K4380">
        <v>4379</v>
      </c>
      <c r="L4380">
        <v>16</v>
      </c>
      <c r="M4380">
        <v>21</v>
      </c>
      <c r="N4380" s="7">
        <v>28</v>
      </c>
      <c r="P4380" s="185">
        <v>4379</v>
      </c>
      <c r="Q4380" s="186">
        <v>25</v>
      </c>
    </row>
    <row r="4381" spans="1:17" ht="15" x14ac:dyDescent="0.25">
      <c r="A4381"/>
      <c r="B4381" s="114">
        <v>4380</v>
      </c>
      <c r="C4381" s="7">
        <v>19</v>
      </c>
      <c r="E4381">
        <v>4380</v>
      </c>
      <c r="F4381">
        <v>14</v>
      </c>
      <c r="G4381">
        <v>16</v>
      </c>
      <c r="H4381">
        <v>21</v>
      </c>
      <c r="I4381" s="7">
        <v>28</v>
      </c>
      <c r="K4381">
        <v>4380</v>
      </c>
      <c r="L4381">
        <v>16</v>
      </c>
      <c r="M4381">
        <v>21</v>
      </c>
      <c r="N4381" s="7">
        <v>28</v>
      </c>
      <c r="P4381" s="187">
        <v>4380</v>
      </c>
      <c r="Q4381" s="188">
        <v>25</v>
      </c>
    </row>
    <row r="4382" spans="1:17" ht="15" x14ac:dyDescent="0.25">
      <c r="A4382"/>
      <c r="B4382" s="114">
        <v>4381</v>
      </c>
      <c r="C4382" s="7">
        <v>19</v>
      </c>
      <c r="E4382">
        <v>4381</v>
      </c>
      <c r="F4382">
        <v>14</v>
      </c>
      <c r="G4382">
        <v>16</v>
      </c>
      <c r="H4382">
        <v>21</v>
      </c>
      <c r="I4382" s="7">
        <v>28</v>
      </c>
      <c r="K4382">
        <v>4381</v>
      </c>
      <c r="L4382">
        <v>16</v>
      </c>
      <c r="M4382">
        <v>21</v>
      </c>
      <c r="N4382" s="7">
        <v>28</v>
      </c>
      <c r="P4382" s="185">
        <v>4381</v>
      </c>
      <c r="Q4382" s="186">
        <v>25</v>
      </c>
    </row>
    <row r="4383" spans="1:17" ht="15" x14ac:dyDescent="0.25">
      <c r="A4383"/>
      <c r="B4383" s="114">
        <v>4382</v>
      </c>
      <c r="C4383" s="7">
        <v>19</v>
      </c>
      <c r="E4383">
        <v>4382</v>
      </c>
      <c r="F4383">
        <v>14</v>
      </c>
      <c r="G4383">
        <v>16</v>
      </c>
      <c r="H4383">
        <v>21</v>
      </c>
      <c r="I4383" s="7">
        <v>28</v>
      </c>
      <c r="K4383">
        <v>4382</v>
      </c>
      <c r="L4383">
        <v>16</v>
      </c>
      <c r="M4383">
        <v>21</v>
      </c>
      <c r="N4383" s="7">
        <v>28</v>
      </c>
      <c r="P4383" s="187">
        <v>4382</v>
      </c>
      <c r="Q4383" s="188">
        <v>25</v>
      </c>
    </row>
    <row r="4384" spans="1:17" ht="15" x14ac:dyDescent="0.25">
      <c r="A4384"/>
      <c r="B4384" s="114">
        <v>4383</v>
      </c>
      <c r="C4384" s="7">
        <v>19</v>
      </c>
      <c r="E4384">
        <v>4383</v>
      </c>
      <c r="F4384">
        <v>14</v>
      </c>
      <c r="G4384">
        <v>16</v>
      </c>
      <c r="H4384">
        <v>21</v>
      </c>
      <c r="I4384" s="7">
        <v>28</v>
      </c>
      <c r="K4384">
        <v>4383</v>
      </c>
      <c r="L4384">
        <v>16</v>
      </c>
      <c r="M4384">
        <v>21</v>
      </c>
      <c r="N4384" s="7">
        <v>28</v>
      </c>
      <c r="P4384" s="185">
        <v>4383</v>
      </c>
      <c r="Q4384" s="186">
        <v>25</v>
      </c>
    </row>
    <row r="4385" spans="1:17" ht="15" x14ac:dyDescent="0.25">
      <c r="A4385"/>
      <c r="B4385" s="114">
        <v>4384</v>
      </c>
      <c r="C4385" s="7">
        <v>19</v>
      </c>
      <c r="E4385">
        <v>4384</v>
      </c>
      <c r="F4385">
        <v>14</v>
      </c>
      <c r="G4385">
        <v>16</v>
      </c>
      <c r="H4385">
        <v>21</v>
      </c>
      <c r="I4385" s="7">
        <v>28</v>
      </c>
      <c r="K4385">
        <v>4384</v>
      </c>
      <c r="L4385">
        <v>16</v>
      </c>
      <c r="M4385">
        <v>21</v>
      </c>
      <c r="N4385" s="7">
        <v>28</v>
      </c>
      <c r="P4385" s="187">
        <v>4384</v>
      </c>
      <c r="Q4385" s="188">
        <v>25</v>
      </c>
    </row>
    <row r="4386" spans="1:17" ht="15" x14ac:dyDescent="0.25">
      <c r="A4386"/>
      <c r="B4386" s="114">
        <v>4385</v>
      </c>
      <c r="C4386" s="7">
        <v>19</v>
      </c>
      <c r="E4386">
        <v>4385</v>
      </c>
      <c r="F4386">
        <v>14</v>
      </c>
      <c r="G4386">
        <v>16</v>
      </c>
      <c r="H4386">
        <v>21</v>
      </c>
      <c r="I4386" s="7">
        <v>28</v>
      </c>
      <c r="K4386">
        <v>4385</v>
      </c>
      <c r="L4386">
        <v>16</v>
      </c>
      <c r="M4386">
        <v>21</v>
      </c>
      <c r="N4386" s="7">
        <v>28</v>
      </c>
      <c r="P4386" s="185">
        <v>4385</v>
      </c>
      <c r="Q4386" s="186">
        <v>25</v>
      </c>
    </row>
    <row r="4387" spans="1:17" ht="15" x14ac:dyDescent="0.25">
      <c r="A4387"/>
      <c r="B4387" s="114">
        <v>4386</v>
      </c>
      <c r="C4387" s="7">
        <v>19</v>
      </c>
      <c r="E4387">
        <v>4386</v>
      </c>
      <c r="F4387">
        <v>14</v>
      </c>
      <c r="G4387">
        <v>16</v>
      </c>
      <c r="H4387">
        <v>21</v>
      </c>
      <c r="I4387" s="7">
        <v>28</v>
      </c>
      <c r="K4387">
        <v>4386</v>
      </c>
      <c r="L4387">
        <v>16</v>
      </c>
      <c r="M4387">
        <v>21</v>
      </c>
      <c r="N4387" s="7">
        <v>28</v>
      </c>
      <c r="P4387" s="187">
        <v>4386</v>
      </c>
      <c r="Q4387" s="188">
        <v>25</v>
      </c>
    </row>
    <row r="4388" spans="1:17" ht="15" x14ac:dyDescent="0.25">
      <c r="A4388"/>
      <c r="B4388" s="114">
        <v>4387</v>
      </c>
      <c r="C4388" s="7">
        <v>19</v>
      </c>
      <c r="E4388">
        <v>4387</v>
      </c>
      <c r="F4388">
        <v>14</v>
      </c>
      <c r="G4388">
        <v>16</v>
      </c>
      <c r="H4388">
        <v>21</v>
      </c>
      <c r="I4388" s="7">
        <v>28</v>
      </c>
      <c r="K4388">
        <v>4387</v>
      </c>
      <c r="L4388">
        <v>16</v>
      </c>
      <c r="M4388">
        <v>21</v>
      </c>
      <c r="N4388" s="7">
        <v>28</v>
      </c>
      <c r="P4388" s="185">
        <v>4387</v>
      </c>
      <c r="Q4388" s="186">
        <v>25</v>
      </c>
    </row>
    <row r="4389" spans="1:17" ht="15" x14ac:dyDescent="0.25">
      <c r="A4389"/>
      <c r="B4389" s="114">
        <v>4388</v>
      </c>
      <c r="C4389" s="7">
        <v>19</v>
      </c>
      <c r="E4389">
        <v>4388</v>
      </c>
      <c r="F4389">
        <v>14</v>
      </c>
      <c r="G4389">
        <v>16</v>
      </c>
      <c r="H4389">
        <v>21</v>
      </c>
      <c r="I4389" s="7">
        <v>28</v>
      </c>
      <c r="K4389">
        <v>4388</v>
      </c>
      <c r="L4389">
        <v>16</v>
      </c>
      <c r="M4389">
        <v>21</v>
      </c>
      <c r="N4389" s="7">
        <v>28</v>
      </c>
      <c r="P4389" s="187">
        <v>4388</v>
      </c>
      <c r="Q4389" s="188">
        <v>25</v>
      </c>
    </row>
    <row r="4390" spans="1:17" ht="15" x14ac:dyDescent="0.25">
      <c r="A4390"/>
      <c r="B4390" s="114">
        <v>4389</v>
      </c>
      <c r="C4390" s="7">
        <v>19</v>
      </c>
      <c r="E4390">
        <v>4389</v>
      </c>
      <c r="F4390">
        <v>14</v>
      </c>
      <c r="G4390">
        <v>16</v>
      </c>
      <c r="H4390">
        <v>21</v>
      </c>
      <c r="I4390" s="7">
        <v>28</v>
      </c>
      <c r="K4390">
        <v>4389</v>
      </c>
      <c r="L4390">
        <v>16</v>
      </c>
      <c r="M4390">
        <v>21</v>
      </c>
      <c r="N4390" s="7">
        <v>28</v>
      </c>
      <c r="P4390" s="185">
        <v>4389</v>
      </c>
      <c r="Q4390" s="186">
        <v>25</v>
      </c>
    </row>
    <row r="4391" spans="1:17" ht="15" x14ac:dyDescent="0.25">
      <c r="A4391"/>
      <c r="B4391" s="114">
        <v>4390</v>
      </c>
      <c r="C4391" s="7">
        <v>19</v>
      </c>
      <c r="E4391">
        <v>4390</v>
      </c>
      <c r="F4391">
        <v>14</v>
      </c>
      <c r="G4391">
        <v>16</v>
      </c>
      <c r="H4391">
        <v>21</v>
      </c>
      <c r="I4391" s="7">
        <v>28</v>
      </c>
      <c r="K4391">
        <v>4390</v>
      </c>
      <c r="L4391">
        <v>16</v>
      </c>
      <c r="M4391">
        <v>21</v>
      </c>
      <c r="N4391" s="7">
        <v>28</v>
      </c>
      <c r="P4391" s="187">
        <v>4390</v>
      </c>
      <c r="Q4391" s="188">
        <v>25</v>
      </c>
    </row>
    <row r="4392" spans="1:17" ht="15" x14ac:dyDescent="0.25">
      <c r="A4392"/>
      <c r="B4392" s="114">
        <v>4391</v>
      </c>
      <c r="C4392" s="7">
        <v>19</v>
      </c>
      <c r="E4392">
        <v>4391</v>
      </c>
      <c r="F4392">
        <v>14</v>
      </c>
      <c r="G4392">
        <v>16</v>
      </c>
      <c r="H4392">
        <v>21</v>
      </c>
      <c r="I4392" s="7">
        <v>28</v>
      </c>
      <c r="K4392">
        <v>4391</v>
      </c>
      <c r="L4392">
        <v>16</v>
      </c>
      <c r="M4392">
        <v>21</v>
      </c>
      <c r="N4392" s="7">
        <v>28</v>
      </c>
      <c r="P4392" s="185">
        <v>4391</v>
      </c>
      <c r="Q4392" s="186">
        <v>25</v>
      </c>
    </row>
    <row r="4393" spans="1:17" ht="15" x14ac:dyDescent="0.25">
      <c r="A4393"/>
      <c r="B4393" s="114">
        <v>4392</v>
      </c>
      <c r="C4393" s="7">
        <v>19</v>
      </c>
      <c r="E4393">
        <v>4392</v>
      </c>
      <c r="F4393">
        <v>14</v>
      </c>
      <c r="G4393">
        <v>16</v>
      </c>
      <c r="H4393">
        <v>21</v>
      </c>
      <c r="I4393" s="7">
        <v>28</v>
      </c>
      <c r="K4393">
        <v>4392</v>
      </c>
      <c r="L4393">
        <v>16</v>
      </c>
      <c r="M4393">
        <v>21</v>
      </c>
      <c r="N4393" s="7">
        <v>28</v>
      </c>
      <c r="P4393" s="187">
        <v>4392</v>
      </c>
      <c r="Q4393" s="188">
        <v>25</v>
      </c>
    </row>
    <row r="4394" spans="1:17" ht="15" x14ac:dyDescent="0.25">
      <c r="A4394"/>
      <c r="B4394" s="114">
        <v>4393</v>
      </c>
      <c r="C4394" s="7">
        <v>19</v>
      </c>
      <c r="E4394">
        <v>4393</v>
      </c>
      <c r="F4394">
        <v>14</v>
      </c>
      <c r="G4394">
        <v>16</v>
      </c>
      <c r="H4394">
        <v>21</v>
      </c>
      <c r="I4394" s="7">
        <v>28</v>
      </c>
      <c r="K4394">
        <v>4393</v>
      </c>
      <c r="L4394">
        <v>16</v>
      </c>
      <c r="M4394">
        <v>21</v>
      </c>
      <c r="N4394" s="7">
        <v>28</v>
      </c>
      <c r="P4394" s="185">
        <v>4393</v>
      </c>
      <c r="Q4394" s="186">
        <v>25</v>
      </c>
    </row>
    <row r="4395" spans="1:17" ht="15" x14ac:dyDescent="0.25">
      <c r="A4395"/>
      <c r="B4395" s="114">
        <v>4394</v>
      </c>
      <c r="C4395" s="7">
        <v>19</v>
      </c>
      <c r="E4395">
        <v>4394</v>
      </c>
      <c r="F4395">
        <v>14</v>
      </c>
      <c r="G4395">
        <v>16</v>
      </c>
      <c r="H4395">
        <v>21</v>
      </c>
      <c r="I4395" s="7">
        <v>28</v>
      </c>
      <c r="K4395">
        <v>4394</v>
      </c>
      <c r="L4395">
        <v>16</v>
      </c>
      <c r="M4395">
        <v>21</v>
      </c>
      <c r="N4395" s="7">
        <v>28</v>
      </c>
      <c r="P4395" s="187">
        <v>4394</v>
      </c>
      <c r="Q4395" s="188">
        <v>25</v>
      </c>
    </row>
    <row r="4396" spans="1:17" ht="15" x14ac:dyDescent="0.25">
      <c r="A4396"/>
      <c r="B4396" s="114">
        <v>4395</v>
      </c>
      <c r="C4396" s="7">
        <v>19</v>
      </c>
      <c r="E4396">
        <v>4395</v>
      </c>
      <c r="F4396">
        <v>14</v>
      </c>
      <c r="G4396">
        <v>16</v>
      </c>
      <c r="H4396">
        <v>21</v>
      </c>
      <c r="I4396" s="7">
        <v>28</v>
      </c>
      <c r="K4396">
        <v>4395</v>
      </c>
      <c r="L4396">
        <v>16</v>
      </c>
      <c r="M4396">
        <v>21</v>
      </c>
      <c r="N4396" s="7">
        <v>28</v>
      </c>
      <c r="P4396" s="185">
        <v>4395</v>
      </c>
      <c r="Q4396" s="186">
        <v>25</v>
      </c>
    </row>
    <row r="4397" spans="1:17" ht="15" x14ac:dyDescent="0.25">
      <c r="A4397"/>
      <c r="B4397" s="114">
        <v>4396</v>
      </c>
      <c r="C4397" s="7">
        <v>19</v>
      </c>
      <c r="E4397">
        <v>4396</v>
      </c>
      <c r="F4397">
        <v>14</v>
      </c>
      <c r="G4397">
        <v>16</v>
      </c>
      <c r="H4397">
        <v>21</v>
      </c>
      <c r="I4397" s="7">
        <v>28</v>
      </c>
      <c r="K4397">
        <v>4396</v>
      </c>
      <c r="L4397">
        <v>16</v>
      </c>
      <c r="M4397">
        <v>21</v>
      </c>
      <c r="N4397" s="7">
        <v>28</v>
      </c>
      <c r="P4397" s="187">
        <v>4396</v>
      </c>
      <c r="Q4397" s="188">
        <v>25</v>
      </c>
    </row>
    <row r="4398" spans="1:17" ht="15" x14ac:dyDescent="0.25">
      <c r="A4398"/>
      <c r="B4398" s="114">
        <v>4397</v>
      </c>
      <c r="C4398" s="7">
        <v>19</v>
      </c>
      <c r="E4398">
        <v>4397</v>
      </c>
      <c r="F4398">
        <v>14</v>
      </c>
      <c r="G4398">
        <v>16</v>
      </c>
      <c r="H4398">
        <v>21</v>
      </c>
      <c r="I4398" s="7">
        <v>28</v>
      </c>
      <c r="K4398">
        <v>4397</v>
      </c>
      <c r="L4398">
        <v>16</v>
      </c>
      <c r="M4398">
        <v>21</v>
      </c>
      <c r="N4398" s="7">
        <v>28</v>
      </c>
      <c r="P4398" s="185">
        <v>4397</v>
      </c>
      <c r="Q4398" s="186">
        <v>25</v>
      </c>
    </row>
    <row r="4399" spans="1:17" ht="15" x14ac:dyDescent="0.25">
      <c r="A4399"/>
      <c r="B4399" s="114">
        <v>4398</v>
      </c>
      <c r="C4399" s="7">
        <v>19</v>
      </c>
      <c r="E4399">
        <v>4398</v>
      </c>
      <c r="F4399">
        <v>14</v>
      </c>
      <c r="G4399">
        <v>16</v>
      </c>
      <c r="H4399">
        <v>21</v>
      </c>
      <c r="I4399" s="7">
        <v>28</v>
      </c>
      <c r="K4399">
        <v>4398</v>
      </c>
      <c r="L4399">
        <v>16</v>
      </c>
      <c r="M4399">
        <v>21</v>
      </c>
      <c r="N4399" s="7">
        <v>28</v>
      </c>
      <c r="P4399" s="187">
        <v>4398</v>
      </c>
      <c r="Q4399" s="188">
        <v>25</v>
      </c>
    </row>
    <row r="4400" spans="1:17" ht="15" x14ac:dyDescent="0.25">
      <c r="A4400"/>
      <c r="B4400" s="114">
        <v>4399</v>
      </c>
      <c r="C4400" s="7">
        <v>19</v>
      </c>
      <c r="E4400">
        <v>4399</v>
      </c>
      <c r="F4400">
        <v>14</v>
      </c>
      <c r="G4400">
        <v>16</v>
      </c>
      <c r="H4400">
        <v>21</v>
      </c>
      <c r="I4400" s="7">
        <v>28</v>
      </c>
      <c r="K4400">
        <v>4399</v>
      </c>
      <c r="L4400">
        <v>16</v>
      </c>
      <c r="M4400">
        <v>21</v>
      </c>
      <c r="N4400" s="7">
        <v>28</v>
      </c>
      <c r="P4400" s="185">
        <v>4399</v>
      </c>
      <c r="Q4400" s="186">
        <v>25</v>
      </c>
    </row>
    <row r="4401" spans="1:17" ht="15" x14ac:dyDescent="0.25">
      <c r="A4401"/>
      <c r="B4401" s="114">
        <v>4400</v>
      </c>
      <c r="C4401" s="7">
        <v>19</v>
      </c>
      <c r="E4401">
        <v>4400</v>
      </c>
      <c r="F4401">
        <v>14</v>
      </c>
      <c r="G4401">
        <v>16</v>
      </c>
      <c r="H4401">
        <v>21</v>
      </c>
      <c r="I4401" s="7">
        <v>28</v>
      </c>
      <c r="K4401">
        <v>4400</v>
      </c>
      <c r="L4401">
        <v>16</v>
      </c>
      <c r="M4401">
        <v>21</v>
      </c>
      <c r="N4401" s="7">
        <v>28</v>
      </c>
      <c r="P4401" s="187">
        <v>4400</v>
      </c>
      <c r="Q4401" s="188">
        <v>25</v>
      </c>
    </row>
    <row r="4402" spans="1:17" ht="15" x14ac:dyDescent="0.25">
      <c r="A4402"/>
      <c r="B4402" s="114">
        <v>4401</v>
      </c>
      <c r="C4402" s="7">
        <v>19</v>
      </c>
      <c r="E4402">
        <v>4401</v>
      </c>
      <c r="F4402">
        <v>14</v>
      </c>
      <c r="G4402">
        <v>16</v>
      </c>
      <c r="H4402">
        <v>21</v>
      </c>
      <c r="I4402" s="7">
        <v>28</v>
      </c>
      <c r="K4402">
        <v>4401</v>
      </c>
      <c r="L4402">
        <v>16</v>
      </c>
      <c r="M4402">
        <v>21</v>
      </c>
      <c r="N4402" s="7">
        <v>28</v>
      </c>
      <c r="P4402" s="185">
        <v>4401</v>
      </c>
      <c r="Q4402" s="186">
        <v>25</v>
      </c>
    </row>
    <row r="4403" spans="1:17" ht="15" x14ac:dyDescent="0.25">
      <c r="A4403"/>
      <c r="B4403" s="114">
        <v>4402</v>
      </c>
      <c r="C4403" s="7">
        <v>19</v>
      </c>
      <c r="E4403">
        <v>4402</v>
      </c>
      <c r="F4403">
        <v>14</v>
      </c>
      <c r="G4403">
        <v>16</v>
      </c>
      <c r="H4403">
        <v>21</v>
      </c>
      <c r="I4403" s="7">
        <v>28</v>
      </c>
      <c r="K4403">
        <v>4402</v>
      </c>
      <c r="L4403">
        <v>16</v>
      </c>
      <c r="M4403">
        <v>21</v>
      </c>
      <c r="N4403" s="7">
        <v>28</v>
      </c>
      <c r="P4403" s="187">
        <v>4402</v>
      </c>
      <c r="Q4403" s="188">
        <v>25</v>
      </c>
    </row>
    <row r="4404" spans="1:17" ht="15" x14ac:dyDescent="0.25">
      <c r="A4404"/>
      <c r="B4404" s="114">
        <v>4403</v>
      </c>
      <c r="C4404" s="7">
        <v>19</v>
      </c>
      <c r="E4404">
        <v>4403</v>
      </c>
      <c r="F4404">
        <v>14</v>
      </c>
      <c r="G4404">
        <v>16</v>
      </c>
      <c r="H4404">
        <v>21</v>
      </c>
      <c r="I4404" s="7">
        <v>28</v>
      </c>
      <c r="K4404">
        <v>4403</v>
      </c>
      <c r="L4404">
        <v>16</v>
      </c>
      <c r="M4404">
        <v>21</v>
      </c>
      <c r="N4404" s="7">
        <v>28</v>
      </c>
      <c r="P4404" s="185">
        <v>4403</v>
      </c>
      <c r="Q4404" s="186">
        <v>25</v>
      </c>
    </row>
    <row r="4405" spans="1:17" ht="15" x14ac:dyDescent="0.25">
      <c r="A4405"/>
      <c r="B4405" s="114">
        <v>4404</v>
      </c>
      <c r="C4405" s="7">
        <v>19</v>
      </c>
      <c r="E4405">
        <v>4404</v>
      </c>
      <c r="F4405">
        <v>14</v>
      </c>
      <c r="G4405">
        <v>16</v>
      </c>
      <c r="H4405">
        <v>21</v>
      </c>
      <c r="I4405" s="7">
        <v>28</v>
      </c>
      <c r="K4405">
        <v>4404</v>
      </c>
      <c r="L4405">
        <v>16</v>
      </c>
      <c r="M4405">
        <v>21</v>
      </c>
      <c r="N4405" s="7">
        <v>28</v>
      </c>
      <c r="P4405" s="187">
        <v>4404</v>
      </c>
      <c r="Q4405" s="188">
        <v>25</v>
      </c>
    </row>
    <row r="4406" spans="1:17" ht="15" x14ac:dyDescent="0.25">
      <c r="A4406"/>
      <c r="B4406" s="114">
        <v>4405</v>
      </c>
      <c r="C4406" s="7">
        <v>19</v>
      </c>
      <c r="E4406">
        <v>4405</v>
      </c>
      <c r="F4406">
        <v>14</v>
      </c>
      <c r="G4406">
        <v>16</v>
      </c>
      <c r="H4406">
        <v>21</v>
      </c>
      <c r="I4406" s="7">
        <v>28</v>
      </c>
      <c r="K4406">
        <v>4405</v>
      </c>
      <c r="L4406">
        <v>16</v>
      </c>
      <c r="M4406">
        <v>21</v>
      </c>
      <c r="N4406" s="7">
        <v>28</v>
      </c>
      <c r="P4406" s="185">
        <v>4405</v>
      </c>
      <c r="Q4406" s="186">
        <v>25</v>
      </c>
    </row>
    <row r="4407" spans="1:17" ht="15" x14ac:dyDescent="0.25">
      <c r="A4407"/>
      <c r="B4407" s="114">
        <v>4406</v>
      </c>
      <c r="C4407" s="7">
        <v>19</v>
      </c>
      <c r="E4407">
        <v>4406</v>
      </c>
      <c r="F4407">
        <v>14</v>
      </c>
      <c r="G4407">
        <v>16</v>
      </c>
      <c r="H4407">
        <v>21</v>
      </c>
      <c r="I4407" s="7">
        <v>28</v>
      </c>
      <c r="K4407">
        <v>4406</v>
      </c>
      <c r="L4407">
        <v>16</v>
      </c>
      <c r="M4407">
        <v>21</v>
      </c>
      <c r="N4407" s="7">
        <v>28</v>
      </c>
      <c r="P4407" s="187">
        <v>4406</v>
      </c>
      <c r="Q4407" s="188">
        <v>25</v>
      </c>
    </row>
    <row r="4408" spans="1:17" ht="15" x14ac:dyDescent="0.25">
      <c r="A4408"/>
      <c r="B4408" s="114">
        <v>4407</v>
      </c>
      <c r="C4408" s="7">
        <v>19</v>
      </c>
      <c r="E4408">
        <v>4407</v>
      </c>
      <c r="F4408">
        <v>14</v>
      </c>
      <c r="G4408">
        <v>16</v>
      </c>
      <c r="H4408">
        <v>21</v>
      </c>
      <c r="I4408" s="7">
        <v>28</v>
      </c>
      <c r="K4408">
        <v>4407</v>
      </c>
      <c r="L4408">
        <v>16</v>
      </c>
      <c r="M4408">
        <v>21</v>
      </c>
      <c r="N4408" s="7">
        <v>28</v>
      </c>
      <c r="P4408" s="185">
        <v>4407</v>
      </c>
      <c r="Q4408" s="186">
        <v>25</v>
      </c>
    </row>
    <row r="4409" spans="1:17" ht="15" x14ac:dyDescent="0.25">
      <c r="A4409"/>
      <c r="B4409" s="114">
        <v>4408</v>
      </c>
      <c r="C4409" s="7">
        <v>19</v>
      </c>
      <c r="E4409">
        <v>4408</v>
      </c>
      <c r="F4409">
        <v>14</v>
      </c>
      <c r="G4409">
        <v>16</v>
      </c>
      <c r="H4409">
        <v>21</v>
      </c>
      <c r="I4409" s="7">
        <v>28</v>
      </c>
      <c r="K4409">
        <v>4408</v>
      </c>
      <c r="L4409">
        <v>16</v>
      </c>
      <c r="M4409">
        <v>21</v>
      </c>
      <c r="N4409" s="7">
        <v>28</v>
      </c>
      <c r="P4409" s="187">
        <v>4408</v>
      </c>
      <c r="Q4409" s="188">
        <v>25</v>
      </c>
    </row>
    <row r="4410" spans="1:17" ht="15" x14ac:dyDescent="0.25">
      <c r="A4410"/>
      <c r="B4410" s="114">
        <v>4409</v>
      </c>
      <c r="C4410" s="7">
        <v>19</v>
      </c>
      <c r="E4410">
        <v>4409</v>
      </c>
      <c r="F4410">
        <v>14</v>
      </c>
      <c r="G4410">
        <v>16</v>
      </c>
      <c r="H4410">
        <v>21</v>
      </c>
      <c r="I4410" s="7">
        <v>28</v>
      </c>
      <c r="K4410">
        <v>4409</v>
      </c>
      <c r="L4410">
        <v>16</v>
      </c>
      <c r="M4410">
        <v>21</v>
      </c>
      <c r="N4410" s="7">
        <v>28</v>
      </c>
      <c r="P4410" s="185">
        <v>4409</v>
      </c>
      <c r="Q4410" s="186">
        <v>25</v>
      </c>
    </row>
    <row r="4411" spans="1:17" ht="15" x14ac:dyDescent="0.25">
      <c r="A4411"/>
      <c r="B4411" s="114">
        <v>4410</v>
      </c>
      <c r="C4411" s="7">
        <v>19</v>
      </c>
      <c r="E4411">
        <v>4410</v>
      </c>
      <c r="F4411">
        <v>14</v>
      </c>
      <c r="G4411">
        <v>16</v>
      </c>
      <c r="H4411">
        <v>21</v>
      </c>
      <c r="I4411" s="7">
        <v>28</v>
      </c>
      <c r="K4411">
        <v>4410</v>
      </c>
      <c r="L4411">
        <v>16</v>
      </c>
      <c r="M4411">
        <v>21</v>
      </c>
      <c r="N4411" s="7">
        <v>28</v>
      </c>
      <c r="P4411" s="187">
        <v>4410</v>
      </c>
      <c r="Q4411" s="188">
        <v>25</v>
      </c>
    </row>
    <row r="4412" spans="1:17" ht="15" x14ac:dyDescent="0.25">
      <c r="A4412"/>
      <c r="B4412" s="114">
        <v>4411</v>
      </c>
      <c r="C4412" s="7">
        <v>19</v>
      </c>
      <c r="E4412">
        <v>4411</v>
      </c>
      <c r="F4412">
        <v>14</v>
      </c>
      <c r="G4412">
        <v>16</v>
      </c>
      <c r="H4412">
        <v>21</v>
      </c>
      <c r="I4412" s="7">
        <v>28</v>
      </c>
      <c r="K4412">
        <v>4411</v>
      </c>
      <c r="L4412">
        <v>16</v>
      </c>
      <c r="M4412">
        <v>21</v>
      </c>
      <c r="N4412" s="7">
        <v>28</v>
      </c>
      <c r="P4412" s="185">
        <v>4411</v>
      </c>
      <c r="Q4412" s="186">
        <v>25</v>
      </c>
    </row>
    <row r="4413" spans="1:17" ht="15" x14ac:dyDescent="0.25">
      <c r="A4413"/>
      <c r="B4413" s="114">
        <v>4412</v>
      </c>
      <c r="C4413" s="7">
        <v>19</v>
      </c>
      <c r="E4413">
        <v>4412</v>
      </c>
      <c r="F4413">
        <v>14</v>
      </c>
      <c r="G4413">
        <v>16</v>
      </c>
      <c r="H4413">
        <v>21</v>
      </c>
      <c r="I4413" s="7">
        <v>28</v>
      </c>
      <c r="K4413">
        <v>4412</v>
      </c>
      <c r="L4413">
        <v>16</v>
      </c>
      <c r="M4413">
        <v>21</v>
      </c>
      <c r="N4413" s="7">
        <v>28</v>
      </c>
      <c r="P4413" s="187">
        <v>4412</v>
      </c>
      <c r="Q4413" s="188">
        <v>25</v>
      </c>
    </row>
    <row r="4414" spans="1:17" ht="15" x14ac:dyDescent="0.25">
      <c r="A4414"/>
      <c r="B4414" s="114">
        <v>4413</v>
      </c>
      <c r="C4414" s="7">
        <v>19</v>
      </c>
      <c r="E4414">
        <v>4413</v>
      </c>
      <c r="F4414">
        <v>14</v>
      </c>
      <c r="G4414">
        <v>16</v>
      </c>
      <c r="H4414">
        <v>21</v>
      </c>
      <c r="I4414" s="7">
        <v>28</v>
      </c>
      <c r="K4414">
        <v>4413</v>
      </c>
      <c r="L4414">
        <v>16</v>
      </c>
      <c r="M4414">
        <v>21</v>
      </c>
      <c r="N4414" s="7">
        <v>28</v>
      </c>
      <c r="P4414" s="185">
        <v>4413</v>
      </c>
      <c r="Q4414" s="186">
        <v>25</v>
      </c>
    </row>
    <row r="4415" spans="1:17" ht="15" x14ac:dyDescent="0.25">
      <c r="A4415"/>
      <c r="B4415" s="114">
        <v>4414</v>
      </c>
      <c r="C4415" s="7">
        <v>19</v>
      </c>
      <c r="E4415">
        <v>4414</v>
      </c>
      <c r="F4415">
        <v>14</v>
      </c>
      <c r="G4415">
        <v>16</v>
      </c>
      <c r="H4415">
        <v>21</v>
      </c>
      <c r="I4415" s="7">
        <v>28</v>
      </c>
      <c r="K4415">
        <v>4414</v>
      </c>
      <c r="L4415">
        <v>16</v>
      </c>
      <c r="M4415">
        <v>21</v>
      </c>
      <c r="N4415" s="7">
        <v>28</v>
      </c>
      <c r="P4415" s="187">
        <v>4414</v>
      </c>
      <c r="Q4415" s="188">
        <v>25</v>
      </c>
    </row>
    <row r="4416" spans="1:17" ht="15" x14ac:dyDescent="0.25">
      <c r="A4416"/>
      <c r="B4416" s="114">
        <v>4415</v>
      </c>
      <c r="C4416" s="7">
        <v>19</v>
      </c>
      <c r="E4416">
        <v>4415</v>
      </c>
      <c r="F4416">
        <v>14</v>
      </c>
      <c r="G4416">
        <v>16</v>
      </c>
      <c r="H4416">
        <v>21</v>
      </c>
      <c r="I4416" s="7">
        <v>28</v>
      </c>
      <c r="K4416">
        <v>4415</v>
      </c>
      <c r="L4416">
        <v>16</v>
      </c>
      <c r="M4416">
        <v>21</v>
      </c>
      <c r="N4416" s="7">
        <v>28</v>
      </c>
      <c r="P4416" s="185">
        <v>4415</v>
      </c>
      <c r="Q4416" s="186">
        <v>25</v>
      </c>
    </row>
    <row r="4417" spans="1:17" ht="15" x14ac:dyDescent="0.25">
      <c r="A4417"/>
      <c r="B4417" s="114">
        <v>4416</v>
      </c>
      <c r="C4417" s="7">
        <v>19</v>
      </c>
      <c r="E4417">
        <v>4416</v>
      </c>
      <c r="F4417">
        <v>14</v>
      </c>
      <c r="G4417">
        <v>16</v>
      </c>
      <c r="H4417">
        <v>21</v>
      </c>
      <c r="I4417" s="7">
        <v>28</v>
      </c>
      <c r="K4417">
        <v>4416</v>
      </c>
      <c r="L4417">
        <v>16</v>
      </c>
      <c r="M4417">
        <v>21</v>
      </c>
      <c r="N4417" s="7">
        <v>28</v>
      </c>
      <c r="P4417" s="187">
        <v>4416</v>
      </c>
      <c r="Q4417" s="188">
        <v>25</v>
      </c>
    </row>
    <row r="4418" spans="1:17" ht="15" x14ac:dyDescent="0.25">
      <c r="A4418"/>
      <c r="B4418" s="114">
        <v>4417</v>
      </c>
      <c r="C4418" s="7">
        <v>19</v>
      </c>
      <c r="E4418">
        <v>4417</v>
      </c>
      <c r="F4418">
        <v>14</v>
      </c>
      <c r="G4418">
        <v>16</v>
      </c>
      <c r="H4418">
        <v>21</v>
      </c>
      <c r="I4418" s="7">
        <v>28</v>
      </c>
      <c r="K4418">
        <v>4417</v>
      </c>
      <c r="L4418">
        <v>16</v>
      </c>
      <c r="M4418">
        <v>21</v>
      </c>
      <c r="N4418" s="7">
        <v>28</v>
      </c>
      <c r="P4418" s="185">
        <v>4417</v>
      </c>
      <c r="Q4418" s="186">
        <v>25</v>
      </c>
    </row>
    <row r="4419" spans="1:17" ht="15" x14ac:dyDescent="0.25">
      <c r="A4419"/>
      <c r="B4419" s="114">
        <v>4418</v>
      </c>
      <c r="C4419" s="7">
        <v>19</v>
      </c>
      <c r="E4419">
        <v>4418</v>
      </c>
      <c r="F4419">
        <v>14</v>
      </c>
      <c r="G4419">
        <v>16</v>
      </c>
      <c r="H4419">
        <v>21</v>
      </c>
      <c r="I4419" s="7">
        <v>28</v>
      </c>
      <c r="K4419">
        <v>4418</v>
      </c>
      <c r="L4419">
        <v>16</v>
      </c>
      <c r="M4419">
        <v>21</v>
      </c>
      <c r="N4419" s="7">
        <v>28</v>
      </c>
      <c r="P4419" s="187">
        <v>4418</v>
      </c>
      <c r="Q4419" s="188">
        <v>25</v>
      </c>
    </row>
    <row r="4420" spans="1:17" ht="15" x14ac:dyDescent="0.25">
      <c r="A4420"/>
      <c r="B4420" s="114">
        <v>4419</v>
      </c>
      <c r="C4420" s="7">
        <v>19</v>
      </c>
      <c r="E4420">
        <v>4419</v>
      </c>
      <c r="F4420">
        <v>14</v>
      </c>
      <c r="G4420">
        <v>16</v>
      </c>
      <c r="H4420">
        <v>21</v>
      </c>
      <c r="I4420" s="7">
        <v>28</v>
      </c>
      <c r="K4420">
        <v>4419</v>
      </c>
      <c r="L4420">
        <v>16</v>
      </c>
      <c r="M4420">
        <v>21</v>
      </c>
      <c r="N4420" s="7">
        <v>28</v>
      </c>
      <c r="P4420" s="185">
        <v>4419</v>
      </c>
      <c r="Q4420" s="186">
        <v>25</v>
      </c>
    </row>
    <row r="4421" spans="1:17" ht="15" x14ac:dyDescent="0.25">
      <c r="A4421"/>
      <c r="B4421" s="114">
        <v>4420</v>
      </c>
      <c r="C4421" s="7">
        <v>19</v>
      </c>
      <c r="E4421">
        <v>4420</v>
      </c>
      <c r="F4421">
        <v>14</v>
      </c>
      <c r="G4421">
        <v>16</v>
      </c>
      <c r="H4421">
        <v>21</v>
      </c>
      <c r="I4421" s="7">
        <v>28</v>
      </c>
      <c r="K4421">
        <v>4420</v>
      </c>
      <c r="L4421">
        <v>16</v>
      </c>
      <c r="M4421">
        <v>21</v>
      </c>
      <c r="N4421" s="7">
        <v>28</v>
      </c>
      <c r="P4421" s="187">
        <v>4420</v>
      </c>
      <c r="Q4421" s="188">
        <v>25</v>
      </c>
    </row>
    <row r="4422" spans="1:17" ht="15" x14ac:dyDescent="0.25">
      <c r="A4422"/>
      <c r="B4422" s="114">
        <v>4421</v>
      </c>
      <c r="C4422" s="7">
        <v>19</v>
      </c>
      <c r="E4422">
        <v>4421</v>
      </c>
      <c r="F4422">
        <v>14</v>
      </c>
      <c r="G4422">
        <v>16</v>
      </c>
      <c r="H4422">
        <v>21</v>
      </c>
      <c r="I4422" s="7">
        <v>28</v>
      </c>
      <c r="K4422">
        <v>4421</v>
      </c>
      <c r="L4422">
        <v>16</v>
      </c>
      <c r="M4422">
        <v>21</v>
      </c>
      <c r="N4422" s="7">
        <v>28</v>
      </c>
      <c r="P4422" s="185">
        <v>4421</v>
      </c>
      <c r="Q4422" s="186">
        <v>25</v>
      </c>
    </row>
    <row r="4423" spans="1:17" ht="15" x14ac:dyDescent="0.25">
      <c r="A4423"/>
      <c r="B4423" s="114">
        <v>4422</v>
      </c>
      <c r="C4423" s="7">
        <v>19</v>
      </c>
      <c r="E4423">
        <v>4422</v>
      </c>
      <c r="F4423">
        <v>14</v>
      </c>
      <c r="G4423">
        <v>16</v>
      </c>
      <c r="H4423">
        <v>21</v>
      </c>
      <c r="I4423" s="7">
        <v>28</v>
      </c>
      <c r="K4423">
        <v>4422</v>
      </c>
      <c r="L4423">
        <v>16</v>
      </c>
      <c r="M4423">
        <v>21</v>
      </c>
      <c r="N4423" s="7">
        <v>28</v>
      </c>
      <c r="P4423" s="187">
        <v>4422</v>
      </c>
      <c r="Q4423" s="188">
        <v>25</v>
      </c>
    </row>
    <row r="4424" spans="1:17" ht="15" x14ac:dyDescent="0.25">
      <c r="A4424"/>
      <c r="B4424" s="114">
        <v>4423</v>
      </c>
      <c r="C4424" s="7">
        <v>19</v>
      </c>
      <c r="E4424">
        <v>4423</v>
      </c>
      <c r="F4424">
        <v>14</v>
      </c>
      <c r="G4424">
        <v>16</v>
      </c>
      <c r="H4424">
        <v>21</v>
      </c>
      <c r="I4424" s="7">
        <v>28</v>
      </c>
      <c r="K4424">
        <v>4423</v>
      </c>
      <c r="L4424">
        <v>16</v>
      </c>
      <c r="M4424">
        <v>21</v>
      </c>
      <c r="N4424" s="7">
        <v>28</v>
      </c>
      <c r="P4424" s="185">
        <v>4423</v>
      </c>
      <c r="Q4424" s="186">
        <v>25</v>
      </c>
    </row>
    <row r="4425" spans="1:17" ht="15" x14ac:dyDescent="0.25">
      <c r="A4425"/>
      <c r="B4425" s="114">
        <v>4424</v>
      </c>
      <c r="C4425" s="7">
        <v>19</v>
      </c>
      <c r="E4425">
        <v>4424</v>
      </c>
      <c r="F4425">
        <v>14</v>
      </c>
      <c r="G4425">
        <v>16</v>
      </c>
      <c r="H4425">
        <v>21</v>
      </c>
      <c r="I4425" s="7">
        <v>28</v>
      </c>
      <c r="K4425">
        <v>4424</v>
      </c>
      <c r="L4425">
        <v>16</v>
      </c>
      <c r="M4425">
        <v>21</v>
      </c>
      <c r="N4425" s="7">
        <v>28</v>
      </c>
      <c r="P4425" s="187">
        <v>4424</v>
      </c>
      <c r="Q4425" s="188">
        <v>25</v>
      </c>
    </row>
    <row r="4426" spans="1:17" ht="15" x14ac:dyDescent="0.25">
      <c r="A4426"/>
      <c r="B4426" s="114">
        <v>4425</v>
      </c>
      <c r="C4426" s="7">
        <v>19</v>
      </c>
      <c r="E4426">
        <v>4425</v>
      </c>
      <c r="F4426">
        <v>14</v>
      </c>
      <c r="G4426">
        <v>16</v>
      </c>
      <c r="H4426">
        <v>21</v>
      </c>
      <c r="I4426" s="7">
        <v>28</v>
      </c>
      <c r="K4426">
        <v>4425</v>
      </c>
      <c r="L4426">
        <v>16</v>
      </c>
      <c r="M4426">
        <v>21</v>
      </c>
      <c r="N4426" s="7">
        <v>28</v>
      </c>
      <c r="P4426" s="185">
        <v>4425</v>
      </c>
      <c r="Q4426" s="186">
        <v>25</v>
      </c>
    </row>
    <row r="4427" spans="1:17" ht="15" x14ac:dyDescent="0.25">
      <c r="A4427"/>
      <c r="B4427" s="114">
        <v>4426</v>
      </c>
      <c r="C4427" s="7">
        <v>19</v>
      </c>
      <c r="E4427">
        <v>4426</v>
      </c>
      <c r="F4427">
        <v>14</v>
      </c>
      <c r="G4427">
        <v>16</v>
      </c>
      <c r="H4427">
        <v>21</v>
      </c>
      <c r="I4427" s="7">
        <v>28</v>
      </c>
      <c r="K4427">
        <v>4426</v>
      </c>
      <c r="L4427">
        <v>16</v>
      </c>
      <c r="M4427">
        <v>21</v>
      </c>
      <c r="N4427" s="7">
        <v>28</v>
      </c>
      <c r="P4427" s="187">
        <v>4426</v>
      </c>
      <c r="Q4427" s="188">
        <v>25</v>
      </c>
    </row>
    <row r="4428" spans="1:17" ht="15" x14ac:dyDescent="0.25">
      <c r="A4428"/>
      <c r="B4428" s="114">
        <v>4427</v>
      </c>
      <c r="C4428" s="7">
        <v>19</v>
      </c>
      <c r="E4428">
        <v>4427</v>
      </c>
      <c r="F4428">
        <v>14</v>
      </c>
      <c r="G4428">
        <v>16</v>
      </c>
      <c r="H4428">
        <v>21</v>
      </c>
      <c r="I4428" s="7">
        <v>28</v>
      </c>
      <c r="K4428">
        <v>4427</v>
      </c>
      <c r="L4428">
        <v>16</v>
      </c>
      <c r="M4428">
        <v>21</v>
      </c>
      <c r="N4428" s="7">
        <v>28</v>
      </c>
      <c r="P4428" s="185">
        <v>4427</v>
      </c>
      <c r="Q4428" s="186">
        <v>25</v>
      </c>
    </row>
    <row r="4429" spans="1:17" ht="15" x14ac:dyDescent="0.25">
      <c r="A4429"/>
      <c r="B4429" s="114">
        <v>4428</v>
      </c>
      <c r="C4429" s="7">
        <v>19</v>
      </c>
      <c r="E4429">
        <v>4428</v>
      </c>
      <c r="F4429">
        <v>14</v>
      </c>
      <c r="G4429">
        <v>16</v>
      </c>
      <c r="H4429">
        <v>21</v>
      </c>
      <c r="I4429" s="7">
        <v>28</v>
      </c>
      <c r="K4429">
        <v>4428</v>
      </c>
      <c r="L4429">
        <v>16</v>
      </c>
      <c r="M4429">
        <v>21</v>
      </c>
      <c r="N4429" s="7">
        <v>28</v>
      </c>
      <c r="P4429" s="187">
        <v>4428</v>
      </c>
      <c r="Q4429" s="188">
        <v>25</v>
      </c>
    </row>
    <row r="4430" spans="1:17" ht="15" x14ac:dyDescent="0.25">
      <c r="A4430"/>
      <c r="B4430" s="114">
        <v>4429</v>
      </c>
      <c r="C4430" s="7">
        <v>19</v>
      </c>
      <c r="E4430">
        <v>4429</v>
      </c>
      <c r="F4430">
        <v>14</v>
      </c>
      <c r="G4430">
        <v>16</v>
      </c>
      <c r="H4430">
        <v>21</v>
      </c>
      <c r="I4430" s="7">
        <v>28</v>
      </c>
      <c r="K4430">
        <v>4429</v>
      </c>
      <c r="L4430">
        <v>16</v>
      </c>
      <c r="M4430">
        <v>21</v>
      </c>
      <c r="N4430" s="7">
        <v>28</v>
      </c>
      <c r="P4430" s="185">
        <v>4429</v>
      </c>
      <c r="Q4430" s="186">
        <v>25</v>
      </c>
    </row>
    <row r="4431" spans="1:17" ht="15" x14ac:dyDescent="0.25">
      <c r="A4431"/>
      <c r="B4431" s="114">
        <v>4430</v>
      </c>
      <c r="C4431" s="7">
        <v>19</v>
      </c>
      <c r="E4431">
        <v>4430</v>
      </c>
      <c r="F4431">
        <v>14</v>
      </c>
      <c r="G4431">
        <v>16</v>
      </c>
      <c r="H4431">
        <v>21</v>
      </c>
      <c r="I4431" s="7">
        <v>28</v>
      </c>
      <c r="K4431">
        <v>4430</v>
      </c>
      <c r="L4431">
        <v>16</v>
      </c>
      <c r="M4431">
        <v>21</v>
      </c>
      <c r="N4431" s="7">
        <v>28</v>
      </c>
      <c r="P4431" s="187">
        <v>4430</v>
      </c>
      <c r="Q4431" s="188">
        <v>25</v>
      </c>
    </row>
    <row r="4432" spans="1:17" ht="15" x14ac:dyDescent="0.25">
      <c r="A4432"/>
      <c r="B4432" s="114">
        <v>4431</v>
      </c>
      <c r="C4432" s="7">
        <v>19</v>
      </c>
      <c r="E4432">
        <v>4431</v>
      </c>
      <c r="F4432">
        <v>14</v>
      </c>
      <c r="G4432">
        <v>16</v>
      </c>
      <c r="H4432">
        <v>21</v>
      </c>
      <c r="I4432" s="7">
        <v>28</v>
      </c>
      <c r="K4432">
        <v>4431</v>
      </c>
      <c r="L4432">
        <v>16</v>
      </c>
      <c r="M4432">
        <v>21</v>
      </c>
      <c r="N4432" s="7">
        <v>28</v>
      </c>
      <c r="P4432" s="185">
        <v>4431</v>
      </c>
      <c r="Q4432" s="186">
        <v>25</v>
      </c>
    </row>
    <row r="4433" spans="1:17" ht="15" x14ac:dyDescent="0.25">
      <c r="A4433"/>
      <c r="B4433" s="114">
        <v>4432</v>
      </c>
      <c r="C4433" s="7">
        <v>19</v>
      </c>
      <c r="E4433">
        <v>4432</v>
      </c>
      <c r="F4433">
        <v>14</v>
      </c>
      <c r="G4433">
        <v>16</v>
      </c>
      <c r="H4433">
        <v>21</v>
      </c>
      <c r="I4433" s="7">
        <v>28</v>
      </c>
      <c r="K4433">
        <v>4432</v>
      </c>
      <c r="L4433">
        <v>16</v>
      </c>
      <c r="M4433">
        <v>21</v>
      </c>
      <c r="N4433" s="7">
        <v>28</v>
      </c>
      <c r="P4433" s="187">
        <v>4432</v>
      </c>
      <c r="Q4433" s="188">
        <v>25</v>
      </c>
    </row>
    <row r="4434" spans="1:17" ht="15" x14ac:dyDescent="0.25">
      <c r="A4434"/>
      <c r="B4434" s="114">
        <v>4433</v>
      </c>
      <c r="C4434" s="7">
        <v>19</v>
      </c>
      <c r="E4434">
        <v>4433</v>
      </c>
      <c r="F4434">
        <v>14</v>
      </c>
      <c r="G4434">
        <v>16</v>
      </c>
      <c r="H4434">
        <v>21</v>
      </c>
      <c r="I4434" s="7">
        <v>28</v>
      </c>
      <c r="K4434">
        <v>4433</v>
      </c>
      <c r="L4434">
        <v>16</v>
      </c>
      <c r="M4434">
        <v>21</v>
      </c>
      <c r="N4434" s="7">
        <v>28</v>
      </c>
      <c r="P4434" s="185">
        <v>4433</v>
      </c>
      <c r="Q4434" s="186">
        <v>25</v>
      </c>
    </row>
    <row r="4435" spans="1:17" ht="15" x14ac:dyDescent="0.25">
      <c r="A4435"/>
      <c r="B4435" s="114">
        <v>4434</v>
      </c>
      <c r="C4435" s="7">
        <v>19</v>
      </c>
      <c r="E4435">
        <v>4434</v>
      </c>
      <c r="F4435">
        <v>14</v>
      </c>
      <c r="G4435">
        <v>16</v>
      </c>
      <c r="H4435">
        <v>21</v>
      </c>
      <c r="I4435" s="7">
        <v>28</v>
      </c>
      <c r="K4435">
        <v>4434</v>
      </c>
      <c r="L4435">
        <v>16</v>
      </c>
      <c r="M4435">
        <v>21</v>
      </c>
      <c r="N4435" s="7">
        <v>28</v>
      </c>
      <c r="P4435" s="187">
        <v>4434</v>
      </c>
      <c r="Q4435" s="188">
        <v>25</v>
      </c>
    </row>
    <row r="4436" spans="1:17" ht="15" x14ac:dyDescent="0.25">
      <c r="A4436"/>
      <c r="B4436" s="114">
        <v>4435</v>
      </c>
      <c r="C4436" s="7">
        <v>19</v>
      </c>
      <c r="E4436">
        <v>4435</v>
      </c>
      <c r="F4436">
        <v>14</v>
      </c>
      <c r="G4436">
        <v>16</v>
      </c>
      <c r="H4436">
        <v>21</v>
      </c>
      <c r="I4436" s="7">
        <v>28</v>
      </c>
      <c r="K4436">
        <v>4435</v>
      </c>
      <c r="L4436">
        <v>16</v>
      </c>
      <c r="M4436">
        <v>21</v>
      </c>
      <c r="N4436" s="7">
        <v>28</v>
      </c>
      <c r="P4436" s="185">
        <v>4435</v>
      </c>
      <c r="Q4436" s="186">
        <v>25</v>
      </c>
    </row>
    <row r="4437" spans="1:17" ht="15" x14ac:dyDescent="0.25">
      <c r="A4437"/>
      <c r="B4437" s="114">
        <v>4436</v>
      </c>
      <c r="C4437" s="7">
        <v>19</v>
      </c>
      <c r="E4437">
        <v>4436</v>
      </c>
      <c r="F4437">
        <v>14</v>
      </c>
      <c r="G4437">
        <v>16</v>
      </c>
      <c r="H4437">
        <v>21</v>
      </c>
      <c r="I4437" s="7">
        <v>28</v>
      </c>
      <c r="K4437">
        <v>4436</v>
      </c>
      <c r="L4437">
        <v>16</v>
      </c>
      <c r="M4437">
        <v>21</v>
      </c>
      <c r="N4437" s="7">
        <v>28</v>
      </c>
      <c r="P4437" s="187">
        <v>4436</v>
      </c>
      <c r="Q4437" s="188">
        <v>25</v>
      </c>
    </row>
    <row r="4438" spans="1:17" ht="15" x14ac:dyDescent="0.25">
      <c r="A4438"/>
      <c r="B4438" s="114">
        <v>4437</v>
      </c>
      <c r="C4438" s="7">
        <v>19</v>
      </c>
      <c r="E4438">
        <v>4437</v>
      </c>
      <c r="F4438">
        <v>14</v>
      </c>
      <c r="G4438">
        <v>16</v>
      </c>
      <c r="H4438">
        <v>21</v>
      </c>
      <c r="I4438" s="7">
        <v>28</v>
      </c>
      <c r="K4438">
        <v>4437</v>
      </c>
      <c r="L4438">
        <v>16</v>
      </c>
      <c r="M4438">
        <v>21</v>
      </c>
      <c r="N4438" s="7">
        <v>28</v>
      </c>
      <c r="P4438" s="185">
        <v>4437</v>
      </c>
      <c r="Q4438" s="186">
        <v>25</v>
      </c>
    </row>
    <row r="4439" spans="1:17" ht="15" x14ac:dyDescent="0.25">
      <c r="A4439"/>
      <c r="B4439" s="114">
        <v>4438</v>
      </c>
      <c r="C4439" s="7">
        <v>19</v>
      </c>
      <c r="E4439">
        <v>4438</v>
      </c>
      <c r="F4439">
        <v>14</v>
      </c>
      <c r="G4439">
        <v>16</v>
      </c>
      <c r="H4439">
        <v>21</v>
      </c>
      <c r="I4439" s="7">
        <v>28</v>
      </c>
      <c r="K4439">
        <v>4438</v>
      </c>
      <c r="L4439">
        <v>16</v>
      </c>
      <c r="M4439">
        <v>21</v>
      </c>
      <c r="N4439" s="7">
        <v>28</v>
      </c>
      <c r="P4439" s="187">
        <v>4438</v>
      </c>
      <c r="Q4439" s="188">
        <v>25</v>
      </c>
    </row>
    <row r="4440" spans="1:17" ht="15" x14ac:dyDescent="0.25">
      <c r="A4440"/>
      <c r="B4440" s="114">
        <v>4439</v>
      </c>
      <c r="C4440" s="7">
        <v>19</v>
      </c>
      <c r="E4440">
        <v>4439</v>
      </c>
      <c r="F4440">
        <v>14</v>
      </c>
      <c r="G4440">
        <v>16</v>
      </c>
      <c r="H4440">
        <v>21</v>
      </c>
      <c r="I4440" s="7">
        <v>28</v>
      </c>
      <c r="K4440">
        <v>4439</v>
      </c>
      <c r="L4440">
        <v>16</v>
      </c>
      <c r="M4440">
        <v>21</v>
      </c>
      <c r="N4440" s="7">
        <v>28</v>
      </c>
      <c r="P4440" s="185">
        <v>4439</v>
      </c>
      <c r="Q4440" s="186">
        <v>25</v>
      </c>
    </row>
    <row r="4441" spans="1:17" ht="15" x14ac:dyDescent="0.25">
      <c r="A4441"/>
      <c r="B4441" s="114">
        <v>4440</v>
      </c>
      <c r="C4441" s="7">
        <v>19</v>
      </c>
      <c r="E4441">
        <v>4440</v>
      </c>
      <c r="F4441">
        <v>14</v>
      </c>
      <c r="G4441">
        <v>16</v>
      </c>
      <c r="H4441">
        <v>21</v>
      </c>
      <c r="I4441" s="7">
        <v>28</v>
      </c>
      <c r="K4441">
        <v>4440</v>
      </c>
      <c r="L4441">
        <v>16</v>
      </c>
      <c r="M4441">
        <v>21</v>
      </c>
      <c r="N4441" s="7">
        <v>28</v>
      </c>
      <c r="P4441" s="187">
        <v>4440</v>
      </c>
      <c r="Q4441" s="188">
        <v>25</v>
      </c>
    </row>
    <row r="4442" spans="1:17" ht="15" x14ac:dyDescent="0.25">
      <c r="A4442"/>
      <c r="B4442" s="114">
        <v>4441</v>
      </c>
      <c r="C4442" s="7">
        <v>19</v>
      </c>
      <c r="E4442">
        <v>4441</v>
      </c>
      <c r="F4442">
        <v>14</v>
      </c>
      <c r="G4442">
        <v>16</v>
      </c>
      <c r="H4442">
        <v>21</v>
      </c>
      <c r="I4442" s="7">
        <v>28</v>
      </c>
      <c r="K4442">
        <v>4441</v>
      </c>
      <c r="L4442">
        <v>16</v>
      </c>
      <c r="M4442">
        <v>21</v>
      </c>
      <c r="N4442" s="7">
        <v>28</v>
      </c>
      <c r="P4442" s="185">
        <v>4441</v>
      </c>
      <c r="Q4442" s="186">
        <v>25</v>
      </c>
    </row>
    <row r="4443" spans="1:17" ht="15" x14ac:dyDescent="0.25">
      <c r="A4443"/>
      <c r="B4443" s="114">
        <v>4442</v>
      </c>
      <c r="C4443" s="7">
        <v>19</v>
      </c>
      <c r="E4443">
        <v>4442</v>
      </c>
      <c r="F4443">
        <v>14</v>
      </c>
      <c r="G4443">
        <v>16</v>
      </c>
      <c r="H4443">
        <v>21</v>
      </c>
      <c r="I4443" s="7">
        <v>28</v>
      </c>
      <c r="K4443">
        <v>4442</v>
      </c>
      <c r="L4443">
        <v>16</v>
      </c>
      <c r="M4443">
        <v>21</v>
      </c>
      <c r="N4443" s="7">
        <v>28</v>
      </c>
      <c r="P4443" s="187">
        <v>4442</v>
      </c>
      <c r="Q4443" s="188">
        <v>25</v>
      </c>
    </row>
    <row r="4444" spans="1:17" ht="15" x14ac:dyDescent="0.25">
      <c r="A4444"/>
      <c r="B4444" s="114">
        <v>4443</v>
      </c>
      <c r="C4444" s="7">
        <v>19</v>
      </c>
      <c r="E4444">
        <v>4443</v>
      </c>
      <c r="F4444">
        <v>14</v>
      </c>
      <c r="G4444">
        <v>16</v>
      </c>
      <c r="H4444">
        <v>21</v>
      </c>
      <c r="I4444" s="7">
        <v>28</v>
      </c>
      <c r="K4444">
        <v>4443</v>
      </c>
      <c r="L4444">
        <v>16</v>
      </c>
      <c r="M4444">
        <v>21</v>
      </c>
      <c r="N4444" s="7">
        <v>28</v>
      </c>
      <c r="P4444" s="185">
        <v>4443</v>
      </c>
      <c r="Q4444" s="186">
        <v>25</v>
      </c>
    </row>
    <row r="4445" spans="1:17" ht="15" x14ac:dyDescent="0.25">
      <c r="A4445"/>
      <c r="B4445" s="114">
        <v>4444</v>
      </c>
      <c r="C4445" s="7">
        <v>19</v>
      </c>
      <c r="E4445">
        <v>4444</v>
      </c>
      <c r="F4445">
        <v>14</v>
      </c>
      <c r="G4445">
        <v>16</v>
      </c>
      <c r="H4445">
        <v>21</v>
      </c>
      <c r="I4445" s="7">
        <v>28</v>
      </c>
      <c r="K4445">
        <v>4444</v>
      </c>
      <c r="L4445">
        <v>16</v>
      </c>
      <c r="M4445">
        <v>21</v>
      </c>
      <c r="N4445" s="7">
        <v>28</v>
      </c>
      <c r="P4445" s="187">
        <v>4444</v>
      </c>
      <c r="Q4445" s="188">
        <v>25</v>
      </c>
    </row>
    <row r="4446" spans="1:17" ht="15" x14ac:dyDescent="0.25">
      <c r="A4446"/>
      <c r="B4446" s="114">
        <v>4445</v>
      </c>
      <c r="C4446" s="7">
        <v>19</v>
      </c>
      <c r="E4446">
        <v>4445</v>
      </c>
      <c r="F4446">
        <v>14</v>
      </c>
      <c r="G4446">
        <v>16</v>
      </c>
      <c r="H4446">
        <v>21</v>
      </c>
      <c r="I4446" s="7">
        <v>28</v>
      </c>
      <c r="K4446">
        <v>4445</v>
      </c>
      <c r="L4446">
        <v>16</v>
      </c>
      <c r="M4446">
        <v>21</v>
      </c>
      <c r="N4446" s="7">
        <v>28</v>
      </c>
      <c r="P4446" s="185">
        <v>4445</v>
      </c>
      <c r="Q4446" s="186">
        <v>25</v>
      </c>
    </row>
    <row r="4447" spans="1:17" ht="15" x14ac:dyDescent="0.25">
      <c r="A4447"/>
      <c r="B4447" s="114">
        <v>4446</v>
      </c>
      <c r="C4447" s="7">
        <v>19</v>
      </c>
      <c r="E4447">
        <v>4446</v>
      </c>
      <c r="F4447">
        <v>14</v>
      </c>
      <c r="G4447">
        <v>16</v>
      </c>
      <c r="H4447">
        <v>21</v>
      </c>
      <c r="I4447" s="7">
        <v>28</v>
      </c>
      <c r="K4447">
        <v>4446</v>
      </c>
      <c r="L4447">
        <v>16</v>
      </c>
      <c r="M4447">
        <v>21</v>
      </c>
      <c r="N4447" s="7">
        <v>28</v>
      </c>
      <c r="P4447" s="187">
        <v>4446</v>
      </c>
      <c r="Q4447" s="188">
        <v>25</v>
      </c>
    </row>
    <row r="4448" spans="1:17" ht="15" x14ac:dyDescent="0.25">
      <c r="A4448"/>
      <c r="B4448" s="114">
        <v>4447</v>
      </c>
      <c r="C4448" s="7">
        <v>19</v>
      </c>
      <c r="E4448">
        <v>4447</v>
      </c>
      <c r="F4448">
        <v>14</v>
      </c>
      <c r="G4448">
        <v>16</v>
      </c>
      <c r="H4448">
        <v>21</v>
      </c>
      <c r="I4448" s="7">
        <v>28</v>
      </c>
      <c r="K4448">
        <v>4447</v>
      </c>
      <c r="L4448">
        <v>16</v>
      </c>
      <c r="M4448">
        <v>21</v>
      </c>
      <c r="N4448" s="7">
        <v>28</v>
      </c>
      <c r="P4448" s="185">
        <v>4447</v>
      </c>
      <c r="Q4448" s="186">
        <v>25</v>
      </c>
    </row>
    <row r="4449" spans="1:17" ht="15" x14ac:dyDescent="0.25">
      <c r="A4449"/>
      <c r="B4449" s="114">
        <v>4448</v>
      </c>
      <c r="C4449" s="7">
        <v>19</v>
      </c>
      <c r="E4449">
        <v>4448</v>
      </c>
      <c r="F4449">
        <v>14</v>
      </c>
      <c r="G4449">
        <v>16</v>
      </c>
      <c r="H4449">
        <v>21</v>
      </c>
      <c r="I4449" s="7">
        <v>28</v>
      </c>
      <c r="K4449">
        <v>4448</v>
      </c>
      <c r="L4449">
        <v>16</v>
      </c>
      <c r="M4449">
        <v>21</v>
      </c>
      <c r="N4449" s="7">
        <v>28</v>
      </c>
      <c r="P4449" s="187">
        <v>4448</v>
      </c>
      <c r="Q4449" s="188">
        <v>25</v>
      </c>
    </row>
    <row r="4450" spans="1:17" ht="15" x14ac:dyDescent="0.25">
      <c r="A4450"/>
      <c r="B4450" s="114">
        <v>4449</v>
      </c>
      <c r="C4450" s="7">
        <v>19</v>
      </c>
      <c r="E4450">
        <v>4449</v>
      </c>
      <c r="F4450">
        <v>14</v>
      </c>
      <c r="G4450">
        <v>16</v>
      </c>
      <c r="H4450">
        <v>21</v>
      </c>
      <c r="I4450" s="7">
        <v>28</v>
      </c>
      <c r="K4450">
        <v>4449</v>
      </c>
      <c r="L4450">
        <v>16</v>
      </c>
      <c r="M4450">
        <v>21</v>
      </c>
      <c r="N4450" s="7">
        <v>28</v>
      </c>
      <c r="P4450" s="185">
        <v>4449</v>
      </c>
      <c r="Q4450" s="186">
        <v>25</v>
      </c>
    </row>
    <row r="4451" spans="1:17" ht="15" x14ac:dyDescent="0.25">
      <c r="A4451"/>
      <c r="B4451" s="114">
        <v>4450</v>
      </c>
      <c r="C4451" s="7">
        <v>19</v>
      </c>
      <c r="E4451">
        <v>4450</v>
      </c>
      <c r="F4451">
        <v>14</v>
      </c>
      <c r="G4451">
        <v>16</v>
      </c>
      <c r="H4451">
        <v>21</v>
      </c>
      <c r="I4451" s="7">
        <v>28</v>
      </c>
      <c r="K4451">
        <v>4450</v>
      </c>
      <c r="L4451">
        <v>16</v>
      </c>
      <c r="M4451">
        <v>21</v>
      </c>
      <c r="N4451" s="7">
        <v>28</v>
      </c>
      <c r="P4451" s="187">
        <v>4450</v>
      </c>
      <c r="Q4451" s="188">
        <v>25</v>
      </c>
    </row>
    <row r="4452" spans="1:17" ht="15" x14ac:dyDescent="0.25">
      <c r="A4452"/>
      <c r="B4452" s="114">
        <v>4451</v>
      </c>
      <c r="C4452" s="7">
        <v>19</v>
      </c>
      <c r="E4452">
        <v>4451</v>
      </c>
      <c r="F4452">
        <v>14</v>
      </c>
      <c r="G4452">
        <v>16</v>
      </c>
      <c r="H4452">
        <v>21</v>
      </c>
      <c r="I4452" s="7">
        <v>28</v>
      </c>
      <c r="K4452">
        <v>4451</v>
      </c>
      <c r="L4452">
        <v>16</v>
      </c>
      <c r="M4452">
        <v>21</v>
      </c>
      <c r="N4452" s="7">
        <v>28</v>
      </c>
      <c r="P4452" s="185">
        <v>4451</v>
      </c>
      <c r="Q4452" s="186">
        <v>25</v>
      </c>
    </row>
    <row r="4453" spans="1:17" ht="15" x14ac:dyDescent="0.25">
      <c r="A4453"/>
      <c r="B4453" s="114">
        <v>4452</v>
      </c>
      <c r="C4453" s="7">
        <v>19</v>
      </c>
      <c r="E4453">
        <v>4452</v>
      </c>
      <c r="F4453">
        <v>14</v>
      </c>
      <c r="G4453">
        <v>16</v>
      </c>
      <c r="H4453">
        <v>21</v>
      </c>
      <c r="I4453" s="7">
        <v>28</v>
      </c>
      <c r="K4453">
        <v>4452</v>
      </c>
      <c r="L4453">
        <v>16</v>
      </c>
      <c r="M4453">
        <v>21</v>
      </c>
      <c r="N4453" s="7">
        <v>28</v>
      </c>
      <c r="P4453" s="187">
        <v>4452</v>
      </c>
      <c r="Q4453" s="188">
        <v>25</v>
      </c>
    </row>
    <row r="4454" spans="1:17" ht="15" x14ac:dyDescent="0.25">
      <c r="A4454"/>
      <c r="B4454" s="114">
        <v>4453</v>
      </c>
      <c r="C4454" s="7">
        <v>19</v>
      </c>
      <c r="E4454">
        <v>4453</v>
      </c>
      <c r="F4454">
        <v>14</v>
      </c>
      <c r="G4454">
        <v>16</v>
      </c>
      <c r="H4454">
        <v>21</v>
      </c>
      <c r="I4454" s="7">
        <v>28</v>
      </c>
      <c r="K4454">
        <v>4453</v>
      </c>
      <c r="L4454">
        <v>16</v>
      </c>
      <c r="M4454">
        <v>21</v>
      </c>
      <c r="N4454" s="7">
        <v>28</v>
      </c>
      <c r="P4454" s="185">
        <v>4453</v>
      </c>
      <c r="Q4454" s="186">
        <v>25</v>
      </c>
    </row>
    <row r="4455" spans="1:17" ht="15" x14ac:dyDescent="0.25">
      <c r="A4455"/>
      <c r="B4455" s="114">
        <v>4454</v>
      </c>
      <c r="C4455" s="7">
        <v>19</v>
      </c>
      <c r="E4455">
        <v>4454</v>
      </c>
      <c r="F4455">
        <v>14</v>
      </c>
      <c r="G4455">
        <v>16</v>
      </c>
      <c r="H4455">
        <v>21</v>
      </c>
      <c r="I4455" s="7">
        <v>28</v>
      </c>
      <c r="K4455">
        <v>4454</v>
      </c>
      <c r="L4455">
        <v>16</v>
      </c>
      <c r="M4455">
        <v>21</v>
      </c>
      <c r="N4455" s="7">
        <v>28</v>
      </c>
      <c r="P4455" s="187">
        <v>4454</v>
      </c>
      <c r="Q4455" s="188">
        <v>25</v>
      </c>
    </row>
    <row r="4456" spans="1:17" ht="15" x14ac:dyDescent="0.25">
      <c r="A4456"/>
      <c r="B4456" s="114">
        <v>4455</v>
      </c>
      <c r="C4456" s="7">
        <v>19</v>
      </c>
      <c r="E4456">
        <v>4455</v>
      </c>
      <c r="F4456">
        <v>14</v>
      </c>
      <c r="G4456">
        <v>16</v>
      </c>
      <c r="H4456">
        <v>21</v>
      </c>
      <c r="I4456" s="7">
        <v>28</v>
      </c>
      <c r="K4456">
        <v>4455</v>
      </c>
      <c r="L4456">
        <v>16</v>
      </c>
      <c r="M4456">
        <v>21</v>
      </c>
      <c r="N4456" s="7">
        <v>28</v>
      </c>
      <c r="P4456" s="185">
        <v>4455</v>
      </c>
      <c r="Q4456" s="186">
        <v>25</v>
      </c>
    </row>
    <row r="4457" spans="1:17" ht="15" x14ac:dyDescent="0.25">
      <c r="A4457"/>
      <c r="B4457" s="114">
        <v>4456</v>
      </c>
      <c r="C4457" s="7">
        <v>19</v>
      </c>
      <c r="E4457">
        <v>4456</v>
      </c>
      <c r="F4457">
        <v>14</v>
      </c>
      <c r="G4457">
        <v>16</v>
      </c>
      <c r="H4457">
        <v>21</v>
      </c>
      <c r="I4457" s="7">
        <v>28</v>
      </c>
      <c r="K4457">
        <v>4456</v>
      </c>
      <c r="L4457">
        <v>16</v>
      </c>
      <c r="M4457">
        <v>21</v>
      </c>
      <c r="N4457" s="7">
        <v>28</v>
      </c>
      <c r="P4457" s="187">
        <v>4456</v>
      </c>
      <c r="Q4457" s="188">
        <v>25</v>
      </c>
    </row>
    <row r="4458" spans="1:17" ht="15" x14ac:dyDescent="0.25">
      <c r="A4458"/>
      <c r="B4458" s="114">
        <v>4457</v>
      </c>
      <c r="C4458" s="7">
        <v>19</v>
      </c>
      <c r="E4458">
        <v>4457</v>
      </c>
      <c r="F4458">
        <v>14</v>
      </c>
      <c r="G4458">
        <v>16</v>
      </c>
      <c r="H4458">
        <v>21</v>
      </c>
      <c r="I4458" s="7">
        <v>28</v>
      </c>
      <c r="K4458">
        <v>4457</v>
      </c>
      <c r="L4458">
        <v>16</v>
      </c>
      <c r="M4458">
        <v>21</v>
      </c>
      <c r="N4458" s="7">
        <v>28</v>
      </c>
      <c r="P4458" s="185">
        <v>4457</v>
      </c>
      <c r="Q4458" s="186">
        <v>25</v>
      </c>
    </row>
    <row r="4459" spans="1:17" ht="15" x14ac:dyDescent="0.25">
      <c r="A4459"/>
      <c r="B4459" s="114">
        <v>4458</v>
      </c>
      <c r="C4459" s="7">
        <v>19</v>
      </c>
      <c r="E4459">
        <v>4458</v>
      </c>
      <c r="F4459">
        <v>14</v>
      </c>
      <c r="G4459">
        <v>16</v>
      </c>
      <c r="H4459">
        <v>21</v>
      </c>
      <c r="I4459" s="7">
        <v>28</v>
      </c>
      <c r="K4459">
        <v>4458</v>
      </c>
      <c r="L4459">
        <v>16</v>
      </c>
      <c r="M4459">
        <v>21</v>
      </c>
      <c r="N4459" s="7">
        <v>28</v>
      </c>
      <c r="P4459" s="187">
        <v>4458</v>
      </c>
      <c r="Q4459" s="188">
        <v>25</v>
      </c>
    </row>
    <row r="4460" spans="1:17" ht="15" x14ac:dyDescent="0.25">
      <c r="A4460"/>
      <c r="B4460" s="114">
        <v>4459</v>
      </c>
      <c r="C4460" s="7">
        <v>19</v>
      </c>
      <c r="E4460">
        <v>4459</v>
      </c>
      <c r="F4460">
        <v>14</v>
      </c>
      <c r="G4460">
        <v>16</v>
      </c>
      <c r="H4460">
        <v>21</v>
      </c>
      <c r="I4460" s="7">
        <v>28</v>
      </c>
      <c r="K4460">
        <v>4459</v>
      </c>
      <c r="L4460">
        <v>16</v>
      </c>
      <c r="M4460">
        <v>21</v>
      </c>
      <c r="N4460" s="7">
        <v>28</v>
      </c>
      <c r="P4460" s="185">
        <v>4459</v>
      </c>
      <c r="Q4460" s="186">
        <v>25</v>
      </c>
    </row>
    <row r="4461" spans="1:17" ht="15" x14ac:dyDescent="0.25">
      <c r="A4461"/>
      <c r="B4461" s="114">
        <v>4460</v>
      </c>
      <c r="C4461" s="7">
        <v>19</v>
      </c>
      <c r="E4461">
        <v>4460</v>
      </c>
      <c r="F4461">
        <v>14</v>
      </c>
      <c r="G4461">
        <v>16</v>
      </c>
      <c r="H4461">
        <v>21</v>
      </c>
      <c r="I4461" s="7">
        <v>28</v>
      </c>
      <c r="K4461">
        <v>4460</v>
      </c>
      <c r="L4461">
        <v>16</v>
      </c>
      <c r="M4461">
        <v>21</v>
      </c>
      <c r="N4461" s="7">
        <v>28</v>
      </c>
      <c r="P4461" s="187">
        <v>4460</v>
      </c>
      <c r="Q4461" s="188">
        <v>25</v>
      </c>
    </row>
    <row r="4462" spans="1:17" ht="15" x14ac:dyDescent="0.25">
      <c r="A4462"/>
      <c r="B4462" s="114">
        <v>4461</v>
      </c>
      <c r="C4462" s="7">
        <v>19</v>
      </c>
      <c r="E4462">
        <v>4461</v>
      </c>
      <c r="F4462">
        <v>14</v>
      </c>
      <c r="G4462">
        <v>16</v>
      </c>
      <c r="H4462">
        <v>21</v>
      </c>
      <c r="I4462" s="7">
        <v>28</v>
      </c>
      <c r="K4462">
        <v>4461</v>
      </c>
      <c r="L4462">
        <v>16</v>
      </c>
      <c r="M4462">
        <v>21</v>
      </c>
      <c r="N4462" s="7">
        <v>28</v>
      </c>
      <c r="P4462" s="185">
        <v>4461</v>
      </c>
      <c r="Q4462" s="186">
        <v>25</v>
      </c>
    </row>
    <row r="4463" spans="1:17" ht="15" x14ac:dyDescent="0.25">
      <c r="A4463"/>
      <c r="B4463" s="114">
        <v>4462</v>
      </c>
      <c r="C4463" s="7">
        <v>19</v>
      </c>
      <c r="E4463">
        <v>4462</v>
      </c>
      <c r="F4463">
        <v>14</v>
      </c>
      <c r="G4463">
        <v>16</v>
      </c>
      <c r="H4463">
        <v>21</v>
      </c>
      <c r="I4463" s="7">
        <v>28</v>
      </c>
      <c r="K4463">
        <v>4462</v>
      </c>
      <c r="L4463">
        <v>16</v>
      </c>
      <c r="M4463">
        <v>21</v>
      </c>
      <c r="N4463" s="7">
        <v>28</v>
      </c>
      <c r="P4463" s="187">
        <v>4462</v>
      </c>
      <c r="Q4463" s="188">
        <v>25</v>
      </c>
    </row>
    <row r="4464" spans="1:17" ht="15" x14ac:dyDescent="0.25">
      <c r="A4464"/>
      <c r="B4464" s="114">
        <v>4463</v>
      </c>
      <c r="C4464" s="7">
        <v>19</v>
      </c>
      <c r="E4464">
        <v>4463</v>
      </c>
      <c r="F4464">
        <v>14</v>
      </c>
      <c r="G4464">
        <v>16</v>
      </c>
      <c r="H4464">
        <v>21</v>
      </c>
      <c r="I4464" s="7">
        <v>28</v>
      </c>
      <c r="K4464">
        <v>4463</v>
      </c>
      <c r="L4464">
        <v>16</v>
      </c>
      <c r="M4464">
        <v>21</v>
      </c>
      <c r="N4464" s="7">
        <v>28</v>
      </c>
      <c r="P4464" s="185">
        <v>4463</v>
      </c>
      <c r="Q4464" s="186">
        <v>25</v>
      </c>
    </row>
    <row r="4465" spans="1:17" ht="15" x14ac:dyDescent="0.25">
      <c r="A4465"/>
      <c r="B4465" s="114">
        <v>4464</v>
      </c>
      <c r="C4465" s="7">
        <v>19</v>
      </c>
      <c r="E4465">
        <v>4464</v>
      </c>
      <c r="F4465">
        <v>14</v>
      </c>
      <c r="G4465">
        <v>16</v>
      </c>
      <c r="H4465">
        <v>21</v>
      </c>
      <c r="I4465" s="7">
        <v>28</v>
      </c>
      <c r="K4465">
        <v>4464</v>
      </c>
      <c r="L4465">
        <v>16</v>
      </c>
      <c r="M4465">
        <v>21</v>
      </c>
      <c r="N4465" s="7">
        <v>28</v>
      </c>
      <c r="P4465" s="187">
        <v>4464</v>
      </c>
      <c r="Q4465" s="188">
        <v>25</v>
      </c>
    </row>
    <row r="4466" spans="1:17" ht="15" x14ac:dyDescent="0.25">
      <c r="A4466"/>
      <c r="B4466" s="114">
        <v>4465</v>
      </c>
      <c r="C4466" s="7">
        <v>19</v>
      </c>
      <c r="E4466">
        <v>4465</v>
      </c>
      <c r="F4466">
        <v>14</v>
      </c>
      <c r="G4466">
        <v>16</v>
      </c>
      <c r="H4466">
        <v>21</v>
      </c>
      <c r="I4466" s="7">
        <v>28</v>
      </c>
      <c r="K4466">
        <v>4465</v>
      </c>
      <c r="L4466">
        <v>16</v>
      </c>
      <c r="M4466">
        <v>21</v>
      </c>
      <c r="N4466" s="7">
        <v>28</v>
      </c>
      <c r="P4466" s="185">
        <v>4465</v>
      </c>
      <c r="Q4466" s="186">
        <v>25</v>
      </c>
    </row>
    <row r="4467" spans="1:17" ht="15" x14ac:dyDescent="0.25">
      <c r="A4467"/>
      <c r="B4467" s="114">
        <v>4466</v>
      </c>
      <c r="C4467" s="7">
        <v>19</v>
      </c>
      <c r="E4467">
        <v>4466</v>
      </c>
      <c r="F4467">
        <v>14</v>
      </c>
      <c r="G4467">
        <v>16</v>
      </c>
      <c r="H4467">
        <v>21</v>
      </c>
      <c r="I4467" s="7">
        <v>28</v>
      </c>
      <c r="K4467">
        <v>4466</v>
      </c>
      <c r="L4467">
        <v>16</v>
      </c>
      <c r="M4467">
        <v>21</v>
      </c>
      <c r="N4467" s="7">
        <v>28</v>
      </c>
      <c r="P4467" s="187">
        <v>4466</v>
      </c>
      <c r="Q4467" s="188">
        <v>25</v>
      </c>
    </row>
    <row r="4468" spans="1:17" ht="15" x14ac:dyDescent="0.25">
      <c r="A4468"/>
      <c r="B4468" s="114">
        <v>4467</v>
      </c>
      <c r="C4468" s="7">
        <v>19</v>
      </c>
      <c r="E4468">
        <v>4467</v>
      </c>
      <c r="F4468">
        <v>14</v>
      </c>
      <c r="G4468">
        <v>16</v>
      </c>
      <c r="H4468">
        <v>21</v>
      </c>
      <c r="I4468" s="7">
        <v>28</v>
      </c>
      <c r="K4468">
        <v>4467</v>
      </c>
      <c r="L4468">
        <v>16</v>
      </c>
      <c r="M4468">
        <v>21</v>
      </c>
      <c r="N4468" s="7">
        <v>28</v>
      </c>
      <c r="P4468" s="185">
        <v>4467</v>
      </c>
      <c r="Q4468" s="186">
        <v>25</v>
      </c>
    </row>
    <row r="4469" spans="1:17" ht="15" x14ac:dyDescent="0.25">
      <c r="A4469"/>
      <c r="B4469" s="114">
        <v>4468</v>
      </c>
      <c r="C4469" s="7">
        <v>19</v>
      </c>
      <c r="E4469">
        <v>4468</v>
      </c>
      <c r="F4469">
        <v>14</v>
      </c>
      <c r="G4469">
        <v>16</v>
      </c>
      <c r="H4469">
        <v>21</v>
      </c>
      <c r="I4469" s="7">
        <v>28</v>
      </c>
      <c r="K4469">
        <v>4468</v>
      </c>
      <c r="L4469">
        <v>16</v>
      </c>
      <c r="M4469">
        <v>21</v>
      </c>
      <c r="N4469" s="7">
        <v>28</v>
      </c>
      <c r="P4469" s="187">
        <v>4468</v>
      </c>
      <c r="Q4469" s="188">
        <v>25</v>
      </c>
    </row>
    <row r="4470" spans="1:17" ht="15" x14ac:dyDescent="0.25">
      <c r="A4470"/>
      <c r="B4470" s="114">
        <v>4469</v>
      </c>
      <c r="C4470" s="7">
        <v>19</v>
      </c>
      <c r="E4470">
        <v>4469</v>
      </c>
      <c r="F4470">
        <v>14</v>
      </c>
      <c r="G4470">
        <v>16</v>
      </c>
      <c r="H4470">
        <v>21</v>
      </c>
      <c r="I4470" s="7">
        <v>28</v>
      </c>
      <c r="K4470">
        <v>4469</v>
      </c>
      <c r="L4470">
        <v>16</v>
      </c>
      <c r="M4470">
        <v>21</v>
      </c>
      <c r="N4470" s="7">
        <v>28</v>
      </c>
      <c r="P4470" s="185">
        <v>4469</v>
      </c>
      <c r="Q4470" s="186">
        <v>25</v>
      </c>
    </row>
    <row r="4471" spans="1:17" ht="15" x14ac:dyDescent="0.25">
      <c r="A4471"/>
      <c r="B4471" s="114">
        <v>4470</v>
      </c>
      <c r="C4471" s="7">
        <v>19</v>
      </c>
      <c r="E4471">
        <v>4470</v>
      </c>
      <c r="F4471">
        <v>14</v>
      </c>
      <c r="G4471">
        <v>16</v>
      </c>
      <c r="H4471">
        <v>21</v>
      </c>
      <c r="I4471" s="7">
        <v>28</v>
      </c>
      <c r="K4471">
        <v>4470</v>
      </c>
      <c r="L4471">
        <v>16</v>
      </c>
      <c r="M4471">
        <v>21</v>
      </c>
      <c r="N4471" s="7">
        <v>28</v>
      </c>
      <c r="P4471" s="187">
        <v>4470</v>
      </c>
      <c r="Q4471" s="188">
        <v>25</v>
      </c>
    </row>
    <row r="4472" spans="1:17" ht="15" x14ac:dyDescent="0.25">
      <c r="A4472"/>
      <c r="B4472" s="114">
        <v>4471</v>
      </c>
      <c r="C4472" s="7">
        <v>19</v>
      </c>
      <c r="E4472">
        <v>4471</v>
      </c>
      <c r="F4472">
        <v>14</v>
      </c>
      <c r="G4472">
        <v>16</v>
      </c>
      <c r="H4472">
        <v>21</v>
      </c>
      <c r="I4472" s="7">
        <v>28</v>
      </c>
      <c r="K4472">
        <v>4471</v>
      </c>
      <c r="L4472">
        <v>16</v>
      </c>
      <c r="M4472">
        <v>21</v>
      </c>
      <c r="N4472" s="7">
        <v>28</v>
      </c>
      <c r="P4472" s="185">
        <v>4471</v>
      </c>
      <c r="Q4472" s="186">
        <v>25</v>
      </c>
    </row>
    <row r="4473" spans="1:17" ht="15" x14ac:dyDescent="0.25">
      <c r="A4473"/>
      <c r="B4473" s="114">
        <v>4472</v>
      </c>
      <c r="C4473" s="7">
        <v>19</v>
      </c>
      <c r="E4473">
        <v>4472</v>
      </c>
      <c r="F4473">
        <v>14</v>
      </c>
      <c r="G4473">
        <v>16</v>
      </c>
      <c r="H4473">
        <v>21</v>
      </c>
      <c r="I4473" s="7">
        <v>28</v>
      </c>
      <c r="K4473">
        <v>4472</v>
      </c>
      <c r="L4473">
        <v>16</v>
      </c>
      <c r="M4473">
        <v>21</v>
      </c>
      <c r="N4473" s="7">
        <v>28</v>
      </c>
      <c r="P4473" s="187">
        <v>4472</v>
      </c>
      <c r="Q4473" s="188">
        <v>25</v>
      </c>
    </row>
    <row r="4474" spans="1:17" ht="15" x14ac:dyDescent="0.25">
      <c r="A4474"/>
      <c r="B4474" s="114">
        <v>4473</v>
      </c>
      <c r="C4474" s="7">
        <v>19</v>
      </c>
      <c r="E4474">
        <v>4473</v>
      </c>
      <c r="F4474">
        <v>14</v>
      </c>
      <c r="G4474">
        <v>16</v>
      </c>
      <c r="H4474">
        <v>21</v>
      </c>
      <c r="I4474" s="7">
        <v>28</v>
      </c>
      <c r="K4474">
        <v>4473</v>
      </c>
      <c r="L4474">
        <v>16</v>
      </c>
      <c r="M4474">
        <v>21</v>
      </c>
      <c r="N4474" s="7">
        <v>28</v>
      </c>
      <c r="P4474" s="185">
        <v>4473</v>
      </c>
      <c r="Q4474" s="186">
        <v>25</v>
      </c>
    </row>
    <row r="4475" spans="1:17" ht="15" x14ac:dyDescent="0.25">
      <c r="A4475"/>
      <c r="B4475" s="114">
        <v>4474</v>
      </c>
      <c r="C4475" s="7">
        <v>19</v>
      </c>
      <c r="E4475">
        <v>4474</v>
      </c>
      <c r="F4475">
        <v>14</v>
      </c>
      <c r="G4475">
        <v>16</v>
      </c>
      <c r="H4475">
        <v>21</v>
      </c>
      <c r="I4475" s="7">
        <v>28</v>
      </c>
      <c r="K4475">
        <v>4474</v>
      </c>
      <c r="L4475">
        <v>16</v>
      </c>
      <c r="M4475">
        <v>21</v>
      </c>
      <c r="N4475" s="7">
        <v>28</v>
      </c>
      <c r="P4475" s="187">
        <v>4474</v>
      </c>
      <c r="Q4475" s="188">
        <v>25</v>
      </c>
    </row>
    <row r="4476" spans="1:17" ht="15" x14ac:dyDescent="0.25">
      <c r="A4476"/>
      <c r="B4476" s="114">
        <v>4475</v>
      </c>
      <c r="C4476" s="7">
        <v>19</v>
      </c>
      <c r="E4476">
        <v>4475</v>
      </c>
      <c r="F4476">
        <v>14</v>
      </c>
      <c r="G4476">
        <v>16</v>
      </c>
      <c r="H4476">
        <v>21</v>
      </c>
      <c r="I4476" s="7">
        <v>28</v>
      </c>
      <c r="K4476">
        <v>4475</v>
      </c>
      <c r="L4476">
        <v>16</v>
      </c>
      <c r="M4476">
        <v>21</v>
      </c>
      <c r="N4476" s="7">
        <v>28</v>
      </c>
      <c r="P4476" s="185">
        <v>4475</v>
      </c>
      <c r="Q4476" s="186">
        <v>25</v>
      </c>
    </row>
    <row r="4477" spans="1:17" ht="15" x14ac:dyDescent="0.25">
      <c r="A4477"/>
      <c r="B4477" s="114">
        <v>4476</v>
      </c>
      <c r="C4477" s="7">
        <v>19</v>
      </c>
      <c r="E4477">
        <v>4476</v>
      </c>
      <c r="F4477">
        <v>14</v>
      </c>
      <c r="G4477">
        <v>16</v>
      </c>
      <c r="H4477">
        <v>21</v>
      </c>
      <c r="I4477" s="7">
        <v>28</v>
      </c>
      <c r="K4477">
        <v>4476</v>
      </c>
      <c r="L4477">
        <v>16</v>
      </c>
      <c r="M4477">
        <v>21</v>
      </c>
      <c r="N4477" s="7">
        <v>28</v>
      </c>
      <c r="P4477" s="187">
        <v>4476</v>
      </c>
      <c r="Q4477" s="188">
        <v>25</v>
      </c>
    </row>
    <row r="4478" spans="1:17" ht="15" x14ac:dyDescent="0.25">
      <c r="A4478"/>
      <c r="B4478" s="114">
        <v>4477</v>
      </c>
      <c r="C4478" s="7">
        <v>19</v>
      </c>
      <c r="E4478">
        <v>4477</v>
      </c>
      <c r="F4478">
        <v>14</v>
      </c>
      <c r="G4478">
        <v>16</v>
      </c>
      <c r="H4478">
        <v>21</v>
      </c>
      <c r="I4478" s="7">
        <v>28</v>
      </c>
      <c r="K4478">
        <v>4477</v>
      </c>
      <c r="L4478">
        <v>16</v>
      </c>
      <c r="M4478">
        <v>21</v>
      </c>
      <c r="N4478" s="7">
        <v>28</v>
      </c>
      <c r="P4478" s="185">
        <v>4477</v>
      </c>
      <c r="Q4478" s="186">
        <v>25</v>
      </c>
    </row>
    <row r="4479" spans="1:17" ht="15" x14ac:dyDescent="0.25">
      <c r="A4479"/>
      <c r="B4479" s="114">
        <v>4478</v>
      </c>
      <c r="C4479" s="7">
        <v>19</v>
      </c>
      <c r="E4479">
        <v>4478</v>
      </c>
      <c r="F4479">
        <v>14</v>
      </c>
      <c r="G4479">
        <v>16</v>
      </c>
      <c r="H4479">
        <v>21</v>
      </c>
      <c r="I4479" s="7">
        <v>28</v>
      </c>
      <c r="K4479">
        <v>4478</v>
      </c>
      <c r="L4479">
        <v>16</v>
      </c>
      <c r="M4479">
        <v>21</v>
      </c>
      <c r="N4479" s="7">
        <v>28</v>
      </c>
      <c r="P4479" s="187">
        <v>4478</v>
      </c>
      <c r="Q4479" s="188">
        <v>25</v>
      </c>
    </row>
    <row r="4480" spans="1:17" ht="15" x14ac:dyDescent="0.25">
      <c r="A4480"/>
      <c r="B4480" s="114">
        <v>4479</v>
      </c>
      <c r="C4480" s="7">
        <v>19</v>
      </c>
      <c r="E4480">
        <v>4479</v>
      </c>
      <c r="F4480">
        <v>14</v>
      </c>
      <c r="G4480">
        <v>16</v>
      </c>
      <c r="H4480">
        <v>21</v>
      </c>
      <c r="I4480" s="7">
        <v>28</v>
      </c>
      <c r="K4480">
        <v>4479</v>
      </c>
      <c r="L4480">
        <v>16</v>
      </c>
      <c r="M4480">
        <v>21</v>
      </c>
      <c r="N4480" s="7">
        <v>28</v>
      </c>
      <c r="P4480" s="185">
        <v>4479</v>
      </c>
      <c r="Q4480" s="186">
        <v>25</v>
      </c>
    </row>
    <row r="4481" spans="1:17" ht="15" x14ac:dyDescent="0.25">
      <c r="A4481"/>
      <c r="B4481" s="114">
        <v>4480</v>
      </c>
      <c r="C4481" s="7">
        <v>19</v>
      </c>
      <c r="E4481">
        <v>4480</v>
      </c>
      <c r="F4481">
        <v>14</v>
      </c>
      <c r="G4481">
        <v>16</v>
      </c>
      <c r="H4481">
        <v>21</v>
      </c>
      <c r="I4481" s="7">
        <v>28</v>
      </c>
      <c r="K4481">
        <v>4480</v>
      </c>
      <c r="L4481">
        <v>16</v>
      </c>
      <c r="M4481">
        <v>21</v>
      </c>
      <c r="N4481" s="7">
        <v>28</v>
      </c>
      <c r="P4481" s="187">
        <v>4480</v>
      </c>
      <c r="Q4481" s="188">
        <v>25</v>
      </c>
    </row>
    <row r="4482" spans="1:17" ht="15" x14ac:dyDescent="0.25">
      <c r="A4482"/>
      <c r="B4482" s="114">
        <v>4481</v>
      </c>
      <c r="C4482" s="7">
        <v>19</v>
      </c>
      <c r="E4482">
        <v>4481</v>
      </c>
      <c r="F4482">
        <v>14</v>
      </c>
      <c r="G4482">
        <v>16</v>
      </c>
      <c r="H4482">
        <v>21</v>
      </c>
      <c r="I4482" s="7">
        <v>28</v>
      </c>
      <c r="K4482">
        <v>4481</v>
      </c>
      <c r="L4482">
        <v>16</v>
      </c>
      <c r="M4482">
        <v>21</v>
      </c>
      <c r="N4482" s="7">
        <v>28</v>
      </c>
      <c r="P4482" s="185">
        <v>4481</v>
      </c>
      <c r="Q4482" s="186">
        <v>25</v>
      </c>
    </row>
    <row r="4483" spans="1:17" ht="15" x14ac:dyDescent="0.25">
      <c r="A4483"/>
      <c r="B4483" s="114">
        <v>4482</v>
      </c>
      <c r="C4483" s="7">
        <v>19</v>
      </c>
      <c r="E4483">
        <v>4482</v>
      </c>
      <c r="F4483">
        <v>14</v>
      </c>
      <c r="G4483">
        <v>16</v>
      </c>
      <c r="H4483">
        <v>21</v>
      </c>
      <c r="I4483" s="7">
        <v>28</v>
      </c>
      <c r="K4483">
        <v>4482</v>
      </c>
      <c r="L4483">
        <v>16</v>
      </c>
      <c r="M4483">
        <v>21</v>
      </c>
      <c r="N4483" s="7">
        <v>28</v>
      </c>
      <c r="P4483" s="187">
        <v>4482</v>
      </c>
      <c r="Q4483" s="188">
        <v>25</v>
      </c>
    </row>
    <row r="4484" spans="1:17" ht="15" x14ac:dyDescent="0.25">
      <c r="A4484"/>
      <c r="B4484" s="114">
        <v>4483</v>
      </c>
      <c r="C4484" s="7">
        <v>19</v>
      </c>
      <c r="E4484">
        <v>4483</v>
      </c>
      <c r="F4484">
        <v>14</v>
      </c>
      <c r="G4484">
        <v>16</v>
      </c>
      <c r="H4484">
        <v>21</v>
      </c>
      <c r="I4484" s="7">
        <v>28</v>
      </c>
      <c r="K4484">
        <v>4483</v>
      </c>
      <c r="L4484">
        <v>16</v>
      </c>
      <c r="M4484">
        <v>21</v>
      </c>
      <c r="N4484" s="7">
        <v>28</v>
      </c>
      <c r="P4484" s="185">
        <v>4483</v>
      </c>
      <c r="Q4484" s="186">
        <v>25</v>
      </c>
    </row>
    <row r="4485" spans="1:17" ht="15" x14ac:dyDescent="0.25">
      <c r="A4485"/>
      <c r="B4485" s="114">
        <v>4484</v>
      </c>
      <c r="C4485" s="7">
        <v>19</v>
      </c>
      <c r="E4485">
        <v>4484</v>
      </c>
      <c r="F4485">
        <v>14</v>
      </c>
      <c r="G4485">
        <v>16</v>
      </c>
      <c r="H4485">
        <v>21</v>
      </c>
      <c r="I4485" s="7">
        <v>28</v>
      </c>
      <c r="K4485">
        <v>4484</v>
      </c>
      <c r="L4485">
        <v>16</v>
      </c>
      <c r="M4485">
        <v>21</v>
      </c>
      <c r="N4485" s="7">
        <v>28</v>
      </c>
      <c r="P4485" s="187">
        <v>4484</v>
      </c>
      <c r="Q4485" s="188">
        <v>25</v>
      </c>
    </row>
    <row r="4486" spans="1:17" ht="15" x14ac:dyDescent="0.25">
      <c r="A4486"/>
      <c r="B4486" s="114">
        <v>4485</v>
      </c>
      <c r="C4486" s="7">
        <v>19</v>
      </c>
      <c r="E4486">
        <v>4485</v>
      </c>
      <c r="F4486">
        <v>14</v>
      </c>
      <c r="G4486">
        <v>16</v>
      </c>
      <c r="H4486">
        <v>21</v>
      </c>
      <c r="I4486" s="7">
        <v>28</v>
      </c>
      <c r="K4486">
        <v>4485</v>
      </c>
      <c r="L4486">
        <v>16</v>
      </c>
      <c r="M4486">
        <v>21</v>
      </c>
      <c r="N4486" s="7">
        <v>28</v>
      </c>
      <c r="P4486" s="185">
        <v>4485</v>
      </c>
      <c r="Q4486" s="186">
        <v>25</v>
      </c>
    </row>
    <row r="4487" spans="1:17" ht="15" x14ac:dyDescent="0.25">
      <c r="A4487"/>
      <c r="B4487" s="114">
        <v>4486</v>
      </c>
      <c r="C4487" s="7">
        <v>19</v>
      </c>
      <c r="E4487">
        <v>4486</v>
      </c>
      <c r="F4487">
        <v>14</v>
      </c>
      <c r="G4487">
        <v>16</v>
      </c>
      <c r="H4487">
        <v>21</v>
      </c>
      <c r="I4487" s="7">
        <v>28</v>
      </c>
      <c r="K4487">
        <v>4486</v>
      </c>
      <c r="L4487">
        <v>16</v>
      </c>
      <c r="M4487">
        <v>21</v>
      </c>
      <c r="N4487" s="7">
        <v>28</v>
      </c>
      <c r="P4487" s="187">
        <v>4486</v>
      </c>
      <c r="Q4487" s="188">
        <v>25</v>
      </c>
    </row>
    <row r="4488" spans="1:17" ht="15" x14ac:dyDescent="0.25">
      <c r="A4488"/>
      <c r="B4488" s="114">
        <v>4487</v>
      </c>
      <c r="C4488" s="7">
        <v>19</v>
      </c>
      <c r="E4488">
        <v>4487</v>
      </c>
      <c r="F4488">
        <v>14</v>
      </c>
      <c r="G4488">
        <v>16</v>
      </c>
      <c r="H4488">
        <v>21</v>
      </c>
      <c r="I4488" s="7">
        <v>28</v>
      </c>
      <c r="K4488">
        <v>4487</v>
      </c>
      <c r="L4488">
        <v>16</v>
      </c>
      <c r="M4488">
        <v>21</v>
      </c>
      <c r="N4488" s="7">
        <v>28</v>
      </c>
      <c r="P4488" s="185">
        <v>4487</v>
      </c>
      <c r="Q4488" s="186">
        <v>25</v>
      </c>
    </row>
    <row r="4489" spans="1:17" ht="15" x14ac:dyDescent="0.25">
      <c r="A4489"/>
      <c r="B4489" s="114">
        <v>4488</v>
      </c>
      <c r="C4489" s="7">
        <v>19</v>
      </c>
      <c r="E4489">
        <v>4488</v>
      </c>
      <c r="F4489">
        <v>14</v>
      </c>
      <c r="G4489">
        <v>16</v>
      </c>
      <c r="H4489">
        <v>21</v>
      </c>
      <c r="I4489" s="7">
        <v>28</v>
      </c>
      <c r="K4489">
        <v>4488</v>
      </c>
      <c r="L4489">
        <v>16</v>
      </c>
      <c r="M4489">
        <v>21</v>
      </c>
      <c r="N4489" s="7">
        <v>28</v>
      </c>
      <c r="P4489" s="187">
        <v>4488</v>
      </c>
      <c r="Q4489" s="188">
        <v>25</v>
      </c>
    </row>
    <row r="4490" spans="1:17" ht="15" x14ac:dyDescent="0.25">
      <c r="A4490"/>
      <c r="B4490" s="114">
        <v>4489</v>
      </c>
      <c r="C4490" s="7">
        <v>19</v>
      </c>
      <c r="E4490">
        <v>4489</v>
      </c>
      <c r="F4490">
        <v>14</v>
      </c>
      <c r="G4490">
        <v>16</v>
      </c>
      <c r="H4490">
        <v>21</v>
      </c>
      <c r="I4490" s="7">
        <v>28</v>
      </c>
      <c r="K4490">
        <v>4489</v>
      </c>
      <c r="L4490">
        <v>16</v>
      </c>
      <c r="M4490">
        <v>21</v>
      </c>
      <c r="N4490" s="7">
        <v>28</v>
      </c>
      <c r="P4490" s="185">
        <v>4489</v>
      </c>
      <c r="Q4490" s="186">
        <v>25</v>
      </c>
    </row>
    <row r="4491" spans="1:17" ht="15" x14ac:dyDescent="0.25">
      <c r="A4491"/>
      <c r="B4491" s="114">
        <v>4490</v>
      </c>
      <c r="C4491" s="7">
        <v>19</v>
      </c>
      <c r="E4491">
        <v>4490</v>
      </c>
      <c r="F4491">
        <v>14</v>
      </c>
      <c r="G4491">
        <v>16</v>
      </c>
      <c r="H4491">
        <v>21</v>
      </c>
      <c r="I4491" s="7">
        <v>28</v>
      </c>
      <c r="K4491">
        <v>4490</v>
      </c>
      <c r="L4491">
        <v>16</v>
      </c>
      <c r="M4491">
        <v>21</v>
      </c>
      <c r="N4491" s="7">
        <v>28</v>
      </c>
      <c r="P4491" s="187">
        <v>4490</v>
      </c>
      <c r="Q4491" s="188">
        <v>25</v>
      </c>
    </row>
    <row r="4492" spans="1:17" ht="15" x14ac:dyDescent="0.25">
      <c r="A4492"/>
      <c r="B4492" s="114">
        <v>4491</v>
      </c>
      <c r="C4492" s="7">
        <v>19</v>
      </c>
      <c r="E4492">
        <v>4491</v>
      </c>
      <c r="F4492">
        <v>14</v>
      </c>
      <c r="G4492">
        <v>16</v>
      </c>
      <c r="H4492">
        <v>21</v>
      </c>
      <c r="I4492" s="7">
        <v>28</v>
      </c>
      <c r="K4492">
        <v>4491</v>
      </c>
      <c r="L4492">
        <v>16</v>
      </c>
      <c r="M4492">
        <v>21</v>
      </c>
      <c r="N4492" s="7">
        <v>28</v>
      </c>
      <c r="P4492" s="185">
        <v>4491</v>
      </c>
      <c r="Q4492" s="186">
        <v>25</v>
      </c>
    </row>
    <row r="4493" spans="1:17" ht="15" x14ac:dyDescent="0.25">
      <c r="A4493"/>
      <c r="B4493" s="114">
        <v>4492</v>
      </c>
      <c r="C4493" s="7">
        <v>19</v>
      </c>
      <c r="E4493">
        <v>4492</v>
      </c>
      <c r="F4493">
        <v>14</v>
      </c>
      <c r="G4493">
        <v>16</v>
      </c>
      <c r="H4493">
        <v>21</v>
      </c>
      <c r="I4493" s="7">
        <v>28</v>
      </c>
      <c r="K4493">
        <v>4492</v>
      </c>
      <c r="L4493">
        <v>16</v>
      </c>
      <c r="M4493">
        <v>21</v>
      </c>
      <c r="N4493" s="7">
        <v>28</v>
      </c>
      <c r="P4493" s="187">
        <v>4492</v>
      </c>
      <c r="Q4493" s="188">
        <v>25</v>
      </c>
    </row>
    <row r="4494" spans="1:17" ht="15" x14ac:dyDescent="0.25">
      <c r="A4494"/>
      <c r="B4494" s="114">
        <v>4493</v>
      </c>
      <c r="C4494" s="7">
        <v>19</v>
      </c>
      <c r="E4494">
        <v>4493</v>
      </c>
      <c r="F4494">
        <v>14</v>
      </c>
      <c r="G4494">
        <v>16</v>
      </c>
      <c r="H4494">
        <v>21</v>
      </c>
      <c r="I4494" s="7">
        <v>28</v>
      </c>
      <c r="K4494">
        <v>4493</v>
      </c>
      <c r="L4494">
        <v>16</v>
      </c>
      <c r="M4494">
        <v>21</v>
      </c>
      <c r="N4494" s="7">
        <v>28</v>
      </c>
      <c r="P4494" s="185">
        <v>4493</v>
      </c>
      <c r="Q4494" s="186">
        <v>25</v>
      </c>
    </row>
    <row r="4495" spans="1:17" ht="15" x14ac:dyDescent="0.25">
      <c r="A4495"/>
      <c r="B4495" s="114">
        <v>4494</v>
      </c>
      <c r="C4495" s="7">
        <v>19</v>
      </c>
      <c r="E4495">
        <v>4494</v>
      </c>
      <c r="F4495">
        <v>14</v>
      </c>
      <c r="G4495">
        <v>16</v>
      </c>
      <c r="H4495">
        <v>21</v>
      </c>
      <c r="I4495" s="7">
        <v>28</v>
      </c>
      <c r="K4495">
        <v>4494</v>
      </c>
      <c r="L4495">
        <v>16</v>
      </c>
      <c r="M4495">
        <v>21</v>
      </c>
      <c r="N4495" s="7">
        <v>28</v>
      </c>
      <c r="P4495" s="187">
        <v>4494</v>
      </c>
      <c r="Q4495" s="188">
        <v>25</v>
      </c>
    </row>
    <row r="4496" spans="1:17" ht="15" x14ac:dyDescent="0.25">
      <c r="A4496"/>
      <c r="B4496" s="114">
        <v>4495</v>
      </c>
      <c r="C4496" s="7">
        <v>19</v>
      </c>
      <c r="E4496">
        <v>4495</v>
      </c>
      <c r="F4496">
        <v>14</v>
      </c>
      <c r="G4496">
        <v>16</v>
      </c>
      <c r="H4496">
        <v>21</v>
      </c>
      <c r="I4496" s="7">
        <v>28</v>
      </c>
      <c r="K4496">
        <v>4495</v>
      </c>
      <c r="L4496">
        <v>16</v>
      </c>
      <c r="M4496">
        <v>21</v>
      </c>
      <c r="N4496" s="7">
        <v>28</v>
      </c>
      <c r="P4496" s="185">
        <v>4495</v>
      </c>
      <c r="Q4496" s="186">
        <v>25</v>
      </c>
    </row>
    <row r="4497" spans="1:17" ht="15" x14ac:dyDescent="0.25">
      <c r="A4497"/>
      <c r="B4497" s="114">
        <v>4496</v>
      </c>
      <c r="C4497" s="7">
        <v>19</v>
      </c>
      <c r="E4497">
        <v>4496</v>
      </c>
      <c r="F4497">
        <v>14</v>
      </c>
      <c r="G4497">
        <v>16</v>
      </c>
      <c r="H4497">
        <v>21</v>
      </c>
      <c r="I4497" s="7">
        <v>28</v>
      </c>
      <c r="K4497">
        <v>4496</v>
      </c>
      <c r="L4497">
        <v>16</v>
      </c>
      <c r="M4497">
        <v>21</v>
      </c>
      <c r="N4497" s="7">
        <v>28</v>
      </c>
      <c r="P4497" s="187">
        <v>4496</v>
      </c>
      <c r="Q4497" s="188">
        <v>25</v>
      </c>
    </row>
    <row r="4498" spans="1:17" ht="15" x14ac:dyDescent="0.25">
      <c r="A4498"/>
      <c r="B4498" s="114">
        <v>4497</v>
      </c>
      <c r="C4498" s="7">
        <v>19</v>
      </c>
      <c r="E4498">
        <v>4497</v>
      </c>
      <c r="F4498">
        <v>14</v>
      </c>
      <c r="G4498">
        <v>16</v>
      </c>
      <c r="H4498">
        <v>21</v>
      </c>
      <c r="I4498" s="7">
        <v>28</v>
      </c>
      <c r="K4498">
        <v>4497</v>
      </c>
      <c r="L4498">
        <v>16</v>
      </c>
      <c r="M4498">
        <v>21</v>
      </c>
      <c r="N4498" s="7">
        <v>28</v>
      </c>
      <c r="P4498" s="185">
        <v>4497</v>
      </c>
      <c r="Q4498" s="186">
        <v>25</v>
      </c>
    </row>
    <row r="4499" spans="1:17" ht="15" x14ac:dyDescent="0.25">
      <c r="A4499"/>
      <c r="B4499" s="114">
        <v>4498</v>
      </c>
      <c r="C4499" s="7">
        <v>19</v>
      </c>
      <c r="E4499">
        <v>4498</v>
      </c>
      <c r="F4499">
        <v>14</v>
      </c>
      <c r="G4499">
        <v>16</v>
      </c>
      <c r="H4499">
        <v>21</v>
      </c>
      <c r="I4499" s="7">
        <v>28</v>
      </c>
      <c r="K4499">
        <v>4498</v>
      </c>
      <c r="L4499">
        <v>16</v>
      </c>
      <c r="M4499">
        <v>21</v>
      </c>
      <c r="N4499" s="7">
        <v>28</v>
      </c>
      <c r="P4499" s="187">
        <v>4498</v>
      </c>
      <c r="Q4499" s="188">
        <v>25</v>
      </c>
    </row>
    <row r="4500" spans="1:17" ht="15" x14ac:dyDescent="0.25">
      <c r="A4500"/>
      <c r="B4500" s="114">
        <v>4499</v>
      </c>
      <c r="C4500" s="7">
        <v>19</v>
      </c>
      <c r="E4500">
        <v>4499</v>
      </c>
      <c r="F4500">
        <v>14</v>
      </c>
      <c r="G4500">
        <v>16</v>
      </c>
      <c r="H4500">
        <v>21</v>
      </c>
      <c r="I4500" s="7">
        <v>28</v>
      </c>
      <c r="K4500">
        <v>4499</v>
      </c>
      <c r="L4500">
        <v>16</v>
      </c>
      <c r="M4500">
        <v>21</v>
      </c>
      <c r="N4500" s="7">
        <v>28</v>
      </c>
      <c r="P4500" s="185">
        <v>4499</v>
      </c>
      <c r="Q4500" s="186">
        <v>25</v>
      </c>
    </row>
    <row r="4501" spans="1:17" ht="15" x14ac:dyDescent="0.25">
      <c r="A4501"/>
      <c r="B4501" s="114">
        <v>4500</v>
      </c>
      <c r="C4501" s="7">
        <v>19</v>
      </c>
      <c r="E4501">
        <v>4500</v>
      </c>
      <c r="F4501">
        <v>14</v>
      </c>
      <c r="G4501">
        <v>16</v>
      </c>
      <c r="H4501">
        <v>21</v>
      </c>
      <c r="I4501" s="7">
        <v>28</v>
      </c>
      <c r="K4501">
        <v>4500</v>
      </c>
      <c r="L4501">
        <v>16</v>
      </c>
      <c r="M4501">
        <v>21</v>
      </c>
      <c r="N4501" s="7">
        <v>28</v>
      </c>
      <c r="P4501" s="187">
        <v>4500</v>
      </c>
      <c r="Q4501" s="188">
        <v>25</v>
      </c>
    </row>
    <row r="4502" spans="1:17" ht="15" x14ac:dyDescent="0.25">
      <c r="A4502"/>
      <c r="B4502" s="114">
        <v>4501</v>
      </c>
      <c r="C4502" s="7">
        <v>19</v>
      </c>
      <c r="E4502">
        <v>4501</v>
      </c>
      <c r="F4502">
        <v>14</v>
      </c>
      <c r="G4502">
        <v>16</v>
      </c>
      <c r="H4502">
        <v>21</v>
      </c>
      <c r="I4502" s="7">
        <v>28</v>
      </c>
      <c r="K4502">
        <v>4501</v>
      </c>
      <c r="L4502">
        <v>16</v>
      </c>
      <c r="M4502">
        <v>21</v>
      </c>
      <c r="N4502" s="7">
        <v>28</v>
      </c>
      <c r="P4502" s="185">
        <v>4501</v>
      </c>
      <c r="Q4502" s="186">
        <v>25</v>
      </c>
    </row>
    <row r="4503" spans="1:17" ht="15" x14ac:dyDescent="0.25">
      <c r="A4503"/>
      <c r="B4503" s="114">
        <v>4502</v>
      </c>
      <c r="C4503" s="7">
        <v>19</v>
      </c>
      <c r="E4503">
        <v>4502</v>
      </c>
      <c r="F4503">
        <v>14</v>
      </c>
      <c r="G4503">
        <v>16</v>
      </c>
      <c r="H4503">
        <v>21</v>
      </c>
      <c r="I4503" s="7">
        <v>28</v>
      </c>
      <c r="K4503">
        <v>4502</v>
      </c>
      <c r="L4503">
        <v>16</v>
      </c>
      <c r="M4503">
        <v>21</v>
      </c>
      <c r="N4503" s="7">
        <v>28</v>
      </c>
      <c r="P4503" s="187">
        <v>4502</v>
      </c>
      <c r="Q4503" s="188">
        <v>25</v>
      </c>
    </row>
    <row r="4504" spans="1:17" ht="15" x14ac:dyDescent="0.25">
      <c r="A4504"/>
      <c r="B4504" s="114">
        <v>4503</v>
      </c>
      <c r="C4504" s="7">
        <v>19</v>
      </c>
      <c r="E4504">
        <v>4503</v>
      </c>
      <c r="F4504">
        <v>14</v>
      </c>
      <c r="G4504">
        <v>16</v>
      </c>
      <c r="H4504">
        <v>21</v>
      </c>
      <c r="I4504" s="7">
        <v>28</v>
      </c>
      <c r="K4504">
        <v>4503</v>
      </c>
      <c r="L4504">
        <v>16</v>
      </c>
      <c r="M4504">
        <v>21</v>
      </c>
      <c r="N4504" s="7">
        <v>28</v>
      </c>
      <c r="P4504" s="185">
        <v>4503</v>
      </c>
      <c r="Q4504" s="186">
        <v>25</v>
      </c>
    </row>
    <row r="4505" spans="1:17" ht="15" x14ac:dyDescent="0.25">
      <c r="A4505"/>
      <c r="B4505" s="114">
        <v>4504</v>
      </c>
      <c r="C4505" s="7">
        <v>19</v>
      </c>
      <c r="E4505">
        <v>4504</v>
      </c>
      <c r="F4505">
        <v>14</v>
      </c>
      <c r="G4505">
        <v>16</v>
      </c>
      <c r="H4505">
        <v>21</v>
      </c>
      <c r="I4505" s="7">
        <v>28</v>
      </c>
      <c r="K4505">
        <v>4504</v>
      </c>
      <c r="L4505">
        <v>16</v>
      </c>
      <c r="M4505">
        <v>21</v>
      </c>
      <c r="N4505" s="7">
        <v>28</v>
      </c>
      <c r="P4505" s="187">
        <v>4504</v>
      </c>
      <c r="Q4505" s="188">
        <v>25</v>
      </c>
    </row>
    <row r="4506" spans="1:17" ht="15" x14ac:dyDescent="0.25">
      <c r="A4506"/>
      <c r="B4506" s="114">
        <v>4505</v>
      </c>
      <c r="C4506" s="7">
        <v>19</v>
      </c>
      <c r="E4506">
        <v>4505</v>
      </c>
      <c r="F4506">
        <v>14</v>
      </c>
      <c r="G4506">
        <v>16</v>
      </c>
      <c r="H4506">
        <v>21</v>
      </c>
      <c r="I4506" s="7">
        <v>28</v>
      </c>
      <c r="K4506">
        <v>4505</v>
      </c>
      <c r="L4506">
        <v>16</v>
      </c>
      <c r="M4506">
        <v>21</v>
      </c>
      <c r="N4506" s="7">
        <v>28</v>
      </c>
      <c r="P4506" s="185">
        <v>4505</v>
      </c>
      <c r="Q4506" s="186">
        <v>25</v>
      </c>
    </row>
    <row r="4507" spans="1:17" ht="15" x14ac:dyDescent="0.25">
      <c r="A4507"/>
      <c r="B4507" s="114">
        <v>4506</v>
      </c>
      <c r="C4507" s="7">
        <v>19</v>
      </c>
      <c r="E4507">
        <v>4506</v>
      </c>
      <c r="F4507">
        <v>14</v>
      </c>
      <c r="G4507">
        <v>16</v>
      </c>
      <c r="H4507">
        <v>21</v>
      </c>
      <c r="I4507" s="7">
        <v>28</v>
      </c>
      <c r="K4507">
        <v>4506</v>
      </c>
      <c r="L4507">
        <v>16</v>
      </c>
      <c r="M4507">
        <v>21</v>
      </c>
      <c r="N4507" s="7">
        <v>28</v>
      </c>
      <c r="P4507" s="187">
        <v>4506</v>
      </c>
      <c r="Q4507" s="188">
        <v>25</v>
      </c>
    </row>
    <row r="4508" spans="1:17" ht="15" x14ac:dyDescent="0.25">
      <c r="A4508"/>
      <c r="B4508" s="114">
        <v>4507</v>
      </c>
      <c r="C4508" s="7">
        <v>19</v>
      </c>
      <c r="E4508">
        <v>4507</v>
      </c>
      <c r="F4508">
        <v>14</v>
      </c>
      <c r="G4508">
        <v>16</v>
      </c>
      <c r="H4508">
        <v>21</v>
      </c>
      <c r="I4508" s="7">
        <v>28</v>
      </c>
      <c r="K4508">
        <v>4507</v>
      </c>
      <c r="L4508">
        <v>16</v>
      </c>
      <c r="M4508">
        <v>21</v>
      </c>
      <c r="N4508" s="7">
        <v>28</v>
      </c>
      <c r="P4508" s="185">
        <v>4507</v>
      </c>
      <c r="Q4508" s="186">
        <v>25</v>
      </c>
    </row>
    <row r="4509" spans="1:17" ht="15" x14ac:dyDescent="0.25">
      <c r="A4509"/>
      <c r="B4509" s="114">
        <v>4508</v>
      </c>
      <c r="C4509" s="7">
        <v>19</v>
      </c>
      <c r="E4509">
        <v>4508</v>
      </c>
      <c r="F4509">
        <v>14</v>
      </c>
      <c r="G4509">
        <v>16</v>
      </c>
      <c r="H4509">
        <v>21</v>
      </c>
      <c r="I4509" s="7">
        <v>28</v>
      </c>
      <c r="K4509">
        <v>4508</v>
      </c>
      <c r="L4509">
        <v>16</v>
      </c>
      <c r="M4509">
        <v>21</v>
      </c>
      <c r="N4509" s="7">
        <v>28</v>
      </c>
      <c r="P4509" s="187">
        <v>4508</v>
      </c>
      <c r="Q4509" s="188">
        <v>25</v>
      </c>
    </row>
    <row r="4510" spans="1:17" ht="15" x14ac:dyDescent="0.25">
      <c r="A4510"/>
      <c r="B4510" s="114">
        <v>4509</v>
      </c>
      <c r="C4510" s="7">
        <v>19</v>
      </c>
      <c r="E4510">
        <v>4509</v>
      </c>
      <c r="F4510">
        <v>14</v>
      </c>
      <c r="G4510">
        <v>16</v>
      </c>
      <c r="H4510">
        <v>21</v>
      </c>
      <c r="I4510" s="7">
        <v>28</v>
      </c>
      <c r="K4510">
        <v>4509</v>
      </c>
      <c r="L4510">
        <v>16</v>
      </c>
      <c r="M4510">
        <v>21</v>
      </c>
      <c r="N4510" s="7">
        <v>28</v>
      </c>
      <c r="P4510" s="185">
        <v>4509</v>
      </c>
      <c r="Q4510" s="186">
        <v>25</v>
      </c>
    </row>
    <row r="4511" spans="1:17" ht="15" x14ac:dyDescent="0.25">
      <c r="A4511"/>
      <c r="B4511" s="114">
        <v>4510</v>
      </c>
      <c r="C4511" s="7">
        <v>19</v>
      </c>
      <c r="E4511">
        <v>4510</v>
      </c>
      <c r="F4511">
        <v>14</v>
      </c>
      <c r="G4511">
        <v>16</v>
      </c>
      <c r="H4511">
        <v>21</v>
      </c>
      <c r="I4511" s="7">
        <v>28</v>
      </c>
      <c r="K4511">
        <v>4510</v>
      </c>
      <c r="L4511">
        <v>16</v>
      </c>
      <c r="M4511">
        <v>21</v>
      </c>
      <c r="N4511" s="7">
        <v>28</v>
      </c>
      <c r="P4511" s="187">
        <v>4510</v>
      </c>
      <c r="Q4511" s="188">
        <v>25</v>
      </c>
    </row>
    <row r="4512" spans="1:17" ht="15" x14ac:dyDescent="0.25">
      <c r="A4512"/>
      <c r="B4512" s="114">
        <v>4511</v>
      </c>
      <c r="C4512" s="7">
        <v>19</v>
      </c>
      <c r="E4512">
        <v>4511</v>
      </c>
      <c r="F4512">
        <v>14</v>
      </c>
      <c r="G4512">
        <v>16</v>
      </c>
      <c r="H4512">
        <v>21</v>
      </c>
      <c r="I4512" s="7">
        <v>28</v>
      </c>
      <c r="K4512">
        <v>4511</v>
      </c>
      <c r="L4512">
        <v>16</v>
      </c>
      <c r="M4512">
        <v>21</v>
      </c>
      <c r="N4512" s="7">
        <v>28</v>
      </c>
      <c r="P4512" s="185">
        <v>4511</v>
      </c>
      <c r="Q4512" s="186">
        <v>25</v>
      </c>
    </row>
    <row r="4513" spans="1:17" ht="15" x14ac:dyDescent="0.25">
      <c r="A4513"/>
      <c r="B4513" s="114">
        <v>4512</v>
      </c>
      <c r="C4513" s="7">
        <v>19</v>
      </c>
      <c r="E4513">
        <v>4512</v>
      </c>
      <c r="F4513">
        <v>14</v>
      </c>
      <c r="G4513">
        <v>16</v>
      </c>
      <c r="H4513">
        <v>21</v>
      </c>
      <c r="I4513" s="7">
        <v>28</v>
      </c>
      <c r="K4513">
        <v>4512</v>
      </c>
      <c r="L4513">
        <v>16</v>
      </c>
      <c r="M4513">
        <v>21</v>
      </c>
      <c r="N4513" s="7">
        <v>28</v>
      </c>
      <c r="P4513" s="187">
        <v>4512</v>
      </c>
      <c r="Q4513" s="188">
        <v>25</v>
      </c>
    </row>
    <row r="4514" spans="1:17" ht="15" x14ac:dyDescent="0.25">
      <c r="A4514"/>
      <c r="B4514" s="114">
        <v>4513</v>
      </c>
      <c r="C4514" s="7">
        <v>19</v>
      </c>
      <c r="E4514">
        <v>4513</v>
      </c>
      <c r="F4514">
        <v>14</v>
      </c>
      <c r="G4514">
        <v>16</v>
      </c>
      <c r="H4514">
        <v>21</v>
      </c>
      <c r="I4514" s="7">
        <v>28</v>
      </c>
      <c r="K4514">
        <v>4513</v>
      </c>
      <c r="L4514">
        <v>16</v>
      </c>
      <c r="M4514">
        <v>21</v>
      </c>
      <c r="N4514" s="7">
        <v>28</v>
      </c>
      <c r="P4514" s="185">
        <v>4513</v>
      </c>
      <c r="Q4514" s="186">
        <v>25</v>
      </c>
    </row>
    <row r="4515" spans="1:17" ht="15" x14ac:dyDescent="0.25">
      <c r="A4515"/>
      <c r="B4515" s="114">
        <v>4514</v>
      </c>
      <c r="C4515" s="7">
        <v>19</v>
      </c>
      <c r="E4515">
        <v>4514</v>
      </c>
      <c r="F4515">
        <v>14</v>
      </c>
      <c r="G4515">
        <v>16</v>
      </c>
      <c r="H4515">
        <v>21</v>
      </c>
      <c r="I4515" s="7">
        <v>28</v>
      </c>
      <c r="K4515">
        <v>4514</v>
      </c>
      <c r="L4515">
        <v>16</v>
      </c>
      <c r="M4515">
        <v>21</v>
      </c>
      <c r="N4515" s="7">
        <v>28</v>
      </c>
      <c r="P4515" s="187">
        <v>4514</v>
      </c>
      <c r="Q4515" s="188">
        <v>25</v>
      </c>
    </row>
    <row r="4516" spans="1:17" ht="15" x14ac:dyDescent="0.25">
      <c r="A4516"/>
      <c r="B4516" s="114">
        <v>4515</v>
      </c>
      <c r="C4516" s="7">
        <v>19</v>
      </c>
      <c r="E4516">
        <v>4515</v>
      </c>
      <c r="F4516">
        <v>14</v>
      </c>
      <c r="G4516">
        <v>16</v>
      </c>
      <c r="H4516">
        <v>21</v>
      </c>
      <c r="I4516" s="7">
        <v>28</v>
      </c>
      <c r="K4516">
        <v>4515</v>
      </c>
      <c r="L4516">
        <v>16</v>
      </c>
      <c r="M4516">
        <v>21</v>
      </c>
      <c r="N4516" s="7">
        <v>28</v>
      </c>
      <c r="P4516" s="185">
        <v>4515</v>
      </c>
      <c r="Q4516" s="186">
        <v>25</v>
      </c>
    </row>
    <row r="4517" spans="1:17" ht="15" x14ac:dyDescent="0.25">
      <c r="A4517"/>
      <c r="B4517" s="114">
        <v>4516</v>
      </c>
      <c r="C4517" s="7">
        <v>19</v>
      </c>
      <c r="E4517">
        <v>4516</v>
      </c>
      <c r="F4517">
        <v>14</v>
      </c>
      <c r="G4517">
        <v>16</v>
      </c>
      <c r="H4517">
        <v>21</v>
      </c>
      <c r="I4517" s="7">
        <v>28</v>
      </c>
      <c r="K4517">
        <v>4516</v>
      </c>
      <c r="L4517">
        <v>16</v>
      </c>
      <c r="M4517">
        <v>21</v>
      </c>
      <c r="N4517" s="7">
        <v>28</v>
      </c>
      <c r="P4517" s="187">
        <v>4516</v>
      </c>
      <c r="Q4517" s="188">
        <v>25</v>
      </c>
    </row>
    <row r="4518" spans="1:17" ht="15" x14ac:dyDescent="0.25">
      <c r="A4518"/>
      <c r="B4518" s="114">
        <v>4517</v>
      </c>
      <c r="C4518" s="7">
        <v>19</v>
      </c>
      <c r="E4518">
        <v>4517</v>
      </c>
      <c r="F4518">
        <v>14</v>
      </c>
      <c r="G4518">
        <v>16</v>
      </c>
      <c r="H4518">
        <v>21</v>
      </c>
      <c r="I4518" s="7">
        <v>28</v>
      </c>
      <c r="K4518">
        <v>4517</v>
      </c>
      <c r="L4518">
        <v>16</v>
      </c>
      <c r="M4518">
        <v>21</v>
      </c>
      <c r="N4518" s="7">
        <v>28</v>
      </c>
      <c r="P4518" s="185">
        <v>4517</v>
      </c>
      <c r="Q4518" s="186">
        <v>25</v>
      </c>
    </row>
    <row r="4519" spans="1:17" ht="15" x14ac:dyDescent="0.25">
      <c r="A4519"/>
      <c r="B4519" s="114">
        <v>4518</v>
      </c>
      <c r="C4519" s="7">
        <v>19</v>
      </c>
      <c r="E4519">
        <v>4518</v>
      </c>
      <c r="F4519">
        <v>14</v>
      </c>
      <c r="G4519">
        <v>16</v>
      </c>
      <c r="H4519">
        <v>21</v>
      </c>
      <c r="I4519" s="7">
        <v>28</v>
      </c>
      <c r="K4519">
        <v>4518</v>
      </c>
      <c r="L4519">
        <v>16</v>
      </c>
      <c r="M4519">
        <v>21</v>
      </c>
      <c r="N4519" s="7">
        <v>28</v>
      </c>
      <c r="P4519" s="187">
        <v>4518</v>
      </c>
      <c r="Q4519" s="188">
        <v>25</v>
      </c>
    </row>
    <row r="4520" spans="1:17" ht="15" x14ac:dyDescent="0.25">
      <c r="A4520"/>
      <c r="B4520" s="114">
        <v>4519</v>
      </c>
      <c r="C4520" s="7">
        <v>19</v>
      </c>
      <c r="E4520">
        <v>4519</v>
      </c>
      <c r="F4520">
        <v>14</v>
      </c>
      <c r="G4520">
        <v>16</v>
      </c>
      <c r="H4520">
        <v>21</v>
      </c>
      <c r="I4520" s="7">
        <v>28</v>
      </c>
      <c r="K4520">
        <v>4519</v>
      </c>
      <c r="L4520">
        <v>16</v>
      </c>
      <c r="M4520">
        <v>21</v>
      </c>
      <c r="N4520" s="7">
        <v>28</v>
      </c>
      <c r="P4520" s="185">
        <v>4519</v>
      </c>
      <c r="Q4520" s="186">
        <v>25</v>
      </c>
    </row>
    <row r="4521" spans="1:17" ht="15" x14ac:dyDescent="0.25">
      <c r="A4521"/>
      <c r="B4521" s="114">
        <v>4520</v>
      </c>
      <c r="C4521" s="7">
        <v>19</v>
      </c>
      <c r="E4521">
        <v>4520</v>
      </c>
      <c r="F4521">
        <v>14</v>
      </c>
      <c r="G4521">
        <v>16</v>
      </c>
      <c r="H4521">
        <v>21</v>
      </c>
      <c r="I4521" s="7">
        <v>28</v>
      </c>
      <c r="K4521">
        <v>4520</v>
      </c>
      <c r="L4521">
        <v>16</v>
      </c>
      <c r="M4521">
        <v>21</v>
      </c>
      <c r="N4521" s="7">
        <v>28</v>
      </c>
      <c r="P4521" s="187">
        <v>4520</v>
      </c>
      <c r="Q4521" s="188">
        <v>25</v>
      </c>
    </row>
    <row r="4522" spans="1:17" ht="15" x14ac:dyDescent="0.25">
      <c r="A4522"/>
      <c r="B4522" s="114">
        <v>4521</v>
      </c>
      <c r="C4522" s="7">
        <v>19</v>
      </c>
      <c r="E4522">
        <v>4521</v>
      </c>
      <c r="F4522">
        <v>14</v>
      </c>
      <c r="G4522">
        <v>16</v>
      </c>
      <c r="H4522">
        <v>21</v>
      </c>
      <c r="I4522" s="7">
        <v>28</v>
      </c>
      <c r="K4522">
        <v>4521</v>
      </c>
      <c r="L4522">
        <v>16</v>
      </c>
      <c r="M4522">
        <v>21</v>
      </c>
      <c r="N4522" s="7">
        <v>28</v>
      </c>
      <c r="P4522" s="185">
        <v>4521</v>
      </c>
      <c r="Q4522" s="186">
        <v>25</v>
      </c>
    </row>
    <row r="4523" spans="1:17" ht="15" x14ac:dyDescent="0.25">
      <c r="A4523"/>
      <c r="B4523" s="114">
        <v>4522</v>
      </c>
      <c r="C4523" s="7">
        <v>19</v>
      </c>
      <c r="E4523">
        <v>4522</v>
      </c>
      <c r="F4523">
        <v>14</v>
      </c>
      <c r="G4523">
        <v>16</v>
      </c>
      <c r="H4523">
        <v>21</v>
      </c>
      <c r="I4523" s="7">
        <v>28</v>
      </c>
      <c r="K4523">
        <v>4522</v>
      </c>
      <c r="L4523">
        <v>16</v>
      </c>
      <c r="M4523">
        <v>21</v>
      </c>
      <c r="N4523" s="7">
        <v>28</v>
      </c>
      <c r="P4523" s="187">
        <v>4522</v>
      </c>
      <c r="Q4523" s="188">
        <v>25</v>
      </c>
    </row>
    <row r="4524" spans="1:17" ht="15" x14ac:dyDescent="0.25">
      <c r="A4524"/>
      <c r="B4524" s="114">
        <v>4523</v>
      </c>
      <c r="C4524" s="7">
        <v>19</v>
      </c>
      <c r="E4524">
        <v>4523</v>
      </c>
      <c r="F4524">
        <v>14</v>
      </c>
      <c r="G4524">
        <v>16</v>
      </c>
      <c r="H4524">
        <v>21</v>
      </c>
      <c r="I4524" s="7">
        <v>28</v>
      </c>
      <c r="K4524">
        <v>4523</v>
      </c>
      <c r="L4524">
        <v>16</v>
      </c>
      <c r="M4524">
        <v>21</v>
      </c>
      <c r="N4524" s="7">
        <v>28</v>
      </c>
      <c r="P4524" s="185">
        <v>4523</v>
      </c>
      <c r="Q4524" s="186">
        <v>25</v>
      </c>
    </row>
    <row r="4525" spans="1:17" ht="15" x14ac:dyDescent="0.25">
      <c r="A4525"/>
      <c r="B4525" s="114">
        <v>4524</v>
      </c>
      <c r="C4525" s="7">
        <v>19</v>
      </c>
      <c r="E4525">
        <v>4524</v>
      </c>
      <c r="F4525">
        <v>14</v>
      </c>
      <c r="G4525">
        <v>16</v>
      </c>
      <c r="H4525">
        <v>21</v>
      </c>
      <c r="I4525" s="7">
        <v>28</v>
      </c>
      <c r="K4525">
        <v>4524</v>
      </c>
      <c r="L4525">
        <v>16</v>
      </c>
      <c r="M4525">
        <v>21</v>
      </c>
      <c r="N4525" s="7">
        <v>28</v>
      </c>
      <c r="P4525" s="187">
        <v>4524</v>
      </c>
      <c r="Q4525" s="188">
        <v>25</v>
      </c>
    </row>
    <row r="4526" spans="1:17" ht="15" x14ac:dyDescent="0.25">
      <c r="A4526"/>
      <c r="B4526" s="114">
        <v>4525</v>
      </c>
      <c r="C4526" s="7">
        <v>19</v>
      </c>
      <c r="E4526">
        <v>4525</v>
      </c>
      <c r="F4526">
        <v>14</v>
      </c>
      <c r="G4526">
        <v>16</v>
      </c>
      <c r="H4526">
        <v>21</v>
      </c>
      <c r="I4526" s="7">
        <v>28</v>
      </c>
      <c r="K4526">
        <v>4525</v>
      </c>
      <c r="L4526">
        <v>16</v>
      </c>
      <c r="M4526">
        <v>21</v>
      </c>
      <c r="N4526" s="7">
        <v>28</v>
      </c>
      <c r="P4526" s="185">
        <v>4525</v>
      </c>
      <c r="Q4526" s="186">
        <v>25</v>
      </c>
    </row>
    <row r="4527" spans="1:17" ht="15" x14ac:dyDescent="0.25">
      <c r="A4527"/>
      <c r="B4527" s="114">
        <v>4526</v>
      </c>
      <c r="C4527" s="7">
        <v>19</v>
      </c>
      <c r="E4527">
        <v>4526</v>
      </c>
      <c r="F4527">
        <v>14</v>
      </c>
      <c r="G4527">
        <v>16</v>
      </c>
      <c r="H4527">
        <v>21</v>
      </c>
      <c r="I4527" s="7">
        <v>28</v>
      </c>
      <c r="K4527">
        <v>4526</v>
      </c>
      <c r="L4527">
        <v>16</v>
      </c>
      <c r="M4527">
        <v>21</v>
      </c>
      <c r="N4527" s="7">
        <v>28</v>
      </c>
      <c r="P4527" s="187">
        <v>4526</v>
      </c>
      <c r="Q4527" s="188">
        <v>25</v>
      </c>
    </row>
    <row r="4528" spans="1:17" ht="15" x14ac:dyDescent="0.25">
      <c r="A4528"/>
      <c r="B4528" s="114">
        <v>4527</v>
      </c>
      <c r="C4528" s="7">
        <v>19</v>
      </c>
      <c r="E4528">
        <v>4527</v>
      </c>
      <c r="F4528">
        <v>14</v>
      </c>
      <c r="G4528">
        <v>16</v>
      </c>
      <c r="H4528">
        <v>21</v>
      </c>
      <c r="I4528" s="7">
        <v>28</v>
      </c>
      <c r="K4528">
        <v>4527</v>
      </c>
      <c r="L4528">
        <v>16</v>
      </c>
      <c r="M4528">
        <v>21</v>
      </c>
      <c r="N4528" s="7">
        <v>28</v>
      </c>
      <c r="P4528" s="185">
        <v>4527</v>
      </c>
      <c r="Q4528" s="186">
        <v>25</v>
      </c>
    </row>
    <row r="4529" spans="1:17" ht="15" x14ac:dyDescent="0.25">
      <c r="A4529"/>
      <c r="B4529" s="114">
        <v>4528</v>
      </c>
      <c r="C4529" s="7">
        <v>19</v>
      </c>
      <c r="E4529">
        <v>4528</v>
      </c>
      <c r="F4529">
        <v>14</v>
      </c>
      <c r="G4529">
        <v>16</v>
      </c>
      <c r="H4529">
        <v>21</v>
      </c>
      <c r="I4529" s="7">
        <v>28</v>
      </c>
      <c r="K4529">
        <v>4528</v>
      </c>
      <c r="L4529">
        <v>16</v>
      </c>
      <c r="M4529">
        <v>21</v>
      </c>
      <c r="N4529" s="7">
        <v>28</v>
      </c>
      <c r="P4529" s="187">
        <v>4528</v>
      </c>
      <c r="Q4529" s="188">
        <v>25</v>
      </c>
    </row>
    <row r="4530" spans="1:17" ht="15" x14ac:dyDescent="0.25">
      <c r="A4530"/>
      <c r="B4530" s="114">
        <v>4529</v>
      </c>
      <c r="C4530" s="7">
        <v>19</v>
      </c>
      <c r="E4530">
        <v>4529</v>
      </c>
      <c r="F4530">
        <v>14</v>
      </c>
      <c r="G4530">
        <v>16</v>
      </c>
      <c r="H4530">
        <v>21</v>
      </c>
      <c r="I4530" s="7">
        <v>28</v>
      </c>
      <c r="K4530">
        <v>4529</v>
      </c>
      <c r="L4530">
        <v>16</v>
      </c>
      <c r="M4530">
        <v>21</v>
      </c>
      <c r="N4530" s="7">
        <v>28</v>
      </c>
      <c r="P4530" s="185">
        <v>4529</v>
      </c>
      <c r="Q4530" s="186">
        <v>25</v>
      </c>
    </row>
    <row r="4531" spans="1:17" ht="15" x14ac:dyDescent="0.25">
      <c r="A4531"/>
      <c r="B4531" s="114">
        <v>4530</v>
      </c>
      <c r="C4531" s="7">
        <v>19</v>
      </c>
      <c r="E4531">
        <v>4530</v>
      </c>
      <c r="F4531">
        <v>14</v>
      </c>
      <c r="G4531">
        <v>16</v>
      </c>
      <c r="H4531">
        <v>21</v>
      </c>
      <c r="I4531" s="7">
        <v>28</v>
      </c>
      <c r="K4531">
        <v>4530</v>
      </c>
      <c r="L4531">
        <v>16</v>
      </c>
      <c r="M4531">
        <v>21</v>
      </c>
      <c r="N4531" s="7">
        <v>28</v>
      </c>
      <c r="P4531" s="187">
        <v>4530</v>
      </c>
      <c r="Q4531" s="188">
        <v>25</v>
      </c>
    </row>
    <row r="4532" spans="1:17" ht="15" x14ac:dyDescent="0.25">
      <c r="A4532"/>
      <c r="B4532" s="114">
        <v>4531</v>
      </c>
      <c r="C4532" s="7">
        <v>19</v>
      </c>
      <c r="E4532">
        <v>4531</v>
      </c>
      <c r="F4532">
        <v>14</v>
      </c>
      <c r="G4532">
        <v>16</v>
      </c>
      <c r="H4532">
        <v>21</v>
      </c>
      <c r="I4532" s="7">
        <v>28</v>
      </c>
      <c r="K4532">
        <v>4531</v>
      </c>
      <c r="L4532">
        <v>16</v>
      </c>
      <c r="M4532">
        <v>21</v>
      </c>
      <c r="N4532" s="7">
        <v>28</v>
      </c>
      <c r="P4532" s="185">
        <v>4531</v>
      </c>
      <c r="Q4532" s="186">
        <v>25</v>
      </c>
    </row>
    <row r="4533" spans="1:17" ht="15" x14ac:dyDescent="0.25">
      <c r="A4533"/>
      <c r="B4533" s="114">
        <v>4532</v>
      </c>
      <c r="C4533" s="7">
        <v>19</v>
      </c>
      <c r="E4533">
        <v>4532</v>
      </c>
      <c r="F4533">
        <v>14</v>
      </c>
      <c r="G4533">
        <v>16</v>
      </c>
      <c r="H4533">
        <v>21</v>
      </c>
      <c r="I4533" s="7">
        <v>28</v>
      </c>
      <c r="K4533">
        <v>4532</v>
      </c>
      <c r="L4533">
        <v>16</v>
      </c>
      <c r="M4533">
        <v>21</v>
      </c>
      <c r="N4533" s="7">
        <v>28</v>
      </c>
      <c r="P4533" s="187">
        <v>4532</v>
      </c>
      <c r="Q4533" s="188">
        <v>25</v>
      </c>
    </row>
    <row r="4534" spans="1:17" ht="15" x14ac:dyDescent="0.25">
      <c r="A4534"/>
      <c r="B4534" s="114">
        <v>4533</v>
      </c>
      <c r="C4534" s="7">
        <v>19</v>
      </c>
      <c r="E4534">
        <v>4533</v>
      </c>
      <c r="F4534">
        <v>14</v>
      </c>
      <c r="G4534">
        <v>16</v>
      </c>
      <c r="H4534">
        <v>21</v>
      </c>
      <c r="I4534" s="7">
        <v>28</v>
      </c>
      <c r="K4534">
        <v>4533</v>
      </c>
      <c r="L4534">
        <v>16</v>
      </c>
      <c r="M4534">
        <v>21</v>
      </c>
      <c r="N4534" s="7">
        <v>28</v>
      </c>
      <c r="P4534" s="185">
        <v>4533</v>
      </c>
      <c r="Q4534" s="186">
        <v>25</v>
      </c>
    </row>
    <row r="4535" spans="1:17" ht="15" x14ac:dyDescent="0.25">
      <c r="A4535"/>
      <c r="B4535" s="114">
        <v>4534</v>
      </c>
      <c r="C4535" s="7">
        <v>19</v>
      </c>
      <c r="E4535">
        <v>4534</v>
      </c>
      <c r="F4535">
        <v>14</v>
      </c>
      <c r="G4535">
        <v>16</v>
      </c>
      <c r="H4535">
        <v>21</v>
      </c>
      <c r="I4535" s="7">
        <v>28</v>
      </c>
      <c r="K4535">
        <v>4534</v>
      </c>
      <c r="L4535">
        <v>16</v>
      </c>
      <c r="M4535">
        <v>21</v>
      </c>
      <c r="N4535" s="7">
        <v>28</v>
      </c>
      <c r="P4535" s="187">
        <v>4534</v>
      </c>
      <c r="Q4535" s="188">
        <v>25</v>
      </c>
    </row>
    <row r="4536" spans="1:17" ht="15" x14ac:dyDescent="0.25">
      <c r="A4536"/>
      <c r="B4536" s="114">
        <v>4535</v>
      </c>
      <c r="C4536" s="7">
        <v>19</v>
      </c>
      <c r="E4536">
        <v>4535</v>
      </c>
      <c r="F4536">
        <v>14</v>
      </c>
      <c r="G4536">
        <v>16</v>
      </c>
      <c r="H4536">
        <v>21</v>
      </c>
      <c r="I4536" s="7">
        <v>28</v>
      </c>
      <c r="K4536">
        <v>4535</v>
      </c>
      <c r="L4536">
        <v>16</v>
      </c>
      <c r="M4536">
        <v>21</v>
      </c>
      <c r="N4536" s="7">
        <v>28</v>
      </c>
      <c r="P4536" s="185">
        <v>4535</v>
      </c>
      <c r="Q4536" s="186">
        <v>25</v>
      </c>
    </row>
    <row r="4537" spans="1:17" ht="15" x14ac:dyDescent="0.25">
      <c r="A4537"/>
      <c r="B4537" s="114">
        <v>4536</v>
      </c>
      <c r="C4537" s="7">
        <v>19</v>
      </c>
      <c r="E4537">
        <v>4536</v>
      </c>
      <c r="F4537">
        <v>14</v>
      </c>
      <c r="G4537">
        <v>16</v>
      </c>
      <c r="H4537">
        <v>21</v>
      </c>
      <c r="I4537" s="7">
        <v>28</v>
      </c>
      <c r="K4537">
        <v>4536</v>
      </c>
      <c r="L4537">
        <v>16</v>
      </c>
      <c r="M4537">
        <v>21</v>
      </c>
      <c r="N4537" s="7">
        <v>28</v>
      </c>
      <c r="P4537" s="187">
        <v>4536</v>
      </c>
      <c r="Q4537" s="188">
        <v>25</v>
      </c>
    </row>
    <row r="4538" spans="1:17" ht="15" x14ac:dyDescent="0.25">
      <c r="A4538"/>
      <c r="B4538" s="114">
        <v>4537</v>
      </c>
      <c r="C4538" s="7">
        <v>19</v>
      </c>
      <c r="E4538">
        <v>4537</v>
      </c>
      <c r="F4538">
        <v>14</v>
      </c>
      <c r="G4538">
        <v>16</v>
      </c>
      <c r="H4538">
        <v>21</v>
      </c>
      <c r="I4538" s="7">
        <v>28</v>
      </c>
      <c r="K4538">
        <v>4537</v>
      </c>
      <c r="L4538">
        <v>16</v>
      </c>
      <c r="M4538">
        <v>21</v>
      </c>
      <c r="N4538" s="7">
        <v>28</v>
      </c>
      <c r="P4538" s="185">
        <v>4537</v>
      </c>
      <c r="Q4538" s="186">
        <v>25</v>
      </c>
    </row>
    <row r="4539" spans="1:17" ht="15" x14ac:dyDescent="0.25">
      <c r="A4539"/>
      <c r="B4539" s="114">
        <v>4538</v>
      </c>
      <c r="C4539" s="7">
        <v>19</v>
      </c>
      <c r="E4539">
        <v>4538</v>
      </c>
      <c r="F4539">
        <v>14</v>
      </c>
      <c r="G4539">
        <v>16</v>
      </c>
      <c r="H4539">
        <v>21</v>
      </c>
      <c r="I4539" s="7">
        <v>28</v>
      </c>
      <c r="K4539">
        <v>4538</v>
      </c>
      <c r="L4539">
        <v>16</v>
      </c>
      <c r="M4539">
        <v>21</v>
      </c>
      <c r="N4539" s="7">
        <v>28</v>
      </c>
      <c r="P4539" s="187">
        <v>4538</v>
      </c>
      <c r="Q4539" s="188">
        <v>25</v>
      </c>
    </row>
    <row r="4540" spans="1:17" ht="15" x14ac:dyDescent="0.25">
      <c r="A4540"/>
      <c r="B4540" s="114">
        <v>4539</v>
      </c>
      <c r="C4540" s="7">
        <v>19</v>
      </c>
      <c r="E4540">
        <v>4539</v>
      </c>
      <c r="F4540">
        <v>14</v>
      </c>
      <c r="G4540">
        <v>16</v>
      </c>
      <c r="H4540">
        <v>21</v>
      </c>
      <c r="I4540" s="7">
        <v>28</v>
      </c>
      <c r="K4540">
        <v>4539</v>
      </c>
      <c r="L4540">
        <v>16</v>
      </c>
      <c r="M4540">
        <v>21</v>
      </c>
      <c r="N4540" s="7">
        <v>28</v>
      </c>
      <c r="P4540" s="185">
        <v>4539</v>
      </c>
      <c r="Q4540" s="186">
        <v>25</v>
      </c>
    </row>
    <row r="4541" spans="1:17" ht="15" x14ac:dyDescent="0.25">
      <c r="A4541"/>
      <c r="B4541" s="114">
        <v>4540</v>
      </c>
      <c r="C4541" s="7">
        <v>19</v>
      </c>
      <c r="E4541">
        <v>4540</v>
      </c>
      <c r="F4541">
        <v>14</v>
      </c>
      <c r="G4541">
        <v>16</v>
      </c>
      <c r="H4541">
        <v>21</v>
      </c>
      <c r="I4541" s="7">
        <v>28</v>
      </c>
      <c r="K4541">
        <v>4540</v>
      </c>
      <c r="L4541">
        <v>16</v>
      </c>
      <c r="M4541">
        <v>21</v>
      </c>
      <c r="N4541" s="7">
        <v>28</v>
      </c>
      <c r="P4541" s="187">
        <v>4540</v>
      </c>
      <c r="Q4541" s="188">
        <v>25</v>
      </c>
    </row>
    <row r="4542" spans="1:17" ht="15" x14ac:dyDescent="0.25">
      <c r="A4542"/>
      <c r="B4542" s="114">
        <v>4541</v>
      </c>
      <c r="C4542" s="7">
        <v>19</v>
      </c>
      <c r="E4542">
        <v>4541</v>
      </c>
      <c r="F4542">
        <v>14</v>
      </c>
      <c r="G4542">
        <v>16</v>
      </c>
      <c r="H4542">
        <v>21</v>
      </c>
      <c r="I4542" s="7">
        <v>28</v>
      </c>
      <c r="K4542">
        <v>4541</v>
      </c>
      <c r="L4542">
        <v>16</v>
      </c>
      <c r="M4542">
        <v>21</v>
      </c>
      <c r="N4542" s="7">
        <v>28</v>
      </c>
      <c r="P4542" s="185">
        <v>4541</v>
      </c>
      <c r="Q4542" s="186">
        <v>25</v>
      </c>
    </row>
    <row r="4543" spans="1:17" ht="15" x14ac:dyDescent="0.25">
      <c r="A4543"/>
      <c r="B4543" s="114">
        <v>4542</v>
      </c>
      <c r="C4543" s="7">
        <v>19</v>
      </c>
      <c r="E4543">
        <v>4542</v>
      </c>
      <c r="F4543">
        <v>14</v>
      </c>
      <c r="G4543">
        <v>16</v>
      </c>
      <c r="H4543">
        <v>21</v>
      </c>
      <c r="I4543" s="7">
        <v>28</v>
      </c>
      <c r="K4543">
        <v>4542</v>
      </c>
      <c r="L4543">
        <v>16</v>
      </c>
      <c r="M4543">
        <v>21</v>
      </c>
      <c r="N4543" s="7">
        <v>28</v>
      </c>
      <c r="P4543" s="187">
        <v>4542</v>
      </c>
      <c r="Q4543" s="188">
        <v>25</v>
      </c>
    </row>
    <row r="4544" spans="1:17" ht="15" x14ac:dyDescent="0.25">
      <c r="A4544"/>
      <c r="B4544" s="114">
        <v>4543</v>
      </c>
      <c r="C4544" s="7">
        <v>19</v>
      </c>
      <c r="E4544">
        <v>4543</v>
      </c>
      <c r="F4544">
        <v>14</v>
      </c>
      <c r="G4544">
        <v>16</v>
      </c>
      <c r="H4544">
        <v>21</v>
      </c>
      <c r="I4544" s="7">
        <v>28</v>
      </c>
      <c r="K4544">
        <v>4543</v>
      </c>
      <c r="L4544">
        <v>16</v>
      </c>
      <c r="M4544">
        <v>21</v>
      </c>
      <c r="N4544" s="7">
        <v>28</v>
      </c>
      <c r="P4544" s="185">
        <v>4543</v>
      </c>
      <c r="Q4544" s="186">
        <v>25</v>
      </c>
    </row>
    <row r="4545" spans="1:17" ht="15" x14ac:dyDescent="0.25">
      <c r="A4545"/>
      <c r="B4545" s="114">
        <v>4544</v>
      </c>
      <c r="C4545" s="7">
        <v>19</v>
      </c>
      <c r="E4545">
        <v>4544</v>
      </c>
      <c r="F4545">
        <v>14</v>
      </c>
      <c r="G4545">
        <v>16</v>
      </c>
      <c r="H4545">
        <v>21</v>
      </c>
      <c r="I4545" s="7">
        <v>28</v>
      </c>
      <c r="K4545">
        <v>4544</v>
      </c>
      <c r="L4545">
        <v>16</v>
      </c>
      <c r="M4545">
        <v>21</v>
      </c>
      <c r="N4545" s="7">
        <v>28</v>
      </c>
      <c r="P4545" s="187">
        <v>4544</v>
      </c>
      <c r="Q4545" s="188">
        <v>25</v>
      </c>
    </row>
    <row r="4546" spans="1:17" ht="15" x14ac:dyDescent="0.25">
      <c r="A4546"/>
      <c r="B4546" s="114">
        <v>4545</v>
      </c>
      <c r="C4546" s="7">
        <v>19</v>
      </c>
      <c r="E4546">
        <v>4545</v>
      </c>
      <c r="F4546">
        <v>14</v>
      </c>
      <c r="G4546">
        <v>16</v>
      </c>
      <c r="H4546">
        <v>21</v>
      </c>
      <c r="I4546" s="7">
        <v>28</v>
      </c>
      <c r="K4546">
        <v>4545</v>
      </c>
      <c r="L4546">
        <v>16</v>
      </c>
      <c r="M4546">
        <v>21</v>
      </c>
      <c r="N4546" s="7">
        <v>28</v>
      </c>
      <c r="P4546" s="185">
        <v>4545</v>
      </c>
      <c r="Q4546" s="186">
        <v>25</v>
      </c>
    </row>
    <row r="4547" spans="1:17" ht="15" x14ac:dyDescent="0.25">
      <c r="A4547"/>
      <c r="B4547" s="114">
        <v>4546</v>
      </c>
      <c r="C4547" s="7">
        <v>19</v>
      </c>
      <c r="E4547">
        <v>4546</v>
      </c>
      <c r="F4547">
        <v>14</v>
      </c>
      <c r="G4547">
        <v>16</v>
      </c>
      <c r="H4547">
        <v>21</v>
      </c>
      <c r="I4547" s="7">
        <v>28</v>
      </c>
      <c r="K4547">
        <v>4546</v>
      </c>
      <c r="L4547">
        <v>16</v>
      </c>
      <c r="M4547">
        <v>21</v>
      </c>
      <c r="N4547" s="7">
        <v>28</v>
      </c>
      <c r="P4547" s="187">
        <v>4546</v>
      </c>
      <c r="Q4547" s="188">
        <v>25</v>
      </c>
    </row>
    <row r="4548" spans="1:17" ht="15" x14ac:dyDescent="0.25">
      <c r="A4548"/>
      <c r="B4548" s="114">
        <v>4547</v>
      </c>
      <c r="C4548" s="7">
        <v>19</v>
      </c>
      <c r="E4548">
        <v>4547</v>
      </c>
      <c r="F4548">
        <v>14</v>
      </c>
      <c r="G4548">
        <v>16</v>
      </c>
      <c r="H4548">
        <v>21</v>
      </c>
      <c r="I4548" s="7">
        <v>28</v>
      </c>
      <c r="K4548">
        <v>4547</v>
      </c>
      <c r="L4548">
        <v>16</v>
      </c>
      <c r="M4548">
        <v>21</v>
      </c>
      <c r="N4548" s="7">
        <v>28</v>
      </c>
      <c r="P4548" s="185">
        <v>4547</v>
      </c>
      <c r="Q4548" s="186">
        <v>25</v>
      </c>
    </row>
    <row r="4549" spans="1:17" ht="15" x14ac:dyDescent="0.25">
      <c r="A4549"/>
      <c r="B4549" s="114">
        <v>4548</v>
      </c>
      <c r="C4549" s="7">
        <v>19</v>
      </c>
      <c r="E4549">
        <v>4548</v>
      </c>
      <c r="F4549">
        <v>14</v>
      </c>
      <c r="G4549">
        <v>16</v>
      </c>
      <c r="H4549">
        <v>21</v>
      </c>
      <c r="I4549" s="7">
        <v>28</v>
      </c>
      <c r="K4549">
        <v>4548</v>
      </c>
      <c r="L4549">
        <v>16</v>
      </c>
      <c r="M4549">
        <v>21</v>
      </c>
      <c r="N4549" s="7">
        <v>28</v>
      </c>
      <c r="P4549" s="187">
        <v>4548</v>
      </c>
      <c r="Q4549" s="188">
        <v>25</v>
      </c>
    </row>
    <row r="4550" spans="1:17" ht="15" x14ac:dyDescent="0.25">
      <c r="A4550"/>
      <c r="B4550" s="114">
        <v>4549</v>
      </c>
      <c r="C4550" s="7">
        <v>19</v>
      </c>
      <c r="E4550">
        <v>4549</v>
      </c>
      <c r="F4550">
        <v>14</v>
      </c>
      <c r="G4550">
        <v>16</v>
      </c>
      <c r="H4550">
        <v>21</v>
      </c>
      <c r="I4550" s="7">
        <v>28</v>
      </c>
      <c r="K4550">
        <v>4549</v>
      </c>
      <c r="L4550">
        <v>16</v>
      </c>
      <c r="M4550">
        <v>21</v>
      </c>
      <c r="N4550" s="7">
        <v>28</v>
      </c>
      <c r="P4550" s="185">
        <v>4549</v>
      </c>
      <c r="Q4550" s="186">
        <v>25</v>
      </c>
    </row>
    <row r="4551" spans="1:17" ht="15" x14ac:dyDescent="0.25">
      <c r="A4551"/>
      <c r="B4551" s="114">
        <v>4550</v>
      </c>
      <c r="C4551" s="7">
        <v>19</v>
      </c>
      <c r="E4551">
        <v>4550</v>
      </c>
      <c r="F4551">
        <v>14</v>
      </c>
      <c r="G4551">
        <v>16</v>
      </c>
      <c r="H4551">
        <v>21</v>
      </c>
      <c r="I4551" s="7">
        <v>28</v>
      </c>
      <c r="K4551">
        <v>4550</v>
      </c>
      <c r="L4551">
        <v>16</v>
      </c>
      <c r="M4551">
        <v>21</v>
      </c>
      <c r="N4551" s="7">
        <v>28</v>
      </c>
      <c r="P4551" s="187">
        <v>4550</v>
      </c>
      <c r="Q4551" s="188">
        <v>25</v>
      </c>
    </row>
    <row r="4552" spans="1:17" ht="15" x14ac:dyDescent="0.25">
      <c r="A4552"/>
      <c r="B4552" s="114">
        <v>4551</v>
      </c>
      <c r="C4552" s="7">
        <v>19</v>
      </c>
      <c r="E4552">
        <v>4551</v>
      </c>
      <c r="F4552">
        <v>14</v>
      </c>
      <c r="G4552">
        <v>16</v>
      </c>
      <c r="H4552">
        <v>21</v>
      </c>
      <c r="I4552" s="7">
        <v>28</v>
      </c>
      <c r="K4552">
        <v>4551</v>
      </c>
      <c r="L4552">
        <v>16</v>
      </c>
      <c r="M4552">
        <v>21</v>
      </c>
      <c r="N4552" s="7">
        <v>28</v>
      </c>
      <c r="P4552" s="185">
        <v>4551</v>
      </c>
      <c r="Q4552" s="186">
        <v>25</v>
      </c>
    </row>
    <row r="4553" spans="1:17" ht="15" x14ac:dyDescent="0.25">
      <c r="A4553"/>
      <c r="B4553" s="114">
        <v>4552</v>
      </c>
      <c r="C4553" s="7">
        <v>19</v>
      </c>
      <c r="E4553">
        <v>4552</v>
      </c>
      <c r="F4553">
        <v>14</v>
      </c>
      <c r="G4553">
        <v>16</v>
      </c>
      <c r="H4553">
        <v>21</v>
      </c>
      <c r="I4553" s="7">
        <v>28</v>
      </c>
      <c r="K4553">
        <v>4552</v>
      </c>
      <c r="L4553">
        <v>16</v>
      </c>
      <c r="M4553">
        <v>21</v>
      </c>
      <c r="N4553" s="7">
        <v>28</v>
      </c>
      <c r="P4553" s="187">
        <v>4552</v>
      </c>
      <c r="Q4553" s="188">
        <v>25</v>
      </c>
    </row>
    <row r="4554" spans="1:17" ht="15" x14ac:dyDescent="0.25">
      <c r="A4554"/>
      <c r="B4554" s="114">
        <v>4553</v>
      </c>
      <c r="C4554" s="7">
        <v>19</v>
      </c>
      <c r="E4554">
        <v>4553</v>
      </c>
      <c r="F4554">
        <v>14</v>
      </c>
      <c r="G4554">
        <v>16</v>
      </c>
      <c r="H4554">
        <v>21</v>
      </c>
      <c r="I4554" s="7">
        <v>28</v>
      </c>
      <c r="K4554">
        <v>4553</v>
      </c>
      <c r="L4554">
        <v>16</v>
      </c>
      <c r="M4554">
        <v>21</v>
      </c>
      <c r="N4554" s="7">
        <v>28</v>
      </c>
      <c r="P4554" s="185">
        <v>4553</v>
      </c>
      <c r="Q4554" s="186">
        <v>25</v>
      </c>
    </row>
    <row r="4555" spans="1:17" ht="15" x14ac:dyDescent="0.25">
      <c r="A4555"/>
      <c r="B4555" s="114">
        <v>4554</v>
      </c>
      <c r="C4555" s="7">
        <v>19</v>
      </c>
      <c r="E4555">
        <v>4554</v>
      </c>
      <c r="F4555">
        <v>14</v>
      </c>
      <c r="G4555">
        <v>16</v>
      </c>
      <c r="H4555">
        <v>21</v>
      </c>
      <c r="I4555" s="7">
        <v>28</v>
      </c>
      <c r="K4555">
        <v>4554</v>
      </c>
      <c r="L4555">
        <v>16</v>
      </c>
      <c r="M4555">
        <v>21</v>
      </c>
      <c r="N4555" s="7">
        <v>28</v>
      </c>
      <c r="P4555" s="187">
        <v>4554</v>
      </c>
      <c r="Q4555" s="188">
        <v>25</v>
      </c>
    </row>
    <row r="4556" spans="1:17" ht="15" x14ac:dyDescent="0.25">
      <c r="A4556"/>
      <c r="B4556" s="114">
        <v>4555</v>
      </c>
      <c r="C4556" s="7">
        <v>19</v>
      </c>
      <c r="E4556">
        <v>4555</v>
      </c>
      <c r="F4556">
        <v>14</v>
      </c>
      <c r="G4556">
        <v>16</v>
      </c>
      <c r="H4556">
        <v>21</v>
      </c>
      <c r="I4556" s="7">
        <v>28</v>
      </c>
      <c r="K4556">
        <v>4555</v>
      </c>
      <c r="L4556">
        <v>16</v>
      </c>
      <c r="M4556">
        <v>21</v>
      </c>
      <c r="N4556" s="7">
        <v>28</v>
      </c>
      <c r="P4556" s="185">
        <v>4555</v>
      </c>
      <c r="Q4556" s="186">
        <v>25</v>
      </c>
    </row>
    <row r="4557" spans="1:17" ht="15" x14ac:dyDescent="0.25">
      <c r="A4557"/>
      <c r="B4557" s="114">
        <v>4556</v>
      </c>
      <c r="C4557" s="7">
        <v>19</v>
      </c>
      <c r="E4557">
        <v>4556</v>
      </c>
      <c r="F4557">
        <v>14</v>
      </c>
      <c r="G4557">
        <v>16</v>
      </c>
      <c r="H4557">
        <v>21</v>
      </c>
      <c r="I4557" s="7">
        <v>28</v>
      </c>
      <c r="K4557">
        <v>4556</v>
      </c>
      <c r="L4557">
        <v>16</v>
      </c>
      <c r="M4557">
        <v>21</v>
      </c>
      <c r="N4557" s="7">
        <v>28</v>
      </c>
      <c r="P4557" s="187">
        <v>4556</v>
      </c>
      <c r="Q4557" s="188">
        <v>25</v>
      </c>
    </row>
    <row r="4558" spans="1:17" ht="15" x14ac:dyDescent="0.25">
      <c r="A4558"/>
      <c r="B4558" s="114">
        <v>4557</v>
      </c>
      <c r="C4558" s="7">
        <v>19</v>
      </c>
      <c r="E4558">
        <v>4557</v>
      </c>
      <c r="F4558">
        <v>14</v>
      </c>
      <c r="G4558">
        <v>16</v>
      </c>
      <c r="H4558">
        <v>21</v>
      </c>
      <c r="I4558" s="7">
        <v>28</v>
      </c>
      <c r="K4558">
        <v>4557</v>
      </c>
      <c r="L4558">
        <v>16</v>
      </c>
      <c r="M4558">
        <v>21</v>
      </c>
      <c r="N4558" s="7">
        <v>28</v>
      </c>
      <c r="P4558" s="185">
        <v>4557</v>
      </c>
      <c r="Q4558" s="186">
        <v>25</v>
      </c>
    </row>
    <row r="4559" spans="1:17" ht="15" x14ac:dyDescent="0.25">
      <c r="A4559"/>
      <c r="B4559" s="114">
        <v>4558</v>
      </c>
      <c r="C4559" s="7">
        <v>19</v>
      </c>
      <c r="E4559">
        <v>4558</v>
      </c>
      <c r="F4559">
        <v>14</v>
      </c>
      <c r="G4559">
        <v>16</v>
      </c>
      <c r="H4559">
        <v>21</v>
      </c>
      <c r="I4559" s="7">
        <v>28</v>
      </c>
      <c r="K4559">
        <v>4558</v>
      </c>
      <c r="L4559">
        <v>16</v>
      </c>
      <c r="M4559">
        <v>21</v>
      </c>
      <c r="N4559" s="7">
        <v>28</v>
      </c>
      <c r="P4559" s="187">
        <v>4558</v>
      </c>
      <c r="Q4559" s="188">
        <v>25</v>
      </c>
    </row>
    <row r="4560" spans="1:17" ht="15" x14ac:dyDescent="0.25">
      <c r="A4560"/>
      <c r="B4560" s="114">
        <v>4559</v>
      </c>
      <c r="C4560" s="7">
        <v>19</v>
      </c>
      <c r="E4560">
        <v>4559</v>
      </c>
      <c r="F4560">
        <v>14</v>
      </c>
      <c r="G4560">
        <v>16</v>
      </c>
      <c r="H4560">
        <v>21</v>
      </c>
      <c r="I4560" s="7">
        <v>28</v>
      </c>
      <c r="K4560">
        <v>4559</v>
      </c>
      <c r="L4560">
        <v>16</v>
      </c>
      <c r="M4560">
        <v>21</v>
      </c>
      <c r="N4560" s="7">
        <v>28</v>
      </c>
      <c r="P4560" s="185">
        <v>4559</v>
      </c>
      <c r="Q4560" s="186">
        <v>25</v>
      </c>
    </row>
    <row r="4561" spans="1:17" ht="15" x14ac:dyDescent="0.25">
      <c r="A4561"/>
      <c r="B4561" s="114">
        <v>4560</v>
      </c>
      <c r="C4561" s="7">
        <v>19</v>
      </c>
      <c r="E4561">
        <v>4560</v>
      </c>
      <c r="F4561">
        <v>14</v>
      </c>
      <c r="G4561">
        <v>16</v>
      </c>
      <c r="H4561">
        <v>21</v>
      </c>
      <c r="I4561" s="7">
        <v>28</v>
      </c>
      <c r="K4561">
        <v>4560</v>
      </c>
      <c r="L4561">
        <v>16</v>
      </c>
      <c r="M4561">
        <v>21</v>
      </c>
      <c r="N4561" s="7">
        <v>28</v>
      </c>
      <c r="P4561" s="187">
        <v>4560</v>
      </c>
      <c r="Q4561" s="188">
        <v>25</v>
      </c>
    </row>
    <row r="4562" spans="1:17" ht="15" x14ac:dyDescent="0.25">
      <c r="A4562"/>
      <c r="B4562" s="114">
        <v>4561</v>
      </c>
      <c r="C4562" s="7">
        <v>19</v>
      </c>
      <c r="E4562">
        <v>4561</v>
      </c>
      <c r="F4562">
        <v>14</v>
      </c>
      <c r="G4562">
        <v>16</v>
      </c>
      <c r="H4562">
        <v>21</v>
      </c>
      <c r="I4562" s="7">
        <v>28</v>
      </c>
      <c r="K4562">
        <v>4561</v>
      </c>
      <c r="L4562">
        <v>16</v>
      </c>
      <c r="M4562">
        <v>21</v>
      </c>
      <c r="N4562" s="7">
        <v>28</v>
      </c>
      <c r="P4562" s="185">
        <v>4561</v>
      </c>
      <c r="Q4562" s="186">
        <v>25</v>
      </c>
    </row>
    <row r="4563" spans="1:17" ht="15" x14ac:dyDescent="0.25">
      <c r="A4563"/>
      <c r="B4563" s="114">
        <v>4562</v>
      </c>
      <c r="C4563" s="7">
        <v>19</v>
      </c>
      <c r="E4563">
        <v>4562</v>
      </c>
      <c r="F4563">
        <v>14</v>
      </c>
      <c r="G4563">
        <v>16</v>
      </c>
      <c r="H4563">
        <v>21</v>
      </c>
      <c r="I4563" s="7">
        <v>28</v>
      </c>
      <c r="K4563">
        <v>4562</v>
      </c>
      <c r="L4563">
        <v>16</v>
      </c>
      <c r="M4563">
        <v>21</v>
      </c>
      <c r="N4563" s="7">
        <v>28</v>
      </c>
      <c r="P4563" s="187">
        <v>4562</v>
      </c>
      <c r="Q4563" s="188">
        <v>25</v>
      </c>
    </row>
    <row r="4564" spans="1:17" ht="15" x14ac:dyDescent="0.25">
      <c r="A4564"/>
      <c r="B4564" s="114">
        <v>4563</v>
      </c>
      <c r="C4564" s="7">
        <v>19</v>
      </c>
      <c r="E4564">
        <v>4563</v>
      </c>
      <c r="F4564">
        <v>14</v>
      </c>
      <c r="G4564">
        <v>16</v>
      </c>
      <c r="H4564">
        <v>21</v>
      </c>
      <c r="I4564" s="7">
        <v>28</v>
      </c>
      <c r="K4564">
        <v>4563</v>
      </c>
      <c r="L4564">
        <v>16</v>
      </c>
      <c r="M4564">
        <v>21</v>
      </c>
      <c r="N4564" s="7">
        <v>28</v>
      </c>
      <c r="P4564" s="185">
        <v>4563</v>
      </c>
      <c r="Q4564" s="186">
        <v>25</v>
      </c>
    </row>
    <row r="4565" spans="1:17" ht="15" x14ac:dyDescent="0.25">
      <c r="A4565"/>
      <c r="B4565" s="114">
        <v>4564</v>
      </c>
      <c r="C4565" s="7">
        <v>19</v>
      </c>
      <c r="E4565">
        <v>4564</v>
      </c>
      <c r="F4565">
        <v>14</v>
      </c>
      <c r="G4565">
        <v>16</v>
      </c>
      <c r="H4565">
        <v>21</v>
      </c>
      <c r="I4565" s="7">
        <v>28</v>
      </c>
      <c r="K4565">
        <v>4564</v>
      </c>
      <c r="L4565">
        <v>16</v>
      </c>
      <c r="M4565">
        <v>21</v>
      </c>
      <c r="N4565" s="7">
        <v>28</v>
      </c>
      <c r="P4565" s="187">
        <v>4564</v>
      </c>
      <c r="Q4565" s="188">
        <v>25</v>
      </c>
    </row>
    <row r="4566" spans="1:17" ht="15" x14ac:dyDescent="0.25">
      <c r="A4566"/>
      <c r="B4566" s="114">
        <v>4565</v>
      </c>
      <c r="C4566" s="7">
        <v>19</v>
      </c>
      <c r="E4566">
        <v>4565</v>
      </c>
      <c r="F4566">
        <v>14</v>
      </c>
      <c r="G4566">
        <v>16</v>
      </c>
      <c r="H4566">
        <v>21</v>
      </c>
      <c r="I4566" s="7">
        <v>28</v>
      </c>
      <c r="K4566">
        <v>4565</v>
      </c>
      <c r="L4566">
        <v>16</v>
      </c>
      <c r="M4566">
        <v>21</v>
      </c>
      <c r="N4566" s="7">
        <v>28</v>
      </c>
      <c r="P4566" s="185">
        <v>4565</v>
      </c>
      <c r="Q4566" s="186">
        <v>25</v>
      </c>
    </row>
    <row r="4567" spans="1:17" ht="15" x14ac:dyDescent="0.25">
      <c r="A4567"/>
      <c r="B4567" s="114">
        <v>4566</v>
      </c>
      <c r="C4567" s="7">
        <v>19</v>
      </c>
      <c r="E4567">
        <v>4566</v>
      </c>
      <c r="F4567">
        <v>14</v>
      </c>
      <c r="G4567">
        <v>16</v>
      </c>
      <c r="H4567">
        <v>21</v>
      </c>
      <c r="I4567" s="7">
        <v>28</v>
      </c>
      <c r="K4567">
        <v>4566</v>
      </c>
      <c r="L4567">
        <v>16</v>
      </c>
      <c r="M4567">
        <v>21</v>
      </c>
      <c r="N4567" s="7">
        <v>28</v>
      </c>
      <c r="P4567" s="187">
        <v>4566</v>
      </c>
      <c r="Q4567" s="188">
        <v>25</v>
      </c>
    </row>
    <row r="4568" spans="1:17" ht="15" x14ac:dyDescent="0.25">
      <c r="A4568"/>
      <c r="B4568" s="114">
        <v>4567</v>
      </c>
      <c r="C4568" s="7">
        <v>19</v>
      </c>
      <c r="E4568">
        <v>4567</v>
      </c>
      <c r="F4568">
        <v>14</v>
      </c>
      <c r="G4568">
        <v>16</v>
      </c>
      <c r="H4568">
        <v>21</v>
      </c>
      <c r="I4568" s="7">
        <v>28</v>
      </c>
      <c r="K4568">
        <v>4567</v>
      </c>
      <c r="L4568">
        <v>16</v>
      </c>
      <c r="M4568">
        <v>21</v>
      </c>
      <c r="N4568" s="7">
        <v>28</v>
      </c>
      <c r="P4568" s="185">
        <v>4567</v>
      </c>
      <c r="Q4568" s="186">
        <v>25</v>
      </c>
    </row>
    <row r="4569" spans="1:17" ht="15" x14ac:dyDescent="0.25">
      <c r="A4569"/>
      <c r="B4569" s="114">
        <v>4568</v>
      </c>
      <c r="C4569" s="7">
        <v>19</v>
      </c>
      <c r="E4569">
        <v>4568</v>
      </c>
      <c r="F4569">
        <v>14</v>
      </c>
      <c r="G4569">
        <v>16</v>
      </c>
      <c r="H4569">
        <v>21</v>
      </c>
      <c r="I4569" s="7">
        <v>28</v>
      </c>
      <c r="K4569">
        <v>4568</v>
      </c>
      <c r="L4569">
        <v>16</v>
      </c>
      <c r="M4569">
        <v>21</v>
      </c>
      <c r="N4569" s="7">
        <v>28</v>
      </c>
      <c r="P4569" s="187">
        <v>4568</v>
      </c>
      <c r="Q4569" s="188">
        <v>25</v>
      </c>
    </row>
    <row r="4570" spans="1:17" ht="15" x14ac:dyDescent="0.25">
      <c r="A4570"/>
      <c r="B4570" s="114">
        <v>4569</v>
      </c>
      <c r="C4570" s="7">
        <v>19</v>
      </c>
      <c r="E4570">
        <v>4569</v>
      </c>
      <c r="F4570">
        <v>14</v>
      </c>
      <c r="G4570">
        <v>16</v>
      </c>
      <c r="H4570">
        <v>21</v>
      </c>
      <c r="I4570" s="7">
        <v>28</v>
      </c>
      <c r="K4570">
        <v>4569</v>
      </c>
      <c r="L4570">
        <v>16</v>
      </c>
      <c r="M4570">
        <v>21</v>
      </c>
      <c r="N4570" s="7">
        <v>28</v>
      </c>
      <c r="P4570" s="185">
        <v>4569</v>
      </c>
      <c r="Q4570" s="186">
        <v>25</v>
      </c>
    </row>
    <row r="4571" spans="1:17" ht="15" x14ac:dyDescent="0.25">
      <c r="A4571"/>
      <c r="B4571" s="114">
        <v>4570</v>
      </c>
      <c r="C4571" s="7">
        <v>19</v>
      </c>
      <c r="E4571">
        <v>4570</v>
      </c>
      <c r="F4571">
        <v>14</v>
      </c>
      <c r="G4571">
        <v>16</v>
      </c>
      <c r="H4571">
        <v>21</v>
      </c>
      <c r="I4571" s="7">
        <v>28</v>
      </c>
      <c r="K4571">
        <v>4570</v>
      </c>
      <c r="L4571">
        <v>16</v>
      </c>
      <c r="M4571">
        <v>21</v>
      </c>
      <c r="N4571" s="7">
        <v>28</v>
      </c>
      <c r="P4571" s="187">
        <v>4570</v>
      </c>
      <c r="Q4571" s="188">
        <v>25</v>
      </c>
    </row>
    <row r="4572" spans="1:17" ht="15" x14ac:dyDescent="0.25">
      <c r="A4572"/>
      <c r="B4572" s="114">
        <v>4571</v>
      </c>
      <c r="C4572" s="7">
        <v>19</v>
      </c>
      <c r="E4572">
        <v>4571</v>
      </c>
      <c r="F4572">
        <v>14</v>
      </c>
      <c r="G4572">
        <v>16</v>
      </c>
      <c r="H4572">
        <v>21</v>
      </c>
      <c r="I4572" s="7">
        <v>28</v>
      </c>
      <c r="K4572">
        <v>4571</v>
      </c>
      <c r="L4572">
        <v>16</v>
      </c>
      <c r="M4572">
        <v>21</v>
      </c>
      <c r="N4572" s="7">
        <v>28</v>
      </c>
      <c r="P4572" s="185">
        <v>4571</v>
      </c>
      <c r="Q4572" s="186">
        <v>25</v>
      </c>
    </row>
    <row r="4573" spans="1:17" ht="15" x14ac:dyDescent="0.25">
      <c r="A4573"/>
      <c r="B4573" s="114">
        <v>4572</v>
      </c>
      <c r="C4573" s="7">
        <v>19</v>
      </c>
      <c r="E4573">
        <v>4572</v>
      </c>
      <c r="F4573">
        <v>14</v>
      </c>
      <c r="G4573">
        <v>16</v>
      </c>
      <c r="H4573">
        <v>21</v>
      </c>
      <c r="I4573" s="7">
        <v>28</v>
      </c>
      <c r="K4573">
        <v>4572</v>
      </c>
      <c r="L4573">
        <v>16</v>
      </c>
      <c r="M4573">
        <v>21</v>
      </c>
      <c r="N4573" s="7">
        <v>28</v>
      </c>
      <c r="P4573" s="187">
        <v>4572</v>
      </c>
      <c r="Q4573" s="188">
        <v>25</v>
      </c>
    </row>
    <row r="4574" spans="1:17" ht="15" x14ac:dyDescent="0.25">
      <c r="A4574"/>
      <c r="B4574" s="114">
        <v>4573</v>
      </c>
      <c r="C4574" s="7">
        <v>19</v>
      </c>
      <c r="E4574">
        <v>4573</v>
      </c>
      <c r="F4574">
        <v>14</v>
      </c>
      <c r="G4574">
        <v>16</v>
      </c>
      <c r="H4574">
        <v>21</v>
      </c>
      <c r="I4574" s="7">
        <v>28</v>
      </c>
      <c r="K4574">
        <v>4573</v>
      </c>
      <c r="L4574">
        <v>16</v>
      </c>
      <c r="M4574">
        <v>21</v>
      </c>
      <c r="N4574" s="7">
        <v>28</v>
      </c>
      <c r="P4574" s="185">
        <v>4573</v>
      </c>
      <c r="Q4574" s="186">
        <v>25</v>
      </c>
    </row>
    <row r="4575" spans="1:17" ht="15" x14ac:dyDescent="0.25">
      <c r="A4575"/>
      <c r="B4575" s="114">
        <v>4574</v>
      </c>
      <c r="C4575" s="7">
        <v>19</v>
      </c>
      <c r="E4575">
        <v>4574</v>
      </c>
      <c r="F4575">
        <v>14</v>
      </c>
      <c r="G4575">
        <v>16</v>
      </c>
      <c r="H4575">
        <v>21</v>
      </c>
      <c r="I4575" s="7">
        <v>28</v>
      </c>
      <c r="K4575">
        <v>4574</v>
      </c>
      <c r="L4575">
        <v>16</v>
      </c>
      <c r="M4575">
        <v>21</v>
      </c>
      <c r="N4575" s="7">
        <v>28</v>
      </c>
      <c r="P4575" s="187">
        <v>4574</v>
      </c>
      <c r="Q4575" s="188">
        <v>25</v>
      </c>
    </row>
    <row r="4576" spans="1:17" ht="15" x14ac:dyDescent="0.25">
      <c r="A4576"/>
      <c r="B4576" s="114">
        <v>4575</v>
      </c>
      <c r="C4576" s="7">
        <v>19</v>
      </c>
      <c r="E4576">
        <v>4575</v>
      </c>
      <c r="F4576">
        <v>14</v>
      </c>
      <c r="G4576">
        <v>16</v>
      </c>
      <c r="H4576">
        <v>21</v>
      </c>
      <c r="I4576" s="7">
        <v>28</v>
      </c>
      <c r="K4576">
        <v>4575</v>
      </c>
      <c r="L4576">
        <v>16</v>
      </c>
      <c r="M4576">
        <v>21</v>
      </c>
      <c r="N4576" s="7">
        <v>28</v>
      </c>
      <c r="P4576" s="185">
        <v>4575</v>
      </c>
      <c r="Q4576" s="186">
        <v>25</v>
      </c>
    </row>
    <row r="4577" spans="1:17" ht="15" x14ac:dyDescent="0.25">
      <c r="A4577"/>
      <c r="B4577" s="114">
        <v>4576</v>
      </c>
      <c r="C4577" s="7">
        <v>19</v>
      </c>
      <c r="E4577">
        <v>4576</v>
      </c>
      <c r="F4577">
        <v>14</v>
      </c>
      <c r="G4577">
        <v>16</v>
      </c>
      <c r="H4577">
        <v>21</v>
      </c>
      <c r="I4577" s="7">
        <v>28</v>
      </c>
      <c r="K4577">
        <v>4576</v>
      </c>
      <c r="L4577">
        <v>16</v>
      </c>
      <c r="M4577">
        <v>21</v>
      </c>
      <c r="N4577" s="7">
        <v>28</v>
      </c>
      <c r="P4577" s="187">
        <v>4576</v>
      </c>
      <c r="Q4577" s="188">
        <v>25</v>
      </c>
    </row>
    <row r="4578" spans="1:17" ht="15" x14ac:dyDescent="0.25">
      <c r="A4578"/>
      <c r="B4578" s="114">
        <v>4577</v>
      </c>
      <c r="C4578" s="7">
        <v>19</v>
      </c>
      <c r="E4578">
        <v>4577</v>
      </c>
      <c r="F4578">
        <v>14</v>
      </c>
      <c r="G4578">
        <v>16</v>
      </c>
      <c r="H4578">
        <v>21</v>
      </c>
      <c r="I4578" s="7">
        <v>28</v>
      </c>
      <c r="K4578">
        <v>4577</v>
      </c>
      <c r="L4578">
        <v>16</v>
      </c>
      <c r="M4578">
        <v>21</v>
      </c>
      <c r="N4578" s="7">
        <v>28</v>
      </c>
      <c r="P4578" s="185">
        <v>4577</v>
      </c>
      <c r="Q4578" s="186">
        <v>25</v>
      </c>
    </row>
    <row r="4579" spans="1:17" ht="15" x14ac:dyDescent="0.25">
      <c r="A4579"/>
      <c r="B4579" s="114">
        <v>4578</v>
      </c>
      <c r="C4579" s="7">
        <v>19</v>
      </c>
      <c r="E4579">
        <v>4578</v>
      </c>
      <c r="F4579">
        <v>14</v>
      </c>
      <c r="G4579">
        <v>16</v>
      </c>
      <c r="H4579">
        <v>21</v>
      </c>
      <c r="I4579" s="7">
        <v>28</v>
      </c>
      <c r="K4579">
        <v>4578</v>
      </c>
      <c r="L4579">
        <v>16</v>
      </c>
      <c r="M4579">
        <v>21</v>
      </c>
      <c r="N4579" s="7">
        <v>28</v>
      </c>
      <c r="P4579" s="187">
        <v>4578</v>
      </c>
      <c r="Q4579" s="188">
        <v>25</v>
      </c>
    </row>
    <row r="4580" spans="1:17" ht="15" x14ac:dyDescent="0.25">
      <c r="A4580"/>
      <c r="B4580" s="114">
        <v>4579</v>
      </c>
      <c r="C4580" s="7">
        <v>19</v>
      </c>
      <c r="E4580">
        <v>4579</v>
      </c>
      <c r="F4580">
        <v>14</v>
      </c>
      <c r="G4580">
        <v>16</v>
      </c>
      <c r="H4580">
        <v>21</v>
      </c>
      <c r="I4580" s="7">
        <v>28</v>
      </c>
      <c r="K4580">
        <v>4579</v>
      </c>
      <c r="L4580">
        <v>16</v>
      </c>
      <c r="M4580">
        <v>21</v>
      </c>
      <c r="N4580" s="7">
        <v>28</v>
      </c>
      <c r="P4580" s="185">
        <v>4579</v>
      </c>
      <c r="Q4580" s="186">
        <v>25</v>
      </c>
    </row>
    <row r="4581" spans="1:17" ht="15" x14ac:dyDescent="0.25">
      <c r="A4581"/>
      <c r="B4581" s="114">
        <v>4580</v>
      </c>
      <c r="C4581" s="7">
        <v>19</v>
      </c>
      <c r="E4581">
        <v>4580</v>
      </c>
      <c r="F4581">
        <v>14</v>
      </c>
      <c r="G4581">
        <v>16</v>
      </c>
      <c r="H4581">
        <v>21</v>
      </c>
      <c r="I4581" s="7">
        <v>28</v>
      </c>
      <c r="K4581">
        <v>4580</v>
      </c>
      <c r="L4581">
        <v>16</v>
      </c>
      <c r="M4581">
        <v>21</v>
      </c>
      <c r="N4581" s="7">
        <v>28</v>
      </c>
      <c r="P4581" s="187">
        <v>4580</v>
      </c>
      <c r="Q4581" s="188">
        <v>25</v>
      </c>
    </row>
    <row r="4582" spans="1:17" ht="15" x14ac:dyDescent="0.25">
      <c r="A4582"/>
      <c r="B4582" s="114">
        <v>4581</v>
      </c>
      <c r="C4582" s="7">
        <v>19</v>
      </c>
      <c r="E4582">
        <v>4581</v>
      </c>
      <c r="F4582">
        <v>14</v>
      </c>
      <c r="G4582">
        <v>16</v>
      </c>
      <c r="H4582">
        <v>21</v>
      </c>
      <c r="I4582" s="7">
        <v>28</v>
      </c>
      <c r="K4582">
        <v>4581</v>
      </c>
      <c r="L4582">
        <v>16</v>
      </c>
      <c r="M4582">
        <v>21</v>
      </c>
      <c r="N4582" s="7">
        <v>28</v>
      </c>
      <c r="P4582" s="185">
        <v>4581</v>
      </c>
      <c r="Q4582" s="186">
        <v>25</v>
      </c>
    </row>
    <row r="4583" spans="1:17" ht="15" x14ac:dyDescent="0.25">
      <c r="A4583"/>
      <c r="B4583" s="114">
        <v>4582</v>
      </c>
      <c r="C4583" s="7">
        <v>19</v>
      </c>
      <c r="E4583">
        <v>4582</v>
      </c>
      <c r="F4583">
        <v>14</v>
      </c>
      <c r="G4583">
        <v>16</v>
      </c>
      <c r="H4583">
        <v>21</v>
      </c>
      <c r="I4583" s="7">
        <v>28</v>
      </c>
      <c r="K4583">
        <v>4582</v>
      </c>
      <c r="L4583">
        <v>16</v>
      </c>
      <c r="M4583">
        <v>21</v>
      </c>
      <c r="N4583" s="7">
        <v>28</v>
      </c>
      <c r="P4583" s="187">
        <v>4582</v>
      </c>
      <c r="Q4583" s="188">
        <v>25</v>
      </c>
    </row>
    <row r="4584" spans="1:17" ht="15" x14ac:dyDescent="0.25">
      <c r="A4584"/>
      <c r="B4584" s="114">
        <v>4583</v>
      </c>
      <c r="C4584" s="7">
        <v>19</v>
      </c>
      <c r="E4584">
        <v>4583</v>
      </c>
      <c r="F4584">
        <v>14</v>
      </c>
      <c r="G4584">
        <v>16</v>
      </c>
      <c r="H4584">
        <v>21</v>
      </c>
      <c r="I4584" s="7">
        <v>28</v>
      </c>
      <c r="K4584">
        <v>4583</v>
      </c>
      <c r="L4584">
        <v>16</v>
      </c>
      <c r="M4584">
        <v>21</v>
      </c>
      <c r="N4584" s="7">
        <v>28</v>
      </c>
      <c r="P4584" s="185">
        <v>4583</v>
      </c>
      <c r="Q4584" s="186">
        <v>25</v>
      </c>
    </row>
    <row r="4585" spans="1:17" ht="15" x14ac:dyDescent="0.25">
      <c r="A4585"/>
      <c r="B4585" s="114">
        <v>4584</v>
      </c>
      <c r="C4585" s="7">
        <v>19</v>
      </c>
      <c r="E4585">
        <v>4584</v>
      </c>
      <c r="F4585">
        <v>14</v>
      </c>
      <c r="G4585">
        <v>16</v>
      </c>
      <c r="H4585">
        <v>21</v>
      </c>
      <c r="I4585" s="7">
        <v>28</v>
      </c>
      <c r="K4585">
        <v>4584</v>
      </c>
      <c r="L4585">
        <v>16</v>
      </c>
      <c r="M4585">
        <v>21</v>
      </c>
      <c r="N4585" s="7">
        <v>28</v>
      </c>
      <c r="P4585" s="187">
        <v>4584</v>
      </c>
      <c r="Q4585" s="188">
        <v>25</v>
      </c>
    </row>
    <row r="4586" spans="1:17" ht="15" x14ac:dyDescent="0.25">
      <c r="A4586"/>
      <c r="B4586" s="114">
        <v>4585</v>
      </c>
      <c r="C4586" s="7">
        <v>19</v>
      </c>
      <c r="E4586">
        <v>4585</v>
      </c>
      <c r="F4586">
        <v>14</v>
      </c>
      <c r="G4586">
        <v>16</v>
      </c>
      <c r="H4586">
        <v>21</v>
      </c>
      <c r="I4586" s="7">
        <v>28</v>
      </c>
      <c r="K4586">
        <v>4585</v>
      </c>
      <c r="L4586">
        <v>16</v>
      </c>
      <c r="M4586">
        <v>21</v>
      </c>
      <c r="N4586" s="7">
        <v>28</v>
      </c>
      <c r="P4586" s="185">
        <v>4585</v>
      </c>
      <c r="Q4586" s="186">
        <v>25</v>
      </c>
    </row>
    <row r="4587" spans="1:17" ht="15" x14ac:dyDescent="0.25">
      <c r="A4587"/>
      <c r="B4587" s="114">
        <v>4586</v>
      </c>
      <c r="C4587" s="7">
        <v>19</v>
      </c>
      <c r="E4587">
        <v>4586</v>
      </c>
      <c r="F4587">
        <v>14</v>
      </c>
      <c r="G4587">
        <v>16</v>
      </c>
      <c r="H4587">
        <v>21</v>
      </c>
      <c r="I4587" s="7">
        <v>28</v>
      </c>
      <c r="K4587">
        <v>4586</v>
      </c>
      <c r="L4587">
        <v>16</v>
      </c>
      <c r="M4587">
        <v>21</v>
      </c>
      <c r="N4587" s="7">
        <v>28</v>
      </c>
      <c r="P4587" s="187">
        <v>4586</v>
      </c>
      <c r="Q4587" s="188">
        <v>25</v>
      </c>
    </row>
    <row r="4588" spans="1:17" ht="15" x14ac:dyDescent="0.25">
      <c r="A4588"/>
      <c r="B4588" s="114">
        <v>4587</v>
      </c>
      <c r="C4588" s="7">
        <v>19</v>
      </c>
      <c r="E4588">
        <v>4587</v>
      </c>
      <c r="F4588">
        <v>14</v>
      </c>
      <c r="G4588">
        <v>16</v>
      </c>
      <c r="H4588">
        <v>21</v>
      </c>
      <c r="I4588" s="7">
        <v>28</v>
      </c>
      <c r="K4588">
        <v>4587</v>
      </c>
      <c r="L4588">
        <v>16</v>
      </c>
      <c r="M4588">
        <v>21</v>
      </c>
      <c r="N4588" s="7">
        <v>28</v>
      </c>
      <c r="P4588" s="185">
        <v>4587</v>
      </c>
      <c r="Q4588" s="186">
        <v>25</v>
      </c>
    </row>
    <row r="4589" spans="1:17" ht="15" x14ac:dyDescent="0.25">
      <c r="A4589"/>
      <c r="B4589" s="114">
        <v>4588</v>
      </c>
      <c r="C4589" s="7">
        <v>19</v>
      </c>
      <c r="E4589">
        <v>4588</v>
      </c>
      <c r="F4589">
        <v>14</v>
      </c>
      <c r="G4589">
        <v>16</v>
      </c>
      <c r="H4589">
        <v>21</v>
      </c>
      <c r="I4589" s="7">
        <v>28</v>
      </c>
      <c r="K4589">
        <v>4588</v>
      </c>
      <c r="L4589">
        <v>16</v>
      </c>
      <c r="M4589">
        <v>21</v>
      </c>
      <c r="N4589" s="7">
        <v>28</v>
      </c>
      <c r="P4589" s="187">
        <v>4588</v>
      </c>
      <c r="Q4589" s="188">
        <v>25</v>
      </c>
    </row>
    <row r="4590" spans="1:17" ht="15" x14ac:dyDescent="0.25">
      <c r="A4590"/>
      <c r="B4590" s="114">
        <v>4589</v>
      </c>
      <c r="C4590" s="7">
        <v>19</v>
      </c>
      <c r="E4590">
        <v>4589</v>
      </c>
      <c r="F4590">
        <v>14</v>
      </c>
      <c r="G4590">
        <v>16</v>
      </c>
      <c r="H4590">
        <v>21</v>
      </c>
      <c r="I4590" s="7">
        <v>28</v>
      </c>
      <c r="K4590">
        <v>4589</v>
      </c>
      <c r="L4590">
        <v>16</v>
      </c>
      <c r="M4590">
        <v>21</v>
      </c>
      <c r="N4590" s="7">
        <v>28</v>
      </c>
      <c r="P4590" s="185">
        <v>4589</v>
      </c>
      <c r="Q4590" s="186">
        <v>25</v>
      </c>
    </row>
    <row r="4591" spans="1:17" ht="15" x14ac:dyDescent="0.25">
      <c r="A4591"/>
      <c r="B4591" s="114">
        <v>4590</v>
      </c>
      <c r="C4591" s="7">
        <v>19</v>
      </c>
      <c r="E4591">
        <v>4590</v>
      </c>
      <c r="F4591">
        <v>14</v>
      </c>
      <c r="G4591">
        <v>16</v>
      </c>
      <c r="H4591">
        <v>21</v>
      </c>
      <c r="I4591" s="7">
        <v>28</v>
      </c>
      <c r="K4591">
        <v>4590</v>
      </c>
      <c r="L4591">
        <v>16</v>
      </c>
      <c r="M4591">
        <v>21</v>
      </c>
      <c r="N4591" s="7">
        <v>28</v>
      </c>
      <c r="P4591" s="187">
        <v>4590</v>
      </c>
      <c r="Q4591" s="188">
        <v>25</v>
      </c>
    </row>
    <row r="4592" spans="1:17" ht="15" x14ac:dyDescent="0.25">
      <c r="A4592"/>
      <c r="B4592" s="114">
        <v>4591</v>
      </c>
      <c r="C4592" s="7">
        <v>19</v>
      </c>
      <c r="E4592">
        <v>4591</v>
      </c>
      <c r="F4592">
        <v>14</v>
      </c>
      <c r="G4592">
        <v>16</v>
      </c>
      <c r="H4592">
        <v>21</v>
      </c>
      <c r="I4592" s="7">
        <v>28</v>
      </c>
      <c r="K4592">
        <v>4591</v>
      </c>
      <c r="L4592">
        <v>16</v>
      </c>
      <c r="M4592">
        <v>21</v>
      </c>
      <c r="N4592" s="7">
        <v>28</v>
      </c>
      <c r="P4592" s="185">
        <v>4591</v>
      </c>
      <c r="Q4592" s="186">
        <v>25</v>
      </c>
    </row>
    <row r="4593" spans="1:17" ht="15" x14ac:dyDescent="0.25">
      <c r="A4593"/>
      <c r="B4593" s="114">
        <v>4592</v>
      </c>
      <c r="C4593" s="7">
        <v>19</v>
      </c>
      <c r="E4593">
        <v>4592</v>
      </c>
      <c r="F4593">
        <v>14</v>
      </c>
      <c r="G4593">
        <v>16</v>
      </c>
      <c r="H4593">
        <v>21</v>
      </c>
      <c r="I4593" s="7">
        <v>28</v>
      </c>
      <c r="K4593">
        <v>4592</v>
      </c>
      <c r="L4593">
        <v>16</v>
      </c>
      <c r="M4593">
        <v>21</v>
      </c>
      <c r="N4593" s="7">
        <v>28</v>
      </c>
      <c r="P4593" s="187">
        <v>4592</v>
      </c>
      <c r="Q4593" s="188">
        <v>25</v>
      </c>
    </row>
    <row r="4594" spans="1:17" ht="15" x14ac:dyDescent="0.25">
      <c r="A4594"/>
      <c r="B4594" s="114">
        <v>4593</v>
      </c>
      <c r="C4594" s="7">
        <v>19</v>
      </c>
      <c r="E4594">
        <v>4593</v>
      </c>
      <c r="F4594">
        <v>14</v>
      </c>
      <c r="G4594">
        <v>16</v>
      </c>
      <c r="H4594">
        <v>21</v>
      </c>
      <c r="I4594" s="7">
        <v>28</v>
      </c>
      <c r="K4594">
        <v>4593</v>
      </c>
      <c r="L4594">
        <v>16</v>
      </c>
      <c r="M4594">
        <v>21</v>
      </c>
      <c r="N4594" s="7">
        <v>28</v>
      </c>
      <c r="P4594" s="185">
        <v>4593</v>
      </c>
      <c r="Q4594" s="186">
        <v>25</v>
      </c>
    </row>
    <row r="4595" spans="1:17" ht="15" x14ac:dyDescent="0.25">
      <c r="A4595"/>
      <c r="B4595" s="114">
        <v>4594</v>
      </c>
      <c r="C4595" s="7">
        <v>19</v>
      </c>
      <c r="E4595">
        <v>4594</v>
      </c>
      <c r="F4595">
        <v>14</v>
      </c>
      <c r="G4595">
        <v>16</v>
      </c>
      <c r="H4595">
        <v>21</v>
      </c>
      <c r="I4595" s="7">
        <v>28</v>
      </c>
      <c r="K4595">
        <v>4594</v>
      </c>
      <c r="L4595">
        <v>16</v>
      </c>
      <c r="M4595">
        <v>21</v>
      </c>
      <c r="N4595" s="7">
        <v>28</v>
      </c>
      <c r="P4595" s="187">
        <v>4594</v>
      </c>
      <c r="Q4595" s="188">
        <v>25</v>
      </c>
    </row>
    <row r="4596" spans="1:17" ht="15" x14ac:dyDescent="0.25">
      <c r="A4596"/>
      <c r="B4596" s="114">
        <v>4595</v>
      </c>
      <c r="C4596" s="7">
        <v>19</v>
      </c>
      <c r="E4596">
        <v>4595</v>
      </c>
      <c r="F4596">
        <v>14</v>
      </c>
      <c r="G4596">
        <v>16</v>
      </c>
      <c r="H4596">
        <v>21</v>
      </c>
      <c r="I4596" s="7">
        <v>28</v>
      </c>
      <c r="K4596">
        <v>4595</v>
      </c>
      <c r="L4596">
        <v>16</v>
      </c>
      <c r="M4596">
        <v>21</v>
      </c>
      <c r="N4596" s="7">
        <v>28</v>
      </c>
      <c r="P4596" s="185">
        <v>4595</v>
      </c>
      <c r="Q4596" s="186">
        <v>25</v>
      </c>
    </row>
    <row r="4597" spans="1:17" ht="15" x14ac:dyDescent="0.25">
      <c r="A4597"/>
      <c r="B4597" s="114">
        <v>4596</v>
      </c>
      <c r="C4597" s="7">
        <v>19</v>
      </c>
      <c r="E4597">
        <v>4596</v>
      </c>
      <c r="F4597">
        <v>14</v>
      </c>
      <c r="G4597">
        <v>16</v>
      </c>
      <c r="H4597">
        <v>21</v>
      </c>
      <c r="I4597" s="7">
        <v>28</v>
      </c>
      <c r="K4597">
        <v>4596</v>
      </c>
      <c r="L4597">
        <v>16</v>
      </c>
      <c r="M4597">
        <v>21</v>
      </c>
      <c r="N4597" s="7">
        <v>28</v>
      </c>
      <c r="P4597" s="187">
        <v>4596</v>
      </c>
      <c r="Q4597" s="188">
        <v>25</v>
      </c>
    </row>
    <row r="4598" spans="1:17" ht="15" x14ac:dyDescent="0.25">
      <c r="A4598"/>
      <c r="B4598" s="114">
        <v>4597</v>
      </c>
      <c r="C4598" s="7">
        <v>19</v>
      </c>
      <c r="E4598">
        <v>4597</v>
      </c>
      <c r="F4598">
        <v>14</v>
      </c>
      <c r="G4598">
        <v>16</v>
      </c>
      <c r="H4598">
        <v>21</v>
      </c>
      <c r="I4598" s="7">
        <v>28</v>
      </c>
      <c r="K4598">
        <v>4597</v>
      </c>
      <c r="L4598">
        <v>16</v>
      </c>
      <c r="M4598">
        <v>21</v>
      </c>
      <c r="N4598" s="7">
        <v>28</v>
      </c>
      <c r="P4598" s="185">
        <v>4597</v>
      </c>
      <c r="Q4598" s="186">
        <v>25</v>
      </c>
    </row>
    <row r="4599" spans="1:17" ht="15" x14ac:dyDescent="0.25">
      <c r="A4599"/>
      <c r="B4599" s="114">
        <v>4598</v>
      </c>
      <c r="C4599" s="7">
        <v>19</v>
      </c>
      <c r="E4599">
        <v>4598</v>
      </c>
      <c r="F4599">
        <v>14</v>
      </c>
      <c r="G4599">
        <v>16</v>
      </c>
      <c r="H4599">
        <v>21</v>
      </c>
      <c r="I4599" s="7">
        <v>28</v>
      </c>
      <c r="K4599">
        <v>4598</v>
      </c>
      <c r="L4599">
        <v>16</v>
      </c>
      <c r="M4599">
        <v>21</v>
      </c>
      <c r="N4599" s="7">
        <v>28</v>
      </c>
      <c r="P4599" s="187">
        <v>4598</v>
      </c>
      <c r="Q4599" s="188">
        <v>25</v>
      </c>
    </row>
    <row r="4600" spans="1:17" ht="15" x14ac:dyDescent="0.25">
      <c r="A4600"/>
      <c r="B4600" s="114">
        <v>4599</v>
      </c>
      <c r="C4600" s="7">
        <v>19</v>
      </c>
      <c r="E4600">
        <v>4599</v>
      </c>
      <c r="F4600">
        <v>14</v>
      </c>
      <c r="G4600">
        <v>16</v>
      </c>
      <c r="H4600">
        <v>21</v>
      </c>
      <c r="I4600" s="7">
        <v>28</v>
      </c>
      <c r="K4600">
        <v>4599</v>
      </c>
      <c r="L4600">
        <v>16</v>
      </c>
      <c r="M4600">
        <v>21</v>
      </c>
      <c r="N4600" s="7">
        <v>28</v>
      </c>
      <c r="P4600" s="185">
        <v>4599</v>
      </c>
      <c r="Q4600" s="186">
        <v>25</v>
      </c>
    </row>
    <row r="4601" spans="1:17" ht="15" x14ac:dyDescent="0.25">
      <c r="A4601"/>
      <c r="B4601" s="114">
        <v>4600</v>
      </c>
      <c r="C4601" s="7">
        <v>19</v>
      </c>
      <c r="E4601">
        <v>4600</v>
      </c>
      <c r="F4601">
        <v>14</v>
      </c>
      <c r="G4601">
        <v>16</v>
      </c>
      <c r="H4601">
        <v>21</v>
      </c>
      <c r="I4601" s="7">
        <v>28</v>
      </c>
      <c r="K4601">
        <v>4600</v>
      </c>
      <c r="L4601">
        <v>16</v>
      </c>
      <c r="M4601">
        <v>21</v>
      </c>
      <c r="N4601" s="7">
        <v>28</v>
      </c>
      <c r="P4601" s="187">
        <v>4600</v>
      </c>
      <c r="Q4601" s="188">
        <v>25</v>
      </c>
    </row>
    <row r="4602" spans="1:17" ht="15" x14ac:dyDescent="0.25">
      <c r="A4602"/>
      <c r="B4602" s="114">
        <v>4601</v>
      </c>
      <c r="C4602" s="7">
        <v>19</v>
      </c>
      <c r="E4602">
        <v>4601</v>
      </c>
      <c r="F4602">
        <v>14</v>
      </c>
      <c r="G4602">
        <v>16</v>
      </c>
      <c r="H4602">
        <v>21</v>
      </c>
      <c r="I4602" s="7">
        <v>28</v>
      </c>
      <c r="K4602">
        <v>4601</v>
      </c>
      <c r="L4602">
        <v>16</v>
      </c>
      <c r="M4602">
        <v>21</v>
      </c>
      <c r="N4602" s="7">
        <v>28</v>
      </c>
      <c r="P4602" s="185">
        <v>4601</v>
      </c>
      <c r="Q4602" s="186">
        <v>25</v>
      </c>
    </row>
    <row r="4603" spans="1:17" ht="15" x14ac:dyDescent="0.25">
      <c r="A4603"/>
      <c r="B4603" s="114">
        <v>4602</v>
      </c>
      <c r="C4603" s="7">
        <v>19</v>
      </c>
      <c r="E4603">
        <v>4602</v>
      </c>
      <c r="F4603">
        <v>14</v>
      </c>
      <c r="G4603">
        <v>16</v>
      </c>
      <c r="H4603">
        <v>21</v>
      </c>
      <c r="I4603" s="7">
        <v>28</v>
      </c>
      <c r="K4603">
        <v>4602</v>
      </c>
      <c r="L4603">
        <v>16</v>
      </c>
      <c r="M4603">
        <v>21</v>
      </c>
      <c r="N4603" s="7">
        <v>28</v>
      </c>
      <c r="P4603" s="187">
        <v>4602</v>
      </c>
      <c r="Q4603" s="188">
        <v>25</v>
      </c>
    </row>
    <row r="4604" spans="1:17" ht="15" x14ac:dyDescent="0.25">
      <c r="A4604"/>
      <c r="B4604" s="114">
        <v>4603</v>
      </c>
      <c r="C4604" s="7">
        <v>19</v>
      </c>
      <c r="E4604">
        <v>4603</v>
      </c>
      <c r="F4604">
        <v>14</v>
      </c>
      <c r="G4604">
        <v>16</v>
      </c>
      <c r="H4604">
        <v>21</v>
      </c>
      <c r="I4604" s="7">
        <v>28</v>
      </c>
      <c r="K4604">
        <v>4603</v>
      </c>
      <c r="L4604">
        <v>16</v>
      </c>
      <c r="M4604">
        <v>21</v>
      </c>
      <c r="N4604" s="7">
        <v>28</v>
      </c>
      <c r="P4604" s="185">
        <v>4603</v>
      </c>
      <c r="Q4604" s="186">
        <v>25</v>
      </c>
    </row>
    <row r="4605" spans="1:17" ht="15" x14ac:dyDescent="0.25">
      <c r="A4605"/>
      <c r="B4605" s="114">
        <v>4604</v>
      </c>
      <c r="C4605" s="7">
        <v>19</v>
      </c>
      <c r="E4605">
        <v>4604</v>
      </c>
      <c r="F4605">
        <v>14</v>
      </c>
      <c r="G4605">
        <v>16</v>
      </c>
      <c r="H4605">
        <v>21</v>
      </c>
      <c r="I4605" s="7">
        <v>28</v>
      </c>
      <c r="K4605">
        <v>4604</v>
      </c>
      <c r="L4605">
        <v>16</v>
      </c>
      <c r="M4605">
        <v>21</v>
      </c>
      <c r="N4605" s="7">
        <v>28</v>
      </c>
      <c r="P4605" s="187">
        <v>4604</v>
      </c>
      <c r="Q4605" s="188">
        <v>25</v>
      </c>
    </row>
    <row r="4606" spans="1:17" ht="15" x14ac:dyDescent="0.25">
      <c r="A4606"/>
      <c r="B4606" s="114">
        <v>4605</v>
      </c>
      <c r="C4606" s="7">
        <v>19</v>
      </c>
      <c r="E4606">
        <v>4605</v>
      </c>
      <c r="F4606">
        <v>14</v>
      </c>
      <c r="G4606">
        <v>16</v>
      </c>
      <c r="H4606">
        <v>21</v>
      </c>
      <c r="I4606" s="7">
        <v>28</v>
      </c>
      <c r="K4606">
        <v>4605</v>
      </c>
      <c r="L4606">
        <v>16</v>
      </c>
      <c r="M4606">
        <v>21</v>
      </c>
      <c r="N4606" s="7">
        <v>28</v>
      </c>
      <c r="P4606" s="185">
        <v>4605</v>
      </c>
      <c r="Q4606" s="186">
        <v>25</v>
      </c>
    </row>
    <row r="4607" spans="1:17" ht="15" x14ac:dyDescent="0.25">
      <c r="A4607"/>
      <c r="B4607" s="114">
        <v>4606</v>
      </c>
      <c r="C4607" s="7">
        <v>19</v>
      </c>
      <c r="E4607">
        <v>4606</v>
      </c>
      <c r="F4607">
        <v>14</v>
      </c>
      <c r="G4607">
        <v>16</v>
      </c>
      <c r="H4607">
        <v>21</v>
      </c>
      <c r="I4607" s="7">
        <v>28</v>
      </c>
      <c r="K4607">
        <v>4606</v>
      </c>
      <c r="L4607">
        <v>16</v>
      </c>
      <c r="M4607">
        <v>21</v>
      </c>
      <c r="N4607" s="7">
        <v>28</v>
      </c>
      <c r="P4607" s="187">
        <v>4606</v>
      </c>
      <c r="Q4607" s="188">
        <v>25</v>
      </c>
    </row>
    <row r="4608" spans="1:17" ht="15" x14ac:dyDescent="0.25">
      <c r="A4608"/>
      <c r="B4608" s="114">
        <v>4607</v>
      </c>
      <c r="C4608" s="7">
        <v>19</v>
      </c>
      <c r="E4608">
        <v>4607</v>
      </c>
      <c r="F4608">
        <v>14</v>
      </c>
      <c r="G4608">
        <v>16</v>
      </c>
      <c r="H4608">
        <v>21</v>
      </c>
      <c r="I4608" s="7">
        <v>28</v>
      </c>
      <c r="K4608">
        <v>4607</v>
      </c>
      <c r="L4608">
        <v>16</v>
      </c>
      <c r="M4608">
        <v>21</v>
      </c>
      <c r="N4608" s="7">
        <v>28</v>
      </c>
      <c r="P4608" s="185">
        <v>4607</v>
      </c>
      <c r="Q4608" s="186">
        <v>25</v>
      </c>
    </row>
    <row r="4609" spans="1:17" ht="15" x14ac:dyDescent="0.25">
      <c r="A4609"/>
      <c r="B4609" s="114">
        <v>4608</v>
      </c>
      <c r="C4609" s="7">
        <v>19</v>
      </c>
      <c r="E4609">
        <v>4608</v>
      </c>
      <c r="F4609">
        <v>14</v>
      </c>
      <c r="G4609">
        <v>16</v>
      </c>
      <c r="H4609">
        <v>21</v>
      </c>
      <c r="I4609" s="7">
        <v>28</v>
      </c>
      <c r="K4609">
        <v>4608</v>
      </c>
      <c r="L4609">
        <v>16</v>
      </c>
      <c r="M4609">
        <v>21</v>
      </c>
      <c r="N4609" s="7">
        <v>28</v>
      </c>
      <c r="P4609" s="187">
        <v>4608</v>
      </c>
      <c r="Q4609" s="188">
        <v>25</v>
      </c>
    </row>
    <row r="4610" spans="1:17" ht="15" x14ac:dyDescent="0.25">
      <c r="A4610"/>
      <c r="B4610" s="114">
        <v>4609</v>
      </c>
      <c r="C4610" s="7">
        <v>19</v>
      </c>
      <c r="E4610">
        <v>4609</v>
      </c>
      <c r="F4610">
        <v>14</v>
      </c>
      <c r="G4610">
        <v>16</v>
      </c>
      <c r="H4610">
        <v>21</v>
      </c>
      <c r="I4610" s="7">
        <v>28</v>
      </c>
      <c r="K4610">
        <v>4609</v>
      </c>
      <c r="L4610">
        <v>16</v>
      </c>
      <c r="M4610">
        <v>21</v>
      </c>
      <c r="N4610" s="7">
        <v>28</v>
      </c>
      <c r="P4610" s="185">
        <v>4609</v>
      </c>
      <c r="Q4610" s="186">
        <v>25</v>
      </c>
    </row>
    <row r="4611" spans="1:17" ht="15" x14ac:dyDescent="0.25">
      <c r="A4611"/>
      <c r="B4611" s="114">
        <v>4610</v>
      </c>
      <c r="C4611" s="7">
        <v>19</v>
      </c>
      <c r="E4611">
        <v>4610</v>
      </c>
      <c r="F4611">
        <v>14</v>
      </c>
      <c r="G4611">
        <v>16</v>
      </c>
      <c r="H4611">
        <v>21</v>
      </c>
      <c r="I4611" s="7">
        <v>28</v>
      </c>
      <c r="K4611">
        <v>4610</v>
      </c>
      <c r="L4611">
        <v>16</v>
      </c>
      <c r="M4611">
        <v>21</v>
      </c>
      <c r="N4611" s="7">
        <v>28</v>
      </c>
      <c r="P4611" s="187">
        <v>4610</v>
      </c>
      <c r="Q4611" s="188">
        <v>25</v>
      </c>
    </row>
    <row r="4612" spans="1:17" ht="15" x14ac:dyDescent="0.25">
      <c r="A4612"/>
      <c r="B4612" s="114">
        <v>4611</v>
      </c>
      <c r="C4612" s="7">
        <v>19</v>
      </c>
      <c r="E4612">
        <v>4611</v>
      </c>
      <c r="F4612">
        <v>14</v>
      </c>
      <c r="G4612">
        <v>16</v>
      </c>
      <c r="H4612">
        <v>21</v>
      </c>
      <c r="I4612" s="7">
        <v>28</v>
      </c>
      <c r="K4612">
        <v>4611</v>
      </c>
      <c r="L4612">
        <v>16</v>
      </c>
      <c r="M4612">
        <v>21</v>
      </c>
      <c r="N4612" s="7">
        <v>28</v>
      </c>
      <c r="P4612" s="185">
        <v>4611</v>
      </c>
      <c r="Q4612" s="186">
        <v>25</v>
      </c>
    </row>
    <row r="4613" spans="1:17" ht="15" x14ac:dyDescent="0.25">
      <c r="A4613"/>
      <c r="B4613" s="114">
        <v>4612</v>
      </c>
      <c r="C4613" s="7">
        <v>19</v>
      </c>
      <c r="E4613">
        <v>4612</v>
      </c>
      <c r="F4613">
        <v>14</v>
      </c>
      <c r="G4613">
        <v>16</v>
      </c>
      <c r="H4613">
        <v>21</v>
      </c>
      <c r="I4613" s="7">
        <v>28</v>
      </c>
      <c r="K4613">
        <v>4612</v>
      </c>
      <c r="L4613">
        <v>16</v>
      </c>
      <c r="M4613">
        <v>21</v>
      </c>
      <c r="N4613" s="7">
        <v>28</v>
      </c>
      <c r="P4613" s="187">
        <v>4612</v>
      </c>
      <c r="Q4613" s="188">
        <v>25</v>
      </c>
    </row>
    <row r="4614" spans="1:17" ht="15" x14ac:dyDescent="0.25">
      <c r="A4614"/>
      <c r="B4614" s="114">
        <v>4613</v>
      </c>
      <c r="C4614" s="7">
        <v>19</v>
      </c>
      <c r="E4614">
        <v>4613</v>
      </c>
      <c r="F4614">
        <v>14</v>
      </c>
      <c r="G4614">
        <v>16</v>
      </c>
      <c r="H4614">
        <v>21</v>
      </c>
      <c r="I4614" s="7">
        <v>28</v>
      </c>
      <c r="K4614">
        <v>4613</v>
      </c>
      <c r="L4614">
        <v>16</v>
      </c>
      <c r="M4614">
        <v>21</v>
      </c>
      <c r="N4614" s="7">
        <v>28</v>
      </c>
      <c r="P4614" s="185">
        <v>4613</v>
      </c>
      <c r="Q4614" s="186">
        <v>25</v>
      </c>
    </row>
    <row r="4615" spans="1:17" ht="15" x14ac:dyDescent="0.25">
      <c r="A4615"/>
      <c r="B4615" s="114">
        <v>4614</v>
      </c>
      <c r="C4615" s="7">
        <v>19</v>
      </c>
      <c r="E4615">
        <v>4614</v>
      </c>
      <c r="F4615">
        <v>14</v>
      </c>
      <c r="G4615">
        <v>16</v>
      </c>
      <c r="H4615">
        <v>21</v>
      </c>
      <c r="I4615" s="7">
        <v>28</v>
      </c>
      <c r="K4615">
        <v>4614</v>
      </c>
      <c r="L4615">
        <v>16</v>
      </c>
      <c r="M4615">
        <v>21</v>
      </c>
      <c r="N4615" s="7">
        <v>28</v>
      </c>
      <c r="P4615" s="187">
        <v>4614</v>
      </c>
      <c r="Q4615" s="188">
        <v>25</v>
      </c>
    </row>
    <row r="4616" spans="1:17" ht="15" x14ac:dyDescent="0.25">
      <c r="A4616"/>
      <c r="B4616" s="114">
        <v>4615</v>
      </c>
      <c r="C4616" s="7">
        <v>19</v>
      </c>
      <c r="E4616">
        <v>4615</v>
      </c>
      <c r="F4616">
        <v>14</v>
      </c>
      <c r="G4616">
        <v>16</v>
      </c>
      <c r="H4616">
        <v>21</v>
      </c>
      <c r="I4616" s="7">
        <v>28</v>
      </c>
      <c r="K4616">
        <v>4615</v>
      </c>
      <c r="L4616">
        <v>16</v>
      </c>
      <c r="M4616">
        <v>21</v>
      </c>
      <c r="N4616" s="7">
        <v>28</v>
      </c>
      <c r="P4616" s="185">
        <v>4615</v>
      </c>
      <c r="Q4616" s="186">
        <v>25</v>
      </c>
    </row>
    <row r="4617" spans="1:17" ht="15" x14ac:dyDescent="0.25">
      <c r="A4617"/>
      <c r="B4617" s="114">
        <v>4616</v>
      </c>
      <c r="C4617" s="7">
        <v>19</v>
      </c>
      <c r="E4617">
        <v>4616</v>
      </c>
      <c r="F4617">
        <v>14</v>
      </c>
      <c r="G4617">
        <v>16</v>
      </c>
      <c r="H4617">
        <v>21</v>
      </c>
      <c r="I4617" s="7">
        <v>28</v>
      </c>
      <c r="K4617">
        <v>4616</v>
      </c>
      <c r="L4617">
        <v>16</v>
      </c>
      <c r="M4617">
        <v>21</v>
      </c>
      <c r="N4617" s="7">
        <v>28</v>
      </c>
      <c r="P4617" s="187">
        <v>4616</v>
      </c>
      <c r="Q4617" s="188">
        <v>25</v>
      </c>
    </row>
    <row r="4618" spans="1:17" ht="15" x14ac:dyDescent="0.25">
      <c r="A4618"/>
      <c r="B4618" s="114">
        <v>4617</v>
      </c>
      <c r="C4618" s="7">
        <v>19</v>
      </c>
      <c r="E4618">
        <v>4617</v>
      </c>
      <c r="F4618">
        <v>14</v>
      </c>
      <c r="G4618">
        <v>16</v>
      </c>
      <c r="H4618">
        <v>21</v>
      </c>
      <c r="I4618" s="7">
        <v>28</v>
      </c>
      <c r="K4618">
        <v>4617</v>
      </c>
      <c r="L4618">
        <v>16</v>
      </c>
      <c r="M4618">
        <v>21</v>
      </c>
      <c r="N4618" s="7">
        <v>28</v>
      </c>
      <c r="P4618" s="185">
        <v>4617</v>
      </c>
      <c r="Q4618" s="186">
        <v>25</v>
      </c>
    </row>
    <row r="4619" spans="1:17" ht="15" x14ac:dyDescent="0.25">
      <c r="A4619"/>
      <c r="B4619" s="114">
        <v>4618</v>
      </c>
      <c r="C4619" s="7">
        <v>19</v>
      </c>
      <c r="E4619">
        <v>4618</v>
      </c>
      <c r="F4619">
        <v>14</v>
      </c>
      <c r="G4619">
        <v>16</v>
      </c>
      <c r="H4619">
        <v>21</v>
      </c>
      <c r="I4619" s="7">
        <v>28</v>
      </c>
      <c r="K4619">
        <v>4618</v>
      </c>
      <c r="L4619">
        <v>16</v>
      </c>
      <c r="M4619">
        <v>21</v>
      </c>
      <c r="N4619" s="7">
        <v>28</v>
      </c>
      <c r="P4619" s="187">
        <v>4618</v>
      </c>
      <c r="Q4619" s="188">
        <v>25</v>
      </c>
    </row>
    <row r="4620" spans="1:17" ht="15" x14ac:dyDescent="0.25">
      <c r="A4620"/>
      <c r="B4620" s="114">
        <v>4619</v>
      </c>
      <c r="C4620" s="7">
        <v>19</v>
      </c>
      <c r="E4620">
        <v>4619</v>
      </c>
      <c r="F4620">
        <v>14</v>
      </c>
      <c r="G4620">
        <v>16</v>
      </c>
      <c r="H4620">
        <v>21</v>
      </c>
      <c r="I4620" s="7">
        <v>28</v>
      </c>
      <c r="K4620">
        <v>4619</v>
      </c>
      <c r="L4620">
        <v>16</v>
      </c>
      <c r="M4620">
        <v>21</v>
      </c>
      <c r="N4620" s="7">
        <v>28</v>
      </c>
      <c r="P4620" s="185">
        <v>4619</v>
      </c>
      <c r="Q4620" s="186">
        <v>25</v>
      </c>
    </row>
    <row r="4621" spans="1:17" ht="15" x14ac:dyDescent="0.25">
      <c r="A4621"/>
      <c r="B4621" s="114">
        <v>4620</v>
      </c>
      <c r="C4621" s="7">
        <v>19</v>
      </c>
      <c r="E4621">
        <v>4620</v>
      </c>
      <c r="F4621">
        <v>14</v>
      </c>
      <c r="G4621">
        <v>16</v>
      </c>
      <c r="H4621">
        <v>21</v>
      </c>
      <c r="I4621" s="7">
        <v>28</v>
      </c>
      <c r="K4621">
        <v>4620</v>
      </c>
      <c r="L4621">
        <v>16</v>
      </c>
      <c r="M4621">
        <v>21</v>
      </c>
      <c r="N4621" s="7">
        <v>28</v>
      </c>
      <c r="P4621" s="187">
        <v>4620</v>
      </c>
      <c r="Q4621" s="188">
        <v>25</v>
      </c>
    </row>
    <row r="4622" spans="1:17" ht="15" x14ac:dyDescent="0.25">
      <c r="A4622"/>
      <c r="B4622" s="114">
        <v>4621</v>
      </c>
      <c r="C4622" s="7">
        <v>19</v>
      </c>
      <c r="E4622">
        <v>4621</v>
      </c>
      <c r="F4622">
        <v>14</v>
      </c>
      <c r="G4622">
        <v>16</v>
      </c>
      <c r="H4622">
        <v>21</v>
      </c>
      <c r="I4622" s="7">
        <v>28</v>
      </c>
      <c r="K4622">
        <v>4621</v>
      </c>
      <c r="L4622">
        <v>16</v>
      </c>
      <c r="M4622">
        <v>21</v>
      </c>
      <c r="N4622" s="7">
        <v>28</v>
      </c>
      <c r="P4622" s="185">
        <v>4621</v>
      </c>
      <c r="Q4622" s="186">
        <v>25</v>
      </c>
    </row>
    <row r="4623" spans="1:17" ht="15" x14ac:dyDescent="0.25">
      <c r="A4623"/>
      <c r="B4623" s="114">
        <v>4622</v>
      </c>
      <c r="C4623" s="7">
        <v>19</v>
      </c>
      <c r="E4623">
        <v>4622</v>
      </c>
      <c r="F4623">
        <v>14</v>
      </c>
      <c r="G4623">
        <v>16</v>
      </c>
      <c r="H4623">
        <v>21</v>
      </c>
      <c r="I4623" s="7">
        <v>28</v>
      </c>
      <c r="K4623">
        <v>4622</v>
      </c>
      <c r="L4623">
        <v>16</v>
      </c>
      <c r="M4623">
        <v>21</v>
      </c>
      <c r="N4623" s="7">
        <v>28</v>
      </c>
      <c r="P4623" s="187">
        <v>4622</v>
      </c>
      <c r="Q4623" s="188">
        <v>25</v>
      </c>
    </row>
    <row r="4624" spans="1:17" ht="15" x14ac:dyDescent="0.25">
      <c r="A4624"/>
      <c r="B4624" s="114">
        <v>4623</v>
      </c>
      <c r="C4624" s="7">
        <v>19</v>
      </c>
      <c r="E4624">
        <v>4623</v>
      </c>
      <c r="F4624">
        <v>14</v>
      </c>
      <c r="G4624">
        <v>16</v>
      </c>
      <c r="H4624">
        <v>21</v>
      </c>
      <c r="I4624" s="7">
        <v>28</v>
      </c>
      <c r="K4624">
        <v>4623</v>
      </c>
      <c r="L4624">
        <v>16</v>
      </c>
      <c r="M4624">
        <v>21</v>
      </c>
      <c r="N4624" s="7">
        <v>28</v>
      </c>
      <c r="P4624" s="185">
        <v>4623</v>
      </c>
      <c r="Q4624" s="186">
        <v>25</v>
      </c>
    </row>
    <row r="4625" spans="1:17" ht="15" x14ac:dyDescent="0.25">
      <c r="A4625"/>
      <c r="B4625" s="114">
        <v>4624</v>
      </c>
      <c r="C4625" s="7">
        <v>19</v>
      </c>
      <c r="E4625">
        <v>4624</v>
      </c>
      <c r="F4625">
        <v>14</v>
      </c>
      <c r="G4625">
        <v>16</v>
      </c>
      <c r="H4625">
        <v>21</v>
      </c>
      <c r="I4625" s="7">
        <v>28</v>
      </c>
      <c r="K4625">
        <v>4624</v>
      </c>
      <c r="L4625">
        <v>16</v>
      </c>
      <c r="M4625">
        <v>21</v>
      </c>
      <c r="N4625" s="7">
        <v>28</v>
      </c>
      <c r="P4625" s="187">
        <v>4624</v>
      </c>
      <c r="Q4625" s="188">
        <v>25</v>
      </c>
    </row>
    <row r="4626" spans="1:17" ht="15" x14ac:dyDescent="0.25">
      <c r="A4626"/>
      <c r="B4626" s="114">
        <v>4625</v>
      </c>
      <c r="C4626" s="7">
        <v>19</v>
      </c>
      <c r="E4626">
        <v>4625</v>
      </c>
      <c r="F4626">
        <v>14</v>
      </c>
      <c r="G4626">
        <v>16</v>
      </c>
      <c r="H4626">
        <v>21</v>
      </c>
      <c r="I4626" s="7">
        <v>28</v>
      </c>
      <c r="K4626">
        <v>4625</v>
      </c>
      <c r="L4626">
        <v>16</v>
      </c>
      <c r="M4626">
        <v>21</v>
      </c>
      <c r="N4626" s="7">
        <v>28</v>
      </c>
      <c r="P4626" s="185">
        <v>4625</v>
      </c>
      <c r="Q4626" s="186">
        <v>25</v>
      </c>
    </row>
    <row r="4627" spans="1:17" ht="15" x14ac:dyDescent="0.25">
      <c r="A4627"/>
      <c r="B4627" s="114">
        <v>4626</v>
      </c>
      <c r="C4627" s="7">
        <v>19</v>
      </c>
      <c r="E4627">
        <v>4626</v>
      </c>
      <c r="F4627">
        <v>14</v>
      </c>
      <c r="G4627">
        <v>16</v>
      </c>
      <c r="H4627">
        <v>21</v>
      </c>
      <c r="I4627" s="7">
        <v>28</v>
      </c>
      <c r="K4627">
        <v>4626</v>
      </c>
      <c r="L4627">
        <v>16</v>
      </c>
      <c r="M4627">
        <v>21</v>
      </c>
      <c r="N4627" s="7">
        <v>28</v>
      </c>
      <c r="P4627" s="187">
        <v>4626</v>
      </c>
      <c r="Q4627" s="188">
        <v>25</v>
      </c>
    </row>
    <row r="4628" spans="1:17" ht="15" x14ac:dyDescent="0.25">
      <c r="A4628"/>
      <c r="B4628" s="114">
        <v>4627</v>
      </c>
      <c r="C4628" s="7">
        <v>19</v>
      </c>
      <c r="E4628">
        <v>4627</v>
      </c>
      <c r="F4628">
        <v>14</v>
      </c>
      <c r="G4628">
        <v>16</v>
      </c>
      <c r="H4628">
        <v>21</v>
      </c>
      <c r="I4628" s="7">
        <v>28</v>
      </c>
      <c r="K4628">
        <v>4627</v>
      </c>
      <c r="L4628">
        <v>16</v>
      </c>
      <c r="M4628">
        <v>21</v>
      </c>
      <c r="N4628" s="7">
        <v>28</v>
      </c>
      <c r="P4628" s="185">
        <v>4627</v>
      </c>
      <c r="Q4628" s="186">
        <v>25</v>
      </c>
    </row>
    <row r="4629" spans="1:17" ht="15" x14ac:dyDescent="0.25">
      <c r="A4629"/>
      <c r="B4629" s="114">
        <v>4628</v>
      </c>
      <c r="C4629" s="7">
        <v>19</v>
      </c>
      <c r="E4629">
        <v>4628</v>
      </c>
      <c r="F4629">
        <v>14</v>
      </c>
      <c r="G4629">
        <v>16</v>
      </c>
      <c r="H4629">
        <v>21</v>
      </c>
      <c r="I4629" s="7">
        <v>28</v>
      </c>
      <c r="K4629">
        <v>4628</v>
      </c>
      <c r="L4629">
        <v>16</v>
      </c>
      <c r="M4629">
        <v>21</v>
      </c>
      <c r="N4629" s="7">
        <v>28</v>
      </c>
      <c r="P4629" s="187">
        <v>4628</v>
      </c>
      <c r="Q4629" s="188">
        <v>25</v>
      </c>
    </row>
    <row r="4630" spans="1:17" ht="15" x14ac:dyDescent="0.25">
      <c r="A4630"/>
      <c r="B4630" s="114">
        <v>4629</v>
      </c>
      <c r="C4630" s="7">
        <v>19</v>
      </c>
      <c r="E4630">
        <v>4629</v>
      </c>
      <c r="F4630">
        <v>14</v>
      </c>
      <c r="G4630">
        <v>16</v>
      </c>
      <c r="H4630">
        <v>21</v>
      </c>
      <c r="I4630" s="7">
        <v>28</v>
      </c>
      <c r="K4630">
        <v>4629</v>
      </c>
      <c r="L4630">
        <v>16</v>
      </c>
      <c r="M4630">
        <v>21</v>
      </c>
      <c r="N4630" s="7">
        <v>28</v>
      </c>
      <c r="P4630" s="185">
        <v>4629</v>
      </c>
      <c r="Q4630" s="186">
        <v>25</v>
      </c>
    </row>
    <row r="4631" spans="1:17" ht="15" x14ac:dyDescent="0.25">
      <c r="A4631"/>
      <c r="B4631" s="114">
        <v>4630</v>
      </c>
      <c r="C4631" s="7">
        <v>19</v>
      </c>
      <c r="E4631">
        <v>4630</v>
      </c>
      <c r="F4631">
        <v>14</v>
      </c>
      <c r="G4631">
        <v>16</v>
      </c>
      <c r="H4631">
        <v>21</v>
      </c>
      <c r="I4631" s="7">
        <v>28</v>
      </c>
      <c r="K4631">
        <v>4630</v>
      </c>
      <c r="L4631">
        <v>16</v>
      </c>
      <c r="M4631">
        <v>21</v>
      </c>
      <c r="N4631" s="7">
        <v>28</v>
      </c>
      <c r="P4631" s="187">
        <v>4630</v>
      </c>
      <c r="Q4631" s="188">
        <v>25</v>
      </c>
    </row>
    <row r="4632" spans="1:17" ht="15" x14ac:dyDescent="0.25">
      <c r="A4632"/>
      <c r="B4632" s="114">
        <v>4631</v>
      </c>
      <c r="C4632" s="7">
        <v>19</v>
      </c>
      <c r="E4632">
        <v>4631</v>
      </c>
      <c r="F4632">
        <v>14</v>
      </c>
      <c r="G4632">
        <v>16</v>
      </c>
      <c r="H4632">
        <v>21</v>
      </c>
      <c r="I4632" s="7">
        <v>28</v>
      </c>
      <c r="K4632">
        <v>4631</v>
      </c>
      <c r="L4632">
        <v>16</v>
      </c>
      <c r="M4632">
        <v>21</v>
      </c>
      <c r="N4632" s="7">
        <v>28</v>
      </c>
      <c r="P4632" s="185">
        <v>4631</v>
      </c>
      <c r="Q4632" s="186">
        <v>25</v>
      </c>
    </row>
    <row r="4633" spans="1:17" ht="15" x14ac:dyDescent="0.25">
      <c r="A4633"/>
      <c r="B4633" s="114">
        <v>4632</v>
      </c>
      <c r="C4633" s="7">
        <v>19</v>
      </c>
      <c r="E4633">
        <v>4632</v>
      </c>
      <c r="F4633">
        <v>14</v>
      </c>
      <c r="G4633">
        <v>16</v>
      </c>
      <c r="H4633">
        <v>21</v>
      </c>
      <c r="I4633" s="7">
        <v>28</v>
      </c>
      <c r="K4633">
        <v>4632</v>
      </c>
      <c r="L4633">
        <v>16</v>
      </c>
      <c r="M4633">
        <v>21</v>
      </c>
      <c r="N4633" s="7">
        <v>28</v>
      </c>
      <c r="P4633" s="187">
        <v>4632</v>
      </c>
      <c r="Q4633" s="188">
        <v>25</v>
      </c>
    </row>
    <row r="4634" spans="1:17" ht="15" x14ac:dyDescent="0.25">
      <c r="A4634"/>
      <c r="B4634" s="114">
        <v>4633</v>
      </c>
      <c r="C4634" s="7">
        <v>19</v>
      </c>
      <c r="E4634">
        <v>4633</v>
      </c>
      <c r="F4634">
        <v>14</v>
      </c>
      <c r="G4634">
        <v>16</v>
      </c>
      <c r="H4634">
        <v>21</v>
      </c>
      <c r="I4634" s="7">
        <v>28</v>
      </c>
      <c r="K4634">
        <v>4633</v>
      </c>
      <c r="L4634">
        <v>16</v>
      </c>
      <c r="M4634">
        <v>21</v>
      </c>
      <c r="N4634" s="7">
        <v>28</v>
      </c>
      <c r="P4634" s="185">
        <v>4633</v>
      </c>
      <c r="Q4634" s="186">
        <v>25</v>
      </c>
    </row>
    <row r="4635" spans="1:17" ht="15" x14ac:dyDescent="0.25">
      <c r="A4635"/>
      <c r="B4635" s="114">
        <v>4634</v>
      </c>
      <c r="C4635" s="7">
        <v>19</v>
      </c>
      <c r="E4635">
        <v>4634</v>
      </c>
      <c r="F4635">
        <v>14</v>
      </c>
      <c r="G4635">
        <v>16</v>
      </c>
      <c r="H4635">
        <v>21</v>
      </c>
      <c r="I4635" s="7">
        <v>28</v>
      </c>
      <c r="K4635">
        <v>4634</v>
      </c>
      <c r="L4635">
        <v>16</v>
      </c>
      <c r="M4635">
        <v>21</v>
      </c>
      <c r="N4635" s="7">
        <v>28</v>
      </c>
      <c r="P4635" s="187">
        <v>4634</v>
      </c>
      <c r="Q4635" s="188">
        <v>25</v>
      </c>
    </row>
    <row r="4636" spans="1:17" ht="15" x14ac:dyDescent="0.25">
      <c r="A4636"/>
      <c r="B4636" s="114">
        <v>4635</v>
      </c>
      <c r="C4636" s="7">
        <v>19</v>
      </c>
      <c r="E4636">
        <v>4635</v>
      </c>
      <c r="F4636">
        <v>14</v>
      </c>
      <c r="G4636">
        <v>16</v>
      </c>
      <c r="H4636">
        <v>21</v>
      </c>
      <c r="I4636" s="7">
        <v>28</v>
      </c>
      <c r="K4636">
        <v>4635</v>
      </c>
      <c r="L4636">
        <v>16</v>
      </c>
      <c r="M4636">
        <v>21</v>
      </c>
      <c r="N4636" s="7">
        <v>28</v>
      </c>
      <c r="P4636" s="185">
        <v>4635</v>
      </c>
      <c r="Q4636" s="186">
        <v>25</v>
      </c>
    </row>
    <row r="4637" spans="1:17" ht="15" x14ac:dyDescent="0.25">
      <c r="A4637"/>
      <c r="B4637" s="114">
        <v>4636</v>
      </c>
      <c r="C4637" s="7">
        <v>19</v>
      </c>
      <c r="E4637">
        <v>4636</v>
      </c>
      <c r="F4637">
        <v>14</v>
      </c>
      <c r="G4637">
        <v>16</v>
      </c>
      <c r="H4637">
        <v>21</v>
      </c>
      <c r="I4637" s="7">
        <v>28</v>
      </c>
      <c r="K4637">
        <v>4636</v>
      </c>
      <c r="L4637">
        <v>16</v>
      </c>
      <c r="M4637">
        <v>21</v>
      </c>
      <c r="N4637" s="7">
        <v>28</v>
      </c>
      <c r="P4637" s="187">
        <v>4636</v>
      </c>
      <c r="Q4637" s="188">
        <v>25</v>
      </c>
    </row>
    <row r="4638" spans="1:17" ht="15" x14ac:dyDescent="0.25">
      <c r="A4638"/>
      <c r="B4638" s="114">
        <v>4637</v>
      </c>
      <c r="C4638" s="7">
        <v>19</v>
      </c>
      <c r="E4638">
        <v>4637</v>
      </c>
      <c r="F4638">
        <v>14</v>
      </c>
      <c r="G4638">
        <v>16</v>
      </c>
      <c r="H4638">
        <v>21</v>
      </c>
      <c r="I4638" s="7">
        <v>28</v>
      </c>
      <c r="K4638">
        <v>4637</v>
      </c>
      <c r="L4638">
        <v>16</v>
      </c>
      <c r="M4638">
        <v>21</v>
      </c>
      <c r="N4638" s="7">
        <v>28</v>
      </c>
      <c r="P4638" s="185">
        <v>4637</v>
      </c>
      <c r="Q4638" s="186">
        <v>25</v>
      </c>
    </row>
    <row r="4639" spans="1:17" ht="15" x14ac:dyDescent="0.25">
      <c r="A4639"/>
      <c r="B4639" s="114">
        <v>4638</v>
      </c>
      <c r="C4639" s="7">
        <v>19</v>
      </c>
      <c r="E4639">
        <v>4638</v>
      </c>
      <c r="F4639">
        <v>14</v>
      </c>
      <c r="G4639">
        <v>16</v>
      </c>
      <c r="H4639">
        <v>21</v>
      </c>
      <c r="I4639" s="7">
        <v>28</v>
      </c>
      <c r="K4639">
        <v>4638</v>
      </c>
      <c r="L4639">
        <v>16</v>
      </c>
      <c r="M4639">
        <v>21</v>
      </c>
      <c r="N4639" s="7">
        <v>28</v>
      </c>
      <c r="P4639" s="187">
        <v>4638</v>
      </c>
      <c r="Q4639" s="188">
        <v>25</v>
      </c>
    </row>
    <row r="4640" spans="1:17" ht="15" x14ac:dyDescent="0.25">
      <c r="A4640"/>
      <c r="B4640" s="114">
        <v>4639</v>
      </c>
      <c r="C4640" s="7">
        <v>19</v>
      </c>
      <c r="E4640">
        <v>4639</v>
      </c>
      <c r="F4640">
        <v>14</v>
      </c>
      <c r="G4640">
        <v>16</v>
      </c>
      <c r="H4640">
        <v>21</v>
      </c>
      <c r="I4640" s="7">
        <v>28</v>
      </c>
      <c r="K4640">
        <v>4639</v>
      </c>
      <c r="L4640">
        <v>16</v>
      </c>
      <c r="M4640">
        <v>21</v>
      </c>
      <c r="N4640" s="7">
        <v>28</v>
      </c>
      <c r="P4640" s="185">
        <v>4639</v>
      </c>
      <c r="Q4640" s="186">
        <v>25</v>
      </c>
    </row>
    <row r="4641" spans="1:17" ht="15" x14ac:dyDescent="0.25">
      <c r="A4641"/>
      <c r="B4641" s="114">
        <v>4640</v>
      </c>
      <c r="C4641" s="7">
        <v>19</v>
      </c>
      <c r="E4641">
        <v>4640</v>
      </c>
      <c r="F4641">
        <v>14</v>
      </c>
      <c r="G4641">
        <v>16</v>
      </c>
      <c r="H4641">
        <v>21</v>
      </c>
      <c r="I4641" s="7">
        <v>28</v>
      </c>
      <c r="K4641">
        <v>4640</v>
      </c>
      <c r="L4641">
        <v>16</v>
      </c>
      <c r="M4641">
        <v>21</v>
      </c>
      <c r="N4641" s="7">
        <v>28</v>
      </c>
      <c r="P4641" s="187">
        <v>4640</v>
      </c>
      <c r="Q4641" s="188">
        <v>25</v>
      </c>
    </row>
    <row r="4642" spans="1:17" ht="15" x14ac:dyDescent="0.25">
      <c r="A4642"/>
      <c r="B4642" s="114">
        <v>4641</v>
      </c>
      <c r="C4642" s="7">
        <v>19</v>
      </c>
      <c r="E4642">
        <v>4641</v>
      </c>
      <c r="F4642">
        <v>14</v>
      </c>
      <c r="G4642">
        <v>16</v>
      </c>
      <c r="H4642">
        <v>21</v>
      </c>
      <c r="I4642" s="7">
        <v>28</v>
      </c>
      <c r="K4642">
        <v>4641</v>
      </c>
      <c r="L4642">
        <v>16</v>
      </c>
      <c r="M4642">
        <v>21</v>
      </c>
      <c r="N4642" s="7">
        <v>28</v>
      </c>
      <c r="P4642" s="185">
        <v>4641</v>
      </c>
      <c r="Q4642" s="186">
        <v>25</v>
      </c>
    </row>
    <row r="4643" spans="1:17" ht="15" x14ac:dyDescent="0.25">
      <c r="A4643"/>
      <c r="B4643" s="114">
        <v>4642</v>
      </c>
      <c r="C4643" s="7">
        <v>19</v>
      </c>
      <c r="E4643">
        <v>4642</v>
      </c>
      <c r="F4643">
        <v>14</v>
      </c>
      <c r="G4643">
        <v>16</v>
      </c>
      <c r="H4643">
        <v>21</v>
      </c>
      <c r="I4643" s="7">
        <v>28</v>
      </c>
      <c r="K4643">
        <v>4642</v>
      </c>
      <c r="L4643">
        <v>16</v>
      </c>
      <c r="M4643">
        <v>21</v>
      </c>
      <c r="N4643" s="7">
        <v>28</v>
      </c>
      <c r="P4643" s="187">
        <v>4642</v>
      </c>
      <c r="Q4643" s="188">
        <v>25</v>
      </c>
    </row>
    <row r="4644" spans="1:17" ht="15" x14ac:dyDescent="0.25">
      <c r="A4644"/>
      <c r="B4644" s="114">
        <v>4643</v>
      </c>
      <c r="C4644" s="7">
        <v>19</v>
      </c>
      <c r="E4644">
        <v>4643</v>
      </c>
      <c r="F4644">
        <v>14</v>
      </c>
      <c r="G4644">
        <v>16</v>
      </c>
      <c r="H4644">
        <v>21</v>
      </c>
      <c r="I4644" s="7">
        <v>28</v>
      </c>
      <c r="K4644">
        <v>4643</v>
      </c>
      <c r="L4644">
        <v>16</v>
      </c>
      <c r="M4644">
        <v>21</v>
      </c>
      <c r="N4644" s="7">
        <v>28</v>
      </c>
      <c r="P4644" s="185">
        <v>4643</v>
      </c>
      <c r="Q4644" s="186">
        <v>25</v>
      </c>
    </row>
    <row r="4645" spans="1:17" ht="15" x14ac:dyDescent="0.25">
      <c r="A4645"/>
      <c r="B4645" s="114">
        <v>4644</v>
      </c>
      <c r="C4645" s="7">
        <v>19</v>
      </c>
      <c r="E4645">
        <v>4644</v>
      </c>
      <c r="F4645">
        <v>14</v>
      </c>
      <c r="G4645">
        <v>16</v>
      </c>
      <c r="H4645">
        <v>21</v>
      </c>
      <c r="I4645" s="7">
        <v>28</v>
      </c>
      <c r="K4645">
        <v>4644</v>
      </c>
      <c r="L4645">
        <v>16</v>
      </c>
      <c r="M4645">
        <v>21</v>
      </c>
      <c r="N4645" s="7">
        <v>28</v>
      </c>
      <c r="P4645" s="187">
        <v>4644</v>
      </c>
      <c r="Q4645" s="188">
        <v>25</v>
      </c>
    </row>
    <row r="4646" spans="1:17" ht="15" x14ac:dyDescent="0.25">
      <c r="A4646"/>
      <c r="B4646" s="114">
        <v>4645</v>
      </c>
      <c r="C4646" s="7">
        <v>19</v>
      </c>
      <c r="E4646">
        <v>4645</v>
      </c>
      <c r="F4646">
        <v>14</v>
      </c>
      <c r="G4646">
        <v>16</v>
      </c>
      <c r="H4646">
        <v>21</v>
      </c>
      <c r="I4646" s="7">
        <v>28</v>
      </c>
      <c r="K4646">
        <v>4645</v>
      </c>
      <c r="L4646">
        <v>16</v>
      </c>
      <c r="M4646">
        <v>21</v>
      </c>
      <c r="N4646" s="7">
        <v>28</v>
      </c>
      <c r="P4646" s="185">
        <v>4645</v>
      </c>
      <c r="Q4646" s="186">
        <v>25</v>
      </c>
    </row>
    <row r="4647" spans="1:17" ht="15" x14ac:dyDescent="0.25">
      <c r="A4647"/>
      <c r="B4647" s="114">
        <v>4646</v>
      </c>
      <c r="C4647" s="7">
        <v>19</v>
      </c>
      <c r="E4647">
        <v>4646</v>
      </c>
      <c r="F4647">
        <v>14</v>
      </c>
      <c r="G4647">
        <v>16</v>
      </c>
      <c r="H4647">
        <v>21</v>
      </c>
      <c r="I4647" s="7">
        <v>28</v>
      </c>
      <c r="K4647">
        <v>4646</v>
      </c>
      <c r="L4647">
        <v>16</v>
      </c>
      <c r="M4647">
        <v>21</v>
      </c>
      <c r="N4647" s="7">
        <v>28</v>
      </c>
      <c r="P4647" s="187">
        <v>4646</v>
      </c>
      <c r="Q4647" s="188">
        <v>25</v>
      </c>
    </row>
    <row r="4648" spans="1:17" ht="15" x14ac:dyDescent="0.25">
      <c r="A4648"/>
      <c r="B4648" s="114">
        <v>4647</v>
      </c>
      <c r="C4648" s="7">
        <v>19</v>
      </c>
      <c r="E4648">
        <v>4647</v>
      </c>
      <c r="F4648">
        <v>14</v>
      </c>
      <c r="G4648">
        <v>16</v>
      </c>
      <c r="H4648">
        <v>21</v>
      </c>
      <c r="I4648" s="7">
        <v>28</v>
      </c>
      <c r="K4648">
        <v>4647</v>
      </c>
      <c r="L4648">
        <v>16</v>
      </c>
      <c r="M4648">
        <v>21</v>
      </c>
      <c r="N4648" s="7">
        <v>28</v>
      </c>
      <c r="P4648" s="185">
        <v>4647</v>
      </c>
      <c r="Q4648" s="186">
        <v>25</v>
      </c>
    </row>
    <row r="4649" spans="1:17" ht="15" x14ac:dyDescent="0.25">
      <c r="A4649"/>
      <c r="B4649" s="114">
        <v>4648</v>
      </c>
      <c r="C4649" s="7">
        <v>19</v>
      </c>
      <c r="E4649">
        <v>4648</v>
      </c>
      <c r="F4649">
        <v>14</v>
      </c>
      <c r="G4649">
        <v>16</v>
      </c>
      <c r="H4649">
        <v>21</v>
      </c>
      <c r="I4649" s="7">
        <v>28</v>
      </c>
      <c r="K4649">
        <v>4648</v>
      </c>
      <c r="L4649">
        <v>16</v>
      </c>
      <c r="M4649">
        <v>21</v>
      </c>
      <c r="N4649" s="7">
        <v>28</v>
      </c>
      <c r="P4649" s="187">
        <v>4648</v>
      </c>
      <c r="Q4649" s="188">
        <v>25</v>
      </c>
    </row>
    <row r="4650" spans="1:17" ht="15" x14ac:dyDescent="0.25">
      <c r="A4650"/>
      <c r="B4650" s="114">
        <v>4649</v>
      </c>
      <c r="C4650" s="7">
        <v>19</v>
      </c>
      <c r="E4650">
        <v>4649</v>
      </c>
      <c r="F4650">
        <v>14</v>
      </c>
      <c r="G4650">
        <v>16</v>
      </c>
      <c r="H4650">
        <v>21</v>
      </c>
      <c r="I4650" s="7">
        <v>28</v>
      </c>
      <c r="K4650">
        <v>4649</v>
      </c>
      <c r="L4650">
        <v>16</v>
      </c>
      <c r="M4650">
        <v>21</v>
      </c>
      <c r="N4650" s="7">
        <v>28</v>
      </c>
      <c r="P4650" s="185">
        <v>4649</v>
      </c>
      <c r="Q4650" s="186">
        <v>25</v>
      </c>
    </row>
    <row r="4651" spans="1:17" ht="15" x14ac:dyDescent="0.25">
      <c r="A4651"/>
      <c r="B4651" s="114">
        <v>4650</v>
      </c>
      <c r="C4651" s="7">
        <v>19</v>
      </c>
      <c r="E4651">
        <v>4650</v>
      </c>
      <c r="F4651">
        <v>14</v>
      </c>
      <c r="G4651">
        <v>16</v>
      </c>
      <c r="H4651">
        <v>21</v>
      </c>
      <c r="I4651" s="7">
        <v>28</v>
      </c>
      <c r="K4651">
        <v>4650</v>
      </c>
      <c r="L4651">
        <v>16</v>
      </c>
      <c r="M4651">
        <v>21</v>
      </c>
      <c r="N4651" s="7">
        <v>28</v>
      </c>
      <c r="P4651" s="187">
        <v>4650</v>
      </c>
      <c r="Q4651" s="188">
        <v>25</v>
      </c>
    </row>
    <row r="4652" spans="1:17" ht="15" x14ac:dyDescent="0.25">
      <c r="A4652"/>
      <c r="B4652" s="114">
        <v>4651</v>
      </c>
      <c r="C4652" s="7">
        <v>19</v>
      </c>
      <c r="E4652">
        <v>4651</v>
      </c>
      <c r="F4652">
        <v>14</v>
      </c>
      <c r="G4652">
        <v>16</v>
      </c>
      <c r="H4652">
        <v>21</v>
      </c>
      <c r="I4652" s="7">
        <v>28</v>
      </c>
      <c r="K4652">
        <v>4651</v>
      </c>
      <c r="L4652">
        <v>16</v>
      </c>
      <c r="M4652">
        <v>21</v>
      </c>
      <c r="N4652" s="7">
        <v>28</v>
      </c>
      <c r="P4652" s="185">
        <v>4651</v>
      </c>
      <c r="Q4652" s="186">
        <v>25</v>
      </c>
    </row>
    <row r="4653" spans="1:17" ht="15" x14ac:dyDescent="0.25">
      <c r="A4653"/>
      <c r="B4653" s="114">
        <v>4652</v>
      </c>
      <c r="C4653" s="7">
        <v>19</v>
      </c>
      <c r="E4653">
        <v>4652</v>
      </c>
      <c r="F4653">
        <v>14</v>
      </c>
      <c r="G4653">
        <v>16</v>
      </c>
      <c r="H4653">
        <v>21</v>
      </c>
      <c r="I4653" s="7">
        <v>28</v>
      </c>
      <c r="K4653">
        <v>4652</v>
      </c>
      <c r="L4653">
        <v>16</v>
      </c>
      <c r="M4653">
        <v>21</v>
      </c>
      <c r="N4653" s="7">
        <v>28</v>
      </c>
      <c r="P4653" s="187">
        <v>4652</v>
      </c>
      <c r="Q4653" s="188">
        <v>25</v>
      </c>
    </row>
    <row r="4654" spans="1:17" ht="15" x14ac:dyDescent="0.25">
      <c r="A4654"/>
      <c r="B4654" s="114">
        <v>4653</v>
      </c>
      <c r="C4654" s="7">
        <v>19</v>
      </c>
      <c r="E4654">
        <v>4653</v>
      </c>
      <c r="F4654">
        <v>14</v>
      </c>
      <c r="G4654">
        <v>16</v>
      </c>
      <c r="H4654">
        <v>21</v>
      </c>
      <c r="I4654" s="7">
        <v>28</v>
      </c>
      <c r="K4654">
        <v>4653</v>
      </c>
      <c r="L4654">
        <v>16</v>
      </c>
      <c r="M4654">
        <v>21</v>
      </c>
      <c r="N4654" s="7">
        <v>28</v>
      </c>
      <c r="P4654" s="185">
        <v>4653</v>
      </c>
      <c r="Q4654" s="186">
        <v>25</v>
      </c>
    </row>
    <row r="4655" spans="1:17" ht="15" x14ac:dyDescent="0.25">
      <c r="A4655"/>
      <c r="B4655" s="114">
        <v>4654</v>
      </c>
      <c r="C4655" s="7">
        <v>19</v>
      </c>
      <c r="E4655">
        <v>4654</v>
      </c>
      <c r="F4655">
        <v>14</v>
      </c>
      <c r="G4655">
        <v>16</v>
      </c>
      <c r="H4655">
        <v>21</v>
      </c>
      <c r="I4655" s="7">
        <v>28</v>
      </c>
      <c r="K4655">
        <v>4654</v>
      </c>
      <c r="L4655">
        <v>16</v>
      </c>
      <c r="M4655">
        <v>21</v>
      </c>
      <c r="N4655" s="7">
        <v>28</v>
      </c>
      <c r="P4655" s="187">
        <v>4654</v>
      </c>
      <c r="Q4655" s="188">
        <v>25</v>
      </c>
    </row>
    <row r="4656" spans="1:17" ht="15" x14ac:dyDescent="0.25">
      <c r="A4656"/>
      <c r="B4656" s="114">
        <v>4655</v>
      </c>
      <c r="C4656" s="7">
        <v>19</v>
      </c>
      <c r="E4656">
        <v>4655</v>
      </c>
      <c r="F4656">
        <v>14</v>
      </c>
      <c r="G4656">
        <v>16</v>
      </c>
      <c r="H4656">
        <v>21</v>
      </c>
      <c r="I4656" s="7">
        <v>28</v>
      </c>
      <c r="K4656">
        <v>4655</v>
      </c>
      <c r="L4656">
        <v>16</v>
      </c>
      <c r="M4656">
        <v>21</v>
      </c>
      <c r="N4656" s="7">
        <v>28</v>
      </c>
      <c r="P4656" s="185">
        <v>4655</v>
      </c>
      <c r="Q4656" s="186">
        <v>25</v>
      </c>
    </row>
    <row r="4657" spans="1:17" ht="15" x14ac:dyDescent="0.25">
      <c r="A4657"/>
      <c r="B4657" s="114">
        <v>4656</v>
      </c>
      <c r="C4657" s="7">
        <v>19</v>
      </c>
      <c r="E4657">
        <v>4656</v>
      </c>
      <c r="F4657">
        <v>14</v>
      </c>
      <c r="G4657">
        <v>16</v>
      </c>
      <c r="H4657">
        <v>21</v>
      </c>
      <c r="I4657" s="7">
        <v>28</v>
      </c>
      <c r="K4657">
        <v>4656</v>
      </c>
      <c r="L4657">
        <v>16</v>
      </c>
      <c r="M4657">
        <v>21</v>
      </c>
      <c r="N4657" s="7">
        <v>28</v>
      </c>
      <c r="P4657" s="187">
        <v>4656</v>
      </c>
      <c r="Q4657" s="188">
        <v>25</v>
      </c>
    </row>
    <row r="4658" spans="1:17" ht="15" x14ac:dyDescent="0.25">
      <c r="A4658"/>
      <c r="B4658" s="114">
        <v>4657</v>
      </c>
      <c r="C4658" s="7">
        <v>19</v>
      </c>
      <c r="E4658">
        <v>4657</v>
      </c>
      <c r="F4658">
        <v>14</v>
      </c>
      <c r="G4658">
        <v>16</v>
      </c>
      <c r="H4658">
        <v>21</v>
      </c>
      <c r="I4658" s="7">
        <v>28</v>
      </c>
      <c r="K4658">
        <v>4657</v>
      </c>
      <c r="L4658">
        <v>16</v>
      </c>
      <c r="M4658">
        <v>21</v>
      </c>
      <c r="N4658" s="7">
        <v>28</v>
      </c>
      <c r="P4658" s="185">
        <v>4657</v>
      </c>
      <c r="Q4658" s="186">
        <v>25</v>
      </c>
    </row>
    <row r="4659" spans="1:17" ht="15" x14ac:dyDescent="0.25">
      <c r="A4659"/>
      <c r="B4659" s="114">
        <v>4658</v>
      </c>
      <c r="C4659" s="7">
        <v>19</v>
      </c>
      <c r="E4659">
        <v>4658</v>
      </c>
      <c r="F4659">
        <v>14</v>
      </c>
      <c r="G4659">
        <v>16</v>
      </c>
      <c r="H4659">
        <v>21</v>
      </c>
      <c r="I4659" s="7">
        <v>28</v>
      </c>
      <c r="K4659">
        <v>4658</v>
      </c>
      <c r="L4659">
        <v>16</v>
      </c>
      <c r="M4659">
        <v>21</v>
      </c>
      <c r="N4659" s="7">
        <v>28</v>
      </c>
      <c r="P4659" s="187">
        <v>4658</v>
      </c>
      <c r="Q4659" s="188">
        <v>25</v>
      </c>
    </row>
    <row r="4660" spans="1:17" ht="15" x14ac:dyDescent="0.25">
      <c r="A4660"/>
      <c r="B4660" s="114">
        <v>4659</v>
      </c>
      <c r="C4660" s="7">
        <v>19</v>
      </c>
      <c r="E4660">
        <v>4659</v>
      </c>
      <c r="F4660">
        <v>14</v>
      </c>
      <c r="G4660">
        <v>16</v>
      </c>
      <c r="H4660">
        <v>21</v>
      </c>
      <c r="I4660" s="7">
        <v>28</v>
      </c>
      <c r="K4660">
        <v>4659</v>
      </c>
      <c r="L4660">
        <v>16</v>
      </c>
      <c r="M4660">
        <v>21</v>
      </c>
      <c r="N4660" s="7">
        <v>28</v>
      </c>
      <c r="P4660" s="185">
        <v>4659</v>
      </c>
      <c r="Q4660" s="186">
        <v>25</v>
      </c>
    </row>
    <row r="4661" spans="1:17" ht="15" x14ac:dyDescent="0.25">
      <c r="A4661"/>
      <c r="B4661" s="114">
        <v>4660</v>
      </c>
      <c r="C4661" s="7">
        <v>19</v>
      </c>
      <c r="E4661">
        <v>4660</v>
      </c>
      <c r="F4661">
        <v>14</v>
      </c>
      <c r="G4661">
        <v>16</v>
      </c>
      <c r="H4661">
        <v>21</v>
      </c>
      <c r="I4661" s="7">
        <v>28</v>
      </c>
      <c r="K4661">
        <v>4660</v>
      </c>
      <c r="L4661">
        <v>16</v>
      </c>
      <c r="M4661">
        <v>21</v>
      </c>
      <c r="N4661" s="7">
        <v>28</v>
      </c>
      <c r="P4661" s="187">
        <v>4660</v>
      </c>
      <c r="Q4661" s="188">
        <v>25</v>
      </c>
    </row>
    <row r="4662" spans="1:17" ht="15" x14ac:dyDescent="0.25">
      <c r="A4662"/>
      <c r="B4662" s="114">
        <v>4661</v>
      </c>
      <c r="C4662" s="7">
        <v>19</v>
      </c>
      <c r="E4662">
        <v>4661</v>
      </c>
      <c r="F4662">
        <v>14</v>
      </c>
      <c r="G4662">
        <v>16</v>
      </c>
      <c r="H4662">
        <v>21</v>
      </c>
      <c r="I4662" s="7">
        <v>28</v>
      </c>
      <c r="K4662">
        <v>4661</v>
      </c>
      <c r="L4662">
        <v>16</v>
      </c>
      <c r="M4662">
        <v>21</v>
      </c>
      <c r="N4662" s="7">
        <v>28</v>
      </c>
      <c r="P4662" s="185">
        <v>4661</v>
      </c>
      <c r="Q4662" s="186">
        <v>25</v>
      </c>
    </row>
    <row r="4663" spans="1:17" ht="15" x14ac:dyDescent="0.25">
      <c r="A4663"/>
      <c r="B4663" s="114">
        <v>4662</v>
      </c>
      <c r="C4663" s="7">
        <v>19</v>
      </c>
      <c r="E4663">
        <v>4662</v>
      </c>
      <c r="F4663">
        <v>14</v>
      </c>
      <c r="G4663">
        <v>16</v>
      </c>
      <c r="H4663">
        <v>21</v>
      </c>
      <c r="I4663" s="7">
        <v>28</v>
      </c>
      <c r="K4663">
        <v>4662</v>
      </c>
      <c r="L4663">
        <v>16</v>
      </c>
      <c r="M4663">
        <v>21</v>
      </c>
      <c r="N4663" s="7">
        <v>28</v>
      </c>
      <c r="P4663" s="187">
        <v>4662</v>
      </c>
      <c r="Q4663" s="188">
        <v>25</v>
      </c>
    </row>
    <row r="4664" spans="1:17" ht="15" x14ac:dyDescent="0.25">
      <c r="A4664"/>
      <c r="B4664" s="114">
        <v>4663</v>
      </c>
      <c r="C4664" s="7">
        <v>19</v>
      </c>
      <c r="E4664">
        <v>4663</v>
      </c>
      <c r="F4664">
        <v>14</v>
      </c>
      <c r="G4664">
        <v>16</v>
      </c>
      <c r="H4664">
        <v>21</v>
      </c>
      <c r="I4664" s="7">
        <v>28</v>
      </c>
      <c r="K4664">
        <v>4663</v>
      </c>
      <c r="L4664">
        <v>16</v>
      </c>
      <c r="M4664">
        <v>21</v>
      </c>
      <c r="N4664" s="7">
        <v>28</v>
      </c>
      <c r="P4664" s="185">
        <v>4663</v>
      </c>
      <c r="Q4664" s="186">
        <v>25</v>
      </c>
    </row>
    <row r="4665" spans="1:17" ht="15" x14ac:dyDescent="0.25">
      <c r="A4665"/>
      <c r="B4665" s="114">
        <v>4664</v>
      </c>
      <c r="C4665" s="7">
        <v>19</v>
      </c>
      <c r="E4665">
        <v>4664</v>
      </c>
      <c r="F4665">
        <v>14</v>
      </c>
      <c r="G4665">
        <v>16</v>
      </c>
      <c r="H4665">
        <v>21</v>
      </c>
      <c r="I4665" s="7">
        <v>28</v>
      </c>
      <c r="K4665">
        <v>4664</v>
      </c>
      <c r="L4665">
        <v>16</v>
      </c>
      <c r="M4665">
        <v>21</v>
      </c>
      <c r="N4665" s="7">
        <v>28</v>
      </c>
      <c r="P4665" s="187">
        <v>4664</v>
      </c>
      <c r="Q4665" s="188">
        <v>25</v>
      </c>
    </row>
    <row r="4666" spans="1:17" ht="15" x14ac:dyDescent="0.25">
      <c r="A4666"/>
      <c r="B4666" s="114">
        <v>4665</v>
      </c>
      <c r="C4666" s="7">
        <v>19</v>
      </c>
      <c r="E4666">
        <v>4665</v>
      </c>
      <c r="F4666">
        <v>14</v>
      </c>
      <c r="G4666">
        <v>16</v>
      </c>
      <c r="H4666">
        <v>21</v>
      </c>
      <c r="I4666" s="7">
        <v>28</v>
      </c>
      <c r="K4666">
        <v>4665</v>
      </c>
      <c r="L4666">
        <v>16</v>
      </c>
      <c r="M4666">
        <v>21</v>
      </c>
      <c r="N4666" s="7">
        <v>28</v>
      </c>
      <c r="P4666" s="185">
        <v>4665</v>
      </c>
      <c r="Q4666" s="186">
        <v>25</v>
      </c>
    </row>
    <row r="4667" spans="1:17" ht="15" x14ac:dyDescent="0.25">
      <c r="A4667"/>
      <c r="B4667" s="114">
        <v>4666</v>
      </c>
      <c r="C4667" s="7">
        <v>19</v>
      </c>
      <c r="E4667">
        <v>4666</v>
      </c>
      <c r="F4667">
        <v>14</v>
      </c>
      <c r="G4667">
        <v>16</v>
      </c>
      <c r="H4667">
        <v>21</v>
      </c>
      <c r="I4667" s="7">
        <v>28</v>
      </c>
      <c r="K4667">
        <v>4666</v>
      </c>
      <c r="L4667">
        <v>16</v>
      </c>
      <c r="M4667">
        <v>21</v>
      </c>
      <c r="N4667" s="7">
        <v>28</v>
      </c>
      <c r="P4667" s="187">
        <v>4666</v>
      </c>
      <c r="Q4667" s="188">
        <v>25</v>
      </c>
    </row>
    <row r="4668" spans="1:17" ht="15" x14ac:dyDescent="0.25">
      <c r="A4668"/>
      <c r="B4668" s="114">
        <v>4667</v>
      </c>
      <c r="C4668" s="7">
        <v>19</v>
      </c>
      <c r="E4668">
        <v>4667</v>
      </c>
      <c r="F4668">
        <v>14</v>
      </c>
      <c r="G4668">
        <v>16</v>
      </c>
      <c r="H4668">
        <v>21</v>
      </c>
      <c r="I4668" s="7">
        <v>28</v>
      </c>
      <c r="K4668">
        <v>4667</v>
      </c>
      <c r="L4668">
        <v>16</v>
      </c>
      <c r="M4668">
        <v>21</v>
      </c>
      <c r="N4668" s="7">
        <v>28</v>
      </c>
      <c r="P4668" s="185">
        <v>4667</v>
      </c>
      <c r="Q4668" s="186">
        <v>25</v>
      </c>
    </row>
    <row r="4669" spans="1:17" ht="15" x14ac:dyDescent="0.25">
      <c r="A4669"/>
      <c r="B4669" s="114">
        <v>4668</v>
      </c>
      <c r="C4669" s="7">
        <v>19</v>
      </c>
      <c r="E4669">
        <v>4668</v>
      </c>
      <c r="F4669">
        <v>14</v>
      </c>
      <c r="G4669">
        <v>16</v>
      </c>
      <c r="H4669">
        <v>21</v>
      </c>
      <c r="I4669" s="7">
        <v>28</v>
      </c>
      <c r="K4669">
        <v>4668</v>
      </c>
      <c r="L4669">
        <v>16</v>
      </c>
      <c r="M4669">
        <v>21</v>
      </c>
      <c r="N4669" s="7">
        <v>28</v>
      </c>
      <c r="P4669" s="187">
        <v>4668</v>
      </c>
      <c r="Q4669" s="188">
        <v>25</v>
      </c>
    </row>
    <row r="4670" spans="1:17" ht="15" x14ac:dyDescent="0.25">
      <c r="A4670"/>
      <c r="B4670" s="114">
        <v>4669</v>
      </c>
      <c r="C4670" s="7">
        <v>19</v>
      </c>
      <c r="E4670">
        <v>4669</v>
      </c>
      <c r="F4670">
        <v>14</v>
      </c>
      <c r="G4670">
        <v>16</v>
      </c>
      <c r="H4670">
        <v>21</v>
      </c>
      <c r="I4670" s="7">
        <v>28</v>
      </c>
      <c r="K4670">
        <v>4669</v>
      </c>
      <c r="L4670">
        <v>16</v>
      </c>
      <c r="M4670">
        <v>21</v>
      </c>
      <c r="N4670" s="7">
        <v>28</v>
      </c>
      <c r="P4670" s="185">
        <v>4669</v>
      </c>
      <c r="Q4670" s="186">
        <v>25</v>
      </c>
    </row>
    <row r="4671" spans="1:17" ht="15" x14ac:dyDescent="0.25">
      <c r="A4671"/>
      <c r="B4671" s="114">
        <v>4670</v>
      </c>
      <c r="C4671" s="7">
        <v>19</v>
      </c>
      <c r="E4671">
        <v>4670</v>
      </c>
      <c r="F4671">
        <v>14</v>
      </c>
      <c r="G4671">
        <v>16</v>
      </c>
      <c r="H4671">
        <v>21</v>
      </c>
      <c r="I4671" s="7">
        <v>28</v>
      </c>
      <c r="K4671">
        <v>4670</v>
      </c>
      <c r="L4671">
        <v>16</v>
      </c>
      <c r="M4671">
        <v>21</v>
      </c>
      <c r="N4671" s="7">
        <v>28</v>
      </c>
      <c r="P4671" s="187">
        <v>4670</v>
      </c>
      <c r="Q4671" s="188">
        <v>25</v>
      </c>
    </row>
    <row r="4672" spans="1:17" ht="15" x14ac:dyDescent="0.25">
      <c r="A4672"/>
      <c r="B4672" s="114">
        <v>4671</v>
      </c>
      <c r="C4672" s="7">
        <v>19</v>
      </c>
      <c r="E4672">
        <v>4671</v>
      </c>
      <c r="F4672">
        <v>14</v>
      </c>
      <c r="G4672">
        <v>16</v>
      </c>
      <c r="H4672">
        <v>21</v>
      </c>
      <c r="I4672" s="7">
        <v>28</v>
      </c>
      <c r="K4672">
        <v>4671</v>
      </c>
      <c r="L4672">
        <v>16</v>
      </c>
      <c r="M4672">
        <v>21</v>
      </c>
      <c r="N4672" s="7">
        <v>28</v>
      </c>
      <c r="P4672" s="185">
        <v>4671</v>
      </c>
      <c r="Q4672" s="186">
        <v>25</v>
      </c>
    </row>
    <row r="4673" spans="1:17" ht="15" x14ac:dyDescent="0.25">
      <c r="A4673"/>
      <c r="B4673" s="114">
        <v>4672</v>
      </c>
      <c r="C4673" s="7">
        <v>19</v>
      </c>
      <c r="E4673">
        <v>4672</v>
      </c>
      <c r="F4673">
        <v>14</v>
      </c>
      <c r="G4673">
        <v>16</v>
      </c>
      <c r="H4673">
        <v>21</v>
      </c>
      <c r="I4673" s="7">
        <v>28</v>
      </c>
      <c r="K4673">
        <v>4672</v>
      </c>
      <c r="L4673">
        <v>16</v>
      </c>
      <c r="M4673">
        <v>21</v>
      </c>
      <c r="N4673" s="7">
        <v>28</v>
      </c>
      <c r="P4673" s="187">
        <v>4672</v>
      </c>
      <c r="Q4673" s="188">
        <v>25</v>
      </c>
    </row>
    <row r="4674" spans="1:17" ht="15" x14ac:dyDescent="0.25">
      <c r="A4674"/>
      <c r="B4674" s="114">
        <v>4673</v>
      </c>
      <c r="C4674" s="7">
        <v>19</v>
      </c>
      <c r="E4674">
        <v>4673</v>
      </c>
      <c r="F4674">
        <v>14</v>
      </c>
      <c r="G4674">
        <v>16</v>
      </c>
      <c r="H4674">
        <v>21</v>
      </c>
      <c r="I4674" s="7">
        <v>28</v>
      </c>
      <c r="K4674">
        <v>4673</v>
      </c>
      <c r="L4674">
        <v>16</v>
      </c>
      <c r="M4674">
        <v>21</v>
      </c>
      <c r="N4674" s="7">
        <v>28</v>
      </c>
      <c r="P4674" s="185">
        <v>4673</v>
      </c>
      <c r="Q4674" s="186">
        <v>25</v>
      </c>
    </row>
    <row r="4675" spans="1:17" ht="15" x14ac:dyDescent="0.25">
      <c r="A4675"/>
      <c r="B4675" s="114">
        <v>4674</v>
      </c>
      <c r="C4675" s="7">
        <v>19</v>
      </c>
      <c r="E4675">
        <v>4674</v>
      </c>
      <c r="F4675">
        <v>14</v>
      </c>
      <c r="G4675">
        <v>16</v>
      </c>
      <c r="H4675">
        <v>21</v>
      </c>
      <c r="I4675" s="7">
        <v>28</v>
      </c>
      <c r="K4675">
        <v>4674</v>
      </c>
      <c r="L4675">
        <v>16</v>
      </c>
      <c r="M4675">
        <v>21</v>
      </c>
      <c r="N4675" s="7">
        <v>28</v>
      </c>
      <c r="P4675" s="187">
        <v>4674</v>
      </c>
      <c r="Q4675" s="188">
        <v>25</v>
      </c>
    </row>
    <row r="4676" spans="1:17" ht="15" x14ac:dyDescent="0.25">
      <c r="A4676"/>
      <c r="B4676" s="114">
        <v>4675</v>
      </c>
      <c r="C4676" s="7">
        <v>19</v>
      </c>
      <c r="E4676">
        <v>4675</v>
      </c>
      <c r="F4676">
        <v>14</v>
      </c>
      <c r="G4676">
        <v>16</v>
      </c>
      <c r="H4676">
        <v>21</v>
      </c>
      <c r="I4676" s="7">
        <v>28</v>
      </c>
      <c r="K4676">
        <v>4675</v>
      </c>
      <c r="L4676">
        <v>16</v>
      </c>
      <c r="M4676">
        <v>21</v>
      </c>
      <c r="N4676" s="7">
        <v>28</v>
      </c>
      <c r="P4676" s="185">
        <v>4675</v>
      </c>
      <c r="Q4676" s="186">
        <v>25</v>
      </c>
    </row>
    <row r="4677" spans="1:17" ht="15" x14ac:dyDescent="0.25">
      <c r="A4677"/>
      <c r="B4677" s="114">
        <v>4676</v>
      </c>
      <c r="C4677" s="7">
        <v>19</v>
      </c>
      <c r="E4677">
        <v>4676</v>
      </c>
      <c r="F4677">
        <v>14</v>
      </c>
      <c r="G4677">
        <v>16</v>
      </c>
      <c r="H4677">
        <v>21</v>
      </c>
      <c r="I4677" s="7">
        <v>28</v>
      </c>
      <c r="K4677">
        <v>4676</v>
      </c>
      <c r="L4677">
        <v>16</v>
      </c>
      <c r="M4677">
        <v>21</v>
      </c>
      <c r="N4677" s="7">
        <v>28</v>
      </c>
      <c r="P4677" s="187">
        <v>4676</v>
      </c>
      <c r="Q4677" s="188">
        <v>25</v>
      </c>
    </row>
    <row r="4678" spans="1:17" ht="15" x14ac:dyDescent="0.25">
      <c r="A4678"/>
      <c r="B4678" s="114">
        <v>4677</v>
      </c>
      <c r="C4678" s="7">
        <v>19</v>
      </c>
      <c r="E4678">
        <v>4677</v>
      </c>
      <c r="F4678">
        <v>14</v>
      </c>
      <c r="G4678">
        <v>16</v>
      </c>
      <c r="H4678">
        <v>21</v>
      </c>
      <c r="I4678" s="7">
        <v>28</v>
      </c>
      <c r="K4678">
        <v>4677</v>
      </c>
      <c r="L4678">
        <v>16</v>
      </c>
      <c r="M4678">
        <v>21</v>
      </c>
      <c r="N4678" s="7">
        <v>28</v>
      </c>
      <c r="P4678" s="185">
        <v>4677</v>
      </c>
      <c r="Q4678" s="186">
        <v>25</v>
      </c>
    </row>
    <row r="4679" spans="1:17" ht="15" x14ac:dyDescent="0.25">
      <c r="A4679"/>
      <c r="B4679" s="114">
        <v>4678</v>
      </c>
      <c r="C4679" s="7">
        <v>19</v>
      </c>
      <c r="E4679">
        <v>4678</v>
      </c>
      <c r="F4679">
        <v>14</v>
      </c>
      <c r="G4679">
        <v>16</v>
      </c>
      <c r="H4679">
        <v>21</v>
      </c>
      <c r="I4679" s="7">
        <v>28</v>
      </c>
      <c r="K4679">
        <v>4678</v>
      </c>
      <c r="L4679">
        <v>16</v>
      </c>
      <c r="M4679">
        <v>21</v>
      </c>
      <c r="N4679" s="7">
        <v>28</v>
      </c>
      <c r="P4679" s="187">
        <v>4678</v>
      </c>
      <c r="Q4679" s="188">
        <v>25</v>
      </c>
    </row>
    <row r="4680" spans="1:17" ht="15" x14ac:dyDescent="0.25">
      <c r="A4680"/>
      <c r="B4680" s="114">
        <v>4679</v>
      </c>
      <c r="C4680" s="7">
        <v>19</v>
      </c>
      <c r="E4680">
        <v>4679</v>
      </c>
      <c r="F4680">
        <v>14</v>
      </c>
      <c r="G4680">
        <v>16</v>
      </c>
      <c r="H4680">
        <v>21</v>
      </c>
      <c r="I4680" s="7">
        <v>28</v>
      </c>
      <c r="K4680">
        <v>4679</v>
      </c>
      <c r="L4680">
        <v>16</v>
      </c>
      <c r="M4680">
        <v>21</v>
      </c>
      <c r="N4680" s="7">
        <v>28</v>
      </c>
      <c r="P4680" s="185">
        <v>4679</v>
      </c>
      <c r="Q4680" s="186">
        <v>25</v>
      </c>
    </row>
    <row r="4681" spans="1:17" ht="15" x14ac:dyDescent="0.25">
      <c r="A4681"/>
      <c r="B4681" s="114">
        <v>4680</v>
      </c>
      <c r="C4681" s="7">
        <v>19</v>
      </c>
      <c r="E4681">
        <v>4680</v>
      </c>
      <c r="F4681">
        <v>14</v>
      </c>
      <c r="G4681">
        <v>16</v>
      </c>
      <c r="H4681">
        <v>21</v>
      </c>
      <c r="I4681" s="7">
        <v>28</v>
      </c>
      <c r="K4681">
        <v>4680</v>
      </c>
      <c r="L4681">
        <v>16</v>
      </c>
      <c r="M4681">
        <v>21</v>
      </c>
      <c r="N4681" s="7">
        <v>28</v>
      </c>
      <c r="P4681" s="187">
        <v>4680</v>
      </c>
      <c r="Q4681" s="188">
        <v>25</v>
      </c>
    </row>
    <row r="4682" spans="1:17" ht="15" x14ac:dyDescent="0.25">
      <c r="A4682"/>
      <c r="B4682" s="114">
        <v>4681</v>
      </c>
      <c r="C4682" s="7">
        <v>19</v>
      </c>
      <c r="E4682">
        <v>4681</v>
      </c>
      <c r="F4682">
        <v>14</v>
      </c>
      <c r="G4682">
        <v>16</v>
      </c>
      <c r="H4682">
        <v>21</v>
      </c>
      <c r="I4682" s="7">
        <v>28</v>
      </c>
      <c r="K4682">
        <v>4681</v>
      </c>
      <c r="L4682">
        <v>16</v>
      </c>
      <c r="M4682">
        <v>21</v>
      </c>
      <c r="N4682" s="7">
        <v>28</v>
      </c>
      <c r="P4682" s="185">
        <v>4681</v>
      </c>
      <c r="Q4682" s="186">
        <v>25</v>
      </c>
    </row>
    <row r="4683" spans="1:17" ht="15" x14ac:dyDescent="0.25">
      <c r="A4683"/>
      <c r="B4683" s="114">
        <v>4682</v>
      </c>
      <c r="C4683" s="7">
        <v>19</v>
      </c>
      <c r="E4683">
        <v>4682</v>
      </c>
      <c r="F4683">
        <v>14</v>
      </c>
      <c r="G4683">
        <v>16</v>
      </c>
      <c r="H4683">
        <v>21</v>
      </c>
      <c r="I4683" s="7">
        <v>28</v>
      </c>
      <c r="K4683">
        <v>4682</v>
      </c>
      <c r="L4683">
        <v>16</v>
      </c>
      <c r="M4683">
        <v>21</v>
      </c>
      <c r="N4683" s="7">
        <v>28</v>
      </c>
      <c r="P4683" s="187">
        <v>4682</v>
      </c>
      <c r="Q4683" s="188">
        <v>25</v>
      </c>
    </row>
    <row r="4684" spans="1:17" ht="15" x14ac:dyDescent="0.25">
      <c r="A4684"/>
      <c r="B4684" s="114">
        <v>4683</v>
      </c>
      <c r="C4684" s="7">
        <v>19</v>
      </c>
      <c r="E4684">
        <v>4683</v>
      </c>
      <c r="F4684">
        <v>14</v>
      </c>
      <c r="G4684">
        <v>16</v>
      </c>
      <c r="H4684">
        <v>21</v>
      </c>
      <c r="I4684" s="7">
        <v>28</v>
      </c>
      <c r="K4684">
        <v>4683</v>
      </c>
      <c r="L4684">
        <v>16</v>
      </c>
      <c r="M4684">
        <v>21</v>
      </c>
      <c r="N4684" s="7">
        <v>28</v>
      </c>
      <c r="P4684" s="185">
        <v>4683</v>
      </c>
      <c r="Q4684" s="186">
        <v>25</v>
      </c>
    </row>
    <row r="4685" spans="1:17" ht="15" x14ac:dyDescent="0.25">
      <c r="A4685"/>
      <c r="B4685" s="114">
        <v>4684</v>
      </c>
      <c r="C4685" s="7">
        <v>19</v>
      </c>
      <c r="E4685">
        <v>4684</v>
      </c>
      <c r="F4685">
        <v>14</v>
      </c>
      <c r="G4685">
        <v>16</v>
      </c>
      <c r="H4685">
        <v>21</v>
      </c>
      <c r="I4685" s="7">
        <v>28</v>
      </c>
      <c r="K4685">
        <v>4684</v>
      </c>
      <c r="L4685">
        <v>16</v>
      </c>
      <c r="M4685">
        <v>21</v>
      </c>
      <c r="N4685" s="7">
        <v>28</v>
      </c>
      <c r="P4685" s="187">
        <v>4684</v>
      </c>
      <c r="Q4685" s="188">
        <v>25</v>
      </c>
    </row>
    <row r="4686" spans="1:17" ht="15" x14ac:dyDescent="0.25">
      <c r="A4686"/>
      <c r="B4686" s="114">
        <v>4685</v>
      </c>
      <c r="C4686" s="7">
        <v>19</v>
      </c>
      <c r="E4686">
        <v>4685</v>
      </c>
      <c r="F4686">
        <v>14</v>
      </c>
      <c r="G4686">
        <v>16</v>
      </c>
      <c r="H4686">
        <v>21</v>
      </c>
      <c r="I4686" s="7">
        <v>28</v>
      </c>
      <c r="K4686">
        <v>4685</v>
      </c>
      <c r="L4686">
        <v>16</v>
      </c>
      <c r="M4686">
        <v>21</v>
      </c>
      <c r="N4686" s="7">
        <v>28</v>
      </c>
      <c r="P4686" s="185">
        <v>4685</v>
      </c>
      <c r="Q4686" s="186">
        <v>25</v>
      </c>
    </row>
    <row r="4687" spans="1:17" ht="15" x14ac:dyDescent="0.25">
      <c r="A4687"/>
      <c r="B4687" s="114">
        <v>4686</v>
      </c>
      <c r="C4687" s="7">
        <v>19</v>
      </c>
      <c r="E4687">
        <v>4686</v>
      </c>
      <c r="F4687">
        <v>14</v>
      </c>
      <c r="G4687">
        <v>16</v>
      </c>
      <c r="H4687">
        <v>21</v>
      </c>
      <c r="I4687" s="7">
        <v>28</v>
      </c>
      <c r="K4687">
        <v>4686</v>
      </c>
      <c r="L4687">
        <v>16</v>
      </c>
      <c r="M4687">
        <v>21</v>
      </c>
      <c r="N4687" s="7">
        <v>28</v>
      </c>
      <c r="P4687" s="187">
        <v>4686</v>
      </c>
      <c r="Q4687" s="188">
        <v>25</v>
      </c>
    </row>
    <row r="4688" spans="1:17" ht="15" x14ac:dyDescent="0.25">
      <c r="A4688"/>
      <c r="B4688" s="114">
        <v>4687</v>
      </c>
      <c r="C4688" s="7">
        <v>19</v>
      </c>
      <c r="E4688">
        <v>4687</v>
      </c>
      <c r="F4688">
        <v>14</v>
      </c>
      <c r="G4688">
        <v>16</v>
      </c>
      <c r="H4688">
        <v>21</v>
      </c>
      <c r="I4688" s="7">
        <v>28</v>
      </c>
      <c r="K4688">
        <v>4687</v>
      </c>
      <c r="L4688">
        <v>16</v>
      </c>
      <c r="M4688">
        <v>21</v>
      </c>
      <c r="N4688" s="7">
        <v>28</v>
      </c>
      <c r="P4688" s="185">
        <v>4687</v>
      </c>
      <c r="Q4688" s="186">
        <v>25</v>
      </c>
    </row>
    <row r="4689" spans="1:17" ht="15" x14ac:dyDescent="0.25">
      <c r="A4689"/>
      <c r="B4689" s="114">
        <v>4688</v>
      </c>
      <c r="C4689" s="7">
        <v>19</v>
      </c>
      <c r="E4689">
        <v>4688</v>
      </c>
      <c r="F4689">
        <v>14</v>
      </c>
      <c r="G4689">
        <v>16</v>
      </c>
      <c r="H4689">
        <v>21</v>
      </c>
      <c r="I4689" s="7">
        <v>28</v>
      </c>
      <c r="K4689">
        <v>4688</v>
      </c>
      <c r="L4689">
        <v>16</v>
      </c>
      <c r="M4689">
        <v>21</v>
      </c>
      <c r="N4689" s="7">
        <v>28</v>
      </c>
      <c r="P4689" s="187">
        <v>4688</v>
      </c>
      <c r="Q4689" s="188">
        <v>25</v>
      </c>
    </row>
    <row r="4690" spans="1:17" ht="15" x14ac:dyDescent="0.25">
      <c r="A4690"/>
      <c r="B4690" s="114">
        <v>4689</v>
      </c>
      <c r="C4690" s="7">
        <v>19</v>
      </c>
      <c r="E4690">
        <v>4689</v>
      </c>
      <c r="F4690">
        <v>14</v>
      </c>
      <c r="G4690">
        <v>16</v>
      </c>
      <c r="H4690">
        <v>21</v>
      </c>
      <c r="I4690" s="7">
        <v>28</v>
      </c>
      <c r="K4690">
        <v>4689</v>
      </c>
      <c r="L4690">
        <v>16</v>
      </c>
      <c r="M4690">
        <v>21</v>
      </c>
      <c r="N4690" s="7">
        <v>28</v>
      </c>
      <c r="P4690" s="185">
        <v>4689</v>
      </c>
      <c r="Q4690" s="186">
        <v>25</v>
      </c>
    </row>
    <row r="4691" spans="1:17" ht="15" x14ac:dyDescent="0.25">
      <c r="A4691"/>
      <c r="B4691" s="114">
        <v>4690</v>
      </c>
      <c r="C4691" s="7">
        <v>19</v>
      </c>
      <c r="E4691">
        <v>4690</v>
      </c>
      <c r="F4691">
        <v>14</v>
      </c>
      <c r="G4691">
        <v>16</v>
      </c>
      <c r="H4691">
        <v>21</v>
      </c>
      <c r="I4691" s="7">
        <v>28</v>
      </c>
      <c r="K4691">
        <v>4690</v>
      </c>
      <c r="L4691">
        <v>16</v>
      </c>
      <c r="M4691">
        <v>21</v>
      </c>
      <c r="N4691" s="7">
        <v>28</v>
      </c>
      <c r="P4691" s="187">
        <v>4690</v>
      </c>
      <c r="Q4691" s="188">
        <v>25</v>
      </c>
    </row>
    <row r="4692" spans="1:17" ht="15" x14ac:dyDescent="0.25">
      <c r="A4692"/>
      <c r="B4692" s="114">
        <v>4691</v>
      </c>
      <c r="C4692" s="7">
        <v>19</v>
      </c>
      <c r="E4692">
        <v>4691</v>
      </c>
      <c r="F4692">
        <v>14</v>
      </c>
      <c r="G4692">
        <v>16</v>
      </c>
      <c r="H4692">
        <v>21</v>
      </c>
      <c r="I4692" s="7">
        <v>28</v>
      </c>
      <c r="K4692">
        <v>4691</v>
      </c>
      <c r="L4692">
        <v>16</v>
      </c>
      <c r="M4692">
        <v>21</v>
      </c>
      <c r="N4692" s="7">
        <v>28</v>
      </c>
      <c r="P4692" s="185">
        <v>4691</v>
      </c>
      <c r="Q4692" s="186">
        <v>25</v>
      </c>
    </row>
    <row r="4693" spans="1:17" ht="15" x14ac:dyDescent="0.25">
      <c r="A4693"/>
      <c r="B4693" s="114">
        <v>4692</v>
      </c>
      <c r="C4693" s="7">
        <v>19</v>
      </c>
      <c r="E4693">
        <v>4692</v>
      </c>
      <c r="F4693">
        <v>14</v>
      </c>
      <c r="G4693">
        <v>16</v>
      </c>
      <c r="H4693">
        <v>21</v>
      </c>
      <c r="I4693" s="7">
        <v>28</v>
      </c>
      <c r="K4693">
        <v>4692</v>
      </c>
      <c r="L4693">
        <v>16</v>
      </c>
      <c r="M4693">
        <v>21</v>
      </c>
      <c r="N4693" s="7">
        <v>28</v>
      </c>
      <c r="P4693" s="187">
        <v>4692</v>
      </c>
      <c r="Q4693" s="188">
        <v>25</v>
      </c>
    </row>
    <row r="4694" spans="1:17" ht="15" x14ac:dyDescent="0.25">
      <c r="A4694"/>
      <c r="B4694" s="114">
        <v>4693</v>
      </c>
      <c r="C4694" s="7">
        <v>19</v>
      </c>
      <c r="E4694">
        <v>4693</v>
      </c>
      <c r="F4694">
        <v>14</v>
      </c>
      <c r="G4694">
        <v>16</v>
      </c>
      <c r="H4694">
        <v>21</v>
      </c>
      <c r="I4694" s="7">
        <v>28</v>
      </c>
      <c r="K4694">
        <v>4693</v>
      </c>
      <c r="L4694">
        <v>16</v>
      </c>
      <c r="M4694">
        <v>21</v>
      </c>
      <c r="N4694" s="7">
        <v>28</v>
      </c>
      <c r="P4694" s="185">
        <v>4693</v>
      </c>
      <c r="Q4694" s="186">
        <v>25</v>
      </c>
    </row>
    <row r="4695" spans="1:17" ht="15" x14ac:dyDescent="0.25">
      <c r="A4695"/>
      <c r="B4695" s="114">
        <v>4694</v>
      </c>
      <c r="C4695" s="7">
        <v>19</v>
      </c>
      <c r="E4695">
        <v>4694</v>
      </c>
      <c r="F4695">
        <v>14</v>
      </c>
      <c r="G4695">
        <v>16</v>
      </c>
      <c r="H4695">
        <v>21</v>
      </c>
      <c r="I4695" s="7">
        <v>28</v>
      </c>
      <c r="K4695">
        <v>4694</v>
      </c>
      <c r="L4695">
        <v>16</v>
      </c>
      <c r="M4695">
        <v>21</v>
      </c>
      <c r="N4695" s="7">
        <v>28</v>
      </c>
      <c r="P4695" s="187">
        <v>4694</v>
      </c>
      <c r="Q4695" s="188">
        <v>25</v>
      </c>
    </row>
    <row r="4696" spans="1:17" ht="15" x14ac:dyDescent="0.25">
      <c r="A4696"/>
      <c r="B4696" s="114">
        <v>4695</v>
      </c>
      <c r="C4696" s="7">
        <v>19</v>
      </c>
      <c r="E4696">
        <v>4695</v>
      </c>
      <c r="F4696">
        <v>14</v>
      </c>
      <c r="G4696">
        <v>16</v>
      </c>
      <c r="H4696">
        <v>21</v>
      </c>
      <c r="I4696" s="7">
        <v>28</v>
      </c>
      <c r="K4696">
        <v>4695</v>
      </c>
      <c r="L4696">
        <v>16</v>
      </c>
      <c r="M4696">
        <v>21</v>
      </c>
      <c r="N4696" s="7">
        <v>28</v>
      </c>
      <c r="P4696" s="185">
        <v>4695</v>
      </c>
      <c r="Q4696" s="186">
        <v>25</v>
      </c>
    </row>
    <row r="4697" spans="1:17" ht="15" x14ac:dyDescent="0.25">
      <c r="A4697"/>
      <c r="B4697" s="114">
        <v>4696</v>
      </c>
      <c r="C4697" s="7">
        <v>19</v>
      </c>
      <c r="E4697">
        <v>4696</v>
      </c>
      <c r="F4697">
        <v>14</v>
      </c>
      <c r="G4697">
        <v>16</v>
      </c>
      <c r="H4697">
        <v>21</v>
      </c>
      <c r="I4697" s="7">
        <v>28</v>
      </c>
      <c r="K4697">
        <v>4696</v>
      </c>
      <c r="L4697">
        <v>16</v>
      </c>
      <c r="M4697">
        <v>21</v>
      </c>
      <c r="N4697" s="7">
        <v>28</v>
      </c>
      <c r="P4697" s="187">
        <v>4696</v>
      </c>
      <c r="Q4697" s="188">
        <v>25</v>
      </c>
    </row>
    <row r="4698" spans="1:17" ht="15" x14ac:dyDescent="0.25">
      <c r="A4698"/>
      <c r="B4698" s="114">
        <v>4697</v>
      </c>
      <c r="C4698" s="7">
        <v>19</v>
      </c>
      <c r="E4698">
        <v>4697</v>
      </c>
      <c r="F4698">
        <v>14</v>
      </c>
      <c r="G4698">
        <v>16</v>
      </c>
      <c r="H4698">
        <v>21</v>
      </c>
      <c r="I4698" s="7">
        <v>28</v>
      </c>
      <c r="K4698">
        <v>4697</v>
      </c>
      <c r="L4698">
        <v>16</v>
      </c>
      <c r="M4698">
        <v>21</v>
      </c>
      <c r="N4698" s="7">
        <v>28</v>
      </c>
      <c r="P4698" s="185">
        <v>4697</v>
      </c>
      <c r="Q4698" s="186">
        <v>25</v>
      </c>
    </row>
    <row r="4699" spans="1:17" ht="15" x14ac:dyDescent="0.25">
      <c r="A4699"/>
      <c r="B4699" s="114">
        <v>4698</v>
      </c>
      <c r="C4699" s="7">
        <v>19</v>
      </c>
      <c r="E4699">
        <v>4698</v>
      </c>
      <c r="F4699">
        <v>14</v>
      </c>
      <c r="G4699">
        <v>16</v>
      </c>
      <c r="H4699">
        <v>21</v>
      </c>
      <c r="I4699" s="7">
        <v>28</v>
      </c>
      <c r="K4699">
        <v>4698</v>
      </c>
      <c r="L4699">
        <v>16</v>
      </c>
      <c r="M4699">
        <v>21</v>
      </c>
      <c r="N4699" s="7">
        <v>28</v>
      </c>
      <c r="P4699" s="187">
        <v>4698</v>
      </c>
      <c r="Q4699" s="188">
        <v>25</v>
      </c>
    </row>
    <row r="4700" spans="1:17" ht="15" x14ac:dyDescent="0.25">
      <c r="A4700"/>
      <c r="B4700" s="114">
        <v>4699</v>
      </c>
      <c r="C4700" s="7">
        <v>19</v>
      </c>
      <c r="E4700">
        <v>4699</v>
      </c>
      <c r="F4700">
        <v>14</v>
      </c>
      <c r="G4700">
        <v>16</v>
      </c>
      <c r="H4700">
        <v>21</v>
      </c>
      <c r="I4700" s="7">
        <v>28</v>
      </c>
      <c r="K4700">
        <v>4699</v>
      </c>
      <c r="L4700">
        <v>16</v>
      </c>
      <c r="M4700">
        <v>21</v>
      </c>
      <c r="N4700" s="7">
        <v>28</v>
      </c>
      <c r="P4700" s="185">
        <v>4699</v>
      </c>
      <c r="Q4700" s="186">
        <v>25</v>
      </c>
    </row>
    <row r="4701" spans="1:17" ht="15" x14ac:dyDescent="0.25">
      <c r="A4701"/>
      <c r="B4701" s="114">
        <v>4700</v>
      </c>
      <c r="C4701" s="7">
        <v>19</v>
      </c>
      <c r="E4701">
        <v>4700</v>
      </c>
      <c r="F4701">
        <v>14</v>
      </c>
      <c r="G4701">
        <v>16</v>
      </c>
      <c r="H4701">
        <v>21</v>
      </c>
      <c r="I4701" s="7">
        <v>28</v>
      </c>
      <c r="K4701">
        <v>4700</v>
      </c>
      <c r="L4701">
        <v>16</v>
      </c>
      <c r="M4701">
        <v>21</v>
      </c>
      <c r="N4701" s="7">
        <v>28</v>
      </c>
      <c r="P4701" s="187">
        <v>4700</v>
      </c>
      <c r="Q4701" s="188">
        <v>25</v>
      </c>
    </row>
    <row r="4702" spans="1:17" ht="15" x14ac:dyDescent="0.25">
      <c r="A4702"/>
      <c r="B4702" s="114">
        <v>4701</v>
      </c>
      <c r="C4702" s="7">
        <v>19</v>
      </c>
      <c r="E4702">
        <v>4701</v>
      </c>
      <c r="F4702">
        <v>14</v>
      </c>
      <c r="G4702">
        <v>16</v>
      </c>
      <c r="H4702">
        <v>21</v>
      </c>
      <c r="I4702" s="7">
        <v>28</v>
      </c>
      <c r="K4702">
        <v>4701</v>
      </c>
      <c r="L4702">
        <v>16</v>
      </c>
      <c r="M4702">
        <v>21</v>
      </c>
      <c r="N4702" s="7">
        <v>28</v>
      </c>
      <c r="P4702" s="185">
        <v>4701</v>
      </c>
      <c r="Q4702" s="186">
        <v>25</v>
      </c>
    </row>
    <row r="4703" spans="1:17" ht="15" x14ac:dyDescent="0.25">
      <c r="A4703"/>
      <c r="B4703" s="114">
        <v>4702</v>
      </c>
      <c r="C4703" s="7">
        <v>19</v>
      </c>
      <c r="E4703">
        <v>4702</v>
      </c>
      <c r="F4703">
        <v>14</v>
      </c>
      <c r="G4703">
        <v>16</v>
      </c>
      <c r="H4703">
        <v>21</v>
      </c>
      <c r="I4703" s="7">
        <v>28</v>
      </c>
      <c r="K4703">
        <v>4702</v>
      </c>
      <c r="L4703">
        <v>16</v>
      </c>
      <c r="M4703">
        <v>21</v>
      </c>
      <c r="N4703" s="7">
        <v>28</v>
      </c>
      <c r="P4703" s="187">
        <v>4702</v>
      </c>
      <c r="Q4703" s="188">
        <v>25</v>
      </c>
    </row>
    <row r="4704" spans="1:17" ht="15" x14ac:dyDescent="0.25">
      <c r="A4704"/>
      <c r="B4704" s="114">
        <v>4703</v>
      </c>
      <c r="C4704" s="7">
        <v>19</v>
      </c>
      <c r="E4704">
        <v>4703</v>
      </c>
      <c r="F4704">
        <v>14</v>
      </c>
      <c r="G4704">
        <v>16</v>
      </c>
      <c r="H4704">
        <v>21</v>
      </c>
      <c r="I4704" s="7">
        <v>28</v>
      </c>
      <c r="K4704">
        <v>4703</v>
      </c>
      <c r="L4704">
        <v>16</v>
      </c>
      <c r="M4704">
        <v>21</v>
      </c>
      <c r="N4704" s="7">
        <v>28</v>
      </c>
      <c r="P4704" s="185">
        <v>4703</v>
      </c>
      <c r="Q4704" s="186">
        <v>25</v>
      </c>
    </row>
    <row r="4705" spans="1:17" ht="15" x14ac:dyDescent="0.25">
      <c r="A4705"/>
      <c r="B4705" s="114">
        <v>4704</v>
      </c>
      <c r="C4705" s="7">
        <v>19</v>
      </c>
      <c r="E4705">
        <v>4704</v>
      </c>
      <c r="F4705">
        <v>14</v>
      </c>
      <c r="G4705">
        <v>16</v>
      </c>
      <c r="H4705">
        <v>21</v>
      </c>
      <c r="I4705" s="7">
        <v>28</v>
      </c>
      <c r="K4705">
        <v>4704</v>
      </c>
      <c r="L4705">
        <v>16</v>
      </c>
      <c r="M4705">
        <v>21</v>
      </c>
      <c r="N4705" s="7">
        <v>28</v>
      </c>
      <c r="P4705" s="187">
        <v>4704</v>
      </c>
      <c r="Q4705" s="188">
        <v>25</v>
      </c>
    </row>
    <row r="4706" spans="1:17" ht="15" x14ac:dyDescent="0.25">
      <c r="A4706"/>
      <c r="B4706" s="114">
        <v>4705</v>
      </c>
      <c r="C4706" s="7">
        <v>19</v>
      </c>
      <c r="E4706">
        <v>4705</v>
      </c>
      <c r="F4706">
        <v>14</v>
      </c>
      <c r="G4706">
        <v>16</v>
      </c>
      <c r="H4706">
        <v>21</v>
      </c>
      <c r="I4706" s="7">
        <v>28</v>
      </c>
      <c r="K4706">
        <v>4705</v>
      </c>
      <c r="L4706">
        <v>16</v>
      </c>
      <c r="M4706">
        <v>21</v>
      </c>
      <c r="N4706" s="7">
        <v>28</v>
      </c>
      <c r="P4706" s="185">
        <v>4705</v>
      </c>
      <c r="Q4706" s="186">
        <v>25</v>
      </c>
    </row>
    <row r="4707" spans="1:17" ht="15" x14ac:dyDescent="0.25">
      <c r="A4707"/>
      <c r="B4707" s="114">
        <v>4706</v>
      </c>
      <c r="C4707" s="7">
        <v>19</v>
      </c>
      <c r="E4707">
        <v>4706</v>
      </c>
      <c r="F4707">
        <v>14</v>
      </c>
      <c r="G4707">
        <v>16</v>
      </c>
      <c r="H4707">
        <v>21</v>
      </c>
      <c r="I4707" s="7">
        <v>28</v>
      </c>
      <c r="K4707">
        <v>4706</v>
      </c>
      <c r="L4707">
        <v>16</v>
      </c>
      <c r="M4707">
        <v>21</v>
      </c>
      <c r="N4707" s="7">
        <v>28</v>
      </c>
      <c r="P4707" s="187">
        <v>4706</v>
      </c>
      <c r="Q4707" s="188">
        <v>25</v>
      </c>
    </row>
    <row r="4708" spans="1:17" ht="15" x14ac:dyDescent="0.25">
      <c r="A4708"/>
      <c r="B4708" s="114">
        <v>4707</v>
      </c>
      <c r="C4708" s="7">
        <v>19</v>
      </c>
      <c r="E4708">
        <v>4707</v>
      </c>
      <c r="F4708">
        <v>14</v>
      </c>
      <c r="G4708">
        <v>16</v>
      </c>
      <c r="H4708">
        <v>21</v>
      </c>
      <c r="I4708" s="7">
        <v>28</v>
      </c>
      <c r="K4708">
        <v>4707</v>
      </c>
      <c r="L4708">
        <v>16</v>
      </c>
      <c r="M4708">
        <v>21</v>
      </c>
      <c r="N4708" s="7">
        <v>28</v>
      </c>
      <c r="P4708" s="185">
        <v>4707</v>
      </c>
      <c r="Q4708" s="186">
        <v>25</v>
      </c>
    </row>
    <row r="4709" spans="1:17" ht="15" x14ac:dyDescent="0.25">
      <c r="A4709"/>
      <c r="B4709" s="114">
        <v>4708</v>
      </c>
      <c r="C4709" s="7">
        <v>19</v>
      </c>
      <c r="E4709">
        <v>4708</v>
      </c>
      <c r="F4709">
        <v>14</v>
      </c>
      <c r="G4709">
        <v>16</v>
      </c>
      <c r="H4709">
        <v>21</v>
      </c>
      <c r="I4709" s="7">
        <v>28</v>
      </c>
      <c r="K4709">
        <v>4708</v>
      </c>
      <c r="L4709">
        <v>16</v>
      </c>
      <c r="M4709">
        <v>21</v>
      </c>
      <c r="N4709" s="7">
        <v>28</v>
      </c>
      <c r="P4709" s="187">
        <v>4708</v>
      </c>
      <c r="Q4709" s="188">
        <v>25</v>
      </c>
    </row>
    <row r="4710" spans="1:17" ht="15" x14ac:dyDescent="0.25">
      <c r="A4710"/>
      <c r="B4710" s="114">
        <v>4709</v>
      </c>
      <c r="C4710" s="7">
        <v>19</v>
      </c>
      <c r="E4710">
        <v>4709</v>
      </c>
      <c r="F4710">
        <v>14</v>
      </c>
      <c r="G4710">
        <v>16</v>
      </c>
      <c r="H4710">
        <v>21</v>
      </c>
      <c r="I4710" s="7">
        <v>28</v>
      </c>
      <c r="K4710">
        <v>4709</v>
      </c>
      <c r="L4710">
        <v>16</v>
      </c>
      <c r="M4710">
        <v>21</v>
      </c>
      <c r="N4710" s="7">
        <v>28</v>
      </c>
      <c r="P4710" s="185">
        <v>4709</v>
      </c>
      <c r="Q4710" s="186">
        <v>25</v>
      </c>
    </row>
    <row r="4711" spans="1:17" ht="15" x14ac:dyDescent="0.25">
      <c r="A4711"/>
      <c r="B4711" s="114">
        <v>4710</v>
      </c>
      <c r="C4711" s="7">
        <v>19</v>
      </c>
      <c r="E4711">
        <v>4710</v>
      </c>
      <c r="F4711">
        <v>14</v>
      </c>
      <c r="G4711">
        <v>16</v>
      </c>
      <c r="H4711">
        <v>21</v>
      </c>
      <c r="I4711" s="7">
        <v>28</v>
      </c>
      <c r="K4711">
        <v>4710</v>
      </c>
      <c r="L4711">
        <v>16</v>
      </c>
      <c r="M4711">
        <v>21</v>
      </c>
      <c r="N4711" s="7">
        <v>28</v>
      </c>
      <c r="P4711" s="187">
        <v>4710</v>
      </c>
      <c r="Q4711" s="188">
        <v>25</v>
      </c>
    </row>
    <row r="4712" spans="1:17" ht="15" x14ac:dyDescent="0.25">
      <c r="A4712"/>
      <c r="B4712" s="114">
        <v>4711</v>
      </c>
      <c r="C4712" s="7">
        <v>19</v>
      </c>
      <c r="E4712">
        <v>4711</v>
      </c>
      <c r="F4712">
        <v>14</v>
      </c>
      <c r="G4712">
        <v>16</v>
      </c>
      <c r="H4712">
        <v>21</v>
      </c>
      <c r="I4712" s="7">
        <v>28</v>
      </c>
      <c r="K4712">
        <v>4711</v>
      </c>
      <c r="L4712">
        <v>16</v>
      </c>
      <c r="M4712">
        <v>21</v>
      </c>
      <c r="N4712" s="7">
        <v>28</v>
      </c>
      <c r="P4712" s="185">
        <v>4711</v>
      </c>
      <c r="Q4712" s="186">
        <v>25</v>
      </c>
    </row>
    <row r="4713" spans="1:17" ht="15" x14ac:dyDescent="0.25">
      <c r="A4713"/>
      <c r="B4713" s="114">
        <v>4712</v>
      </c>
      <c r="C4713" s="7">
        <v>19</v>
      </c>
      <c r="E4713">
        <v>4712</v>
      </c>
      <c r="F4713">
        <v>14</v>
      </c>
      <c r="G4713">
        <v>16</v>
      </c>
      <c r="H4713">
        <v>21</v>
      </c>
      <c r="I4713" s="7">
        <v>28</v>
      </c>
      <c r="K4713">
        <v>4712</v>
      </c>
      <c r="L4713">
        <v>16</v>
      </c>
      <c r="M4713">
        <v>21</v>
      </c>
      <c r="N4713" s="7">
        <v>28</v>
      </c>
      <c r="P4713" s="187">
        <v>4712</v>
      </c>
      <c r="Q4713" s="188">
        <v>25</v>
      </c>
    </row>
    <row r="4714" spans="1:17" ht="15" x14ac:dyDescent="0.25">
      <c r="A4714"/>
      <c r="B4714" s="114">
        <v>4713</v>
      </c>
      <c r="C4714" s="7">
        <v>19</v>
      </c>
      <c r="E4714">
        <v>4713</v>
      </c>
      <c r="F4714">
        <v>14</v>
      </c>
      <c r="G4714">
        <v>16</v>
      </c>
      <c r="H4714">
        <v>21</v>
      </c>
      <c r="I4714" s="7">
        <v>28</v>
      </c>
      <c r="K4714">
        <v>4713</v>
      </c>
      <c r="L4714">
        <v>16</v>
      </c>
      <c r="M4714">
        <v>21</v>
      </c>
      <c r="N4714" s="7">
        <v>28</v>
      </c>
      <c r="P4714" s="185">
        <v>4713</v>
      </c>
      <c r="Q4714" s="186">
        <v>25</v>
      </c>
    </row>
    <row r="4715" spans="1:17" ht="15" x14ac:dyDescent="0.25">
      <c r="A4715"/>
      <c r="B4715" s="114">
        <v>4714</v>
      </c>
      <c r="C4715" s="7">
        <v>19</v>
      </c>
      <c r="E4715">
        <v>4714</v>
      </c>
      <c r="F4715">
        <v>14</v>
      </c>
      <c r="G4715">
        <v>16</v>
      </c>
      <c r="H4715">
        <v>21</v>
      </c>
      <c r="I4715" s="7">
        <v>28</v>
      </c>
      <c r="K4715">
        <v>4714</v>
      </c>
      <c r="L4715">
        <v>16</v>
      </c>
      <c r="M4715">
        <v>21</v>
      </c>
      <c r="N4715" s="7">
        <v>28</v>
      </c>
      <c r="P4715" s="187">
        <v>4714</v>
      </c>
      <c r="Q4715" s="188">
        <v>25</v>
      </c>
    </row>
    <row r="4716" spans="1:17" ht="15" x14ac:dyDescent="0.25">
      <c r="A4716"/>
      <c r="B4716" s="114">
        <v>4715</v>
      </c>
      <c r="C4716" s="7">
        <v>19</v>
      </c>
      <c r="E4716">
        <v>4715</v>
      </c>
      <c r="F4716">
        <v>14</v>
      </c>
      <c r="G4716">
        <v>16</v>
      </c>
      <c r="H4716">
        <v>21</v>
      </c>
      <c r="I4716" s="7">
        <v>28</v>
      </c>
      <c r="K4716">
        <v>4715</v>
      </c>
      <c r="L4716">
        <v>16</v>
      </c>
      <c r="M4716">
        <v>21</v>
      </c>
      <c r="N4716" s="7">
        <v>28</v>
      </c>
      <c r="P4716" s="185">
        <v>4715</v>
      </c>
      <c r="Q4716" s="186">
        <v>25</v>
      </c>
    </row>
    <row r="4717" spans="1:17" ht="15" x14ac:dyDescent="0.25">
      <c r="A4717"/>
      <c r="B4717" s="114">
        <v>4716</v>
      </c>
      <c r="C4717" s="7">
        <v>19</v>
      </c>
      <c r="E4717">
        <v>4716</v>
      </c>
      <c r="F4717">
        <v>14</v>
      </c>
      <c r="G4717">
        <v>16</v>
      </c>
      <c r="H4717">
        <v>21</v>
      </c>
      <c r="I4717" s="7">
        <v>28</v>
      </c>
      <c r="K4717">
        <v>4716</v>
      </c>
      <c r="L4717">
        <v>16</v>
      </c>
      <c r="M4717">
        <v>21</v>
      </c>
      <c r="N4717" s="7">
        <v>28</v>
      </c>
      <c r="P4717" s="187">
        <v>4716</v>
      </c>
      <c r="Q4717" s="188">
        <v>25</v>
      </c>
    </row>
    <row r="4718" spans="1:17" ht="15" x14ac:dyDescent="0.25">
      <c r="A4718"/>
      <c r="B4718" s="114">
        <v>4717</v>
      </c>
      <c r="C4718" s="7">
        <v>19</v>
      </c>
      <c r="E4718">
        <v>4717</v>
      </c>
      <c r="F4718">
        <v>14</v>
      </c>
      <c r="G4718">
        <v>16</v>
      </c>
      <c r="H4718">
        <v>21</v>
      </c>
      <c r="I4718" s="7">
        <v>28</v>
      </c>
      <c r="K4718">
        <v>4717</v>
      </c>
      <c r="L4718">
        <v>16</v>
      </c>
      <c r="M4718">
        <v>21</v>
      </c>
      <c r="N4718" s="7">
        <v>28</v>
      </c>
      <c r="P4718" s="185">
        <v>4717</v>
      </c>
      <c r="Q4718" s="186">
        <v>25</v>
      </c>
    </row>
    <row r="4719" spans="1:17" ht="15" x14ac:dyDescent="0.25">
      <c r="A4719"/>
      <c r="B4719" s="114">
        <v>4718</v>
      </c>
      <c r="C4719" s="7">
        <v>19</v>
      </c>
      <c r="E4719">
        <v>4718</v>
      </c>
      <c r="F4719">
        <v>14</v>
      </c>
      <c r="G4719">
        <v>16</v>
      </c>
      <c r="H4719">
        <v>21</v>
      </c>
      <c r="I4719" s="7">
        <v>28</v>
      </c>
      <c r="K4719">
        <v>4718</v>
      </c>
      <c r="L4719">
        <v>16</v>
      </c>
      <c r="M4719">
        <v>21</v>
      </c>
      <c r="N4719" s="7">
        <v>28</v>
      </c>
      <c r="P4719" s="187">
        <v>4718</v>
      </c>
      <c r="Q4719" s="188">
        <v>25</v>
      </c>
    </row>
    <row r="4720" spans="1:17" ht="15" x14ac:dyDescent="0.25">
      <c r="A4720"/>
      <c r="B4720" s="114">
        <v>4719</v>
      </c>
      <c r="C4720" s="7">
        <v>19</v>
      </c>
      <c r="E4720">
        <v>4719</v>
      </c>
      <c r="F4720">
        <v>14</v>
      </c>
      <c r="G4720">
        <v>16</v>
      </c>
      <c r="H4720">
        <v>21</v>
      </c>
      <c r="I4720" s="7">
        <v>28</v>
      </c>
      <c r="K4720">
        <v>4719</v>
      </c>
      <c r="L4720">
        <v>16</v>
      </c>
      <c r="M4720">
        <v>21</v>
      </c>
      <c r="N4720" s="7">
        <v>28</v>
      </c>
      <c r="P4720" s="185">
        <v>4719</v>
      </c>
      <c r="Q4720" s="186">
        <v>25</v>
      </c>
    </row>
    <row r="4721" spans="1:17" ht="15" x14ac:dyDescent="0.25">
      <c r="A4721"/>
      <c r="B4721" s="114">
        <v>4720</v>
      </c>
      <c r="C4721" s="7">
        <v>19</v>
      </c>
      <c r="E4721">
        <v>4720</v>
      </c>
      <c r="F4721">
        <v>14</v>
      </c>
      <c r="G4721">
        <v>16</v>
      </c>
      <c r="H4721">
        <v>21</v>
      </c>
      <c r="I4721" s="7">
        <v>28</v>
      </c>
      <c r="K4721">
        <v>4720</v>
      </c>
      <c r="L4721">
        <v>16</v>
      </c>
      <c r="M4721">
        <v>21</v>
      </c>
      <c r="N4721" s="7">
        <v>28</v>
      </c>
      <c r="P4721" s="187">
        <v>4720</v>
      </c>
      <c r="Q4721" s="188">
        <v>25</v>
      </c>
    </row>
    <row r="4722" spans="1:17" ht="15" x14ac:dyDescent="0.25">
      <c r="A4722"/>
      <c r="B4722" s="114">
        <v>4721</v>
      </c>
      <c r="C4722" s="7">
        <v>19</v>
      </c>
      <c r="E4722">
        <v>4721</v>
      </c>
      <c r="F4722">
        <v>14</v>
      </c>
      <c r="G4722">
        <v>16</v>
      </c>
      <c r="H4722">
        <v>21</v>
      </c>
      <c r="I4722" s="7">
        <v>28</v>
      </c>
      <c r="K4722">
        <v>4721</v>
      </c>
      <c r="L4722">
        <v>16</v>
      </c>
      <c r="M4722">
        <v>21</v>
      </c>
      <c r="N4722" s="7">
        <v>28</v>
      </c>
      <c r="P4722" s="185">
        <v>4721</v>
      </c>
      <c r="Q4722" s="186">
        <v>25</v>
      </c>
    </row>
    <row r="4723" spans="1:17" ht="15" x14ac:dyDescent="0.25">
      <c r="A4723"/>
      <c r="B4723" s="114">
        <v>4722</v>
      </c>
      <c r="C4723" s="7">
        <v>19</v>
      </c>
      <c r="E4723">
        <v>4722</v>
      </c>
      <c r="F4723">
        <v>14</v>
      </c>
      <c r="G4723">
        <v>16</v>
      </c>
      <c r="H4723">
        <v>21</v>
      </c>
      <c r="I4723" s="7">
        <v>28</v>
      </c>
      <c r="K4723">
        <v>4722</v>
      </c>
      <c r="L4723">
        <v>16</v>
      </c>
      <c r="M4723">
        <v>21</v>
      </c>
      <c r="N4723" s="7">
        <v>28</v>
      </c>
      <c r="P4723" s="187">
        <v>4722</v>
      </c>
      <c r="Q4723" s="188">
        <v>25</v>
      </c>
    </row>
    <row r="4724" spans="1:17" ht="15" x14ac:dyDescent="0.25">
      <c r="A4724"/>
      <c r="B4724" s="114">
        <v>4723</v>
      </c>
      <c r="C4724" s="7">
        <v>19</v>
      </c>
      <c r="E4724">
        <v>4723</v>
      </c>
      <c r="F4724">
        <v>14</v>
      </c>
      <c r="G4724">
        <v>16</v>
      </c>
      <c r="H4724">
        <v>21</v>
      </c>
      <c r="I4724" s="7">
        <v>28</v>
      </c>
      <c r="K4724">
        <v>4723</v>
      </c>
      <c r="L4724">
        <v>16</v>
      </c>
      <c r="M4724">
        <v>21</v>
      </c>
      <c r="N4724" s="7">
        <v>28</v>
      </c>
      <c r="P4724" s="185">
        <v>4723</v>
      </c>
      <c r="Q4724" s="186">
        <v>25</v>
      </c>
    </row>
    <row r="4725" spans="1:17" ht="15" x14ac:dyDescent="0.25">
      <c r="A4725"/>
      <c r="B4725" s="114">
        <v>4724</v>
      </c>
      <c r="C4725" s="7">
        <v>19</v>
      </c>
      <c r="E4725">
        <v>4724</v>
      </c>
      <c r="F4725">
        <v>14</v>
      </c>
      <c r="G4725">
        <v>16</v>
      </c>
      <c r="H4725">
        <v>21</v>
      </c>
      <c r="I4725" s="7">
        <v>28</v>
      </c>
      <c r="K4725">
        <v>4724</v>
      </c>
      <c r="L4725">
        <v>16</v>
      </c>
      <c r="M4725">
        <v>21</v>
      </c>
      <c r="N4725" s="7">
        <v>28</v>
      </c>
      <c r="P4725" s="187">
        <v>4724</v>
      </c>
      <c r="Q4725" s="188">
        <v>25</v>
      </c>
    </row>
    <row r="4726" spans="1:17" ht="15" x14ac:dyDescent="0.25">
      <c r="A4726"/>
      <c r="B4726" s="114">
        <v>4725</v>
      </c>
      <c r="C4726" s="7">
        <v>19</v>
      </c>
      <c r="E4726">
        <v>4725</v>
      </c>
      <c r="F4726">
        <v>14</v>
      </c>
      <c r="G4726">
        <v>16</v>
      </c>
      <c r="H4726">
        <v>21</v>
      </c>
      <c r="I4726" s="7">
        <v>28</v>
      </c>
      <c r="K4726">
        <v>4725</v>
      </c>
      <c r="L4726">
        <v>16</v>
      </c>
      <c r="M4726">
        <v>21</v>
      </c>
      <c r="N4726" s="7">
        <v>28</v>
      </c>
      <c r="P4726" s="185">
        <v>4725</v>
      </c>
      <c r="Q4726" s="186">
        <v>25</v>
      </c>
    </row>
    <row r="4727" spans="1:17" ht="15" x14ac:dyDescent="0.25">
      <c r="A4727"/>
      <c r="B4727" s="114">
        <v>4726</v>
      </c>
      <c r="C4727" s="7">
        <v>19</v>
      </c>
      <c r="E4727">
        <v>4726</v>
      </c>
      <c r="F4727">
        <v>14</v>
      </c>
      <c r="G4727">
        <v>16</v>
      </c>
      <c r="H4727">
        <v>21</v>
      </c>
      <c r="I4727" s="7">
        <v>28</v>
      </c>
      <c r="K4727">
        <v>4726</v>
      </c>
      <c r="L4727">
        <v>16</v>
      </c>
      <c r="M4727">
        <v>21</v>
      </c>
      <c r="N4727" s="7">
        <v>28</v>
      </c>
      <c r="P4727" s="187">
        <v>4726</v>
      </c>
      <c r="Q4727" s="188">
        <v>25</v>
      </c>
    </row>
    <row r="4728" spans="1:17" ht="15" x14ac:dyDescent="0.25">
      <c r="A4728"/>
      <c r="B4728" s="114">
        <v>4727</v>
      </c>
      <c r="C4728" s="7">
        <v>19</v>
      </c>
      <c r="E4728">
        <v>4727</v>
      </c>
      <c r="F4728">
        <v>14</v>
      </c>
      <c r="G4728">
        <v>16</v>
      </c>
      <c r="H4728">
        <v>21</v>
      </c>
      <c r="I4728" s="7">
        <v>28</v>
      </c>
      <c r="K4728">
        <v>4727</v>
      </c>
      <c r="L4728">
        <v>16</v>
      </c>
      <c r="M4728">
        <v>21</v>
      </c>
      <c r="N4728" s="7">
        <v>28</v>
      </c>
      <c r="P4728" s="185">
        <v>4727</v>
      </c>
      <c r="Q4728" s="186">
        <v>25</v>
      </c>
    </row>
    <row r="4729" spans="1:17" ht="15" x14ac:dyDescent="0.25">
      <c r="A4729"/>
      <c r="B4729" s="114">
        <v>4728</v>
      </c>
      <c r="C4729" s="7">
        <v>19</v>
      </c>
      <c r="E4729">
        <v>4728</v>
      </c>
      <c r="F4729">
        <v>14</v>
      </c>
      <c r="G4729">
        <v>16</v>
      </c>
      <c r="H4729">
        <v>21</v>
      </c>
      <c r="I4729" s="7">
        <v>28</v>
      </c>
      <c r="K4729">
        <v>4728</v>
      </c>
      <c r="L4729">
        <v>16</v>
      </c>
      <c r="M4729">
        <v>21</v>
      </c>
      <c r="N4729" s="7">
        <v>28</v>
      </c>
      <c r="P4729" s="187">
        <v>4728</v>
      </c>
      <c r="Q4729" s="188">
        <v>25</v>
      </c>
    </row>
    <row r="4730" spans="1:17" ht="15" x14ac:dyDescent="0.25">
      <c r="A4730"/>
      <c r="B4730" s="114">
        <v>4729</v>
      </c>
      <c r="C4730" s="7">
        <v>19</v>
      </c>
      <c r="E4730">
        <v>4729</v>
      </c>
      <c r="F4730">
        <v>14</v>
      </c>
      <c r="G4730">
        <v>16</v>
      </c>
      <c r="H4730">
        <v>21</v>
      </c>
      <c r="I4730" s="7">
        <v>28</v>
      </c>
      <c r="K4730">
        <v>4729</v>
      </c>
      <c r="L4730">
        <v>16</v>
      </c>
      <c r="M4730">
        <v>21</v>
      </c>
      <c r="N4730" s="7">
        <v>28</v>
      </c>
      <c r="P4730" s="185">
        <v>4729</v>
      </c>
      <c r="Q4730" s="186">
        <v>25</v>
      </c>
    </row>
    <row r="4731" spans="1:17" ht="15" x14ac:dyDescent="0.25">
      <c r="A4731"/>
      <c r="B4731" s="114">
        <v>4730</v>
      </c>
      <c r="C4731" s="7">
        <v>19</v>
      </c>
      <c r="E4731">
        <v>4730</v>
      </c>
      <c r="F4731">
        <v>14</v>
      </c>
      <c r="G4731">
        <v>16</v>
      </c>
      <c r="H4731">
        <v>21</v>
      </c>
      <c r="I4731" s="7">
        <v>28</v>
      </c>
      <c r="K4731">
        <v>4730</v>
      </c>
      <c r="L4731">
        <v>16</v>
      </c>
      <c r="M4731">
        <v>21</v>
      </c>
      <c r="N4731" s="7">
        <v>28</v>
      </c>
      <c r="P4731" s="187">
        <v>4730</v>
      </c>
      <c r="Q4731" s="188">
        <v>25</v>
      </c>
    </row>
    <row r="4732" spans="1:17" ht="15" x14ac:dyDescent="0.25">
      <c r="A4732"/>
      <c r="B4732" s="114">
        <v>4731</v>
      </c>
      <c r="C4732" s="7">
        <v>19</v>
      </c>
      <c r="E4732">
        <v>4731</v>
      </c>
      <c r="F4732">
        <v>14</v>
      </c>
      <c r="G4732">
        <v>16</v>
      </c>
      <c r="H4732">
        <v>21</v>
      </c>
      <c r="I4732" s="7">
        <v>28</v>
      </c>
      <c r="K4732">
        <v>4731</v>
      </c>
      <c r="L4732">
        <v>16</v>
      </c>
      <c r="M4732">
        <v>21</v>
      </c>
      <c r="N4732" s="7">
        <v>28</v>
      </c>
      <c r="P4732" s="185">
        <v>4731</v>
      </c>
      <c r="Q4732" s="186">
        <v>25</v>
      </c>
    </row>
    <row r="4733" spans="1:17" ht="15" x14ac:dyDescent="0.25">
      <c r="A4733"/>
      <c r="B4733" s="114">
        <v>4732</v>
      </c>
      <c r="C4733" s="7">
        <v>19</v>
      </c>
      <c r="E4733">
        <v>4732</v>
      </c>
      <c r="F4733">
        <v>14</v>
      </c>
      <c r="G4733">
        <v>16</v>
      </c>
      <c r="H4733">
        <v>21</v>
      </c>
      <c r="I4733" s="7">
        <v>28</v>
      </c>
      <c r="K4733">
        <v>4732</v>
      </c>
      <c r="L4733">
        <v>16</v>
      </c>
      <c r="M4733">
        <v>21</v>
      </c>
      <c r="N4733" s="7">
        <v>28</v>
      </c>
      <c r="P4733" s="187">
        <v>4732</v>
      </c>
      <c r="Q4733" s="188">
        <v>25</v>
      </c>
    </row>
    <row r="4734" spans="1:17" ht="15" x14ac:dyDescent="0.25">
      <c r="A4734"/>
      <c r="B4734" s="114">
        <v>4733</v>
      </c>
      <c r="C4734" s="7">
        <v>19</v>
      </c>
      <c r="E4734">
        <v>4733</v>
      </c>
      <c r="F4734">
        <v>14</v>
      </c>
      <c r="G4734">
        <v>16</v>
      </c>
      <c r="H4734">
        <v>21</v>
      </c>
      <c r="I4734" s="7">
        <v>28</v>
      </c>
      <c r="K4734">
        <v>4733</v>
      </c>
      <c r="L4734">
        <v>16</v>
      </c>
      <c r="M4734">
        <v>21</v>
      </c>
      <c r="N4734" s="7">
        <v>28</v>
      </c>
      <c r="P4734" s="185">
        <v>4733</v>
      </c>
      <c r="Q4734" s="186">
        <v>25</v>
      </c>
    </row>
    <row r="4735" spans="1:17" ht="15" x14ac:dyDescent="0.25">
      <c r="A4735"/>
      <c r="B4735" s="114">
        <v>4734</v>
      </c>
      <c r="C4735" s="7">
        <v>19</v>
      </c>
      <c r="E4735">
        <v>4734</v>
      </c>
      <c r="F4735">
        <v>14</v>
      </c>
      <c r="G4735">
        <v>16</v>
      </c>
      <c r="H4735">
        <v>21</v>
      </c>
      <c r="I4735" s="7">
        <v>28</v>
      </c>
      <c r="K4735">
        <v>4734</v>
      </c>
      <c r="L4735">
        <v>16</v>
      </c>
      <c r="M4735">
        <v>21</v>
      </c>
      <c r="N4735" s="7">
        <v>28</v>
      </c>
      <c r="P4735" s="187">
        <v>4734</v>
      </c>
      <c r="Q4735" s="188">
        <v>25</v>
      </c>
    </row>
    <row r="4736" spans="1:17" ht="15" x14ac:dyDescent="0.25">
      <c r="A4736"/>
      <c r="B4736" s="114">
        <v>4735</v>
      </c>
      <c r="C4736" s="7">
        <v>19</v>
      </c>
      <c r="E4736">
        <v>4735</v>
      </c>
      <c r="F4736">
        <v>14</v>
      </c>
      <c r="G4736">
        <v>16</v>
      </c>
      <c r="H4736">
        <v>21</v>
      </c>
      <c r="I4736" s="7">
        <v>28</v>
      </c>
      <c r="K4736">
        <v>4735</v>
      </c>
      <c r="L4736">
        <v>16</v>
      </c>
      <c r="M4736">
        <v>21</v>
      </c>
      <c r="N4736" s="7">
        <v>28</v>
      </c>
      <c r="P4736" s="185">
        <v>4735</v>
      </c>
      <c r="Q4736" s="186">
        <v>25</v>
      </c>
    </row>
    <row r="4737" spans="1:17" ht="15" x14ac:dyDescent="0.25">
      <c r="A4737"/>
      <c r="B4737" s="114">
        <v>4736</v>
      </c>
      <c r="C4737" s="7">
        <v>19</v>
      </c>
      <c r="E4737">
        <v>4736</v>
      </c>
      <c r="F4737">
        <v>14</v>
      </c>
      <c r="G4737">
        <v>16</v>
      </c>
      <c r="H4737">
        <v>21</v>
      </c>
      <c r="I4737" s="7">
        <v>28</v>
      </c>
      <c r="K4737">
        <v>4736</v>
      </c>
      <c r="L4737">
        <v>16</v>
      </c>
      <c r="M4737">
        <v>21</v>
      </c>
      <c r="N4737" s="7">
        <v>28</v>
      </c>
      <c r="P4737" s="187">
        <v>4736</v>
      </c>
      <c r="Q4737" s="188">
        <v>25</v>
      </c>
    </row>
    <row r="4738" spans="1:17" ht="15" x14ac:dyDescent="0.25">
      <c r="A4738"/>
      <c r="B4738" s="114">
        <v>4737</v>
      </c>
      <c r="C4738" s="7">
        <v>19</v>
      </c>
      <c r="E4738">
        <v>4737</v>
      </c>
      <c r="F4738">
        <v>14</v>
      </c>
      <c r="G4738">
        <v>16</v>
      </c>
      <c r="H4738">
        <v>21</v>
      </c>
      <c r="I4738" s="7">
        <v>28</v>
      </c>
      <c r="K4738">
        <v>4737</v>
      </c>
      <c r="L4738">
        <v>16</v>
      </c>
      <c r="M4738">
        <v>21</v>
      </c>
      <c r="N4738" s="7">
        <v>28</v>
      </c>
      <c r="P4738" s="185">
        <v>4737</v>
      </c>
      <c r="Q4738" s="186">
        <v>25</v>
      </c>
    </row>
    <row r="4739" spans="1:17" ht="15" x14ac:dyDescent="0.25">
      <c r="A4739"/>
      <c r="B4739" s="114">
        <v>4738</v>
      </c>
      <c r="C4739" s="7">
        <v>19</v>
      </c>
      <c r="E4739">
        <v>4738</v>
      </c>
      <c r="F4739">
        <v>14</v>
      </c>
      <c r="G4739">
        <v>16</v>
      </c>
      <c r="H4739">
        <v>21</v>
      </c>
      <c r="I4739" s="7">
        <v>28</v>
      </c>
      <c r="K4739">
        <v>4738</v>
      </c>
      <c r="L4739">
        <v>16</v>
      </c>
      <c r="M4739">
        <v>21</v>
      </c>
      <c r="N4739" s="7">
        <v>28</v>
      </c>
      <c r="P4739" s="187">
        <v>4738</v>
      </c>
      <c r="Q4739" s="188">
        <v>25</v>
      </c>
    </row>
    <row r="4740" spans="1:17" ht="15" x14ac:dyDescent="0.25">
      <c r="A4740"/>
      <c r="B4740" s="114">
        <v>4739</v>
      </c>
      <c r="C4740" s="7">
        <v>19</v>
      </c>
      <c r="E4740">
        <v>4739</v>
      </c>
      <c r="F4740">
        <v>14</v>
      </c>
      <c r="G4740">
        <v>16</v>
      </c>
      <c r="H4740">
        <v>21</v>
      </c>
      <c r="I4740" s="7">
        <v>28</v>
      </c>
      <c r="K4740">
        <v>4739</v>
      </c>
      <c r="L4740">
        <v>16</v>
      </c>
      <c r="M4740">
        <v>21</v>
      </c>
      <c r="N4740" s="7">
        <v>28</v>
      </c>
      <c r="P4740" s="185">
        <v>4739</v>
      </c>
      <c r="Q4740" s="186">
        <v>25</v>
      </c>
    </row>
    <row r="4741" spans="1:17" ht="15" x14ac:dyDescent="0.25">
      <c r="A4741"/>
      <c r="B4741" s="114">
        <v>4740</v>
      </c>
      <c r="C4741" s="7">
        <v>19</v>
      </c>
      <c r="E4741">
        <v>4740</v>
      </c>
      <c r="F4741">
        <v>14</v>
      </c>
      <c r="G4741">
        <v>16</v>
      </c>
      <c r="H4741">
        <v>21</v>
      </c>
      <c r="I4741" s="7">
        <v>28</v>
      </c>
      <c r="K4741">
        <v>4740</v>
      </c>
      <c r="L4741">
        <v>16</v>
      </c>
      <c r="M4741">
        <v>21</v>
      </c>
      <c r="N4741" s="7">
        <v>28</v>
      </c>
      <c r="P4741" s="187">
        <v>4740</v>
      </c>
      <c r="Q4741" s="188">
        <v>25</v>
      </c>
    </row>
    <row r="4742" spans="1:17" ht="15" x14ac:dyDescent="0.25">
      <c r="A4742"/>
      <c r="B4742" s="114">
        <v>4741</v>
      </c>
      <c r="C4742" s="7">
        <v>19</v>
      </c>
      <c r="E4742">
        <v>4741</v>
      </c>
      <c r="F4742">
        <v>14</v>
      </c>
      <c r="G4742">
        <v>16</v>
      </c>
      <c r="H4742">
        <v>21</v>
      </c>
      <c r="I4742" s="7">
        <v>28</v>
      </c>
      <c r="K4742">
        <v>4741</v>
      </c>
      <c r="L4742">
        <v>16</v>
      </c>
      <c r="M4742">
        <v>21</v>
      </c>
      <c r="N4742" s="7">
        <v>28</v>
      </c>
      <c r="P4742" s="185">
        <v>4741</v>
      </c>
      <c r="Q4742" s="186">
        <v>25</v>
      </c>
    </row>
    <row r="4743" spans="1:17" ht="15" x14ac:dyDescent="0.25">
      <c r="A4743"/>
      <c r="B4743" s="114">
        <v>4742</v>
      </c>
      <c r="C4743" s="7">
        <v>19</v>
      </c>
      <c r="E4743">
        <v>4742</v>
      </c>
      <c r="F4743">
        <v>14</v>
      </c>
      <c r="G4743">
        <v>16</v>
      </c>
      <c r="H4743">
        <v>21</v>
      </c>
      <c r="I4743" s="7">
        <v>28</v>
      </c>
      <c r="K4743">
        <v>4742</v>
      </c>
      <c r="L4743">
        <v>16</v>
      </c>
      <c r="M4743">
        <v>21</v>
      </c>
      <c r="N4743" s="7">
        <v>28</v>
      </c>
      <c r="P4743" s="187">
        <v>4742</v>
      </c>
      <c r="Q4743" s="188">
        <v>25</v>
      </c>
    </row>
    <row r="4744" spans="1:17" ht="15" x14ac:dyDescent="0.25">
      <c r="A4744"/>
      <c r="B4744" s="114">
        <v>4743</v>
      </c>
      <c r="C4744" s="7">
        <v>19</v>
      </c>
      <c r="E4744">
        <v>4743</v>
      </c>
      <c r="F4744">
        <v>14</v>
      </c>
      <c r="G4744">
        <v>16</v>
      </c>
      <c r="H4744">
        <v>21</v>
      </c>
      <c r="I4744" s="7">
        <v>28</v>
      </c>
      <c r="K4744">
        <v>4743</v>
      </c>
      <c r="L4744">
        <v>16</v>
      </c>
      <c r="M4744">
        <v>21</v>
      </c>
      <c r="N4744" s="7">
        <v>28</v>
      </c>
      <c r="P4744" s="185">
        <v>4743</v>
      </c>
      <c r="Q4744" s="186">
        <v>25</v>
      </c>
    </row>
    <row r="4745" spans="1:17" ht="15" x14ac:dyDescent="0.25">
      <c r="A4745"/>
      <c r="B4745" s="114">
        <v>4744</v>
      </c>
      <c r="C4745" s="7">
        <v>19</v>
      </c>
      <c r="E4745">
        <v>4744</v>
      </c>
      <c r="F4745">
        <v>14</v>
      </c>
      <c r="G4745">
        <v>16</v>
      </c>
      <c r="H4745">
        <v>21</v>
      </c>
      <c r="I4745" s="7">
        <v>28</v>
      </c>
      <c r="K4745">
        <v>4744</v>
      </c>
      <c r="L4745">
        <v>16</v>
      </c>
      <c r="M4745">
        <v>21</v>
      </c>
      <c r="N4745" s="7">
        <v>28</v>
      </c>
      <c r="P4745" s="187">
        <v>4744</v>
      </c>
      <c r="Q4745" s="188">
        <v>25</v>
      </c>
    </row>
    <row r="4746" spans="1:17" ht="15" x14ac:dyDescent="0.25">
      <c r="A4746"/>
      <c r="B4746" s="114">
        <v>4745</v>
      </c>
      <c r="C4746" s="7">
        <v>19</v>
      </c>
      <c r="E4746">
        <v>4745</v>
      </c>
      <c r="F4746">
        <v>14</v>
      </c>
      <c r="G4746">
        <v>16</v>
      </c>
      <c r="H4746">
        <v>21</v>
      </c>
      <c r="I4746" s="7">
        <v>28</v>
      </c>
      <c r="K4746">
        <v>4745</v>
      </c>
      <c r="L4746">
        <v>16</v>
      </c>
      <c r="M4746">
        <v>21</v>
      </c>
      <c r="N4746" s="7">
        <v>28</v>
      </c>
      <c r="P4746" s="185">
        <v>4745</v>
      </c>
      <c r="Q4746" s="186">
        <v>25</v>
      </c>
    </row>
    <row r="4747" spans="1:17" ht="15" x14ac:dyDescent="0.25">
      <c r="A4747"/>
      <c r="B4747" s="114">
        <v>4746</v>
      </c>
      <c r="C4747" s="7">
        <v>19</v>
      </c>
      <c r="E4747">
        <v>4746</v>
      </c>
      <c r="F4747">
        <v>14</v>
      </c>
      <c r="G4747">
        <v>16</v>
      </c>
      <c r="H4747">
        <v>21</v>
      </c>
      <c r="I4747" s="7">
        <v>28</v>
      </c>
      <c r="K4747">
        <v>4746</v>
      </c>
      <c r="L4747">
        <v>16</v>
      </c>
      <c r="M4747">
        <v>21</v>
      </c>
      <c r="N4747" s="7">
        <v>28</v>
      </c>
      <c r="P4747" s="187">
        <v>4746</v>
      </c>
      <c r="Q4747" s="188">
        <v>25</v>
      </c>
    </row>
    <row r="4748" spans="1:17" ht="15" x14ac:dyDescent="0.25">
      <c r="A4748"/>
      <c r="B4748" s="114">
        <v>4747</v>
      </c>
      <c r="C4748" s="7">
        <v>19</v>
      </c>
      <c r="E4748">
        <v>4747</v>
      </c>
      <c r="F4748">
        <v>14</v>
      </c>
      <c r="G4748">
        <v>16</v>
      </c>
      <c r="H4748">
        <v>21</v>
      </c>
      <c r="I4748" s="7">
        <v>28</v>
      </c>
      <c r="K4748">
        <v>4747</v>
      </c>
      <c r="L4748">
        <v>16</v>
      </c>
      <c r="M4748">
        <v>21</v>
      </c>
      <c r="N4748" s="7">
        <v>28</v>
      </c>
      <c r="P4748" s="185">
        <v>4747</v>
      </c>
      <c r="Q4748" s="186">
        <v>25</v>
      </c>
    </row>
    <row r="4749" spans="1:17" ht="15" x14ac:dyDescent="0.25">
      <c r="A4749"/>
      <c r="B4749" s="114">
        <v>4748</v>
      </c>
      <c r="C4749" s="7">
        <v>19</v>
      </c>
      <c r="E4749">
        <v>4748</v>
      </c>
      <c r="F4749">
        <v>14</v>
      </c>
      <c r="G4749">
        <v>16</v>
      </c>
      <c r="H4749">
        <v>21</v>
      </c>
      <c r="I4749" s="7">
        <v>28</v>
      </c>
      <c r="K4749">
        <v>4748</v>
      </c>
      <c r="L4749">
        <v>16</v>
      </c>
      <c r="M4749">
        <v>21</v>
      </c>
      <c r="N4749" s="7">
        <v>28</v>
      </c>
      <c r="P4749" s="187">
        <v>4748</v>
      </c>
      <c r="Q4749" s="188">
        <v>25</v>
      </c>
    </row>
    <row r="4750" spans="1:17" ht="15" x14ac:dyDescent="0.25">
      <c r="A4750"/>
      <c r="B4750" s="114">
        <v>4749</v>
      </c>
      <c r="C4750" s="7">
        <v>19</v>
      </c>
      <c r="E4750">
        <v>4749</v>
      </c>
      <c r="F4750">
        <v>14</v>
      </c>
      <c r="G4750">
        <v>16</v>
      </c>
      <c r="H4750">
        <v>21</v>
      </c>
      <c r="I4750" s="7">
        <v>28</v>
      </c>
      <c r="K4750">
        <v>4749</v>
      </c>
      <c r="L4750">
        <v>16</v>
      </c>
      <c r="M4750">
        <v>21</v>
      </c>
      <c r="N4750" s="7">
        <v>28</v>
      </c>
      <c r="P4750" s="185">
        <v>4749</v>
      </c>
      <c r="Q4750" s="186">
        <v>25</v>
      </c>
    </row>
    <row r="4751" spans="1:17" ht="15" x14ac:dyDescent="0.25">
      <c r="A4751"/>
      <c r="B4751" s="114">
        <v>4750</v>
      </c>
      <c r="C4751" s="7">
        <v>19</v>
      </c>
      <c r="E4751">
        <v>4750</v>
      </c>
      <c r="F4751">
        <v>14</v>
      </c>
      <c r="G4751">
        <v>16</v>
      </c>
      <c r="H4751">
        <v>21</v>
      </c>
      <c r="I4751" s="7">
        <v>28</v>
      </c>
      <c r="K4751">
        <v>4750</v>
      </c>
      <c r="L4751">
        <v>16</v>
      </c>
      <c r="M4751">
        <v>21</v>
      </c>
      <c r="N4751" s="7">
        <v>28</v>
      </c>
      <c r="P4751" s="187">
        <v>4750</v>
      </c>
      <c r="Q4751" s="188">
        <v>25</v>
      </c>
    </row>
    <row r="4752" spans="1:17" ht="15" x14ac:dyDescent="0.25">
      <c r="A4752"/>
      <c r="B4752" s="114">
        <v>4751</v>
      </c>
      <c r="C4752" s="7">
        <v>19</v>
      </c>
      <c r="E4752">
        <v>4751</v>
      </c>
      <c r="F4752">
        <v>14</v>
      </c>
      <c r="G4752">
        <v>16</v>
      </c>
      <c r="H4752">
        <v>21</v>
      </c>
      <c r="I4752" s="7">
        <v>28</v>
      </c>
      <c r="K4752">
        <v>4751</v>
      </c>
      <c r="L4752">
        <v>16</v>
      </c>
      <c r="M4752">
        <v>21</v>
      </c>
      <c r="N4752" s="7">
        <v>28</v>
      </c>
      <c r="P4752" s="185">
        <v>4751</v>
      </c>
      <c r="Q4752" s="186">
        <v>25</v>
      </c>
    </row>
    <row r="4753" spans="1:17" ht="15" x14ac:dyDescent="0.25">
      <c r="A4753"/>
      <c r="B4753" s="114">
        <v>4752</v>
      </c>
      <c r="C4753" s="7">
        <v>19</v>
      </c>
      <c r="E4753">
        <v>4752</v>
      </c>
      <c r="F4753">
        <v>14</v>
      </c>
      <c r="G4753">
        <v>16</v>
      </c>
      <c r="H4753">
        <v>21</v>
      </c>
      <c r="I4753" s="7">
        <v>28</v>
      </c>
      <c r="K4753">
        <v>4752</v>
      </c>
      <c r="L4753">
        <v>16</v>
      </c>
      <c r="M4753">
        <v>21</v>
      </c>
      <c r="N4753" s="7">
        <v>28</v>
      </c>
      <c r="P4753" s="187">
        <v>4752</v>
      </c>
      <c r="Q4753" s="188">
        <v>25</v>
      </c>
    </row>
    <row r="4754" spans="1:17" ht="15" x14ac:dyDescent="0.25">
      <c r="A4754"/>
      <c r="B4754" s="114">
        <v>4753</v>
      </c>
      <c r="C4754" s="7">
        <v>19</v>
      </c>
      <c r="E4754">
        <v>4753</v>
      </c>
      <c r="F4754">
        <v>14</v>
      </c>
      <c r="G4754">
        <v>16</v>
      </c>
      <c r="H4754">
        <v>21</v>
      </c>
      <c r="I4754" s="7">
        <v>28</v>
      </c>
      <c r="K4754">
        <v>4753</v>
      </c>
      <c r="L4754">
        <v>16</v>
      </c>
      <c r="M4754">
        <v>21</v>
      </c>
      <c r="N4754" s="7">
        <v>28</v>
      </c>
      <c r="P4754" s="185">
        <v>4753</v>
      </c>
      <c r="Q4754" s="186">
        <v>25</v>
      </c>
    </row>
    <row r="4755" spans="1:17" ht="15" x14ac:dyDescent="0.25">
      <c r="A4755"/>
      <c r="B4755" s="114">
        <v>4754</v>
      </c>
      <c r="C4755" s="7">
        <v>19</v>
      </c>
      <c r="E4755">
        <v>4754</v>
      </c>
      <c r="F4755">
        <v>14</v>
      </c>
      <c r="G4755">
        <v>16</v>
      </c>
      <c r="H4755">
        <v>21</v>
      </c>
      <c r="I4755" s="7">
        <v>28</v>
      </c>
      <c r="K4755">
        <v>4754</v>
      </c>
      <c r="L4755">
        <v>16</v>
      </c>
      <c r="M4755">
        <v>21</v>
      </c>
      <c r="N4755" s="7">
        <v>28</v>
      </c>
      <c r="P4755" s="187">
        <v>4754</v>
      </c>
      <c r="Q4755" s="188">
        <v>25</v>
      </c>
    </row>
    <row r="4756" spans="1:17" ht="15" x14ac:dyDescent="0.25">
      <c r="A4756"/>
      <c r="B4756" s="114">
        <v>4755</v>
      </c>
      <c r="C4756" s="7">
        <v>19</v>
      </c>
      <c r="E4756">
        <v>4755</v>
      </c>
      <c r="F4756">
        <v>14</v>
      </c>
      <c r="G4756">
        <v>16</v>
      </c>
      <c r="H4756">
        <v>21</v>
      </c>
      <c r="I4756" s="7">
        <v>28</v>
      </c>
      <c r="K4756">
        <v>4755</v>
      </c>
      <c r="L4756">
        <v>16</v>
      </c>
      <c r="M4756">
        <v>21</v>
      </c>
      <c r="N4756" s="7">
        <v>28</v>
      </c>
      <c r="P4756" s="185">
        <v>4755</v>
      </c>
      <c r="Q4756" s="186">
        <v>25</v>
      </c>
    </row>
    <row r="4757" spans="1:17" ht="15" x14ac:dyDescent="0.25">
      <c r="A4757"/>
      <c r="B4757" s="114">
        <v>4756</v>
      </c>
      <c r="C4757" s="7">
        <v>19</v>
      </c>
      <c r="E4757">
        <v>4756</v>
      </c>
      <c r="F4757">
        <v>14</v>
      </c>
      <c r="G4757">
        <v>16</v>
      </c>
      <c r="H4757">
        <v>21</v>
      </c>
      <c r="I4757" s="7">
        <v>28</v>
      </c>
      <c r="K4757">
        <v>4756</v>
      </c>
      <c r="L4757">
        <v>16</v>
      </c>
      <c r="M4757">
        <v>21</v>
      </c>
      <c r="N4757" s="7">
        <v>28</v>
      </c>
      <c r="P4757" s="187">
        <v>4756</v>
      </c>
      <c r="Q4757" s="188">
        <v>25</v>
      </c>
    </row>
    <row r="4758" spans="1:17" ht="15" x14ac:dyDescent="0.25">
      <c r="A4758"/>
      <c r="B4758" s="114">
        <v>4757</v>
      </c>
      <c r="C4758" s="7">
        <v>19</v>
      </c>
      <c r="E4758">
        <v>4757</v>
      </c>
      <c r="F4758">
        <v>14</v>
      </c>
      <c r="G4758">
        <v>16</v>
      </c>
      <c r="H4758">
        <v>21</v>
      </c>
      <c r="I4758" s="7">
        <v>28</v>
      </c>
      <c r="K4758">
        <v>4757</v>
      </c>
      <c r="L4758">
        <v>16</v>
      </c>
      <c r="M4758">
        <v>21</v>
      </c>
      <c r="N4758" s="7">
        <v>28</v>
      </c>
      <c r="P4758" s="185">
        <v>4757</v>
      </c>
      <c r="Q4758" s="186">
        <v>25</v>
      </c>
    </row>
    <row r="4759" spans="1:17" ht="15" x14ac:dyDescent="0.25">
      <c r="A4759"/>
      <c r="B4759" s="114">
        <v>4758</v>
      </c>
      <c r="C4759" s="7">
        <v>19</v>
      </c>
      <c r="E4759">
        <v>4758</v>
      </c>
      <c r="F4759">
        <v>14</v>
      </c>
      <c r="G4759">
        <v>16</v>
      </c>
      <c r="H4759">
        <v>21</v>
      </c>
      <c r="I4759" s="7">
        <v>28</v>
      </c>
      <c r="K4759">
        <v>4758</v>
      </c>
      <c r="L4759">
        <v>16</v>
      </c>
      <c r="M4759">
        <v>21</v>
      </c>
      <c r="N4759" s="7">
        <v>28</v>
      </c>
      <c r="P4759" s="187">
        <v>4758</v>
      </c>
      <c r="Q4759" s="188">
        <v>25</v>
      </c>
    </row>
    <row r="4760" spans="1:17" ht="15" x14ac:dyDescent="0.25">
      <c r="A4760"/>
      <c r="B4760" s="114">
        <v>4759</v>
      </c>
      <c r="C4760" s="7">
        <v>19</v>
      </c>
      <c r="E4760">
        <v>4759</v>
      </c>
      <c r="F4760">
        <v>14</v>
      </c>
      <c r="G4760">
        <v>16</v>
      </c>
      <c r="H4760">
        <v>21</v>
      </c>
      <c r="I4760" s="7">
        <v>28</v>
      </c>
      <c r="K4760">
        <v>4759</v>
      </c>
      <c r="L4760">
        <v>16</v>
      </c>
      <c r="M4760">
        <v>21</v>
      </c>
      <c r="N4760" s="7">
        <v>28</v>
      </c>
      <c r="P4760" s="185">
        <v>4759</v>
      </c>
      <c r="Q4760" s="186">
        <v>25</v>
      </c>
    </row>
    <row r="4761" spans="1:17" ht="15" x14ac:dyDescent="0.25">
      <c r="A4761"/>
      <c r="B4761" s="114">
        <v>4760</v>
      </c>
      <c r="C4761" s="7">
        <v>19</v>
      </c>
      <c r="E4761">
        <v>4760</v>
      </c>
      <c r="F4761">
        <v>14</v>
      </c>
      <c r="G4761">
        <v>16</v>
      </c>
      <c r="H4761">
        <v>21</v>
      </c>
      <c r="I4761" s="7">
        <v>28</v>
      </c>
      <c r="K4761">
        <v>4760</v>
      </c>
      <c r="L4761">
        <v>16</v>
      </c>
      <c r="M4761">
        <v>21</v>
      </c>
      <c r="N4761" s="7">
        <v>28</v>
      </c>
      <c r="P4761" s="187">
        <v>4760</v>
      </c>
      <c r="Q4761" s="188">
        <v>25</v>
      </c>
    </row>
    <row r="4762" spans="1:17" ht="15" x14ac:dyDescent="0.25">
      <c r="A4762"/>
      <c r="B4762" s="114">
        <v>4761</v>
      </c>
      <c r="C4762" s="7">
        <v>19</v>
      </c>
      <c r="E4762">
        <v>4761</v>
      </c>
      <c r="F4762">
        <v>14</v>
      </c>
      <c r="G4762">
        <v>16</v>
      </c>
      <c r="H4762">
        <v>21</v>
      </c>
      <c r="I4762" s="7">
        <v>28</v>
      </c>
      <c r="K4762">
        <v>4761</v>
      </c>
      <c r="L4762">
        <v>16</v>
      </c>
      <c r="M4762">
        <v>21</v>
      </c>
      <c r="N4762" s="7">
        <v>28</v>
      </c>
      <c r="P4762" s="185">
        <v>4761</v>
      </c>
      <c r="Q4762" s="186">
        <v>25</v>
      </c>
    </row>
    <row r="4763" spans="1:17" ht="15" x14ac:dyDescent="0.25">
      <c r="A4763"/>
      <c r="B4763" s="114">
        <v>4762</v>
      </c>
      <c r="C4763" s="7">
        <v>19</v>
      </c>
      <c r="E4763">
        <v>4762</v>
      </c>
      <c r="F4763">
        <v>14</v>
      </c>
      <c r="G4763">
        <v>16</v>
      </c>
      <c r="H4763">
        <v>21</v>
      </c>
      <c r="I4763" s="7">
        <v>28</v>
      </c>
      <c r="K4763">
        <v>4762</v>
      </c>
      <c r="L4763">
        <v>16</v>
      </c>
      <c r="M4763">
        <v>21</v>
      </c>
      <c r="N4763" s="7">
        <v>28</v>
      </c>
      <c r="P4763" s="187">
        <v>4762</v>
      </c>
      <c r="Q4763" s="188">
        <v>25</v>
      </c>
    </row>
    <row r="4764" spans="1:17" ht="15" x14ac:dyDescent="0.25">
      <c r="A4764"/>
      <c r="B4764" s="114">
        <v>4763</v>
      </c>
      <c r="C4764" s="7">
        <v>19</v>
      </c>
      <c r="E4764">
        <v>4763</v>
      </c>
      <c r="F4764">
        <v>14</v>
      </c>
      <c r="G4764">
        <v>16</v>
      </c>
      <c r="H4764">
        <v>21</v>
      </c>
      <c r="I4764" s="7">
        <v>28</v>
      </c>
      <c r="K4764">
        <v>4763</v>
      </c>
      <c r="L4764">
        <v>16</v>
      </c>
      <c r="M4764">
        <v>21</v>
      </c>
      <c r="N4764" s="7">
        <v>28</v>
      </c>
      <c r="P4764" s="185">
        <v>4763</v>
      </c>
      <c r="Q4764" s="186">
        <v>25</v>
      </c>
    </row>
    <row r="4765" spans="1:17" ht="15" x14ac:dyDescent="0.25">
      <c r="A4765"/>
      <c r="B4765" s="114">
        <v>4764</v>
      </c>
      <c r="C4765" s="7">
        <v>19</v>
      </c>
      <c r="E4765">
        <v>4764</v>
      </c>
      <c r="F4765">
        <v>14</v>
      </c>
      <c r="G4765">
        <v>16</v>
      </c>
      <c r="H4765">
        <v>21</v>
      </c>
      <c r="I4765" s="7">
        <v>28</v>
      </c>
      <c r="K4765">
        <v>4764</v>
      </c>
      <c r="L4765">
        <v>16</v>
      </c>
      <c r="M4765">
        <v>21</v>
      </c>
      <c r="N4765" s="7">
        <v>28</v>
      </c>
      <c r="P4765" s="187">
        <v>4764</v>
      </c>
      <c r="Q4765" s="188">
        <v>25</v>
      </c>
    </row>
    <row r="4766" spans="1:17" ht="15" x14ac:dyDescent="0.25">
      <c r="A4766"/>
      <c r="B4766" s="114">
        <v>4765</v>
      </c>
      <c r="C4766" s="7">
        <v>19</v>
      </c>
      <c r="E4766">
        <v>4765</v>
      </c>
      <c r="F4766">
        <v>14</v>
      </c>
      <c r="G4766">
        <v>16</v>
      </c>
      <c r="H4766">
        <v>21</v>
      </c>
      <c r="I4766" s="7">
        <v>28</v>
      </c>
      <c r="K4766">
        <v>4765</v>
      </c>
      <c r="L4766">
        <v>16</v>
      </c>
      <c r="M4766">
        <v>21</v>
      </c>
      <c r="N4766" s="7">
        <v>28</v>
      </c>
      <c r="P4766" s="185">
        <v>4765</v>
      </c>
      <c r="Q4766" s="186">
        <v>25</v>
      </c>
    </row>
    <row r="4767" spans="1:17" ht="15" x14ac:dyDescent="0.25">
      <c r="A4767"/>
      <c r="B4767" s="114">
        <v>4766</v>
      </c>
      <c r="C4767" s="7">
        <v>19</v>
      </c>
      <c r="E4767">
        <v>4766</v>
      </c>
      <c r="F4767">
        <v>14</v>
      </c>
      <c r="G4767">
        <v>16</v>
      </c>
      <c r="H4767">
        <v>21</v>
      </c>
      <c r="I4767" s="7">
        <v>28</v>
      </c>
      <c r="K4767">
        <v>4766</v>
      </c>
      <c r="L4767">
        <v>16</v>
      </c>
      <c r="M4767">
        <v>21</v>
      </c>
      <c r="N4767" s="7">
        <v>28</v>
      </c>
      <c r="P4767" s="187">
        <v>4766</v>
      </c>
      <c r="Q4767" s="188">
        <v>25</v>
      </c>
    </row>
    <row r="4768" spans="1:17" ht="15" x14ac:dyDescent="0.25">
      <c r="A4768"/>
      <c r="B4768" s="114">
        <v>4767</v>
      </c>
      <c r="C4768" s="7">
        <v>19</v>
      </c>
      <c r="E4768">
        <v>4767</v>
      </c>
      <c r="F4768">
        <v>14</v>
      </c>
      <c r="G4768">
        <v>16</v>
      </c>
      <c r="H4768">
        <v>21</v>
      </c>
      <c r="I4768" s="7">
        <v>28</v>
      </c>
      <c r="K4768">
        <v>4767</v>
      </c>
      <c r="L4768">
        <v>16</v>
      </c>
      <c r="M4768">
        <v>21</v>
      </c>
      <c r="N4768" s="7">
        <v>28</v>
      </c>
      <c r="P4768" s="185">
        <v>4767</v>
      </c>
      <c r="Q4768" s="186">
        <v>25</v>
      </c>
    </row>
    <row r="4769" spans="1:17" ht="15" x14ac:dyDescent="0.25">
      <c r="A4769"/>
      <c r="B4769" s="114">
        <v>4768</v>
      </c>
      <c r="C4769" s="7">
        <v>19</v>
      </c>
      <c r="E4769">
        <v>4768</v>
      </c>
      <c r="F4769">
        <v>14</v>
      </c>
      <c r="G4769">
        <v>16</v>
      </c>
      <c r="H4769">
        <v>21</v>
      </c>
      <c r="I4769" s="7">
        <v>28</v>
      </c>
      <c r="K4769">
        <v>4768</v>
      </c>
      <c r="L4769">
        <v>16</v>
      </c>
      <c r="M4769">
        <v>21</v>
      </c>
      <c r="N4769" s="7">
        <v>28</v>
      </c>
      <c r="P4769" s="187">
        <v>4768</v>
      </c>
      <c r="Q4769" s="188">
        <v>25</v>
      </c>
    </row>
    <row r="4770" spans="1:17" ht="15" x14ac:dyDescent="0.25">
      <c r="A4770"/>
      <c r="B4770" s="114">
        <v>4769</v>
      </c>
      <c r="C4770" s="7">
        <v>19</v>
      </c>
      <c r="E4770">
        <v>4769</v>
      </c>
      <c r="F4770">
        <v>14</v>
      </c>
      <c r="G4770">
        <v>16</v>
      </c>
      <c r="H4770">
        <v>21</v>
      </c>
      <c r="I4770" s="7">
        <v>28</v>
      </c>
      <c r="K4770">
        <v>4769</v>
      </c>
      <c r="L4770">
        <v>16</v>
      </c>
      <c r="M4770">
        <v>21</v>
      </c>
      <c r="N4770" s="7">
        <v>28</v>
      </c>
      <c r="P4770" s="185">
        <v>4769</v>
      </c>
      <c r="Q4770" s="186">
        <v>25</v>
      </c>
    </row>
    <row r="4771" spans="1:17" ht="15" x14ac:dyDescent="0.25">
      <c r="A4771"/>
      <c r="B4771" s="114">
        <v>4770</v>
      </c>
      <c r="C4771" s="7">
        <v>19</v>
      </c>
      <c r="E4771">
        <v>4770</v>
      </c>
      <c r="F4771">
        <v>14</v>
      </c>
      <c r="G4771">
        <v>16</v>
      </c>
      <c r="H4771">
        <v>21</v>
      </c>
      <c r="I4771" s="7">
        <v>28</v>
      </c>
      <c r="K4771">
        <v>4770</v>
      </c>
      <c r="L4771">
        <v>16</v>
      </c>
      <c r="M4771">
        <v>21</v>
      </c>
      <c r="N4771" s="7">
        <v>28</v>
      </c>
      <c r="P4771" s="187">
        <v>4770</v>
      </c>
      <c r="Q4771" s="188">
        <v>25</v>
      </c>
    </row>
    <row r="4772" spans="1:17" ht="15" x14ac:dyDescent="0.25">
      <c r="A4772"/>
      <c r="B4772" s="114">
        <v>4771</v>
      </c>
      <c r="C4772" s="7">
        <v>19</v>
      </c>
      <c r="E4772">
        <v>4771</v>
      </c>
      <c r="F4772">
        <v>14</v>
      </c>
      <c r="G4772">
        <v>16</v>
      </c>
      <c r="H4772">
        <v>21</v>
      </c>
      <c r="I4772" s="7">
        <v>28</v>
      </c>
      <c r="K4772">
        <v>4771</v>
      </c>
      <c r="L4772">
        <v>16</v>
      </c>
      <c r="M4772">
        <v>21</v>
      </c>
      <c r="N4772" s="7">
        <v>28</v>
      </c>
      <c r="P4772" s="185">
        <v>4771</v>
      </c>
      <c r="Q4772" s="186">
        <v>25</v>
      </c>
    </row>
    <row r="4773" spans="1:17" ht="15" x14ac:dyDescent="0.25">
      <c r="A4773"/>
      <c r="B4773" s="114">
        <v>4772</v>
      </c>
      <c r="C4773" s="7">
        <v>19</v>
      </c>
      <c r="E4773">
        <v>4772</v>
      </c>
      <c r="F4773">
        <v>14</v>
      </c>
      <c r="G4773">
        <v>16</v>
      </c>
      <c r="H4773">
        <v>21</v>
      </c>
      <c r="I4773" s="7">
        <v>28</v>
      </c>
      <c r="K4773">
        <v>4772</v>
      </c>
      <c r="L4773">
        <v>16</v>
      </c>
      <c r="M4773">
        <v>21</v>
      </c>
      <c r="N4773" s="7">
        <v>28</v>
      </c>
      <c r="P4773" s="187">
        <v>4772</v>
      </c>
      <c r="Q4773" s="188">
        <v>25</v>
      </c>
    </row>
    <row r="4774" spans="1:17" ht="15" x14ac:dyDescent="0.25">
      <c r="A4774"/>
      <c r="B4774" s="114">
        <v>4773</v>
      </c>
      <c r="C4774" s="7">
        <v>19</v>
      </c>
      <c r="E4774">
        <v>4773</v>
      </c>
      <c r="F4774">
        <v>14</v>
      </c>
      <c r="G4774">
        <v>16</v>
      </c>
      <c r="H4774">
        <v>21</v>
      </c>
      <c r="I4774" s="7">
        <v>28</v>
      </c>
      <c r="K4774">
        <v>4773</v>
      </c>
      <c r="L4774">
        <v>16</v>
      </c>
      <c r="M4774">
        <v>21</v>
      </c>
      <c r="N4774" s="7">
        <v>28</v>
      </c>
      <c r="P4774" s="185">
        <v>4773</v>
      </c>
      <c r="Q4774" s="186">
        <v>25</v>
      </c>
    </row>
    <row r="4775" spans="1:17" ht="15" x14ac:dyDescent="0.25">
      <c r="A4775"/>
      <c r="B4775" s="114">
        <v>4774</v>
      </c>
      <c r="C4775" s="7">
        <v>19</v>
      </c>
      <c r="E4775">
        <v>4774</v>
      </c>
      <c r="F4775">
        <v>14</v>
      </c>
      <c r="G4775">
        <v>16</v>
      </c>
      <c r="H4775">
        <v>21</v>
      </c>
      <c r="I4775" s="7">
        <v>28</v>
      </c>
      <c r="K4775">
        <v>4774</v>
      </c>
      <c r="L4775">
        <v>16</v>
      </c>
      <c r="M4775">
        <v>21</v>
      </c>
      <c r="N4775" s="7">
        <v>28</v>
      </c>
      <c r="P4775" s="187">
        <v>4774</v>
      </c>
      <c r="Q4775" s="188">
        <v>25</v>
      </c>
    </row>
    <row r="4776" spans="1:17" ht="15" x14ac:dyDescent="0.25">
      <c r="A4776"/>
      <c r="B4776" s="114">
        <v>4775</v>
      </c>
      <c r="C4776" s="7">
        <v>19</v>
      </c>
      <c r="E4776">
        <v>4775</v>
      </c>
      <c r="F4776">
        <v>14</v>
      </c>
      <c r="G4776">
        <v>16</v>
      </c>
      <c r="H4776">
        <v>21</v>
      </c>
      <c r="I4776" s="7">
        <v>28</v>
      </c>
      <c r="K4776">
        <v>4775</v>
      </c>
      <c r="L4776">
        <v>16</v>
      </c>
      <c r="M4776">
        <v>21</v>
      </c>
      <c r="N4776" s="7">
        <v>28</v>
      </c>
      <c r="P4776" s="185">
        <v>4775</v>
      </c>
      <c r="Q4776" s="186">
        <v>25</v>
      </c>
    </row>
    <row r="4777" spans="1:17" ht="15" x14ac:dyDescent="0.25">
      <c r="A4777"/>
      <c r="B4777" s="114">
        <v>4776</v>
      </c>
      <c r="C4777" s="7">
        <v>19</v>
      </c>
      <c r="E4777">
        <v>4776</v>
      </c>
      <c r="F4777">
        <v>14</v>
      </c>
      <c r="G4777">
        <v>16</v>
      </c>
      <c r="H4777">
        <v>21</v>
      </c>
      <c r="I4777" s="7">
        <v>28</v>
      </c>
      <c r="K4777">
        <v>4776</v>
      </c>
      <c r="L4777">
        <v>16</v>
      </c>
      <c r="M4777">
        <v>21</v>
      </c>
      <c r="N4777" s="7">
        <v>28</v>
      </c>
      <c r="P4777" s="187">
        <v>4776</v>
      </c>
      <c r="Q4777" s="188">
        <v>25</v>
      </c>
    </row>
    <row r="4778" spans="1:17" ht="15" x14ac:dyDescent="0.25">
      <c r="A4778"/>
      <c r="B4778" s="114">
        <v>4777</v>
      </c>
      <c r="C4778" s="7">
        <v>19</v>
      </c>
      <c r="E4778">
        <v>4777</v>
      </c>
      <c r="F4778">
        <v>14</v>
      </c>
      <c r="G4778">
        <v>16</v>
      </c>
      <c r="H4778">
        <v>21</v>
      </c>
      <c r="I4778" s="7">
        <v>28</v>
      </c>
      <c r="K4778">
        <v>4777</v>
      </c>
      <c r="L4778">
        <v>16</v>
      </c>
      <c r="M4778">
        <v>21</v>
      </c>
      <c r="N4778" s="7">
        <v>28</v>
      </c>
      <c r="P4778" s="185">
        <v>4777</v>
      </c>
      <c r="Q4778" s="186">
        <v>25</v>
      </c>
    </row>
    <row r="4779" spans="1:17" ht="15" x14ac:dyDescent="0.25">
      <c r="A4779"/>
      <c r="B4779" s="114">
        <v>4778</v>
      </c>
      <c r="C4779" s="7">
        <v>19</v>
      </c>
      <c r="E4779">
        <v>4778</v>
      </c>
      <c r="F4779">
        <v>14</v>
      </c>
      <c r="G4779">
        <v>16</v>
      </c>
      <c r="H4779">
        <v>21</v>
      </c>
      <c r="I4779" s="7">
        <v>28</v>
      </c>
      <c r="K4779">
        <v>4778</v>
      </c>
      <c r="L4779">
        <v>16</v>
      </c>
      <c r="M4779">
        <v>21</v>
      </c>
      <c r="N4779" s="7">
        <v>28</v>
      </c>
      <c r="P4779" s="187">
        <v>4778</v>
      </c>
      <c r="Q4779" s="188">
        <v>25</v>
      </c>
    </row>
    <row r="4780" spans="1:17" ht="15" x14ac:dyDescent="0.25">
      <c r="A4780"/>
      <c r="B4780" s="114">
        <v>4779</v>
      </c>
      <c r="C4780" s="7">
        <v>19</v>
      </c>
      <c r="E4780">
        <v>4779</v>
      </c>
      <c r="F4780">
        <v>14</v>
      </c>
      <c r="G4780">
        <v>16</v>
      </c>
      <c r="H4780">
        <v>21</v>
      </c>
      <c r="I4780" s="7">
        <v>28</v>
      </c>
      <c r="K4780">
        <v>4779</v>
      </c>
      <c r="L4780">
        <v>16</v>
      </c>
      <c r="M4780">
        <v>21</v>
      </c>
      <c r="N4780" s="7">
        <v>28</v>
      </c>
      <c r="P4780" s="185">
        <v>4779</v>
      </c>
      <c r="Q4780" s="186">
        <v>25</v>
      </c>
    </row>
    <row r="4781" spans="1:17" ht="15" x14ac:dyDescent="0.25">
      <c r="A4781"/>
      <c r="B4781" s="114">
        <v>4780</v>
      </c>
      <c r="C4781" s="7">
        <v>19</v>
      </c>
      <c r="E4781">
        <v>4780</v>
      </c>
      <c r="F4781">
        <v>14</v>
      </c>
      <c r="G4781">
        <v>16</v>
      </c>
      <c r="H4781">
        <v>21</v>
      </c>
      <c r="I4781" s="7">
        <v>28</v>
      </c>
      <c r="K4781">
        <v>4780</v>
      </c>
      <c r="L4781">
        <v>16</v>
      </c>
      <c r="M4781">
        <v>21</v>
      </c>
      <c r="N4781" s="7">
        <v>28</v>
      </c>
      <c r="P4781" s="187">
        <v>4780</v>
      </c>
      <c r="Q4781" s="188">
        <v>25</v>
      </c>
    </row>
    <row r="4782" spans="1:17" ht="15" x14ac:dyDescent="0.25">
      <c r="A4782"/>
      <c r="B4782" s="114">
        <v>4781</v>
      </c>
      <c r="C4782" s="7">
        <v>19</v>
      </c>
      <c r="E4782">
        <v>4781</v>
      </c>
      <c r="F4782">
        <v>14</v>
      </c>
      <c r="G4782">
        <v>16</v>
      </c>
      <c r="H4782">
        <v>21</v>
      </c>
      <c r="I4782" s="7">
        <v>28</v>
      </c>
      <c r="K4782">
        <v>4781</v>
      </c>
      <c r="L4782">
        <v>16</v>
      </c>
      <c r="M4782">
        <v>21</v>
      </c>
      <c r="N4782" s="7">
        <v>28</v>
      </c>
      <c r="P4782" s="185">
        <v>4781</v>
      </c>
      <c r="Q4782" s="186">
        <v>25</v>
      </c>
    </row>
    <row r="4783" spans="1:17" ht="15" x14ac:dyDescent="0.25">
      <c r="A4783"/>
      <c r="B4783" s="114">
        <v>4782</v>
      </c>
      <c r="C4783" s="7">
        <v>19</v>
      </c>
      <c r="E4783">
        <v>4782</v>
      </c>
      <c r="F4783">
        <v>14</v>
      </c>
      <c r="G4783">
        <v>16</v>
      </c>
      <c r="H4783">
        <v>21</v>
      </c>
      <c r="I4783" s="7">
        <v>28</v>
      </c>
      <c r="K4783">
        <v>4782</v>
      </c>
      <c r="L4783">
        <v>16</v>
      </c>
      <c r="M4783">
        <v>21</v>
      </c>
      <c r="N4783" s="7">
        <v>28</v>
      </c>
      <c r="P4783" s="187">
        <v>4782</v>
      </c>
      <c r="Q4783" s="188">
        <v>25</v>
      </c>
    </row>
    <row r="4784" spans="1:17" ht="15" x14ac:dyDescent="0.25">
      <c r="A4784"/>
      <c r="B4784" s="114">
        <v>4783</v>
      </c>
      <c r="C4784" s="7">
        <v>19</v>
      </c>
      <c r="E4784">
        <v>4783</v>
      </c>
      <c r="F4784">
        <v>14</v>
      </c>
      <c r="G4784">
        <v>16</v>
      </c>
      <c r="H4784">
        <v>21</v>
      </c>
      <c r="I4784" s="7">
        <v>28</v>
      </c>
      <c r="K4784">
        <v>4783</v>
      </c>
      <c r="L4784">
        <v>16</v>
      </c>
      <c r="M4784">
        <v>21</v>
      </c>
      <c r="N4784" s="7">
        <v>28</v>
      </c>
      <c r="P4784" s="185">
        <v>4783</v>
      </c>
      <c r="Q4784" s="186">
        <v>25</v>
      </c>
    </row>
    <row r="4785" spans="1:17" ht="15" x14ac:dyDescent="0.25">
      <c r="A4785"/>
      <c r="B4785" s="114">
        <v>4784</v>
      </c>
      <c r="C4785" s="7">
        <v>19</v>
      </c>
      <c r="E4785">
        <v>4784</v>
      </c>
      <c r="F4785">
        <v>14</v>
      </c>
      <c r="G4785">
        <v>16</v>
      </c>
      <c r="H4785">
        <v>21</v>
      </c>
      <c r="I4785" s="7">
        <v>28</v>
      </c>
      <c r="K4785">
        <v>4784</v>
      </c>
      <c r="L4785">
        <v>16</v>
      </c>
      <c r="M4785">
        <v>21</v>
      </c>
      <c r="N4785" s="7">
        <v>28</v>
      </c>
      <c r="P4785" s="187">
        <v>4784</v>
      </c>
      <c r="Q4785" s="188">
        <v>25</v>
      </c>
    </row>
    <row r="4786" spans="1:17" ht="15" x14ac:dyDescent="0.25">
      <c r="A4786"/>
      <c r="B4786" s="114">
        <v>4785</v>
      </c>
      <c r="C4786" s="7">
        <v>19</v>
      </c>
      <c r="E4786">
        <v>4785</v>
      </c>
      <c r="F4786">
        <v>14</v>
      </c>
      <c r="G4786">
        <v>16</v>
      </c>
      <c r="H4786">
        <v>21</v>
      </c>
      <c r="I4786" s="7">
        <v>28</v>
      </c>
      <c r="K4786">
        <v>4785</v>
      </c>
      <c r="L4786">
        <v>16</v>
      </c>
      <c r="M4786">
        <v>21</v>
      </c>
      <c r="N4786" s="7">
        <v>28</v>
      </c>
      <c r="P4786" s="185">
        <v>4785</v>
      </c>
      <c r="Q4786" s="186">
        <v>25</v>
      </c>
    </row>
    <row r="4787" spans="1:17" ht="15" x14ac:dyDescent="0.25">
      <c r="A4787"/>
      <c r="B4787" s="114">
        <v>4786</v>
      </c>
      <c r="C4787" s="7">
        <v>19</v>
      </c>
      <c r="E4787">
        <v>4786</v>
      </c>
      <c r="F4787">
        <v>14</v>
      </c>
      <c r="G4787">
        <v>16</v>
      </c>
      <c r="H4787">
        <v>21</v>
      </c>
      <c r="I4787" s="7">
        <v>28</v>
      </c>
      <c r="K4787">
        <v>4786</v>
      </c>
      <c r="L4787">
        <v>16</v>
      </c>
      <c r="M4787">
        <v>21</v>
      </c>
      <c r="N4787" s="7">
        <v>28</v>
      </c>
      <c r="P4787" s="187">
        <v>4786</v>
      </c>
      <c r="Q4787" s="188">
        <v>25</v>
      </c>
    </row>
    <row r="4788" spans="1:17" ht="15" x14ac:dyDescent="0.25">
      <c r="A4788"/>
      <c r="B4788" s="114">
        <v>4787</v>
      </c>
      <c r="C4788" s="7">
        <v>19</v>
      </c>
      <c r="E4788">
        <v>4787</v>
      </c>
      <c r="F4788">
        <v>14</v>
      </c>
      <c r="G4788">
        <v>16</v>
      </c>
      <c r="H4788">
        <v>21</v>
      </c>
      <c r="I4788" s="7">
        <v>28</v>
      </c>
      <c r="K4788">
        <v>4787</v>
      </c>
      <c r="L4788">
        <v>16</v>
      </c>
      <c r="M4788">
        <v>21</v>
      </c>
      <c r="N4788" s="7">
        <v>28</v>
      </c>
      <c r="P4788" s="185">
        <v>4787</v>
      </c>
      <c r="Q4788" s="186">
        <v>25</v>
      </c>
    </row>
    <row r="4789" spans="1:17" ht="15" x14ac:dyDescent="0.25">
      <c r="A4789"/>
      <c r="B4789" s="114">
        <v>4788</v>
      </c>
      <c r="C4789" s="7">
        <v>19</v>
      </c>
      <c r="E4789">
        <v>4788</v>
      </c>
      <c r="F4789">
        <v>14</v>
      </c>
      <c r="G4789">
        <v>16</v>
      </c>
      <c r="H4789">
        <v>21</v>
      </c>
      <c r="I4789" s="7">
        <v>28</v>
      </c>
      <c r="K4789">
        <v>4788</v>
      </c>
      <c r="L4789">
        <v>16</v>
      </c>
      <c r="M4789">
        <v>21</v>
      </c>
      <c r="N4789" s="7">
        <v>28</v>
      </c>
      <c r="P4789" s="187">
        <v>4788</v>
      </c>
      <c r="Q4789" s="188">
        <v>25</v>
      </c>
    </row>
    <row r="4790" spans="1:17" ht="15" x14ac:dyDescent="0.25">
      <c r="A4790"/>
      <c r="B4790" s="114">
        <v>4789</v>
      </c>
      <c r="C4790" s="7">
        <v>19</v>
      </c>
      <c r="E4790">
        <v>4789</v>
      </c>
      <c r="F4790">
        <v>14</v>
      </c>
      <c r="G4790">
        <v>16</v>
      </c>
      <c r="H4790">
        <v>21</v>
      </c>
      <c r="I4790" s="7">
        <v>28</v>
      </c>
      <c r="K4790">
        <v>4789</v>
      </c>
      <c r="L4790">
        <v>16</v>
      </c>
      <c r="M4790">
        <v>21</v>
      </c>
      <c r="N4790" s="7">
        <v>28</v>
      </c>
      <c r="P4790" s="185">
        <v>4789</v>
      </c>
      <c r="Q4790" s="186">
        <v>25</v>
      </c>
    </row>
    <row r="4791" spans="1:17" ht="15" x14ac:dyDescent="0.25">
      <c r="A4791"/>
      <c r="B4791" s="114">
        <v>4790</v>
      </c>
      <c r="C4791" s="7">
        <v>19</v>
      </c>
      <c r="E4791">
        <v>4790</v>
      </c>
      <c r="F4791">
        <v>14</v>
      </c>
      <c r="G4791">
        <v>16</v>
      </c>
      <c r="H4791">
        <v>21</v>
      </c>
      <c r="I4791" s="7">
        <v>28</v>
      </c>
      <c r="K4791">
        <v>4790</v>
      </c>
      <c r="L4791">
        <v>16</v>
      </c>
      <c r="M4791">
        <v>21</v>
      </c>
      <c r="N4791" s="7">
        <v>28</v>
      </c>
      <c r="P4791" s="187">
        <v>4790</v>
      </c>
      <c r="Q4791" s="188">
        <v>25</v>
      </c>
    </row>
    <row r="4792" spans="1:17" ht="15" x14ac:dyDescent="0.25">
      <c r="A4792"/>
      <c r="B4792" s="114">
        <v>4791</v>
      </c>
      <c r="C4792" s="7">
        <v>19</v>
      </c>
      <c r="E4792">
        <v>4791</v>
      </c>
      <c r="F4792">
        <v>14</v>
      </c>
      <c r="G4792">
        <v>16</v>
      </c>
      <c r="H4792">
        <v>21</v>
      </c>
      <c r="I4792" s="7">
        <v>28</v>
      </c>
      <c r="K4792">
        <v>4791</v>
      </c>
      <c r="L4792">
        <v>16</v>
      </c>
      <c r="M4792">
        <v>21</v>
      </c>
      <c r="N4792" s="7">
        <v>28</v>
      </c>
      <c r="P4792" s="185">
        <v>4791</v>
      </c>
      <c r="Q4792" s="186">
        <v>25</v>
      </c>
    </row>
    <row r="4793" spans="1:17" ht="15" x14ac:dyDescent="0.25">
      <c r="A4793"/>
      <c r="B4793" s="114">
        <v>4792</v>
      </c>
      <c r="C4793" s="7">
        <v>19</v>
      </c>
      <c r="E4793">
        <v>4792</v>
      </c>
      <c r="F4793">
        <v>14</v>
      </c>
      <c r="G4793">
        <v>16</v>
      </c>
      <c r="H4793">
        <v>21</v>
      </c>
      <c r="I4793" s="7">
        <v>28</v>
      </c>
      <c r="K4793">
        <v>4792</v>
      </c>
      <c r="L4793">
        <v>16</v>
      </c>
      <c r="M4793">
        <v>21</v>
      </c>
      <c r="N4793" s="7">
        <v>28</v>
      </c>
      <c r="P4793" s="187">
        <v>4792</v>
      </c>
      <c r="Q4793" s="188">
        <v>25</v>
      </c>
    </row>
    <row r="4794" spans="1:17" ht="15" x14ac:dyDescent="0.25">
      <c r="A4794"/>
      <c r="B4794" s="114">
        <v>4793</v>
      </c>
      <c r="C4794" s="7">
        <v>19</v>
      </c>
      <c r="E4794">
        <v>4793</v>
      </c>
      <c r="F4794">
        <v>14</v>
      </c>
      <c r="G4794">
        <v>16</v>
      </c>
      <c r="H4794">
        <v>21</v>
      </c>
      <c r="I4794" s="7">
        <v>28</v>
      </c>
      <c r="K4794">
        <v>4793</v>
      </c>
      <c r="L4794">
        <v>16</v>
      </c>
      <c r="M4794">
        <v>21</v>
      </c>
      <c r="N4794" s="7">
        <v>28</v>
      </c>
      <c r="P4794" s="185">
        <v>4793</v>
      </c>
      <c r="Q4794" s="186">
        <v>25</v>
      </c>
    </row>
    <row r="4795" spans="1:17" ht="15" x14ac:dyDescent="0.25">
      <c r="A4795"/>
      <c r="B4795" s="114">
        <v>4794</v>
      </c>
      <c r="C4795" s="7">
        <v>19</v>
      </c>
      <c r="E4795">
        <v>4794</v>
      </c>
      <c r="F4795">
        <v>14</v>
      </c>
      <c r="G4795">
        <v>16</v>
      </c>
      <c r="H4795">
        <v>21</v>
      </c>
      <c r="I4795" s="7">
        <v>28</v>
      </c>
      <c r="K4795">
        <v>4794</v>
      </c>
      <c r="L4795">
        <v>16</v>
      </c>
      <c r="M4795">
        <v>21</v>
      </c>
      <c r="N4795" s="7">
        <v>28</v>
      </c>
      <c r="P4795" s="187">
        <v>4794</v>
      </c>
      <c r="Q4795" s="188">
        <v>25</v>
      </c>
    </row>
    <row r="4796" spans="1:17" ht="15" x14ac:dyDescent="0.25">
      <c r="A4796"/>
      <c r="B4796" s="114">
        <v>4795</v>
      </c>
      <c r="C4796" s="7">
        <v>19</v>
      </c>
      <c r="E4796">
        <v>4795</v>
      </c>
      <c r="F4796">
        <v>14</v>
      </c>
      <c r="G4796">
        <v>16</v>
      </c>
      <c r="H4796">
        <v>21</v>
      </c>
      <c r="I4796" s="7">
        <v>28</v>
      </c>
      <c r="K4796">
        <v>4795</v>
      </c>
      <c r="L4796">
        <v>16</v>
      </c>
      <c r="M4796">
        <v>21</v>
      </c>
      <c r="N4796" s="7">
        <v>28</v>
      </c>
      <c r="P4796" s="185">
        <v>4795</v>
      </c>
      <c r="Q4796" s="186">
        <v>25</v>
      </c>
    </row>
    <row r="4797" spans="1:17" ht="15" x14ac:dyDescent="0.25">
      <c r="A4797"/>
      <c r="B4797" s="114">
        <v>4796</v>
      </c>
      <c r="C4797" s="7">
        <v>19</v>
      </c>
      <c r="E4797">
        <v>4796</v>
      </c>
      <c r="F4797">
        <v>14</v>
      </c>
      <c r="G4797">
        <v>16</v>
      </c>
      <c r="H4797">
        <v>21</v>
      </c>
      <c r="I4797" s="7">
        <v>28</v>
      </c>
      <c r="K4797">
        <v>4796</v>
      </c>
      <c r="L4797">
        <v>16</v>
      </c>
      <c r="M4797">
        <v>21</v>
      </c>
      <c r="N4797" s="7">
        <v>28</v>
      </c>
      <c r="P4797" s="187">
        <v>4796</v>
      </c>
      <c r="Q4797" s="188">
        <v>25</v>
      </c>
    </row>
    <row r="4798" spans="1:17" ht="15" x14ac:dyDescent="0.25">
      <c r="A4798"/>
      <c r="B4798" s="114">
        <v>4797</v>
      </c>
      <c r="C4798" s="7">
        <v>19</v>
      </c>
      <c r="E4798">
        <v>4797</v>
      </c>
      <c r="F4798">
        <v>14</v>
      </c>
      <c r="G4798">
        <v>16</v>
      </c>
      <c r="H4798">
        <v>21</v>
      </c>
      <c r="I4798" s="7">
        <v>28</v>
      </c>
      <c r="K4798">
        <v>4797</v>
      </c>
      <c r="L4798">
        <v>16</v>
      </c>
      <c r="M4798">
        <v>21</v>
      </c>
      <c r="N4798" s="7">
        <v>28</v>
      </c>
      <c r="P4798" s="185">
        <v>4797</v>
      </c>
      <c r="Q4798" s="186">
        <v>25</v>
      </c>
    </row>
    <row r="4799" spans="1:17" ht="15" x14ac:dyDescent="0.25">
      <c r="A4799"/>
      <c r="B4799" s="114">
        <v>4798</v>
      </c>
      <c r="C4799" s="7">
        <v>19</v>
      </c>
      <c r="E4799">
        <v>4798</v>
      </c>
      <c r="F4799">
        <v>14</v>
      </c>
      <c r="G4799">
        <v>16</v>
      </c>
      <c r="H4799">
        <v>21</v>
      </c>
      <c r="I4799" s="7">
        <v>28</v>
      </c>
      <c r="K4799">
        <v>4798</v>
      </c>
      <c r="L4799">
        <v>16</v>
      </c>
      <c r="M4799">
        <v>21</v>
      </c>
      <c r="N4799" s="7">
        <v>28</v>
      </c>
      <c r="P4799" s="187">
        <v>4798</v>
      </c>
      <c r="Q4799" s="188">
        <v>25</v>
      </c>
    </row>
    <row r="4800" spans="1:17" ht="15" x14ac:dyDescent="0.25">
      <c r="A4800"/>
      <c r="B4800" s="114">
        <v>4799</v>
      </c>
      <c r="C4800" s="7">
        <v>19</v>
      </c>
      <c r="E4800">
        <v>4799</v>
      </c>
      <c r="F4800">
        <v>14</v>
      </c>
      <c r="G4800">
        <v>16</v>
      </c>
      <c r="H4800">
        <v>21</v>
      </c>
      <c r="I4800" s="7">
        <v>28</v>
      </c>
      <c r="K4800">
        <v>4799</v>
      </c>
      <c r="L4800">
        <v>16</v>
      </c>
      <c r="M4800">
        <v>21</v>
      </c>
      <c r="N4800" s="7">
        <v>28</v>
      </c>
      <c r="P4800" s="185">
        <v>4799</v>
      </c>
      <c r="Q4800" s="186">
        <v>25</v>
      </c>
    </row>
    <row r="4801" spans="1:17" ht="15" x14ac:dyDescent="0.25">
      <c r="A4801"/>
      <c r="B4801" s="114">
        <v>4800</v>
      </c>
      <c r="C4801" s="7">
        <v>19</v>
      </c>
      <c r="E4801">
        <v>4800</v>
      </c>
      <c r="F4801">
        <v>14</v>
      </c>
      <c r="G4801">
        <v>16</v>
      </c>
      <c r="H4801">
        <v>21</v>
      </c>
      <c r="I4801" s="7">
        <v>28</v>
      </c>
      <c r="K4801">
        <v>4800</v>
      </c>
      <c r="L4801">
        <v>16</v>
      </c>
      <c r="M4801">
        <v>21</v>
      </c>
      <c r="N4801" s="7">
        <v>28</v>
      </c>
      <c r="P4801" s="187">
        <v>4800</v>
      </c>
      <c r="Q4801" s="188">
        <v>25</v>
      </c>
    </row>
    <row r="4802" spans="1:17" ht="15" x14ac:dyDescent="0.25">
      <c r="A4802"/>
      <c r="B4802" s="114">
        <v>4801</v>
      </c>
      <c r="C4802" s="7">
        <v>19</v>
      </c>
      <c r="E4802">
        <v>4801</v>
      </c>
      <c r="F4802">
        <v>14</v>
      </c>
      <c r="G4802">
        <v>16</v>
      </c>
      <c r="H4802">
        <v>21</v>
      </c>
      <c r="I4802" s="7">
        <v>28</v>
      </c>
      <c r="K4802">
        <v>4801</v>
      </c>
      <c r="L4802">
        <v>16</v>
      </c>
      <c r="M4802">
        <v>21</v>
      </c>
      <c r="N4802" s="7">
        <v>28</v>
      </c>
      <c r="P4802" s="185">
        <v>4801</v>
      </c>
      <c r="Q4802" s="186">
        <v>25</v>
      </c>
    </row>
    <row r="4803" spans="1:17" ht="15" x14ac:dyDescent="0.25">
      <c r="A4803"/>
      <c r="B4803" s="114">
        <v>4802</v>
      </c>
      <c r="C4803" s="7">
        <v>19</v>
      </c>
      <c r="E4803">
        <v>4802</v>
      </c>
      <c r="F4803">
        <v>14</v>
      </c>
      <c r="G4803">
        <v>16</v>
      </c>
      <c r="H4803">
        <v>21</v>
      </c>
      <c r="I4803" s="7">
        <v>28</v>
      </c>
      <c r="K4803">
        <v>4802</v>
      </c>
      <c r="L4803">
        <v>16</v>
      </c>
      <c r="M4803">
        <v>21</v>
      </c>
      <c r="N4803" s="7">
        <v>28</v>
      </c>
      <c r="P4803" s="187">
        <v>4802</v>
      </c>
      <c r="Q4803" s="188">
        <v>25</v>
      </c>
    </row>
    <row r="4804" spans="1:17" ht="15" x14ac:dyDescent="0.25">
      <c r="A4804"/>
      <c r="B4804" s="114">
        <v>4803</v>
      </c>
      <c r="C4804" s="7">
        <v>19</v>
      </c>
      <c r="E4804">
        <v>4803</v>
      </c>
      <c r="F4804">
        <v>14</v>
      </c>
      <c r="G4804">
        <v>16</v>
      </c>
      <c r="H4804">
        <v>21</v>
      </c>
      <c r="I4804" s="7">
        <v>28</v>
      </c>
      <c r="K4804">
        <v>4803</v>
      </c>
      <c r="L4804">
        <v>16</v>
      </c>
      <c r="M4804">
        <v>21</v>
      </c>
      <c r="N4804" s="7">
        <v>28</v>
      </c>
      <c r="P4804" s="185">
        <v>4803</v>
      </c>
      <c r="Q4804" s="186">
        <v>25</v>
      </c>
    </row>
    <row r="4805" spans="1:17" ht="15" x14ac:dyDescent="0.25">
      <c r="A4805"/>
      <c r="B4805" s="114">
        <v>4804</v>
      </c>
      <c r="C4805" s="7">
        <v>19</v>
      </c>
      <c r="E4805">
        <v>4804</v>
      </c>
      <c r="F4805">
        <v>14</v>
      </c>
      <c r="G4805">
        <v>16</v>
      </c>
      <c r="H4805">
        <v>21</v>
      </c>
      <c r="I4805" s="7">
        <v>28</v>
      </c>
      <c r="K4805">
        <v>4804</v>
      </c>
      <c r="L4805">
        <v>16</v>
      </c>
      <c r="M4805">
        <v>21</v>
      </c>
      <c r="N4805" s="7">
        <v>28</v>
      </c>
      <c r="P4805" s="187">
        <v>4804</v>
      </c>
      <c r="Q4805" s="188">
        <v>25</v>
      </c>
    </row>
    <row r="4806" spans="1:17" ht="15" x14ac:dyDescent="0.25">
      <c r="A4806"/>
      <c r="B4806" s="114">
        <v>4805</v>
      </c>
      <c r="C4806" s="7">
        <v>19</v>
      </c>
      <c r="E4806">
        <v>4805</v>
      </c>
      <c r="F4806">
        <v>14</v>
      </c>
      <c r="G4806">
        <v>16</v>
      </c>
      <c r="H4806">
        <v>21</v>
      </c>
      <c r="I4806" s="7">
        <v>28</v>
      </c>
      <c r="K4806">
        <v>4805</v>
      </c>
      <c r="L4806">
        <v>16</v>
      </c>
      <c r="M4806">
        <v>21</v>
      </c>
      <c r="N4806" s="7">
        <v>28</v>
      </c>
      <c r="P4806" s="185">
        <v>4805</v>
      </c>
      <c r="Q4806" s="186">
        <v>25</v>
      </c>
    </row>
    <row r="4807" spans="1:17" ht="15" x14ac:dyDescent="0.25">
      <c r="A4807"/>
      <c r="B4807" s="114">
        <v>4806</v>
      </c>
      <c r="C4807" s="7">
        <v>19</v>
      </c>
      <c r="E4807">
        <v>4806</v>
      </c>
      <c r="F4807">
        <v>14</v>
      </c>
      <c r="G4807">
        <v>16</v>
      </c>
      <c r="H4807">
        <v>21</v>
      </c>
      <c r="I4807" s="7">
        <v>28</v>
      </c>
      <c r="K4807">
        <v>4806</v>
      </c>
      <c r="L4807">
        <v>16</v>
      </c>
      <c r="M4807">
        <v>21</v>
      </c>
      <c r="N4807" s="7">
        <v>28</v>
      </c>
      <c r="P4807" s="187">
        <v>4806</v>
      </c>
      <c r="Q4807" s="188">
        <v>25</v>
      </c>
    </row>
    <row r="4808" spans="1:17" ht="15" x14ac:dyDescent="0.25">
      <c r="A4808"/>
      <c r="B4808" s="114">
        <v>4807</v>
      </c>
      <c r="C4808" s="7">
        <v>19</v>
      </c>
      <c r="E4808">
        <v>4807</v>
      </c>
      <c r="F4808">
        <v>14</v>
      </c>
      <c r="G4808">
        <v>16</v>
      </c>
      <c r="H4808">
        <v>21</v>
      </c>
      <c r="I4808" s="7">
        <v>28</v>
      </c>
      <c r="K4808">
        <v>4807</v>
      </c>
      <c r="L4808">
        <v>16</v>
      </c>
      <c r="M4808">
        <v>21</v>
      </c>
      <c r="N4808" s="7">
        <v>28</v>
      </c>
      <c r="P4808" s="185">
        <v>4807</v>
      </c>
      <c r="Q4808" s="186">
        <v>25</v>
      </c>
    </row>
    <row r="4809" spans="1:17" ht="15" x14ac:dyDescent="0.25">
      <c r="A4809"/>
      <c r="B4809" s="114">
        <v>4808</v>
      </c>
      <c r="C4809" s="7">
        <v>19</v>
      </c>
      <c r="E4809">
        <v>4808</v>
      </c>
      <c r="F4809">
        <v>14</v>
      </c>
      <c r="G4809">
        <v>16</v>
      </c>
      <c r="H4809">
        <v>21</v>
      </c>
      <c r="I4809" s="7">
        <v>28</v>
      </c>
      <c r="K4809">
        <v>4808</v>
      </c>
      <c r="L4809">
        <v>16</v>
      </c>
      <c r="M4809">
        <v>21</v>
      </c>
      <c r="N4809" s="7">
        <v>28</v>
      </c>
      <c r="P4809" s="187">
        <v>4808</v>
      </c>
      <c r="Q4809" s="188">
        <v>25</v>
      </c>
    </row>
    <row r="4810" spans="1:17" ht="15" x14ac:dyDescent="0.25">
      <c r="A4810"/>
      <c r="B4810" s="114">
        <v>4809</v>
      </c>
      <c r="C4810" s="7">
        <v>19</v>
      </c>
      <c r="E4810">
        <v>4809</v>
      </c>
      <c r="F4810">
        <v>14</v>
      </c>
      <c r="G4810">
        <v>16</v>
      </c>
      <c r="H4810">
        <v>21</v>
      </c>
      <c r="I4810" s="7">
        <v>28</v>
      </c>
      <c r="K4810">
        <v>4809</v>
      </c>
      <c r="L4810">
        <v>16</v>
      </c>
      <c r="M4810">
        <v>21</v>
      </c>
      <c r="N4810" s="7">
        <v>28</v>
      </c>
      <c r="P4810" s="185">
        <v>4809</v>
      </c>
      <c r="Q4810" s="186">
        <v>25</v>
      </c>
    </row>
    <row r="4811" spans="1:17" ht="15" x14ac:dyDescent="0.25">
      <c r="A4811"/>
      <c r="B4811" s="114">
        <v>4810</v>
      </c>
      <c r="C4811" s="7">
        <v>19</v>
      </c>
      <c r="E4811">
        <v>4810</v>
      </c>
      <c r="F4811">
        <v>14</v>
      </c>
      <c r="G4811">
        <v>16</v>
      </c>
      <c r="H4811">
        <v>21</v>
      </c>
      <c r="I4811" s="7">
        <v>28</v>
      </c>
      <c r="K4811">
        <v>4810</v>
      </c>
      <c r="L4811">
        <v>16</v>
      </c>
      <c r="M4811">
        <v>21</v>
      </c>
      <c r="N4811" s="7">
        <v>28</v>
      </c>
      <c r="P4811" s="187">
        <v>4810</v>
      </c>
      <c r="Q4811" s="188">
        <v>25</v>
      </c>
    </row>
    <row r="4812" spans="1:17" ht="15" x14ac:dyDescent="0.25">
      <c r="A4812"/>
      <c r="B4812" s="114">
        <v>4811</v>
      </c>
      <c r="C4812" s="7">
        <v>19</v>
      </c>
      <c r="E4812">
        <v>4811</v>
      </c>
      <c r="F4812">
        <v>14</v>
      </c>
      <c r="G4812">
        <v>16</v>
      </c>
      <c r="H4812">
        <v>21</v>
      </c>
      <c r="I4812" s="7">
        <v>28</v>
      </c>
      <c r="K4812">
        <v>4811</v>
      </c>
      <c r="L4812">
        <v>16</v>
      </c>
      <c r="M4812">
        <v>21</v>
      </c>
      <c r="N4812" s="7">
        <v>28</v>
      </c>
      <c r="P4812" s="185">
        <v>4811</v>
      </c>
      <c r="Q4812" s="186">
        <v>25</v>
      </c>
    </row>
    <row r="4813" spans="1:17" ht="15" x14ac:dyDescent="0.25">
      <c r="A4813"/>
      <c r="B4813" s="114">
        <v>4812</v>
      </c>
      <c r="C4813" s="7">
        <v>19</v>
      </c>
      <c r="E4813">
        <v>4812</v>
      </c>
      <c r="F4813">
        <v>14</v>
      </c>
      <c r="G4813">
        <v>16</v>
      </c>
      <c r="H4813">
        <v>21</v>
      </c>
      <c r="I4813" s="7">
        <v>28</v>
      </c>
      <c r="K4813">
        <v>4812</v>
      </c>
      <c r="L4813">
        <v>16</v>
      </c>
      <c r="M4813">
        <v>21</v>
      </c>
      <c r="N4813" s="7">
        <v>28</v>
      </c>
      <c r="P4813" s="187">
        <v>4812</v>
      </c>
      <c r="Q4813" s="188">
        <v>25</v>
      </c>
    </row>
    <row r="4814" spans="1:17" ht="15" x14ac:dyDescent="0.25">
      <c r="A4814"/>
      <c r="B4814" s="114">
        <v>4813</v>
      </c>
      <c r="C4814" s="7">
        <v>19</v>
      </c>
      <c r="E4814">
        <v>4813</v>
      </c>
      <c r="F4814">
        <v>14</v>
      </c>
      <c r="G4814">
        <v>16</v>
      </c>
      <c r="H4814">
        <v>21</v>
      </c>
      <c r="I4814" s="7">
        <v>28</v>
      </c>
      <c r="K4814">
        <v>4813</v>
      </c>
      <c r="L4814">
        <v>16</v>
      </c>
      <c r="M4814">
        <v>21</v>
      </c>
      <c r="N4814" s="7">
        <v>28</v>
      </c>
      <c r="P4814" s="185">
        <v>4813</v>
      </c>
      <c r="Q4814" s="186">
        <v>25</v>
      </c>
    </row>
    <row r="4815" spans="1:17" ht="15" x14ac:dyDescent="0.25">
      <c r="A4815"/>
      <c r="B4815" s="114">
        <v>4814</v>
      </c>
      <c r="C4815" s="7">
        <v>19</v>
      </c>
      <c r="E4815">
        <v>4814</v>
      </c>
      <c r="F4815">
        <v>14</v>
      </c>
      <c r="G4815">
        <v>16</v>
      </c>
      <c r="H4815">
        <v>21</v>
      </c>
      <c r="I4815" s="7">
        <v>28</v>
      </c>
      <c r="K4815">
        <v>4814</v>
      </c>
      <c r="L4815">
        <v>16</v>
      </c>
      <c r="M4815">
        <v>21</v>
      </c>
      <c r="N4815" s="7">
        <v>28</v>
      </c>
      <c r="P4815" s="187">
        <v>4814</v>
      </c>
      <c r="Q4815" s="188">
        <v>25</v>
      </c>
    </row>
    <row r="4816" spans="1:17" ht="15" x14ac:dyDescent="0.25">
      <c r="A4816"/>
      <c r="B4816" s="114">
        <v>4815</v>
      </c>
      <c r="C4816" s="7">
        <v>19</v>
      </c>
      <c r="E4816">
        <v>4815</v>
      </c>
      <c r="F4816">
        <v>14</v>
      </c>
      <c r="G4816">
        <v>16</v>
      </c>
      <c r="H4816">
        <v>21</v>
      </c>
      <c r="I4816" s="7">
        <v>28</v>
      </c>
      <c r="K4816">
        <v>4815</v>
      </c>
      <c r="L4816">
        <v>16</v>
      </c>
      <c r="M4816">
        <v>21</v>
      </c>
      <c r="N4816" s="7">
        <v>28</v>
      </c>
      <c r="P4816" s="185">
        <v>4815</v>
      </c>
      <c r="Q4816" s="186">
        <v>25</v>
      </c>
    </row>
    <row r="4817" spans="1:17" ht="15" x14ac:dyDescent="0.25">
      <c r="A4817"/>
      <c r="B4817" s="114">
        <v>4816</v>
      </c>
      <c r="C4817" s="7">
        <v>19</v>
      </c>
      <c r="E4817">
        <v>4816</v>
      </c>
      <c r="F4817">
        <v>14</v>
      </c>
      <c r="G4817">
        <v>16</v>
      </c>
      <c r="H4817">
        <v>21</v>
      </c>
      <c r="I4817" s="7">
        <v>28</v>
      </c>
      <c r="K4817">
        <v>4816</v>
      </c>
      <c r="L4817">
        <v>16</v>
      </c>
      <c r="M4817">
        <v>21</v>
      </c>
      <c r="N4817" s="7">
        <v>28</v>
      </c>
      <c r="P4817" s="187">
        <v>4816</v>
      </c>
      <c r="Q4817" s="188">
        <v>25</v>
      </c>
    </row>
    <row r="4818" spans="1:17" ht="15" x14ac:dyDescent="0.25">
      <c r="A4818"/>
      <c r="B4818" s="114">
        <v>4817</v>
      </c>
      <c r="C4818" s="7">
        <v>19</v>
      </c>
      <c r="E4818">
        <v>4817</v>
      </c>
      <c r="F4818">
        <v>14</v>
      </c>
      <c r="G4818">
        <v>16</v>
      </c>
      <c r="H4818">
        <v>21</v>
      </c>
      <c r="I4818" s="7">
        <v>28</v>
      </c>
      <c r="K4818">
        <v>4817</v>
      </c>
      <c r="L4818">
        <v>16</v>
      </c>
      <c r="M4818">
        <v>21</v>
      </c>
      <c r="N4818" s="7">
        <v>28</v>
      </c>
      <c r="P4818" s="185">
        <v>4817</v>
      </c>
      <c r="Q4818" s="186">
        <v>25</v>
      </c>
    </row>
    <row r="4819" spans="1:17" ht="15" x14ac:dyDescent="0.25">
      <c r="A4819"/>
      <c r="B4819" s="114">
        <v>4818</v>
      </c>
      <c r="C4819" s="7">
        <v>19</v>
      </c>
      <c r="E4819">
        <v>4818</v>
      </c>
      <c r="F4819">
        <v>14</v>
      </c>
      <c r="G4819">
        <v>16</v>
      </c>
      <c r="H4819">
        <v>21</v>
      </c>
      <c r="I4819" s="7">
        <v>28</v>
      </c>
      <c r="K4819">
        <v>4818</v>
      </c>
      <c r="L4819">
        <v>16</v>
      </c>
      <c r="M4819">
        <v>21</v>
      </c>
      <c r="N4819" s="7">
        <v>28</v>
      </c>
      <c r="P4819" s="187">
        <v>4818</v>
      </c>
      <c r="Q4819" s="188">
        <v>25</v>
      </c>
    </row>
    <row r="4820" spans="1:17" ht="15" x14ac:dyDescent="0.25">
      <c r="A4820"/>
      <c r="B4820" s="114">
        <v>4819</v>
      </c>
      <c r="C4820" s="7">
        <v>19</v>
      </c>
      <c r="E4820">
        <v>4819</v>
      </c>
      <c r="F4820">
        <v>14</v>
      </c>
      <c r="G4820">
        <v>16</v>
      </c>
      <c r="H4820">
        <v>21</v>
      </c>
      <c r="I4820" s="7">
        <v>28</v>
      </c>
      <c r="K4820">
        <v>4819</v>
      </c>
      <c r="L4820">
        <v>16</v>
      </c>
      <c r="M4820">
        <v>21</v>
      </c>
      <c r="N4820" s="7">
        <v>28</v>
      </c>
      <c r="P4820" s="185">
        <v>4819</v>
      </c>
      <c r="Q4820" s="186">
        <v>25</v>
      </c>
    </row>
    <row r="4821" spans="1:17" ht="15" x14ac:dyDescent="0.25">
      <c r="A4821"/>
      <c r="B4821" s="114">
        <v>4820</v>
      </c>
      <c r="C4821" s="7">
        <v>19</v>
      </c>
      <c r="E4821">
        <v>4820</v>
      </c>
      <c r="F4821">
        <v>14</v>
      </c>
      <c r="G4821">
        <v>16</v>
      </c>
      <c r="H4821">
        <v>21</v>
      </c>
      <c r="I4821" s="7">
        <v>28</v>
      </c>
      <c r="K4821">
        <v>4820</v>
      </c>
      <c r="L4821">
        <v>16</v>
      </c>
      <c r="M4821">
        <v>21</v>
      </c>
      <c r="N4821" s="7">
        <v>28</v>
      </c>
      <c r="P4821" s="187">
        <v>4820</v>
      </c>
      <c r="Q4821" s="188">
        <v>25</v>
      </c>
    </row>
    <row r="4822" spans="1:17" ht="15" x14ac:dyDescent="0.25">
      <c r="A4822"/>
      <c r="B4822" s="114">
        <v>4821</v>
      </c>
      <c r="C4822" s="7">
        <v>19</v>
      </c>
      <c r="E4822">
        <v>4821</v>
      </c>
      <c r="F4822">
        <v>14</v>
      </c>
      <c r="G4822">
        <v>16</v>
      </c>
      <c r="H4822">
        <v>21</v>
      </c>
      <c r="I4822" s="7">
        <v>28</v>
      </c>
      <c r="K4822">
        <v>4821</v>
      </c>
      <c r="L4822">
        <v>16</v>
      </c>
      <c r="M4822">
        <v>21</v>
      </c>
      <c r="N4822" s="7">
        <v>28</v>
      </c>
      <c r="P4822" s="185">
        <v>4821</v>
      </c>
      <c r="Q4822" s="186">
        <v>25</v>
      </c>
    </row>
    <row r="4823" spans="1:17" ht="15" x14ac:dyDescent="0.25">
      <c r="A4823"/>
      <c r="B4823" s="114">
        <v>4822</v>
      </c>
      <c r="C4823" s="7">
        <v>19</v>
      </c>
      <c r="E4823">
        <v>4822</v>
      </c>
      <c r="F4823">
        <v>14</v>
      </c>
      <c r="G4823">
        <v>16</v>
      </c>
      <c r="H4823">
        <v>21</v>
      </c>
      <c r="I4823" s="7">
        <v>28</v>
      </c>
      <c r="K4823">
        <v>4822</v>
      </c>
      <c r="L4823">
        <v>16</v>
      </c>
      <c r="M4823">
        <v>21</v>
      </c>
      <c r="N4823" s="7">
        <v>28</v>
      </c>
      <c r="P4823" s="187">
        <v>4822</v>
      </c>
      <c r="Q4823" s="188">
        <v>25</v>
      </c>
    </row>
    <row r="4824" spans="1:17" ht="15" x14ac:dyDescent="0.25">
      <c r="A4824"/>
      <c r="B4824" s="114">
        <v>4823</v>
      </c>
      <c r="C4824" s="7">
        <v>19</v>
      </c>
      <c r="E4824">
        <v>4823</v>
      </c>
      <c r="F4824">
        <v>14</v>
      </c>
      <c r="G4824">
        <v>16</v>
      </c>
      <c r="H4824">
        <v>21</v>
      </c>
      <c r="I4824" s="7">
        <v>28</v>
      </c>
      <c r="K4824">
        <v>4823</v>
      </c>
      <c r="L4824">
        <v>16</v>
      </c>
      <c r="M4824">
        <v>21</v>
      </c>
      <c r="N4824" s="7">
        <v>28</v>
      </c>
      <c r="P4824" s="185">
        <v>4823</v>
      </c>
      <c r="Q4824" s="186">
        <v>25</v>
      </c>
    </row>
    <row r="4825" spans="1:17" ht="15" x14ac:dyDescent="0.25">
      <c r="A4825"/>
      <c r="B4825" s="114">
        <v>4824</v>
      </c>
      <c r="C4825" s="7">
        <v>19</v>
      </c>
      <c r="E4825">
        <v>4824</v>
      </c>
      <c r="F4825">
        <v>14</v>
      </c>
      <c r="G4825">
        <v>16</v>
      </c>
      <c r="H4825">
        <v>21</v>
      </c>
      <c r="I4825" s="7">
        <v>28</v>
      </c>
      <c r="K4825">
        <v>4824</v>
      </c>
      <c r="L4825">
        <v>16</v>
      </c>
      <c r="M4825">
        <v>21</v>
      </c>
      <c r="N4825" s="7">
        <v>28</v>
      </c>
      <c r="P4825" s="187">
        <v>4824</v>
      </c>
      <c r="Q4825" s="188">
        <v>25</v>
      </c>
    </row>
    <row r="4826" spans="1:17" ht="15" x14ac:dyDescent="0.25">
      <c r="A4826"/>
      <c r="B4826" s="114">
        <v>4825</v>
      </c>
      <c r="C4826" s="7">
        <v>19</v>
      </c>
      <c r="E4826">
        <v>4825</v>
      </c>
      <c r="F4826">
        <v>14</v>
      </c>
      <c r="G4826">
        <v>16</v>
      </c>
      <c r="H4826">
        <v>21</v>
      </c>
      <c r="I4826" s="7">
        <v>28</v>
      </c>
      <c r="K4826">
        <v>4825</v>
      </c>
      <c r="L4826">
        <v>16</v>
      </c>
      <c r="M4826">
        <v>21</v>
      </c>
      <c r="N4826" s="7">
        <v>28</v>
      </c>
      <c r="P4826" s="185">
        <v>4825</v>
      </c>
      <c r="Q4826" s="186">
        <v>25</v>
      </c>
    </row>
    <row r="4827" spans="1:17" ht="15" x14ac:dyDescent="0.25">
      <c r="A4827"/>
      <c r="B4827" s="114">
        <v>4826</v>
      </c>
      <c r="C4827" s="7">
        <v>19</v>
      </c>
      <c r="E4827">
        <v>4826</v>
      </c>
      <c r="F4827">
        <v>14</v>
      </c>
      <c r="G4827">
        <v>16</v>
      </c>
      <c r="H4827">
        <v>21</v>
      </c>
      <c r="I4827" s="7">
        <v>28</v>
      </c>
      <c r="K4827">
        <v>4826</v>
      </c>
      <c r="L4827">
        <v>16</v>
      </c>
      <c r="M4827">
        <v>21</v>
      </c>
      <c r="N4827" s="7">
        <v>28</v>
      </c>
      <c r="P4827" s="187">
        <v>4826</v>
      </c>
      <c r="Q4827" s="188">
        <v>25</v>
      </c>
    </row>
    <row r="4828" spans="1:17" ht="15" x14ac:dyDescent="0.25">
      <c r="A4828"/>
      <c r="B4828" s="114">
        <v>4827</v>
      </c>
      <c r="C4828" s="7">
        <v>19</v>
      </c>
      <c r="E4828">
        <v>4827</v>
      </c>
      <c r="F4828">
        <v>14</v>
      </c>
      <c r="G4828">
        <v>16</v>
      </c>
      <c r="H4828">
        <v>21</v>
      </c>
      <c r="I4828" s="7">
        <v>28</v>
      </c>
      <c r="K4828">
        <v>4827</v>
      </c>
      <c r="L4828">
        <v>16</v>
      </c>
      <c r="M4828">
        <v>21</v>
      </c>
      <c r="N4828" s="7">
        <v>28</v>
      </c>
      <c r="P4828" s="185">
        <v>4827</v>
      </c>
      <c r="Q4828" s="186">
        <v>25</v>
      </c>
    </row>
    <row r="4829" spans="1:17" ht="15" x14ac:dyDescent="0.25">
      <c r="A4829"/>
      <c r="B4829" s="114">
        <v>4828</v>
      </c>
      <c r="C4829" s="7">
        <v>19</v>
      </c>
      <c r="E4829">
        <v>4828</v>
      </c>
      <c r="F4829">
        <v>14</v>
      </c>
      <c r="G4829">
        <v>16</v>
      </c>
      <c r="H4829">
        <v>21</v>
      </c>
      <c r="I4829" s="7">
        <v>28</v>
      </c>
      <c r="K4829">
        <v>4828</v>
      </c>
      <c r="L4829">
        <v>16</v>
      </c>
      <c r="M4829">
        <v>21</v>
      </c>
      <c r="N4829" s="7">
        <v>28</v>
      </c>
      <c r="P4829" s="187">
        <v>4828</v>
      </c>
      <c r="Q4829" s="188">
        <v>25</v>
      </c>
    </row>
    <row r="4830" spans="1:17" ht="15" x14ac:dyDescent="0.25">
      <c r="A4830"/>
      <c r="B4830" s="114">
        <v>4829</v>
      </c>
      <c r="C4830" s="7">
        <v>19</v>
      </c>
      <c r="E4830">
        <v>4829</v>
      </c>
      <c r="F4830">
        <v>14</v>
      </c>
      <c r="G4830">
        <v>16</v>
      </c>
      <c r="H4830">
        <v>21</v>
      </c>
      <c r="I4830" s="7">
        <v>28</v>
      </c>
      <c r="K4830">
        <v>4829</v>
      </c>
      <c r="L4830">
        <v>16</v>
      </c>
      <c r="M4830">
        <v>21</v>
      </c>
      <c r="N4830" s="7">
        <v>28</v>
      </c>
      <c r="P4830" s="185">
        <v>4829</v>
      </c>
      <c r="Q4830" s="186">
        <v>25</v>
      </c>
    </row>
    <row r="4831" spans="1:17" ht="15" x14ac:dyDescent="0.25">
      <c r="A4831"/>
      <c r="B4831" s="114">
        <v>4830</v>
      </c>
      <c r="C4831" s="7">
        <v>19</v>
      </c>
      <c r="E4831">
        <v>4830</v>
      </c>
      <c r="F4831">
        <v>14</v>
      </c>
      <c r="G4831">
        <v>16</v>
      </c>
      <c r="H4831">
        <v>21</v>
      </c>
      <c r="I4831" s="7">
        <v>28</v>
      </c>
      <c r="K4831">
        <v>4830</v>
      </c>
      <c r="L4831">
        <v>16</v>
      </c>
      <c r="M4831">
        <v>21</v>
      </c>
      <c r="N4831" s="7">
        <v>28</v>
      </c>
      <c r="P4831" s="187">
        <v>4830</v>
      </c>
      <c r="Q4831" s="188">
        <v>25</v>
      </c>
    </row>
    <row r="4832" spans="1:17" ht="15" x14ac:dyDescent="0.25">
      <c r="A4832"/>
      <c r="B4832" s="114">
        <v>4831</v>
      </c>
      <c r="C4832" s="7">
        <v>19</v>
      </c>
      <c r="E4832">
        <v>4831</v>
      </c>
      <c r="F4832">
        <v>14</v>
      </c>
      <c r="G4832">
        <v>16</v>
      </c>
      <c r="H4832">
        <v>21</v>
      </c>
      <c r="I4832" s="7">
        <v>28</v>
      </c>
      <c r="K4832">
        <v>4831</v>
      </c>
      <c r="L4832">
        <v>16</v>
      </c>
      <c r="M4832">
        <v>21</v>
      </c>
      <c r="N4832" s="7">
        <v>28</v>
      </c>
      <c r="P4832" s="185">
        <v>4831</v>
      </c>
      <c r="Q4832" s="186">
        <v>25</v>
      </c>
    </row>
    <row r="4833" spans="1:17" ht="15" x14ac:dyDescent="0.25">
      <c r="A4833"/>
      <c r="B4833" s="114">
        <v>4832</v>
      </c>
      <c r="C4833" s="7">
        <v>19</v>
      </c>
      <c r="E4833">
        <v>4832</v>
      </c>
      <c r="F4833">
        <v>14</v>
      </c>
      <c r="G4833">
        <v>16</v>
      </c>
      <c r="H4833">
        <v>21</v>
      </c>
      <c r="I4833" s="7">
        <v>28</v>
      </c>
      <c r="K4833">
        <v>4832</v>
      </c>
      <c r="L4833">
        <v>16</v>
      </c>
      <c r="M4833">
        <v>21</v>
      </c>
      <c r="N4833" s="7">
        <v>28</v>
      </c>
      <c r="P4833" s="187">
        <v>4832</v>
      </c>
      <c r="Q4833" s="188">
        <v>25</v>
      </c>
    </row>
    <row r="4834" spans="1:17" ht="15" x14ac:dyDescent="0.25">
      <c r="A4834"/>
      <c r="B4834" s="114">
        <v>4833</v>
      </c>
      <c r="C4834" s="7">
        <v>19</v>
      </c>
      <c r="E4834">
        <v>4833</v>
      </c>
      <c r="F4834">
        <v>14</v>
      </c>
      <c r="G4834">
        <v>16</v>
      </c>
      <c r="H4834">
        <v>21</v>
      </c>
      <c r="I4834" s="7">
        <v>28</v>
      </c>
      <c r="K4834">
        <v>4833</v>
      </c>
      <c r="L4834">
        <v>16</v>
      </c>
      <c r="M4834">
        <v>21</v>
      </c>
      <c r="N4834" s="7">
        <v>28</v>
      </c>
      <c r="P4834" s="185">
        <v>4833</v>
      </c>
      <c r="Q4834" s="186">
        <v>25</v>
      </c>
    </row>
    <row r="4835" spans="1:17" ht="15" x14ac:dyDescent="0.25">
      <c r="A4835"/>
      <c r="B4835" s="114">
        <v>4834</v>
      </c>
      <c r="C4835" s="7">
        <v>19</v>
      </c>
      <c r="E4835">
        <v>4834</v>
      </c>
      <c r="F4835">
        <v>14</v>
      </c>
      <c r="G4835">
        <v>16</v>
      </c>
      <c r="H4835">
        <v>21</v>
      </c>
      <c r="I4835" s="7">
        <v>28</v>
      </c>
      <c r="K4835">
        <v>4834</v>
      </c>
      <c r="L4835">
        <v>16</v>
      </c>
      <c r="M4835">
        <v>21</v>
      </c>
      <c r="N4835" s="7">
        <v>28</v>
      </c>
      <c r="P4835" s="187">
        <v>4834</v>
      </c>
      <c r="Q4835" s="188">
        <v>25</v>
      </c>
    </row>
    <row r="4836" spans="1:17" ht="15" x14ac:dyDescent="0.25">
      <c r="A4836"/>
      <c r="B4836" s="114">
        <v>4835</v>
      </c>
      <c r="C4836" s="7">
        <v>19</v>
      </c>
      <c r="E4836">
        <v>4835</v>
      </c>
      <c r="F4836">
        <v>14</v>
      </c>
      <c r="G4836">
        <v>16</v>
      </c>
      <c r="H4836">
        <v>21</v>
      </c>
      <c r="I4836" s="7">
        <v>28</v>
      </c>
      <c r="K4836">
        <v>4835</v>
      </c>
      <c r="L4836">
        <v>16</v>
      </c>
      <c r="M4836">
        <v>21</v>
      </c>
      <c r="N4836" s="7">
        <v>28</v>
      </c>
      <c r="P4836" s="185">
        <v>4835</v>
      </c>
      <c r="Q4836" s="186">
        <v>25</v>
      </c>
    </row>
    <row r="4837" spans="1:17" ht="15" x14ac:dyDescent="0.25">
      <c r="A4837"/>
      <c r="B4837" s="114">
        <v>4836</v>
      </c>
      <c r="C4837" s="7">
        <v>19</v>
      </c>
      <c r="E4837">
        <v>4836</v>
      </c>
      <c r="F4837">
        <v>14</v>
      </c>
      <c r="G4837">
        <v>16</v>
      </c>
      <c r="H4837">
        <v>21</v>
      </c>
      <c r="I4837" s="7">
        <v>28</v>
      </c>
      <c r="K4837">
        <v>4836</v>
      </c>
      <c r="L4837">
        <v>16</v>
      </c>
      <c r="M4837">
        <v>21</v>
      </c>
      <c r="N4837" s="7">
        <v>28</v>
      </c>
      <c r="P4837" s="187">
        <v>4836</v>
      </c>
      <c r="Q4837" s="188">
        <v>25</v>
      </c>
    </row>
    <row r="4838" spans="1:17" ht="15" x14ac:dyDescent="0.25">
      <c r="A4838"/>
      <c r="B4838" s="114">
        <v>4837</v>
      </c>
      <c r="C4838" s="7">
        <v>19</v>
      </c>
      <c r="E4838">
        <v>4837</v>
      </c>
      <c r="F4838">
        <v>14</v>
      </c>
      <c r="G4838">
        <v>16</v>
      </c>
      <c r="H4838">
        <v>21</v>
      </c>
      <c r="I4838" s="7">
        <v>28</v>
      </c>
      <c r="K4838">
        <v>4837</v>
      </c>
      <c r="L4838">
        <v>16</v>
      </c>
      <c r="M4838">
        <v>21</v>
      </c>
      <c r="N4838" s="7">
        <v>28</v>
      </c>
      <c r="P4838" s="185">
        <v>4837</v>
      </c>
      <c r="Q4838" s="186">
        <v>25</v>
      </c>
    </row>
    <row r="4839" spans="1:17" ht="15" x14ac:dyDescent="0.25">
      <c r="A4839"/>
      <c r="B4839" s="114">
        <v>4838</v>
      </c>
      <c r="C4839" s="7">
        <v>19</v>
      </c>
      <c r="E4839">
        <v>4838</v>
      </c>
      <c r="F4839">
        <v>14</v>
      </c>
      <c r="G4839">
        <v>16</v>
      </c>
      <c r="H4839">
        <v>21</v>
      </c>
      <c r="I4839" s="7">
        <v>28</v>
      </c>
      <c r="K4839">
        <v>4838</v>
      </c>
      <c r="L4839">
        <v>16</v>
      </c>
      <c r="M4839">
        <v>21</v>
      </c>
      <c r="N4839" s="7">
        <v>28</v>
      </c>
      <c r="P4839" s="187">
        <v>4838</v>
      </c>
      <c r="Q4839" s="188">
        <v>25</v>
      </c>
    </row>
    <row r="4840" spans="1:17" ht="15" x14ac:dyDescent="0.25">
      <c r="A4840"/>
      <c r="B4840" s="114">
        <v>4839</v>
      </c>
      <c r="C4840" s="7">
        <v>19</v>
      </c>
      <c r="E4840">
        <v>4839</v>
      </c>
      <c r="F4840">
        <v>14</v>
      </c>
      <c r="G4840">
        <v>16</v>
      </c>
      <c r="H4840">
        <v>21</v>
      </c>
      <c r="I4840" s="7">
        <v>28</v>
      </c>
      <c r="K4840">
        <v>4839</v>
      </c>
      <c r="L4840">
        <v>16</v>
      </c>
      <c r="M4840">
        <v>21</v>
      </c>
      <c r="N4840" s="7">
        <v>28</v>
      </c>
      <c r="P4840" s="185">
        <v>4839</v>
      </c>
      <c r="Q4840" s="186">
        <v>25</v>
      </c>
    </row>
    <row r="4841" spans="1:17" ht="15" x14ac:dyDescent="0.25">
      <c r="A4841"/>
      <c r="B4841" s="114">
        <v>4840</v>
      </c>
      <c r="C4841" s="7">
        <v>19</v>
      </c>
      <c r="E4841">
        <v>4840</v>
      </c>
      <c r="F4841">
        <v>14</v>
      </c>
      <c r="G4841">
        <v>16</v>
      </c>
      <c r="H4841">
        <v>21</v>
      </c>
      <c r="I4841" s="7">
        <v>28</v>
      </c>
      <c r="K4841">
        <v>4840</v>
      </c>
      <c r="L4841">
        <v>16</v>
      </c>
      <c r="M4841">
        <v>21</v>
      </c>
      <c r="N4841" s="7">
        <v>28</v>
      </c>
      <c r="P4841" s="187">
        <v>4840</v>
      </c>
      <c r="Q4841" s="188">
        <v>25</v>
      </c>
    </row>
    <row r="4842" spans="1:17" ht="15" x14ac:dyDescent="0.25">
      <c r="A4842"/>
      <c r="B4842" s="114">
        <v>4841</v>
      </c>
      <c r="C4842" s="7">
        <v>19</v>
      </c>
      <c r="E4842">
        <v>4841</v>
      </c>
      <c r="F4842">
        <v>14</v>
      </c>
      <c r="G4842">
        <v>16</v>
      </c>
      <c r="H4842">
        <v>21</v>
      </c>
      <c r="I4842" s="7">
        <v>28</v>
      </c>
      <c r="K4842">
        <v>4841</v>
      </c>
      <c r="L4842">
        <v>16</v>
      </c>
      <c r="M4842">
        <v>21</v>
      </c>
      <c r="N4842" s="7">
        <v>28</v>
      </c>
      <c r="P4842" s="185">
        <v>4841</v>
      </c>
      <c r="Q4842" s="186">
        <v>25</v>
      </c>
    </row>
    <row r="4843" spans="1:17" ht="15" x14ac:dyDescent="0.25">
      <c r="A4843"/>
      <c r="B4843" s="114">
        <v>4842</v>
      </c>
      <c r="C4843" s="7">
        <v>19</v>
      </c>
      <c r="E4843">
        <v>4842</v>
      </c>
      <c r="F4843">
        <v>14</v>
      </c>
      <c r="G4843">
        <v>16</v>
      </c>
      <c r="H4843">
        <v>21</v>
      </c>
      <c r="I4843" s="7">
        <v>28</v>
      </c>
      <c r="K4843">
        <v>4842</v>
      </c>
      <c r="L4843">
        <v>16</v>
      </c>
      <c r="M4843">
        <v>21</v>
      </c>
      <c r="N4843" s="7">
        <v>28</v>
      </c>
      <c r="P4843" s="187">
        <v>4842</v>
      </c>
      <c r="Q4843" s="188">
        <v>25</v>
      </c>
    </row>
    <row r="4844" spans="1:17" ht="15" x14ac:dyDescent="0.25">
      <c r="A4844"/>
      <c r="B4844" s="114">
        <v>4843</v>
      </c>
      <c r="C4844" s="7">
        <v>19</v>
      </c>
      <c r="E4844">
        <v>4843</v>
      </c>
      <c r="F4844">
        <v>14</v>
      </c>
      <c r="G4844">
        <v>16</v>
      </c>
      <c r="H4844">
        <v>21</v>
      </c>
      <c r="I4844" s="7">
        <v>28</v>
      </c>
      <c r="K4844">
        <v>4843</v>
      </c>
      <c r="L4844">
        <v>16</v>
      </c>
      <c r="M4844">
        <v>21</v>
      </c>
      <c r="N4844" s="7">
        <v>28</v>
      </c>
      <c r="P4844" s="185">
        <v>4843</v>
      </c>
      <c r="Q4844" s="186">
        <v>25</v>
      </c>
    </row>
    <row r="4845" spans="1:17" ht="15" x14ac:dyDescent="0.25">
      <c r="A4845"/>
      <c r="B4845" s="114">
        <v>4844</v>
      </c>
      <c r="C4845" s="7">
        <v>19</v>
      </c>
      <c r="E4845">
        <v>4844</v>
      </c>
      <c r="F4845">
        <v>14</v>
      </c>
      <c r="G4845">
        <v>16</v>
      </c>
      <c r="H4845">
        <v>21</v>
      </c>
      <c r="I4845" s="7">
        <v>28</v>
      </c>
      <c r="K4845">
        <v>4844</v>
      </c>
      <c r="L4845">
        <v>16</v>
      </c>
      <c r="M4845">
        <v>21</v>
      </c>
      <c r="N4845" s="7">
        <v>28</v>
      </c>
      <c r="P4845" s="187">
        <v>4844</v>
      </c>
      <c r="Q4845" s="188">
        <v>25</v>
      </c>
    </row>
    <row r="4846" spans="1:17" ht="15" x14ac:dyDescent="0.25">
      <c r="A4846"/>
      <c r="B4846" s="114">
        <v>4845</v>
      </c>
      <c r="C4846" s="7">
        <v>19</v>
      </c>
      <c r="E4846">
        <v>4845</v>
      </c>
      <c r="F4846">
        <v>14</v>
      </c>
      <c r="G4846">
        <v>16</v>
      </c>
      <c r="H4846">
        <v>21</v>
      </c>
      <c r="I4846" s="7">
        <v>28</v>
      </c>
      <c r="K4846">
        <v>4845</v>
      </c>
      <c r="L4846">
        <v>16</v>
      </c>
      <c r="M4846">
        <v>21</v>
      </c>
      <c r="N4846" s="7">
        <v>28</v>
      </c>
      <c r="P4846" s="185">
        <v>4845</v>
      </c>
      <c r="Q4846" s="186">
        <v>25</v>
      </c>
    </row>
    <row r="4847" spans="1:17" ht="15" x14ac:dyDescent="0.25">
      <c r="A4847"/>
      <c r="B4847" s="114">
        <v>4846</v>
      </c>
      <c r="C4847" s="7">
        <v>19</v>
      </c>
      <c r="E4847">
        <v>4846</v>
      </c>
      <c r="F4847">
        <v>14</v>
      </c>
      <c r="G4847">
        <v>16</v>
      </c>
      <c r="H4847">
        <v>21</v>
      </c>
      <c r="I4847" s="7">
        <v>28</v>
      </c>
      <c r="K4847">
        <v>4846</v>
      </c>
      <c r="L4847">
        <v>16</v>
      </c>
      <c r="M4847">
        <v>21</v>
      </c>
      <c r="N4847" s="7">
        <v>28</v>
      </c>
      <c r="P4847" s="187">
        <v>4846</v>
      </c>
      <c r="Q4847" s="188">
        <v>25</v>
      </c>
    </row>
    <row r="4848" spans="1:17" ht="15" x14ac:dyDescent="0.25">
      <c r="A4848"/>
      <c r="B4848" s="114">
        <v>4847</v>
      </c>
      <c r="C4848" s="7">
        <v>19</v>
      </c>
      <c r="E4848">
        <v>4847</v>
      </c>
      <c r="F4848">
        <v>14</v>
      </c>
      <c r="G4848">
        <v>16</v>
      </c>
      <c r="H4848">
        <v>21</v>
      </c>
      <c r="I4848" s="7">
        <v>28</v>
      </c>
      <c r="K4848">
        <v>4847</v>
      </c>
      <c r="L4848">
        <v>16</v>
      </c>
      <c r="M4848">
        <v>21</v>
      </c>
      <c r="N4848" s="7">
        <v>28</v>
      </c>
      <c r="P4848" s="185">
        <v>4847</v>
      </c>
      <c r="Q4848" s="186">
        <v>25</v>
      </c>
    </row>
    <row r="4849" spans="1:17" ht="15" x14ac:dyDescent="0.25">
      <c r="A4849"/>
      <c r="B4849" s="114">
        <v>4848</v>
      </c>
      <c r="C4849" s="7">
        <v>19</v>
      </c>
      <c r="E4849">
        <v>4848</v>
      </c>
      <c r="F4849">
        <v>14</v>
      </c>
      <c r="G4849">
        <v>16</v>
      </c>
      <c r="H4849">
        <v>21</v>
      </c>
      <c r="I4849" s="7">
        <v>28</v>
      </c>
      <c r="K4849">
        <v>4848</v>
      </c>
      <c r="L4849">
        <v>16</v>
      </c>
      <c r="M4849">
        <v>21</v>
      </c>
      <c r="N4849" s="7">
        <v>28</v>
      </c>
      <c r="P4849" s="187">
        <v>4848</v>
      </c>
      <c r="Q4849" s="188">
        <v>25</v>
      </c>
    </row>
    <row r="4850" spans="1:17" ht="15" x14ac:dyDescent="0.25">
      <c r="A4850"/>
      <c r="B4850" s="114">
        <v>4849</v>
      </c>
      <c r="C4850" s="7">
        <v>19</v>
      </c>
      <c r="E4850">
        <v>4849</v>
      </c>
      <c r="F4850">
        <v>14</v>
      </c>
      <c r="G4850">
        <v>16</v>
      </c>
      <c r="H4850">
        <v>21</v>
      </c>
      <c r="I4850" s="7">
        <v>28</v>
      </c>
      <c r="K4850">
        <v>4849</v>
      </c>
      <c r="L4850">
        <v>16</v>
      </c>
      <c r="M4850">
        <v>21</v>
      </c>
      <c r="N4850" s="7">
        <v>28</v>
      </c>
      <c r="P4850" s="185">
        <v>4849</v>
      </c>
      <c r="Q4850" s="186">
        <v>25</v>
      </c>
    </row>
    <row r="4851" spans="1:17" ht="15" x14ac:dyDescent="0.25">
      <c r="A4851"/>
      <c r="B4851" s="114">
        <v>4850</v>
      </c>
      <c r="C4851" s="7">
        <v>19</v>
      </c>
      <c r="E4851">
        <v>4850</v>
      </c>
      <c r="F4851">
        <v>14</v>
      </c>
      <c r="G4851">
        <v>16</v>
      </c>
      <c r="H4851">
        <v>21</v>
      </c>
      <c r="I4851" s="7">
        <v>28</v>
      </c>
      <c r="K4851">
        <v>4850</v>
      </c>
      <c r="L4851">
        <v>16</v>
      </c>
      <c r="M4851">
        <v>21</v>
      </c>
      <c r="N4851" s="7">
        <v>28</v>
      </c>
      <c r="P4851" s="187">
        <v>4850</v>
      </c>
      <c r="Q4851" s="188">
        <v>25</v>
      </c>
    </row>
    <row r="4852" spans="1:17" ht="15" x14ac:dyDescent="0.25">
      <c r="A4852"/>
      <c r="B4852" s="114">
        <v>4851</v>
      </c>
      <c r="C4852" s="7">
        <v>19</v>
      </c>
      <c r="E4852">
        <v>4851</v>
      </c>
      <c r="F4852">
        <v>14</v>
      </c>
      <c r="G4852">
        <v>16</v>
      </c>
      <c r="H4852">
        <v>21</v>
      </c>
      <c r="I4852" s="7">
        <v>28</v>
      </c>
      <c r="K4852">
        <v>4851</v>
      </c>
      <c r="L4852">
        <v>16</v>
      </c>
      <c r="M4852">
        <v>21</v>
      </c>
      <c r="N4852" s="7">
        <v>28</v>
      </c>
      <c r="P4852" s="185">
        <v>4851</v>
      </c>
      <c r="Q4852" s="186">
        <v>25</v>
      </c>
    </row>
    <row r="4853" spans="1:17" ht="15" x14ac:dyDescent="0.25">
      <c r="A4853"/>
      <c r="B4853" s="114">
        <v>4852</v>
      </c>
      <c r="C4853" s="7">
        <v>19</v>
      </c>
      <c r="E4853">
        <v>4852</v>
      </c>
      <c r="F4853">
        <v>14</v>
      </c>
      <c r="G4853">
        <v>16</v>
      </c>
      <c r="H4853">
        <v>21</v>
      </c>
      <c r="I4853" s="7">
        <v>28</v>
      </c>
      <c r="K4853">
        <v>4852</v>
      </c>
      <c r="L4853">
        <v>16</v>
      </c>
      <c r="M4853">
        <v>21</v>
      </c>
      <c r="N4853" s="7">
        <v>28</v>
      </c>
      <c r="P4853" s="187">
        <v>4852</v>
      </c>
      <c r="Q4853" s="188">
        <v>25</v>
      </c>
    </row>
    <row r="4854" spans="1:17" ht="15" x14ac:dyDescent="0.25">
      <c r="A4854"/>
      <c r="B4854" s="114">
        <v>4853</v>
      </c>
      <c r="C4854" s="7">
        <v>19</v>
      </c>
      <c r="E4854">
        <v>4853</v>
      </c>
      <c r="F4854">
        <v>14</v>
      </c>
      <c r="G4854">
        <v>16</v>
      </c>
      <c r="H4854">
        <v>21</v>
      </c>
      <c r="I4854" s="7">
        <v>28</v>
      </c>
      <c r="K4854">
        <v>4853</v>
      </c>
      <c r="L4854">
        <v>16</v>
      </c>
      <c r="M4854">
        <v>21</v>
      </c>
      <c r="N4854" s="7">
        <v>28</v>
      </c>
      <c r="P4854" s="185">
        <v>4853</v>
      </c>
      <c r="Q4854" s="186">
        <v>25</v>
      </c>
    </row>
    <row r="4855" spans="1:17" ht="15" x14ac:dyDescent="0.25">
      <c r="A4855"/>
      <c r="B4855" s="114">
        <v>4854</v>
      </c>
      <c r="C4855" s="7">
        <v>19</v>
      </c>
      <c r="E4855">
        <v>4854</v>
      </c>
      <c r="F4855">
        <v>14</v>
      </c>
      <c r="G4855">
        <v>16</v>
      </c>
      <c r="H4855">
        <v>21</v>
      </c>
      <c r="I4855" s="7">
        <v>28</v>
      </c>
      <c r="K4855">
        <v>4854</v>
      </c>
      <c r="L4855">
        <v>16</v>
      </c>
      <c r="M4855">
        <v>21</v>
      </c>
      <c r="N4855" s="7">
        <v>28</v>
      </c>
      <c r="P4855" s="187">
        <v>4854</v>
      </c>
      <c r="Q4855" s="188">
        <v>25</v>
      </c>
    </row>
    <row r="4856" spans="1:17" ht="15" x14ac:dyDescent="0.25">
      <c r="A4856"/>
      <c r="B4856" s="114">
        <v>4855</v>
      </c>
      <c r="C4856" s="7">
        <v>19</v>
      </c>
      <c r="E4856">
        <v>4855</v>
      </c>
      <c r="F4856">
        <v>14</v>
      </c>
      <c r="G4856">
        <v>16</v>
      </c>
      <c r="H4856">
        <v>21</v>
      </c>
      <c r="I4856" s="7">
        <v>28</v>
      </c>
      <c r="K4856">
        <v>4855</v>
      </c>
      <c r="L4856">
        <v>16</v>
      </c>
      <c r="M4856">
        <v>21</v>
      </c>
      <c r="N4856" s="7">
        <v>28</v>
      </c>
      <c r="P4856" s="185">
        <v>4855</v>
      </c>
      <c r="Q4856" s="186">
        <v>25</v>
      </c>
    </row>
    <row r="4857" spans="1:17" ht="15" x14ac:dyDescent="0.25">
      <c r="A4857"/>
      <c r="B4857" s="114">
        <v>4856</v>
      </c>
      <c r="C4857" s="7">
        <v>19</v>
      </c>
      <c r="E4857">
        <v>4856</v>
      </c>
      <c r="F4857">
        <v>14</v>
      </c>
      <c r="G4857">
        <v>16</v>
      </c>
      <c r="H4857">
        <v>21</v>
      </c>
      <c r="I4857" s="7">
        <v>28</v>
      </c>
      <c r="K4857">
        <v>4856</v>
      </c>
      <c r="L4857">
        <v>16</v>
      </c>
      <c r="M4857">
        <v>21</v>
      </c>
      <c r="N4857" s="7">
        <v>28</v>
      </c>
      <c r="P4857" s="187">
        <v>4856</v>
      </c>
      <c r="Q4857" s="188">
        <v>25</v>
      </c>
    </row>
    <row r="4858" spans="1:17" ht="15" x14ac:dyDescent="0.25">
      <c r="A4858"/>
      <c r="B4858" s="114">
        <v>4857</v>
      </c>
      <c r="C4858" s="7">
        <v>19</v>
      </c>
      <c r="E4858">
        <v>4857</v>
      </c>
      <c r="F4858">
        <v>14</v>
      </c>
      <c r="G4858">
        <v>16</v>
      </c>
      <c r="H4858">
        <v>21</v>
      </c>
      <c r="I4858" s="7">
        <v>28</v>
      </c>
      <c r="K4858">
        <v>4857</v>
      </c>
      <c r="L4858">
        <v>16</v>
      </c>
      <c r="M4858">
        <v>21</v>
      </c>
      <c r="N4858" s="7">
        <v>28</v>
      </c>
      <c r="P4858" s="185">
        <v>4857</v>
      </c>
      <c r="Q4858" s="186">
        <v>25</v>
      </c>
    </row>
    <row r="4859" spans="1:17" ht="15" x14ac:dyDescent="0.25">
      <c r="A4859"/>
      <c r="B4859" s="114">
        <v>4858</v>
      </c>
      <c r="C4859" s="7">
        <v>19</v>
      </c>
      <c r="E4859">
        <v>4858</v>
      </c>
      <c r="F4859">
        <v>14</v>
      </c>
      <c r="G4859">
        <v>16</v>
      </c>
      <c r="H4859">
        <v>21</v>
      </c>
      <c r="I4859" s="7">
        <v>28</v>
      </c>
      <c r="K4859">
        <v>4858</v>
      </c>
      <c r="L4859">
        <v>16</v>
      </c>
      <c r="M4859">
        <v>21</v>
      </c>
      <c r="N4859" s="7">
        <v>28</v>
      </c>
      <c r="P4859" s="187">
        <v>4858</v>
      </c>
      <c r="Q4859" s="188">
        <v>25</v>
      </c>
    </row>
    <row r="4860" spans="1:17" ht="15" x14ac:dyDescent="0.25">
      <c r="A4860"/>
      <c r="B4860" s="114">
        <v>4859</v>
      </c>
      <c r="C4860" s="7">
        <v>19</v>
      </c>
      <c r="E4860">
        <v>4859</v>
      </c>
      <c r="F4860">
        <v>14</v>
      </c>
      <c r="G4860">
        <v>16</v>
      </c>
      <c r="H4860">
        <v>21</v>
      </c>
      <c r="I4860" s="7">
        <v>28</v>
      </c>
      <c r="K4860">
        <v>4859</v>
      </c>
      <c r="L4860">
        <v>16</v>
      </c>
      <c r="M4860">
        <v>21</v>
      </c>
      <c r="N4860" s="7">
        <v>28</v>
      </c>
      <c r="P4860" s="185">
        <v>4859</v>
      </c>
      <c r="Q4860" s="186">
        <v>25</v>
      </c>
    </row>
    <row r="4861" spans="1:17" ht="15" x14ac:dyDescent="0.25">
      <c r="A4861"/>
      <c r="B4861" s="114">
        <v>4860</v>
      </c>
      <c r="C4861" s="7">
        <v>19</v>
      </c>
      <c r="E4861">
        <v>4860</v>
      </c>
      <c r="F4861">
        <v>14</v>
      </c>
      <c r="G4861">
        <v>16</v>
      </c>
      <c r="H4861">
        <v>21</v>
      </c>
      <c r="I4861" s="7">
        <v>28</v>
      </c>
      <c r="K4861">
        <v>4860</v>
      </c>
      <c r="L4861">
        <v>16</v>
      </c>
      <c r="M4861">
        <v>21</v>
      </c>
      <c r="N4861" s="7">
        <v>28</v>
      </c>
      <c r="P4861" s="187">
        <v>4860</v>
      </c>
      <c r="Q4861" s="188">
        <v>25</v>
      </c>
    </row>
    <row r="4862" spans="1:17" ht="15" x14ac:dyDescent="0.25">
      <c r="A4862"/>
      <c r="B4862" s="114">
        <v>4861</v>
      </c>
      <c r="C4862" s="7">
        <v>19</v>
      </c>
      <c r="E4862">
        <v>4861</v>
      </c>
      <c r="F4862">
        <v>14</v>
      </c>
      <c r="G4862">
        <v>16</v>
      </c>
      <c r="H4862">
        <v>21</v>
      </c>
      <c r="I4862" s="7">
        <v>28</v>
      </c>
      <c r="K4862">
        <v>4861</v>
      </c>
      <c r="L4862">
        <v>16</v>
      </c>
      <c r="M4862">
        <v>21</v>
      </c>
      <c r="N4862" s="7">
        <v>28</v>
      </c>
      <c r="P4862" s="185">
        <v>4861</v>
      </c>
      <c r="Q4862" s="186">
        <v>25</v>
      </c>
    </row>
    <row r="4863" spans="1:17" ht="15" x14ac:dyDescent="0.25">
      <c r="A4863"/>
      <c r="B4863" s="114">
        <v>4862</v>
      </c>
      <c r="C4863" s="7">
        <v>19</v>
      </c>
      <c r="E4863">
        <v>4862</v>
      </c>
      <c r="F4863">
        <v>14</v>
      </c>
      <c r="G4863">
        <v>16</v>
      </c>
      <c r="H4863">
        <v>21</v>
      </c>
      <c r="I4863" s="7">
        <v>28</v>
      </c>
      <c r="K4863">
        <v>4862</v>
      </c>
      <c r="L4863">
        <v>16</v>
      </c>
      <c r="M4863">
        <v>21</v>
      </c>
      <c r="N4863" s="7">
        <v>28</v>
      </c>
      <c r="P4863" s="187">
        <v>4862</v>
      </c>
      <c r="Q4863" s="188">
        <v>25</v>
      </c>
    </row>
    <row r="4864" spans="1:17" ht="15" x14ac:dyDescent="0.25">
      <c r="A4864"/>
      <c r="B4864" s="114">
        <v>4863</v>
      </c>
      <c r="C4864" s="7">
        <v>19</v>
      </c>
      <c r="E4864">
        <v>4863</v>
      </c>
      <c r="F4864">
        <v>14</v>
      </c>
      <c r="G4864">
        <v>16</v>
      </c>
      <c r="H4864">
        <v>21</v>
      </c>
      <c r="I4864" s="7">
        <v>28</v>
      </c>
      <c r="K4864">
        <v>4863</v>
      </c>
      <c r="L4864">
        <v>16</v>
      </c>
      <c r="M4864">
        <v>21</v>
      </c>
      <c r="N4864" s="7">
        <v>28</v>
      </c>
      <c r="P4864" s="185">
        <v>4863</v>
      </c>
      <c r="Q4864" s="186">
        <v>25</v>
      </c>
    </row>
    <row r="4865" spans="1:17" ht="15" x14ac:dyDescent="0.25">
      <c r="A4865"/>
      <c r="B4865" s="114">
        <v>4864</v>
      </c>
      <c r="C4865" s="7">
        <v>19</v>
      </c>
      <c r="E4865">
        <v>4864</v>
      </c>
      <c r="F4865">
        <v>14</v>
      </c>
      <c r="G4865">
        <v>16</v>
      </c>
      <c r="H4865">
        <v>21</v>
      </c>
      <c r="I4865" s="7">
        <v>28</v>
      </c>
      <c r="K4865">
        <v>4864</v>
      </c>
      <c r="L4865">
        <v>16</v>
      </c>
      <c r="M4865">
        <v>21</v>
      </c>
      <c r="N4865" s="7">
        <v>28</v>
      </c>
      <c r="P4865" s="187">
        <v>4864</v>
      </c>
      <c r="Q4865" s="188">
        <v>25</v>
      </c>
    </row>
    <row r="4866" spans="1:17" ht="15" x14ac:dyDescent="0.25">
      <c r="A4866"/>
      <c r="B4866" s="114">
        <v>4865</v>
      </c>
      <c r="C4866" s="7">
        <v>19</v>
      </c>
      <c r="E4866">
        <v>4865</v>
      </c>
      <c r="F4866">
        <v>14</v>
      </c>
      <c r="G4866">
        <v>16</v>
      </c>
      <c r="H4866">
        <v>21</v>
      </c>
      <c r="I4866" s="7">
        <v>28</v>
      </c>
      <c r="K4866">
        <v>4865</v>
      </c>
      <c r="L4866">
        <v>16</v>
      </c>
      <c r="M4866">
        <v>21</v>
      </c>
      <c r="N4866" s="7">
        <v>28</v>
      </c>
      <c r="P4866" s="185">
        <v>4865</v>
      </c>
      <c r="Q4866" s="186">
        <v>25</v>
      </c>
    </row>
    <row r="4867" spans="1:17" ht="15" x14ac:dyDescent="0.25">
      <c r="A4867"/>
      <c r="B4867" s="114">
        <v>4866</v>
      </c>
      <c r="C4867" s="7">
        <v>19</v>
      </c>
      <c r="E4867">
        <v>4866</v>
      </c>
      <c r="F4867">
        <v>14</v>
      </c>
      <c r="G4867">
        <v>16</v>
      </c>
      <c r="H4867">
        <v>21</v>
      </c>
      <c r="I4867" s="7">
        <v>28</v>
      </c>
      <c r="K4867">
        <v>4866</v>
      </c>
      <c r="L4867">
        <v>16</v>
      </c>
      <c r="M4867">
        <v>21</v>
      </c>
      <c r="N4867" s="7">
        <v>28</v>
      </c>
      <c r="P4867" s="187">
        <v>4866</v>
      </c>
      <c r="Q4867" s="188">
        <v>25</v>
      </c>
    </row>
    <row r="4868" spans="1:17" ht="15" x14ac:dyDescent="0.25">
      <c r="A4868"/>
      <c r="B4868" s="114">
        <v>4867</v>
      </c>
      <c r="C4868" s="7">
        <v>19</v>
      </c>
      <c r="E4868">
        <v>4867</v>
      </c>
      <c r="F4868">
        <v>14</v>
      </c>
      <c r="G4868">
        <v>16</v>
      </c>
      <c r="H4868">
        <v>21</v>
      </c>
      <c r="I4868" s="7">
        <v>28</v>
      </c>
      <c r="K4868">
        <v>4867</v>
      </c>
      <c r="L4868">
        <v>16</v>
      </c>
      <c r="M4868">
        <v>21</v>
      </c>
      <c r="N4868" s="7">
        <v>28</v>
      </c>
      <c r="P4868" s="185">
        <v>4867</v>
      </c>
      <c r="Q4868" s="186">
        <v>25</v>
      </c>
    </row>
    <row r="4869" spans="1:17" ht="15" x14ac:dyDescent="0.25">
      <c r="A4869"/>
      <c r="B4869" s="114">
        <v>4868</v>
      </c>
      <c r="C4869" s="7">
        <v>19</v>
      </c>
      <c r="E4869">
        <v>4868</v>
      </c>
      <c r="F4869">
        <v>14</v>
      </c>
      <c r="G4869">
        <v>16</v>
      </c>
      <c r="H4869">
        <v>21</v>
      </c>
      <c r="I4869" s="7">
        <v>28</v>
      </c>
      <c r="K4869">
        <v>4868</v>
      </c>
      <c r="L4869">
        <v>16</v>
      </c>
      <c r="M4869">
        <v>21</v>
      </c>
      <c r="N4869" s="7">
        <v>28</v>
      </c>
      <c r="P4869" s="187">
        <v>4868</v>
      </c>
      <c r="Q4869" s="188">
        <v>25</v>
      </c>
    </row>
    <row r="4870" spans="1:17" ht="15" x14ac:dyDescent="0.25">
      <c r="A4870"/>
      <c r="B4870" s="114">
        <v>4869</v>
      </c>
      <c r="C4870" s="7">
        <v>19</v>
      </c>
      <c r="E4870">
        <v>4869</v>
      </c>
      <c r="F4870">
        <v>14</v>
      </c>
      <c r="G4870">
        <v>16</v>
      </c>
      <c r="H4870">
        <v>21</v>
      </c>
      <c r="I4870" s="7">
        <v>28</v>
      </c>
      <c r="K4870">
        <v>4869</v>
      </c>
      <c r="L4870">
        <v>16</v>
      </c>
      <c r="M4870">
        <v>21</v>
      </c>
      <c r="N4870" s="7">
        <v>28</v>
      </c>
      <c r="P4870" s="185">
        <v>4869</v>
      </c>
      <c r="Q4870" s="186">
        <v>25</v>
      </c>
    </row>
    <row r="4871" spans="1:17" ht="15" x14ac:dyDescent="0.25">
      <c r="A4871"/>
      <c r="B4871" s="114">
        <v>4870</v>
      </c>
      <c r="C4871" s="7">
        <v>19</v>
      </c>
      <c r="E4871">
        <v>4870</v>
      </c>
      <c r="F4871">
        <v>14</v>
      </c>
      <c r="G4871">
        <v>16</v>
      </c>
      <c r="H4871">
        <v>21</v>
      </c>
      <c r="I4871" s="7">
        <v>28</v>
      </c>
      <c r="K4871">
        <v>4870</v>
      </c>
      <c r="L4871">
        <v>16</v>
      </c>
      <c r="M4871">
        <v>21</v>
      </c>
      <c r="N4871" s="7">
        <v>28</v>
      </c>
      <c r="P4871" s="187">
        <v>4870</v>
      </c>
      <c r="Q4871" s="188">
        <v>25</v>
      </c>
    </row>
    <row r="4872" spans="1:17" ht="15" x14ac:dyDescent="0.25">
      <c r="A4872"/>
      <c r="B4872" s="114">
        <v>4871</v>
      </c>
      <c r="C4872" s="7">
        <v>19</v>
      </c>
      <c r="E4872">
        <v>4871</v>
      </c>
      <c r="F4872">
        <v>14</v>
      </c>
      <c r="G4872">
        <v>16</v>
      </c>
      <c r="H4872">
        <v>21</v>
      </c>
      <c r="I4872" s="7">
        <v>28</v>
      </c>
      <c r="K4872">
        <v>4871</v>
      </c>
      <c r="L4872">
        <v>16</v>
      </c>
      <c r="M4872">
        <v>21</v>
      </c>
      <c r="N4872" s="7">
        <v>28</v>
      </c>
      <c r="P4872" s="185">
        <v>4871</v>
      </c>
      <c r="Q4872" s="186">
        <v>25</v>
      </c>
    </row>
    <row r="4873" spans="1:17" ht="15" x14ac:dyDescent="0.25">
      <c r="A4873"/>
      <c r="B4873" s="114">
        <v>4872</v>
      </c>
      <c r="C4873" s="7">
        <v>19</v>
      </c>
      <c r="E4873">
        <v>4872</v>
      </c>
      <c r="F4873">
        <v>14</v>
      </c>
      <c r="G4873">
        <v>16</v>
      </c>
      <c r="H4873">
        <v>21</v>
      </c>
      <c r="I4873" s="7">
        <v>28</v>
      </c>
      <c r="K4873">
        <v>4872</v>
      </c>
      <c r="L4873">
        <v>16</v>
      </c>
      <c r="M4873">
        <v>21</v>
      </c>
      <c r="N4873" s="7">
        <v>28</v>
      </c>
      <c r="P4873" s="187">
        <v>4872</v>
      </c>
      <c r="Q4873" s="188">
        <v>25</v>
      </c>
    </row>
    <row r="4874" spans="1:17" ht="15" x14ac:dyDescent="0.25">
      <c r="A4874"/>
      <c r="B4874" s="114">
        <v>4873</v>
      </c>
      <c r="C4874" s="7">
        <v>19</v>
      </c>
      <c r="E4874">
        <v>4873</v>
      </c>
      <c r="F4874">
        <v>14</v>
      </c>
      <c r="G4874">
        <v>16</v>
      </c>
      <c r="H4874">
        <v>21</v>
      </c>
      <c r="I4874" s="7">
        <v>28</v>
      </c>
      <c r="K4874">
        <v>4873</v>
      </c>
      <c r="L4874">
        <v>16</v>
      </c>
      <c r="M4874">
        <v>21</v>
      </c>
      <c r="N4874" s="7">
        <v>28</v>
      </c>
      <c r="P4874" s="185">
        <v>4873</v>
      </c>
      <c r="Q4874" s="186">
        <v>25</v>
      </c>
    </row>
    <row r="4875" spans="1:17" ht="15" x14ac:dyDescent="0.25">
      <c r="A4875"/>
      <c r="B4875" s="114">
        <v>4874</v>
      </c>
      <c r="C4875" s="7">
        <v>19</v>
      </c>
      <c r="E4875">
        <v>4874</v>
      </c>
      <c r="F4875">
        <v>14</v>
      </c>
      <c r="G4875">
        <v>16</v>
      </c>
      <c r="H4875">
        <v>21</v>
      </c>
      <c r="I4875" s="7">
        <v>28</v>
      </c>
      <c r="K4875">
        <v>4874</v>
      </c>
      <c r="L4875">
        <v>16</v>
      </c>
      <c r="M4875">
        <v>21</v>
      </c>
      <c r="N4875" s="7">
        <v>28</v>
      </c>
      <c r="P4875" s="187">
        <v>4874</v>
      </c>
      <c r="Q4875" s="188">
        <v>25</v>
      </c>
    </row>
    <row r="4876" spans="1:17" ht="15" x14ac:dyDescent="0.25">
      <c r="A4876"/>
      <c r="B4876" s="114">
        <v>4875</v>
      </c>
      <c r="C4876" s="7">
        <v>19</v>
      </c>
      <c r="E4876">
        <v>4875</v>
      </c>
      <c r="F4876">
        <v>14</v>
      </c>
      <c r="G4876">
        <v>16</v>
      </c>
      <c r="H4876">
        <v>21</v>
      </c>
      <c r="I4876" s="7">
        <v>28</v>
      </c>
      <c r="K4876">
        <v>4875</v>
      </c>
      <c r="L4876">
        <v>16</v>
      </c>
      <c r="M4876">
        <v>21</v>
      </c>
      <c r="N4876" s="7">
        <v>28</v>
      </c>
      <c r="P4876" s="185">
        <v>4875</v>
      </c>
      <c r="Q4876" s="186">
        <v>25</v>
      </c>
    </row>
    <row r="4877" spans="1:17" ht="15" x14ac:dyDescent="0.25">
      <c r="A4877"/>
      <c r="B4877" s="114">
        <v>4876</v>
      </c>
      <c r="C4877" s="7">
        <v>19</v>
      </c>
      <c r="E4877">
        <v>4876</v>
      </c>
      <c r="F4877">
        <v>14</v>
      </c>
      <c r="G4877">
        <v>16</v>
      </c>
      <c r="H4877">
        <v>21</v>
      </c>
      <c r="I4877" s="7">
        <v>28</v>
      </c>
      <c r="K4877">
        <v>4876</v>
      </c>
      <c r="L4877">
        <v>16</v>
      </c>
      <c r="M4877">
        <v>21</v>
      </c>
      <c r="N4877" s="7">
        <v>28</v>
      </c>
      <c r="P4877" s="187">
        <v>4876</v>
      </c>
      <c r="Q4877" s="188">
        <v>25</v>
      </c>
    </row>
    <row r="4878" spans="1:17" ht="15" x14ac:dyDescent="0.25">
      <c r="A4878"/>
      <c r="B4878" s="114">
        <v>4877</v>
      </c>
      <c r="C4878" s="7">
        <v>19</v>
      </c>
      <c r="E4878">
        <v>4877</v>
      </c>
      <c r="F4878">
        <v>14</v>
      </c>
      <c r="G4878">
        <v>16</v>
      </c>
      <c r="H4878">
        <v>21</v>
      </c>
      <c r="I4878" s="7">
        <v>28</v>
      </c>
      <c r="K4878">
        <v>4877</v>
      </c>
      <c r="L4878">
        <v>16</v>
      </c>
      <c r="M4878">
        <v>21</v>
      </c>
      <c r="N4878" s="7">
        <v>28</v>
      </c>
      <c r="P4878" s="185">
        <v>4877</v>
      </c>
      <c r="Q4878" s="186">
        <v>25</v>
      </c>
    </row>
    <row r="4879" spans="1:17" ht="15" x14ac:dyDescent="0.25">
      <c r="A4879"/>
      <c r="B4879" s="114">
        <v>4878</v>
      </c>
      <c r="C4879" s="7">
        <v>19</v>
      </c>
      <c r="E4879">
        <v>4878</v>
      </c>
      <c r="F4879">
        <v>14</v>
      </c>
      <c r="G4879">
        <v>16</v>
      </c>
      <c r="H4879">
        <v>21</v>
      </c>
      <c r="I4879" s="7">
        <v>28</v>
      </c>
      <c r="K4879">
        <v>4878</v>
      </c>
      <c r="L4879">
        <v>16</v>
      </c>
      <c r="M4879">
        <v>21</v>
      </c>
      <c r="N4879" s="7">
        <v>28</v>
      </c>
      <c r="P4879" s="187">
        <v>4878</v>
      </c>
      <c r="Q4879" s="188">
        <v>25</v>
      </c>
    </row>
    <row r="4880" spans="1:17" ht="15" x14ac:dyDescent="0.25">
      <c r="A4880"/>
      <c r="B4880" s="114">
        <v>4879</v>
      </c>
      <c r="C4880" s="7">
        <v>19</v>
      </c>
      <c r="E4880">
        <v>4879</v>
      </c>
      <c r="F4880">
        <v>14</v>
      </c>
      <c r="G4880">
        <v>16</v>
      </c>
      <c r="H4880">
        <v>21</v>
      </c>
      <c r="I4880" s="7">
        <v>28</v>
      </c>
      <c r="K4880">
        <v>4879</v>
      </c>
      <c r="L4880">
        <v>16</v>
      </c>
      <c r="M4880">
        <v>21</v>
      </c>
      <c r="N4880" s="7">
        <v>28</v>
      </c>
      <c r="P4880" s="185">
        <v>4879</v>
      </c>
      <c r="Q4880" s="186">
        <v>25</v>
      </c>
    </row>
    <row r="4881" spans="1:17" ht="15" x14ac:dyDescent="0.25">
      <c r="A4881"/>
      <c r="B4881" s="114">
        <v>4880</v>
      </c>
      <c r="C4881" s="7">
        <v>19</v>
      </c>
      <c r="E4881">
        <v>4880</v>
      </c>
      <c r="F4881">
        <v>14</v>
      </c>
      <c r="G4881">
        <v>16</v>
      </c>
      <c r="H4881">
        <v>21</v>
      </c>
      <c r="I4881" s="7">
        <v>28</v>
      </c>
      <c r="K4881">
        <v>4880</v>
      </c>
      <c r="L4881">
        <v>16</v>
      </c>
      <c r="M4881">
        <v>21</v>
      </c>
      <c r="N4881" s="7">
        <v>28</v>
      </c>
      <c r="P4881" s="187">
        <v>4880</v>
      </c>
      <c r="Q4881" s="188">
        <v>25</v>
      </c>
    </row>
    <row r="4882" spans="1:17" ht="15" x14ac:dyDescent="0.25">
      <c r="A4882"/>
      <c r="B4882" s="114">
        <v>4881</v>
      </c>
      <c r="C4882" s="7">
        <v>19</v>
      </c>
      <c r="E4882">
        <v>4881</v>
      </c>
      <c r="F4882">
        <v>14</v>
      </c>
      <c r="G4882">
        <v>16</v>
      </c>
      <c r="H4882">
        <v>21</v>
      </c>
      <c r="I4882" s="7">
        <v>28</v>
      </c>
      <c r="K4882">
        <v>4881</v>
      </c>
      <c r="L4882">
        <v>16</v>
      </c>
      <c r="M4882">
        <v>21</v>
      </c>
      <c r="N4882" s="7">
        <v>28</v>
      </c>
      <c r="P4882" s="185">
        <v>4881</v>
      </c>
      <c r="Q4882" s="186">
        <v>25</v>
      </c>
    </row>
    <row r="4883" spans="1:17" ht="15" x14ac:dyDescent="0.25">
      <c r="A4883"/>
      <c r="B4883" s="114">
        <v>4882</v>
      </c>
      <c r="C4883" s="7">
        <v>19</v>
      </c>
      <c r="E4883">
        <v>4882</v>
      </c>
      <c r="F4883">
        <v>14</v>
      </c>
      <c r="G4883">
        <v>16</v>
      </c>
      <c r="H4883">
        <v>21</v>
      </c>
      <c r="I4883" s="7">
        <v>28</v>
      </c>
      <c r="K4883">
        <v>4882</v>
      </c>
      <c r="L4883">
        <v>16</v>
      </c>
      <c r="M4883">
        <v>21</v>
      </c>
      <c r="N4883" s="7">
        <v>28</v>
      </c>
      <c r="P4883" s="187">
        <v>4882</v>
      </c>
      <c r="Q4883" s="188">
        <v>25</v>
      </c>
    </row>
    <row r="4884" spans="1:17" ht="15" x14ac:dyDescent="0.25">
      <c r="A4884"/>
      <c r="B4884" s="114">
        <v>4883</v>
      </c>
      <c r="C4884" s="7">
        <v>19</v>
      </c>
      <c r="E4884">
        <v>4883</v>
      </c>
      <c r="F4884">
        <v>14</v>
      </c>
      <c r="G4884">
        <v>16</v>
      </c>
      <c r="H4884">
        <v>21</v>
      </c>
      <c r="I4884" s="7">
        <v>28</v>
      </c>
      <c r="K4884">
        <v>4883</v>
      </c>
      <c r="L4884">
        <v>16</v>
      </c>
      <c r="M4884">
        <v>21</v>
      </c>
      <c r="N4884" s="7">
        <v>28</v>
      </c>
      <c r="P4884" s="185">
        <v>4883</v>
      </c>
      <c r="Q4884" s="186">
        <v>25</v>
      </c>
    </row>
    <row r="4885" spans="1:17" ht="15" x14ac:dyDescent="0.25">
      <c r="A4885"/>
      <c r="B4885" s="114">
        <v>4884</v>
      </c>
      <c r="C4885" s="7">
        <v>19</v>
      </c>
      <c r="E4885">
        <v>4884</v>
      </c>
      <c r="F4885">
        <v>14</v>
      </c>
      <c r="G4885">
        <v>16</v>
      </c>
      <c r="H4885">
        <v>21</v>
      </c>
      <c r="I4885" s="7">
        <v>28</v>
      </c>
      <c r="K4885">
        <v>4884</v>
      </c>
      <c r="L4885">
        <v>16</v>
      </c>
      <c r="M4885">
        <v>21</v>
      </c>
      <c r="N4885" s="7">
        <v>28</v>
      </c>
      <c r="P4885" s="187">
        <v>4884</v>
      </c>
      <c r="Q4885" s="188">
        <v>25</v>
      </c>
    </row>
    <row r="4886" spans="1:17" ht="15" x14ac:dyDescent="0.25">
      <c r="A4886"/>
      <c r="B4886" s="114">
        <v>4885</v>
      </c>
      <c r="C4886" s="7">
        <v>19</v>
      </c>
      <c r="E4886">
        <v>4885</v>
      </c>
      <c r="F4886">
        <v>14</v>
      </c>
      <c r="G4886">
        <v>16</v>
      </c>
      <c r="H4886">
        <v>21</v>
      </c>
      <c r="I4886" s="7">
        <v>28</v>
      </c>
      <c r="K4886">
        <v>4885</v>
      </c>
      <c r="L4886">
        <v>16</v>
      </c>
      <c r="M4886">
        <v>21</v>
      </c>
      <c r="N4886" s="7">
        <v>28</v>
      </c>
      <c r="P4886" s="185">
        <v>4885</v>
      </c>
      <c r="Q4886" s="186">
        <v>25</v>
      </c>
    </row>
    <row r="4887" spans="1:17" ht="15" x14ac:dyDescent="0.25">
      <c r="A4887"/>
      <c r="B4887" s="114">
        <v>4886</v>
      </c>
      <c r="C4887" s="7">
        <v>19</v>
      </c>
      <c r="E4887">
        <v>4886</v>
      </c>
      <c r="F4887">
        <v>14</v>
      </c>
      <c r="G4887">
        <v>16</v>
      </c>
      <c r="H4887">
        <v>21</v>
      </c>
      <c r="I4887" s="7">
        <v>28</v>
      </c>
      <c r="K4887">
        <v>4886</v>
      </c>
      <c r="L4887">
        <v>16</v>
      </c>
      <c r="M4887">
        <v>21</v>
      </c>
      <c r="N4887" s="7">
        <v>28</v>
      </c>
      <c r="P4887" s="187">
        <v>4886</v>
      </c>
      <c r="Q4887" s="188">
        <v>25</v>
      </c>
    </row>
    <row r="4888" spans="1:17" ht="15" x14ac:dyDescent="0.25">
      <c r="A4888"/>
      <c r="B4888" s="114">
        <v>4887</v>
      </c>
      <c r="C4888" s="7">
        <v>19</v>
      </c>
      <c r="E4888">
        <v>4887</v>
      </c>
      <c r="F4888">
        <v>14</v>
      </c>
      <c r="G4888">
        <v>16</v>
      </c>
      <c r="H4888">
        <v>21</v>
      </c>
      <c r="I4888" s="7">
        <v>28</v>
      </c>
      <c r="K4888">
        <v>4887</v>
      </c>
      <c r="L4888">
        <v>16</v>
      </c>
      <c r="M4888">
        <v>21</v>
      </c>
      <c r="N4888" s="7">
        <v>28</v>
      </c>
      <c r="P4888" s="185">
        <v>4887</v>
      </c>
      <c r="Q4888" s="186">
        <v>25</v>
      </c>
    </row>
    <row r="4889" spans="1:17" ht="15" x14ac:dyDescent="0.25">
      <c r="A4889"/>
      <c r="B4889" s="114">
        <v>4888</v>
      </c>
      <c r="C4889" s="7">
        <v>19</v>
      </c>
      <c r="E4889">
        <v>4888</v>
      </c>
      <c r="F4889">
        <v>14</v>
      </c>
      <c r="G4889">
        <v>16</v>
      </c>
      <c r="H4889">
        <v>21</v>
      </c>
      <c r="I4889" s="7">
        <v>28</v>
      </c>
      <c r="K4889">
        <v>4888</v>
      </c>
      <c r="L4889">
        <v>16</v>
      </c>
      <c r="M4889">
        <v>21</v>
      </c>
      <c r="N4889" s="7">
        <v>28</v>
      </c>
      <c r="P4889" s="187">
        <v>4888</v>
      </c>
      <c r="Q4889" s="188">
        <v>25</v>
      </c>
    </row>
    <row r="4890" spans="1:17" ht="15" x14ac:dyDescent="0.25">
      <c r="A4890"/>
      <c r="B4890" s="114">
        <v>4889</v>
      </c>
      <c r="C4890" s="7">
        <v>19</v>
      </c>
      <c r="E4890">
        <v>4889</v>
      </c>
      <c r="F4890">
        <v>14</v>
      </c>
      <c r="G4890">
        <v>16</v>
      </c>
      <c r="H4890">
        <v>21</v>
      </c>
      <c r="I4890" s="7">
        <v>28</v>
      </c>
      <c r="K4890">
        <v>4889</v>
      </c>
      <c r="L4890">
        <v>16</v>
      </c>
      <c r="M4890">
        <v>21</v>
      </c>
      <c r="N4890" s="7">
        <v>28</v>
      </c>
      <c r="P4890" s="185">
        <v>4889</v>
      </c>
      <c r="Q4890" s="186">
        <v>25</v>
      </c>
    </row>
    <row r="4891" spans="1:17" ht="15" x14ac:dyDescent="0.25">
      <c r="A4891"/>
      <c r="B4891" s="114">
        <v>4890</v>
      </c>
      <c r="C4891" s="7">
        <v>19</v>
      </c>
      <c r="E4891">
        <v>4890</v>
      </c>
      <c r="F4891">
        <v>14</v>
      </c>
      <c r="G4891">
        <v>16</v>
      </c>
      <c r="H4891">
        <v>21</v>
      </c>
      <c r="I4891" s="7">
        <v>28</v>
      </c>
      <c r="K4891">
        <v>4890</v>
      </c>
      <c r="L4891">
        <v>16</v>
      </c>
      <c r="M4891">
        <v>21</v>
      </c>
      <c r="N4891" s="7">
        <v>28</v>
      </c>
      <c r="P4891" s="187">
        <v>4890</v>
      </c>
      <c r="Q4891" s="188">
        <v>25</v>
      </c>
    </row>
    <row r="4892" spans="1:17" ht="15" x14ac:dyDescent="0.25">
      <c r="A4892"/>
      <c r="B4892" s="114">
        <v>4891</v>
      </c>
      <c r="C4892" s="7">
        <v>19</v>
      </c>
      <c r="E4892">
        <v>4891</v>
      </c>
      <c r="F4892">
        <v>14</v>
      </c>
      <c r="G4892">
        <v>16</v>
      </c>
      <c r="H4892">
        <v>21</v>
      </c>
      <c r="I4892" s="7">
        <v>28</v>
      </c>
      <c r="K4892">
        <v>4891</v>
      </c>
      <c r="L4892">
        <v>16</v>
      </c>
      <c r="M4892">
        <v>21</v>
      </c>
      <c r="N4892" s="7">
        <v>28</v>
      </c>
      <c r="P4892" s="185">
        <v>4891</v>
      </c>
      <c r="Q4892" s="186">
        <v>25</v>
      </c>
    </row>
    <row r="4893" spans="1:17" ht="15" x14ac:dyDescent="0.25">
      <c r="A4893"/>
      <c r="B4893" s="114">
        <v>4892</v>
      </c>
      <c r="C4893" s="7">
        <v>19</v>
      </c>
      <c r="E4893">
        <v>4892</v>
      </c>
      <c r="F4893">
        <v>14</v>
      </c>
      <c r="G4893">
        <v>16</v>
      </c>
      <c r="H4893">
        <v>21</v>
      </c>
      <c r="I4893" s="7">
        <v>28</v>
      </c>
      <c r="K4893">
        <v>4892</v>
      </c>
      <c r="L4893">
        <v>16</v>
      </c>
      <c r="M4893">
        <v>21</v>
      </c>
      <c r="N4893" s="7">
        <v>28</v>
      </c>
      <c r="P4893" s="187">
        <v>4892</v>
      </c>
      <c r="Q4893" s="188">
        <v>25</v>
      </c>
    </row>
    <row r="4894" spans="1:17" ht="15" x14ac:dyDescent="0.25">
      <c r="A4894"/>
      <c r="B4894" s="114">
        <v>4893</v>
      </c>
      <c r="C4894" s="7">
        <v>19</v>
      </c>
      <c r="E4894">
        <v>4893</v>
      </c>
      <c r="F4894">
        <v>14</v>
      </c>
      <c r="G4894">
        <v>16</v>
      </c>
      <c r="H4894">
        <v>21</v>
      </c>
      <c r="I4894" s="7">
        <v>28</v>
      </c>
      <c r="K4894">
        <v>4893</v>
      </c>
      <c r="L4894">
        <v>16</v>
      </c>
      <c r="M4894">
        <v>21</v>
      </c>
      <c r="N4894" s="7">
        <v>28</v>
      </c>
      <c r="P4894" s="185">
        <v>4893</v>
      </c>
      <c r="Q4894" s="186">
        <v>25</v>
      </c>
    </row>
    <row r="4895" spans="1:17" ht="15" x14ac:dyDescent="0.25">
      <c r="A4895"/>
      <c r="B4895" s="114">
        <v>4894</v>
      </c>
      <c r="C4895" s="7">
        <v>19</v>
      </c>
      <c r="E4895">
        <v>4894</v>
      </c>
      <c r="F4895">
        <v>14</v>
      </c>
      <c r="G4895">
        <v>16</v>
      </c>
      <c r="H4895">
        <v>21</v>
      </c>
      <c r="I4895" s="7">
        <v>28</v>
      </c>
      <c r="K4895">
        <v>4894</v>
      </c>
      <c r="L4895">
        <v>16</v>
      </c>
      <c r="M4895">
        <v>21</v>
      </c>
      <c r="N4895" s="7">
        <v>28</v>
      </c>
      <c r="P4895" s="187">
        <v>4894</v>
      </c>
      <c r="Q4895" s="188">
        <v>25</v>
      </c>
    </row>
    <row r="4896" spans="1:17" ht="15" x14ac:dyDescent="0.25">
      <c r="A4896"/>
      <c r="B4896" s="114">
        <v>4895</v>
      </c>
      <c r="C4896" s="7">
        <v>19</v>
      </c>
      <c r="E4896">
        <v>4895</v>
      </c>
      <c r="F4896">
        <v>14</v>
      </c>
      <c r="G4896">
        <v>16</v>
      </c>
      <c r="H4896">
        <v>21</v>
      </c>
      <c r="I4896" s="7">
        <v>28</v>
      </c>
      <c r="K4896">
        <v>4895</v>
      </c>
      <c r="L4896">
        <v>16</v>
      </c>
      <c r="M4896">
        <v>21</v>
      </c>
      <c r="N4896" s="7">
        <v>28</v>
      </c>
      <c r="P4896" s="185">
        <v>4895</v>
      </c>
      <c r="Q4896" s="186">
        <v>25</v>
      </c>
    </row>
    <row r="4897" spans="1:17" ht="15" x14ac:dyDescent="0.25">
      <c r="A4897"/>
      <c r="B4897" s="114">
        <v>4896</v>
      </c>
      <c r="C4897" s="7">
        <v>19</v>
      </c>
      <c r="E4897">
        <v>4896</v>
      </c>
      <c r="F4897">
        <v>14</v>
      </c>
      <c r="G4897">
        <v>16</v>
      </c>
      <c r="H4897">
        <v>21</v>
      </c>
      <c r="I4897" s="7">
        <v>28</v>
      </c>
      <c r="K4897">
        <v>4896</v>
      </c>
      <c r="L4897">
        <v>16</v>
      </c>
      <c r="M4897">
        <v>21</v>
      </c>
      <c r="N4897" s="7">
        <v>28</v>
      </c>
      <c r="P4897" s="187">
        <v>4896</v>
      </c>
      <c r="Q4897" s="188">
        <v>25</v>
      </c>
    </row>
    <row r="4898" spans="1:17" ht="15" x14ac:dyDescent="0.25">
      <c r="A4898"/>
      <c r="B4898" s="114">
        <v>4897</v>
      </c>
      <c r="C4898" s="7">
        <v>19</v>
      </c>
      <c r="E4898">
        <v>4897</v>
      </c>
      <c r="F4898">
        <v>14</v>
      </c>
      <c r="G4898">
        <v>16</v>
      </c>
      <c r="H4898">
        <v>21</v>
      </c>
      <c r="I4898" s="7">
        <v>28</v>
      </c>
      <c r="K4898">
        <v>4897</v>
      </c>
      <c r="L4898">
        <v>16</v>
      </c>
      <c r="M4898">
        <v>21</v>
      </c>
      <c r="N4898" s="7">
        <v>28</v>
      </c>
      <c r="P4898" s="185">
        <v>4897</v>
      </c>
      <c r="Q4898" s="186">
        <v>25</v>
      </c>
    </row>
    <row r="4899" spans="1:17" ht="15" x14ac:dyDescent="0.25">
      <c r="A4899"/>
      <c r="B4899" s="114">
        <v>4898</v>
      </c>
      <c r="C4899" s="7">
        <v>19</v>
      </c>
      <c r="E4899">
        <v>4898</v>
      </c>
      <c r="F4899">
        <v>14</v>
      </c>
      <c r="G4899">
        <v>16</v>
      </c>
      <c r="H4899">
        <v>21</v>
      </c>
      <c r="I4899" s="7">
        <v>28</v>
      </c>
      <c r="K4899">
        <v>4898</v>
      </c>
      <c r="L4899">
        <v>16</v>
      </c>
      <c r="M4899">
        <v>21</v>
      </c>
      <c r="N4899" s="7">
        <v>28</v>
      </c>
      <c r="P4899" s="187">
        <v>4898</v>
      </c>
      <c r="Q4899" s="188">
        <v>25</v>
      </c>
    </row>
    <row r="4900" spans="1:17" ht="15" x14ac:dyDescent="0.25">
      <c r="A4900"/>
      <c r="B4900" s="114">
        <v>4899</v>
      </c>
      <c r="C4900" s="7">
        <v>19</v>
      </c>
      <c r="E4900">
        <v>4899</v>
      </c>
      <c r="F4900">
        <v>14</v>
      </c>
      <c r="G4900">
        <v>16</v>
      </c>
      <c r="H4900">
        <v>21</v>
      </c>
      <c r="I4900" s="7">
        <v>28</v>
      </c>
      <c r="K4900">
        <v>4899</v>
      </c>
      <c r="L4900">
        <v>16</v>
      </c>
      <c r="M4900">
        <v>21</v>
      </c>
      <c r="N4900" s="7">
        <v>28</v>
      </c>
      <c r="P4900" s="185">
        <v>4899</v>
      </c>
      <c r="Q4900" s="186">
        <v>25</v>
      </c>
    </row>
    <row r="4901" spans="1:17" ht="15" x14ac:dyDescent="0.25">
      <c r="A4901"/>
      <c r="B4901" s="114">
        <v>4900</v>
      </c>
      <c r="C4901" s="7">
        <v>19</v>
      </c>
      <c r="E4901">
        <v>4900</v>
      </c>
      <c r="F4901">
        <v>14</v>
      </c>
      <c r="G4901">
        <v>16</v>
      </c>
      <c r="H4901">
        <v>21</v>
      </c>
      <c r="I4901" s="7">
        <v>28</v>
      </c>
      <c r="K4901">
        <v>4900</v>
      </c>
      <c r="L4901">
        <v>16</v>
      </c>
      <c r="M4901">
        <v>21</v>
      </c>
      <c r="N4901" s="7">
        <v>28</v>
      </c>
      <c r="P4901" s="187">
        <v>4900</v>
      </c>
      <c r="Q4901" s="188">
        <v>25</v>
      </c>
    </row>
    <row r="4902" spans="1:17" ht="15" x14ac:dyDescent="0.25">
      <c r="A4902"/>
      <c r="B4902" s="114">
        <v>4901</v>
      </c>
      <c r="C4902" s="7">
        <v>19</v>
      </c>
      <c r="E4902">
        <v>4901</v>
      </c>
      <c r="F4902">
        <v>14</v>
      </c>
      <c r="G4902">
        <v>16</v>
      </c>
      <c r="H4902">
        <v>21</v>
      </c>
      <c r="I4902" s="7">
        <v>28</v>
      </c>
      <c r="K4902">
        <v>4901</v>
      </c>
      <c r="L4902">
        <v>16</v>
      </c>
      <c r="M4902">
        <v>21</v>
      </c>
      <c r="N4902" s="7">
        <v>28</v>
      </c>
      <c r="P4902" s="185">
        <v>4901</v>
      </c>
      <c r="Q4902" s="186">
        <v>25</v>
      </c>
    </row>
    <row r="4903" spans="1:17" ht="15" x14ac:dyDescent="0.25">
      <c r="A4903"/>
      <c r="B4903" s="114">
        <v>4902</v>
      </c>
      <c r="C4903" s="7">
        <v>19</v>
      </c>
      <c r="E4903">
        <v>4902</v>
      </c>
      <c r="F4903">
        <v>14</v>
      </c>
      <c r="G4903">
        <v>16</v>
      </c>
      <c r="H4903">
        <v>21</v>
      </c>
      <c r="I4903" s="7">
        <v>28</v>
      </c>
      <c r="K4903">
        <v>4902</v>
      </c>
      <c r="L4903">
        <v>16</v>
      </c>
      <c r="M4903">
        <v>21</v>
      </c>
      <c r="N4903" s="7">
        <v>28</v>
      </c>
      <c r="P4903" s="187">
        <v>4902</v>
      </c>
      <c r="Q4903" s="188">
        <v>25</v>
      </c>
    </row>
    <row r="4904" spans="1:17" ht="15" x14ac:dyDescent="0.25">
      <c r="A4904"/>
      <c r="B4904" s="114">
        <v>4903</v>
      </c>
      <c r="C4904" s="7">
        <v>19</v>
      </c>
      <c r="E4904">
        <v>4903</v>
      </c>
      <c r="F4904">
        <v>14</v>
      </c>
      <c r="G4904">
        <v>16</v>
      </c>
      <c r="H4904">
        <v>21</v>
      </c>
      <c r="I4904" s="7">
        <v>28</v>
      </c>
      <c r="K4904">
        <v>4903</v>
      </c>
      <c r="L4904">
        <v>16</v>
      </c>
      <c r="M4904">
        <v>21</v>
      </c>
      <c r="N4904" s="7">
        <v>28</v>
      </c>
      <c r="P4904" s="185">
        <v>4903</v>
      </c>
      <c r="Q4904" s="186">
        <v>25</v>
      </c>
    </row>
    <row r="4905" spans="1:17" ht="15" x14ac:dyDescent="0.25">
      <c r="A4905"/>
      <c r="B4905" s="114">
        <v>4904</v>
      </c>
      <c r="C4905" s="7">
        <v>19</v>
      </c>
      <c r="E4905">
        <v>4904</v>
      </c>
      <c r="F4905">
        <v>14</v>
      </c>
      <c r="G4905">
        <v>16</v>
      </c>
      <c r="H4905">
        <v>21</v>
      </c>
      <c r="I4905" s="7">
        <v>28</v>
      </c>
      <c r="K4905">
        <v>4904</v>
      </c>
      <c r="L4905">
        <v>16</v>
      </c>
      <c r="M4905">
        <v>21</v>
      </c>
      <c r="N4905" s="7">
        <v>28</v>
      </c>
      <c r="P4905" s="187">
        <v>4904</v>
      </c>
      <c r="Q4905" s="188">
        <v>25</v>
      </c>
    </row>
    <row r="4906" spans="1:17" ht="15" x14ac:dyDescent="0.25">
      <c r="A4906"/>
      <c r="B4906" s="114">
        <v>4905</v>
      </c>
      <c r="C4906" s="7">
        <v>19</v>
      </c>
      <c r="E4906">
        <v>4905</v>
      </c>
      <c r="F4906">
        <v>14</v>
      </c>
      <c r="G4906">
        <v>16</v>
      </c>
      <c r="H4906">
        <v>21</v>
      </c>
      <c r="I4906" s="7">
        <v>28</v>
      </c>
      <c r="K4906">
        <v>4905</v>
      </c>
      <c r="L4906">
        <v>16</v>
      </c>
      <c r="M4906">
        <v>21</v>
      </c>
      <c r="N4906" s="7">
        <v>28</v>
      </c>
      <c r="P4906" s="185">
        <v>4905</v>
      </c>
      <c r="Q4906" s="186">
        <v>25</v>
      </c>
    </row>
    <row r="4907" spans="1:17" ht="15" x14ac:dyDescent="0.25">
      <c r="A4907"/>
      <c r="B4907" s="114">
        <v>4906</v>
      </c>
      <c r="C4907" s="7">
        <v>19</v>
      </c>
      <c r="E4907">
        <v>4906</v>
      </c>
      <c r="F4907">
        <v>14</v>
      </c>
      <c r="G4907">
        <v>16</v>
      </c>
      <c r="H4907">
        <v>21</v>
      </c>
      <c r="I4907" s="7">
        <v>28</v>
      </c>
      <c r="K4907">
        <v>4906</v>
      </c>
      <c r="L4907">
        <v>16</v>
      </c>
      <c r="M4907">
        <v>21</v>
      </c>
      <c r="N4907" s="7">
        <v>28</v>
      </c>
      <c r="P4907" s="187">
        <v>4906</v>
      </c>
      <c r="Q4907" s="188">
        <v>25</v>
      </c>
    </row>
    <row r="4908" spans="1:17" ht="15" x14ac:dyDescent="0.25">
      <c r="A4908"/>
      <c r="B4908" s="114">
        <v>4907</v>
      </c>
      <c r="C4908" s="7">
        <v>19</v>
      </c>
      <c r="E4908">
        <v>4907</v>
      </c>
      <c r="F4908">
        <v>14</v>
      </c>
      <c r="G4908">
        <v>16</v>
      </c>
      <c r="H4908">
        <v>21</v>
      </c>
      <c r="I4908" s="7">
        <v>28</v>
      </c>
      <c r="K4908">
        <v>4907</v>
      </c>
      <c r="L4908">
        <v>16</v>
      </c>
      <c r="M4908">
        <v>21</v>
      </c>
      <c r="N4908" s="7">
        <v>28</v>
      </c>
      <c r="P4908" s="185">
        <v>4907</v>
      </c>
      <c r="Q4908" s="186">
        <v>25</v>
      </c>
    </row>
    <row r="4909" spans="1:17" ht="15" x14ac:dyDescent="0.25">
      <c r="A4909"/>
      <c r="B4909" s="114">
        <v>4908</v>
      </c>
      <c r="C4909" s="7">
        <v>19</v>
      </c>
      <c r="E4909">
        <v>4908</v>
      </c>
      <c r="F4909">
        <v>14</v>
      </c>
      <c r="G4909">
        <v>16</v>
      </c>
      <c r="H4909">
        <v>21</v>
      </c>
      <c r="I4909" s="7">
        <v>28</v>
      </c>
      <c r="K4909">
        <v>4908</v>
      </c>
      <c r="L4909">
        <v>16</v>
      </c>
      <c r="M4909">
        <v>21</v>
      </c>
      <c r="N4909" s="7">
        <v>28</v>
      </c>
      <c r="P4909" s="187">
        <v>4908</v>
      </c>
      <c r="Q4909" s="188">
        <v>25</v>
      </c>
    </row>
    <row r="4910" spans="1:17" ht="15" x14ac:dyDescent="0.25">
      <c r="A4910"/>
      <c r="B4910" s="114">
        <v>4909</v>
      </c>
      <c r="C4910" s="7">
        <v>19</v>
      </c>
      <c r="E4910">
        <v>4909</v>
      </c>
      <c r="F4910">
        <v>14</v>
      </c>
      <c r="G4910">
        <v>16</v>
      </c>
      <c r="H4910">
        <v>21</v>
      </c>
      <c r="I4910" s="7">
        <v>28</v>
      </c>
      <c r="K4910">
        <v>4909</v>
      </c>
      <c r="L4910">
        <v>16</v>
      </c>
      <c r="M4910">
        <v>21</v>
      </c>
      <c r="N4910" s="7">
        <v>28</v>
      </c>
      <c r="P4910" s="185">
        <v>4909</v>
      </c>
      <c r="Q4910" s="186">
        <v>25</v>
      </c>
    </row>
    <row r="4911" spans="1:17" ht="15" x14ac:dyDescent="0.25">
      <c r="A4911"/>
      <c r="B4911" s="114">
        <v>4910</v>
      </c>
      <c r="C4911" s="7">
        <v>19</v>
      </c>
      <c r="E4911">
        <v>4910</v>
      </c>
      <c r="F4911">
        <v>14</v>
      </c>
      <c r="G4911">
        <v>16</v>
      </c>
      <c r="H4911">
        <v>21</v>
      </c>
      <c r="I4911" s="7">
        <v>28</v>
      </c>
      <c r="K4911">
        <v>4910</v>
      </c>
      <c r="L4911">
        <v>16</v>
      </c>
      <c r="M4911">
        <v>21</v>
      </c>
      <c r="N4911" s="7">
        <v>28</v>
      </c>
      <c r="P4911" s="187">
        <v>4910</v>
      </c>
      <c r="Q4911" s="188">
        <v>25</v>
      </c>
    </row>
    <row r="4912" spans="1:17" ht="15" x14ac:dyDescent="0.25">
      <c r="A4912"/>
      <c r="B4912" s="114">
        <v>4911</v>
      </c>
      <c r="C4912" s="7">
        <v>19</v>
      </c>
      <c r="E4912">
        <v>4911</v>
      </c>
      <c r="F4912">
        <v>14</v>
      </c>
      <c r="G4912">
        <v>16</v>
      </c>
      <c r="H4912">
        <v>21</v>
      </c>
      <c r="I4912" s="7">
        <v>28</v>
      </c>
      <c r="K4912">
        <v>4911</v>
      </c>
      <c r="L4912">
        <v>16</v>
      </c>
      <c r="M4912">
        <v>21</v>
      </c>
      <c r="N4912" s="7">
        <v>28</v>
      </c>
      <c r="P4912" s="185">
        <v>4911</v>
      </c>
      <c r="Q4912" s="186">
        <v>25</v>
      </c>
    </row>
    <row r="4913" spans="1:17" ht="15" x14ac:dyDescent="0.25">
      <c r="A4913"/>
      <c r="B4913" s="114">
        <v>4912</v>
      </c>
      <c r="C4913" s="7">
        <v>19</v>
      </c>
      <c r="E4913">
        <v>4912</v>
      </c>
      <c r="F4913">
        <v>14</v>
      </c>
      <c r="G4913">
        <v>16</v>
      </c>
      <c r="H4913">
        <v>21</v>
      </c>
      <c r="I4913" s="7">
        <v>28</v>
      </c>
      <c r="K4913">
        <v>4912</v>
      </c>
      <c r="L4913">
        <v>16</v>
      </c>
      <c r="M4913">
        <v>21</v>
      </c>
      <c r="N4913" s="7">
        <v>28</v>
      </c>
      <c r="P4913" s="187">
        <v>4912</v>
      </c>
      <c r="Q4913" s="188">
        <v>25</v>
      </c>
    </row>
    <row r="4914" spans="1:17" ht="15" x14ac:dyDescent="0.25">
      <c r="A4914"/>
      <c r="B4914" s="114">
        <v>4913</v>
      </c>
      <c r="C4914" s="7">
        <v>19</v>
      </c>
      <c r="E4914">
        <v>4913</v>
      </c>
      <c r="F4914">
        <v>14</v>
      </c>
      <c r="G4914">
        <v>16</v>
      </c>
      <c r="H4914">
        <v>21</v>
      </c>
      <c r="I4914" s="7">
        <v>28</v>
      </c>
      <c r="K4914">
        <v>4913</v>
      </c>
      <c r="L4914">
        <v>16</v>
      </c>
      <c r="M4914">
        <v>21</v>
      </c>
      <c r="N4914" s="7">
        <v>28</v>
      </c>
      <c r="P4914" s="185">
        <v>4913</v>
      </c>
      <c r="Q4914" s="186">
        <v>25</v>
      </c>
    </row>
    <row r="4915" spans="1:17" ht="15" x14ac:dyDescent="0.25">
      <c r="A4915"/>
      <c r="B4915" s="114">
        <v>4914</v>
      </c>
      <c r="C4915" s="7">
        <v>19</v>
      </c>
      <c r="E4915">
        <v>4914</v>
      </c>
      <c r="F4915">
        <v>14</v>
      </c>
      <c r="G4915">
        <v>16</v>
      </c>
      <c r="H4915">
        <v>21</v>
      </c>
      <c r="I4915" s="7">
        <v>28</v>
      </c>
      <c r="K4915">
        <v>4914</v>
      </c>
      <c r="L4915">
        <v>16</v>
      </c>
      <c r="M4915">
        <v>21</v>
      </c>
      <c r="N4915" s="7">
        <v>28</v>
      </c>
      <c r="P4915" s="187">
        <v>4914</v>
      </c>
      <c r="Q4915" s="188">
        <v>25</v>
      </c>
    </row>
    <row r="4916" spans="1:17" ht="15" x14ac:dyDescent="0.25">
      <c r="A4916"/>
      <c r="B4916" s="114">
        <v>4915</v>
      </c>
      <c r="C4916" s="7">
        <v>19</v>
      </c>
      <c r="E4916">
        <v>4915</v>
      </c>
      <c r="F4916">
        <v>14</v>
      </c>
      <c r="G4916">
        <v>16</v>
      </c>
      <c r="H4916">
        <v>21</v>
      </c>
      <c r="I4916" s="7">
        <v>28</v>
      </c>
      <c r="K4916">
        <v>4915</v>
      </c>
      <c r="L4916">
        <v>16</v>
      </c>
      <c r="M4916">
        <v>21</v>
      </c>
      <c r="N4916" s="7">
        <v>28</v>
      </c>
      <c r="P4916" s="185">
        <v>4915</v>
      </c>
      <c r="Q4916" s="186">
        <v>25</v>
      </c>
    </row>
    <row r="4917" spans="1:17" ht="15" x14ac:dyDescent="0.25">
      <c r="A4917"/>
      <c r="B4917" s="114">
        <v>4916</v>
      </c>
      <c r="C4917" s="7">
        <v>19</v>
      </c>
      <c r="E4917">
        <v>4916</v>
      </c>
      <c r="F4917">
        <v>14</v>
      </c>
      <c r="G4917">
        <v>16</v>
      </c>
      <c r="H4917">
        <v>21</v>
      </c>
      <c r="I4917" s="7">
        <v>28</v>
      </c>
      <c r="K4917">
        <v>4916</v>
      </c>
      <c r="L4917">
        <v>16</v>
      </c>
      <c r="M4917">
        <v>21</v>
      </c>
      <c r="N4917" s="7">
        <v>28</v>
      </c>
      <c r="P4917" s="187">
        <v>4916</v>
      </c>
      <c r="Q4917" s="188">
        <v>25</v>
      </c>
    </row>
    <row r="4918" spans="1:17" ht="15" x14ac:dyDescent="0.25">
      <c r="A4918"/>
      <c r="B4918" s="114">
        <v>4917</v>
      </c>
      <c r="C4918" s="7">
        <v>19</v>
      </c>
      <c r="E4918">
        <v>4917</v>
      </c>
      <c r="F4918">
        <v>14</v>
      </c>
      <c r="G4918">
        <v>16</v>
      </c>
      <c r="H4918">
        <v>21</v>
      </c>
      <c r="I4918" s="7">
        <v>28</v>
      </c>
      <c r="K4918">
        <v>4917</v>
      </c>
      <c r="L4918">
        <v>16</v>
      </c>
      <c r="M4918">
        <v>21</v>
      </c>
      <c r="N4918" s="7">
        <v>28</v>
      </c>
      <c r="P4918" s="185">
        <v>4917</v>
      </c>
      <c r="Q4918" s="186">
        <v>25</v>
      </c>
    </row>
    <row r="4919" spans="1:17" ht="15" x14ac:dyDescent="0.25">
      <c r="A4919"/>
      <c r="B4919" s="114">
        <v>4918</v>
      </c>
      <c r="C4919" s="7">
        <v>19</v>
      </c>
      <c r="E4919">
        <v>4918</v>
      </c>
      <c r="F4919">
        <v>14</v>
      </c>
      <c r="G4919">
        <v>16</v>
      </c>
      <c r="H4919">
        <v>21</v>
      </c>
      <c r="I4919" s="7">
        <v>28</v>
      </c>
      <c r="K4919">
        <v>4918</v>
      </c>
      <c r="L4919">
        <v>16</v>
      </c>
      <c r="M4919">
        <v>21</v>
      </c>
      <c r="N4919" s="7">
        <v>28</v>
      </c>
      <c r="P4919" s="187">
        <v>4918</v>
      </c>
      <c r="Q4919" s="188">
        <v>25</v>
      </c>
    </row>
    <row r="4920" spans="1:17" ht="15" x14ac:dyDescent="0.25">
      <c r="A4920"/>
      <c r="B4920" s="114">
        <v>4919</v>
      </c>
      <c r="C4920" s="7">
        <v>19</v>
      </c>
      <c r="E4920">
        <v>4919</v>
      </c>
      <c r="F4920">
        <v>14</v>
      </c>
      <c r="G4920">
        <v>16</v>
      </c>
      <c r="H4920">
        <v>21</v>
      </c>
      <c r="I4920" s="7">
        <v>28</v>
      </c>
      <c r="K4920">
        <v>4919</v>
      </c>
      <c r="L4920">
        <v>16</v>
      </c>
      <c r="M4920">
        <v>21</v>
      </c>
      <c r="N4920" s="7">
        <v>28</v>
      </c>
      <c r="P4920" s="185">
        <v>4919</v>
      </c>
      <c r="Q4920" s="186">
        <v>25</v>
      </c>
    </row>
    <row r="4921" spans="1:17" ht="15" x14ac:dyDescent="0.25">
      <c r="A4921"/>
      <c r="B4921" s="114">
        <v>4920</v>
      </c>
      <c r="C4921" s="7">
        <v>19</v>
      </c>
      <c r="E4921">
        <v>4920</v>
      </c>
      <c r="F4921">
        <v>14</v>
      </c>
      <c r="G4921">
        <v>16</v>
      </c>
      <c r="H4921">
        <v>21</v>
      </c>
      <c r="I4921" s="7">
        <v>28</v>
      </c>
      <c r="K4921">
        <v>4920</v>
      </c>
      <c r="L4921">
        <v>16</v>
      </c>
      <c r="M4921">
        <v>21</v>
      </c>
      <c r="N4921" s="7">
        <v>28</v>
      </c>
      <c r="P4921" s="187">
        <v>4920</v>
      </c>
      <c r="Q4921" s="188">
        <v>25</v>
      </c>
    </row>
    <row r="4922" spans="1:17" ht="15" x14ac:dyDescent="0.25">
      <c r="A4922"/>
      <c r="B4922" s="114">
        <v>4921</v>
      </c>
      <c r="C4922" s="7">
        <v>19</v>
      </c>
      <c r="E4922">
        <v>4921</v>
      </c>
      <c r="F4922">
        <v>14</v>
      </c>
      <c r="G4922">
        <v>16</v>
      </c>
      <c r="H4922">
        <v>21</v>
      </c>
      <c r="I4922" s="7">
        <v>28</v>
      </c>
      <c r="K4922">
        <v>4921</v>
      </c>
      <c r="L4922">
        <v>16</v>
      </c>
      <c r="M4922">
        <v>21</v>
      </c>
      <c r="N4922" s="7">
        <v>28</v>
      </c>
      <c r="P4922" s="185">
        <v>4921</v>
      </c>
      <c r="Q4922" s="186">
        <v>25</v>
      </c>
    </row>
    <row r="4923" spans="1:17" ht="15" x14ac:dyDescent="0.25">
      <c r="A4923"/>
      <c r="B4923" s="114">
        <v>4922</v>
      </c>
      <c r="C4923" s="7">
        <v>19</v>
      </c>
      <c r="E4923">
        <v>4922</v>
      </c>
      <c r="F4923">
        <v>14</v>
      </c>
      <c r="G4923">
        <v>16</v>
      </c>
      <c r="H4923">
        <v>21</v>
      </c>
      <c r="I4923" s="7">
        <v>28</v>
      </c>
      <c r="K4923">
        <v>4922</v>
      </c>
      <c r="L4923">
        <v>16</v>
      </c>
      <c r="M4923">
        <v>21</v>
      </c>
      <c r="N4923" s="7">
        <v>28</v>
      </c>
      <c r="P4923" s="187">
        <v>4922</v>
      </c>
      <c r="Q4923" s="188">
        <v>25</v>
      </c>
    </row>
    <row r="4924" spans="1:17" ht="15" x14ac:dyDescent="0.25">
      <c r="A4924"/>
      <c r="B4924" s="114">
        <v>4923</v>
      </c>
      <c r="C4924" s="7">
        <v>19</v>
      </c>
      <c r="E4924">
        <v>4923</v>
      </c>
      <c r="F4924">
        <v>14</v>
      </c>
      <c r="G4924">
        <v>16</v>
      </c>
      <c r="H4924">
        <v>21</v>
      </c>
      <c r="I4924" s="7">
        <v>28</v>
      </c>
      <c r="K4924">
        <v>4923</v>
      </c>
      <c r="L4924">
        <v>16</v>
      </c>
      <c r="M4924">
        <v>21</v>
      </c>
      <c r="N4924" s="7">
        <v>28</v>
      </c>
      <c r="P4924" s="185">
        <v>4923</v>
      </c>
      <c r="Q4924" s="186">
        <v>25</v>
      </c>
    </row>
    <row r="4925" spans="1:17" ht="15" x14ac:dyDescent="0.25">
      <c r="A4925"/>
      <c r="B4925" s="114">
        <v>4924</v>
      </c>
      <c r="C4925" s="7">
        <v>19</v>
      </c>
      <c r="E4925">
        <v>4924</v>
      </c>
      <c r="F4925">
        <v>14</v>
      </c>
      <c r="G4925">
        <v>16</v>
      </c>
      <c r="H4925">
        <v>21</v>
      </c>
      <c r="I4925" s="7">
        <v>28</v>
      </c>
      <c r="K4925">
        <v>4924</v>
      </c>
      <c r="L4925">
        <v>16</v>
      </c>
      <c r="M4925">
        <v>21</v>
      </c>
      <c r="N4925" s="7">
        <v>28</v>
      </c>
      <c r="P4925" s="187">
        <v>4924</v>
      </c>
      <c r="Q4925" s="188">
        <v>25</v>
      </c>
    </row>
    <row r="4926" spans="1:17" ht="15" x14ac:dyDescent="0.25">
      <c r="A4926"/>
      <c r="B4926" s="114">
        <v>4925</v>
      </c>
      <c r="C4926" s="7">
        <v>19</v>
      </c>
      <c r="E4926">
        <v>4925</v>
      </c>
      <c r="F4926">
        <v>14</v>
      </c>
      <c r="G4926">
        <v>16</v>
      </c>
      <c r="H4926">
        <v>21</v>
      </c>
      <c r="I4926" s="7">
        <v>28</v>
      </c>
      <c r="K4926">
        <v>4925</v>
      </c>
      <c r="L4926">
        <v>16</v>
      </c>
      <c r="M4926">
        <v>21</v>
      </c>
      <c r="N4926" s="7">
        <v>28</v>
      </c>
      <c r="P4926" s="185">
        <v>4925</v>
      </c>
      <c r="Q4926" s="186">
        <v>25</v>
      </c>
    </row>
    <row r="4927" spans="1:17" ht="15" x14ac:dyDescent="0.25">
      <c r="A4927"/>
      <c r="B4927" s="114">
        <v>4926</v>
      </c>
      <c r="C4927" s="7">
        <v>19</v>
      </c>
      <c r="E4927">
        <v>4926</v>
      </c>
      <c r="F4927">
        <v>14</v>
      </c>
      <c r="G4927">
        <v>16</v>
      </c>
      <c r="H4927">
        <v>21</v>
      </c>
      <c r="I4927" s="7">
        <v>28</v>
      </c>
      <c r="K4927">
        <v>4926</v>
      </c>
      <c r="L4927">
        <v>16</v>
      </c>
      <c r="M4927">
        <v>21</v>
      </c>
      <c r="N4927" s="7">
        <v>28</v>
      </c>
      <c r="P4927" s="187">
        <v>4926</v>
      </c>
      <c r="Q4927" s="188">
        <v>25</v>
      </c>
    </row>
    <row r="4928" spans="1:17" ht="15" x14ac:dyDescent="0.25">
      <c r="A4928"/>
      <c r="B4928" s="114">
        <v>4927</v>
      </c>
      <c r="C4928" s="7">
        <v>19</v>
      </c>
      <c r="E4928">
        <v>4927</v>
      </c>
      <c r="F4928">
        <v>14</v>
      </c>
      <c r="G4928">
        <v>16</v>
      </c>
      <c r="H4928">
        <v>21</v>
      </c>
      <c r="I4928" s="7">
        <v>28</v>
      </c>
      <c r="K4928">
        <v>4927</v>
      </c>
      <c r="L4928">
        <v>16</v>
      </c>
      <c r="M4928">
        <v>21</v>
      </c>
      <c r="N4928" s="7">
        <v>28</v>
      </c>
      <c r="P4928" s="185">
        <v>4927</v>
      </c>
      <c r="Q4928" s="186">
        <v>25</v>
      </c>
    </row>
    <row r="4929" spans="1:17" ht="15" x14ac:dyDescent="0.25">
      <c r="A4929"/>
      <c r="B4929" s="114">
        <v>4928</v>
      </c>
      <c r="C4929" s="7">
        <v>19</v>
      </c>
      <c r="E4929">
        <v>4928</v>
      </c>
      <c r="F4929">
        <v>14</v>
      </c>
      <c r="G4929">
        <v>16</v>
      </c>
      <c r="H4929">
        <v>21</v>
      </c>
      <c r="I4929" s="7">
        <v>28</v>
      </c>
      <c r="K4929">
        <v>4928</v>
      </c>
      <c r="L4929">
        <v>16</v>
      </c>
      <c r="M4929">
        <v>21</v>
      </c>
      <c r="N4929" s="7">
        <v>28</v>
      </c>
      <c r="P4929" s="187">
        <v>4928</v>
      </c>
      <c r="Q4929" s="188">
        <v>25</v>
      </c>
    </row>
    <row r="4930" spans="1:17" ht="15" x14ac:dyDescent="0.25">
      <c r="A4930"/>
      <c r="B4930" s="114">
        <v>4929</v>
      </c>
      <c r="C4930" s="7">
        <v>19</v>
      </c>
      <c r="E4930">
        <v>4929</v>
      </c>
      <c r="F4930">
        <v>14</v>
      </c>
      <c r="G4930">
        <v>16</v>
      </c>
      <c r="H4930">
        <v>21</v>
      </c>
      <c r="I4930" s="7">
        <v>28</v>
      </c>
      <c r="K4930">
        <v>4929</v>
      </c>
      <c r="L4930">
        <v>16</v>
      </c>
      <c r="M4930">
        <v>21</v>
      </c>
      <c r="N4930" s="7">
        <v>28</v>
      </c>
      <c r="P4930" s="185">
        <v>4929</v>
      </c>
      <c r="Q4930" s="186">
        <v>25</v>
      </c>
    </row>
    <row r="4931" spans="1:17" ht="15" x14ac:dyDescent="0.25">
      <c r="A4931"/>
      <c r="B4931" s="114">
        <v>4930</v>
      </c>
      <c r="C4931" s="7">
        <v>19</v>
      </c>
      <c r="E4931">
        <v>4930</v>
      </c>
      <c r="F4931">
        <v>14</v>
      </c>
      <c r="G4931">
        <v>16</v>
      </c>
      <c r="H4931">
        <v>21</v>
      </c>
      <c r="I4931" s="7">
        <v>28</v>
      </c>
      <c r="K4931">
        <v>4930</v>
      </c>
      <c r="L4931">
        <v>16</v>
      </c>
      <c r="M4931">
        <v>21</v>
      </c>
      <c r="N4931" s="7">
        <v>28</v>
      </c>
      <c r="P4931" s="187">
        <v>4930</v>
      </c>
      <c r="Q4931" s="188">
        <v>25</v>
      </c>
    </row>
    <row r="4932" spans="1:17" ht="15" x14ac:dyDescent="0.25">
      <c r="A4932"/>
      <c r="B4932" s="114">
        <v>4931</v>
      </c>
      <c r="C4932" s="7">
        <v>19</v>
      </c>
      <c r="E4932">
        <v>4931</v>
      </c>
      <c r="F4932">
        <v>14</v>
      </c>
      <c r="G4932">
        <v>16</v>
      </c>
      <c r="H4932">
        <v>21</v>
      </c>
      <c r="I4932" s="7">
        <v>28</v>
      </c>
      <c r="K4932">
        <v>4931</v>
      </c>
      <c r="L4932">
        <v>16</v>
      </c>
      <c r="M4932">
        <v>21</v>
      </c>
      <c r="N4932" s="7">
        <v>28</v>
      </c>
      <c r="P4932" s="185">
        <v>4931</v>
      </c>
      <c r="Q4932" s="186">
        <v>25</v>
      </c>
    </row>
    <row r="4933" spans="1:17" ht="15" x14ac:dyDescent="0.25">
      <c r="A4933"/>
      <c r="B4933" s="114">
        <v>4932</v>
      </c>
      <c r="C4933" s="7">
        <v>19</v>
      </c>
      <c r="E4933">
        <v>4932</v>
      </c>
      <c r="F4933">
        <v>14</v>
      </c>
      <c r="G4933">
        <v>16</v>
      </c>
      <c r="H4933">
        <v>21</v>
      </c>
      <c r="I4933" s="7">
        <v>28</v>
      </c>
      <c r="K4933">
        <v>4932</v>
      </c>
      <c r="L4933">
        <v>16</v>
      </c>
      <c r="M4933">
        <v>21</v>
      </c>
      <c r="N4933" s="7">
        <v>28</v>
      </c>
      <c r="P4933" s="187">
        <v>4932</v>
      </c>
      <c r="Q4933" s="188">
        <v>25</v>
      </c>
    </row>
    <row r="4934" spans="1:17" ht="15" x14ac:dyDescent="0.25">
      <c r="A4934"/>
      <c r="B4934" s="114">
        <v>4933</v>
      </c>
      <c r="C4934" s="7">
        <v>19</v>
      </c>
      <c r="E4934">
        <v>4933</v>
      </c>
      <c r="F4934">
        <v>14</v>
      </c>
      <c r="G4934">
        <v>16</v>
      </c>
      <c r="H4934">
        <v>21</v>
      </c>
      <c r="I4934" s="7">
        <v>28</v>
      </c>
      <c r="K4934">
        <v>4933</v>
      </c>
      <c r="L4934">
        <v>16</v>
      </c>
      <c r="M4934">
        <v>21</v>
      </c>
      <c r="N4934" s="7">
        <v>28</v>
      </c>
      <c r="P4934" s="185">
        <v>4933</v>
      </c>
      <c r="Q4934" s="186">
        <v>25</v>
      </c>
    </row>
    <row r="4935" spans="1:17" ht="15" x14ac:dyDescent="0.25">
      <c r="A4935"/>
      <c r="B4935" s="114">
        <v>4934</v>
      </c>
      <c r="C4935" s="7">
        <v>19</v>
      </c>
      <c r="E4935">
        <v>4934</v>
      </c>
      <c r="F4935">
        <v>14</v>
      </c>
      <c r="G4935">
        <v>16</v>
      </c>
      <c r="H4935">
        <v>21</v>
      </c>
      <c r="I4935" s="7">
        <v>28</v>
      </c>
      <c r="K4935">
        <v>4934</v>
      </c>
      <c r="L4935">
        <v>16</v>
      </c>
      <c r="M4935">
        <v>21</v>
      </c>
      <c r="N4935" s="7">
        <v>28</v>
      </c>
      <c r="P4935" s="187">
        <v>4934</v>
      </c>
      <c r="Q4935" s="188">
        <v>25</v>
      </c>
    </row>
    <row r="4936" spans="1:17" ht="15" x14ac:dyDescent="0.25">
      <c r="A4936"/>
      <c r="B4936" s="114">
        <v>4935</v>
      </c>
      <c r="C4936" s="7">
        <v>19</v>
      </c>
      <c r="E4936">
        <v>4935</v>
      </c>
      <c r="F4936">
        <v>14</v>
      </c>
      <c r="G4936">
        <v>16</v>
      </c>
      <c r="H4936">
        <v>21</v>
      </c>
      <c r="I4936" s="7">
        <v>28</v>
      </c>
      <c r="K4936">
        <v>4935</v>
      </c>
      <c r="L4936">
        <v>16</v>
      </c>
      <c r="M4936">
        <v>21</v>
      </c>
      <c r="N4936" s="7">
        <v>28</v>
      </c>
      <c r="P4936" s="185">
        <v>4935</v>
      </c>
      <c r="Q4936" s="186">
        <v>25</v>
      </c>
    </row>
    <row r="4937" spans="1:17" ht="15" x14ac:dyDescent="0.25">
      <c r="A4937"/>
      <c r="B4937" s="114">
        <v>4936</v>
      </c>
      <c r="C4937" s="7">
        <v>19</v>
      </c>
      <c r="E4937">
        <v>4936</v>
      </c>
      <c r="F4937">
        <v>14</v>
      </c>
      <c r="G4937">
        <v>16</v>
      </c>
      <c r="H4937">
        <v>21</v>
      </c>
      <c r="I4937" s="7">
        <v>28</v>
      </c>
      <c r="K4937">
        <v>4936</v>
      </c>
      <c r="L4937">
        <v>16</v>
      </c>
      <c r="M4937">
        <v>21</v>
      </c>
      <c r="N4937" s="7">
        <v>28</v>
      </c>
      <c r="P4937" s="187">
        <v>4936</v>
      </c>
      <c r="Q4937" s="188">
        <v>25</v>
      </c>
    </row>
    <row r="4938" spans="1:17" ht="15" x14ac:dyDescent="0.25">
      <c r="A4938"/>
      <c r="B4938" s="114">
        <v>4937</v>
      </c>
      <c r="C4938" s="7">
        <v>19</v>
      </c>
      <c r="E4938">
        <v>4937</v>
      </c>
      <c r="F4938">
        <v>14</v>
      </c>
      <c r="G4938">
        <v>16</v>
      </c>
      <c r="H4938">
        <v>21</v>
      </c>
      <c r="I4938" s="7">
        <v>28</v>
      </c>
      <c r="K4938">
        <v>4937</v>
      </c>
      <c r="L4938">
        <v>16</v>
      </c>
      <c r="M4938">
        <v>21</v>
      </c>
      <c r="N4938" s="7">
        <v>28</v>
      </c>
      <c r="P4938" s="185">
        <v>4937</v>
      </c>
      <c r="Q4938" s="186">
        <v>25</v>
      </c>
    </row>
    <row r="4939" spans="1:17" ht="15" x14ac:dyDescent="0.25">
      <c r="A4939"/>
      <c r="B4939" s="114">
        <v>4938</v>
      </c>
      <c r="C4939" s="7">
        <v>19</v>
      </c>
      <c r="E4939">
        <v>4938</v>
      </c>
      <c r="F4939">
        <v>14</v>
      </c>
      <c r="G4939">
        <v>16</v>
      </c>
      <c r="H4939">
        <v>21</v>
      </c>
      <c r="I4939" s="7">
        <v>28</v>
      </c>
      <c r="K4939">
        <v>4938</v>
      </c>
      <c r="L4939">
        <v>16</v>
      </c>
      <c r="M4939">
        <v>21</v>
      </c>
      <c r="N4939" s="7">
        <v>28</v>
      </c>
      <c r="P4939" s="187">
        <v>4938</v>
      </c>
      <c r="Q4939" s="188">
        <v>25</v>
      </c>
    </row>
    <row r="4940" spans="1:17" ht="15" x14ac:dyDescent="0.25">
      <c r="A4940"/>
      <c r="B4940" s="114">
        <v>4939</v>
      </c>
      <c r="C4940" s="7">
        <v>19</v>
      </c>
      <c r="E4940">
        <v>4939</v>
      </c>
      <c r="F4940">
        <v>14</v>
      </c>
      <c r="G4940">
        <v>16</v>
      </c>
      <c r="H4940">
        <v>21</v>
      </c>
      <c r="I4940" s="7">
        <v>28</v>
      </c>
      <c r="K4940">
        <v>4939</v>
      </c>
      <c r="L4940">
        <v>16</v>
      </c>
      <c r="M4940">
        <v>21</v>
      </c>
      <c r="N4940" s="7">
        <v>28</v>
      </c>
      <c r="P4940" s="185">
        <v>4939</v>
      </c>
      <c r="Q4940" s="186">
        <v>25</v>
      </c>
    </row>
    <row r="4941" spans="1:17" ht="15" x14ac:dyDescent="0.25">
      <c r="A4941"/>
      <c r="B4941" s="114">
        <v>4940</v>
      </c>
      <c r="C4941" s="7">
        <v>19</v>
      </c>
      <c r="E4941">
        <v>4940</v>
      </c>
      <c r="F4941">
        <v>14</v>
      </c>
      <c r="G4941">
        <v>16</v>
      </c>
      <c r="H4941">
        <v>21</v>
      </c>
      <c r="I4941" s="7">
        <v>28</v>
      </c>
      <c r="K4941">
        <v>4940</v>
      </c>
      <c r="L4941">
        <v>16</v>
      </c>
      <c r="M4941">
        <v>21</v>
      </c>
      <c r="N4941" s="7">
        <v>28</v>
      </c>
      <c r="P4941" s="187">
        <v>4940</v>
      </c>
      <c r="Q4941" s="188">
        <v>25</v>
      </c>
    </row>
    <row r="4942" spans="1:17" ht="15" x14ac:dyDescent="0.25">
      <c r="A4942"/>
      <c r="B4942" s="114">
        <v>4941</v>
      </c>
      <c r="C4942" s="7">
        <v>19</v>
      </c>
      <c r="E4942">
        <v>4941</v>
      </c>
      <c r="F4942">
        <v>14</v>
      </c>
      <c r="G4942">
        <v>16</v>
      </c>
      <c r="H4942">
        <v>21</v>
      </c>
      <c r="I4942" s="7">
        <v>28</v>
      </c>
      <c r="K4942">
        <v>4941</v>
      </c>
      <c r="L4942">
        <v>16</v>
      </c>
      <c r="M4942">
        <v>21</v>
      </c>
      <c r="N4942" s="7">
        <v>28</v>
      </c>
      <c r="P4942" s="185">
        <v>4941</v>
      </c>
      <c r="Q4942" s="186">
        <v>25</v>
      </c>
    </row>
    <row r="4943" spans="1:17" ht="15" x14ac:dyDescent="0.25">
      <c r="A4943"/>
      <c r="B4943" s="114">
        <v>4942</v>
      </c>
      <c r="C4943" s="7">
        <v>19</v>
      </c>
      <c r="E4943">
        <v>4942</v>
      </c>
      <c r="F4943">
        <v>14</v>
      </c>
      <c r="G4943">
        <v>16</v>
      </c>
      <c r="H4943">
        <v>21</v>
      </c>
      <c r="I4943" s="7">
        <v>28</v>
      </c>
      <c r="K4943">
        <v>4942</v>
      </c>
      <c r="L4943">
        <v>16</v>
      </c>
      <c r="M4943">
        <v>21</v>
      </c>
      <c r="N4943" s="7">
        <v>28</v>
      </c>
      <c r="P4943" s="187">
        <v>4942</v>
      </c>
      <c r="Q4943" s="188">
        <v>25</v>
      </c>
    </row>
    <row r="4944" spans="1:17" ht="15" x14ac:dyDescent="0.25">
      <c r="A4944"/>
      <c r="B4944" s="114">
        <v>4943</v>
      </c>
      <c r="C4944" s="7">
        <v>19</v>
      </c>
      <c r="E4944">
        <v>4943</v>
      </c>
      <c r="F4944">
        <v>14</v>
      </c>
      <c r="G4944">
        <v>16</v>
      </c>
      <c r="H4944">
        <v>21</v>
      </c>
      <c r="I4944" s="7">
        <v>28</v>
      </c>
      <c r="K4944">
        <v>4943</v>
      </c>
      <c r="L4944">
        <v>16</v>
      </c>
      <c r="M4944">
        <v>21</v>
      </c>
      <c r="N4944" s="7">
        <v>28</v>
      </c>
      <c r="P4944" s="185">
        <v>4943</v>
      </c>
      <c r="Q4944" s="186">
        <v>25</v>
      </c>
    </row>
    <row r="4945" spans="1:17" ht="15" x14ac:dyDescent="0.25">
      <c r="A4945"/>
      <c r="B4945" s="114">
        <v>4944</v>
      </c>
      <c r="C4945" s="7">
        <v>19</v>
      </c>
      <c r="E4945">
        <v>4944</v>
      </c>
      <c r="F4945">
        <v>14</v>
      </c>
      <c r="G4945">
        <v>16</v>
      </c>
      <c r="H4945">
        <v>21</v>
      </c>
      <c r="I4945" s="7">
        <v>28</v>
      </c>
      <c r="K4945">
        <v>4944</v>
      </c>
      <c r="L4945">
        <v>16</v>
      </c>
      <c r="M4945">
        <v>21</v>
      </c>
      <c r="N4945" s="7">
        <v>28</v>
      </c>
      <c r="P4945" s="187">
        <v>4944</v>
      </c>
      <c r="Q4945" s="188">
        <v>25</v>
      </c>
    </row>
    <row r="4946" spans="1:17" ht="15" x14ac:dyDescent="0.25">
      <c r="A4946"/>
      <c r="B4946" s="114">
        <v>4945</v>
      </c>
      <c r="C4946" s="7">
        <v>19</v>
      </c>
      <c r="E4946">
        <v>4945</v>
      </c>
      <c r="F4946">
        <v>14</v>
      </c>
      <c r="G4946">
        <v>16</v>
      </c>
      <c r="H4946">
        <v>21</v>
      </c>
      <c r="I4946" s="7">
        <v>28</v>
      </c>
      <c r="K4946">
        <v>4945</v>
      </c>
      <c r="L4946">
        <v>16</v>
      </c>
      <c r="M4946">
        <v>21</v>
      </c>
      <c r="N4946" s="7">
        <v>28</v>
      </c>
      <c r="P4946" s="185">
        <v>4945</v>
      </c>
      <c r="Q4946" s="186">
        <v>25</v>
      </c>
    </row>
    <row r="4947" spans="1:17" ht="15" x14ac:dyDescent="0.25">
      <c r="A4947"/>
      <c r="B4947" s="114">
        <v>4946</v>
      </c>
      <c r="C4947" s="7">
        <v>19</v>
      </c>
      <c r="E4947">
        <v>4946</v>
      </c>
      <c r="F4947">
        <v>14</v>
      </c>
      <c r="G4947">
        <v>16</v>
      </c>
      <c r="H4947">
        <v>21</v>
      </c>
      <c r="I4947" s="7">
        <v>28</v>
      </c>
      <c r="K4947">
        <v>4946</v>
      </c>
      <c r="L4947">
        <v>16</v>
      </c>
      <c r="M4947">
        <v>21</v>
      </c>
      <c r="N4947" s="7">
        <v>28</v>
      </c>
      <c r="P4947" s="187">
        <v>4946</v>
      </c>
      <c r="Q4947" s="188">
        <v>25</v>
      </c>
    </row>
    <row r="4948" spans="1:17" ht="15" x14ac:dyDescent="0.25">
      <c r="A4948"/>
      <c r="B4948" s="114">
        <v>4947</v>
      </c>
      <c r="C4948" s="7">
        <v>19</v>
      </c>
      <c r="E4948">
        <v>4947</v>
      </c>
      <c r="F4948">
        <v>14</v>
      </c>
      <c r="G4948">
        <v>16</v>
      </c>
      <c r="H4948">
        <v>21</v>
      </c>
      <c r="I4948" s="7">
        <v>28</v>
      </c>
      <c r="K4948">
        <v>4947</v>
      </c>
      <c r="L4948">
        <v>16</v>
      </c>
      <c r="M4948">
        <v>21</v>
      </c>
      <c r="N4948" s="7">
        <v>28</v>
      </c>
      <c r="P4948" s="185">
        <v>4947</v>
      </c>
      <c r="Q4948" s="186">
        <v>25</v>
      </c>
    </row>
    <row r="4949" spans="1:17" ht="15" x14ac:dyDescent="0.25">
      <c r="A4949"/>
      <c r="B4949" s="114">
        <v>4948</v>
      </c>
      <c r="C4949" s="7">
        <v>19</v>
      </c>
      <c r="E4949">
        <v>4948</v>
      </c>
      <c r="F4949">
        <v>14</v>
      </c>
      <c r="G4949">
        <v>16</v>
      </c>
      <c r="H4949">
        <v>21</v>
      </c>
      <c r="I4949" s="7">
        <v>28</v>
      </c>
      <c r="K4949">
        <v>4948</v>
      </c>
      <c r="L4949">
        <v>16</v>
      </c>
      <c r="M4949">
        <v>21</v>
      </c>
      <c r="N4949" s="7">
        <v>28</v>
      </c>
      <c r="P4949" s="187">
        <v>4948</v>
      </c>
      <c r="Q4949" s="188">
        <v>25</v>
      </c>
    </row>
    <row r="4950" spans="1:17" ht="15" x14ac:dyDescent="0.25">
      <c r="A4950"/>
      <c r="B4950" s="114">
        <v>4949</v>
      </c>
      <c r="C4950" s="7">
        <v>19</v>
      </c>
      <c r="E4950">
        <v>4949</v>
      </c>
      <c r="F4950">
        <v>14</v>
      </c>
      <c r="G4950">
        <v>16</v>
      </c>
      <c r="H4950">
        <v>21</v>
      </c>
      <c r="I4950" s="7">
        <v>28</v>
      </c>
      <c r="K4950">
        <v>4949</v>
      </c>
      <c r="L4950">
        <v>16</v>
      </c>
      <c r="M4950">
        <v>21</v>
      </c>
      <c r="N4950" s="7">
        <v>28</v>
      </c>
      <c r="P4950" s="185">
        <v>4949</v>
      </c>
      <c r="Q4950" s="186">
        <v>25</v>
      </c>
    </row>
    <row r="4951" spans="1:17" ht="15" x14ac:dyDescent="0.25">
      <c r="A4951"/>
      <c r="B4951" s="114">
        <v>4950</v>
      </c>
      <c r="C4951" s="7">
        <v>19</v>
      </c>
      <c r="E4951">
        <v>4950</v>
      </c>
      <c r="F4951">
        <v>14</v>
      </c>
      <c r="G4951">
        <v>16</v>
      </c>
      <c r="H4951">
        <v>21</v>
      </c>
      <c r="I4951" s="7">
        <v>28</v>
      </c>
      <c r="K4951">
        <v>4950</v>
      </c>
      <c r="L4951">
        <v>16</v>
      </c>
      <c r="M4951">
        <v>21</v>
      </c>
      <c r="N4951" s="7">
        <v>28</v>
      </c>
      <c r="P4951" s="187">
        <v>4950</v>
      </c>
      <c r="Q4951" s="188">
        <v>25</v>
      </c>
    </row>
    <row r="4952" spans="1:17" ht="15" x14ac:dyDescent="0.25">
      <c r="A4952"/>
      <c r="B4952" s="114">
        <v>4951</v>
      </c>
      <c r="C4952" s="7">
        <v>19</v>
      </c>
      <c r="E4952">
        <v>4951</v>
      </c>
      <c r="F4952">
        <v>14</v>
      </c>
      <c r="G4952">
        <v>16</v>
      </c>
      <c r="H4952">
        <v>21</v>
      </c>
      <c r="I4952" s="7">
        <v>28</v>
      </c>
      <c r="K4952">
        <v>4951</v>
      </c>
      <c r="L4952">
        <v>16</v>
      </c>
      <c r="M4952">
        <v>21</v>
      </c>
      <c r="N4952" s="7">
        <v>28</v>
      </c>
      <c r="P4952" s="185">
        <v>4951</v>
      </c>
      <c r="Q4952" s="186">
        <v>25</v>
      </c>
    </row>
    <row r="4953" spans="1:17" ht="15" x14ac:dyDescent="0.25">
      <c r="A4953"/>
      <c r="B4953" s="114">
        <v>4952</v>
      </c>
      <c r="C4953" s="7">
        <v>19</v>
      </c>
      <c r="E4953">
        <v>4952</v>
      </c>
      <c r="F4953">
        <v>14</v>
      </c>
      <c r="G4953">
        <v>16</v>
      </c>
      <c r="H4953">
        <v>21</v>
      </c>
      <c r="I4953" s="7">
        <v>28</v>
      </c>
      <c r="K4953">
        <v>4952</v>
      </c>
      <c r="L4953">
        <v>16</v>
      </c>
      <c r="M4953">
        <v>21</v>
      </c>
      <c r="N4953" s="7">
        <v>28</v>
      </c>
      <c r="P4953" s="187">
        <v>4952</v>
      </c>
      <c r="Q4953" s="188">
        <v>25</v>
      </c>
    </row>
    <row r="4954" spans="1:17" ht="15" x14ac:dyDescent="0.25">
      <c r="A4954"/>
      <c r="B4954" s="114">
        <v>4953</v>
      </c>
      <c r="C4954" s="7">
        <v>19</v>
      </c>
      <c r="E4954">
        <v>4953</v>
      </c>
      <c r="F4954">
        <v>14</v>
      </c>
      <c r="G4954">
        <v>16</v>
      </c>
      <c r="H4954">
        <v>21</v>
      </c>
      <c r="I4954" s="7">
        <v>28</v>
      </c>
      <c r="K4954">
        <v>4953</v>
      </c>
      <c r="L4954">
        <v>16</v>
      </c>
      <c r="M4954">
        <v>21</v>
      </c>
      <c r="N4954" s="7">
        <v>28</v>
      </c>
      <c r="P4954" s="185">
        <v>4953</v>
      </c>
      <c r="Q4954" s="186">
        <v>25</v>
      </c>
    </row>
    <row r="4955" spans="1:17" ht="15" x14ac:dyDescent="0.25">
      <c r="A4955"/>
      <c r="B4955" s="114">
        <v>4954</v>
      </c>
      <c r="C4955" s="7">
        <v>19</v>
      </c>
      <c r="E4955">
        <v>4954</v>
      </c>
      <c r="F4955">
        <v>14</v>
      </c>
      <c r="G4955">
        <v>16</v>
      </c>
      <c r="H4955">
        <v>21</v>
      </c>
      <c r="I4955" s="7">
        <v>28</v>
      </c>
      <c r="K4955">
        <v>4954</v>
      </c>
      <c r="L4955">
        <v>16</v>
      </c>
      <c r="M4955">
        <v>21</v>
      </c>
      <c r="N4955" s="7">
        <v>28</v>
      </c>
      <c r="P4955" s="187">
        <v>4954</v>
      </c>
      <c r="Q4955" s="188">
        <v>25</v>
      </c>
    </row>
    <row r="4956" spans="1:17" ht="15" x14ac:dyDescent="0.25">
      <c r="A4956"/>
      <c r="B4956" s="114">
        <v>4955</v>
      </c>
      <c r="C4956" s="7">
        <v>19</v>
      </c>
      <c r="E4956">
        <v>4955</v>
      </c>
      <c r="F4956">
        <v>14</v>
      </c>
      <c r="G4956">
        <v>16</v>
      </c>
      <c r="H4956">
        <v>21</v>
      </c>
      <c r="I4956" s="7">
        <v>28</v>
      </c>
      <c r="K4956">
        <v>4955</v>
      </c>
      <c r="L4956">
        <v>16</v>
      </c>
      <c r="M4956">
        <v>21</v>
      </c>
      <c r="N4956" s="7">
        <v>28</v>
      </c>
      <c r="P4956" s="185">
        <v>4955</v>
      </c>
      <c r="Q4956" s="186">
        <v>25</v>
      </c>
    </row>
    <row r="4957" spans="1:17" ht="15" x14ac:dyDescent="0.25">
      <c r="A4957"/>
      <c r="B4957" s="114">
        <v>4956</v>
      </c>
      <c r="C4957" s="7">
        <v>19</v>
      </c>
      <c r="E4957">
        <v>4956</v>
      </c>
      <c r="F4957">
        <v>14</v>
      </c>
      <c r="G4957">
        <v>16</v>
      </c>
      <c r="H4957">
        <v>21</v>
      </c>
      <c r="I4957" s="7">
        <v>28</v>
      </c>
      <c r="K4957">
        <v>4956</v>
      </c>
      <c r="L4957">
        <v>16</v>
      </c>
      <c r="M4957">
        <v>21</v>
      </c>
      <c r="N4957" s="7">
        <v>28</v>
      </c>
      <c r="P4957" s="187">
        <v>4956</v>
      </c>
      <c r="Q4957" s="188">
        <v>25</v>
      </c>
    </row>
    <row r="4958" spans="1:17" ht="15" x14ac:dyDescent="0.25">
      <c r="A4958"/>
      <c r="B4958" s="114">
        <v>4957</v>
      </c>
      <c r="C4958" s="7">
        <v>19</v>
      </c>
      <c r="E4958">
        <v>4957</v>
      </c>
      <c r="F4958">
        <v>14</v>
      </c>
      <c r="G4958">
        <v>16</v>
      </c>
      <c r="H4958">
        <v>21</v>
      </c>
      <c r="I4958" s="7">
        <v>28</v>
      </c>
      <c r="K4958">
        <v>4957</v>
      </c>
      <c r="L4958">
        <v>16</v>
      </c>
      <c r="M4958">
        <v>21</v>
      </c>
      <c r="N4958" s="7">
        <v>28</v>
      </c>
      <c r="P4958" s="185">
        <v>4957</v>
      </c>
      <c r="Q4958" s="186">
        <v>25</v>
      </c>
    </row>
    <row r="4959" spans="1:17" ht="15" x14ac:dyDescent="0.25">
      <c r="A4959"/>
      <c r="B4959" s="114">
        <v>4958</v>
      </c>
      <c r="C4959" s="7">
        <v>19</v>
      </c>
      <c r="E4959">
        <v>4958</v>
      </c>
      <c r="F4959">
        <v>14</v>
      </c>
      <c r="G4959">
        <v>16</v>
      </c>
      <c r="H4959">
        <v>21</v>
      </c>
      <c r="I4959" s="7">
        <v>28</v>
      </c>
      <c r="K4959">
        <v>4958</v>
      </c>
      <c r="L4959">
        <v>16</v>
      </c>
      <c r="M4959">
        <v>21</v>
      </c>
      <c r="N4959" s="7">
        <v>28</v>
      </c>
      <c r="P4959" s="187">
        <v>4958</v>
      </c>
      <c r="Q4959" s="188">
        <v>25</v>
      </c>
    </row>
    <row r="4960" spans="1:17" ht="15" x14ac:dyDescent="0.25">
      <c r="A4960"/>
      <c r="B4960" s="114">
        <v>4959</v>
      </c>
      <c r="C4960" s="7">
        <v>19</v>
      </c>
      <c r="E4960">
        <v>4959</v>
      </c>
      <c r="F4960">
        <v>14</v>
      </c>
      <c r="G4960">
        <v>16</v>
      </c>
      <c r="H4960">
        <v>21</v>
      </c>
      <c r="I4960" s="7">
        <v>28</v>
      </c>
      <c r="K4960">
        <v>4959</v>
      </c>
      <c r="L4960">
        <v>16</v>
      </c>
      <c r="M4960">
        <v>21</v>
      </c>
      <c r="N4960" s="7">
        <v>28</v>
      </c>
      <c r="P4960" s="185">
        <v>4959</v>
      </c>
      <c r="Q4960" s="186">
        <v>25</v>
      </c>
    </row>
    <row r="4961" spans="1:17" ht="15" x14ac:dyDescent="0.25">
      <c r="A4961"/>
      <c r="B4961" s="114">
        <v>4960</v>
      </c>
      <c r="C4961" s="7">
        <v>19</v>
      </c>
      <c r="E4961">
        <v>4960</v>
      </c>
      <c r="F4961">
        <v>14</v>
      </c>
      <c r="G4961">
        <v>16</v>
      </c>
      <c r="H4961">
        <v>21</v>
      </c>
      <c r="I4961" s="7">
        <v>28</v>
      </c>
      <c r="K4961">
        <v>4960</v>
      </c>
      <c r="L4961">
        <v>16</v>
      </c>
      <c r="M4961">
        <v>21</v>
      </c>
      <c r="N4961" s="7">
        <v>28</v>
      </c>
      <c r="P4961" s="187">
        <v>4960</v>
      </c>
      <c r="Q4961" s="188">
        <v>25</v>
      </c>
    </row>
    <row r="4962" spans="1:17" ht="15" x14ac:dyDescent="0.25">
      <c r="A4962"/>
      <c r="B4962" s="114">
        <v>4961</v>
      </c>
      <c r="C4962" s="7">
        <v>19</v>
      </c>
      <c r="E4962">
        <v>4961</v>
      </c>
      <c r="F4962">
        <v>14</v>
      </c>
      <c r="G4962">
        <v>16</v>
      </c>
      <c r="H4962">
        <v>21</v>
      </c>
      <c r="I4962" s="7">
        <v>28</v>
      </c>
      <c r="K4962">
        <v>4961</v>
      </c>
      <c r="L4962">
        <v>16</v>
      </c>
      <c r="M4962">
        <v>21</v>
      </c>
      <c r="N4962" s="7">
        <v>28</v>
      </c>
      <c r="P4962" s="185">
        <v>4961</v>
      </c>
      <c r="Q4962" s="186">
        <v>25</v>
      </c>
    </row>
    <row r="4963" spans="1:17" ht="15" x14ac:dyDescent="0.25">
      <c r="A4963"/>
      <c r="B4963" s="114">
        <v>4962</v>
      </c>
      <c r="C4963" s="7">
        <v>19</v>
      </c>
      <c r="E4963">
        <v>4962</v>
      </c>
      <c r="F4963">
        <v>14</v>
      </c>
      <c r="G4963">
        <v>16</v>
      </c>
      <c r="H4963">
        <v>21</v>
      </c>
      <c r="I4963" s="7">
        <v>28</v>
      </c>
      <c r="K4963">
        <v>4962</v>
      </c>
      <c r="L4963">
        <v>16</v>
      </c>
      <c r="M4963">
        <v>21</v>
      </c>
      <c r="N4963" s="7">
        <v>28</v>
      </c>
      <c r="P4963" s="187">
        <v>4962</v>
      </c>
      <c r="Q4963" s="188">
        <v>25</v>
      </c>
    </row>
    <row r="4964" spans="1:17" ht="15" x14ac:dyDescent="0.25">
      <c r="A4964"/>
      <c r="B4964" s="114">
        <v>4963</v>
      </c>
      <c r="C4964" s="7">
        <v>19</v>
      </c>
      <c r="E4964">
        <v>4963</v>
      </c>
      <c r="F4964">
        <v>14</v>
      </c>
      <c r="G4964">
        <v>16</v>
      </c>
      <c r="H4964">
        <v>21</v>
      </c>
      <c r="I4964" s="7">
        <v>28</v>
      </c>
      <c r="K4964">
        <v>4963</v>
      </c>
      <c r="L4964">
        <v>16</v>
      </c>
      <c r="M4964">
        <v>21</v>
      </c>
      <c r="N4964" s="7">
        <v>28</v>
      </c>
      <c r="P4964" s="185">
        <v>4963</v>
      </c>
      <c r="Q4964" s="186">
        <v>25</v>
      </c>
    </row>
    <row r="4965" spans="1:17" ht="15" x14ac:dyDescent="0.25">
      <c r="A4965"/>
      <c r="B4965" s="114">
        <v>4964</v>
      </c>
      <c r="C4965" s="7">
        <v>19</v>
      </c>
      <c r="E4965">
        <v>4964</v>
      </c>
      <c r="F4965">
        <v>14</v>
      </c>
      <c r="G4965">
        <v>16</v>
      </c>
      <c r="H4965">
        <v>21</v>
      </c>
      <c r="I4965" s="7">
        <v>28</v>
      </c>
      <c r="K4965">
        <v>4964</v>
      </c>
      <c r="L4965">
        <v>16</v>
      </c>
      <c r="M4965">
        <v>21</v>
      </c>
      <c r="N4965" s="7">
        <v>28</v>
      </c>
      <c r="P4965" s="187">
        <v>4964</v>
      </c>
      <c r="Q4965" s="188">
        <v>25</v>
      </c>
    </row>
    <row r="4966" spans="1:17" ht="15" x14ac:dyDescent="0.25">
      <c r="A4966"/>
      <c r="B4966" s="114">
        <v>4965</v>
      </c>
      <c r="C4966" s="7">
        <v>19</v>
      </c>
      <c r="E4966">
        <v>4965</v>
      </c>
      <c r="F4966">
        <v>14</v>
      </c>
      <c r="G4966">
        <v>16</v>
      </c>
      <c r="H4966">
        <v>21</v>
      </c>
      <c r="I4966" s="7">
        <v>28</v>
      </c>
      <c r="K4966">
        <v>4965</v>
      </c>
      <c r="L4966">
        <v>16</v>
      </c>
      <c r="M4966">
        <v>21</v>
      </c>
      <c r="N4966" s="7">
        <v>28</v>
      </c>
      <c r="P4966" s="185">
        <v>4965</v>
      </c>
      <c r="Q4966" s="186">
        <v>25</v>
      </c>
    </row>
    <row r="4967" spans="1:17" ht="15" x14ac:dyDescent="0.25">
      <c r="A4967"/>
      <c r="B4967" s="114">
        <v>4966</v>
      </c>
      <c r="C4967" s="7">
        <v>19</v>
      </c>
      <c r="E4967">
        <v>4966</v>
      </c>
      <c r="F4967">
        <v>14</v>
      </c>
      <c r="G4967">
        <v>16</v>
      </c>
      <c r="H4967">
        <v>21</v>
      </c>
      <c r="I4967" s="7">
        <v>28</v>
      </c>
      <c r="K4967">
        <v>4966</v>
      </c>
      <c r="L4967">
        <v>16</v>
      </c>
      <c r="M4967">
        <v>21</v>
      </c>
      <c r="N4967" s="7">
        <v>28</v>
      </c>
      <c r="P4967" s="187">
        <v>4966</v>
      </c>
      <c r="Q4967" s="188">
        <v>25</v>
      </c>
    </row>
    <row r="4968" spans="1:17" ht="15" x14ac:dyDescent="0.25">
      <c r="A4968"/>
      <c r="B4968" s="114">
        <v>4967</v>
      </c>
      <c r="C4968" s="7">
        <v>19</v>
      </c>
      <c r="E4968">
        <v>4967</v>
      </c>
      <c r="F4968">
        <v>14</v>
      </c>
      <c r="G4968">
        <v>16</v>
      </c>
      <c r="H4968">
        <v>21</v>
      </c>
      <c r="I4968" s="7">
        <v>28</v>
      </c>
      <c r="K4968">
        <v>4967</v>
      </c>
      <c r="L4968">
        <v>16</v>
      </c>
      <c r="M4968">
        <v>21</v>
      </c>
      <c r="N4968" s="7">
        <v>28</v>
      </c>
      <c r="P4968" s="185">
        <v>4967</v>
      </c>
      <c r="Q4968" s="186">
        <v>25</v>
      </c>
    </row>
    <row r="4969" spans="1:17" ht="15" x14ac:dyDescent="0.25">
      <c r="A4969"/>
      <c r="B4969" s="114">
        <v>4968</v>
      </c>
      <c r="C4969" s="7">
        <v>19</v>
      </c>
      <c r="E4969">
        <v>4968</v>
      </c>
      <c r="F4969">
        <v>14</v>
      </c>
      <c r="G4969">
        <v>16</v>
      </c>
      <c r="H4969">
        <v>21</v>
      </c>
      <c r="I4969" s="7">
        <v>28</v>
      </c>
      <c r="K4969">
        <v>4968</v>
      </c>
      <c r="L4969">
        <v>16</v>
      </c>
      <c r="M4969">
        <v>21</v>
      </c>
      <c r="N4969" s="7">
        <v>28</v>
      </c>
      <c r="P4969" s="187">
        <v>4968</v>
      </c>
      <c r="Q4969" s="188">
        <v>25</v>
      </c>
    </row>
    <row r="4970" spans="1:17" ht="15" x14ac:dyDescent="0.25">
      <c r="A4970"/>
      <c r="B4970" s="114">
        <v>4969</v>
      </c>
      <c r="C4970" s="7">
        <v>19</v>
      </c>
      <c r="E4970">
        <v>4969</v>
      </c>
      <c r="F4970">
        <v>14</v>
      </c>
      <c r="G4970">
        <v>16</v>
      </c>
      <c r="H4970">
        <v>21</v>
      </c>
      <c r="I4970" s="7">
        <v>28</v>
      </c>
      <c r="K4970">
        <v>4969</v>
      </c>
      <c r="L4970">
        <v>16</v>
      </c>
      <c r="M4970">
        <v>21</v>
      </c>
      <c r="N4970" s="7">
        <v>28</v>
      </c>
      <c r="P4970" s="185">
        <v>4969</v>
      </c>
      <c r="Q4970" s="186">
        <v>25</v>
      </c>
    </row>
    <row r="4971" spans="1:17" ht="15" x14ac:dyDescent="0.25">
      <c r="A4971"/>
      <c r="B4971" s="114">
        <v>4970</v>
      </c>
      <c r="C4971" s="7">
        <v>19</v>
      </c>
      <c r="E4971">
        <v>4970</v>
      </c>
      <c r="F4971">
        <v>14</v>
      </c>
      <c r="G4971">
        <v>16</v>
      </c>
      <c r="H4971">
        <v>21</v>
      </c>
      <c r="I4971" s="7">
        <v>28</v>
      </c>
      <c r="K4971">
        <v>4970</v>
      </c>
      <c r="L4971">
        <v>16</v>
      </c>
      <c r="M4971">
        <v>21</v>
      </c>
      <c r="N4971" s="7">
        <v>28</v>
      </c>
      <c r="P4971" s="187">
        <v>4970</v>
      </c>
      <c r="Q4971" s="188">
        <v>25</v>
      </c>
    </row>
    <row r="4972" spans="1:17" ht="15" x14ac:dyDescent="0.25">
      <c r="A4972"/>
      <c r="B4972" s="114">
        <v>4971</v>
      </c>
      <c r="C4972" s="7">
        <v>19</v>
      </c>
      <c r="E4972">
        <v>4971</v>
      </c>
      <c r="F4972">
        <v>14</v>
      </c>
      <c r="G4972">
        <v>16</v>
      </c>
      <c r="H4972">
        <v>21</v>
      </c>
      <c r="I4972" s="7">
        <v>28</v>
      </c>
      <c r="K4972">
        <v>4971</v>
      </c>
      <c r="L4972">
        <v>16</v>
      </c>
      <c r="M4972">
        <v>21</v>
      </c>
      <c r="N4972" s="7">
        <v>28</v>
      </c>
      <c r="P4972" s="185">
        <v>4971</v>
      </c>
      <c r="Q4972" s="186">
        <v>25</v>
      </c>
    </row>
    <row r="4973" spans="1:17" ht="15" x14ac:dyDescent="0.25">
      <c r="A4973"/>
      <c r="B4973" s="114">
        <v>4972</v>
      </c>
      <c r="C4973" s="7">
        <v>19</v>
      </c>
      <c r="E4973">
        <v>4972</v>
      </c>
      <c r="F4973">
        <v>14</v>
      </c>
      <c r="G4973">
        <v>16</v>
      </c>
      <c r="H4973">
        <v>21</v>
      </c>
      <c r="I4973" s="7">
        <v>28</v>
      </c>
      <c r="K4973">
        <v>4972</v>
      </c>
      <c r="L4973">
        <v>16</v>
      </c>
      <c r="M4973">
        <v>21</v>
      </c>
      <c r="N4973" s="7">
        <v>28</v>
      </c>
      <c r="P4973" s="187">
        <v>4972</v>
      </c>
      <c r="Q4973" s="188">
        <v>25</v>
      </c>
    </row>
    <row r="4974" spans="1:17" ht="15" x14ac:dyDescent="0.25">
      <c r="A4974"/>
      <c r="B4974" s="114">
        <v>4973</v>
      </c>
      <c r="C4974" s="7">
        <v>19</v>
      </c>
      <c r="E4974">
        <v>4973</v>
      </c>
      <c r="F4974">
        <v>14</v>
      </c>
      <c r="G4974">
        <v>16</v>
      </c>
      <c r="H4974">
        <v>21</v>
      </c>
      <c r="I4974" s="7">
        <v>28</v>
      </c>
      <c r="K4974">
        <v>4973</v>
      </c>
      <c r="L4974">
        <v>16</v>
      </c>
      <c r="M4974">
        <v>21</v>
      </c>
      <c r="N4974" s="7">
        <v>28</v>
      </c>
      <c r="P4974" s="185">
        <v>4973</v>
      </c>
      <c r="Q4974" s="186">
        <v>25</v>
      </c>
    </row>
    <row r="4975" spans="1:17" ht="15" x14ac:dyDescent="0.25">
      <c r="A4975"/>
      <c r="B4975" s="114">
        <v>4974</v>
      </c>
      <c r="C4975" s="7">
        <v>19</v>
      </c>
      <c r="E4975">
        <v>4974</v>
      </c>
      <c r="F4975">
        <v>14</v>
      </c>
      <c r="G4975">
        <v>16</v>
      </c>
      <c r="H4975">
        <v>21</v>
      </c>
      <c r="I4975" s="7">
        <v>28</v>
      </c>
      <c r="K4975">
        <v>4974</v>
      </c>
      <c r="L4975">
        <v>16</v>
      </c>
      <c r="M4975">
        <v>21</v>
      </c>
      <c r="N4975" s="7">
        <v>28</v>
      </c>
      <c r="P4975" s="187">
        <v>4974</v>
      </c>
      <c r="Q4975" s="188">
        <v>25</v>
      </c>
    </row>
    <row r="4976" spans="1:17" ht="15" x14ac:dyDescent="0.25">
      <c r="A4976"/>
      <c r="B4976" s="114">
        <v>4975</v>
      </c>
      <c r="C4976" s="7">
        <v>19</v>
      </c>
      <c r="E4976">
        <v>4975</v>
      </c>
      <c r="F4976">
        <v>14</v>
      </c>
      <c r="G4976">
        <v>16</v>
      </c>
      <c r="H4976">
        <v>21</v>
      </c>
      <c r="I4976" s="7">
        <v>28</v>
      </c>
      <c r="K4976">
        <v>4975</v>
      </c>
      <c r="L4976">
        <v>16</v>
      </c>
      <c r="M4976">
        <v>21</v>
      </c>
      <c r="N4976" s="7">
        <v>28</v>
      </c>
      <c r="P4976" s="185">
        <v>4975</v>
      </c>
      <c r="Q4976" s="186">
        <v>25</v>
      </c>
    </row>
    <row r="4977" spans="1:17" ht="15" x14ac:dyDescent="0.25">
      <c r="A4977"/>
      <c r="B4977" s="114">
        <v>4976</v>
      </c>
      <c r="C4977" s="7">
        <v>19</v>
      </c>
      <c r="E4977">
        <v>4976</v>
      </c>
      <c r="F4977">
        <v>14</v>
      </c>
      <c r="G4977">
        <v>16</v>
      </c>
      <c r="H4977">
        <v>21</v>
      </c>
      <c r="I4977" s="7">
        <v>28</v>
      </c>
      <c r="K4977">
        <v>4976</v>
      </c>
      <c r="L4977">
        <v>16</v>
      </c>
      <c r="M4977">
        <v>21</v>
      </c>
      <c r="N4977" s="7">
        <v>28</v>
      </c>
      <c r="P4977" s="187">
        <v>4976</v>
      </c>
      <c r="Q4977" s="188">
        <v>25</v>
      </c>
    </row>
    <row r="4978" spans="1:17" ht="15" x14ac:dyDescent="0.25">
      <c r="A4978"/>
      <c r="B4978" s="114">
        <v>4977</v>
      </c>
      <c r="C4978" s="7">
        <v>19</v>
      </c>
      <c r="E4978">
        <v>4977</v>
      </c>
      <c r="F4978">
        <v>14</v>
      </c>
      <c r="G4978">
        <v>16</v>
      </c>
      <c r="H4978">
        <v>21</v>
      </c>
      <c r="I4978" s="7">
        <v>28</v>
      </c>
      <c r="K4978">
        <v>4977</v>
      </c>
      <c r="L4978">
        <v>16</v>
      </c>
      <c r="M4978">
        <v>21</v>
      </c>
      <c r="N4978" s="7">
        <v>28</v>
      </c>
      <c r="P4978" s="185">
        <v>4977</v>
      </c>
      <c r="Q4978" s="186">
        <v>25</v>
      </c>
    </row>
    <row r="4979" spans="1:17" ht="15" x14ac:dyDescent="0.25">
      <c r="A4979"/>
      <c r="B4979" s="114">
        <v>4978</v>
      </c>
      <c r="C4979" s="7">
        <v>19</v>
      </c>
      <c r="E4979">
        <v>4978</v>
      </c>
      <c r="F4979">
        <v>14</v>
      </c>
      <c r="G4979">
        <v>16</v>
      </c>
      <c r="H4979">
        <v>21</v>
      </c>
      <c r="I4979" s="7">
        <v>28</v>
      </c>
      <c r="K4979">
        <v>4978</v>
      </c>
      <c r="L4979">
        <v>16</v>
      </c>
      <c r="M4979">
        <v>21</v>
      </c>
      <c r="N4979" s="7">
        <v>28</v>
      </c>
      <c r="P4979" s="187">
        <v>4978</v>
      </c>
      <c r="Q4979" s="188">
        <v>25</v>
      </c>
    </row>
    <row r="4980" spans="1:17" ht="15" x14ac:dyDescent="0.25">
      <c r="A4980"/>
      <c r="B4980" s="114">
        <v>4979</v>
      </c>
      <c r="C4980" s="7">
        <v>19</v>
      </c>
      <c r="E4980">
        <v>4979</v>
      </c>
      <c r="F4980">
        <v>14</v>
      </c>
      <c r="G4980">
        <v>16</v>
      </c>
      <c r="H4980">
        <v>21</v>
      </c>
      <c r="I4980" s="7">
        <v>28</v>
      </c>
      <c r="K4980">
        <v>4979</v>
      </c>
      <c r="L4980">
        <v>16</v>
      </c>
      <c r="M4980">
        <v>21</v>
      </c>
      <c r="N4980" s="7">
        <v>28</v>
      </c>
      <c r="P4980" s="185">
        <v>4979</v>
      </c>
      <c r="Q4980" s="186">
        <v>25</v>
      </c>
    </row>
    <row r="4981" spans="1:17" ht="15" x14ac:dyDescent="0.25">
      <c r="A4981"/>
      <c r="B4981" s="114">
        <v>4980</v>
      </c>
      <c r="C4981" s="7">
        <v>19</v>
      </c>
      <c r="E4981">
        <v>4980</v>
      </c>
      <c r="F4981">
        <v>14</v>
      </c>
      <c r="G4981">
        <v>16</v>
      </c>
      <c r="H4981">
        <v>21</v>
      </c>
      <c r="I4981" s="7">
        <v>28</v>
      </c>
      <c r="K4981">
        <v>4980</v>
      </c>
      <c r="L4981">
        <v>16</v>
      </c>
      <c r="M4981">
        <v>21</v>
      </c>
      <c r="N4981" s="7">
        <v>28</v>
      </c>
      <c r="P4981" s="187">
        <v>4980</v>
      </c>
      <c r="Q4981" s="188">
        <v>25</v>
      </c>
    </row>
    <row r="4982" spans="1:17" ht="15" x14ac:dyDescent="0.25">
      <c r="A4982"/>
      <c r="B4982" s="114">
        <v>4981</v>
      </c>
      <c r="C4982" s="7">
        <v>19</v>
      </c>
      <c r="E4982">
        <v>4981</v>
      </c>
      <c r="F4982">
        <v>14</v>
      </c>
      <c r="G4982">
        <v>16</v>
      </c>
      <c r="H4982">
        <v>21</v>
      </c>
      <c r="I4982" s="7">
        <v>28</v>
      </c>
      <c r="K4982">
        <v>4981</v>
      </c>
      <c r="L4982">
        <v>16</v>
      </c>
      <c r="M4982">
        <v>21</v>
      </c>
      <c r="N4982" s="7">
        <v>28</v>
      </c>
      <c r="P4982" s="185">
        <v>4981</v>
      </c>
      <c r="Q4982" s="186">
        <v>25</v>
      </c>
    </row>
    <row r="4983" spans="1:17" ht="15" x14ac:dyDescent="0.25">
      <c r="A4983"/>
      <c r="B4983" s="114">
        <v>4982</v>
      </c>
      <c r="C4983" s="7">
        <v>19</v>
      </c>
      <c r="E4983">
        <v>4982</v>
      </c>
      <c r="F4983">
        <v>14</v>
      </c>
      <c r="G4983">
        <v>16</v>
      </c>
      <c r="H4983">
        <v>21</v>
      </c>
      <c r="I4983" s="7">
        <v>28</v>
      </c>
      <c r="K4983">
        <v>4982</v>
      </c>
      <c r="L4983">
        <v>16</v>
      </c>
      <c r="M4983">
        <v>21</v>
      </c>
      <c r="N4983" s="7">
        <v>28</v>
      </c>
      <c r="P4983" s="187">
        <v>4982</v>
      </c>
      <c r="Q4983" s="188">
        <v>25</v>
      </c>
    </row>
    <row r="4984" spans="1:17" ht="15" x14ac:dyDescent="0.25">
      <c r="A4984"/>
      <c r="B4984" s="114">
        <v>4983</v>
      </c>
      <c r="C4984" s="7">
        <v>19</v>
      </c>
      <c r="E4984">
        <v>4983</v>
      </c>
      <c r="F4984">
        <v>14</v>
      </c>
      <c r="G4984">
        <v>16</v>
      </c>
      <c r="H4984">
        <v>21</v>
      </c>
      <c r="I4984" s="7">
        <v>28</v>
      </c>
      <c r="K4984">
        <v>4983</v>
      </c>
      <c r="L4984">
        <v>16</v>
      </c>
      <c r="M4984">
        <v>21</v>
      </c>
      <c r="N4984" s="7">
        <v>28</v>
      </c>
      <c r="P4984" s="185">
        <v>4983</v>
      </c>
      <c r="Q4984" s="186">
        <v>25</v>
      </c>
    </row>
    <row r="4985" spans="1:17" ht="15" x14ac:dyDescent="0.25">
      <c r="A4985"/>
      <c r="B4985" s="114">
        <v>4984</v>
      </c>
      <c r="C4985" s="7">
        <v>19</v>
      </c>
      <c r="E4985">
        <v>4984</v>
      </c>
      <c r="F4985">
        <v>14</v>
      </c>
      <c r="G4985">
        <v>16</v>
      </c>
      <c r="H4985">
        <v>21</v>
      </c>
      <c r="I4985" s="7">
        <v>28</v>
      </c>
      <c r="K4985">
        <v>4984</v>
      </c>
      <c r="L4985">
        <v>16</v>
      </c>
      <c r="M4985">
        <v>21</v>
      </c>
      <c r="N4985" s="7">
        <v>28</v>
      </c>
      <c r="P4985" s="187">
        <v>4984</v>
      </c>
      <c r="Q4985" s="188">
        <v>25</v>
      </c>
    </row>
    <row r="4986" spans="1:17" ht="15" x14ac:dyDescent="0.25">
      <c r="A4986"/>
      <c r="B4986" s="114">
        <v>4985</v>
      </c>
      <c r="C4986" s="7">
        <v>19</v>
      </c>
      <c r="E4986">
        <v>4985</v>
      </c>
      <c r="F4986">
        <v>14</v>
      </c>
      <c r="G4986">
        <v>16</v>
      </c>
      <c r="H4986">
        <v>21</v>
      </c>
      <c r="I4986" s="7">
        <v>28</v>
      </c>
      <c r="K4986">
        <v>4985</v>
      </c>
      <c r="L4986">
        <v>16</v>
      </c>
      <c r="M4986">
        <v>21</v>
      </c>
      <c r="N4986" s="7">
        <v>28</v>
      </c>
      <c r="P4986" s="185">
        <v>4985</v>
      </c>
      <c r="Q4986" s="186">
        <v>25</v>
      </c>
    </row>
    <row r="4987" spans="1:17" ht="15" x14ac:dyDescent="0.25">
      <c r="A4987"/>
      <c r="B4987" s="114">
        <v>4986</v>
      </c>
      <c r="C4987" s="7">
        <v>19</v>
      </c>
      <c r="E4987">
        <v>4986</v>
      </c>
      <c r="F4987">
        <v>14</v>
      </c>
      <c r="G4987">
        <v>16</v>
      </c>
      <c r="H4987">
        <v>21</v>
      </c>
      <c r="I4987" s="7">
        <v>28</v>
      </c>
      <c r="K4987">
        <v>4986</v>
      </c>
      <c r="L4987">
        <v>16</v>
      </c>
      <c r="M4987">
        <v>21</v>
      </c>
      <c r="N4987" s="7">
        <v>28</v>
      </c>
      <c r="P4987" s="187">
        <v>4986</v>
      </c>
      <c r="Q4987" s="188">
        <v>25</v>
      </c>
    </row>
    <row r="4988" spans="1:17" ht="15" x14ac:dyDescent="0.25">
      <c r="A4988"/>
      <c r="B4988" s="114">
        <v>4987</v>
      </c>
      <c r="C4988" s="7">
        <v>19</v>
      </c>
      <c r="E4988">
        <v>4987</v>
      </c>
      <c r="F4988">
        <v>14</v>
      </c>
      <c r="G4988">
        <v>16</v>
      </c>
      <c r="H4988">
        <v>21</v>
      </c>
      <c r="I4988" s="7">
        <v>28</v>
      </c>
      <c r="K4988">
        <v>4987</v>
      </c>
      <c r="L4988">
        <v>16</v>
      </c>
      <c r="M4988">
        <v>21</v>
      </c>
      <c r="N4988" s="7">
        <v>28</v>
      </c>
      <c r="P4988" s="185">
        <v>4987</v>
      </c>
      <c r="Q4988" s="186">
        <v>25</v>
      </c>
    </row>
    <row r="4989" spans="1:17" ht="15" x14ac:dyDescent="0.25">
      <c r="A4989"/>
      <c r="B4989" s="114">
        <v>4988</v>
      </c>
      <c r="C4989" s="7">
        <v>19</v>
      </c>
      <c r="E4989">
        <v>4988</v>
      </c>
      <c r="F4989">
        <v>14</v>
      </c>
      <c r="G4989">
        <v>16</v>
      </c>
      <c r="H4989">
        <v>21</v>
      </c>
      <c r="I4989" s="7">
        <v>28</v>
      </c>
      <c r="K4989">
        <v>4988</v>
      </c>
      <c r="L4989">
        <v>16</v>
      </c>
      <c r="M4989">
        <v>21</v>
      </c>
      <c r="N4989" s="7">
        <v>28</v>
      </c>
      <c r="P4989" s="187">
        <v>4988</v>
      </c>
      <c r="Q4989" s="188">
        <v>25</v>
      </c>
    </row>
    <row r="4990" spans="1:17" ht="15" x14ac:dyDescent="0.25">
      <c r="A4990"/>
      <c r="B4990" s="114">
        <v>4989</v>
      </c>
      <c r="C4990" s="7">
        <v>19</v>
      </c>
      <c r="E4990">
        <v>4989</v>
      </c>
      <c r="F4990">
        <v>14</v>
      </c>
      <c r="G4990">
        <v>16</v>
      </c>
      <c r="H4990">
        <v>21</v>
      </c>
      <c r="I4990" s="7">
        <v>28</v>
      </c>
      <c r="K4990">
        <v>4989</v>
      </c>
      <c r="L4990">
        <v>16</v>
      </c>
      <c r="M4990">
        <v>21</v>
      </c>
      <c r="N4990" s="7">
        <v>28</v>
      </c>
      <c r="P4990" s="185">
        <v>4989</v>
      </c>
      <c r="Q4990" s="186">
        <v>25</v>
      </c>
    </row>
    <row r="4991" spans="1:17" ht="15" x14ac:dyDescent="0.25">
      <c r="A4991"/>
      <c r="B4991" s="114">
        <v>4990</v>
      </c>
      <c r="C4991" s="7">
        <v>19</v>
      </c>
      <c r="E4991">
        <v>4990</v>
      </c>
      <c r="F4991">
        <v>14</v>
      </c>
      <c r="G4991">
        <v>16</v>
      </c>
      <c r="H4991">
        <v>21</v>
      </c>
      <c r="I4991" s="7">
        <v>28</v>
      </c>
      <c r="K4991">
        <v>4990</v>
      </c>
      <c r="L4991">
        <v>16</v>
      </c>
      <c r="M4991">
        <v>21</v>
      </c>
      <c r="N4991" s="7">
        <v>28</v>
      </c>
      <c r="P4991" s="187">
        <v>4990</v>
      </c>
      <c r="Q4991" s="188">
        <v>25</v>
      </c>
    </row>
    <row r="4992" spans="1:17" ht="15" x14ac:dyDescent="0.25">
      <c r="A4992"/>
      <c r="B4992" s="114">
        <v>4991</v>
      </c>
      <c r="C4992" s="7">
        <v>19</v>
      </c>
      <c r="E4992">
        <v>4991</v>
      </c>
      <c r="F4992">
        <v>14</v>
      </c>
      <c r="G4992">
        <v>16</v>
      </c>
      <c r="H4992">
        <v>21</v>
      </c>
      <c r="I4992" s="7">
        <v>28</v>
      </c>
      <c r="K4992">
        <v>4991</v>
      </c>
      <c r="L4992">
        <v>16</v>
      </c>
      <c r="M4992">
        <v>21</v>
      </c>
      <c r="N4992" s="7">
        <v>28</v>
      </c>
      <c r="P4992" s="185">
        <v>4991</v>
      </c>
      <c r="Q4992" s="186">
        <v>25</v>
      </c>
    </row>
    <row r="4993" spans="1:17" ht="15" x14ac:dyDescent="0.25">
      <c r="A4993"/>
      <c r="B4993" s="114">
        <v>4992</v>
      </c>
      <c r="C4993" s="7">
        <v>19</v>
      </c>
      <c r="E4993">
        <v>4992</v>
      </c>
      <c r="F4993">
        <v>14</v>
      </c>
      <c r="G4993">
        <v>16</v>
      </c>
      <c r="H4993">
        <v>21</v>
      </c>
      <c r="I4993" s="7">
        <v>28</v>
      </c>
      <c r="K4993">
        <v>4992</v>
      </c>
      <c r="L4993">
        <v>16</v>
      </c>
      <c r="M4993">
        <v>21</v>
      </c>
      <c r="N4993" s="7">
        <v>28</v>
      </c>
      <c r="P4993" s="187">
        <v>4992</v>
      </c>
      <c r="Q4993" s="188">
        <v>25</v>
      </c>
    </row>
    <row r="4994" spans="1:17" ht="15" x14ac:dyDescent="0.25">
      <c r="A4994"/>
      <c r="B4994" s="114">
        <v>4993</v>
      </c>
      <c r="C4994" s="7">
        <v>19</v>
      </c>
      <c r="E4994">
        <v>4993</v>
      </c>
      <c r="F4994">
        <v>14</v>
      </c>
      <c r="G4994">
        <v>16</v>
      </c>
      <c r="H4994">
        <v>21</v>
      </c>
      <c r="I4994" s="7">
        <v>28</v>
      </c>
      <c r="K4994">
        <v>4993</v>
      </c>
      <c r="L4994">
        <v>16</v>
      </c>
      <c r="M4994">
        <v>21</v>
      </c>
      <c r="N4994" s="7">
        <v>28</v>
      </c>
      <c r="P4994" s="185">
        <v>4993</v>
      </c>
      <c r="Q4994" s="186">
        <v>25</v>
      </c>
    </row>
    <row r="4995" spans="1:17" ht="15" x14ac:dyDescent="0.25">
      <c r="A4995"/>
      <c r="B4995" s="114">
        <v>4994</v>
      </c>
      <c r="C4995" s="7">
        <v>19</v>
      </c>
      <c r="E4995">
        <v>4994</v>
      </c>
      <c r="F4995">
        <v>14</v>
      </c>
      <c r="G4995">
        <v>16</v>
      </c>
      <c r="H4995">
        <v>21</v>
      </c>
      <c r="I4995" s="7">
        <v>28</v>
      </c>
      <c r="K4995">
        <v>4994</v>
      </c>
      <c r="L4995">
        <v>16</v>
      </c>
      <c r="M4995">
        <v>21</v>
      </c>
      <c r="N4995" s="7">
        <v>28</v>
      </c>
      <c r="P4995" s="187">
        <v>4994</v>
      </c>
      <c r="Q4995" s="188">
        <v>25</v>
      </c>
    </row>
    <row r="4996" spans="1:17" ht="15" x14ac:dyDescent="0.25">
      <c r="A4996"/>
      <c r="B4996" s="114">
        <v>4995</v>
      </c>
      <c r="C4996" s="7">
        <v>19</v>
      </c>
      <c r="E4996">
        <v>4995</v>
      </c>
      <c r="F4996">
        <v>14</v>
      </c>
      <c r="G4996">
        <v>16</v>
      </c>
      <c r="H4996">
        <v>21</v>
      </c>
      <c r="I4996" s="7">
        <v>28</v>
      </c>
      <c r="K4996">
        <v>4995</v>
      </c>
      <c r="L4996">
        <v>16</v>
      </c>
      <c r="M4996">
        <v>21</v>
      </c>
      <c r="N4996" s="7">
        <v>28</v>
      </c>
      <c r="P4996" s="185">
        <v>4995</v>
      </c>
      <c r="Q4996" s="186">
        <v>25</v>
      </c>
    </row>
    <row r="4997" spans="1:17" ht="15" x14ac:dyDescent="0.25">
      <c r="A4997"/>
      <c r="B4997" s="114">
        <v>4996</v>
      </c>
      <c r="C4997" s="7">
        <v>19</v>
      </c>
      <c r="E4997">
        <v>4996</v>
      </c>
      <c r="F4997">
        <v>14</v>
      </c>
      <c r="G4997">
        <v>16</v>
      </c>
      <c r="H4997">
        <v>21</v>
      </c>
      <c r="I4997" s="7">
        <v>28</v>
      </c>
      <c r="K4997">
        <v>4996</v>
      </c>
      <c r="L4997">
        <v>16</v>
      </c>
      <c r="M4997">
        <v>21</v>
      </c>
      <c r="N4997" s="7">
        <v>28</v>
      </c>
      <c r="P4997" s="187">
        <v>4996</v>
      </c>
      <c r="Q4997" s="188">
        <v>25</v>
      </c>
    </row>
    <row r="4998" spans="1:17" ht="15" x14ac:dyDescent="0.25">
      <c r="A4998"/>
      <c r="B4998" s="114">
        <v>4997</v>
      </c>
      <c r="C4998" s="7">
        <v>19</v>
      </c>
      <c r="E4998">
        <v>4997</v>
      </c>
      <c r="F4998">
        <v>14</v>
      </c>
      <c r="G4998">
        <v>16</v>
      </c>
      <c r="H4998">
        <v>21</v>
      </c>
      <c r="I4998" s="7">
        <v>28</v>
      </c>
      <c r="K4998">
        <v>4997</v>
      </c>
      <c r="L4998">
        <v>16</v>
      </c>
      <c r="M4998">
        <v>21</v>
      </c>
      <c r="N4998" s="7">
        <v>28</v>
      </c>
      <c r="P4998" s="185">
        <v>4997</v>
      </c>
      <c r="Q4998" s="186">
        <v>25</v>
      </c>
    </row>
    <row r="4999" spans="1:17" ht="15" x14ac:dyDescent="0.25">
      <c r="A4999"/>
      <c r="B4999" s="114">
        <v>4998</v>
      </c>
      <c r="C4999" s="7">
        <v>19</v>
      </c>
      <c r="E4999">
        <v>4998</v>
      </c>
      <c r="F4999">
        <v>14</v>
      </c>
      <c r="G4999">
        <v>16</v>
      </c>
      <c r="H4999">
        <v>21</v>
      </c>
      <c r="I4999" s="7">
        <v>28</v>
      </c>
      <c r="K4999">
        <v>4998</v>
      </c>
      <c r="L4999">
        <v>16</v>
      </c>
      <c r="M4999">
        <v>21</v>
      </c>
      <c r="N4999" s="7">
        <v>28</v>
      </c>
      <c r="P4999" s="187">
        <v>4998</v>
      </c>
      <c r="Q4999" s="188">
        <v>25</v>
      </c>
    </row>
    <row r="5000" spans="1:17" ht="15" x14ac:dyDescent="0.25">
      <c r="A5000"/>
      <c r="B5000" s="114">
        <v>4999</v>
      </c>
      <c r="C5000" s="7">
        <v>19</v>
      </c>
      <c r="E5000">
        <v>4999</v>
      </c>
      <c r="F5000">
        <v>14</v>
      </c>
      <c r="G5000">
        <v>16</v>
      </c>
      <c r="H5000">
        <v>21</v>
      </c>
      <c r="I5000" s="7">
        <v>28</v>
      </c>
      <c r="K5000">
        <v>4999</v>
      </c>
      <c r="L5000">
        <v>16</v>
      </c>
      <c r="M5000">
        <v>21</v>
      </c>
      <c r="N5000" s="7">
        <v>28</v>
      </c>
      <c r="P5000" s="185">
        <v>4999</v>
      </c>
      <c r="Q5000" s="186">
        <v>25</v>
      </c>
    </row>
    <row r="5001" spans="1:17" ht="15" x14ac:dyDescent="0.25">
      <c r="A5001"/>
      <c r="B5001" s="114">
        <v>5000</v>
      </c>
      <c r="C5001" s="7">
        <v>19</v>
      </c>
      <c r="E5001">
        <v>5000</v>
      </c>
      <c r="F5001">
        <v>14</v>
      </c>
      <c r="G5001">
        <v>16</v>
      </c>
      <c r="H5001">
        <v>21</v>
      </c>
      <c r="I5001" s="7">
        <v>28</v>
      </c>
      <c r="K5001">
        <v>5000</v>
      </c>
      <c r="L5001">
        <v>16</v>
      </c>
      <c r="M5001">
        <v>21</v>
      </c>
      <c r="N5001" s="7">
        <v>28</v>
      </c>
      <c r="P5001" s="187">
        <v>5000</v>
      </c>
      <c r="Q5001" s="188">
        <v>25</v>
      </c>
    </row>
    <row r="5002" spans="1:17" ht="15" x14ac:dyDescent="0.25">
      <c r="A5002"/>
      <c r="B5002" s="114">
        <v>5001</v>
      </c>
      <c r="C5002" s="7">
        <v>19</v>
      </c>
      <c r="E5002">
        <v>5001</v>
      </c>
      <c r="F5002">
        <v>14</v>
      </c>
      <c r="G5002">
        <v>16</v>
      </c>
      <c r="H5002">
        <v>21</v>
      </c>
      <c r="I5002" s="7">
        <v>28</v>
      </c>
      <c r="K5002">
        <v>5001</v>
      </c>
      <c r="L5002">
        <v>16</v>
      </c>
      <c r="M5002">
        <v>21</v>
      </c>
      <c r="N5002" s="7">
        <v>28</v>
      </c>
      <c r="P5002" s="185">
        <v>5001</v>
      </c>
      <c r="Q5002" s="186">
        <v>25</v>
      </c>
    </row>
    <row r="5003" spans="1:17" ht="15" x14ac:dyDescent="0.25">
      <c r="A5003"/>
      <c r="B5003" s="114">
        <v>5002</v>
      </c>
      <c r="C5003" s="7">
        <v>19</v>
      </c>
      <c r="E5003">
        <v>5002</v>
      </c>
      <c r="F5003">
        <v>14</v>
      </c>
      <c r="G5003">
        <v>16</v>
      </c>
      <c r="H5003">
        <v>21</v>
      </c>
      <c r="I5003" s="7">
        <v>28</v>
      </c>
      <c r="K5003">
        <v>5002</v>
      </c>
      <c r="L5003">
        <v>16</v>
      </c>
      <c r="M5003">
        <v>21</v>
      </c>
      <c r="N5003" s="7">
        <v>28</v>
      </c>
      <c r="P5003" s="187">
        <v>5002</v>
      </c>
      <c r="Q5003" s="188">
        <v>25</v>
      </c>
    </row>
    <row r="5004" spans="1:17" ht="15" x14ac:dyDescent="0.25">
      <c r="A5004"/>
      <c r="B5004" s="114">
        <v>5003</v>
      </c>
      <c r="C5004" s="7">
        <v>19</v>
      </c>
      <c r="E5004">
        <v>5003</v>
      </c>
      <c r="F5004">
        <v>14</v>
      </c>
      <c r="G5004">
        <v>16</v>
      </c>
      <c r="H5004">
        <v>21</v>
      </c>
      <c r="I5004" s="7">
        <v>28</v>
      </c>
      <c r="K5004">
        <v>5003</v>
      </c>
      <c r="L5004">
        <v>16</v>
      </c>
      <c r="M5004">
        <v>21</v>
      </c>
      <c r="N5004" s="7">
        <v>28</v>
      </c>
      <c r="P5004" s="185">
        <v>5003</v>
      </c>
      <c r="Q5004" s="186">
        <v>25</v>
      </c>
    </row>
    <row r="5005" spans="1:17" ht="15" x14ac:dyDescent="0.25">
      <c r="A5005"/>
      <c r="B5005" s="114">
        <v>5004</v>
      </c>
      <c r="C5005" s="7">
        <v>19</v>
      </c>
      <c r="E5005">
        <v>5004</v>
      </c>
      <c r="F5005">
        <v>14</v>
      </c>
      <c r="G5005">
        <v>16</v>
      </c>
      <c r="H5005">
        <v>21</v>
      </c>
      <c r="I5005" s="7">
        <v>28</v>
      </c>
      <c r="K5005">
        <v>5004</v>
      </c>
      <c r="L5005">
        <v>16</v>
      </c>
      <c r="M5005">
        <v>21</v>
      </c>
      <c r="N5005" s="7">
        <v>28</v>
      </c>
      <c r="P5005" s="187">
        <v>5004</v>
      </c>
      <c r="Q5005" s="188">
        <v>25</v>
      </c>
    </row>
    <row r="5006" spans="1:17" ht="15" x14ac:dyDescent="0.25">
      <c r="A5006"/>
      <c r="B5006" s="114">
        <v>5005</v>
      </c>
      <c r="C5006" s="7">
        <v>19</v>
      </c>
      <c r="E5006">
        <v>5005</v>
      </c>
      <c r="F5006">
        <v>14</v>
      </c>
      <c r="G5006">
        <v>16</v>
      </c>
      <c r="H5006">
        <v>21</v>
      </c>
      <c r="I5006" s="7">
        <v>28</v>
      </c>
      <c r="K5006">
        <v>5005</v>
      </c>
      <c r="L5006">
        <v>16</v>
      </c>
      <c r="M5006">
        <v>21</v>
      </c>
      <c r="N5006" s="7">
        <v>28</v>
      </c>
      <c r="P5006" s="185">
        <v>5005</v>
      </c>
      <c r="Q5006" s="186">
        <v>25</v>
      </c>
    </row>
    <row r="5007" spans="1:17" ht="15" x14ac:dyDescent="0.25">
      <c r="A5007"/>
      <c r="B5007" s="114">
        <v>5006</v>
      </c>
      <c r="C5007" s="7">
        <v>19</v>
      </c>
      <c r="E5007">
        <v>5006</v>
      </c>
      <c r="F5007">
        <v>14</v>
      </c>
      <c r="G5007">
        <v>16</v>
      </c>
      <c r="H5007">
        <v>21</v>
      </c>
      <c r="I5007" s="7">
        <v>28</v>
      </c>
      <c r="K5007">
        <v>5006</v>
      </c>
      <c r="L5007">
        <v>16</v>
      </c>
      <c r="M5007">
        <v>21</v>
      </c>
      <c r="N5007" s="7">
        <v>28</v>
      </c>
      <c r="P5007" s="187">
        <v>5006</v>
      </c>
      <c r="Q5007" s="188">
        <v>25</v>
      </c>
    </row>
    <row r="5008" spans="1:17" ht="15" x14ac:dyDescent="0.25">
      <c r="A5008"/>
      <c r="B5008" s="114">
        <v>5007</v>
      </c>
      <c r="C5008" s="7">
        <v>19</v>
      </c>
      <c r="E5008">
        <v>5007</v>
      </c>
      <c r="F5008">
        <v>14</v>
      </c>
      <c r="G5008">
        <v>16</v>
      </c>
      <c r="H5008">
        <v>21</v>
      </c>
      <c r="I5008" s="7">
        <v>28</v>
      </c>
      <c r="K5008">
        <v>5007</v>
      </c>
      <c r="L5008">
        <v>16</v>
      </c>
      <c r="M5008">
        <v>21</v>
      </c>
      <c r="N5008" s="7">
        <v>28</v>
      </c>
      <c r="P5008" s="185">
        <v>5007</v>
      </c>
      <c r="Q5008" s="186">
        <v>25</v>
      </c>
    </row>
    <row r="5009" spans="1:17" ht="15" x14ac:dyDescent="0.25">
      <c r="A5009"/>
      <c r="B5009" s="114">
        <v>5008</v>
      </c>
      <c r="C5009" s="7">
        <v>19</v>
      </c>
      <c r="E5009">
        <v>5008</v>
      </c>
      <c r="F5009">
        <v>14</v>
      </c>
      <c r="G5009">
        <v>16</v>
      </c>
      <c r="H5009">
        <v>21</v>
      </c>
      <c r="I5009" s="7">
        <v>28</v>
      </c>
      <c r="K5009">
        <v>5008</v>
      </c>
      <c r="L5009">
        <v>16</v>
      </c>
      <c r="M5009">
        <v>21</v>
      </c>
      <c r="N5009" s="7">
        <v>28</v>
      </c>
      <c r="P5009" s="187">
        <v>5008</v>
      </c>
      <c r="Q5009" s="188">
        <v>25</v>
      </c>
    </row>
    <row r="5010" spans="1:17" ht="15" x14ac:dyDescent="0.25">
      <c r="A5010"/>
      <c r="B5010" s="114">
        <v>5009</v>
      </c>
      <c r="C5010" s="7">
        <v>19</v>
      </c>
      <c r="E5010">
        <v>5009</v>
      </c>
      <c r="F5010">
        <v>14</v>
      </c>
      <c r="G5010">
        <v>16</v>
      </c>
      <c r="H5010">
        <v>21</v>
      </c>
      <c r="I5010" s="7">
        <v>28</v>
      </c>
      <c r="K5010">
        <v>5009</v>
      </c>
      <c r="L5010">
        <v>16</v>
      </c>
      <c r="M5010">
        <v>21</v>
      </c>
      <c r="N5010" s="7">
        <v>28</v>
      </c>
      <c r="P5010" s="185">
        <v>5009</v>
      </c>
      <c r="Q5010" s="186">
        <v>25</v>
      </c>
    </row>
    <row r="5011" spans="1:17" ht="15" x14ac:dyDescent="0.25">
      <c r="A5011"/>
      <c r="B5011" s="114">
        <v>5010</v>
      </c>
      <c r="C5011" s="7">
        <v>19</v>
      </c>
      <c r="E5011">
        <v>5010</v>
      </c>
      <c r="F5011">
        <v>14</v>
      </c>
      <c r="G5011">
        <v>16</v>
      </c>
      <c r="H5011">
        <v>21</v>
      </c>
      <c r="I5011" s="7">
        <v>28</v>
      </c>
      <c r="K5011">
        <v>5010</v>
      </c>
      <c r="L5011">
        <v>16</v>
      </c>
      <c r="M5011">
        <v>21</v>
      </c>
      <c r="N5011" s="7">
        <v>28</v>
      </c>
      <c r="P5011" s="187">
        <v>5010</v>
      </c>
      <c r="Q5011" s="188">
        <v>25</v>
      </c>
    </row>
    <row r="5012" spans="1:17" ht="15" x14ac:dyDescent="0.25">
      <c r="A5012"/>
      <c r="B5012" s="114">
        <v>5011</v>
      </c>
      <c r="C5012" s="7">
        <v>19</v>
      </c>
      <c r="E5012">
        <v>5011</v>
      </c>
      <c r="F5012">
        <v>14</v>
      </c>
      <c r="G5012">
        <v>16</v>
      </c>
      <c r="H5012">
        <v>21</v>
      </c>
      <c r="I5012" s="7">
        <v>28</v>
      </c>
      <c r="K5012">
        <v>5011</v>
      </c>
      <c r="L5012">
        <v>16</v>
      </c>
      <c r="M5012">
        <v>21</v>
      </c>
      <c r="N5012" s="7">
        <v>28</v>
      </c>
      <c r="P5012" s="185">
        <v>5011</v>
      </c>
      <c r="Q5012" s="186">
        <v>25</v>
      </c>
    </row>
    <row r="5013" spans="1:17" ht="15" x14ac:dyDescent="0.25">
      <c r="A5013"/>
      <c r="B5013" s="114">
        <v>5012</v>
      </c>
      <c r="C5013" s="7">
        <v>19</v>
      </c>
      <c r="E5013">
        <v>5012</v>
      </c>
      <c r="F5013">
        <v>14</v>
      </c>
      <c r="G5013">
        <v>16</v>
      </c>
      <c r="H5013">
        <v>21</v>
      </c>
      <c r="I5013" s="7">
        <v>28</v>
      </c>
      <c r="K5013">
        <v>5012</v>
      </c>
      <c r="L5013">
        <v>16</v>
      </c>
      <c r="M5013">
        <v>21</v>
      </c>
      <c r="N5013" s="7">
        <v>28</v>
      </c>
      <c r="P5013" s="187">
        <v>5012</v>
      </c>
      <c r="Q5013" s="188">
        <v>25</v>
      </c>
    </row>
    <row r="5014" spans="1:17" ht="15" x14ac:dyDescent="0.25">
      <c r="A5014"/>
      <c r="B5014" s="114">
        <v>5013</v>
      </c>
      <c r="C5014" s="7">
        <v>19</v>
      </c>
      <c r="E5014">
        <v>5013</v>
      </c>
      <c r="F5014">
        <v>14</v>
      </c>
      <c r="G5014">
        <v>16</v>
      </c>
      <c r="H5014">
        <v>21</v>
      </c>
      <c r="I5014" s="7">
        <v>28</v>
      </c>
      <c r="K5014">
        <v>5013</v>
      </c>
      <c r="L5014">
        <v>16</v>
      </c>
      <c r="M5014">
        <v>21</v>
      </c>
      <c r="N5014" s="7">
        <v>28</v>
      </c>
      <c r="P5014" s="185">
        <v>5013</v>
      </c>
      <c r="Q5014" s="186">
        <v>25</v>
      </c>
    </row>
    <row r="5015" spans="1:17" ht="15" x14ac:dyDescent="0.25">
      <c r="A5015"/>
      <c r="B5015" s="114">
        <v>5014</v>
      </c>
      <c r="C5015" s="7">
        <v>19</v>
      </c>
      <c r="E5015">
        <v>5014</v>
      </c>
      <c r="F5015">
        <v>14</v>
      </c>
      <c r="G5015">
        <v>16</v>
      </c>
      <c r="H5015">
        <v>21</v>
      </c>
      <c r="I5015" s="7">
        <v>28</v>
      </c>
      <c r="K5015">
        <v>5014</v>
      </c>
      <c r="L5015">
        <v>16</v>
      </c>
      <c r="M5015">
        <v>21</v>
      </c>
      <c r="N5015" s="7">
        <v>28</v>
      </c>
      <c r="P5015" s="187">
        <v>5014</v>
      </c>
      <c r="Q5015" s="188">
        <v>25</v>
      </c>
    </row>
    <row r="5016" spans="1:17" ht="15" x14ac:dyDescent="0.25">
      <c r="A5016"/>
      <c r="B5016" s="114">
        <v>5015</v>
      </c>
      <c r="C5016" s="7">
        <v>19</v>
      </c>
      <c r="E5016">
        <v>5015</v>
      </c>
      <c r="F5016">
        <v>14</v>
      </c>
      <c r="G5016">
        <v>16</v>
      </c>
      <c r="H5016">
        <v>21</v>
      </c>
      <c r="I5016" s="7">
        <v>28</v>
      </c>
      <c r="K5016">
        <v>5015</v>
      </c>
      <c r="L5016">
        <v>16</v>
      </c>
      <c r="M5016">
        <v>21</v>
      </c>
      <c r="N5016" s="7">
        <v>28</v>
      </c>
      <c r="P5016" s="185">
        <v>5015</v>
      </c>
      <c r="Q5016" s="186">
        <v>25</v>
      </c>
    </row>
    <row r="5017" spans="1:17" ht="15" x14ac:dyDescent="0.25">
      <c r="A5017"/>
      <c r="B5017" s="114">
        <v>5016</v>
      </c>
      <c r="C5017" s="7">
        <v>19</v>
      </c>
      <c r="E5017">
        <v>5016</v>
      </c>
      <c r="F5017">
        <v>14</v>
      </c>
      <c r="G5017">
        <v>16</v>
      </c>
      <c r="H5017">
        <v>21</v>
      </c>
      <c r="I5017" s="7">
        <v>28</v>
      </c>
      <c r="K5017">
        <v>5016</v>
      </c>
      <c r="L5017">
        <v>16</v>
      </c>
      <c r="M5017">
        <v>21</v>
      </c>
      <c r="N5017" s="7">
        <v>28</v>
      </c>
      <c r="P5017" s="187">
        <v>5016</v>
      </c>
      <c r="Q5017" s="188">
        <v>25</v>
      </c>
    </row>
    <row r="5018" spans="1:17" ht="15" x14ac:dyDescent="0.25">
      <c r="A5018"/>
      <c r="B5018" s="114">
        <v>5017</v>
      </c>
      <c r="C5018" s="7">
        <v>19</v>
      </c>
      <c r="E5018">
        <v>5017</v>
      </c>
      <c r="F5018">
        <v>14</v>
      </c>
      <c r="G5018">
        <v>16</v>
      </c>
      <c r="H5018">
        <v>21</v>
      </c>
      <c r="I5018" s="7">
        <v>28</v>
      </c>
      <c r="K5018">
        <v>5017</v>
      </c>
      <c r="L5018">
        <v>16</v>
      </c>
      <c r="M5018">
        <v>21</v>
      </c>
      <c r="N5018" s="7">
        <v>28</v>
      </c>
      <c r="P5018" s="185">
        <v>5017</v>
      </c>
      <c r="Q5018" s="186">
        <v>25</v>
      </c>
    </row>
    <row r="5019" spans="1:17" ht="15" x14ac:dyDescent="0.25">
      <c r="A5019"/>
      <c r="B5019" s="114">
        <v>5018</v>
      </c>
      <c r="C5019" s="7">
        <v>19</v>
      </c>
      <c r="E5019">
        <v>5018</v>
      </c>
      <c r="F5019">
        <v>14</v>
      </c>
      <c r="G5019">
        <v>16</v>
      </c>
      <c r="H5019">
        <v>21</v>
      </c>
      <c r="I5019" s="7">
        <v>28</v>
      </c>
      <c r="K5019">
        <v>5018</v>
      </c>
      <c r="L5019">
        <v>16</v>
      </c>
      <c r="M5019">
        <v>21</v>
      </c>
      <c r="N5019" s="7">
        <v>28</v>
      </c>
      <c r="P5019" s="187">
        <v>5018</v>
      </c>
      <c r="Q5019" s="188">
        <v>25</v>
      </c>
    </row>
    <row r="5020" spans="1:17" ht="15" x14ac:dyDescent="0.25">
      <c r="A5020"/>
      <c r="B5020" s="114">
        <v>5019</v>
      </c>
      <c r="C5020" s="7">
        <v>19</v>
      </c>
      <c r="E5020">
        <v>5019</v>
      </c>
      <c r="F5020">
        <v>14</v>
      </c>
      <c r="G5020">
        <v>16</v>
      </c>
      <c r="H5020">
        <v>21</v>
      </c>
      <c r="I5020" s="7">
        <v>28</v>
      </c>
      <c r="K5020">
        <v>5019</v>
      </c>
      <c r="L5020">
        <v>16</v>
      </c>
      <c r="M5020">
        <v>21</v>
      </c>
      <c r="N5020" s="7">
        <v>28</v>
      </c>
      <c r="P5020" s="185">
        <v>5019</v>
      </c>
      <c r="Q5020" s="186">
        <v>25</v>
      </c>
    </row>
    <row r="5021" spans="1:17" ht="15" x14ac:dyDescent="0.25">
      <c r="A5021"/>
      <c r="B5021" s="114">
        <v>5020</v>
      </c>
      <c r="C5021" s="7">
        <v>19</v>
      </c>
      <c r="E5021">
        <v>5020</v>
      </c>
      <c r="F5021">
        <v>14</v>
      </c>
      <c r="G5021">
        <v>16</v>
      </c>
      <c r="H5021">
        <v>21</v>
      </c>
      <c r="I5021" s="7">
        <v>28</v>
      </c>
      <c r="K5021">
        <v>5020</v>
      </c>
      <c r="L5021">
        <v>16</v>
      </c>
      <c r="M5021">
        <v>21</v>
      </c>
      <c r="N5021" s="7">
        <v>28</v>
      </c>
      <c r="P5021" s="187">
        <v>5020</v>
      </c>
      <c r="Q5021" s="188">
        <v>25</v>
      </c>
    </row>
    <row r="5022" spans="1:17" ht="15" x14ac:dyDescent="0.25">
      <c r="A5022"/>
      <c r="B5022" s="114">
        <v>5021</v>
      </c>
      <c r="C5022" s="7">
        <v>19</v>
      </c>
      <c r="E5022">
        <v>5021</v>
      </c>
      <c r="F5022">
        <v>14</v>
      </c>
      <c r="G5022">
        <v>16</v>
      </c>
      <c r="H5022">
        <v>21</v>
      </c>
      <c r="I5022" s="7">
        <v>28</v>
      </c>
      <c r="K5022">
        <v>5021</v>
      </c>
      <c r="L5022">
        <v>16</v>
      </c>
      <c r="M5022">
        <v>21</v>
      </c>
      <c r="N5022" s="7">
        <v>28</v>
      </c>
      <c r="P5022" s="185">
        <v>5021</v>
      </c>
      <c r="Q5022" s="186">
        <v>25</v>
      </c>
    </row>
    <row r="5023" spans="1:17" ht="15" x14ac:dyDescent="0.25">
      <c r="A5023"/>
      <c r="B5023" s="114">
        <v>5022</v>
      </c>
      <c r="C5023" s="7">
        <v>19</v>
      </c>
      <c r="E5023">
        <v>5022</v>
      </c>
      <c r="F5023">
        <v>14</v>
      </c>
      <c r="G5023">
        <v>16</v>
      </c>
      <c r="H5023">
        <v>21</v>
      </c>
      <c r="I5023" s="7">
        <v>28</v>
      </c>
      <c r="K5023">
        <v>5022</v>
      </c>
      <c r="L5023">
        <v>16</v>
      </c>
      <c r="M5023">
        <v>21</v>
      </c>
      <c r="N5023" s="7">
        <v>28</v>
      </c>
      <c r="P5023" s="187">
        <v>5022</v>
      </c>
      <c r="Q5023" s="188">
        <v>25</v>
      </c>
    </row>
    <row r="5024" spans="1:17" ht="15" x14ac:dyDescent="0.25">
      <c r="A5024"/>
      <c r="B5024" s="114">
        <v>5023</v>
      </c>
      <c r="C5024" s="7">
        <v>19</v>
      </c>
      <c r="E5024">
        <v>5023</v>
      </c>
      <c r="F5024">
        <v>14</v>
      </c>
      <c r="G5024">
        <v>16</v>
      </c>
      <c r="H5024">
        <v>21</v>
      </c>
      <c r="I5024" s="7">
        <v>28</v>
      </c>
      <c r="K5024">
        <v>5023</v>
      </c>
      <c r="L5024">
        <v>16</v>
      </c>
      <c r="M5024">
        <v>21</v>
      </c>
      <c r="N5024" s="7">
        <v>28</v>
      </c>
      <c r="P5024" s="185">
        <v>5023</v>
      </c>
      <c r="Q5024" s="186">
        <v>25</v>
      </c>
    </row>
    <row r="5025" spans="1:17" ht="15" x14ac:dyDescent="0.25">
      <c r="A5025"/>
      <c r="B5025" s="114">
        <v>5024</v>
      </c>
      <c r="C5025" s="7">
        <v>19</v>
      </c>
      <c r="E5025">
        <v>5024</v>
      </c>
      <c r="F5025">
        <v>14</v>
      </c>
      <c r="G5025">
        <v>16</v>
      </c>
      <c r="H5025">
        <v>21</v>
      </c>
      <c r="I5025" s="7">
        <v>28</v>
      </c>
      <c r="K5025">
        <v>5024</v>
      </c>
      <c r="L5025">
        <v>16</v>
      </c>
      <c r="M5025">
        <v>21</v>
      </c>
      <c r="N5025" s="7">
        <v>28</v>
      </c>
      <c r="P5025" s="187">
        <v>5024</v>
      </c>
      <c r="Q5025" s="188">
        <v>25</v>
      </c>
    </row>
    <row r="5026" spans="1:17" ht="15" x14ac:dyDescent="0.25">
      <c r="A5026"/>
      <c r="B5026" s="114">
        <v>5025</v>
      </c>
      <c r="C5026" s="7">
        <v>19</v>
      </c>
      <c r="E5026">
        <v>5025</v>
      </c>
      <c r="F5026">
        <v>14</v>
      </c>
      <c r="G5026">
        <v>16</v>
      </c>
      <c r="H5026">
        <v>21</v>
      </c>
      <c r="I5026" s="7">
        <v>28</v>
      </c>
      <c r="K5026">
        <v>5025</v>
      </c>
      <c r="L5026">
        <v>16</v>
      </c>
      <c r="M5026">
        <v>21</v>
      </c>
      <c r="N5026" s="7">
        <v>28</v>
      </c>
      <c r="P5026" s="185">
        <v>5025</v>
      </c>
      <c r="Q5026" s="186">
        <v>25</v>
      </c>
    </row>
    <row r="5027" spans="1:17" ht="15" x14ac:dyDescent="0.25">
      <c r="A5027"/>
      <c r="B5027" s="114">
        <v>5026</v>
      </c>
      <c r="C5027" s="7">
        <v>19</v>
      </c>
      <c r="E5027">
        <v>5026</v>
      </c>
      <c r="F5027">
        <v>14</v>
      </c>
      <c r="G5027">
        <v>16</v>
      </c>
      <c r="H5027">
        <v>21</v>
      </c>
      <c r="I5027" s="7">
        <v>28</v>
      </c>
      <c r="K5027">
        <v>5026</v>
      </c>
      <c r="L5027">
        <v>16</v>
      </c>
      <c r="M5027">
        <v>21</v>
      </c>
      <c r="N5027" s="7">
        <v>28</v>
      </c>
      <c r="P5027" s="187">
        <v>5026</v>
      </c>
      <c r="Q5027" s="188">
        <v>25</v>
      </c>
    </row>
    <row r="5028" spans="1:17" ht="15" x14ac:dyDescent="0.25">
      <c r="A5028"/>
      <c r="B5028" s="114">
        <v>5027</v>
      </c>
      <c r="C5028" s="7">
        <v>19</v>
      </c>
      <c r="E5028">
        <v>5027</v>
      </c>
      <c r="F5028">
        <v>14</v>
      </c>
      <c r="G5028">
        <v>16</v>
      </c>
      <c r="H5028">
        <v>21</v>
      </c>
      <c r="I5028" s="7">
        <v>28</v>
      </c>
      <c r="K5028">
        <v>5027</v>
      </c>
      <c r="L5028">
        <v>16</v>
      </c>
      <c r="M5028">
        <v>21</v>
      </c>
      <c r="N5028" s="7">
        <v>28</v>
      </c>
      <c r="P5028" s="185">
        <v>5027</v>
      </c>
      <c r="Q5028" s="186">
        <v>25</v>
      </c>
    </row>
    <row r="5029" spans="1:17" ht="15" x14ac:dyDescent="0.25">
      <c r="A5029"/>
      <c r="B5029" s="114">
        <v>5028</v>
      </c>
      <c r="C5029" s="7">
        <v>19</v>
      </c>
      <c r="E5029">
        <v>5028</v>
      </c>
      <c r="F5029">
        <v>14</v>
      </c>
      <c r="G5029">
        <v>16</v>
      </c>
      <c r="H5029">
        <v>21</v>
      </c>
      <c r="I5029" s="7">
        <v>28</v>
      </c>
      <c r="K5029">
        <v>5028</v>
      </c>
      <c r="L5029">
        <v>16</v>
      </c>
      <c r="M5029">
        <v>21</v>
      </c>
      <c r="N5029" s="7">
        <v>28</v>
      </c>
      <c r="P5029" s="187">
        <v>5028</v>
      </c>
      <c r="Q5029" s="188">
        <v>25</v>
      </c>
    </row>
    <row r="5030" spans="1:17" ht="15" x14ac:dyDescent="0.25">
      <c r="A5030"/>
      <c r="B5030" s="114">
        <v>5029</v>
      </c>
      <c r="C5030" s="7">
        <v>19</v>
      </c>
      <c r="E5030">
        <v>5029</v>
      </c>
      <c r="F5030">
        <v>14</v>
      </c>
      <c r="G5030">
        <v>16</v>
      </c>
      <c r="H5030">
        <v>21</v>
      </c>
      <c r="I5030" s="7">
        <v>28</v>
      </c>
      <c r="K5030">
        <v>5029</v>
      </c>
      <c r="L5030">
        <v>16</v>
      </c>
      <c r="M5030">
        <v>21</v>
      </c>
      <c r="N5030" s="7">
        <v>28</v>
      </c>
      <c r="P5030" s="185">
        <v>5029</v>
      </c>
      <c r="Q5030" s="186">
        <v>25</v>
      </c>
    </row>
    <row r="5031" spans="1:17" ht="15" x14ac:dyDescent="0.25">
      <c r="A5031"/>
      <c r="B5031" s="114">
        <v>5030</v>
      </c>
      <c r="C5031" s="7">
        <v>19</v>
      </c>
      <c r="E5031">
        <v>5030</v>
      </c>
      <c r="F5031">
        <v>14</v>
      </c>
      <c r="G5031">
        <v>16</v>
      </c>
      <c r="H5031">
        <v>21</v>
      </c>
      <c r="I5031" s="7">
        <v>28</v>
      </c>
      <c r="K5031">
        <v>5030</v>
      </c>
      <c r="L5031">
        <v>16</v>
      </c>
      <c r="M5031">
        <v>21</v>
      </c>
      <c r="N5031" s="7">
        <v>28</v>
      </c>
      <c r="P5031" s="187">
        <v>5030</v>
      </c>
      <c r="Q5031" s="188">
        <v>25</v>
      </c>
    </row>
    <row r="5032" spans="1:17" ht="15" x14ac:dyDescent="0.25">
      <c r="A5032"/>
      <c r="B5032" s="114">
        <v>5031</v>
      </c>
      <c r="C5032" s="7">
        <v>19</v>
      </c>
      <c r="E5032">
        <v>5031</v>
      </c>
      <c r="F5032">
        <v>14</v>
      </c>
      <c r="G5032">
        <v>16</v>
      </c>
      <c r="H5032">
        <v>21</v>
      </c>
      <c r="I5032" s="7">
        <v>28</v>
      </c>
      <c r="K5032">
        <v>5031</v>
      </c>
      <c r="L5032">
        <v>16</v>
      </c>
      <c r="M5032">
        <v>21</v>
      </c>
      <c r="N5032" s="7">
        <v>28</v>
      </c>
      <c r="P5032" s="185">
        <v>5031</v>
      </c>
      <c r="Q5032" s="186">
        <v>25</v>
      </c>
    </row>
    <row r="5033" spans="1:17" ht="15" x14ac:dyDescent="0.25">
      <c r="A5033"/>
      <c r="B5033" s="114">
        <v>5032</v>
      </c>
      <c r="C5033" s="7">
        <v>19</v>
      </c>
      <c r="E5033">
        <v>5032</v>
      </c>
      <c r="F5033">
        <v>14</v>
      </c>
      <c r="G5033">
        <v>16</v>
      </c>
      <c r="H5033">
        <v>21</v>
      </c>
      <c r="I5033" s="7">
        <v>28</v>
      </c>
      <c r="K5033">
        <v>5032</v>
      </c>
      <c r="L5033">
        <v>16</v>
      </c>
      <c r="M5033">
        <v>21</v>
      </c>
      <c r="N5033" s="7">
        <v>28</v>
      </c>
      <c r="P5033" s="187">
        <v>5032</v>
      </c>
      <c r="Q5033" s="188">
        <v>25</v>
      </c>
    </row>
    <row r="5034" spans="1:17" ht="15" x14ac:dyDescent="0.25">
      <c r="A5034"/>
      <c r="B5034" s="114">
        <v>5033</v>
      </c>
      <c r="C5034" s="7">
        <v>19</v>
      </c>
      <c r="E5034">
        <v>5033</v>
      </c>
      <c r="F5034">
        <v>14</v>
      </c>
      <c r="G5034">
        <v>16</v>
      </c>
      <c r="H5034">
        <v>21</v>
      </c>
      <c r="I5034" s="7">
        <v>28</v>
      </c>
      <c r="K5034">
        <v>5033</v>
      </c>
      <c r="L5034">
        <v>16</v>
      </c>
      <c r="M5034">
        <v>21</v>
      </c>
      <c r="N5034" s="7">
        <v>28</v>
      </c>
      <c r="P5034" s="185">
        <v>5033</v>
      </c>
      <c r="Q5034" s="186">
        <v>25</v>
      </c>
    </row>
    <row r="5035" spans="1:17" ht="15" x14ac:dyDescent="0.25">
      <c r="A5035"/>
      <c r="B5035" s="114">
        <v>5034</v>
      </c>
      <c r="C5035" s="7">
        <v>19</v>
      </c>
      <c r="E5035">
        <v>5034</v>
      </c>
      <c r="F5035">
        <v>14</v>
      </c>
      <c r="G5035">
        <v>16</v>
      </c>
      <c r="H5035">
        <v>21</v>
      </c>
      <c r="I5035" s="7">
        <v>28</v>
      </c>
      <c r="K5035">
        <v>5034</v>
      </c>
      <c r="L5035">
        <v>16</v>
      </c>
      <c r="M5035">
        <v>21</v>
      </c>
      <c r="N5035" s="7">
        <v>28</v>
      </c>
      <c r="P5035" s="187">
        <v>5034</v>
      </c>
      <c r="Q5035" s="188">
        <v>25</v>
      </c>
    </row>
    <row r="5036" spans="1:17" ht="15" x14ac:dyDescent="0.25">
      <c r="A5036"/>
      <c r="B5036" s="114">
        <v>5035</v>
      </c>
      <c r="C5036" s="7">
        <v>19</v>
      </c>
      <c r="E5036">
        <v>5035</v>
      </c>
      <c r="F5036">
        <v>14</v>
      </c>
      <c r="G5036">
        <v>16</v>
      </c>
      <c r="H5036">
        <v>21</v>
      </c>
      <c r="I5036" s="7">
        <v>28</v>
      </c>
      <c r="K5036">
        <v>5035</v>
      </c>
      <c r="L5036">
        <v>16</v>
      </c>
      <c r="M5036">
        <v>21</v>
      </c>
      <c r="N5036" s="7">
        <v>28</v>
      </c>
      <c r="P5036" s="185">
        <v>5035</v>
      </c>
      <c r="Q5036" s="186">
        <v>25</v>
      </c>
    </row>
    <row r="5037" spans="1:17" ht="15" x14ac:dyDescent="0.25">
      <c r="A5037"/>
      <c r="B5037" s="114">
        <v>5036</v>
      </c>
      <c r="C5037" s="7">
        <v>19</v>
      </c>
      <c r="E5037">
        <v>5036</v>
      </c>
      <c r="F5037">
        <v>14</v>
      </c>
      <c r="G5037">
        <v>16</v>
      </c>
      <c r="H5037">
        <v>21</v>
      </c>
      <c r="I5037" s="7">
        <v>28</v>
      </c>
      <c r="K5037">
        <v>5036</v>
      </c>
      <c r="L5037">
        <v>16</v>
      </c>
      <c r="M5037">
        <v>21</v>
      </c>
      <c r="N5037" s="7">
        <v>28</v>
      </c>
      <c r="P5037" s="187">
        <v>5036</v>
      </c>
      <c r="Q5037" s="188">
        <v>25</v>
      </c>
    </row>
    <row r="5038" spans="1:17" ht="15" x14ac:dyDescent="0.25">
      <c r="A5038"/>
      <c r="B5038" s="114">
        <v>5037</v>
      </c>
      <c r="C5038" s="7">
        <v>19</v>
      </c>
      <c r="E5038">
        <v>5037</v>
      </c>
      <c r="F5038">
        <v>14</v>
      </c>
      <c r="G5038">
        <v>16</v>
      </c>
      <c r="H5038">
        <v>21</v>
      </c>
      <c r="I5038" s="7">
        <v>28</v>
      </c>
      <c r="K5038">
        <v>5037</v>
      </c>
      <c r="L5038">
        <v>16</v>
      </c>
      <c r="M5038">
        <v>21</v>
      </c>
      <c r="N5038" s="7">
        <v>28</v>
      </c>
      <c r="P5038" s="185">
        <v>5037</v>
      </c>
      <c r="Q5038" s="186">
        <v>25</v>
      </c>
    </row>
    <row r="5039" spans="1:17" ht="15" x14ac:dyDescent="0.25">
      <c r="A5039"/>
      <c r="B5039" s="114">
        <v>5038</v>
      </c>
      <c r="C5039" s="7">
        <v>19</v>
      </c>
      <c r="E5039">
        <v>5038</v>
      </c>
      <c r="F5039">
        <v>14</v>
      </c>
      <c r="G5039">
        <v>16</v>
      </c>
      <c r="H5039">
        <v>21</v>
      </c>
      <c r="I5039" s="7">
        <v>28</v>
      </c>
      <c r="K5039">
        <v>5038</v>
      </c>
      <c r="L5039">
        <v>16</v>
      </c>
      <c r="M5039">
        <v>21</v>
      </c>
      <c r="N5039" s="7">
        <v>28</v>
      </c>
      <c r="P5039" s="187">
        <v>5038</v>
      </c>
      <c r="Q5039" s="188">
        <v>25</v>
      </c>
    </row>
    <row r="5040" spans="1:17" ht="15" x14ac:dyDescent="0.25">
      <c r="A5040"/>
      <c r="B5040" s="114">
        <v>5039</v>
      </c>
      <c r="C5040" s="7">
        <v>19</v>
      </c>
      <c r="E5040">
        <v>5039</v>
      </c>
      <c r="F5040">
        <v>14</v>
      </c>
      <c r="G5040">
        <v>16</v>
      </c>
      <c r="H5040">
        <v>21</v>
      </c>
      <c r="I5040" s="7">
        <v>28</v>
      </c>
      <c r="K5040">
        <v>5039</v>
      </c>
      <c r="L5040">
        <v>16</v>
      </c>
      <c r="M5040">
        <v>21</v>
      </c>
      <c r="N5040" s="7">
        <v>28</v>
      </c>
      <c r="P5040" s="185">
        <v>5039</v>
      </c>
      <c r="Q5040" s="186">
        <v>25</v>
      </c>
    </row>
    <row r="5041" spans="1:17" ht="15" x14ac:dyDescent="0.25">
      <c r="A5041"/>
      <c r="B5041" s="114">
        <v>5040</v>
      </c>
      <c r="C5041" s="7">
        <v>19</v>
      </c>
      <c r="E5041">
        <v>5040</v>
      </c>
      <c r="F5041">
        <v>14</v>
      </c>
      <c r="G5041">
        <v>16</v>
      </c>
      <c r="H5041">
        <v>21</v>
      </c>
      <c r="I5041" s="7">
        <v>28</v>
      </c>
      <c r="K5041">
        <v>5040</v>
      </c>
      <c r="L5041">
        <v>16</v>
      </c>
      <c r="M5041">
        <v>21</v>
      </c>
      <c r="N5041" s="7">
        <v>28</v>
      </c>
      <c r="P5041" s="187">
        <v>5040</v>
      </c>
      <c r="Q5041" s="188">
        <v>25</v>
      </c>
    </row>
    <row r="5042" spans="1:17" ht="15" x14ac:dyDescent="0.25">
      <c r="A5042"/>
      <c r="B5042" s="114">
        <v>5041</v>
      </c>
      <c r="C5042" s="7">
        <v>19</v>
      </c>
      <c r="E5042">
        <v>5041</v>
      </c>
      <c r="F5042">
        <v>14</v>
      </c>
      <c r="G5042">
        <v>16</v>
      </c>
      <c r="H5042">
        <v>21</v>
      </c>
      <c r="I5042" s="7">
        <v>28</v>
      </c>
      <c r="K5042">
        <v>5041</v>
      </c>
      <c r="L5042">
        <v>16</v>
      </c>
      <c r="M5042">
        <v>21</v>
      </c>
      <c r="N5042" s="7">
        <v>28</v>
      </c>
      <c r="P5042" s="185">
        <v>5041</v>
      </c>
      <c r="Q5042" s="186">
        <v>25</v>
      </c>
    </row>
    <row r="5043" spans="1:17" ht="15" x14ac:dyDescent="0.25">
      <c r="A5043"/>
      <c r="B5043" s="114">
        <v>5042</v>
      </c>
      <c r="C5043" s="7">
        <v>19</v>
      </c>
      <c r="E5043">
        <v>5042</v>
      </c>
      <c r="F5043">
        <v>14</v>
      </c>
      <c r="G5043">
        <v>16</v>
      </c>
      <c r="H5043">
        <v>21</v>
      </c>
      <c r="I5043" s="7">
        <v>28</v>
      </c>
      <c r="K5043">
        <v>5042</v>
      </c>
      <c r="L5043">
        <v>16</v>
      </c>
      <c r="M5043">
        <v>21</v>
      </c>
      <c r="N5043" s="7">
        <v>28</v>
      </c>
      <c r="P5043" s="187">
        <v>5042</v>
      </c>
      <c r="Q5043" s="188">
        <v>25</v>
      </c>
    </row>
    <row r="5044" spans="1:17" ht="15" x14ac:dyDescent="0.25">
      <c r="A5044"/>
      <c r="B5044" s="114">
        <v>5043</v>
      </c>
      <c r="C5044" s="7">
        <v>19</v>
      </c>
      <c r="E5044">
        <v>5043</v>
      </c>
      <c r="F5044">
        <v>14</v>
      </c>
      <c r="G5044">
        <v>16</v>
      </c>
      <c r="H5044">
        <v>21</v>
      </c>
      <c r="I5044" s="7">
        <v>28</v>
      </c>
      <c r="K5044">
        <v>5043</v>
      </c>
      <c r="L5044">
        <v>16</v>
      </c>
      <c r="M5044">
        <v>21</v>
      </c>
      <c r="N5044" s="7">
        <v>28</v>
      </c>
      <c r="P5044" s="185">
        <v>5043</v>
      </c>
      <c r="Q5044" s="186">
        <v>25</v>
      </c>
    </row>
    <row r="5045" spans="1:17" ht="15" x14ac:dyDescent="0.25">
      <c r="A5045"/>
      <c r="B5045" s="114">
        <v>5044</v>
      </c>
      <c r="C5045" s="7">
        <v>19</v>
      </c>
      <c r="E5045">
        <v>5044</v>
      </c>
      <c r="F5045">
        <v>14</v>
      </c>
      <c r="G5045">
        <v>16</v>
      </c>
      <c r="H5045">
        <v>21</v>
      </c>
      <c r="I5045" s="7">
        <v>28</v>
      </c>
      <c r="K5045">
        <v>5044</v>
      </c>
      <c r="L5045">
        <v>16</v>
      </c>
      <c r="M5045">
        <v>21</v>
      </c>
      <c r="N5045" s="7">
        <v>28</v>
      </c>
      <c r="P5045" s="187">
        <v>5044</v>
      </c>
      <c r="Q5045" s="188">
        <v>25</v>
      </c>
    </row>
    <row r="5046" spans="1:17" ht="15" x14ac:dyDescent="0.25">
      <c r="A5046"/>
      <c r="B5046" s="114">
        <v>5045</v>
      </c>
      <c r="C5046" s="7">
        <v>19</v>
      </c>
      <c r="E5046">
        <v>5045</v>
      </c>
      <c r="F5046">
        <v>14</v>
      </c>
      <c r="G5046">
        <v>16</v>
      </c>
      <c r="H5046">
        <v>21</v>
      </c>
      <c r="I5046" s="7">
        <v>28</v>
      </c>
      <c r="K5046">
        <v>5045</v>
      </c>
      <c r="L5046">
        <v>16</v>
      </c>
      <c r="M5046">
        <v>21</v>
      </c>
      <c r="N5046" s="7">
        <v>28</v>
      </c>
      <c r="P5046" s="185">
        <v>5045</v>
      </c>
      <c r="Q5046" s="186">
        <v>25</v>
      </c>
    </row>
    <row r="5047" spans="1:17" ht="15" x14ac:dyDescent="0.25">
      <c r="A5047"/>
      <c r="B5047" s="114">
        <v>5046</v>
      </c>
      <c r="C5047" s="7">
        <v>19</v>
      </c>
      <c r="E5047">
        <v>5046</v>
      </c>
      <c r="F5047">
        <v>14</v>
      </c>
      <c r="G5047">
        <v>16</v>
      </c>
      <c r="H5047">
        <v>21</v>
      </c>
      <c r="I5047" s="7">
        <v>28</v>
      </c>
      <c r="K5047">
        <v>5046</v>
      </c>
      <c r="L5047">
        <v>16</v>
      </c>
      <c r="M5047">
        <v>21</v>
      </c>
      <c r="N5047" s="7">
        <v>28</v>
      </c>
      <c r="P5047" s="187">
        <v>5046</v>
      </c>
      <c r="Q5047" s="188">
        <v>25</v>
      </c>
    </row>
    <row r="5048" spans="1:17" ht="15" x14ac:dyDescent="0.25">
      <c r="A5048"/>
      <c r="B5048" s="114">
        <v>5047</v>
      </c>
      <c r="C5048" s="7">
        <v>19</v>
      </c>
      <c r="E5048">
        <v>5047</v>
      </c>
      <c r="F5048">
        <v>14</v>
      </c>
      <c r="G5048">
        <v>16</v>
      </c>
      <c r="H5048">
        <v>21</v>
      </c>
      <c r="I5048" s="7">
        <v>28</v>
      </c>
      <c r="K5048">
        <v>5047</v>
      </c>
      <c r="L5048">
        <v>16</v>
      </c>
      <c r="M5048">
        <v>21</v>
      </c>
      <c r="N5048" s="7">
        <v>28</v>
      </c>
      <c r="P5048" s="185">
        <v>5047</v>
      </c>
      <c r="Q5048" s="186">
        <v>25</v>
      </c>
    </row>
    <row r="5049" spans="1:17" ht="15" x14ac:dyDescent="0.25">
      <c r="A5049"/>
      <c r="B5049" s="114">
        <v>5048</v>
      </c>
      <c r="C5049" s="7">
        <v>19</v>
      </c>
      <c r="E5049">
        <v>5048</v>
      </c>
      <c r="F5049">
        <v>14</v>
      </c>
      <c r="G5049">
        <v>16</v>
      </c>
      <c r="H5049">
        <v>21</v>
      </c>
      <c r="I5049" s="7">
        <v>28</v>
      </c>
      <c r="K5049">
        <v>5048</v>
      </c>
      <c r="L5049">
        <v>16</v>
      </c>
      <c r="M5049">
        <v>21</v>
      </c>
      <c r="N5049" s="7">
        <v>28</v>
      </c>
      <c r="P5049" s="187">
        <v>5048</v>
      </c>
      <c r="Q5049" s="188">
        <v>25</v>
      </c>
    </row>
    <row r="5050" spans="1:17" ht="15" x14ac:dyDescent="0.25">
      <c r="A5050"/>
      <c r="B5050" s="114">
        <v>5049</v>
      </c>
      <c r="C5050" s="7">
        <v>19</v>
      </c>
      <c r="E5050">
        <v>5049</v>
      </c>
      <c r="F5050">
        <v>14</v>
      </c>
      <c r="G5050">
        <v>16</v>
      </c>
      <c r="H5050">
        <v>21</v>
      </c>
      <c r="I5050" s="7">
        <v>28</v>
      </c>
      <c r="K5050">
        <v>5049</v>
      </c>
      <c r="L5050">
        <v>16</v>
      </c>
      <c r="M5050">
        <v>21</v>
      </c>
      <c r="N5050" s="7">
        <v>28</v>
      </c>
      <c r="P5050" s="185">
        <v>5049</v>
      </c>
      <c r="Q5050" s="186">
        <v>25</v>
      </c>
    </row>
    <row r="5051" spans="1:17" ht="15" x14ac:dyDescent="0.25">
      <c r="A5051"/>
      <c r="B5051" s="114">
        <v>5050</v>
      </c>
      <c r="C5051" s="7">
        <v>19</v>
      </c>
      <c r="E5051">
        <v>5050</v>
      </c>
      <c r="F5051">
        <v>14</v>
      </c>
      <c r="G5051">
        <v>16</v>
      </c>
      <c r="H5051">
        <v>21</v>
      </c>
      <c r="I5051" s="7">
        <v>28</v>
      </c>
      <c r="K5051">
        <v>5050</v>
      </c>
      <c r="L5051">
        <v>16</v>
      </c>
      <c r="M5051">
        <v>21</v>
      </c>
      <c r="N5051" s="7">
        <v>28</v>
      </c>
      <c r="P5051" s="187">
        <v>5050</v>
      </c>
      <c r="Q5051" s="188">
        <v>25</v>
      </c>
    </row>
    <row r="5052" spans="1:17" ht="15" x14ac:dyDescent="0.25">
      <c r="A5052"/>
      <c r="B5052" s="114">
        <v>5051</v>
      </c>
      <c r="C5052" s="7">
        <v>19</v>
      </c>
      <c r="E5052">
        <v>5051</v>
      </c>
      <c r="F5052">
        <v>14</v>
      </c>
      <c r="G5052">
        <v>16</v>
      </c>
      <c r="H5052">
        <v>21</v>
      </c>
      <c r="I5052" s="7">
        <v>28</v>
      </c>
      <c r="K5052">
        <v>5051</v>
      </c>
      <c r="L5052">
        <v>16</v>
      </c>
      <c r="M5052">
        <v>21</v>
      </c>
      <c r="N5052" s="7">
        <v>28</v>
      </c>
      <c r="P5052" s="185">
        <v>5051</v>
      </c>
      <c r="Q5052" s="186">
        <v>25</v>
      </c>
    </row>
    <row r="5053" spans="1:17" ht="15" x14ac:dyDescent="0.25">
      <c r="A5053"/>
      <c r="B5053" s="114">
        <v>5052</v>
      </c>
      <c r="C5053" s="7">
        <v>19</v>
      </c>
      <c r="E5053">
        <v>5052</v>
      </c>
      <c r="F5053">
        <v>14</v>
      </c>
      <c r="G5053">
        <v>16</v>
      </c>
      <c r="H5053">
        <v>21</v>
      </c>
      <c r="I5053" s="7">
        <v>28</v>
      </c>
      <c r="K5053">
        <v>5052</v>
      </c>
      <c r="L5053">
        <v>16</v>
      </c>
      <c r="M5053">
        <v>21</v>
      </c>
      <c r="N5053" s="7">
        <v>28</v>
      </c>
      <c r="P5053" s="187">
        <v>5052</v>
      </c>
      <c r="Q5053" s="188">
        <v>25</v>
      </c>
    </row>
    <row r="5054" spans="1:17" ht="15" x14ac:dyDescent="0.25">
      <c r="A5054"/>
      <c r="B5054" s="114">
        <v>5053</v>
      </c>
      <c r="C5054" s="7">
        <v>19</v>
      </c>
      <c r="E5054">
        <v>5053</v>
      </c>
      <c r="F5054">
        <v>14</v>
      </c>
      <c r="G5054">
        <v>16</v>
      </c>
      <c r="H5054">
        <v>21</v>
      </c>
      <c r="I5054" s="7">
        <v>28</v>
      </c>
      <c r="K5054">
        <v>5053</v>
      </c>
      <c r="L5054">
        <v>16</v>
      </c>
      <c r="M5054">
        <v>21</v>
      </c>
      <c r="N5054" s="7">
        <v>28</v>
      </c>
      <c r="P5054" s="185">
        <v>5053</v>
      </c>
      <c r="Q5054" s="186">
        <v>25</v>
      </c>
    </row>
    <row r="5055" spans="1:17" ht="15" x14ac:dyDescent="0.25">
      <c r="A5055"/>
      <c r="B5055" s="114">
        <v>5054</v>
      </c>
      <c r="C5055" s="7">
        <v>19</v>
      </c>
      <c r="E5055">
        <v>5054</v>
      </c>
      <c r="F5055">
        <v>14</v>
      </c>
      <c r="G5055">
        <v>16</v>
      </c>
      <c r="H5055">
        <v>21</v>
      </c>
      <c r="I5055" s="7">
        <v>28</v>
      </c>
      <c r="K5055">
        <v>5054</v>
      </c>
      <c r="L5055">
        <v>16</v>
      </c>
      <c r="M5055">
        <v>21</v>
      </c>
      <c r="N5055" s="7">
        <v>28</v>
      </c>
      <c r="P5055" s="187">
        <v>5054</v>
      </c>
      <c r="Q5055" s="188">
        <v>25</v>
      </c>
    </row>
    <row r="5056" spans="1:17" ht="15" x14ac:dyDescent="0.25">
      <c r="A5056"/>
      <c r="B5056" s="114">
        <v>5055</v>
      </c>
      <c r="C5056" s="7">
        <v>19</v>
      </c>
      <c r="E5056">
        <v>5055</v>
      </c>
      <c r="F5056">
        <v>14</v>
      </c>
      <c r="G5056">
        <v>16</v>
      </c>
      <c r="H5056">
        <v>21</v>
      </c>
      <c r="I5056" s="7">
        <v>28</v>
      </c>
      <c r="K5056">
        <v>5055</v>
      </c>
      <c r="L5056">
        <v>16</v>
      </c>
      <c r="M5056">
        <v>21</v>
      </c>
      <c r="N5056" s="7">
        <v>28</v>
      </c>
      <c r="P5056" s="185">
        <v>5055</v>
      </c>
      <c r="Q5056" s="186">
        <v>25</v>
      </c>
    </row>
    <row r="5057" spans="1:17" ht="15" x14ac:dyDescent="0.25">
      <c r="A5057"/>
      <c r="B5057" s="114">
        <v>5056</v>
      </c>
      <c r="C5057" s="7">
        <v>19</v>
      </c>
      <c r="E5057">
        <v>5056</v>
      </c>
      <c r="F5057">
        <v>14</v>
      </c>
      <c r="G5057">
        <v>16</v>
      </c>
      <c r="H5057">
        <v>21</v>
      </c>
      <c r="I5057" s="7">
        <v>28</v>
      </c>
      <c r="K5057">
        <v>5056</v>
      </c>
      <c r="L5057">
        <v>16</v>
      </c>
      <c r="M5057">
        <v>21</v>
      </c>
      <c r="N5057" s="7">
        <v>28</v>
      </c>
      <c r="P5057" s="187">
        <v>5056</v>
      </c>
      <c r="Q5057" s="188">
        <v>25</v>
      </c>
    </row>
    <row r="5058" spans="1:17" ht="15" x14ac:dyDescent="0.25">
      <c r="A5058"/>
      <c r="B5058" s="114">
        <v>5057</v>
      </c>
      <c r="C5058" s="7">
        <v>19</v>
      </c>
      <c r="E5058">
        <v>5057</v>
      </c>
      <c r="F5058">
        <v>14</v>
      </c>
      <c r="G5058">
        <v>16</v>
      </c>
      <c r="H5058">
        <v>21</v>
      </c>
      <c r="I5058" s="7">
        <v>28</v>
      </c>
      <c r="K5058">
        <v>5057</v>
      </c>
      <c r="L5058">
        <v>16</v>
      </c>
      <c r="M5058">
        <v>21</v>
      </c>
      <c r="N5058" s="7">
        <v>28</v>
      </c>
      <c r="P5058" s="185">
        <v>5057</v>
      </c>
      <c r="Q5058" s="186">
        <v>25</v>
      </c>
    </row>
    <row r="5059" spans="1:17" ht="15" x14ac:dyDescent="0.25">
      <c r="A5059"/>
      <c r="B5059" s="114">
        <v>5058</v>
      </c>
      <c r="C5059" s="7">
        <v>19</v>
      </c>
      <c r="E5059">
        <v>5058</v>
      </c>
      <c r="F5059">
        <v>14</v>
      </c>
      <c r="G5059">
        <v>16</v>
      </c>
      <c r="H5059">
        <v>21</v>
      </c>
      <c r="I5059" s="7">
        <v>28</v>
      </c>
      <c r="K5059">
        <v>5058</v>
      </c>
      <c r="L5059">
        <v>16</v>
      </c>
      <c r="M5059">
        <v>21</v>
      </c>
      <c r="N5059" s="7">
        <v>28</v>
      </c>
      <c r="P5059" s="187">
        <v>5058</v>
      </c>
      <c r="Q5059" s="188">
        <v>25</v>
      </c>
    </row>
    <row r="5060" spans="1:17" ht="15" x14ac:dyDescent="0.25">
      <c r="A5060"/>
      <c r="B5060" s="114">
        <v>5059</v>
      </c>
      <c r="C5060" s="7">
        <v>19</v>
      </c>
      <c r="E5060">
        <v>5059</v>
      </c>
      <c r="F5060">
        <v>14</v>
      </c>
      <c r="G5060">
        <v>16</v>
      </c>
      <c r="H5060">
        <v>21</v>
      </c>
      <c r="I5060" s="7">
        <v>28</v>
      </c>
      <c r="K5060">
        <v>5059</v>
      </c>
      <c r="L5060">
        <v>16</v>
      </c>
      <c r="M5060">
        <v>21</v>
      </c>
      <c r="N5060" s="7">
        <v>28</v>
      </c>
      <c r="P5060" s="185">
        <v>5059</v>
      </c>
      <c r="Q5060" s="186">
        <v>25</v>
      </c>
    </row>
    <row r="5061" spans="1:17" ht="15" x14ac:dyDescent="0.25">
      <c r="A5061"/>
      <c r="B5061" s="114">
        <v>5060</v>
      </c>
      <c r="C5061" s="7">
        <v>19</v>
      </c>
      <c r="E5061">
        <v>5060</v>
      </c>
      <c r="F5061">
        <v>14</v>
      </c>
      <c r="G5061">
        <v>16</v>
      </c>
      <c r="H5061">
        <v>21</v>
      </c>
      <c r="I5061" s="7">
        <v>28</v>
      </c>
      <c r="K5061">
        <v>5060</v>
      </c>
      <c r="L5061">
        <v>16</v>
      </c>
      <c r="M5061">
        <v>21</v>
      </c>
      <c r="N5061" s="7">
        <v>28</v>
      </c>
      <c r="P5061" s="187">
        <v>5060</v>
      </c>
      <c r="Q5061" s="188">
        <v>25</v>
      </c>
    </row>
    <row r="5062" spans="1:17" ht="15" x14ac:dyDescent="0.25">
      <c r="A5062"/>
      <c r="B5062" s="114">
        <v>5061</v>
      </c>
      <c r="C5062" s="7">
        <v>19</v>
      </c>
      <c r="E5062">
        <v>5061</v>
      </c>
      <c r="F5062">
        <v>14</v>
      </c>
      <c r="G5062">
        <v>16</v>
      </c>
      <c r="H5062">
        <v>21</v>
      </c>
      <c r="I5062" s="7">
        <v>28</v>
      </c>
      <c r="K5062">
        <v>5061</v>
      </c>
      <c r="L5062">
        <v>16</v>
      </c>
      <c r="M5062">
        <v>21</v>
      </c>
      <c r="N5062" s="7">
        <v>28</v>
      </c>
      <c r="P5062" s="185">
        <v>5061</v>
      </c>
      <c r="Q5062" s="186">
        <v>25</v>
      </c>
    </row>
    <row r="5063" spans="1:17" ht="15" x14ac:dyDescent="0.25">
      <c r="A5063"/>
      <c r="B5063" s="114">
        <v>5062</v>
      </c>
      <c r="C5063" s="7">
        <v>19</v>
      </c>
      <c r="E5063">
        <v>5062</v>
      </c>
      <c r="F5063">
        <v>14</v>
      </c>
      <c r="G5063">
        <v>16</v>
      </c>
      <c r="H5063">
        <v>21</v>
      </c>
      <c r="I5063" s="7">
        <v>28</v>
      </c>
      <c r="K5063">
        <v>5062</v>
      </c>
      <c r="L5063">
        <v>16</v>
      </c>
      <c r="M5063">
        <v>21</v>
      </c>
      <c r="N5063" s="7">
        <v>28</v>
      </c>
      <c r="P5063" s="187">
        <v>5062</v>
      </c>
      <c r="Q5063" s="188">
        <v>25</v>
      </c>
    </row>
    <row r="5064" spans="1:17" ht="15" x14ac:dyDescent="0.25">
      <c r="A5064"/>
      <c r="B5064" s="114">
        <v>5063</v>
      </c>
      <c r="C5064" s="7">
        <v>19</v>
      </c>
      <c r="E5064">
        <v>5063</v>
      </c>
      <c r="F5064">
        <v>14</v>
      </c>
      <c r="G5064">
        <v>16</v>
      </c>
      <c r="H5064">
        <v>21</v>
      </c>
      <c r="I5064" s="7">
        <v>28</v>
      </c>
      <c r="K5064">
        <v>5063</v>
      </c>
      <c r="L5064">
        <v>16</v>
      </c>
      <c r="M5064">
        <v>21</v>
      </c>
      <c r="N5064" s="7">
        <v>28</v>
      </c>
      <c r="P5064" s="185">
        <v>5063</v>
      </c>
      <c r="Q5064" s="186">
        <v>25</v>
      </c>
    </row>
    <row r="5065" spans="1:17" ht="15" x14ac:dyDescent="0.25">
      <c r="A5065"/>
      <c r="B5065" s="114">
        <v>5064</v>
      </c>
      <c r="C5065" s="7">
        <v>19</v>
      </c>
      <c r="E5065">
        <v>5064</v>
      </c>
      <c r="F5065">
        <v>14</v>
      </c>
      <c r="G5065">
        <v>16</v>
      </c>
      <c r="H5065">
        <v>21</v>
      </c>
      <c r="I5065" s="7">
        <v>28</v>
      </c>
      <c r="K5065">
        <v>5064</v>
      </c>
      <c r="L5065">
        <v>16</v>
      </c>
      <c r="M5065">
        <v>21</v>
      </c>
      <c r="N5065" s="7">
        <v>28</v>
      </c>
      <c r="P5065" s="187">
        <v>5064</v>
      </c>
      <c r="Q5065" s="188">
        <v>25</v>
      </c>
    </row>
    <row r="5066" spans="1:17" ht="15" x14ac:dyDescent="0.25">
      <c r="A5066"/>
      <c r="B5066" s="114">
        <v>5065</v>
      </c>
      <c r="C5066" s="7">
        <v>19</v>
      </c>
      <c r="E5066">
        <v>5065</v>
      </c>
      <c r="F5066">
        <v>14</v>
      </c>
      <c r="G5066">
        <v>16</v>
      </c>
      <c r="H5066">
        <v>21</v>
      </c>
      <c r="I5066" s="7">
        <v>28</v>
      </c>
      <c r="K5066">
        <v>5065</v>
      </c>
      <c r="L5066">
        <v>16</v>
      </c>
      <c r="M5066">
        <v>21</v>
      </c>
      <c r="N5066" s="7">
        <v>28</v>
      </c>
      <c r="P5066" s="185">
        <v>5065</v>
      </c>
      <c r="Q5066" s="186">
        <v>25</v>
      </c>
    </row>
    <row r="5067" spans="1:17" ht="15" x14ac:dyDescent="0.25">
      <c r="A5067"/>
      <c r="B5067" s="114">
        <v>5066</v>
      </c>
      <c r="C5067" s="7">
        <v>19</v>
      </c>
      <c r="E5067">
        <v>5066</v>
      </c>
      <c r="F5067">
        <v>14</v>
      </c>
      <c r="G5067">
        <v>16</v>
      </c>
      <c r="H5067">
        <v>21</v>
      </c>
      <c r="I5067" s="7">
        <v>28</v>
      </c>
      <c r="K5067">
        <v>5066</v>
      </c>
      <c r="L5067">
        <v>16</v>
      </c>
      <c r="M5067">
        <v>21</v>
      </c>
      <c r="N5067" s="7">
        <v>28</v>
      </c>
      <c r="P5067" s="187">
        <v>5066</v>
      </c>
      <c r="Q5067" s="188">
        <v>25</v>
      </c>
    </row>
    <row r="5068" spans="1:17" ht="15" x14ac:dyDescent="0.25">
      <c r="A5068"/>
      <c r="B5068" s="114">
        <v>5067</v>
      </c>
      <c r="C5068" s="7">
        <v>19</v>
      </c>
      <c r="E5068">
        <v>5067</v>
      </c>
      <c r="F5068">
        <v>14</v>
      </c>
      <c r="G5068">
        <v>16</v>
      </c>
      <c r="H5068">
        <v>21</v>
      </c>
      <c r="I5068" s="7">
        <v>28</v>
      </c>
      <c r="K5068">
        <v>5067</v>
      </c>
      <c r="L5068">
        <v>16</v>
      </c>
      <c r="M5068">
        <v>21</v>
      </c>
      <c r="N5068" s="7">
        <v>28</v>
      </c>
      <c r="P5068" s="185">
        <v>5067</v>
      </c>
      <c r="Q5068" s="186">
        <v>25</v>
      </c>
    </row>
    <row r="5069" spans="1:17" ht="15" x14ac:dyDescent="0.25">
      <c r="A5069"/>
      <c r="B5069" s="114">
        <v>5068</v>
      </c>
      <c r="C5069" s="7">
        <v>19</v>
      </c>
      <c r="E5069">
        <v>5068</v>
      </c>
      <c r="F5069">
        <v>14</v>
      </c>
      <c r="G5069">
        <v>16</v>
      </c>
      <c r="H5069">
        <v>21</v>
      </c>
      <c r="I5069" s="7">
        <v>28</v>
      </c>
      <c r="K5069">
        <v>5068</v>
      </c>
      <c r="L5069">
        <v>16</v>
      </c>
      <c r="M5069">
        <v>21</v>
      </c>
      <c r="N5069" s="7">
        <v>28</v>
      </c>
      <c r="P5069" s="187">
        <v>5068</v>
      </c>
      <c r="Q5069" s="188">
        <v>25</v>
      </c>
    </row>
    <row r="5070" spans="1:17" ht="15" x14ac:dyDescent="0.25">
      <c r="A5070"/>
      <c r="B5070" s="114">
        <v>5069</v>
      </c>
      <c r="C5070" s="7">
        <v>19</v>
      </c>
      <c r="E5070">
        <v>5069</v>
      </c>
      <c r="F5070">
        <v>14</v>
      </c>
      <c r="G5070">
        <v>16</v>
      </c>
      <c r="H5070">
        <v>21</v>
      </c>
      <c r="I5070" s="7">
        <v>28</v>
      </c>
      <c r="K5070">
        <v>5069</v>
      </c>
      <c r="L5070">
        <v>16</v>
      </c>
      <c r="M5070">
        <v>21</v>
      </c>
      <c r="N5070" s="7">
        <v>28</v>
      </c>
      <c r="P5070" s="185">
        <v>5069</v>
      </c>
      <c r="Q5070" s="186">
        <v>25</v>
      </c>
    </row>
    <row r="5071" spans="1:17" ht="15" x14ac:dyDescent="0.25">
      <c r="A5071"/>
      <c r="B5071" s="114">
        <v>5070</v>
      </c>
      <c r="C5071" s="7">
        <v>19</v>
      </c>
      <c r="E5071">
        <v>5070</v>
      </c>
      <c r="F5071">
        <v>14</v>
      </c>
      <c r="G5071">
        <v>16</v>
      </c>
      <c r="H5071">
        <v>21</v>
      </c>
      <c r="I5071" s="7">
        <v>28</v>
      </c>
      <c r="K5071">
        <v>5070</v>
      </c>
      <c r="L5071">
        <v>16</v>
      </c>
      <c r="M5071">
        <v>21</v>
      </c>
      <c r="N5071" s="7">
        <v>28</v>
      </c>
      <c r="P5071" s="187">
        <v>5070</v>
      </c>
      <c r="Q5071" s="188">
        <v>25</v>
      </c>
    </row>
    <row r="5072" spans="1:17" ht="15" x14ac:dyDescent="0.25">
      <c r="A5072"/>
      <c r="B5072" s="114">
        <v>5071</v>
      </c>
      <c r="C5072" s="7">
        <v>19</v>
      </c>
      <c r="E5072">
        <v>5071</v>
      </c>
      <c r="F5072">
        <v>14</v>
      </c>
      <c r="G5072">
        <v>16</v>
      </c>
      <c r="H5072">
        <v>21</v>
      </c>
      <c r="I5072" s="7">
        <v>28</v>
      </c>
      <c r="K5072">
        <v>5071</v>
      </c>
      <c r="L5072">
        <v>16</v>
      </c>
      <c r="M5072">
        <v>21</v>
      </c>
      <c r="N5072" s="7">
        <v>28</v>
      </c>
      <c r="P5072" s="185">
        <v>5071</v>
      </c>
      <c r="Q5072" s="186">
        <v>25</v>
      </c>
    </row>
    <row r="5073" spans="1:17" ht="15" x14ac:dyDescent="0.25">
      <c r="A5073"/>
      <c r="B5073" s="114">
        <v>5072</v>
      </c>
      <c r="C5073" s="7">
        <v>19</v>
      </c>
      <c r="E5073">
        <v>5072</v>
      </c>
      <c r="F5073">
        <v>14</v>
      </c>
      <c r="G5073">
        <v>16</v>
      </c>
      <c r="H5073">
        <v>21</v>
      </c>
      <c r="I5073" s="7">
        <v>28</v>
      </c>
      <c r="K5073">
        <v>5072</v>
      </c>
      <c r="L5073">
        <v>16</v>
      </c>
      <c r="M5073">
        <v>21</v>
      </c>
      <c r="N5073" s="7">
        <v>28</v>
      </c>
      <c r="P5073" s="187">
        <v>5072</v>
      </c>
      <c r="Q5073" s="188">
        <v>25</v>
      </c>
    </row>
    <row r="5074" spans="1:17" ht="15" x14ac:dyDescent="0.25">
      <c r="A5074"/>
      <c r="B5074" s="114">
        <v>5073</v>
      </c>
      <c r="C5074" s="7">
        <v>19</v>
      </c>
      <c r="E5074">
        <v>5073</v>
      </c>
      <c r="F5074">
        <v>14</v>
      </c>
      <c r="G5074">
        <v>16</v>
      </c>
      <c r="H5074">
        <v>21</v>
      </c>
      <c r="I5074" s="7">
        <v>28</v>
      </c>
      <c r="K5074">
        <v>5073</v>
      </c>
      <c r="L5074">
        <v>16</v>
      </c>
      <c r="M5074">
        <v>21</v>
      </c>
      <c r="N5074" s="7">
        <v>28</v>
      </c>
      <c r="P5074" s="185">
        <v>5073</v>
      </c>
      <c r="Q5074" s="186">
        <v>25</v>
      </c>
    </row>
    <row r="5075" spans="1:17" ht="15" x14ac:dyDescent="0.25">
      <c r="A5075"/>
      <c r="B5075" s="114">
        <v>5074</v>
      </c>
      <c r="C5075" s="7">
        <v>19</v>
      </c>
      <c r="E5075">
        <v>5074</v>
      </c>
      <c r="F5075">
        <v>14</v>
      </c>
      <c r="G5075">
        <v>16</v>
      </c>
      <c r="H5075">
        <v>21</v>
      </c>
      <c r="I5075" s="7">
        <v>28</v>
      </c>
      <c r="K5075">
        <v>5074</v>
      </c>
      <c r="L5075">
        <v>16</v>
      </c>
      <c r="M5075">
        <v>21</v>
      </c>
      <c r="N5075" s="7">
        <v>28</v>
      </c>
      <c r="P5075" s="187">
        <v>5074</v>
      </c>
      <c r="Q5075" s="188">
        <v>25</v>
      </c>
    </row>
    <row r="5076" spans="1:17" ht="15" x14ac:dyDescent="0.25">
      <c r="A5076"/>
      <c r="B5076" s="114">
        <v>5075</v>
      </c>
      <c r="C5076" s="7">
        <v>19</v>
      </c>
      <c r="E5076">
        <v>5075</v>
      </c>
      <c r="F5076">
        <v>14</v>
      </c>
      <c r="G5076">
        <v>16</v>
      </c>
      <c r="H5076">
        <v>21</v>
      </c>
      <c r="I5076" s="7">
        <v>28</v>
      </c>
      <c r="K5076">
        <v>5075</v>
      </c>
      <c r="L5076">
        <v>16</v>
      </c>
      <c r="M5076">
        <v>21</v>
      </c>
      <c r="N5076" s="7">
        <v>28</v>
      </c>
      <c r="P5076" s="185">
        <v>5075</v>
      </c>
      <c r="Q5076" s="186">
        <v>25</v>
      </c>
    </row>
    <row r="5077" spans="1:17" ht="15" x14ac:dyDescent="0.25">
      <c r="A5077"/>
      <c r="B5077" s="114">
        <v>5076</v>
      </c>
      <c r="C5077" s="7">
        <v>19</v>
      </c>
      <c r="E5077">
        <v>5076</v>
      </c>
      <c r="F5077">
        <v>14</v>
      </c>
      <c r="G5077">
        <v>16</v>
      </c>
      <c r="H5077">
        <v>21</v>
      </c>
      <c r="I5077" s="7">
        <v>28</v>
      </c>
      <c r="K5077">
        <v>5076</v>
      </c>
      <c r="L5077">
        <v>16</v>
      </c>
      <c r="M5077">
        <v>21</v>
      </c>
      <c r="N5077" s="7">
        <v>28</v>
      </c>
      <c r="P5077" s="187">
        <v>5076</v>
      </c>
      <c r="Q5077" s="188">
        <v>25</v>
      </c>
    </row>
    <row r="5078" spans="1:17" ht="15" x14ac:dyDescent="0.25">
      <c r="A5078"/>
      <c r="B5078" s="114">
        <v>5077</v>
      </c>
      <c r="C5078" s="7">
        <v>19</v>
      </c>
      <c r="E5078">
        <v>5077</v>
      </c>
      <c r="F5078">
        <v>14</v>
      </c>
      <c r="G5078">
        <v>16</v>
      </c>
      <c r="H5078">
        <v>21</v>
      </c>
      <c r="I5078" s="7">
        <v>28</v>
      </c>
      <c r="K5078">
        <v>5077</v>
      </c>
      <c r="L5078">
        <v>16</v>
      </c>
      <c r="M5078">
        <v>21</v>
      </c>
      <c r="N5078" s="7">
        <v>28</v>
      </c>
      <c r="P5078" s="185">
        <v>5077</v>
      </c>
      <c r="Q5078" s="186">
        <v>25</v>
      </c>
    </row>
    <row r="5079" spans="1:17" ht="15" x14ac:dyDescent="0.25">
      <c r="A5079"/>
      <c r="B5079" s="114">
        <v>5078</v>
      </c>
      <c r="C5079" s="7">
        <v>19</v>
      </c>
      <c r="E5079">
        <v>5078</v>
      </c>
      <c r="F5079">
        <v>14</v>
      </c>
      <c r="G5079">
        <v>16</v>
      </c>
      <c r="H5079">
        <v>21</v>
      </c>
      <c r="I5079" s="7">
        <v>28</v>
      </c>
      <c r="K5079">
        <v>5078</v>
      </c>
      <c r="L5079">
        <v>16</v>
      </c>
      <c r="M5079">
        <v>21</v>
      </c>
      <c r="N5079" s="7">
        <v>28</v>
      </c>
      <c r="P5079" s="187">
        <v>5078</v>
      </c>
      <c r="Q5079" s="188">
        <v>25</v>
      </c>
    </row>
    <row r="5080" spans="1:17" ht="15" x14ac:dyDescent="0.25">
      <c r="A5080"/>
      <c r="B5080" s="114">
        <v>5079</v>
      </c>
      <c r="C5080" s="7">
        <v>19</v>
      </c>
      <c r="E5080">
        <v>5079</v>
      </c>
      <c r="F5080">
        <v>14</v>
      </c>
      <c r="G5080">
        <v>16</v>
      </c>
      <c r="H5080">
        <v>21</v>
      </c>
      <c r="I5080" s="7">
        <v>28</v>
      </c>
      <c r="K5080">
        <v>5079</v>
      </c>
      <c r="L5080">
        <v>16</v>
      </c>
      <c r="M5080">
        <v>21</v>
      </c>
      <c r="N5080" s="7">
        <v>28</v>
      </c>
      <c r="P5080" s="185">
        <v>5079</v>
      </c>
      <c r="Q5080" s="186">
        <v>25</v>
      </c>
    </row>
    <row r="5081" spans="1:17" ht="15" x14ac:dyDescent="0.25">
      <c r="A5081"/>
      <c r="B5081" s="114">
        <v>5080</v>
      </c>
      <c r="C5081" s="7">
        <v>19</v>
      </c>
      <c r="E5081">
        <v>5080</v>
      </c>
      <c r="F5081">
        <v>14</v>
      </c>
      <c r="G5081">
        <v>16</v>
      </c>
      <c r="H5081">
        <v>21</v>
      </c>
      <c r="I5081" s="7">
        <v>28</v>
      </c>
      <c r="K5081">
        <v>5080</v>
      </c>
      <c r="L5081">
        <v>16</v>
      </c>
      <c r="M5081">
        <v>21</v>
      </c>
      <c r="N5081" s="7">
        <v>28</v>
      </c>
      <c r="P5081" s="187">
        <v>5080</v>
      </c>
      <c r="Q5081" s="188">
        <v>25</v>
      </c>
    </row>
    <row r="5082" spans="1:17" ht="15" x14ac:dyDescent="0.25">
      <c r="A5082"/>
      <c r="B5082" s="114">
        <v>5081</v>
      </c>
      <c r="C5082" s="7">
        <v>19</v>
      </c>
      <c r="E5082">
        <v>5081</v>
      </c>
      <c r="F5082">
        <v>14</v>
      </c>
      <c r="G5082">
        <v>16</v>
      </c>
      <c r="H5082">
        <v>21</v>
      </c>
      <c r="I5082" s="7">
        <v>28</v>
      </c>
      <c r="K5082">
        <v>5081</v>
      </c>
      <c r="L5082">
        <v>16</v>
      </c>
      <c r="M5082">
        <v>21</v>
      </c>
      <c r="N5082" s="7">
        <v>28</v>
      </c>
      <c r="P5082" s="185">
        <v>5081</v>
      </c>
      <c r="Q5082" s="186">
        <v>25</v>
      </c>
    </row>
    <row r="5083" spans="1:17" ht="15" x14ac:dyDescent="0.25">
      <c r="A5083"/>
      <c r="B5083" s="114">
        <v>5082</v>
      </c>
      <c r="C5083" s="7">
        <v>19</v>
      </c>
      <c r="E5083">
        <v>5082</v>
      </c>
      <c r="F5083">
        <v>14</v>
      </c>
      <c r="G5083">
        <v>16</v>
      </c>
      <c r="H5083">
        <v>21</v>
      </c>
      <c r="I5083" s="7">
        <v>28</v>
      </c>
      <c r="K5083">
        <v>5082</v>
      </c>
      <c r="L5083">
        <v>16</v>
      </c>
      <c r="M5083">
        <v>21</v>
      </c>
      <c r="N5083" s="7">
        <v>28</v>
      </c>
      <c r="P5083" s="187">
        <v>5082</v>
      </c>
      <c r="Q5083" s="188">
        <v>25</v>
      </c>
    </row>
    <row r="5084" spans="1:17" ht="15" x14ac:dyDescent="0.25">
      <c r="A5084"/>
      <c r="B5084" s="114">
        <v>5083</v>
      </c>
      <c r="C5084" s="7">
        <v>19</v>
      </c>
      <c r="E5084">
        <v>5083</v>
      </c>
      <c r="F5084">
        <v>14</v>
      </c>
      <c r="G5084">
        <v>16</v>
      </c>
      <c r="H5084">
        <v>21</v>
      </c>
      <c r="I5084" s="7">
        <v>28</v>
      </c>
      <c r="K5084">
        <v>5083</v>
      </c>
      <c r="L5084">
        <v>16</v>
      </c>
      <c r="M5084">
        <v>21</v>
      </c>
      <c r="N5084" s="7">
        <v>28</v>
      </c>
      <c r="P5084" s="185">
        <v>5083</v>
      </c>
      <c r="Q5084" s="186">
        <v>25</v>
      </c>
    </row>
    <row r="5085" spans="1:17" ht="15" x14ac:dyDescent="0.25">
      <c r="A5085"/>
      <c r="B5085" s="114">
        <v>5084</v>
      </c>
      <c r="C5085" s="7">
        <v>19</v>
      </c>
      <c r="E5085">
        <v>5084</v>
      </c>
      <c r="F5085">
        <v>14</v>
      </c>
      <c r="G5085">
        <v>16</v>
      </c>
      <c r="H5085">
        <v>21</v>
      </c>
      <c r="I5085" s="7">
        <v>28</v>
      </c>
      <c r="K5085">
        <v>5084</v>
      </c>
      <c r="L5085">
        <v>16</v>
      </c>
      <c r="M5085">
        <v>21</v>
      </c>
      <c r="N5085" s="7">
        <v>28</v>
      </c>
      <c r="P5085" s="187">
        <v>5084</v>
      </c>
      <c r="Q5085" s="188">
        <v>25</v>
      </c>
    </row>
    <row r="5086" spans="1:17" ht="15" x14ac:dyDescent="0.25">
      <c r="A5086"/>
      <c r="B5086" s="114">
        <v>5085</v>
      </c>
      <c r="C5086" s="7">
        <v>19</v>
      </c>
      <c r="E5086">
        <v>5085</v>
      </c>
      <c r="F5086">
        <v>14</v>
      </c>
      <c r="G5086">
        <v>16</v>
      </c>
      <c r="H5086">
        <v>21</v>
      </c>
      <c r="I5086" s="7">
        <v>28</v>
      </c>
      <c r="K5086">
        <v>5085</v>
      </c>
      <c r="L5086">
        <v>16</v>
      </c>
      <c r="M5086">
        <v>21</v>
      </c>
      <c r="N5086" s="7">
        <v>28</v>
      </c>
      <c r="P5086" s="185">
        <v>5085</v>
      </c>
      <c r="Q5086" s="186">
        <v>25</v>
      </c>
    </row>
    <row r="5087" spans="1:17" ht="15" x14ac:dyDescent="0.25">
      <c r="A5087"/>
      <c r="B5087" s="114">
        <v>5086</v>
      </c>
      <c r="C5087" s="7">
        <v>19</v>
      </c>
      <c r="E5087">
        <v>5086</v>
      </c>
      <c r="F5087">
        <v>14</v>
      </c>
      <c r="G5087">
        <v>16</v>
      </c>
      <c r="H5087">
        <v>21</v>
      </c>
      <c r="I5087" s="7">
        <v>28</v>
      </c>
      <c r="K5087">
        <v>5086</v>
      </c>
      <c r="L5087">
        <v>16</v>
      </c>
      <c r="M5087">
        <v>21</v>
      </c>
      <c r="N5087" s="7">
        <v>28</v>
      </c>
      <c r="P5087" s="187">
        <v>5086</v>
      </c>
      <c r="Q5087" s="188">
        <v>25</v>
      </c>
    </row>
    <row r="5088" spans="1:17" ht="15" x14ac:dyDescent="0.25">
      <c r="A5088"/>
      <c r="B5088" s="114">
        <v>5087</v>
      </c>
      <c r="C5088" s="7">
        <v>19</v>
      </c>
      <c r="E5088">
        <v>5087</v>
      </c>
      <c r="F5088">
        <v>14</v>
      </c>
      <c r="G5088">
        <v>16</v>
      </c>
      <c r="H5088">
        <v>21</v>
      </c>
      <c r="I5088" s="7">
        <v>28</v>
      </c>
      <c r="K5088">
        <v>5087</v>
      </c>
      <c r="L5088">
        <v>16</v>
      </c>
      <c r="M5088">
        <v>21</v>
      </c>
      <c r="N5088" s="7">
        <v>28</v>
      </c>
      <c r="P5088" s="185">
        <v>5087</v>
      </c>
      <c r="Q5088" s="186">
        <v>25</v>
      </c>
    </row>
    <row r="5089" spans="1:17" ht="15" x14ac:dyDescent="0.25">
      <c r="A5089"/>
      <c r="B5089" s="114">
        <v>5088</v>
      </c>
      <c r="C5089" s="7">
        <v>19</v>
      </c>
      <c r="E5089">
        <v>5088</v>
      </c>
      <c r="F5089">
        <v>14</v>
      </c>
      <c r="G5089">
        <v>16</v>
      </c>
      <c r="H5089">
        <v>21</v>
      </c>
      <c r="I5089" s="7">
        <v>28</v>
      </c>
      <c r="K5089">
        <v>5088</v>
      </c>
      <c r="L5089">
        <v>16</v>
      </c>
      <c r="M5089">
        <v>21</v>
      </c>
      <c r="N5089" s="7">
        <v>28</v>
      </c>
      <c r="P5089" s="187">
        <v>5088</v>
      </c>
      <c r="Q5089" s="188">
        <v>25</v>
      </c>
    </row>
    <row r="5090" spans="1:17" ht="15" x14ac:dyDescent="0.25">
      <c r="A5090"/>
      <c r="B5090" s="114">
        <v>5089</v>
      </c>
      <c r="C5090" s="7">
        <v>19</v>
      </c>
      <c r="E5090">
        <v>5089</v>
      </c>
      <c r="F5090">
        <v>14</v>
      </c>
      <c r="G5090">
        <v>16</v>
      </c>
      <c r="H5090">
        <v>21</v>
      </c>
      <c r="I5090" s="7">
        <v>28</v>
      </c>
      <c r="K5090">
        <v>5089</v>
      </c>
      <c r="L5090">
        <v>16</v>
      </c>
      <c r="M5090">
        <v>21</v>
      </c>
      <c r="N5090" s="7">
        <v>28</v>
      </c>
      <c r="P5090" s="185">
        <v>5089</v>
      </c>
      <c r="Q5090" s="186">
        <v>25</v>
      </c>
    </row>
    <row r="5091" spans="1:17" ht="15" x14ac:dyDescent="0.25">
      <c r="A5091"/>
      <c r="B5091" s="114">
        <v>5090</v>
      </c>
      <c r="C5091" s="7">
        <v>19</v>
      </c>
      <c r="E5091">
        <v>5090</v>
      </c>
      <c r="F5091">
        <v>14</v>
      </c>
      <c r="G5091">
        <v>16</v>
      </c>
      <c r="H5091">
        <v>21</v>
      </c>
      <c r="I5091" s="7">
        <v>28</v>
      </c>
      <c r="K5091">
        <v>5090</v>
      </c>
      <c r="L5091">
        <v>16</v>
      </c>
      <c r="M5091">
        <v>21</v>
      </c>
      <c r="N5091" s="7">
        <v>28</v>
      </c>
      <c r="P5091" s="187">
        <v>5090</v>
      </c>
      <c r="Q5091" s="188">
        <v>25</v>
      </c>
    </row>
    <row r="5092" spans="1:17" ht="15" x14ac:dyDescent="0.25">
      <c r="A5092"/>
      <c r="B5092" s="114">
        <v>5091</v>
      </c>
      <c r="C5092" s="7">
        <v>19</v>
      </c>
      <c r="E5092">
        <v>5091</v>
      </c>
      <c r="F5092">
        <v>14</v>
      </c>
      <c r="G5092">
        <v>16</v>
      </c>
      <c r="H5092">
        <v>21</v>
      </c>
      <c r="I5092" s="7">
        <v>28</v>
      </c>
      <c r="K5092">
        <v>5091</v>
      </c>
      <c r="L5092">
        <v>16</v>
      </c>
      <c r="M5092">
        <v>21</v>
      </c>
      <c r="N5092" s="7">
        <v>28</v>
      </c>
      <c r="P5092" s="185">
        <v>5091</v>
      </c>
      <c r="Q5092" s="186">
        <v>25</v>
      </c>
    </row>
    <row r="5093" spans="1:17" ht="15" x14ac:dyDescent="0.25">
      <c r="A5093"/>
      <c r="B5093" s="114">
        <v>5092</v>
      </c>
      <c r="C5093" s="7">
        <v>19</v>
      </c>
      <c r="E5093">
        <v>5092</v>
      </c>
      <c r="F5093">
        <v>14</v>
      </c>
      <c r="G5093">
        <v>16</v>
      </c>
      <c r="H5093">
        <v>21</v>
      </c>
      <c r="I5093" s="7">
        <v>28</v>
      </c>
      <c r="K5093">
        <v>5092</v>
      </c>
      <c r="L5093">
        <v>16</v>
      </c>
      <c r="M5093">
        <v>21</v>
      </c>
      <c r="N5093" s="7">
        <v>28</v>
      </c>
      <c r="P5093" s="187">
        <v>5092</v>
      </c>
      <c r="Q5093" s="188">
        <v>25</v>
      </c>
    </row>
    <row r="5094" spans="1:17" ht="15" x14ac:dyDescent="0.25">
      <c r="A5094"/>
      <c r="B5094" s="114">
        <v>5093</v>
      </c>
      <c r="C5094" s="7">
        <v>19</v>
      </c>
      <c r="E5094">
        <v>5093</v>
      </c>
      <c r="F5094">
        <v>14</v>
      </c>
      <c r="G5094">
        <v>16</v>
      </c>
      <c r="H5094">
        <v>21</v>
      </c>
      <c r="I5094" s="7">
        <v>28</v>
      </c>
      <c r="K5094">
        <v>5093</v>
      </c>
      <c r="L5094">
        <v>16</v>
      </c>
      <c r="M5094">
        <v>21</v>
      </c>
      <c r="N5094" s="7">
        <v>28</v>
      </c>
      <c r="P5094" s="185">
        <v>5093</v>
      </c>
      <c r="Q5094" s="186">
        <v>25</v>
      </c>
    </row>
    <row r="5095" spans="1:17" ht="15" x14ac:dyDescent="0.25">
      <c r="A5095"/>
      <c r="B5095" s="114">
        <v>5094</v>
      </c>
      <c r="C5095" s="7">
        <v>19</v>
      </c>
      <c r="E5095">
        <v>5094</v>
      </c>
      <c r="F5095">
        <v>14</v>
      </c>
      <c r="G5095">
        <v>16</v>
      </c>
      <c r="H5095">
        <v>21</v>
      </c>
      <c r="I5095" s="7">
        <v>28</v>
      </c>
      <c r="K5095">
        <v>5094</v>
      </c>
      <c r="L5095">
        <v>16</v>
      </c>
      <c r="M5095">
        <v>21</v>
      </c>
      <c r="N5095" s="7">
        <v>28</v>
      </c>
      <c r="P5095" s="187">
        <v>5094</v>
      </c>
      <c r="Q5095" s="188">
        <v>25</v>
      </c>
    </row>
    <row r="5096" spans="1:17" ht="15" x14ac:dyDescent="0.25">
      <c r="A5096"/>
      <c r="B5096" s="114">
        <v>5095</v>
      </c>
      <c r="C5096" s="7">
        <v>19</v>
      </c>
      <c r="E5096">
        <v>5095</v>
      </c>
      <c r="F5096">
        <v>14</v>
      </c>
      <c r="G5096">
        <v>16</v>
      </c>
      <c r="H5096">
        <v>21</v>
      </c>
      <c r="I5096" s="7">
        <v>28</v>
      </c>
      <c r="K5096">
        <v>5095</v>
      </c>
      <c r="L5096">
        <v>16</v>
      </c>
      <c r="M5096">
        <v>21</v>
      </c>
      <c r="N5096" s="7">
        <v>28</v>
      </c>
      <c r="P5096" s="185">
        <v>5095</v>
      </c>
      <c r="Q5096" s="186">
        <v>25</v>
      </c>
    </row>
    <row r="5097" spans="1:17" ht="15" x14ac:dyDescent="0.25">
      <c r="A5097"/>
      <c r="B5097" s="114">
        <v>5096</v>
      </c>
      <c r="C5097" s="7">
        <v>19</v>
      </c>
      <c r="E5097">
        <v>5096</v>
      </c>
      <c r="F5097">
        <v>14</v>
      </c>
      <c r="G5097">
        <v>16</v>
      </c>
      <c r="H5097">
        <v>21</v>
      </c>
      <c r="I5097" s="7">
        <v>28</v>
      </c>
      <c r="K5097">
        <v>5096</v>
      </c>
      <c r="L5097">
        <v>16</v>
      </c>
      <c r="M5097">
        <v>21</v>
      </c>
      <c r="N5097" s="7">
        <v>28</v>
      </c>
      <c r="P5097" s="187">
        <v>5096</v>
      </c>
      <c r="Q5097" s="188">
        <v>25</v>
      </c>
    </row>
    <row r="5098" spans="1:17" ht="15" x14ac:dyDescent="0.25">
      <c r="A5098"/>
      <c r="B5098" s="114">
        <v>5097</v>
      </c>
      <c r="C5098" s="7">
        <v>19</v>
      </c>
      <c r="E5098">
        <v>5097</v>
      </c>
      <c r="F5098">
        <v>14</v>
      </c>
      <c r="G5098">
        <v>16</v>
      </c>
      <c r="H5098">
        <v>21</v>
      </c>
      <c r="I5098" s="7">
        <v>28</v>
      </c>
      <c r="K5098">
        <v>5097</v>
      </c>
      <c r="L5098">
        <v>16</v>
      </c>
      <c r="M5098">
        <v>21</v>
      </c>
      <c r="N5098" s="7">
        <v>28</v>
      </c>
      <c r="P5098" s="185">
        <v>5097</v>
      </c>
      <c r="Q5098" s="186">
        <v>25</v>
      </c>
    </row>
    <row r="5099" spans="1:17" ht="15" x14ac:dyDescent="0.25">
      <c r="A5099"/>
      <c r="B5099" s="114">
        <v>5098</v>
      </c>
      <c r="C5099" s="7">
        <v>19</v>
      </c>
      <c r="E5099">
        <v>5098</v>
      </c>
      <c r="F5099">
        <v>14</v>
      </c>
      <c r="G5099">
        <v>16</v>
      </c>
      <c r="H5099">
        <v>21</v>
      </c>
      <c r="I5099" s="7">
        <v>28</v>
      </c>
      <c r="K5099">
        <v>5098</v>
      </c>
      <c r="L5099">
        <v>16</v>
      </c>
      <c r="M5099">
        <v>21</v>
      </c>
      <c r="N5099" s="7">
        <v>28</v>
      </c>
      <c r="P5099" s="187">
        <v>5098</v>
      </c>
      <c r="Q5099" s="188">
        <v>25</v>
      </c>
    </row>
    <row r="5100" spans="1:17" ht="15" x14ac:dyDescent="0.25">
      <c r="A5100"/>
      <c r="B5100" s="114">
        <v>5099</v>
      </c>
      <c r="C5100" s="7">
        <v>19</v>
      </c>
      <c r="E5100">
        <v>5099</v>
      </c>
      <c r="F5100">
        <v>14</v>
      </c>
      <c r="G5100">
        <v>16</v>
      </c>
      <c r="H5100">
        <v>21</v>
      </c>
      <c r="I5100" s="7">
        <v>28</v>
      </c>
      <c r="K5100">
        <v>5099</v>
      </c>
      <c r="L5100">
        <v>16</v>
      </c>
      <c r="M5100">
        <v>21</v>
      </c>
      <c r="N5100" s="7">
        <v>28</v>
      </c>
      <c r="P5100" s="185">
        <v>5099</v>
      </c>
      <c r="Q5100" s="186">
        <v>25</v>
      </c>
    </row>
    <row r="5101" spans="1:17" ht="15" x14ac:dyDescent="0.25">
      <c r="A5101"/>
      <c r="B5101" s="114">
        <v>5100</v>
      </c>
      <c r="C5101" s="7">
        <v>19</v>
      </c>
      <c r="E5101">
        <v>5100</v>
      </c>
      <c r="F5101">
        <v>14</v>
      </c>
      <c r="G5101">
        <v>16</v>
      </c>
      <c r="H5101">
        <v>21</v>
      </c>
      <c r="I5101" s="7">
        <v>28</v>
      </c>
      <c r="K5101">
        <v>5100</v>
      </c>
      <c r="L5101">
        <v>16</v>
      </c>
      <c r="M5101">
        <v>21</v>
      </c>
      <c r="N5101" s="7">
        <v>28</v>
      </c>
      <c r="P5101" s="187">
        <v>5100</v>
      </c>
      <c r="Q5101" s="188">
        <v>25</v>
      </c>
    </row>
    <row r="5102" spans="1:17" ht="15" x14ac:dyDescent="0.25">
      <c r="A5102"/>
      <c r="B5102" s="114">
        <v>5101</v>
      </c>
      <c r="C5102" s="7">
        <v>19</v>
      </c>
      <c r="E5102">
        <v>5101</v>
      </c>
      <c r="F5102">
        <v>14</v>
      </c>
      <c r="G5102">
        <v>16</v>
      </c>
      <c r="H5102">
        <v>21</v>
      </c>
      <c r="I5102" s="7">
        <v>28</v>
      </c>
      <c r="K5102">
        <v>5101</v>
      </c>
      <c r="L5102">
        <v>16</v>
      </c>
      <c r="M5102">
        <v>21</v>
      </c>
      <c r="N5102" s="7">
        <v>28</v>
      </c>
      <c r="P5102" s="185">
        <v>5101</v>
      </c>
      <c r="Q5102" s="186">
        <v>25</v>
      </c>
    </row>
    <row r="5103" spans="1:17" ht="15" x14ac:dyDescent="0.25">
      <c r="A5103"/>
      <c r="B5103" s="114">
        <v>5102</v>
      </c>
      <c r="C5103" s="7">
        <v>19</v>
      </c>
      <c r="E5103">
        <v>5102</v>
      </c>
      <c r="F5103">
        <v>14</v>
      </c>
      <c r="G5103">
        <v>16</v>
      </c>
      <c r="H5103">
        <v>21</v>
      </c>
      <c r="I5103" s="7">
        <v>28</v>
      </c>
      <c r="K5103">
        <v>5102</v>
      </c>
      <c r="L5103">
        <v>16</v>
      </c>
      <c r="M5103">
        <v>21</v>
      </c>
      <c r="N5103" s="7">
        <v>28</v>
      </c>
      <c r="P5103" s="187">
        <v>5102</v>
      </c>
      <c r="Q5103" s="188">
        <v>25</v>
      </c>
    </row>
    <row r="5104" spans="1:17" ht="15" x14ac:dyDescent="0.25">
      <c r="A5104"/>
      <c r="B5104" s="114">
        <v>5103</v>
      </c>
      <c r="C5104" s="7">
        <v>19</v>
      </c>
      <c r="E5104">
        <v>5103</v>
      </c>
      <c r="F5104">
        <v>14</v>
      </c>
      <c r="G5104">
        <v>16</v>
      </c>
      <c r="H5104">
        <v>21</v>
      </c>
      <c r="I5104" s="7">
        <v>28</v>
      </c>
      <c r="K5104">
        <v>5103</v>
      </c>
      <c r="L5104">
        <v>16</v>
      </c>
      <c r="M5104">
        <v>21</v>
      </c>
      <c r="N5104" s="7">
        <v>28</v>
      </c>
      <c r="P5104" s="185">
        <v>5103</v>
      </c>
      <c r="Q5104" s="186">
        <v>25</v>
      </c>
    </row>
    <row r="5105" spans="1:17" ht="15" x14ac:dyDescent="0.25">
      <c r="A5105"/>
      <c r="B5105" s="114">
        <v>5104</v>
      </c>
      <c r="C5105" s="7">
        <v>19</v>
      </c>
      <c r="E5105">
        <v>5104</v>
      </c>
      <c r="F5105">
        <v>14</v>
      </c>
      <c r="G5105">
        <v>16</v>
      </c>
      <c r="H5105">
        <v>21</v>
      </c>
      <c r="I5105" s="7">
        <v>28</v>
      </c>
      <c r="K5105">
        <v>5104</v>
      </c>
      <c r="L5105">
        <v>16</v>
      </c>
      <c r="M5105">
        <v>21</v>
      </c>
      <c r="N5105" s="7">
        <v>28</v>
      </c>
      <c r="P5105" s="187">
        <v>5104</v>
      </c>
      <c r="Q5105" s="188">
        <v>25</v>
      </c>
    </row>
    <row r="5106" spans="1:17" ht="15" x14ac:dyDescent="0.25">
      <c r="A5106"/>
      <c r="B5106" s="114">
        <v>5105</v>
      </c>
      <c r="C5106" s="7">
        <v>19</v>
      </c>
      <c r="E5106">
        <v>5105</v>
      </c>
      <c r="F5106">
        <v>14</v>
      </c>
      <c r="G5106">
        <v>16</v>
      </c>
      <c r="H5106">
        <v>21</v>
      </c>
      <c r="I5106" s="7">
        <v>28</v>
      </c>
      <c r="K5106">
        <v>5105</v>
      </c>
      <c r="L5106">
        <v>16</v>
      </c>
      <c r="M5106">
        <v>21</v>
      </c>
      <c r="N5106" s="7">
        <v>28</v>
      </c>
      <c r="P5106" s="185">
        <v>5105</v>
      </c>
      <c r="Q5106" s="186">
        <v>25</v>
      </c>
    </row>
    <row r="5107" spans="1:17" ht="15" x14ac:dyDescent="0.25">
      <c r="A5107"/>
      <c r="B5107" s="114">
        <v>5106</v>
      </c>
      <c r="C5107" s="7">
        <v>19</v>
      </c>
      <c r="E5107">
        <v>5106</v>
      </c>
      <c r="F5107">
        <v>14</v>
      </c>
      <c r="G5107">
        <v>16</v>
      </c>
      <c r="H5107">
        <v>21</v>
      </c>
      <c r="I5107" s="7">
        <v>28</v>
      </c>
      <c r="K5107">
        <v>5106</v>
      </c>
      <c r="L5107">
        <v>16</v>
      </c>
      <c r="M5107">
        <v>21</v>
      </c>
      <c r="N5107" s="7">
        <v>28</v>
      </c>
      <c r="P5107" s="187">
        <v>5106</v>
      </c>
      <c r="Q5107" s="188">
        <v>25</v>
      </c>
    </row>
    <row r="5108" spans="1:17" ht="15" x14ac:dyDescent="0.25">
      <c r="A5108"/>
      <c r="B5108" s="114">
        <v>5107</v>
      </c>
      <c r="C5108" s="7">
        <v>19</v>
      </c>
      <c r="E5108">
        <v>5107</v>
      </c>
      <c r="F5108">
        <v>14</v>
      </c>
      <c r="G5108">
        <v>16</v>
      </c>
      <c r="H5108">
        <v>21</v>
      </c>
      <c r="I5108" s="7">
        <v>28</v>
      </c>
      <c r="K5108">
        <v>5107</v>
      </c>
      <c r="L5108">
        <v>16</v>
      </c>
      <c r="M5108">
        <v>21</v>
      </c>
      <c r="N5108" s="7">
        <v>28</v>
      </c>
      <c r="P5108" s="185">
        <v>5107</v>
      </c>
      <c r="Q5108" s="186">
        <v>25</v>
      </c>
    </row>
    <row r="5109" spans="1:17" ht="15" x14ac:dyDescent="0.25">
      <c r="A5109"/>
      <c r="B5109" s="114">
        <v>5108</v>
      </c>
      <c r="C5109" s="7">
        <v>19</v>
      </c>
      <c r="E5109">
        <v>5108</v>
      </c>
      <c r="F5109">
        <v>14</v>
      </c>
      <c r="G5109">
        <v>16</v>
      </c>
      <c r="H5109">
        <v>21</v>
      </c>
      <c r="I5109" s="7">
        <v>28</v>
      </c>
      <c r="K5109">
        <v>5108</v>
      </c>
      <c r="L5109">
        <v>16</v>
      </c>
      <c r="M5109">
        <v>21</v>
      </c>
      <c r="N5109" s="7">
        <v>28</v>
      </c>
      <c r="P5109" s="187">
        <v>5108</v>
      </c>
      <c r="Q5109" s="188">
        <v>25</v>
      </c>
    </row>
    <row r="5110" spans="1:17" ht="15" x14ac:dyDescent="0.25">
      <c r="A5110"/>
      <c r="B5110" s="114">
        <v>5109</v>
      </c>
      <c r="C5110" s="7">
        <v>19</v>
      </c>
      <c r="E5110">
        <v>5109</v>
      </c>
      <c r="F5110">
        <v>14</v>
      </c>
      <c r="G5110">
        <v>16</v>
      </c>
      <c r="H5110">
        <v>21</v>
      </c>
      <c r="I5110" s="7">
        <v>28</v>
      </c>
      <c r="K5110">
        <v>5109</v>
      </c>
      <c r="L5110">
        <v>16</v>
      </c>
      <c r="M5110">
        <v>21</v>
      </c>
      <c r="N5110" s="7">
        <v>28</v>
      </c>
      <c r="P5110" s="185">
        <v>5109</v>
      </c>
      <c r="Q5110" s="186">
        <v>25</v>
      </c>
    </row>
    <row r="5111" spans="1:17" ht="15" x14ac:dyDescent="0.25">
      <c r="A5111"/>
      <c r="B5111" s="114">
        <v>5110</v>
      </c>
      <c r="C5111" s="7">
        <v>19</v>
      </c>
      <c r="E5111">
        <v>5110</v>
      </c>
      <c r="F5111">
        <v>14</v>
      </c>
      <c r="G5111">
        <v>16</v>
      </c>
      <c r="H5111">
        <v>21</v>
      </c>
      <c r="I5111" s="7">
        <v>28</v>
      </c>
      <c r="K5111">
        <v>5110</v>
      </c>
      <c r="L5111">
        <v>16</v>
      </c>
      <c r="M5111">
        <v>21</v>
      </c>
      <c r="N5111" s="7">
        <v>28</v>
      </c>
      <c r="P5111" s="187">
        <v>5110</v>
      </c>
      <c r="Q5111" s="188">
        <v>25</v>
      </c>
    </row>
    <row r="5112" spans="1:17" ht="15" x14ac:dyDescent="0.25">
      <c r="A5112"/>
      <c r="B5112" s="114">
        <v>5111</v>
      </c>
      <c r="C5112" s="7">
        <v>19</v>
      </c>
      <c r="E5112">
        <v>5111</v>
      </c>
      <c r="F5112">
        <v>14</v>
      </c>
      <c r="G5112">
        <v>16</v>
      </c>
      <c r="H5112">
        <v>21</v>
      </c>
      <c r="I5112" s="7">
        <v>28</v>
      </c>
      <c r="K5112">
        <v>5111</v>
      </c>
      <c r="L5112">
        <v>16</v>
      </c>
      <c r="M5112">
        <v>21</v>
      </c>
      <c r="N5112" s="7">
        <v>28</v>
      </c>
      <c r="P5112" s="185">
        <v>5111</v>
      </c>
      <c r="Q5112" s="186">
        <v>25</v>
      </c>
    </row>
    <row r="5113" spans="1:17" ht="15" x14ac:dyDescent="0.25">
      <c r="A5113"/>
      <c r="B5113" s="114">
        <v>5112</v>
      </c>
      <c r="C5113" s="7">
        <v>19</v>
      </c>
      <c r="E5113">
        <v>5112</v>
      </c>
      <c r="F5113">
        <v>14</v>
      </c>
      <c r="G5113">
        <v>16</v>
      </c>
      <c r="H5113">
        <v>21</v>
      </c>
      <c r="I5113" s="7">
        <v>28</v>
      </c>
      <c r="K5113">
        <v>5112</v>
      </c>
      <c r="L5113">
        <v>16</v>
      </c>
      <c r="M5113">
        <v>21</v>
      </c>
      <c r="N5113" s="7">
        <v>28</v>
      </c>
      <c r="P5113" s="187">
        <v>5112</v>
      </c>
      <c r="Q5113" s="188">
        <v>25</v>
      </c>
    </row>
    <row r="5114" spans="1:17" ht="15" x14ac:dyDescent="0.25">
      <c r="A5114"/>
      <c r="B5114" s="114">
        <v>5113</v>
      </c>
      <c r="C5114" s="7">
        <v>19</v>
      </c>
      <c r="E5114">
        <v>5113</v>
      </c>
      <c r="F5114">
        <v>14</v>
      </c>
      <c r="G5114">
        <v>16</v>
      </c>
      <c r="H5114">
        <v>21</v>
      </c>
      <c r="I5114" s="7">
        <v>28</v>
      </c>
      <c r="K5114">
        <v>5113</v>
      </c>
      <c r="L5114">
        <v>16</v>
      </c>
      <c r="M5114">
        <v>21</v>
      </c>
      <c r="N5114" s="7">
        <v>28</v>
      </c>
      <c r="P5114" s="185">
        <v>5113</v>
      </c>
      <c r="Q5114" s="186">
        <v>25</v>
      </c>
    </row>
    <row r="5115" spans="1:17" ht="15" x14ac:dyDescent="0.25">
      <c r="A5115"/>
      <c r="B5115" s="114">
        <v>5114</v>
      </c>
      <c r="C5115" s="7">
        <v>19</v>
      </c>
      <c r="E5115">
        <v>5114</v>
      </c>
      <c r="F5115">
        <v>14</v>
      </c>
      <c r="G5115">
        <v>16</v>
      </c>
      <c r="H5115">
        <v>21</v>
      </c>
      <c r="I5115" s="7">
        <v>28</v>
      </c>
      <c r="K5115">
        <v>5114</v>
      </c>
      <c r="L5115">
        <v>16</v>
      </c>
      <c r="M5115">
        <v>21</v>
      </c>
      <c r="N5115" s="7">
        <v>28</v>
      </c>
      <c r="P5115" s="187">
        <v>5114</v>
      </c>
      <c r="Q5115" s="188">
        <v>25</v>
      </c>
    </row>
    <row r="5116" spans="1:17" ht="15" x14ac:dyDescent="0.25">
      <c r="A5116"/>
      <c r="B5116" s="114">
        <v>5115</v>
      </c>
      <c r="C5116" s="7">
        <v>19</v>
      </c>
      <c r="E5116">
        <v>5115</v>
      </c>
      <c r="F5116">
        <v>14</v>
      </c>
      <c r="G5116">
        <v>16</v>
      </c>
      <c r="H5116">
        <v>21</v>
      </c>
      <c r="I5116" s="7">
        <v>28</v>
      </c>
      <c r="K5116">
        <v>5115</v>
      </c>
      <c r="L5116">
        <v>16</v>
      </c>
      <c r="M5116">
        <v>21</v>
      </c>
      <c r="N5116" s="7">
        <v>28</v>
      </c>
      <c r="P5116" s="185">
        <v>5115</v>
      </c>
      <c r="Q5116" s="186">
        <v>25</v>
      </c>
    </row>
    <row r="5117" spans="1:17" ht="15" x14ac:dyDescent="0.25">
      <c r="A5117"/>
      <c r="B5117" s="114">
        <v>5116</v>
      </c>
      <c r="C5117" s="7">
        <v>19</v>
      </c>
      <c r="E5117">
        <v>5116</v>
      </c>
      <c r="F5117">
        <v>14</v>
      </c>
      <c r="G5117">
        <v>16</v>
      </c>
      <c r="H5117">
        <v>21</v>
      </c>
      <c r="I5117" s="7">
        <v>28</v>
      </c>
      <c r="K5117">
        <v>5116</v>
      </c>
      <c r="L5117">
        <v>16</v>
      </c>
      <c r="M5117">
        <v>21</v>
      </c>
      <c r="N5117" s="7">
        <v>28</v>
      </c>
      <c r="P5117" s="187">
        <v>5116</v>
      </c>
      <c r="Q5117" s="188">
        <v>25</v>
      </c>
    </row>
    <row r="5118" spans="1:17" ht="15" x14ac:dyDescent="0.25">
      <c r="A5118"/>
      <c r="B5118" s="114">
        <v>5117</v>
      </c>
      <c r="C5118" s="7">
        <v>19</v>
      </c>
      <c r="E5118">
        <v>5117</v>
      </c>
      <c r="F5118">
        <v>14</v>
      </c>
      <c r="G5118">
        <v>16</v>
      </c>
      <c r="H5118">
        <v>21</v>
      </c>
      <c r="I5118" s="7">
        <v>28</v>
      </c>
      <c r="K5118">
        <v>5117</v>
      </c>
      <c r="L5118">
        <v>16</v>
      </c>
      <c r="M5118">
        <v>21</v>
      </c>
      <c r="N5118" s="7">
        <v>28</v>
      </c>
      <c r="P5118" s="185">
        <v>5117</v>
      </c>
      <c r="Q5118" s="186">
        <v>25</v>
      </c>
    </row>
    <row r="5119" spans="1:17" ht="15" x14ac:dyDescent="0.25">
      <c r="A5119"/>
      <c r="B5119" s="114">
        <v>5118</v>
      </c>
      <c r="C5119" s="7">
        <v>19</v>
      </c>
      <c r="E5119">
        <v>5118</v>
      </c>
      <c r="F5119">
        <v>14</v>
      </c>
      <c r="G5119">
        <v>16</v>
      </c>
      <c r="H5119">
        <v>21</v>
      </c>
      <c r="I5119" s="7">
        <v>28</v>
      </c>
      <c r="K5119">
        <v>5118</v>
      </c>
      <c r="L5119">
        <v>16</v>
      </c>
      <c r="M5119">
        <v>21</v>
      </c>
      <c r="N5119" s="7">
        <v>28</v>
      </c>
      <c r="P5119" s="187">
        <v>5118</v>
      </c>
      <c r="Q5119" s="188">
        <v>25</v>
      </c>
    </row>
    <row r="5120" spans="1:17" ht="15" x14ac:dyDescent="0.25">
      <c r="A5120"/>
      <c r="B5120" s="114">
        <v>5119</v>
      </c>
      <c r="C5120" s="7">
        <v>19</v>
      </c>
      <c r="E5120">
        <v>5119</v>
      </c>
      <c r="F5120">
        <v>14</v>
      </c>
      <c r="G5120">
        <v>16</v>
      </c>
      <c r="H5120">
        <v>21</v>
      </c>
      <c r="I5120" s="7">
        <v>28</v>
      </c>
      <c r="K5120">
        <v>5119</v>
      </c>
      <c r="L5120">
        <v>16</v>
      </c>
      <c r="M5120">
        <v>21</v>
      </c>
      <c r="N5120" s="7">
        <v>28</v>
      </c>
      <c r="P5120" s="185">
        <v>5119</v>
      </c>
      <c r="Q5120" s="186">
        <v>25</v>
      </c>
    </row>
    <row r="5121" spans="1:17" ht="15" x14ac:dyDescent="0.25">
      <c r="A5121"/>
      <c r="B5121" s="114">
        <v>5120</v>
      </c>
      <c r="C5121" s="7">
        <v>19</v>
      </c>
      <c r="E5121">
        <v>5120</v>
      </c>
      <c r="F5121">
        <v>14</v>
      </c>
      <c r="G5121">
        <v>16</v>
      </c>
      <c r="H5121">
        <v>21</v>
      </c>
      <c r="I5121" s="7">
        <v>28</v>
      </c>
      <c r="K5121">
        <v>5120</v>
      </c>
      <c r="L5121">
        <v>16</v>
      </c>
      <c r="M5121">
        <v>21</v>
      </c>
      <c r="N5121" s="7">
        <v>28</v>
      </c>
      <c r="P5121" s="187">
        <v>5120</v>
      </c>
      <c r="Q5121" s="188">
        <v>25</v>
      </c>
    </row>
    <row r="5122" spans="1:17" ht="15" x14ac:dyDescent="0.25">
      <c r="A5122"/>
      <c r="B5122" s="114">
        <v>5121</v>
      </c>
      <c r="C5122" s="7">
        <v>19</v>
      </c>
      <c r="E5122">
        <v>5121</v>
      </c>
      <c r="F5122">
        <v>14</v>
      </c>
      <c r="G5122">
        <v>16</v>
      </c>
      <c r="H5122">
        <v>21</v>
      </c>
      <c r="I5122" s="7">
        <v>28</v>
      </c>
      <c r="K5122">
        <v>5121</v>
      </c>
      <c r="L5122">
        <v>16</v>
      </c>
      <c r="M5122">
        <v>21</v>
      </c>
      <c r="N5122" s="7">
        <v>28</v>
      </c>
      <c r="P5122" s="185">
        <v>5121</v>
      </c>
      <c r="Q5122" s="186">
        <v>25</v>
      </c>
    </row>
    <row r="5123" spans="1:17" ht="15" x14ac:dyDescent="0.25">
      <c r="A5123"/>
      <c r="B5123" s="114">
        <v>5122</v>
      </c>
      <c r="C5123" s="7">
        <v>19</v>
      </c>
      <c r="E5123">
        <v>5122</v>
      </c>
      <c r="F5123">
        <v>14</v>
      </c>
      <c r="G5123">
        <v>16</v>
      </c>
      <c r="H5123">
        <v>21</v>
      </c>
      <c r="I5123" s="7">
        <v>28</v>
      </c>
      <c r="K5123">
        <v>5122</v>
      </c>
      <c r="L5123">
        <v>16</v>
      </c>
      <c r="M5123">
        <v>21</v>
      </c>
      <c r="N5123" s="7">
        <v>28</v>
      </c>
      <c r="P5123" s="187">
        <v>5122</v>
      </c>
      <c r="Q5123" s="188">
        <v>25</v>
      </c>
    </row>
    <row r="5124" spans="1:17" ht="15" x14ac:dyDescent="0.25">
      <c r="A5124"/>
      <c r="B5124" s="114">
        <v>5123</v>
      </c>
      <c r="C5124" s="7">
        <v>19</v>
      </c>
      <c r="E5124">
        <v>5123</v>
      </c>
      <c r="F5124">
        <v>14</v>
      </c>
      <c r="G5124">
        <v>16</v>
      </c>
      <c r="H5124">
        <v>21</v>
      </c>
      <c r="I5124" s="7">
        <v>28</v>
      </c>
      <c r="K5124">
        <v>5123</v>
      </c>
      <c r="L5124">
        <v>16</v>
      </c>
      <c r="M5124">
        <v>21</v>
      </c>
      <c r="N5124" s="7">
        <v>28</v>
      </c>
      <c r="P5124" s="185">
        <v>5123</v>
      </c>
      <c r="Q5124" s="186">
        <v>25</v>
      </c>
    </row>
    <row r="5125" spans="1:17" ht="15" x14ac:dyDescent="0.25">
      <c r="A5125"/>
      <c r="B5125" s="114">
        <v>5124</v>
      </c>
      <c r="C5125" s="7">
        <v>19</v>
      </c>
      <c r="E5125">
        <v>5124</v>
      </c>
      <c r="F5125">
        <v>14</v>
      </c>
      <c r="G5125">
        <v>16</v>
      </c>
      <c r="H5125">
        <v>21</v>
      </c>
      <c r="I5125" s="7">
        <v>28</v>
      </c>
      <c r="K5125">
        <v>5124</v>
      </c>
      <c r="L5125">
        <v>16</v>
      </c>
      <c r="M5125">
        <v>21</v>
      </c>
      <c r="N5125" s="7">
        <v>28</v>
      </c>
      <c r="P5125" s="187">
        <v>5124</v>
      </c>
      <c r="Q5125" s="188">
        <v>25</v>
      </c>
    </row>
    <row r="5126" spans="1:17" ht="15" x14ac:dyDescent="0.25">
      <c r="A5126"/>
      <c r="B5126" s="114">
        <v>5125</v>
      </c>
      <c r="C5126" s="7">
        <v>19</v>
      </c>
      <c r="E5126">
        <v>5125</v>
      </c>
      <c r="F5126">
        <v>14</v>
      </c>
      <c r="G5126">
        <v>16</v>
      </c>
      <c r="H5126">
        <v>21</v>
      </c>
      <c r="I5126" s="7">
        <v>28</v>
      </c>
      <c r="K5126">
        <v>5125</v>
      </c>
      <c r="L5126">
        <v>16</v>
      </c>
      <c r="M5126">
        <v>21</v>
      </c>
      <c r="N5126" s="7">
        <v>28</v>
      </c>
      <c r="P5126" s="185">
        <v>5125</v>
      </c>
      <c r="Q5126" s="186">
        <v>25</v>
      </c>
    </row>
    <row r="5127" spans="1:17" ht="15" x14ac:dyDescent="0.25">
      <c r="A5127"/>
      <c r="B5127" s="114">
        <v>5126</v>
      </c>
      <c r="C5127" s="7">
        <v>19</v>
      </c>
      <c r="E5127">
        <v>5126</v>
      </c>
      <c r="F5127">
        <v>14</v>
      </c>
      <c r="G5127">
        <v>16</v>
      </c>
      <c r="H5127">
        <v>21</v>
      </c>
      <c r="I5127" s="7">
        <v>28</v>
      </c>
      <c r="K5127">
        <v>5126</v>
      </c>
      <c r="L5127">
        <v>16</v>
      </c>
      <c r="M5127">
        <v>21</v>
      </c>
      <c r="N5127" s="7">
        <v>28</v>
      </c>
      <c r="P5127" s="187">
        <v>5126</v>
      </c>
      <c r="Q5127" s="188">
        <v>25</v>
      </c>
    </row>
    <row r="5128" spans="1:17" ht="15" x14ac:dyDescent="0.25">
      <c r="A5128"/>
      <c r="B5128" s="114">
        <v>5127</v>
      </c>
      <c r="C5128" s="7">
        <v>19</v>
      </c>
      <c r="E5128">
        <v>5127</v>
      </c>
      <c r="F5128">
        <v>14</v>
      </c>
      <c r="G5128">
        <v>16</v>
      </c>
      <c r="H5128">
        <v>21</v>
      </c>
      <c r="I5128" s="7">
        <v>28</v>
      </c>
      <c r="K5128">
        <v>5127</v>
      </c>
      <c r="L5128">
        <v>16</v>
      </c>
      <c r="M5128">
        <v>21</v>
      </c>
      <c r="N5128" s="7">
        <v>28</v>
      </c>
      <c r="P5128" s="185">
        <v>5127</v>
      </c>
      <c r="Q5128" s="186">
        <v>25</v>
      </c>
    </row>
    <row r="5129" spans="1:17" ht="15" x14ac:dyDescent="0.25">
      <c r="A5129"/>
      <c r="B5129" s="114">
        <v>5128</v>
      </c>
      <c r="C5129" s="7">
        <v>19</v>
      </c>
      <c r="E5129">
        <v>5128</v>
      </c>
      <c r="F5129">
        <v>14</v>
      </c>
      <c r="G5129">
        <v>16</v>
      </c>
      <c r="H5129">
        <v>21</v>
      </c>
      <c r="I5129" s="7">
        <v>28</v>
      </c>
      <c r="K5129">
        <v>5128</v>
      </c>
      <c r="L5129">
        <v>16</v>
      </c>
      <c r="M5129">
        <v>21</v>
      </c>
      <c r="N5129" s="7">
        <v>28</v>
      </c>
      <c r="P5129" s="187">
        <v>5128</v>
      </c>
      <c r="Q5129" s="188">
        <v>25</v>
      </c>
    </row>
    <row r="5130" spans="1:17" ht="15" x14ac:dyDescent="0.25">
      <c r="A5130"/>
      <c r="B5130" s="114">
        <v>5129</v>
      </c>
      <c r="C5130" s="7">
        <v>19</v>
      </c>
      <c r="E5130">
        <v>5129</v>
      </c>
      <c r="F5130">
        <v>14</v>
      </c>
      <c r="G5130">
        <v>16</v>
      </c>
      <c r="H5130">
        <v>21</v>
      </c>
      <c r="I5130" s="7">
        <v>28</v>
      </c>
      <c r="K5130">
        <v>5129</v>
      </c>
      <c r="L5130">
        <v>16</v>
      </c>
      <c r="M5130">
        <v>21</v>
      </c>
      <c r="N5130" s="7">
        <v>28</v>
      </c>
      <c r="P5130" s="185">
        <v>5129</v>
      </c>
      <c r="Q5130" s="186">
        <v>25</v>
      </c>
    </row>
    <row r="5131" spans="1:17" ht="15" x14ac:dyDescent="0.25">
      <c r="A5131"/>
      <c r="B5131" s="114">
        <v>5130</v>
      </c>
      <c r="C5131" s="7">
        <v>19</v>
      </c>
      <c r="E5131">
        <v>5130</v>
      </c>
      <c r="F5131">
        <v>14</v>
      </c>
      <c r="G5131">
        <v>16</v>
      </c>
      <c r="H5131">
        <v>21</v>
      </c>
      <c r="I5131" s="7">
        <v>28</v>
      </c>
      <c r="K5131">
        <v>5130</v>
      </c>
      <c r="L5131">
        <v>16</v>
      </c>
      <c r="M5131">
        <v>21</v>
      </c>
      <c r="N5131" s="7">
        <v>28</v>
      </c>
      <c r="P5131" s="187">
        <v>5130</v>
      </c>
      <c r="Q5131" s="188">
        <v>25</v>
      </c>
    </row>
    <row r="5132" spans="1:17" ht="15" x14ac:dyDescent="0.25">
      <c r="A5132"/>
      <c r="B5132" s="114">
        <v>5131</v>
      </c>
      <c r="C5132" s="7">
        <v>19</v>
      </c>
      <c r="E5132">
        <v>5131</v>
      </c>
      <c r="F5132">
        <v>14</v>
      </c>
      <c r="G5132">
        <v>16</v>
      </c>
      <c r="H5132">
        <v>21</v>
      </c>
      <c r="I5132" s="7">
        <v>28</v>
      </c>
      <c r="K5132">
        <v>5131</v>
      </c>
      <c r="L5132">
        <v>16</v>
      </c>
      <c r="M5132">
        <v>21</v>
      </c>
      <c r="N5132" s="7">
        <v>28</v>
      </c>
      <c r="P5132" s="185">
        <v>5131</v>
      </c>
      <c r="Q5132" s="186">
        <v>25</v>
      </c>
    </row>
    <row r="5133" spans="1:17" ht="15" x14ac:dyDescent="0.25">
      <c r="A5133"/>
      <c r="B5133" s="114">
        <v>5132</v>
      </c>
      <c r="C5133" s="7">
        <v>19</v>
      </c>
      <c r="E5133">
        <v>5132</v>
      </c>
      <c r="F5133">
        <v>14</v>
      </c>
      <c r="G5133">
        <v>16</v>
      </c>
      <c r="H5133">
        <v>21</v>
      </c>
      <c r="I5133" s="7">
        <v>28</v>
      </c>
      <c r="K5133">
        <v>5132</v>
      </c>
      <c r="L5133">
        <v>16</v>
      </c>
      <c r="M5133">
        <v>21</v>
      </c>
      <c r="N5133" s="7">
        <v>28</v>
      </c>
      <c r="P5133" s="187">
        <v>5132</v>
      </c>
      <c r="Q5133" s="188">
        <v>25</v>
      </c>
    </row>
    <row r="5134" spans="1:17" ht="15" x14ac:dyDescent="0.25">
      <c r="A5134"/>
      <c r="B5134" s="114">
        <v>5133</v>
      </c>
      <c r="C5134" s="7">
        <v>19</v>
      </c>
      <c r="E5134">
        <v>5133</v>
      </c>
      <c r="F5134">
        <v>14</v>
      </c>
      <c r="G5134">
        <v>16</v>
      </c>
      <c r="H5134">
        <v>21</v>
      </c>
      <c r="I5134" s="7">
        <v>28</v>
      </c>
      <c r="K5134">
        <v>5133</v>
      </c>
      <c r="L5134">
        <v>16</v>
      </c>
      <c r="M5134">
        <v>21</v>
      </c>
      <c r="N5134" s="7">
        <v>28</v>
      </c>
      <c r="P5134" s="185">
        <v>5133</v>
      </c>
      <c r="Q5134" s="186">
        <v>25</v>
      </c>
    </row>
    <row r="5135" spans="1:17" ht="15" x14ac:dyDescent="0.25">
      <c r="A5135"/>
      <c r="B5135" s="114">
        <v>5134</v>
      </c>
      <c r="C5135" s="7">
        <v>19</v>
      </c>
      <c r="E5135">
        <v>5134</v>
      </c>
      <c r="F5135">
        <v>14</v>
      </c>
      <c r="G5135">
        <v>16</v>
      </c>
      <c r="H5135">
        <v>21</v>
      </c>
      <c r="I5135" s="7">
        <v>28</v>
      </c>
      <c r="K5135">
        <v>5134</v>
      </c>
      <c r="L5135">
        <v>16</v>
      </c>
      <c r="M5135">
        <v>21</v>
      </c>
      <c r="N5135" s="7">
        <v>28</v>
      </c>
      <c r="P5135" s="187">
        <v>5134</v>
      </c>
      <c r="Q5135" s="188">
        <v>25</v>
      </c>
    </row>
    <row r="5136" spans="1:17" ht="15" x14ac:dyDescent="0.25">
      <c r="A5136"/>
      <c r="B5136" s="114">
        <v>5135</v>
      </c>
      <c r="C5136" s="7">
        <v>19</v>
      </c>
      <c r="E5136">
        <v>5135</v>
      </c>
      <c r="F5136">
        <v>14</v>
      </c>
      <c r="G5136">
        <v>16</v>
      </c>
      <c r="H5136">
        <v>21</v>
      </c>
      <c r="I5136" s="7">
        <v>28</v>
      </c>
      <c r="K5136">
        <v>5135</v>
      </c>
      <c r="L5136">
        <v>16</v>
      </c>
      <c r="M5136">
        <v>21</v>
      </c>
      <c r="N5136" s="7">
        <v>28</v>
      </c>
      <c r="P5136" s="185">
        <v>5135</v>
      </c>
      <c r="Q5136" s="186">
        <v>25</v>
      </c>
    </row>
    <row r="5137" spans="1:17" ht="15" x14ac:dyDescent="0.25">
      <c r="A5137"/>
      <c r="B5137" s="114">
        <v>5136</v>
      </c>
      <c r="C5137" s="7">
        <v>19</v>
      </c>
      <c r="E5137">
        <v>5136</v>
      </c>
      <c r="F5137">
        <v>14</v>
      </c>
      <c r="G5137">
        <v>16</v>
      </c>
      <c r="H5137">
        <v>21</v>
      </c>
      <c r="I5137" s="7">
        <v>28</v>
      </c>
      <c r="K5137">
        <v>5136</v>
      </c>
      <c r="L5137">
        <v>16</v>
      </c>
      <c r="M5137">
        <v>21</v>
      </c>
      <c r="N5137" s="7">
        <v>28</v>
      </c>
      <c r="P5137" s="187">
        <v>5136</v>
      </c>
      <c r="Q5137" s="188">
        <v>25</v>
      </c>
    </row>
    <row r="5138" spans="1:17" ht="15" x14ac:dyDescent="0.25">
      <c r="A5138"/>
      <c r="B5138" s="114">
        <v>5137</v>
      </c>
      <c r="C5138" s="7">
        <v>19</v>
      </c>
      <c r="E5138">
        <v>5137</v>
      </c>
      <c r="F5138">
        <v>14</v>
      </c>
      <c r="G5138">
        <v>16</v>
      </c>
      <c r="H5138">
        <v>21</v>
      </c>
      <c r="I5138" s="7">
        <v>28</v>
      </c>
      <c r="K5138">
        <v>5137</v>
      </c>
      <c r="L5138">
        <v>16</v>
      </c>
      <c r="M5138">
        <v>21</v>
      </c>
      <c r="N5138" s="7">
        <v>28</v>
      </c>
      <c r="P5138" s="185">
        <v>5137</v>
      </c>
      <c r="Q5138" s="186">
        <v>25</v>
      </c>
    </row>
    <row r="5139" spans="1:17" ht="15" x14ac:dyDescent="0.25">
      <c r="A5139"/>
      <c r="B5139" s="114">
        <v>5138</v>
      </c>
      <c r="C5139" s="7">
        <v>19</v>
      </c>
      <c r="E5139">
        <v>5138</v>
      </c>
      <c r="F5139">
        <v>14</v>
      </c>
      <c r="G5139">
        <v>16</v>
      </c>
      <c r="H5139">
        <v>21</v>
      </c>
      <c r="I5139" s="7">
        <v>28</v>
      </c>
      <c r="K5139">
        <v>5138</v>
      </c>
      <c r="L5139">
        <v>16</v>
      </c>
      <c r="M5139">
        <v>21</v>
      </c>
      <c r="N5139" s="7">
        <v>28</v>
      </c>
      <c r="P5139" s="187">
        <v>5138</v>
      </c>
      <c r="Q5139" s="188">
        <v>25</v>
      </c>
    </row>
    <row r="5140" spans="1:17" ht="15" x14ac:dyDescent="0.25">
      <c r="A5140"/>
      <c r="B5140" s="114">
        <v>5139</v>
      </c>
      <c r="C5140" s="7">
        <v>19</v>
      </c>
      <c r="E5140">
        <v>5139</v>
      </c>
      <c r="F5140">
        <v>14</v>
      </c>
      <c r="G5140">
        <v>16</v>
      </c>
      <c r="H5140">
        <v>21</v>
      </c>
      <c r="I5140" s="7">
        <v>28</v>
      </c>
      <c r="K5140">
        <v>5139</v>
      </c>
      <c r="L5140">
        <v>16</v>
      </c>
      <c r="M5140">
        <v>21</v>
      </c>
      <c r="N5140" s="7">
        <v>28</v>
      </c>
      <c r="P5140" s="185">
        <v>5139</v>
      </c>
      <c r="Q5140" s="186">
        <v>25</v>
      </c>
    </row>
    <row r="5141" spans="1:17" ht="15" x14ac:dyDescent="0.25">
      <c r="A5141"/>
      <c r="B5141" s="114">
        <v>5140</v>
      </c>
      <c r="C5141" s="7">
        <v>19</v>
      </c>
      <c r="E5141">
        <v>5140</v>
      </c>
      <c r="F5141">
        <v>14</v>
      </c>
      <c r="G5141">
        <v>16</v>
      </c>
      <c r="H5141">
        <v>21</v>
      </c>
      <c r="I5141" s="7">
        <v>28</v>
      </c>
      <c r="K5141">
        <v>5140</v>
      </c>
      <c r="L5141">
        <v>16</v>
      </c>
      <c r="M5141">
        <v>21</v>
      </c>
      <c r="N5141" s="7">
        <v>28</v>
      </c>
      <c r="P5141" s="187">
        <v>5140</v>
      </c>
      <c r="Q5141" s="188">
        <v>25</v>
      </c>
    </row>
    <row r="5142" spans="1:17" ht="15" x14ac:dyDescent="0.25">
      <c r="A5142"/>
      <c r="B5142" s="114">
        <v>5141</v>
      </c>
      <c r="C5142" s="7">
        <v>19</v>
      </c>
      <c r="E5142">
        <v>5141</v>
      </c>
      <c r="F5142">
        <v>14</v>
      </c>
      <c r="G5142">
        <v>16</v>
      </c>
      <c r="H5142">
        <v>21</v>
      </c>
      <c r="I5142" s="7">
        <v>28</v>
      </c>
      <c r="K5142">
        <v>5141</v>
      </c>
      <c r="L5142">
        <v>16</v>
      </c>
      <c r="M5142">
        <v>21</v>
      </c>
      <c r="N5142" s="7">
        <v>28</v>
      </c>
      <c r="P5142" s="185">
        <v>5141</v>
      </c>
      <c r="Q5142" s="186">
        <v>25</v>
      </c>
    </row>
    <row r="5143" spans="1:17" ht="15" x14ac:dyDescent="0.25">
      <c r="A5143"/>
      <c r="B5143" s="114">
        <v>5142</v>
      </c>
      <c r="C5143" s="7">
        <v>19</v>
      </c>
      <c r="E5143">
        <v>5142</v>
      </c>
      <c r="F5143">
        <v>14</v>
      </c>
      <c r="G5143">
        <v>16</v>
      </c>
      <c r="H5143">
        <v>21</v>
      </c>
      <c r="I5143" s="7">
        <v>28</v>
      </c>
      <c r="K5143">
        <v>5142</v>
      </c>
      <c r="L5143">
        <v>16</v>
      </c>
      <c r="M5143">
        <v>21</v>
      </c>
      <c r="N5143" s="7">
        <v>28</v>
      </c>
      <c r="P5143" s="187">
        <v>5142</v>
      </c>
      <c r="Q5143" s="188">
        <v>25</v>
      </c>
    </row>
    <row r="5144" spans="1:17" ht="15" x14ac:dyDescent="0.25">
      <c r="A5144"/>
      <c r="B5144" s="114">
        <v>5143</v>
      </c>
      <c r="C5144" s="7">
        <v>19</v>
      </c>
      <c r="E5144">
        <v>5143</v>
      </c>
      <c r="F5144">
        <v>14</v>
      </c>
      <c r="G5144">
        <v>16</v>
      </c>
      <c r="H5144">
        <v>21</v>
      </c>
      <c r="I5144" s="7">
        <v>28</v>
      </c>
      <c r="K5144">
        <v>5143</v>
      </c>
      <c r="L5144">
        <v>16</v>
      </c>
      <c r="M5144">
        <v>21</v>
      </c>
      <c r="N5144" s="7">
        <v>28</v>
      </c>
      <c r="P5144" s="185">
        <v>5143</v>
      </c>
      <c r="Q5144" s="186">
        <v>25</v>
      </c>
    </row>
    <row r="5145" spans="1:17" ht="15" x14ac:dyDescent="0.25">
      <c r="A5145"/>
      <c r="B5145" s="114">
        <v>5144</v>
      </c>
      <c r="C5145" s="7">
        <v>19</v>
      </c>
      <c r="E5145">
        <v>5144</v>
      </c>
      <c r="F5145">
        <v>14</v>
      </c>
      <c r="G5145">
        <v>16</v>
      </c>
      <c r="H5145">
        <v>21</v>
      </c>
      <c r="I5145" s="7">
        <v>28</v>
      </c>
      <c r="K5145">
        <v>5144</v>
      </c>
      <c r="L5145">
        <v>16</v>
      </c>
      <c r="M5145">
        <v>21</v>
      </c>
      <c r="N5145" s="7">
        <v>28</v>
      </c>
      <c r="P5145" s="187">
        <v>5144</v>
      </c>
      <c r="Q5145" s="188">
        <v>25</v>
      </c>
    </row>
    <row r="5146" spans="1:17" ht="15" x14ac:dyDescent="0.25">
      <c r="A5146"/>
      <c r="B5146" s="114">
        <v>5145</v>
      </c>
      <c r="C5146" s="7">
        <v>19</v>
      </c>
      <c r="E5146">
        <v>5145</v>
      </c>
      <c r="F5146">
        <v>14</v>
      </c>
      <c r="G5146">
        <v>16</v>
      </c>
      <c r="H5146">
        <v>21</v>
      </c>
      <c r="I5146" s="7">
        <v>28</v>
      </c>
      <c r="K5146">
        <v>5145</v>
      </c>
      <c r="L5146">
        <v>16</v>
      </c>
      <c r="M5146">
        <v>21</v>
      </c>
      <c r="N5146" s="7">
        <v>28</v>
      </c>
      <c r="P5146" s="185">
        <v>5145</v>
      </c>
      <c r="Q5146" s="186">
        <v>25</v>
      </c>
    </row>
    <row r="5147" spans="1:17" ht="15" x14ac:dyDescent="0.25">
      <c r="A5147"/>
      <c r="B5147" s="114">
        <v>5146</v>
      </c>
      <c r="C5147" s="7">
        <v>19</v>
      </c>
      <c r="E5147">
        <v>5146</v>
      </c>
      <c r="F5147">
        <v>14</v>
      </c>
      <c r="G5147">
        <v>16</v>
      </c>
      <c r="H5147">
        <v>21</v>
      </c>
      <c r="I5147" s="7">
        <v>28</v>
      </c>
      <c r="K5147">
        <v>5146</v>
      </c>
      <c r="L5147">
        <v>16</v>
      </c>
      <c r="M5147">
        <v>21</v>
      </c>
      <c r="N5147" s="7">
        <v>28</v>
      </c>
      <c r="P5147" s="187">
        <v>5146</v>
      </c>
      <c r="Q5147" s="188">
        <v>25</v>
      </c>
    </row>
    <row r="5148" spans="1:17" ht="15" x14ac:dyDescent="0.25">
      <c r="A5148"/>
      <c r="B5148" s="114">
        <v>5147</v>
      </c>
      <c r="C5148" s="7">
        <v>19</v>
      </c>
      <c r="E5148">
        <v>5147</v>
      </c>
      <c r="F5148">
        <v>14</v>
      </c>
      <c r="G5148">
        <v>16</v>
      </c>
      <c r="H5148">
        <v>21</v>
      </c>
      <c r="I5148" s="7">
        <v>28</v>
      </c>
      <c r="K5148">
        <v>5147</v>
      </c>
      <c r="L5148">
        <v>16</v>
      </c>
      <c r="M5148">
        <v>21</v>
      </c>
      <c r="N5148" s="7">
        <v>28</v>
      </c>
      <c r="P5148" s="185">
        <v>5147</v>
      </c>
      <c r="Q5148" s="186">
        <v>25</v>
      </c>
    </row>
    <row r="5149" spans="1:17" ht="15" x14ac:dyDescent="0.25">
      <c r="A5149"/>
      <c r="B5149" s="114">
        <v>5148</v>
      </c>
      <c r="C5149" s="7">
        <v>19</v>
      </c>
      <c r="E5149">
        <v>5148</v>
      </c>
      <c r="F5149">
        <v>14</v>
      </c>
      <c r="G5149">
        <v>16</v>
      </c>
      <c r="H5149">
        <v>21</v>
      </c>
      <c r="I5149" s="7">
        <v>28</v>
      </c>
      <c r="K5149">
        <v>5148</v>
      </c>
      <c r="L5149">
        <v>16</v>
      </c>
      <c r="M5149">
        <v>21</v>
      </c>
      <c r="N5149" s="7">
        <v>28</v>
      </c>
      <c r="P5149" s="187">
        <v>5148</v>
      </c>
      <c r="Q5149" s="188">
        <v>25</v>
      </c>
    </row>
    <row r="5150" spans="1:17" ht="15" x14ac:dyDescent="0.25">
      <c r="A5150"/>
      <c r="B5150" s="114">
        <v>5149</v>
      </c>
      <c r="C5150" s="7">
        <v>19</v>
      </c>
      <c r="E5150">
        <v>5149</v>
      </c>
      <c r="F5150">
        <v>14</v>
      </c>
      <c r="G5150">
        <v>16</v>
      </c>
      <c r="H5150">
        <v>21</v>
      </c>
      <c r="I5150" s="7">
        <v>28</v>
      </c>
      <c r="K5150">
        <v>5149</v>
      </c>
      <c r="L5150">
        <v>16</v>
      </c>
      <c r="M5150">
        <v>21</v>
      </c>
      <c r="N5150" s="7">
        <v>28</v>
      </c>
      <c r="P5150" s="185">
        <v>5149</v>
      </c>
      <c r="Q5150" s="186">
        <v>25</v>
      </c>
    </row>
    <row r="5151" spans="1:17" ht="15" x14ac:dyDescent="0.25">
      <c r="A5151"/>
      <c r="B5151" s="114">
        <v>5150</v>
      </c>
      <c r="C5151" s="7">
        <v>19</v>
      </c>
      <c r="E5151">
        <v>5150</v>
      </c>
      <c r="F5151">
        <v>14</v>
      </c>
      <c r="G5151">
        <v>16</v>
      </c>
      <c r="H5151">
        <v>21</v>
      </c>
      <c r="I5151" s="7">
        <v>28</v>
      </c>
      <c r="K5151">
        <v>5150</v>
      </c>
      <c r="L5151">
        <v>16</v>
      </c>
      <c r="M5151">
        <v>21</v>
      </c>
      <c r="N5151" s="7">
        <v>28</v>
      </c>
      <c r="P5151" s="187">
        <v>5150</v>
      </c>
      <c r="Q5151" s="188">
        <v>25</v>
      </c>
    </row>
    <row r="5152" spans="1:17" ht="15" x14ac:dyDescent="0.25">
      <c r="A5152"/>
      <c r="B5152" s="114">
        <v>5151</v>
      </c>
      <c r="C5152" s="7">
        <v>19</v>
      </c>
      <c r="E5152">
        <v>5151</v>
      </c>
      <c r="F5152">
        <v>14</v>
      </c>
      <c r="G5152">
        <v>16</v>
      </c>
      <c r="H5152">
        <v>21</v>
      </c>
      <c r="I5152" s="7">
        <v>28</v>
      </c>
      <c r="K5152">
        <v>5151</v>
      </c>
      <c r="L5152">
        <v>16</v>
      </c>
      <c r="M5152">
        <v>21</v>
      </c>
      <c r="N5152" s="7">
        <v>28</v>
      </c>
      <c r="P5152" s="185">
        <v>5151</v>
      </c>
      <c r="Q5152" s="186">
        <v>25</v>
      </c>
    </row>
    <row r="5153" spans="1:17" ht="15" x14ac:dyDescent="0.25">
      <c r="A5153"/>
      <c r="B5153" s="114">
        <v>5152</v>
      </c>
      <c r="C5153" s="7">
        <v>19</v>
      </c>
      <c r="E5153">
        <v>5152</v>
      </c>
      <c r="F5153">
        <v>14</v>
      </c>
      <c r="G5153">
        <v>16</v>
      </c>
      <c r="H5153">
        <v>21</v>
      </c>
      <c r="I5153" s="7">
        <v>28</v>
      </c>
      <c r="K5153">
        <v>5152</v>
      </c>
      <c r="L5153">
        <v>16</v>
      </c>
      <c r="M5153">
        <v>21</v>
      </c>
      <c r="N5153" s="7">
        <v>28</v>
      </c>
      <c r="P5153" s="187">
        <v>5152</v>
      </c>
      <c r="Q5153" s="188">
        <v>25</v>
      </c>
    </row>
    <row r="5154" spans="1:17" ht="15" x14ac:dyDescent="0.25">
      <c r="A5154"/>
      <c r="B5154" s="114">
        <v>5153</v>
      </c>
      <c r="C5154" s="7">
        <v>19</v>
      </c>
      <c r="E5154">
        <v>5153</v>
      </c>
      <c r="F5154">
        <v>14</v>
      </c>
      <c r="G5154">
        <v>16</v>
      </c>
      <c r="H5154">
        <v>21</v>
      </c>
      <c r="I5154" s="7">
        <v>28</v>
      </c>
      <c r="K5154">
        <v>5153</v>
      </c>
      <c r="L5154">
        <v>16</v>
      </c>
      <c r="M5154">
        <v>21</v>
      </c>
      <c r="N5154" s="7">
        <v>28</v>
      </c>
      <c r="P5154" s="185">
        <v>5153</v>
      </c>
      <c r="Q5154" s="186">
        <v>25</v>
      </c>
    </row>
    <row r="5155" spans="1:17" ht="15" x14ac:dyDescent="0.25">
      <c r="A5155"/>
      <c r="B5155" s="114">
        <v>5154</v>
      </c>
      <c r="C5155" s="7">
        <v>19</v>
      </c>
      <c r="E5155">
        <v>5154</v>
      </c>
      <c r="F5155">
        <v>14</v>
      </c>
      <c r="G5155">
        <v>16</v>
      </c>
      <c r="H5155">
        <v>21</v>
      </c>
      <c r="I5155" s="7">
        <v>28</v>
      </c>
      <c r="K5155">
        <v>5154</v>
      </c>
      <c r="L5155">
        <v>16</v>
      </c>
      <c r="M5155">
        <v>21</v>
      </c>
      <c r="N5155" s="7">
        <v>28</v>
      </c>
      <c r="P5155" s="187">
        <v>5154</v>
      </c>
      <c r="Q5155" s="188">
        <v>25</v>
      </c>
    </row>
    <row r="5156" spans="1:17" ht="15" x14ac:dyDescent="0.25">
      <c r="A5156"/>
      <c r="B5156" s="114">
        <v>5155</v>
      </c>
      <c r="C5156" s="7">
        <v>19</v>
      </c>
      <c r="E5156">
        <v>5155</v>
      </c>
      <c r="F5156">
        <v>14</v>
      </c>
      <c r="G5156">
        <v>16</v>
      </c>
      <c r="H5156">
        <v>21</v>
      </c>
      <c r="I5156" s="7">
        <v>28</v>
      </c>
      <c r="K5156">
        <v>5155</v>
      </c>
      <c r="L5156">
        <v>16</v>
      </c>
      <c r="M5156">
        <v>21</v>
      </c>
      <c r="N5156" s="7">
        <v>28</v>
      </c>
      <c r="P5156" s="185">
        <v>5155</v>
      </c>
      <c r="Q5156" s="186">
        <v>25</v>
      </c>
    </row>
    <row r="5157" spans="1:17" ht="15" x14ac:dyDescent="0.25">
      <c r="A5157"/>
      <c r="B5157" s="114">
        <v>5156</v>
      </c>
      <c r="C5157" s="7">
        <v>19</v>
      </c>
      <c r="E5157">
        <v>5156</v>
      </c>
      <c r="F5157">
        <v>14</v>
      </c>
      <c r="G5157">
        <v>16</v>
      </c>
      <c r="H5157">
        <v>21</v>
      </c>
      <c r="I5157" s="7">
        <v>28</v>
      </c>
      <c r="K5157">
        <v>5156</v>
      </c>
      <c r="L5157">
        <v>16</v>
      </c>
      <c r="M5157">
        <v>21</v>
      </c>
      <c r="N5157" s="7">
        <v>28</v>
      </c>
      <c r="P5157" s="187">
        <v>5156</v>
      </c>
      <c r="Q5157" s="188">
        <v>25</v>
      </c>
    </row>
    <row r="5158" spans="1:17" ht="15" x14ac:dyDescent="0.25">
      <c r="A5158"/>
      <c r="B5158" s="114">
        <v>5157</v>
      </c>
      <c r="C5158" s="7">
        <v>19</v>
      </c>
      <c r="E5158">
        <v>5157</v>
      </c>
      <c r="F5158">
        <v>14</v>
      </c>
      <c r="G5158">
        <v>16</v>
      </c>
      <c r="H5158">
        <v>21</v>
      </c>
      <c r="I5158" s="7">
        <v>28</v>
      </c>
      <c r="K5158">
        <v>5157</v>
      </c>
      <c r="L5158">
        <v>16</v>
      </c>
      <c r="M5158">
        <v>21</v>
      </c>
      <c r="N5158" s="7">
        <v>28</v>
      </c>
      <c r="P5158" s="185">
        <v>5157</v>
      </c>
      <c r="Q5158" s="186">
        <v>25</v>
      </c>
    </row>
    <row r="5159" spans="1:17" ht="15" x14ac:dyDescent="0.25">
      <c r="A5159"/>
      <c r="B5159" s="114">
        <v>5158</v>
      </c>
      <c r="C5159" s="7">
        <v>19</v>
      </c>
      <c r="E5159">
        <v>5158</v>
      </c>
      <c r="F5159">
        <v>14</v>
      </c>
      <c r="G5159">
        <v>16</v>
      </c>
      <c r="H5159">
        <v>21</v>
      </c>
      <c r="I5159" s="7">
        <v>28</v>
      </c>
      <c r="K5159">
        <v>5158</v>
      </c>
      <c r="L5159">
        <v>16</v>
      </c>
      <c r="M5159">
        <v>21</v>
      </c>
      <c r="N5159" s="7">
        <v>28</v>
      </c>
      <c r="P5159" s="187">
        <v>5158</v>
      </c>
      <c r="Q5159" s="188">
        <v>25</v>
      </c>
    </row>
    <row r="5160" spans="1:17" ht="15" x14ac:dyDescent="0.25">
      <c r="A5160"/>
      <c r="B5160" s="114">
        <v>5159</v>
      </c>
      <c r="C5160" s="7">
        <v>19</v>
      </c>
      <c r="E5160">
        <v>5159</v>
      </c>
      <c r="F5160">
        <v>14</v>
      </c>
      <c r="G5160">
        <v>16</v>
      </c>
      <c r="H5160">
        <v>21</v>
      </c>
      <c r="I5160" s="7">
        <v>28</v>
      </c>
      <c r="K5160">
        <v>5159</v>
      </c>
      <c r="L5160">
        <v>16</v>
      </c>
      <c r="M5160">
        <v>21</v>
      </c>
      <c r="N5160" s="7">
        <v>28</v>
      </c>
      <c r="P5160" s="185">
        <v>5159</v>
      </c>
      <c r="Q5160" s="186">
        <v>25</v>
      </c>
    </row>
    <row r="5161" spans="1:17" ht="15" x14ac:dyDescent="0.25">
      <c r="A5161"/>
      <c r="B5161" s="114">
        <v>5160</v>
      </c>
      <c r="C5161" s="7">
        <v>19</v>
      </c>
      <c r="E5161">
        <v>5160</v>
      </c>
      <c r="F5161">
        <v>14</v>
      </c>
      <c r="G5161">
        <v>16</v>
      </c>
      <c r="H5161">
        <v>21</v>
      </c>
      <c r="I5161" s="7">
        <v>28</v>
      </c>
      <c r="K5161">
        <v>5160</v>
      </c>
      <c r="L5161">
        <v>16</v>
      </c>
      <c r="M5161">
        <v>21</v>
      </c>
      <c r="N5161" s="7">
        <v>28</v>
      </c>
      <c r="P5161" s="187">
        <v>5160</v>
      </c>
      <c r="Q5161" s="188">
        <v>25</v>
      </c>
    </row>
    <row r="5162" spans="1:17" ht="15" x14ac:dyDescent="0.25">
      <c r="A5162"/>
      <c r="B5162" s="114">
        <v>5161</v>
      </c>
      <c r="C5162" s="7">
        <v>19</v>
      </c>
      <c r="E5162">
        <v>5161</v>
      </c>
      <c r="F5162">
        <v>14</v>
      </c>
      <c r="G5162">
        <v>16</v>
      </c>
      <c r="H5162">
        <v>21</v>
      </c>
      <c r="I5162" s="7">
        <v>28</v>
      </c>
      <c r="K5162">
        <v>5161</v>
      </c>
      <c r="L5162">
        <v>16</v>
      </c>
      <c r="M5162">
        <v>21</v>
      </c>
      <c r="N5162" s="7">
        <v>28</v>
      </c>
      <c r="P5162" s="185">
        <v>5161</v>
      </c>
      <c r="Q5162" s="186">
        <v>25</v>
      </c>
    </row>
    <row r="5163" spans="1:17" ht="15" x14ac:dyDescent="0.25">
      <c r="A5163"/>
      <c r="B5163" s="114">
        <v>5162</v>
      </c>
      <c r="C5163" s="7">
        <v>19</v>
      </c>
      <c r="E5163">
        <v>5162</v>
      </c>
      <c r="F5163">
        <v>14</v>
      </c>
      <c r="G5163">
        <v>16</v>
      </c>
      <c r="H5163">
        <v>21</v>
      </c>
      <c r="I5163" s="7">
        <v>28</v>
      </c>
      <c r="K5163">
        <v>5162</v>
      </c>
      <c r="L5163">
        <v>16</v>
      </c>
      <c r="M5163">
        <v>21</v>
      </c>
      <c r="N5163" s="7">
        <v>28</v>
      </c>
      <c r="P5163" s="187">
        <v>5162</v>
      </c>
      <c r="Q5163" s="188">
        <v>25</v>
      </c>
    </row>
    <row r="5164" spans="1:17" ht="15" x14ac:dyDescent="0.25">
      <c r="A5164"/>
      <c r="B5164" s="114">
        <v>5163</v>
      </c>
      <c r="C5164" s="7">
        <v>19</v>
      </c>
      <c r="E5164">
        <v>5163</v>
      </c>
      <c r="F5164">
        <v>14</v>
      </c>
      <c r="G5164">
        <v>16</v>
      </c>
      <c r="H5164">
        <v>21</v>
      </c>
      <c r="I5164" s="7">
        <v>28</v>
      </c>
      <c r="K5164">
        <v>5163</v>
      </c>
      <c r="L5164">
        <v>16</v>
      </c>
      <c r="M5164">
        <v>21</v>
      </c>
      <c r="N5164" s="7">
        <v>28</v>
      </c>
      <c r="P5164" s="185">
        <v>5163</v>
      </c>
      <c r="Q5164" s="186">
        <v>25</v>
      </c>
    </row>
    <row r="5165" spans="1:17" ht="15" x14ac:dyDescent="0.25">
      <c r="A5165"/>
      <c r="B5165" s="114">
        <v>5164</v>
      </c>
      <c r="C5165" s="7">
        <v>19</v>
      </c>
      <c r="E5165">
        <v>5164</v>
      </c>
      <c r="F5165">
        <v>14</v>
      </c>
      <c r="G5165">
        <v>16</v>
      </c>
      <c r="H5165">
        <v>21</v>
      </c>
      <c r="I5165" s="7">
        <v>28</v>
      </c>
      <c r="K5165">
        <v>5164</v>
      </c>
      <c r="L5165">
        <v>16</v>
      </c>
      <c r="M5165">
        <v>21</v>
      </c>
      <c r="N5165" s="7">
        <v>28</v>
      </c>
      <c r="P5165" s="187">
        <v>5164</v>
      </c>
      <c r="Q5165" s="188">
        <v>25</v>
      </c>
    </row>
    <row r="5166" spans="1:17" ht="15" x14ac:dyDescent="0.25">
      <c r="A5166"/>
      <c r="B5166" s="114">
        <v>5165</v>
      </c>
      <c r="C5166" s="7">
        <v>19</v>
      </c>
      <c r="E5166">
        <v>5165</v>
      </c>
      <c r="F5166">
        <v>14</v>
      </c>
      <c r="G5166">
        <v>16</v>
      </c>
      <c r="H5166">
        <v>21</v>
      </c>
      <c r="I5166" s="7">
        <v>28</v>
      </c>
      <c r="K5166">
        <v>5165</v>
      </c>
      <c r="L5166">
        <v>16</v>
      </c>
      <c r="M5166">
        <v>21</v>
      </c>
      <c r="N5166" s="7">
        <v>28</v>
      </c>
      <c r="P5166" s="185">
        <v>5165</v>
      </c>
      <c r="Q5166" s="186">
        <v>25</v>
      </c>
    </row>
    <row r="5167" spans="1:17" ht="15" x14ac:dyDescent="0.25">
      <c r="A5167"/>
      <c r="B5167" s="114">
        <v>5166</v>
      </c>
      <c r="C5167" s="7">
        <v>19</v>
      </c>
      <c r="E5167">
        <v>5166</v>
      </c>
      <c r="F5167">
        <v>14</v>
      </c>
      <c r="G5167">
        <v>16</v>
      </c>
      <c r="H5167">
        <v>21</v>
      </c>
      <c r="I5167" s="7">
        <v>28</v>
      </c>
      <c r="K5167">
        <v>5166</v>
      </c>
      <c r="L5167">
        <v>16</v>
      </c>
      <c r="M5167">
        <v>21</v>
      </c>
      <c r="N5167" s="7">
        <v>28</v>
      </c>
      <c r="P5167" s="187">
        <v>5166</v>
      </c>
      <c r="Q5167" s="188">
        <v>25</v>
      </c>
    </row>
    <row r="5168" spans="1:17" ht="15" x14ac:dyDescent="0.25">
      <c r="A5168"/>
      <c r="B5168" s="114">
        <v>5167</v>
      </c>
      <c r="C5168" s="7">
        <v>19</v>
      </c>
      <c r="E5168">
        <v>5167</v>
      </c>
      <c r="F5168">
        <v>14</v>
      </c>
      <c r="G5168">
        <v>16</v>
      </c>
      <c r="H5168">
        <v>21</v>
      </c>
      <c r="I5168" s="7">
        <v>28</v>
      </c>
      <c r="K5168">
        <v>5167</v>
      </c>
      <c r="L5168">
        <v>16</v>
      </c>
      <c r="M5168">
        <v>21</v>
      </c>
      <c r="N5168" s="7">
        <v>28</v>
      </c>
      <c r="P5168" s="185">
        <v>5167</v>
      </c>
      <c r="Q5168" s="186">
        <v>25</v>
      </c>
    </row>
    <row r="5169" spans="1:17" ht="15" x14ac:dyDescent="0.25">
      <c r="A5169"/>
      <c r="B5169" s="114">
        <v>5168</v>
      </c>
      <c r="C5169" s="7">
        <v>19</v>
      </c>
      <c r="E5169">
        <v>5168</v>
      </c>
      <c r="F5169">
        <v>14</v>
      </c>
      <c r="G5169">
        <v>16</v>
      </c>
      <c r="H5169">
        <v>21</v>
      </c>
      <c r="I5169" s="7">
        <v>28</v>
      </c>
      <c r="K5169">
        <v>5168</v>
      </c>
      <c r="L5169">
        <v>16</v>
      </c>
      <c r="M5169">
        <v>21</v>
      </c>
      <c r="N5169" s="7">
        <v>28</v>
      </c>
      <c r="P5169" s="187">
        <v>5168</v>
      </c>
      <c r="Q5169" s="188">
        <v>25</v>
      </c>
    </row>
    <row r="5170" spans="1:17" ht="15" x14ac:dyDescent="0.25">
      <c r="A5170"/>
      <c r="B5170" s="114">
        <v>5169</v>
      </c>
      <c r="C5170" s="7">
        <v>19</v>
      </c>
      <c r="E5170">
        <v>5169</v>
      </c>
      <c r="F5170">
        <v>14</v>
      </c>
      <c r="G5170">
        <v>16</v>
      </c>
      <c r="H5170">
        <v>21</v>
      </c>
      <c r="I5170" s="7">
        <v>28</v>
      </c>
      <c r="K5170">
        <v>5169</v>
      </c>
      <c r="L5170">
        <v>16</v>
      </c>
      <c r="M5170">
        <v>21</v>
      </c>
      <c r="N5170" s="7">
        <v>28</v>
      </c>
      <c r="P5170" s="185">
        <v>5169</v>
      </c>
      <c r="Q5170" s="186">
        <v>25</v>
      </c>
    </row>
    <row r="5171" spans="1:17" ht="15" x14ac:dyDescent="0.25">
      <c r="A5171"/>
      <c r="B5171" s="114">
        <v>5170</v>
      </c>
      <c r="C5171" s="7">
        <v>19</v>
      </c>
      <c r="E5171">
        <v>5170</v>
      </c>
      <c r="F5171">
        <v>14</v>
      </c>
      <c r="G5171">
        <v>16</v>
      </c>
      <c r="H5171">
        <v>21</v>
      </c>
      <c r="I5171" s="7">
        <v>28</v>
      </c>
      <c r="K5171">
        <v>5170</v>
      </c>
      <c r="L5171">
        <v>16</v>
      </c>
      <c r="M5171">
        <v>21</v>
      </c>
      <c r="N5171" s="7">
        <v>28</v>
      </c>
      <c r="P5171" s="187">
        <v>5170</v>
      </c>
      <c r="Q5171" s="188">
        <v>25</v>
      </c>
    </row>
    <row r="5172" spans="1:17" ht="15" x14ac:dyDescent="0.25">
      <c r="A5172"/>
      <c r="B5172" s="114">
        <v>5171</v>
      </c>
      <c r="C5172" s="7">
        <v>19</v>
      </c>
      <c r="E5172">
        <v>5171</v>
      </c>
      <c r="F5172">
        <v>14</v>
      </c>
      <c r="G5172">
        <v>16</v>
      </c>
      <c r="H5172">
        <v>21</v>
      </c>
      <c r="I5172" s="7">
        <v>28</v>
      </c>
      <c r="K5172">
        <v>5171</v>
      </c>
      <c r="L5172">
        <v>16</v>
      </c>
      <c r="M5172">
        <v>21</v>
      </c>
      <c r="N5172" s="7">
        <v>28</v>
      </c>
      <c r="P5172" s="185">
        <v>5171</v>
      </c>
      <c r="Q5172" s="186">
        <v>25</v>
      </c>
    </row>
    <row r="5173" spans="1:17" ht="15" x14ac:dyDescent="0.25">
      <c r="A5173"/>
      <c r="B5173" s="114">
        <v>5172</v>
      </c>
      <c r="C5173" s="7">
        <v>19</v>
      </c>
      <c r="E5173">
        <v>5172</v>
      </c>
      <c r="F5173">
        <v>14</v>
      </c>
      <c r="G5173">
        <v>16</v>
      </c>
      <c r="H5173">
        <v>21</v>
      </c>
      <c r="I5173" s="7">
        <v>28</v>
      </c>
      <c r="K5173">
        <v>5172</v>
      </c>
      <c r="L5173">
        <v>16</v>
      </c>
      <c r="M5173">
        <v>21</v>
      </c>
      <c r="N5173" s="7">
        <v>28</v>
      </c>
      <c r="P5173" s="187">
        <v>5172</v>
      </c>
      <c r="Q5173" s="188">
        <v>25</v>
      </c>
    </row>
    <row r="5174" spans="1:17" ht="15" x14ac:dyDescent="0.25">
      <c r="A5174"/>
      <c r="B5174" s="114">
        <v>5173</v>
      </c>
      <c r="C5174" s="7">
        <v>19</v>
      </c>
      <c r="E5174">
        <v>5173</v>
      </c>
      <c r="F5174">
        <v>14</v>
      </c>
      <c r="G5174">
        <v>16</v>
      </c>
      <c r="H5174">
        <v>21</v>
      </c>
      <c r="I5174" s="7">
        <v>28</v>
      </c>
      <c r="K5174">
        <v>5173</v>
      </c>
      <c r="L5174">
        <v>16</v>
      </c>
      <c r="M5174">
        <v>21</v>
      </c>
      <c r="N5174" s="7">
        <v>28</v>
      </c>
      <c r="P5174" s="185">
        <v>5173</v>
      </c>
      <c r="Q5174" s="186">
        <v>25</v>
      </c>
    </row>
    <row r="5175" spans="1:17" ht="15" x14ac:dyDescent="0.25">
      <c r="A5175"/>
      <c r="B5175" s="114">
        <v>5174</v>
      </c>
      <c r="C5175" s="7">
        <v>19</v>
      </c>
      <c r="E5175">
        <v>5174</v>
      </c>
      <c r="F5175">
        <v>14</v>
      </c>
      <c r="G5175">
        <v>16</v>
      </c>
      <c r="H5175">
        <v>21</v>
      </c>
      <c r="I5175" s="7">
        <v>28</v>
      </c>
      <c r="K5175">
        <v>5174</v>
      </c>
      <c r="L5175">
        <v>16</v>
      </c>
      <c r="M5175">
        <v>21</v>
      </c>
      <c r="N5175" s="7">
        <v>28</v>
      </c>
      <c r="P5175" s="187">
        <v>5174</v>
      </c>
      <c r="Q5175" s="188">
        <v>25</v>
      </c>
    </row>
    <row r="5176" spans="1:17" ht="15" x14ac:dyDescent="0.25">
      <c r="A5176"/>
      <c r="B5176" s="114">
        <v>5175</v>
      </c>
      <c r="C5176" s="7">
        <v>19</v>
      </c>
      <c r="E5176">
        <v>5175</v>
      </c>
      <c r="F5176">
        <v>14</v>
      </c>
      <c r="G5176">
        <v>16</v>
      </c>
      <c r="H5176">
        <v>21</v>
      </c>
      <c r="I5176" s="7">
        <v>28</v>
      </c>
      <c r="K5176">
        <v>5175</v>
      </c>
      <c r="L5176">
        <v>16</v>
      </c>
      <c r="M5176">
        <v>21</v>
      </c>
      <c r="N5176" s="7">
        <v>28</v>
      </c>
      <c r="P5176" s="185">
        <v>5175</v>
      </c>
      <c r="Q5176" s="186">
        <v>25</v>
      </c>
    </row>
    <row r="5177" spans="1:17" ht="15" x14ac:dyDescent="0.25">
      <c r="A5177"/>
      <c r="B5177" s="114">
        <v>5176</v>
      </c>
      <c r="C5177" s="7">
        <v>19</v>
      </c>
      <c r="E5177">
        <v>5176</v>
      </c>
      <c r="F5177">
        <v>14</v>
      </c>
      <c r="G5177">
        <v>16</v>
      </c>
      <c r="H5177">
        <v>21</v>
      </c>
      <c r="I5177" s="7">
        <v>28</v>
      </c>
      <c r="K5177">
        <v>5176</v>
      </c>
      <c r="L5177">
        <v>16</v>
      </c>
      <c r="M5177">
        <v>21</v>
      </c>
      <c r="N5177" s="7">
        <v>28</v>
      </c>
      <c r="P5177" s="187">
        <v>5176</v>
      </c>
      <c r="Q5177" s="188">
        <v>25</v>
      </c>
    </row>
    <row r="5178" spans="1:17" ht="15" x14ac:dyDescent="0.25">
      <c r="A5178"/>
      <c r="B5178" s="114">
        <v>5177</v>
      </c>
      <c r="C5178" s="7">
        <v>19</v>
      </c>
      <c r="E5178">
        <v>5177</v>
      </c>
      <c r="F5178">
        <v>14</v>
      </c>
      <c r="G5178">
        <v>16</v>
      </c>
      <c r="H5178">
        <v>21</v>
      </c>
      <c r="I5178" s="7">
        <v>28</v>
      </c>
      <c r="K5178">
        <v>5177</v>
      </c>
      <c r="L5178">
        <v>16</v>
      </c>
      <c r="M5178">
        <v>21</v>
      </c>
      <c r="N5178" s="7">
        <v>28</v>
      </c>
      <c r="P5178" s="185">
        <v>5177</v>
      </c>
      <c r="Q5178" s="186">
        <v>25</v>
      </c>
    </row>
    <row r="5179" spans="1:17" ht="15" x14ac:dyDescent="0.25">
      <c r="A5179"/>
      <c r="B5179" s="114">
        <v>5178</v>
      </c>
      <c r="C5179" s="7">
        <v>19</v>
      </c>
      <c r="E5179">
        <v>5178</v>
      </c>
      <c r="F5179">
        <v>14</v>
      </c>
      <c r="G5179">
        <v>16</v>
      </c>
      <c r="H5179">
        <v>21</v>
      </c>
      <c r="I5179" s="7">
        <v>28</v>
      </c>
      <c r="K5179">
        <v>5178</v>
      </c>
      <c r="L5179">
        <v>16</v>
      </c>
      <c r="M5179">
        <v>21</v>
      </c>
      <c r="N5179" s="7">
        <v>28</v>
      </c>
      <c r="P5179" s="187">
        <v>5178</v>
      </c>
      <c r="Q5179" s="188">
        <v>25</v>
      </c>
    </row>
    <row r="5180" spans="1:17" ht="15" x14ac:dyDescent="0.25">
      <c r="A5180"/>
      <c r="B5180" s="114">
        <v>5179</v>
      </c>
      <c r="C5180" s="7">
        <v>19</v>
      </c>
      <c r="E5180">
        <v>5179</v>
      </c>
      <c r="F5180">
        <v>14</v>
      </c>
      <c r="G5180">
        <v>16</v>
      </c>
      <c r="H5180">
        <v>21</v>
      </c>
      <c r="I5180" s="7">
        <v>28</v>
      </c>
      <c r="K5180">
        <v>5179</v>
      </c>
      <c r="L5180">
        <v>16</v>
      </c>
      <c r="M5180">
        <v>21</v>
      </c>
      <c r="N5180" s="7">
        <v>28</v>
      </c>
      <c r="P5180" s="185">
        <v>5179</v>
      </c>
      <c r="Q5180" s="186">
        <v>25</v>
      </c>
    </row>
    <row r="5181" spans="1:17" ht="15" x14ac:dyDescent="0.25">
      <c r="A5181"/>
      <c r="B5181" s="114">
        <v>5180</v>
      </c>
      <c r="C5181" s="7">
        <v>19</v>
      </c>
      <c r="E5181">
        <v>5180</v>
      </c>
      <c r="F5181">
        <v>14</v>
      </c>
      <c r="G5181">
        <v>16</v>
      </c>
      <c r="H5181">
        <v>21</v>
      </c>
      <c r="I5181" s="7">
        <v>28</v>
      </c>
      <c r="K5181">
        <v>5180</v>
      </c>
      <c r="L5181">
        <v>16</v>
      </c>
      <c r="M5181">
        <v>21</v>
      </c>
      <c r="N5181" s="7">
        <v>28</v>
      </c>
      <c r="P5181" s="187">
        <v>5180</v>
      </c>
      <c r="Q5181" s="188">
        <v>25</v>
      </c>
    </row>
    <row r="5182" spans="1:17" ht="15" x14ac:dyDescent="0.25">
      <c r="A5182"/>
      <c r="B5182" s="114">
        <v>5181</v>
      </c>
      <c r="C5182" s="7">
        <v>19</v>
      </c>
      <c r="E5182">
        <v>5181</v>
      </c>
      <c r="F5182">
        <v>14</v>
      </c>
      <c r="G5182">
        <v>16</v>
      </c>
      <c r="H5182">
        <v>21</v>
      </c>
      <c r="I5182" s="7">
        <v>28</v>
      </c>
      <c r="K5182">
        <v>5181</v>
      </c>
      <c r="L5182">
        <v>16</v>
      </c>
      <c r="M5182">
        <v>21</v>
      </c>
      <c r="N5182" s="7">
        <v>28</v>
      </c>
      <c r="P5182" s="185">
        <v>5181</v>
      </c>
      <c r="Q5182" s="186">
        <v>25</v>
      </c>
    </row>
    <row r="5183" spans="1:17" ht="15" x14ac:dyDescent="0.25">
      <c r="A5183"/>
      <c r="B5183" s="114">
        <v>5182</v>
      </c>
      <c r="C5183" s="7">
        <v>19</v>
      </c>
      <c r="E5183">
        <v>5182</v>
      </c>
      <c r="F5183">
        <v>14</v>
      </c>
      <c r="G5183">
        <v>16</v>
      </c>
      <c r="H5183">
        <v>21</v>
      </c>
      <c r="I5183" s="7">
        <v>28</v>
      </c>
      <c r="K5183">
        <v>5182</v>
      </c>
      <c r="L5183">
        <v>16</v>
      </c>
      <c r="M5183">
        <v>21</v>
      </c>
      <c r="N5183" s="7">
        <v>28</v>
      </c>
      <c r="P5183" s="187">
        <v>5182</v>
      </c>
      <c r="Q5183" s="188">
        <v>25</v>
      </c>
    </row>
    <row r="5184" spans="1:17" ht="15" x14ac:dyDescent="0.25">
      <c r="A5184"/>
      <c r="B5184" s="114">
        <v>5183</v>
      </c>
      <c r="C5184" s="7">
        <v>19</v>
      </c>
      <c r="E5184">
        <v>5183</v>
      </c>
      <c r="F5184">
        <v>14</v>
      </c>
      <c r="G5184">
        <v>16</v>
      </c>
      <c r="H5184">
        <v>21</v>
      </c>
      <c r="I5184" s="7">
        <v>28</v>
      </c>
      <c r="K5184">
        <v>5183</v>
      </c>
      <c r="L5184">
        <v>16</v>
      </c>
      <c r="M5184">
        <v>21</v>
      </c>
      <c r="N5184" s="7">
        <v>28</v>
      </c>
      <c r="P5184" s="185">
        <v>5183</v>
      </c>
      <c r="Q5184" s="186">
        <v>25</v>
      </c>
    </row>
    <row r="5185" spans="1:17" ht="15" x14ac:dyDescent="0.25">
      <c r="A5185"/>
      <c r="B5185" s="114">
        <v>5184</v>
      </c>
      <c r="C5185" s="7">
        <v>19</v>
      </c>
      <c r="E5185">
        <v>5184</v>
      </c>
      <c r="F5185">
        <v>14</v>
      </c>
      <c r="G5185">
        <v>16</v>
      </c>
      <c r="H5185">
        <v>21</v>
      </c>
      <c r="I5185" s="7">
        <v>28</v>
      </c>
      <c r="K5185">
        <v>5184</v>
      </c>
      <c r="L5185">
        <v>16</v>
      </c>
      <c r="M5185">
        <v>21</v>
      </c>
      <c r="N5185" s="7">
        <v>28</v>
      </c>
      <c r="P5185" s="187">
        <v>5184</v>
      </c>
      <c r="Q5185" s="188">
        <v>25</v>
      </c>
    </row>
    <row r="5186" spans="1:17" ht="15" x14ac:dyDescent="0.25">
      <c r="A5186"/>
      <c r="B5186" s="114">
        <v>5185</v>
      </c>
      <c r="C5186" s="7">
        <v>19</v>
      </c>
      <c r="E5186">
        <v>5185</v>
      </c>
      <c r="F5186">
        <v>14</v>
      </c>
      <c r="G5186">
        <v>16</v>
      </c>
      <c r="H5186">
        <v>21</v>
      </c>
      <c r="I5186" s="7">
        <v>28</v>
      </c>
      <c r="K5186">
        <v>5185</v>
      </c>
      <c r="L5186">
        <v>16</v>
      </c>
      <c r="M5186">
        <v>21</v>
      </c>
      <c r="N5186" s="7">
        <v>28</v>
      </c>
      <c r="P5186" s="185">
        <v>5185</v>
      </c>
      <c r="Q5186" s="186">
        <v>25</v>
      </c>
    </row>
    <row r="5187" spans="1:17" ht="15" x14ac:dyDescent="0.25">
      <c r="A5187"/>
      <c r="B5187" s="114">
        <v>5186</v>
      </c>
      <c r="C5187" s="7">
        <v>19</v>
      </c>
      <c r="E5187">
        <v>5186</v>
      </c>
      <c r="F5187">
        <v>14</v>
      </c>
      <c r="G5187">
        <v>16</v>
      </c>
      <c r="H5187">
        <v>21</v>
      </c>
      <c r="I5187" s="7">
        <v>28</v>
      </c>
      <c r="K5187">
        <v>5186</v>
      </c>
      <c r="L5187">
        <v>16</v>
      </c>
      <c r="M5187">
        <v>21</v>
      </c>
      <c r="N5187" s="7">
        <v>28</v>
      </c>
      <c r="P5187" s="187">
        <v>5186</v>
      </c>
      <c r="Q5187" s="188">
        <v>25</v>
      </c>
    </row>
    <row r="5188" spans="1:17" ht="15" x14ac:dyDescent="0.25">
      <c r="A5188"/>
      <c r="B5188" s="114">
        <v>5187</v>
      </c>
      <c r="C5188" s="7">
        <v>19</v>
      </c>
      <c r="E5188">
        <v>5187</v>
      </c>
      <c r="F5188">
        <v>14</v>
      </c>
      <c r="G5188">
        <v>16</v>
      </c>
      <c r="H5188">
        <v>21</v>
      </c>
      <c r="I5188" s="7">
        <v>28</v>
      </c>
      <c r="K5188">
        <v>5187</v>
      </c>
      <c r="L5188">
        <v>16</v>
      </c>
      <c r="M5188">
        <v>21</v>
      </c>
      <c r="N5188" s="7">
        <v>28</v>
      </c>
      <c r="P5188" s="185">
        <v>5187</v>
      </c>
      <c r="Q5188" s="186">
        <v>25</v>
      </c>
    </row>
    <row r="5189" spans="1:17" ht="15" x14ac:dyDescent="0.25">
      <c r="A5189"/>
      <c r="B5189" s="114">
        <v>5188</v>
      </c>
      <c r="C5189" s="7">
        <v>19</v>
      </c>
      <c r="E5189">
        <v>5188</v>
      </c>
      <c r="F5189">
        <v>14</v>
      </c>
      <c r="G5189">
        <v>16</v>
      </c>
      <c r="H5189">
        <v>21</v>
      </c>
      <c r="I5189" s="7">
        <v>28</v>
      </c>
      <c r="K5189">
        <v>5188</v>
      </c>
      <c r="L5189">
        <v>16</v>
      </c>
      <c r="M5189">
        <v>21</v>
      </c>
      <c r="N5189" s="7">
        <v>28</v>
      </c>
      <c r="P5189" s="187">
        <v>5188</v>
      </c>
      <c r="Q5189" s="188">
        <v>25</v>
      </c>
    </row>
    <row r="5190" spans="1:17" ht="15" x14ac:dyDescent="0.25">
      <c r="A5190"/>
      <c r="B5190" s="114">
        <v>5189</v>
      </c>
      <c r="C5190" s="7">
        <v>19</v>
      </c>
      <c r="E5190">
        <v>5189</v>
      </c>
      <c r="F5190">
        <v>14</v>
      </c>
      <c r="G5190">
        <v>16</v>
      </c>
      <c r="H5190">
        <v>21</v>
      </c>
      <c r="I5190" s="7">
        <v>28</v>
      </c>
      <c r="K5190">
        <v>5189</v>
      </c>
      <c r="L5190">
        <v>16</v>
      </c>
      <c r="M5190">
        <v>21</v>
      </c>
      <c r="N5190" s="7">
        <v>28</v>
      </c>
      <c r="P5190" s="185">
        <v>5189</v>
      </c>
      <c r="Q5190" s="186">
        <v>25</v>
      </c>
    </row>
    <row r="5191" spans="1:17" ht="15" x14ac:dyDescent="0.25">
      <c r="A5191"/>
      <c r="B5191" s="114">
        <v>5190</v>
      </c>
      <c r="C5191" s="7">
        <v>19</v>
      </c>
      <c r="E5191">
        <v>5190</v>
      </c>
      <c r="F5191">
        <v>14</v>
      </c>
      <c r="G5191">
        <v>16</v>
      </c>
      <c r="H5191">
        <v>21</v>
      </c>
      <c r="I5191" s="7">
        <v>28</v>
      </c>
      <c r="K5191">
        <v>5190</v>
      </c>
      <c r="L5191">
        <v>16</v>
      </c>
      <c r="M5191">
        <v>21</v>
      </c>
      <c r="N5191" s="7">
        <v>28</v>
      </c>
      <c r="P5191" s="187">
        <v>5190</v>
      </c>
      <c r="Q5191" s="188">
        <v>25</v>
      </c>
    </row>
    <row r="5192" spans="1:17" ht="15" x14ac:dyDescent="0.25">
      <c r="A5192"/>
      <c r="B5192" s="114">
        <v>5191</v>
      </c>
      <c r="C5192" s="7">
        <v>19</v>
      </c>
      <c r="E5192">
        <v>5191</v>
      </c>
      <c r="F5192">
        <v>14</v>
      </c>
      <c r="G5192">
        <v>16</v>
      </c>
      <c r="H5192">
        <v>21</v>
      </c>
      <c r="I5192" s="7">
        <v>28</v>
      </c>
      <c r="K5192">
        <v>5191</v>
      </c>
      <c r="L5192">
        <v>16</v>
      </c>
      <c r="M5192">
        <v>21</v>
      </c>
      <c r="N5192" s="7">
        <v>28</v>
      </c>
      <c r="P5192" s="185">
        <v>5191</v>
      </c>
      <c r="Q5192" s="186">
        <v>25</v>
      </c>
    </row>
    <row r="5193" spans="1:17" ht="15" x14ac:dyDescent="0.25">
      <c r="A5193"/>
      <c r="B5193" s="114">
        <v>5192</v>
      </c>
      <c r="C5193" s="7">
        <v>19</v>
      </c>
      <c r="E5193">
        <v>5192</v>
      </c>
      <c r="F5193">
        <v>14</v>
      </c>
      <c r="G5193">
        <v>16</v>
      </c>
      <c r="H5193">
        <v>21</v>
      </c>
      <c r="I5193" s="7">
        <v>28</v>
      </c>
      <c r="K5193">
        <v>5192</v>
      </c>
      <c r="L5193">
        <v>16</v>
      </c>
      <c r="M5193">
        <v>21</v>
      </c>
      <c r="N5193" s="7">
        <v>28</v>
      </c>
      <c r="P5193" s="187">
        <v>5192</v>
      </c>
      <c r="Q5193" s="188">
        <v>25</v>
      </c>
    </row>
    <row r="5194" spans="1:17" ht="15" x14ac:dyDescent="0.25">
      <c r="A5194"/>
      <c r="B5194" s="114">
        <v>5193</v>
      </c>
      <c r="C5194" s="7">
        <v>19</v>
      </c>
      <c r="E5194">
        <v>5193</v>
      </c>
      <c r="F5194">
        <v>14</v>
      </c>
      <c r="G5194">
        <v>16</v>
      </c>
      <c r="H5194">
        <v>21</v>
      </c>
      <c r="I5194" s="7">
        <v>28</v>
      </c>
      <c r="K5194">
        <v>5193</v>
      </c>
      <c r="L5194">
        <v>16</v>
      </c>
      <c r="M5194">
        <v>21</v>
      </c>
      <c r="N5194" s="7">
        <v>28</v>
      </c>
      <c r="P5194" s="185">
        <v>5193</v>
      </c>
      <c r="Q5194" s="186">
        <v>25</v>
      </c>
    </row>
    <row r="5195" spans="1:17" ht="15" x14ac:dyDescent="0.25">
      <c r="A5195"/>
      <c r="B5195" s="114">
        <v>5194</v>
      </c>
      <c r="C5195" s="7">
        <v>19</v>
      </c>
      <c r="E5195">
        <v>5194</v>
      </c>
      <c r="F5195">
        <v>14</v>
      </c>
      <c r="G5195">
        <v>16</v>
      </c>
      <c r="H5195">
        <v>21</v>
      </c>
      <c r="I5195" s="7">
        <v>28</v>
      </c>
      <c r="K5195">
        <v>5194</v>
      </c>
      <c r="L5195">
        <v>16</v>
      </c>
      <c r="M5195">
        <v>21</v>
      </c>
      <c r="N5195" s="7">
        <v>28</v>
      </c>
      <c r="P5195" s="187">
        <v>5194</v>
      </c>
      <c r="Q5195" s="188">
        <v>25</v>
      </c>
    </row>
    <row r="5196" spans="1:17" ht="15" x14ac:dyDescent="0.25">
      <c r="A5196"/>
      <c r="B5196" s="114">
        <v>5195</v>
      </c>
      <c r="C5196" s="7">
        <v>19</v>
      </c>
      <c r="E5196">
        <v>5195</v>
      </c>
      <c r="F5196">
        <v>14</v>
      </c>
      <c r="G5196">
        <v>16</v>
      </c>
      <c r="H5196">
        <v>21</v>
      </c>
      <c r="I5196" s="7">
        <v>28</v>
      </c>
      <c r="K5196">
        <v>5195</v>
      </c>
      <c r="L5196">
        <v>16</v>
      </c>
      <c r="M5196">
        <v>21</v>
      </c>
      <c r="N5196" s="7">
        <v>28</v>
      </c>
      <c r="P5196" s="185">
        <v>5195</v>
      </c>
      <c r="Q5196" s="186">
        <v>25</v>
      </c>
    </row>
    <row r="5197" spans="1:17" ht="15" x14ac:dyDescent="0.25">
      <c r="A5197"/>
      <c r="B5197" s="114">
        <v>5196</v>
      </c>
      <c r="C5197" s="7">
        <v>19</v>
      </c>
      <c r="E5197">
        <v>5196</v>
      </c>
      <c r="F5197">
        <v>14</v>
      </c>
      <c r="G5197">
        <v>16</v>
      </c>
      <c r="H5197">
        <v>21</v>
      </c>
      <c r="I5197" s="7">
        <v>28</v>
      </c>
      <c r="K5197">
        <v>5196</v>
      </c>
      <c r="L5197">
        <v>16</v>
      </c>
      <c r="M5197">
        <v>21</v>
      </c>
      <c r="N5197" s="7">
        <v>28</v>
      </c>
      <c r="P5197" s="187">
        <v>5196</v>
      </c>
      <c r="Q5197" s="188">
        <v>25</v>
      </c>
    </row>
    <row r="5198" spans="1:17" ht="15" x14ac:dyDescent="0.25">
      <c r="A5198"/>
      <c r="B5198" s="114">
        <v>5197</v>
      </c>
      <c r="C5198" s="7">
        <v>19</v>
      </c>
      <c r="E5198">
        <v>5197</v>
      </c>
      <c r="F5198">
        <v>14</v>
      </c>
      <c r="G5198">
        <v>16</v>
      </c>
      <c r="H5198">
        <v>21</v>
      </c>
      <c r="I5198" s="7">
        <v>28</v>
      </c>
      <c r="K5198">
        <v>5197</v>
      </c>
      <c r="L5198">
        <v>16</v>
      </c>
      <c r="M5198">
        <v>21</v>
      </c>
      <c r="N5198" s="7">
        <v>28</v>
      </c>
      <c r="P5198" s="185">
        <v>5197</v>
      </c>
      <c r="Q5198" s="186">
        <v>25</v>
      </c>
    </row>
    <row r="5199" spans="1:17" ht="15" x14ac:dyDescent="0.25">
      <c r="A5199"/>
      <c r="B5199" s="114">
        <v>5198</v>
      </c>
      <c r="C5199" s="7">
        <v>19</v>
      </c>
      <c r="E5199">
        <v>5198</v>
      </c>
      <c r="F5199">
        <v>14</v>
      </c>
      <c r="G5199">
        <v>16</v>
      </c>
      <c r="H5199">
        <v>21</v>
      </c>
      <c r="I5199" s="7">
        <v>28</v>
      </c>
      <c r="K5199">
        <v>5198</v>
      </c>
      <c r="L5199">
        <v>16</v>
      </c>
      <c r="M5199">
        <v>21</v>
      </c>
      <c r="N5199" s="7">
        <v>28</v>
      </c>
      <c r="P5199" s="187">
        <v>5198</v>
      </c>
      <c r="Q5199" s="188">
        <v>25</v>
      </c>
    </row>
    <row r="5200" spans="1:17" ht="15" x14ac:dyDescent="0.25">
      <c r="A5200"/>
      <c r="B5200" s="114">
        <v>5199</v>
      </c>
      <c r="C5200" s="7">
        <v>19</v>
      </c>
      <c r="E5200">
        <v>5199</v>
      </c>
      <c r="F5200">
        <v>14</v>
      </c>
      <c r="G5200">
        <v>16</v>
      </c>
      <c r="H5200">
        <v>21</v>
      </c>
      <c r="I5200" s="7">
        <v>28</v>
      </c>
      <c r="K5200">
        <v>5199</v>
      </c>
      <c r="L5200">
        <v>16</v>
      </c>
      <c r="M5200">
        <v>21</v>
      </c>
      <c r="N5200" s="7">
        <v>28</v>
      </c>
      <c r="P5200" s="185">
        <v>5199</v>
      </c>
      <c r="Q5200" s="186">
        <v>25</v>
      </c>
    </row>
    <row r="5201" spans="1:17" ht="15" x14ac:dyDescent="0.25">
      <c r="A5201"/>
      <c r="B5201" s="114">
        <v>5200</v>
      </c>
      <c r="C5201" s="7">
        <v>19</v>
      </c>
      <c r="E5201">
        <v>5200</v>
      </c>
      <c r="F5201">
        <v>14</v>
      </c>
      <c r="G5201">
        <v>16</v>
      </c>
      <c r="H5201">
        <v>21</v>
      </c>
      <c r="I5201" s="7">
        <v>28</v>
      </c>
      <c r="K5201">
        <v>5200</v>
      </c>
      <c r="L5201">
        <v>16</v>
      </c>
      <c r="M5201">
        <v>21</v>
      </c>
      <c r="N5201" s="7">
        <v>28</v>
      </c>
      <c r="P5201" s="187">
        <v>5200</v>
      </c>
      <c r="Q5201" s="188">
        <v>25</v>
      </c>
    </row>
    <row r="5202" spans="1:17" ht="15" x14ac:dyDescent="0.25">
      <c r="A5202"/>
      <c r="B5202" s="114">
        <v>5201</v>
      </c>
      <c r="C5202" s="7">
        <v>19</v>
      </c>
      <c r="E5202">
        <v>5201</v>
      </c>
      <c r="F5202">
        <v>14</v>
      </c>
      <c r="G5202">
        <v>16</v>
      </c>
      <c r="H5202">
        <v>21</v>
      </c>
      <c r="I5202" s="7">
        <v>28</v>
      </c>
      <c r="K5202">
        <v>5201</v>
      </c>
      <c r="L5202">
        <v>16</v>
      </c>
      <c r="M5202">
        <v>21</v>
      </c>
      <c r="N5202" s="7">
        <v>28</v>
      </c>
      <c r="P5202" s="185">
        <v>5201</v>
      </c>
      <c r="Q5202" s="186">
        <v>25</v>
      </c>
    </row>
    <row r="5203" spans="1:17" ht="15" x14ac:dyDescent="0.25">
      <c r="A5203"/>
      <c r="B5203" s="114">
        <v>5202</v>
      </c>
      <c r="C5203" s="7">
        <v>19</v>
      </c>
      <c r="E5203">
        <v>5202</v>
      </c>
      <c r="F5203">
        <v>14</v>
      </c>
      <c r="G5203">
        <v>16</v>
      </c>
      <c r="H5203">
        <v>21</v>
      </c>
      <c r="I5203" s="7">
        <v>28</v>
      </c>
      <c r="K5203">
        <v>5202</v>
      </c>
      <c r="L5203">
        <v>16</v>
      </c>
      <c r="M5203">
        <v>21</v>
      </c>
      <c r="N5203" s="7">
        <v>28</v>
      </c>
      <c r="P5203" s="187">
        <v>5202</v>
      </c>
      <c r="Q5203" s="188">
        <v>25</v>
      </c>
    </row>
    <row r="5204" spans="1:17" ht="15" x14ac:dyDescent="0.25">
      <c r="A5204"/>
      <c r="B5204" s="114">
        <v>5203</v>
      </c>
      <c r="C5204" s="7">
        <v>19</v>
      </c>
      <c r="E5204">
        <v>5203</v>
      </c>
      <c r="F5204">
        <v>14</v>
      </c>
      <c r="G5204">
        <v>16</v>
      </c>
      <c r="H5204">
        <v>21</v>
      </c>
      <c r="I5204" s="7">
        <v>28</v>
      </c>
      <c r="K5204">
        <v>5203</v>
      </c>
      <c r="L5204">
        <v>16</v>
      </c>
      <c r="M5204">
        <v>21</v>
      </c>
      <c r="N5204" s="7">
        <v>28</v>
      </c>
      <c r="P5204" s="185">
        <v>5203</v>
      </c>
      <c r="Q5204" s="186">
        <v>25</v>
      </c>
    </row>
    <row r="5205" spans="1:17" ht="15" x14ac:dyDescent="0.25">
      <c r="A5205"/>
      <c r="B5205" s="114">
        <v>5204</v>
      </c>
      <c r="C5205" s="7">
        <v>19</v>
      </c>
      <c r="E5205">
        <v>5204</v>
      </c>
      <c r="F5205">
        <v>14</v>
      </c>
      <c r="G5205">
        <v>16</v>
      </c>
      <c r="H5205">
        <v>21</v>
      </c>
      <c r="I5205" s="7">
        <v>28</v>
      </c>
      <c r="K5205">
        <v>5204</v>
      </c>
      <c r="L5205">
        <v>16</v>
      </c>
      <c r="M5205">
        <v>21</v>
      </c>
      <c r="N5205" s="7">
        <v>28</v>
      </c>
      <c r="P5205" s="187">
        <v>5204</v>
      </c>
      <c r="Q5205" s="188">
        <v>25</v>
      </c>
    </row>
    <row r="5206" spans="1:17" ht="15" x14ac:dyDescent="0.25">
      <c r="A5206"/>
      <c r="B5206" s="114">
        <v>5205</v>
      </c>
      <c r="C5206" s="7">
        <v>19</v>
      </c>
      <c r="E5206">
        <v>5205</v>
      </c>
      <c r="F5206">
        <v>14</v>
      </c>
      <c r="G5206">
        <v>16</v>
      </c>
      <c r="H5206">
        <v>21</v>
      </c>
      <c r="I5206" s="7">
        <v>28</v>
      </c>
      <c r="K5206">
        <v>5205</v>
      </c>
      <c r="L5206">
        <v>16</v>
      </c>
      <c r="M5206">
        <v>21</v>
      </c>
      <c r="N5206" s="7">
        <v>28</v>
      </c>
      <c r="P5206" s="185">
        <v>5205</v>
      </c>
      <c r="Q5206" s="186">
        <v>25</v>
      </c>
    </row>
    <row r="5207" spans="1:17" ht="15" x14ac:dyDescent="0.25">
      <c r="A5207"/>
      <c r="B5207" s="114">
        <v>5206</v>
      </c>
      <c r="C5207" s="7">
        <v>19</v>
      </c>
      <c r="E5207">
        <v>5206</v>
      </c>
      <c r="F5207">
        <v>14</v>
      </c>
      <c r="G5207">
        <v>16</v>
      </c>
      <c r="H5207">
        <v>21</v>
      </c>
      <c r="I5207" s="7">
        <v>28</v>
      </c>
      <c r="K5207">
        <v>5206</v>
      </c>
      <c r="L5207">
        <v>16</v>
      </c>
      <c r="M5207">
        <v>21</v>
      </c>
      <c r="N5207" s="7">
        <v>28</v>
      </c>
      <c r="P5207" s="187">
        <v>5206</v>
      </c>
      <c r="Q5207" s="188">
        <v>25</v>
      </c>
    </row>
    <row r="5208" spans="1:17" ht="15" x14ac:dyDescent="0.25">
      <c r="A5208"/>
      <c r="B5208" s="114">
        <v>5207</v>
      </c>
      <c r="C5208" s="7">
        <v>19</v>
      </c>
      <c r="E5208">
        <v>5207</v>
      </c>
      <c r="F5208">
        <v>14</v>
      </c>
      <c r="G5208">
        <v>16</v>
      </c>
      <c r="H5208">
        <v>21</v>
      </c>
      <c r="I5208" s="7">
        <v>28</v>
      </c>
      <c r="K5208">
        <v>5207</v>
      </c>
      <c r="L5208">
        <v>16</v>
      </c>
      <c r="M5208">
        <v>21</v>
      </c>
      <c r="N5208" s="7">
        <v>28</v>
      </c>
      <c r="P5208" s="185">
        <v>5207</v>
      </c>
      <c r="Q5208" s="186">
        <v>25</v>
      </c>
    </row>
    <row r="5209" spans="1:17" ht="15" x14ac:dyDescent="0.25">
      <c r="A5209"/>
      <c r="B5209" s="114">
        <v>5208</v>
      </c>
      <c r="C5209" s="7">
        <v>19</v>
      </c>
      <c r="E5209">
        <v>5208</v>
      </c>
      <c r="F5209">
        <v>14</v>
      </c>
      <c r="G5209">
        <v>16</v>
      </c>
      <c r="H5209">
        <v>21</v>
      </c>
      <c r="I5209" s="7">
        <v>28</v>
      </c>
      <c r="K5209">
        <v>5208</v>
      </c>
      <c r="L5209">
        <v>16</v>
      </c>
      <c r="M5209">
        <v>21</v>
      </c>
      <c r="N5209" s="7">
        <v>28</v>
      </c>
      <c r="P5209" s="187">
        <v>5208</v>
      </c>
      <c r="Q5209" s="188">
        <v>25</v>
      </c>
    </row>
    <row r="5210" spans="1:17" ht="15" x14ac:dyDescent="0.25">
      <c r="A5210"/>
      <c r="B5210" s="114">
        <v>5209</v>
      </c>
      <c r="C5210" s="7">
        <v>19</v>
      </c>
      <c r="E5210">
        <v>5209</v>
      </c>
      <c r="F5210">
        <v>14</v>
      </c>
      <c r="G5210">
        <v>16</v>
      </c>
      <c r="H5210">
        <v>21</v>
      </c>
      <c r="I5210" s="7">
        <v>28</v>
      </c>
      <c r="K5210">
        <v>5209</v>
      </c>
      <c r="L5210">
        <v>16</v>
      </c>
      <c r="M5210">
        <v>21</v>
      </c>
      <c r="N5210" s="7">
        <v>28</v>
      </c>
      <c r="P5210" s="185">
        <v>5209</v>
      </c>
      <c r="Q5210" s="186">
        <v>25</v>
      </c>
    </row>
    <row r="5211" spans="1:17" ht="15" x14ac:dyDescent="0.25">
      <c r="A5211"/>
      <c r="B5211" s="114">
        <v>5210</v>
      </c>
      <c r="C5211" s="7">
        <v>19</v>
      </c>
      <c r="E5211">
        <v>5210</v>
      </c>
      <c r="F5211">
        <v>14</v>
      </c>
      <c r="G5211">
        <v>16</v>
      </c>
      <c r="H5211">
        <v>21</v>
      </c>
      <c r="I5211" s="7">
        <v>28</v>
      </c>
      <c r="K5211">
        <v>5210</v>
      </c>
      <c r="L5211">
        <v>16</v>
      </c>
      <c r="M5211">
        <v>21</v>
      </c>
      <c r="N5211" s="7">
        <v>28</v>
      </c>
      <c r="P5211" s="187">
        <v>5210</v>
      </c>
      <c r="Q5211" s="188">
        <v>25</v>
      </c>
    </row>
    <row r="5212" spans="1:17" ht="15" x14ac:dyDescent="0.25">
      <c r="A5212"/>
      <c r="B5212" s="114">
        <v>5211</v>
      </c>
      <c r="C5212" s="7">
        <v>19</v>
      </c>
      <c r="E5212">
        <v>5211</v>
      </c>
      <c r="F5212">
        <v>14</v>
      </c>
      <c r="G5212">
        <v>16</v>
      </c>
      <c r="H5212">
        <v>21</v>
      </c>
      <c r="I5212" s="7">
        <v>28</v>
      </c>
      <c r="K5212">
        <v>5211</v>
      </c>
      <c r="L5212">
        <v>16</v>
      </c>
      <c r="M5212">
        <v>21</v>
      </c>
      <c r="N5212" s="7">
        <v>28</v>
      </c>
      <c r="P5212" s="185">
        <v>5211</v>
      </c>
      <c r="Q5212" s="186">
        <v>25</v>
      </c>
    </row>
    <row r="5213" spans="1:17" ht="15" x14ac:dyDescent="0.25">
      <c r="A5213"/>
      <c r="B5213" s="114">
        <v>5212</v>
      </c>
      <c r="C5213" s="7">
        <v>19</v>
      </c>
      <c r="E5213">
        <v>5212</v>
      </c>
      <c r="F5213">
        <v>14</v>
      </c>
      <c r="G5213">
        <v>16</v>
      </c>
      <c r="H5213">
        <v>21</v>
      </c>
      <c r="I5213" s="7">
        <v>28</v>
      </c>
      <c r="K5213">
        <v>5212</v>
      </c>
      <c r="L5213">
        <v>16</v>
      </c>
      <c r="M5213">
        <v>21</v>
      </c>
      <c r="N5213" s="7">
        <v>28</v>
      </c>
      <c r="P5213" s="187">
        <v>5212</v>
      </c>
      <c r="Q5213" s="188">
        <v>25</v>
      </c>
    </row>
    <row r="5214" spans="1:17" ht="15" x14ac:dyDescent="0.25">
      <c r="A5214"/>
      <c r="B5214" s="114">
        <v>5213</v>
      </c>
      <c r="C5214" s="7">
        <v>19</v>
      </c>
      <c r="E5214">
        <v>5213</v>
      </c>
      <c r="F5214">
        <v>14</v>
      </c>
      <c r="G5214">
        <v>16</v>
      </c>
      <c r="H5214">
        <v>21</v>
      </c>
      <c r="I5214" s="7">
        <v>28</v>
      </c>
      <c r="K5214">
        <v>5213</v>
      </c>
      <c r="L5214">
        <v>16</v>
      </c>
      <c r="M5214">
        <v>21</v>
      </c>
      <c r="N5214" s="7">
        <v>28</v>
      </c>
      <c r="P5214" s="185">
        <v>5213</v>
      </c>
      <c r="Q5214" s="186">
        <v>25</v>
      </c>
    </row>
    <row r="5215" spans="1:17" ht="15" x14ac:dyDescent="0.25">
      <c r="A5215"/>
      <c r="B5215" s="114">
        <v>5214</v>
      </c>
      <c r="C5215" s="7">
        <v>19</v>
      </c>
      <c r="E5215">
        <v>5214</v>
      </c>
      <c r="F5215">
        <v>14</v>
      </c>
      <c r="G5215">
        <v>16</v>
      </c>
      <c r="H5215">
        <v>21</v>
      </c>
      <c r="I5215" s="7">
        <v>28</v>
      </c>
      <c r="K5215">
        <v>5214</v>
      </c>
      <c r="L5215">
        <v>16</v>
      </c>
      <c r="M5215">
        <v>21</v>
      </c>
      <c r="N5215" s="7">
        <v>28</v>
      </c>
      <c r="P5215" s="187">
        <v>5214</v>
      </c>
      <c r="Q5215" s="188">
        <v>25</v>
      </c>
    </row>
    <row r="5216" spans="1:17" ht="15" x14ac:dyDescent="0.25">
      <c r="A5216"/>
      <c r="B5216" s="114">
        <v>5215</v>
      </c>
      <c r="C5216" s="7">
        <v>19</v>
      </c>
      <c r="E5216">
        <v>5215</v>
      </c>
      <c r="F5216">
        <v>14</v>
      </c>
      <c r="G5216">
        <v>16</v>
      </c>
      <c r="H5216">
        <v>21</v>
      </c>
      <c r="I5216" s="7">
        <v>28</v>
      </c>
      <c r="K5216">
        <v>5215</v>
      </c>
      <c r="L5216">
        <v>16</v>
      </c>
      <c r="M5216">
        <v>21</v>
      </c>
      <c r="N5216" s="7">
        <v>28</v>
      </c>
      <c r="P5216" s="185">
        <v>5215</v>
      </c>
      <c r="Q5216" s="186">
        <v>25</v>
      </c>
    </row>
    <row r="5217" spans="1:17" ht="15" x14ac:dyDescent="0.25">
      <c r="A5217"/>
      <c r="B5217" s="114">
        <v>5216</v>
      </c>
      <c r="C5217" s="7">
        <v>19</v>
      </c>
      <c r="E5217">
        <v>5216</v>
      </c>
      <c r="F5217">
        <v>14</v>
      </c>
      <c r="G5217">
        <v>16</v>
      </c>
      <c r="H5217">
        <v>21</v>
      </c>
      <c r="I5217" s="7">
        <v>28</v>
      </c>
      <c r="K5217">
        <v>5216</v>
      </c>
      <c r="L5217">
        <v>16</v>
      </c>
      <c r="M5217">
        <v>21</v>
      </c>
      <c r="N5217" s="7">
        <v>28</v>
      </c>
      <c r="P5217" s="187">
        <v>5216</v>
      </c>
      <c r="Q5217" s="188">
        <v>25</v>
      </c>
    </row>
    <row r="5218" spans="1:17" ht="15" x14ac:dyDescent="0.25">
      <c r="A5218"/>
      <c r="B5218" s="114">
        <v>5217</v>
      </c>
      <c r="C5218" s="7">
        <v>19</v>
      </c>
      <c r="E5218">
        <v>5217</v>
      </c>
      <c r="F5218">
        <v>14</v>
      </c>
      <c r="G5218">
        <v>16</v>
      </c>
      <c r="H5218">
        <v>21</v>
      </c>
      <c r="I5218" s="7">
        <v>28</v>
      </c>
      <c r="K5218">
        <v>5217</v>
      </c>
      <c r="L5218">
        <v>16</v>
      </c>
      <c r="M5218">
        <v>21</v>
      </c>
      <c r="N5218" s="7">
        <v>28</v>
      </c>
      <c r="P5218" s="185">
        <v>5217</v>
      </c>
      <c r="Q5218" s="186">
        <v>25</v>
      </c>
    </row>
    <row r="5219" spans="1:17" ht="15" x14ac:dyDescent="0.25">
      <c r="A5219"/>
      <c r="B5219" s="114">
        <v>5218</v>
      </c>
      <c r="C5219" s="7">
        <v>19</v>
      </c>
      <c r="E5219">
        <v>5218</v>
      </c>
      <c r="F5219">
        <v>14</v>
      </c>
      <c r="G5219">
        <v>16</v>
      </c>
      <c r="H5219">
        <v>21</v>
      </c>
      <c r="I5219" s="7">
        <v>28</v>
      </c>
      <c r="K5219">
        <v>5218</v>
      </c>
      <c r="L5219">
        <v>16</v>
      </c>
      <c r="M5219">
        <v>21</v>
      </c>
      <c r="N5219" s="7">
        <v>28</v>
      </c>
      <c r="P5219" s="187">
        <v>5218</v>
      </c>
      <c r="Q5219" s="188">
        <v>25</v>
      </c>
    </row>
    <row r="5220" spans="1:17" ht="15" x14ac:dyDescent="0.25">
      <c r="A5220"/>
      <c r="B5220" s="114">
        <v>5219</v>
      </c>
      <c r="C5220" s="7">
        <v>19</v>
      </c>
      <c r="E5220">
        <v>5219</v>
      </c>
      <c r="F5220">
        <v>14</v>
      </c>
      <c r="G5220">
        <v>16</v>
      </c>
      <c r="H5220">
        <v>21</v>
      </c>
      <c r="I5220" s="7">
        <v>28</v>
      </c>
      <c r="K5220">
        <v>5219</v>
      </c>
      <c r="L5220">
        <v>16</v>
      </c>
      <c r="M5220">
        <v>21</v>
      </c>
      <c r="N5220" s="7">
        <v>28</v>
      </c>
      <c r="P5220" s="185">
        <v>5219</v>
      </c>
      <c r="Q5220" s="186">
        <v>25</v>
      </c>
    </row>
    <row r="5221" spans="1:17" ht="15" x14ac:dyDescent="0.25">
      <c r="A5221"/>
      <c r="B5221" s="114">
        <v>5220</v>
      </c>
      <c r="C5221" s="7">
        <v>19</v>
      </c>
      <c r="E5221">
        <v>5220</v>
      </c>
      <c r="F5221">
        <v>14</v>
      </c>
      <c r="G5221">
        <v>16</v>
      </c>
      <c r="H5221">
        <v>21</v>
      </c>
      <c r="I5221" s="7">
        <v>28</v>
      </c>
      <c r="K5221">
        <v>5220</v>
      </c>
      <c r="L5221">
        <v>16</v>
      </c>
      <c r="M5221">
        <v>21</v>
      </c>
      <c r="N5221" s="7">
        <v>28</v>
      </c>
      <c r="P5221" s="187">
        <v>5220</v>
      </c>
      <c r="Q5221" s="188">
        <v>25</v>
      </c>
    </row>
    <row r="5222" spans="1:17" ht="15" x14ac:dyDescent="0.25">
      <c r="A5222"/>
      <c r="B5222" s="114">
        <v>5221</v>
      </c>
      <c r="C5222" s="7">
        <v>19</v>
      </c>
      <c r="E5222">
        <v>5221</v>
      </c>
      <c r="F5222">
        <v>14</v>
      </c>
      <c r="G5222">
        <v>16</v>
      </c>
      <c r="H5222">
        <v>21</v>
      </c>
      <c r="I5222" s="7">
        <v>28</v>
      </c>
      <c r="K5222">
        <v>5221</v>
      </c>
      <c r="L5222">
        <v>16</v>
      </c>
      <c r="M5222">
        <v>21</v>
      </c>
      <c r="N5222" s="7">
        <v>28</v>
      </c>
      <c r="P5222" s="185">
        <v>5221</v>
      </c>
      <c r="Q5222" s="186">
        <v>25</v>
      </c>
    </row>
    <row r="5223" spans="1:17" ht="15" x14ac:dyDescent="0.25">
      <c r="A5223"/>
      <c r="B5223" s="114">
        <v>5222</v>
      </c>
      <c r="C5223" s="7">
        <v>19</v>
      </c>
      <c r="E5223">
        <v>5222</v>
      </c>
      <c r="F5223">
        <v>14</v>
      </c>
      <c r="G5223">
        <v>16</v>
      </c>
      <c r="H5223">
        <v>21</v>
      </c>
      <c r="I5223" s="7">
        <v>28</v>
      </c>
      <c r="K5223">
        <v>5222</v>
      </c>
      <c r="L5223">
        <v>16</v>
      </c>
      <c r="M5223">
        <v>21</v>
      </c>
      <c r="N5223" s="7">
        <v>28</v>
      </c>
      <c r="P5223" s="187">
        <v>5222</v>
      </c>
      <c r="Q5223" s="188">
        <v>25</v>
      </c>
    </row>
    <row r="5224" spans="1:17" ht="15" x14ac:dyDescent="0.25">
      <c r="A5224"/>
      <c r="B5224" s="114">
        <v>5223</v>
      </c>
      <c r="C5224" s="7">
        <v>19</v>
      </c>
      <c r="E5224">
        <v>5223</v>
      </c>
      <c r="F5224">
        <v>14</v>
      </c>
      <c r="G5224">
        <v>16</v>
      </c>
      <c r="H5224">
        <v>21</v>
      </c>
      <c r="I5224" s="7">
        <v>28</v>
      </c>
      <c r="K5224">
        <v>5223</v>
      </c>
      <c r="L5224">
        <v>16</v>
      </c>
      <c r="M5224">
        <v>21</v>
      </c>
      <c r="N5224" s="7">
        <v>28</v>
      </c>
      <c r="P5224" s="185">
        <v>5223</v>
      </c>
      <c r="Q5224" s="186">
        <v>25</v>
      </c>
    </row>
    <row r="5225" spans="1:17" ht="15" x14ac:dyDescent="0.25">
      <c r="A5225"/>
      <c r="B5225" s="114">
        <v>5224</v>
      </c>
      <c r="C5225" s="7">
        <v>19</v>
      </c>
      <c r="E5225">
        <v>5224</v>
      </c>
      <c r="F5225">
        <v>14</v>
      </c>
      <c r="G5225">
        <v>16</v>
      </c>
      <c r="H5225">
        <v>21</v>
      </c>
      <c r="I5225" s="7">
        <v>28</v>
      </c>
      <c r="K5225">
        <v>5224</v>
      </c>
      <c r="L5225">
        <v>16</v>
      </c>
      <c r="M5225">
        <v>21</v>
      </c>
      <c r="N5225" s="7">
        <v>28</v>
      </c>
      <c r="P5225" s="187">
        <v>5224</v>
      </c>
      <c r="Q5225" s="188">
        <v>25</v>
      </c>
    </row>
    <row r="5226" spans="1:17" ht="15" x14ac:dyDescent="0.25">
      <c r="A5226"/>
      <c r="B5226" s="114">
        <v>5225</v>
      </c>
      <c r="C5226" s="7">
        <v>19</v>
      </c>
      <c r="E5226">
        <v>5225</v>
      </c>
      <c r="F5226">
        <v>14</v>
      </c>
      <c r="G5226">
        <v>16</v>
      </c>
      <c r="H5226">
        <v>21</v>
      </c>
      <c r="I5226" s="7">
        <v>28</v>
      </c>
      <c r="K5226">
        <v>5225</v>
      </c>
      <c r="L5226">
        <v>16</v>
      </c>
      <c r="M5226">
        <v>21</v>
      </c>
      <c r="N5226" s="7">
        <v>28</v>
      </c>
      <c r="P5226" s="185">
        <v>5225</v>
      </c>
      <c r="Q5226" s="186">
        <v>25</v>
      </c>
    </row>
    <row r="5227" spans="1:17" ht="15" x14ac:dyDescent="0.25">
      <c r="A5227"/>
      <c r="B5227" s="114">
        <v>5226</v>
      </c>
      <c r="C5227" s="7">
        <v>19</v>
      </c>
      <c r="E5227">
        <v>5226</v>
      </c>
      <c r="F5227">
        <v>14</v>
      </c>
      <c r="G5227">
        <v>16</v>
      </c>
      <c r="H5227">
        <v>21</v>
      </c>
      <c r="I5227" s="7">
        <v>28</v>
      </c>
      <c r="K5227">
        <v>5226</v>
      </c>
      <c r="L5227">
        <v>16</v>
      </c>
      <c r="M5227">
        <v>21</v>
      </c>
      <c r="N5227" s="7">
        <v>28</v>
      </c>
      <c r="P5227" s="187">
        <v>5226</v>
      </c>
      <c r="Q5227" s="188">
        <v>25</v>
      </c>
    </row>
    <row r="5228" spans="1:17" ht="15" x14ac:dyDescent="0.25">
      <c r="A5228"/>
      <c r="B5228" s="114">
        <v>5227</v>
      </c>
      <c r="C5228" s="7">
        <v>19</v>
      </c>
      <c r="E5228">
        <v>5227</v>
      </c>
      <c r="F5228">
        <v>14</v>
      </c>
      <c r="G5228">
        <v>16</v>
      </c>
      <c r="H5228">
        <v>21</v>
      </c>
      <c r="I5228" s="7">
        <v>28</v>
      </c>
      <c r="K5228">
        <v>5227</v>
      </c>
      <c r="L5228">
        <v>16</v>
      </c>
      <c r="M5228">
        <v>21</v>
      </c>
      <c r="N5228" s="7">
        <v>28</v>
      </c>
      <c r="P5228" s="185">
        <v>5227</v>
      </c>
      <c r="Q5228" s="186">
        <v>25</v>
      </c>
    </row>
    <row r="5229" spans="1:17" ht="15" x14ac:dyDescent="0.25">
      <c r="A5229"/>
      <c r="B5229" s="114">
        <v>5228</v>
      </c>
      <c r="C5229" s="7">
        <v>19</v>
      </c>
      <c r="E5229">
        <v>5228</v>
      </c>
      <c r="F5229">
        <v>14</v>
      </c>
      <c r="G5229">
        <v>16</v>
      </c>
      <c r="H5229">
        <v>21</v>
      </c>
      <c r="I5229" s="7">
        <v>28</v>
      </c>
      <c r="K5229">
        <v>5228</v>
      </c>
      <c r="L5229">
        <v>16</v>
      </c>
      <c r="M5229">
        <v>21</v>
      </c>
      <c r="N5229" s="7">
        <v>28</v>
      </c>
      <c r="P5229" s="187">
        <v>5228</v>
      </c>
      <c r="Q5229" s="188">
        <v>25</v>
      </c>
    </row>
    <row r="5230" spans="1:17" ht="15" x14ac:dyDescent="0.25">
      <c r="A5230"/>
      <c r="B5230" s="114">
        <v>5229</v>
      </c>
      <c r="C5230" s="7">
        <v>19</v>
      </c>
      <c r="E5230">
        <v>5229</v>
      </c>
      <c r="F5230">
        <v>14</v>
      </c>
      <c r="G5230">
        <v>16</v>
      </c>
      <c r="H5230">
        <v>21</v>
      </c>
      <c r="I5230" s="7">
        <v>28</v>
      </c>
      <c r="K5230">
        <v>5229</v>
      </c>
      <c r="L5230">
        <v>16</v>
      </c>
      <c r="M5230">
        <v>21</v>
      </c>
      <c r="N5230" s="7">
        <v>28</v>
      </c>
      <c r="P5230" s="185">
        <v>5229</v>
      </c>
      <c r="Q5230" s="186">
        <v>25</v>
      </c>
    </row>
    <row r="5231" spans="1:17" ht="15" x14ac:dyDescent="0.25">
      <c r="A5231"/>
      <c r="B5231" s="114">
        <v>5230</v>
      </c>
      <c r="C5231" s="7">
        <v>19</v>
      </c>
      <c r="E5231">
        <v>5230</v>
      </c>
      <c r="F5231">
        <v>14</v>
      </c>
      <c r="G5231">
        <v>16</v>
      </c>
      <c r="H5231">
        <v>21</v>
      </c>
      <c r="I5231" s="7">
        <v>28</v>
      </c>
      <c r="K5231">
        <v>5230</v>
      </c>
      <c r="L5231">
        <v>16</v>
      </c>
      <c r="M5231">
        <v>21</v>
      </c>
      <c r="N5231" s="7">
        <v>28</v>
      </c>
      <c r="P5231" s="187">
        <v>5230</v>
      </c>
      <c r="Q5231" s="188">
        <v>25</v>
      </c>
    </row>
    <row r="5232" spans="1:17" ht="15" x14ac:dyDescent="0.25">
      <c r="A5232"/>
      <c r="B5232" s="114">
        <v>5231</v>
      </c>
      <c r="C5232" s="7">
        <v>19</v>
      </c>
      <c r="E5232">
        <v>5231</v>
      </c>
      <c r="F5232">
        <v>14</v>
      </c>
      <c r="G5232">
        <v>16</v>
      </c>
      <c r="H5232">
        <v>21</v>
      </c>
      <c r="I5232" s="7">
        <v>28</v>
      </c>
      <c r="K5232">
        <v>5231</v>
      </c>
      <c r="L5232">
        <v>16</v>
      </c>
      <c r="M5232">
        <v>21</v>
      </c>
      <c r="N5232" s="7">
        <v>28</v>
      </c>
      <c r="P5232" s="185">
        <v>5231</v>
      </c>
      <c r="Q5232" s="186">
        <v>25</v>
      </c>
    </row>
    <row r="5233" spans="1:17" ht="15" x14ac:dyDescent="0.25">
      <c r="A5233"/>
      <c r="B5233" s="114">
        <v>5232</v>
      </c>
      <c r="C5233" s="7">
        <v>19</v>
      </c>
      <c r="E5233">
        <v>5232</v>
      </c>
      <c r="F5233">
        <v>14</v>
      </c>
      <c r="G5233">
        <v>16</v>
      </c>
      <c r="H5233">
        <v>21</v>
      </c>
      <c r="I5233" s="7">
        <v>28</v>
      </c>
      <c r="K5233">
        <v>5232</v>
      </c>
      <c r="L5233">
        <v>16</v>
      </c>
      <c r="M5233">
        <v>21</v>
      </c>
      <c r="N5233" s="7">
        <v>28</v>
      </c>
      <c r="P5233" s="187">
        <v>5232</v>
      </c>
      <c r="Q5233" s="188">
        <v>25</v>
      </c>
    </row>
    <row r="5234" spans="1:17" ht="15" x14ac:dyDescent="0.25">
      <c r="A5234"/>
      <c r="B5234" s="114">
        <v>5233</v>
      </c>
      <c r="C5234" s="7">
        <v>19</v>
      </c>
      <c r="E5234">
        <v>5233</v>
      </c>
      <c r="F5234">
        <v>14</v>
      </c>
      <c r="G5234">
        <v>16</v>
      </c>
      <c r="H5234">
        <v>21</v>
      </c>
      <c r="I5234" s="7">
        <v>28</v>
      </c>
      <c r="K5234">
        <v>5233</v>
      </c>
      <c r="L5234">
        <v>16</v>
      </c>
      <c r="M5234">
        <v>21</v>
      </c>
      <c r="N5234" s="7">
        <v>28</v>
      </c>
      <c r="P5234" s="185">
        <v>5233</v>
      </c>
      <c r="Q5234" s="186">
        <v>25</v>
      </c>
    </row>
    <row r="5235" spans="1:17" ht="15" x14ac:dyDescent="0.25">
      <c r="A5235"/>
      <c r="B5235" s="114">
        <v>5234</v>
      </c>
      <c r="C5235" s="7">
        <v>19</v>
      </c>
      <c r="E5235">
        <v>5234</v>
      </c>
      <c r="F5235">
        <v>14</v>
      </c>
      <c r="G5235">
        <v>16</v>
      </c>
      <c r="H5235">
        <v>21</v>
      </c>
      <c r="I5235" s="7">
        <v>28</v>
      </c>
      <c r="K5235">
        <v>5234</v>
      </c>
      <c r="L5235">
        <v>16</v>
      </c>
      <c r="M5235">
        <v>21</v>
      </c>
      <c r="N5235" s="7">
        <v>28</v>
      </c>
      <c r="P5235" s="187">
        <v>5234</v>
      </c>
      <c r="Q5235" s="188">
        <v>25</v>
      </c>
    </row>
    <row r="5236" spans="1:17" ht="15" x14ac:dyDescent="0.25">
      <c r="A5236"/>
      <c r="B5236" s="114">
        <v>5235</v>
      </c>
      <c r="C5236" s="7">
        <v>19</v>
      </c>
      <c r="E5236">
        <v>5235</v>
      </c>
      <c r="F5236">
        <v>14</v>
      </c>
      <c r="G5236">
        <v>16</v>
      </c>
      <c r="H5236">
        <v>21</v>
      </c>
      <c r="I5236" s="7">
        <v>28</v>
      </c>
      <c r="K5236">
        <v>5235</v>
      </c>
      <c r="L5236">
        <v>16</v>
      </c>
      <c r="M5236">
        <v>21</v>
      </c>
      <c r="N5236" s="7">
        <v>28</v>
      </c>
      <c r="P5236" s="185">
        <v>5235</v>
      </c>
      <c r="Q5236" s="186">
        <v>25</v>
      </c>
    </row>
    <row r="5237" spans="1:17" ht="15" x14ac:dyDescent="0.25">
      <c r="A5237"/>
      <c r="B5237" s="114">
        <v>5236</v>
      </c>
      <c r="C5237" s="7">
        <v>19</v>
      </c>
      <c r="E5237">
        <v>5236</v>
      </c>
      <c r="F5237">
        <v>14</v>
      </c>
      <c r="G5237">
        <v>16</v>
      </c>
      <c r="H5237">
        <v>21</v>
      </c>
      <c r="I5237" s="7">
        <v>28</v>
      </c>
      <c r="K5237">
        <v>5236</v>
      </c>
      <c r="L5237">
        <v>16</v>
      </c>
      <c r="M5237">
        <v>21</v>
      </c>
      <c r="N5237" s="7">
        <v>28</v>
      </c>
      <c r="P5237" s="187">
        <v>5236</v>
      </c>
      <c r="Q5237" s="188">
        <v>25</v>
      </c>
    </row>
    <row r="5238" spans="1:17" ht="15" x14ac:dyDescent="0.25">
      <c r="A5238"/>
      <c r="B5238" s="114">
        <v>5237</v>
      </c>
      <c r="C5238" s="7">
        <v>19</v>
      </c>
      <c r="E5238">
        <v>5237</v>
      </c>
      <c r="F5238">
        <v>14</v>
      </c>
      <c r="G5238">
        <v>16</v>
      </c>
      <c r="H5238">
        <v>21</v>
      </c>
      <c r="I5238" s="7">
        <v>28</v>
      </c>
      <c r="K5238">
        <v>5237</v>
      </c>
      <c r="L5238">
        <v>16</v>
      </c>
      <c r="M5238">
        <v>21</v>
      </c>
      <c r="N5238" s="7">
        <v>28</v>
      </c>
      <c r="P5238" s="185">
        <v>5237</v>
      </c>
      <c r="Q5238" s="186">
        <v>25</v>
      </c>
    </row>
    <row r="5239" spans="1:17" ht="15" x14ac:dyDescent="0.25">
      <c r="A5239"/>
      <c r="B5239" s="114">
        <v>5238</v>
      </c>
      <c r="C5239" s="7">
        <v>19</v>
      </c>
      <c r="E5239">
        <v>5238</v>
      </c>
      <c r="F5239">
        <v>14</v>
      </c>
      <c r="G5239">
        <v>16</v>
      </c>
      <c r="H5239">
        <v>21</v>
      </c>
      <c r="I5239" s="7">
        <v>28</v>
      </c>
      <c r="K5239">
        <v>5238</v>
      </c>
      <c r="L5239">
        <v>16</v>
      </c>
      <c r="M5239">
        <v>21</v>
      </c>
      <c r="N5239" s="7">
        <v>28</v>
      </c>
      <c r="P5239" s="187">
        <v>5238</v>
      </c>
      <c r="Q5239" s="188">
        <v>25</v>
      </c>
    </row>
    <row r="5240" spans="1:17" ht="15" x14ac:dyDescent="0.25">
      <c r="A5240"/>
      <c r="B5240" s="114">
        <v>5239</v>
      </c>
      <c r="C5240" s="7">
        <v>19</v>
      </c>
      <c r="E5240">
        <v>5239</v>
      </c>
      <c r="F5240">
        <v>14</v>
      </c>
      <c r="G5240">
        <v>16</v>
      </c>
      <c r="H5240">
        <v>21</v>
      </c>
      <c r="I5240" s="7">
        <v>28</v>
      </c>
      <c r="K5240">
        <v>5239</v>
      </c>
      <c r="L5240">
        <v>16</v>
      </c>
      <c r="M5240">
        <v>21</v>
      </c>
      <c r="N5240" s="7">
        <v>28</v>
      </c>
      <c r="P5240" s="185">
        <v>5239</v>
      </c>
      <c r="Q5240" s="186">
        <v>25</v>
      </c>
    </row>
    <row r="5241" spans="1:17" ht="15" x14ac:dyDescent="0.25">
      <c r="A5241"/>
      <c r="B5241" s="114">
        <v>5240</v>
      </c>
      <c r="C5241" s="7">
        <v>19</v>
      </c>
      <c r="E5241">
        <v>5240</v>
      </c>
      <c r="F5241">
        <v>14</v>
      </c>
      <c r="G5241">
        <v>16</v>
      </c>
      <c r="H5241">
        <v>21</v>
      </c>
      <c r="I5241" s="7">
        <v>28</v>
      </c>
      <c r="K5241">
        <v>5240</v>
      </c>
      <c r="L5241">
        <v>16</v>
      </c>
      <c r="M5241">
        <v>21</v>
      </c>
      <c r="N5241" s="7">
        <v>28</v>
      </c>
      <c r="P5241" s="187">
        <v>5240</v>
      </c>
      <c r="Q5241" s="188">
        <v>25</v>
      </c>
    </row>
    <row r="5242" spans="1:17" ht="15" x14ac:dyDescent="0.25">
      <c r="A5242"/>
      <c r="B5242" s="114">
        <v>5241</v>
      </c>
      <c r="C5242" s="7">
        <v>19</v>
      </c>
      <c r="E5242">
        <v>5241</v>
      </c>
      <c r="F5242">
        <v>14</v>
      </c>
      <c r="G5242">
        <v>16</v>
      </c>
      <c r="H5242">
        <v>21</v>
      </c>
      <c r="I5242" s="7">
        <v>28</v>
      </c>
      <c r="K5242">
        <v>5241</v>
      </c>
      <c r="L5242">
        <v>16</v>
      </c>
      <c r="M5242">
        <v>21</v>
      </c>
      <c r="N5242" s="7">
        <v>28</v>
      </c>
      <c r="P5242" s="185">
        <v>5241</v>
      </c>
      <c r="Q5242" s="186">
        <v>25</v>
      </c>
    </row>
    <row r="5243" spans="1:17" ht="15" x14ac:dyDescent="0.25">
      <c r="A5243"/>
      <c r="B5243" s="114">
        <v>5242</v>
      </c>
      <c r="C5243" s="7">
        <v>19</v>
      </c>
      <c r="E5243">
        <v>5242</v>
      </c>
      <c r="F5243">
        <v>14</v>
      </c>
      <c r="G5243">
        <v>16</v>
      </c>
      <c r="H5243">
        <v>21</v>
      </c>
      <c r="I5243" s="7">
        <v>28</v>
      </c>
      <c r="K5243">
        <v>5242</v>
      </c>
      <c r="L5243">
        <v>16</v>
      </c>
      <c r="M5243">
        <v>21</v>
      </c>
      <c r="N5243" s="7">
        <v>28</v>
      </c>
      <c r="P5243" s="187">
        <v>5242</v>
      </c>
      <c r="Q5243" s="188">
        <v>25</v>
      </c>
    </row>
    <row r="5244" spans="1:17" ht="15" x14ac:dyDescent="0.25">
      <c r="A5244"/>
      <c r="B5244" s="114">
        <v>5243</v>
      </c>
      <c r="C5244" s="7">
        <v>19</v>
      </c>
      <c r="E5244">
        <v>5243</v>
      </c>
      <c r="F5244">
        <v>14</v>
      </c>
      <c r="G5244">
        <v>16</v>
      </c>
      <c r="H5244">
        <v>21</v>
      </c>
      <c r="I5244" s="7">
        <v>28</v>
      </c>
      <c r="K5244">
        <v>5243</v>
      </c>
      <c r="L5244">
        <v>16</v>
      </c>
      <c r="M5244">
        <v>21</v>
      </c>
      <c r="N5244" s="7">
        <v>28</v>
      </c>
      <c r="P5244" s="185">
        <v>5243</v>
      </c>
      <c r="Q5244" s="186">
        <v>25</v>
      </c>
    </row>
    <row r="5245" spans="1:17" ht="15" x14ac:dyDescent="0.25">
      <c r="A5245"/>
      <c r="B5245" s="114">
        <v>5244</v>
      </c>
      <c r="C5245" s="7">
        <v>19</v>
      </c>
      <c r="E5245">
        <v>5244</v>
      </c>
      <c r="F5245">
        <v>14</v>
      </c>
      <c r="G5245">
        <v>16</v>
      </c>
      <c r="H5245">
        <v>21</v>
      </c>
      <c r="I5245" s="7">
        <v>28</v>
      </c>
      <c r="K5245">
        <v>5244</v>
      </c>
      <c r="L5245">
        <v>16</v>
      </c>
      <c r="M5245">
        <v>21</v>
      </c>
      <c r="N5245" s="7">
        <v>28</v>
      </c>
      <c r="P5245" s="187">
        <v>5244</v>
      </c>
      <c r="Q5245" s="188">
        <v>25</v>
      </c>
    </row>
    <row r="5246" spans="1:17" ht="15" x14ac:dyDescent="0.25">
      <c r="A5246"/>
      <c r="B5246" s="114">
        <v>5245</v>
      </c>
      <c r="C5246" s="7">
        <v>19</v>
      </c>
      <c r="E5246">
        <v>5245</v>
      </c>
      <c r="F5246">
        <v>14</v>
      </c>
      <c r="G5246">
        <v>16</v>
      </c>
      <c r="H5246">
        <v>21</v>
      </c>
      <c r="I5246" s="7">
        <v>28</v>
      </c>
      <c r="K5246">
        <v>5245</v>
      </c>
      <c r="L5246">
        <v>16</v>
      </c>
      <c r="M5246">
        <v>21</v>
      </c>
      <c r="N5246" s="7">
        <v>28</v>
      </c>
      <c r="P5246" s="185">
        <v>5245</v>
      </c>
      <c r="Q5246" s="186">
        <v>25</v>
      </c>
    </row>
    <row r="5247" spans="1:17" ht="15" x14ac:dyDescent="0.25">
      <c r="A5247"/>
      <c r="B5247" s="114">
        <v>5246</v>
      </c>
      <c r="C5247" s="7">
        <v>19</v>
      </c>
      <c r="E5247">
        <v>5246</v>
      </c>
      <c r="F5247">
        <v>14</v>
      </c>
      <c r="G5247">
        <v>16</v>
      </c>
      <c r="H5247">
        <v>21</v>
      </c>
      <c r="I5247" s="7">
        <v>28</v>
      </c>
      <c r="K5247">
        <v>5246</v>
      </c>
      <c r="L5247">
        <v>16</v>
      </c>
      <c r="M5247">
        <v>21</v>
      </c>
      <c r="N5247" s="7">
        <v>28</v>
      </c>
      <c r="P5247" s="187">
        <v>5246</v>
      </c>
      <c r="Q5247" s="188">
        <v>25</v>
      </c>
    </row>
    <row r="5248" spans="1:17" ht="15" x14ac:dyDescent="0.25">
      <c r="A5248"/>
      <c r="B5248" s="114">
        <v>5247</v>
      </c>
      <c r="C5248" s="7">
        <v>19</v>
      </c>
      <c r="E5248">
        <v>5247</v>
      </c>
      <c r="F5248">
        <v>14</v>
      </c>
      <c r="G5248">
        <v>16</v>
      </c>
      <c r="H5248">
        <v>21</v>
      </c>
      <c r="I5248" s="7">
        <v>28</v>
      </c>
      <c r="K5248">
        <v>5247</v>
      </c>
      <c r="L5248">
        <v>16</v>
      </c>
      <c r="M5248">
        <v>21</v>
      </c>
      <c r="N5248" s="7">
        <v>28</v>
      </c>
      <c r="P5248" s="185">
        <v>5247</v>
      </c>
      <c r="Q5248" s="186">
        <v>25</v>
      </c>
    </row>
    <row r="5249" spans="1:17" ht="15" x14ac:dyDescent="0.25">
      <c r="A5249"/>
      <c r="B5249" s="114">
        <v>5248</v>
      </c>
      <c r="C5249" s="7">
        <v>19</v>
      </c>
      <c r="E5249">
        <v>5248</v>
      </c>
      <c r="F5249">
        <v>14</v>
      </c>
      <c r="G5249">
        <v>16</v>
      </c>
      <c r="H5249">
        <v>21</v>
      </c>
      <c r="I5249" s="7">
        <v>28</v>
      </c>
      <c r="K5249">
        <v>5248</v>
      </c>
      <c r="L5249">
        <v>16</v>
      </c>
      <c r="M5249">
        <v>21</v>
      </c>
      <c r="N5249" s="7">
        <v>28</v>
      </c>
      <c r="P5249" s="187">
        <v>5248</v>
      </c>
      <c r="Q5249" s="188">
        <v>25</v>
      </c>
    </row>
    <row r="5250" spans="1:17" ht="15" x14ac:dyDescent="0.25">
      <c r="A5250"/>
      <c r="B5250" s="114">
        <v>5249</v>
      </c>
      <c r="C5250" s="7">
        <v>19</v>
      </c>
      <c r="E5250">
        <v>5249</v>
      </c>
      <c r="F5250">
        <v>14</v>
      </c>
      <c r="G5250">
        <v>16</v>
      </c>
      <c r="H5250">
        <v>21</v>
      </c>
      <c r="I5250" s="7">
        <v>28</v>
      </c>
      <c r="K5250">
        <v>5249</v>
      </c>
      <c r="L5250">
        <v>16</v>
      </c>
      <c r="M5250">
        <v>21</v>
      </c>
      <c r="N5250" s="7">
        <v>28</v>
      </c>
      <c r="P5250" s="185">
        <v>5249</v>
      </c>
      <c r="Q5250" s="186">
        <v>25</v>
      </c>
    </row>
    <row r="5251" spans="1:17" ht="15" x14ac:dyDescent="0.25">
      <c r="A5251"/>
      <c r="B5251" s="114">
        <v>5250</v>
      </c>
      <c r="C5251" s="7">
        <v>19</v>
      </c>
      <c r="E5251">
        <v>5250</v>
      </c>
      <c r="F5251">
        <v>14</v>
      </c>
      <c r="G5251">
        <v>16</v>
      </c>
      <c r="H5251">
        <v>21</v>
      </c>
      <c r="I5251" s="7">
        <v>28</v>
      </c>
      <c r="K5251">
        <v>5250</v>
      </c>
      <c r="L5251">
        <v>16</v>
      </c>
      <c r="M5251">
        <v>21</v>
      </c>
      <c r="N5251" s="7">
        <v>28</v>
      </c>
      <c r="P5251" s="187">
        <v>5250</v>
      </c>
      <c r="Q5251" s="188">
        <v>25</v>
      </c>
    </row>
    <row r="5252" spans="1:17" ht="15" x14ac:dyDescent="0.25">
      <c r="A5252"/>
      <c r="B5252" s="114">
        <v>5251</v>
      </c>
      <c r="C5252" s="7">
        <v>19</v>
      </c>
      <c r="E5252">
        <v>5251</v>
      </c>
      <c r="F5252">
        <v>14</v>
      </c>
      <c r="G5252">
        <v>16</v>
      </c>
      <c r="H5252">
        <v>21</v>
      </c>
      <c r="I5252" s="7">
        <v>28</v>
      </c>
      <c r="K5252">
        <v>5251</v>
      </c>
      <c r="L5252">
        <v>16</v>
      </c>
      <c r="M5252">
        <v>21</v>
      </c>
      <c r="N5252" s="7">
        <v>28</v>
      </c>
      <c r="P5252" s="185">
        <v>5251</v>
      </c>
      <c r="Q5252" s="186">
        <v>25</v>
      </c>
    </row>
    <row r="5253" spans="1:17" ht="15" x14ac:dyDescent="0.25">
      <c r="A5253"/>
      <c r="B5253" s="114">
        <v>5252</v>
      </c>
      <c r="C5253" s="7">
        <v>19</v>
      </c>
      <c r="E5253">
        <v>5252</v>
      </c>
      <c r="F5253">
        <v>14</v>
      </c>
      <c r="G5253">
        <v>16</v>
      </c>
      <c r="H5253">
        <v>21</v>
      </c>
      <c r="I5253" s="7">
        <v>28</v>
      </c>
      <c r="K5253">
        <v>5252</v>
      </c>
      <c r="L5253">
        <v>16</v>
      </c>
      <c r="M5253">
        <v>21</v>
      </c>
      <c r="N5253" s="7">
        <v>28</v>
      </c>
      <c r="P5253" s="187">
        <v>5252</v>
      </c>
      <c r="Q5253" s="188">
        <v>25</v>
      </c>
    </row>
    <row r="5254" spans="1:17" ht="15" x14ac:dyDescent="0.25">
      <c r="A5254"/>
      <c r="B5254" s="114">
        <v>5253</v>
      </c>
      <c r="C5254" s="7">
        <v>19</v>
      </c>
      <c r="E5254">
        <v>5253</v>
      </c>
      <c r="F5254">
        <v>14</v>
      </c>
      <c r="G5254">
        <v>16</v>
      </c>
      <c r="H5254">
        <v>21</v>
      </c>
      <c r="I5254" s="7">
        <v>28</v>
      </c>
      <c r="K5254">
        <v>5253</v>
      </c>
      <c r="L5254">
        <v>16</v>
      </c>
      <c r="M5254">
        <v>21</v>
      </c>
      <c r="N5254" s="7">
        <v>28</v>
      </c>
      <c r="P5254" s="185">
        <v>5253</v>
      </c>
      <c r="Q5254" s="186">
        <v>25</v>
      </c>
    </row>
    <row r="5255" spans="1:17" ht="15" x14ac:dyDescent="0.25">
      <c r="A5255"/>
      <c r="B5255" s="114">
        <v>5254</v>
      </c>
      <c r="C5255" s="7">
        <v>19</v>
      </c>
      <c r="E5255">
        <v>5254</v>
      </c>
      <c r="F5255">
        <v>14</v>
      </c>
      <c r="G5255">
        <v>16</v>
      </c>
      <c r="H5255">
        <v>21</v>
      </c>
      <c r="I5255" s="7">
        <v>28</v>
      </c>
      <c r="K5255">
        <v>5254</v>
      </c>
      <c r="L5255">
        <v>16</v>
      </c>
      <c r="M5255">
        <v>21</v>
      </c>
      <c r="N5255" s="7">
        <v>28</v>
      </c>
      <c r="P5255" s="187">
        <v>5254</v>
      </c>
      <c r="Q5255" s="188">
        <v>25</v>
      </c>
    </row>
    <row r="5256" spans="1:17" ht="15" x14ac:dyDescent="0.25">
      <c r="A5256"/>
      <c r="B5256" s="114">
        <v>5255</v>
      </c>
      <c r="C5256" s="7">
        <v>19</v>
      </c>
      <c r="E5256">
        <v>5255</v>
      </c>
      <c r="F5256">
        <v>14</v>
      </c>
      <c r="G5256">
        <v>16</v>
      </c>
      <c r="H5256">
        <v>21</v>
      </c>
      <c r="I5256" s="7">
        <v>28</v>
      </c>
      <c r="K5256">
        <v>5255</v>
      </c>
      <c r="L5256">
        <v>16</v>
      </c>
      <c r="M5256">
        <v>21</v>
      </c>
      <c r="N5256" s="7">
        <v>28</v>
      </c>
      <c r="P5256" s="185">
        <v>5255</v>
      </c>
      <c r="Q5256" s="186">
        <v>25</v>
      </c>
    </row>
    <row r="5257" spans="1:17" ht="15" x14ac:dyDescent="0.25">
      <c r="A5257"/>
      <c r="B5257" s="114">
        <v>5256</v>
      </c>
      <c r="C5257" s="7">
        <v>19</v>
      </c>
      <c r="E5257">
        <v>5256</v>
      </c>
      <c r="F5257">
        <v>14</v>
      </c>
      <c r="G5257">
        <v>16</v>
      </c>
      <c r="H5257">
        <v>21</v>
      </c>
      <c r="I5257" s="7">
        <v>28</v>
      </c>
      <c r="K5257">
        <v>5256</v>
      </c>
      <c r="L5257">
        <v>16</v>
      </c>
      <c r="M5257">
        <v>21</v>
      </c>
      <c r="N5257" s="7">
        <v>28</v>
      </c>
      <c r="P5257" s="187">
        <v>5256</v>
      </c>
      <c r="Q5257" s="188">
        <v>25</v>
      </c>
    </row>
    <row r="5258" spans="1:17" ht="15" x14ac:dyDescent="0.25">
      <c r="A5258"/>
      <c r="B5258" s="114">
        <v>5257</v>
      </c>
      <c r="C5258" s="7">
        <v>19</v>
      </c>
      <c r="E5258">
        <v>5257</v>
      </c>
      <c r="F5258">
        <v>14</v>
      </c>
      <c r="G5258">
        <v>16</v>
      </c>
      <c r="H5258">
        <v>21</v>
      </c>
      <c r="I5258" s="7">
        <v>28</v>
      </c>
      <c r="K5258">
        <v>5257</v>
      </c>
      <c r="L5258">
        <v>16</v>
      </c>
      <c r="M5258">
        <v>21</v>
      </c>
      <c r="N5258" s="7">
        <v>28</v>
      </c>
      <c r="P5258" s="185">
        <v>5257</v>
      </c>
      <c r="Q5258" s="186">
        <v>25</v>
      </c>
    </row>
    <row r="5259" spans="1:17" ht="15" x14ac:dyDescent="0.25">
      <c r="A5259"/>
      <c r="B5259" s="114">
        <v>5258</v>
      </c>
      <c r="C5259" s="7">
        <v>19</v>
      </c>
      <c r="E5259">
        <v>5258</v>
      </c>
      <c r="F5259">
        <v>14</v>
      </c>
      <c r="G5259">
        <v>16</v>
      </c>
      <c r="H5259">
        <v>21</v>
      </c>
      <c r="I5259" s="7">
        <v>28</v>
      </c>
      <c r="K5259">
        <v>5258</v>
      </c>
      <c r="L5259">
        <v>16</v>
      </c>
      <c r="M5259">
        <v>21</v>
      </c>
      <c r="N5259" s="7">
        <v>28</v>
      </c>
      <c r="P5259" s="187">
        <v>5258</v>
      </c>
      <c r="Q5259" s="188">
        <v>25</v>
      </c>
    </row>
    <row r="5260" spans="1:17" ht="15" x14ac:dyDescent="0.25">
      <c r="A5260"/>
      <c r="B5260" s="114">
        <v>5259</v>
      </c>
      <c r="C5260" s="7">
        <v>19</v>
      </c>
      <c r="E5260">
        <v>5259</v>
      </c>
      <c r="F5260">
        <v>14</v>
      </c>
      <c r="G5260">
        <v>16</v>
      </c>
      <c r="H5260">
        <v>21</v>
      </c>
      <c r="I5260" s="7">
        <v>28</v>
      </c>
      <c r="K5260">
        <v>5259</v>
      </c>
      <c r="L5260">
        <v>16</v>
      </c>
      <c r="M5260">
        <v>21</v>
      </c>
      <c r="N5260" s="7">
        <v>28</v>
      </c>
      <c r="P5260" s="185">
        <v>5259</v>
      </c>
      <c r="Q5260" s="186">
        <v>25</v>
      </c>
    </row>
    <row r="5261" spans="1:17" ht="15" x14ac:dyDescent="0.25">
      <c r="A5261"/>
      <c r="B5261" s="114">
        <v>5260</v>
      </c>
      <c r="C5261" s="7">
        <v>19</v>
      </c>
      <c r="E5261">
        <v>5260</v>
      </c>
      <c r="F5261">
        <v>14</v>
      </c>
      <c r="G5261">
        <v>16</v>
      </c>
      <c r="H5261">
        <v>21</v>
      </c>
      <c r="I5261" s="7">
        <v>28</v>
      </c>
      <c r="K5261">
        <v>5260</v>
      </c>
      <c r="L5261">
        <v>16</v>
      </c>
      <c r="M5261">
        <v>21</v>
      </c>
      <c r="N5261" s="7">
        <v>28</v>
      </c>
      <c r="P5261" s="187">
        <v>5260</v>
      </c>
      <c r="Q5261" s="188">
        <v>25</v>
      </c>
    </row>
    <row r="5262" spans="1:17" ht="15" x14ac:dyDescent="0.25">
      <c r="A5262"/>
      <c r="B5262" s="114">
        <v>5261</v>
      </c>
      <c r="C5262" s="7">
        <v>19</v>
      </c>
      <c r="E5262">
        <v>5261</v>
      </c>
      <c r="F5262">
        <v>14</v>
      </c>
      <c r="G5262">
        <v>16</v>
      </c>
      <c r="H5262">
        <v>21</v>
      </c>
      <c r="I5262" s="7">
        <v>28</v>
      </c>
      <c r="K5262">
        <v>5261</v>
      </c>
      <c r="L5262">
        <v>16</v>
      </c>
      <c r="M5262">
        <v>21</v>
      </c>
      <c r="N5262" s="7">
        <v>28</v>
      </c>
      <c r="P5262" s="185">
        <v>5261</v>
      </c>
      <c r="Q5262" s="186">
        <v>25</v>
      </c>
    </row>
    <row r="5263" spans="1:17" ht="15" x14ac:dyDescent="0.25">
      <c r="A5263"/>
      <c r="B5263" s="114">
        <v>5262</v>
      </c>
      <c r="C5263" s="7">
        <v>19</v>
      </c>
      <c r="E5263">
        <v>5262</v>
      </c>
      <c r="F5263">
        <v>14</v>
      </c>
      <c r="G5263">
        <v>16</v>
      </c>
      <c r="H5263">
        <v>21</v>
      </c>
      <c r="I5263" s="7">
        <v>28</v>
      </c>
      <c r="K5263">
        <v>5262</v>
      </c>
      <c r="L5263">
        <v>16</v>
      </c>
      <c r="M5263">
        <v>21</v>
      </c>
      <c r="N5263" s="7">
        <v>28</v>
      </c>
      <c r="P5263" s="187">
        <v>5262</v>
      </c>
      <c r="Q5263" s="188">
        <v>25</v>
      </c>
    </row>
    <row r="5264" spans="1:17" ht="15" x14ac:dyDescent="0.25">
      <c r="A5264"/>
      <c r="B5264" s="114">
        <v>5263</v>
      </c>
      <c r="C5264" s="7">
        <v>19</v>
      </c>
      <c r="E5264">
        <v>5263</v>
      </c>
      <c r="F5264">
        <v>14</v>
      </c>
      <c r="G5264">
        <v>16</v>
      </c>
      <c r="H5264">
        <v>21</v>
      </c>
      <c r="I5264" s="7">
        <v>28</v>
      </c>
      <c r="K5264">
        <v>5263</v>
      </c>
      <c r="L5264">
        <v>16</v>
      </c>
      <c r="M5264">
        <v>21</v>
      </c>
      <c r="N5264" s="7">
        <v>28</v>
      </c>
      <c r="P5264" s="185">
        <v>5263</v>
      </c>
      <c r="Q5264" s="186">
        <v>25</v>
      </c>
    </row>
    <row r="5265" spans="1:17" ht="15" x14ac:dyDescent="0.25">
      <c r="A5265"/>
      <c r="B5265" s="114">
        <v>5264</v>
      </c>
      <c r="C5265" s="7">
        <v>19</v>
      </c>
      <c r="E5265">
        <v>5264</v>
      </c>
      <c r="F5265">
        <v>14</v>
      </c>
      <c r="G5265">
        <v>16</v>
      </c>
      <c r="H5265">
        <v>21</v>
      </c>
      <c r="I5265" s="7">
        <v>28</v>
      </c>
      <c r="K5265">
        <v>5264</v>
      </c>
      <c r="L5265">
        <v>16</v>
      </c>
      <c r="M5265">
        <v>21</v>
      </c>
      <c r="N5265" s="7">
        <v>28</v>
      </c>
      <c r="P5265" s="187">
        <v>5264</v>
      </c>
      <c r="Q5265" s="188">
        <v>25</v>
      </c>
    </row>
    <row r="5266" spans="1:17" ht="15" x14ac:dyDescent="0.25">
      <c r="A5266"/>
      <c r="B5266" s="114">
        <v>5265</v>
      </c>
      <c r="C5266" s="7">
        <v>19</v>
      </c>
      <c r="E5266">
        <v>5265</v>
      </c>
      <c r="F5266">
        <v>14</v>
      </c>
      <c r="G5266">
        <v>16</v>
      </c>
      <c r="H5266">
        <v>21</v>
      </c>
      <c r="I5266" s="7">
        <v>28</v>
      </c>
      <c r="K5266">
        <v>5265</v>
      </c>
      <c r="L5266">
        <v>16</v>
      </c>
      <c r="M5266">
        <v>21</v>
      </c>
      <c r="N5266" s="7">
        <v>28</v>
      </c>
      <c r="P5266" s="185">
        <v>5265</v>
      </c>
      <c r="Q5266" s="186">
        <v>25</v>
      </c>
    </row>
    <row r="5267" spans="1:17" ht="15" x14ac:dyDescent="0.25">
      <c r="A5267"/>
      <c r="B5267" s="114">
        <v>5266</v>
      </c>
      <c r="C5267" s="7">
        <v>19</v>
      </c>
      <c r="E5267">
        <v>5266</v>
      </c>
      <c r="F5267">
        <v>14</v>
      </c>
      <c r="G5267">
        <v>16</v>
      </c>
      <c r="H5267">
        <v>21</v>
      </c>
      <c r="I5267" s="7">
        <v>28</v>
      </c>
      <c r="K5267">
        <v>5266</v>
      </c>
      <c r="L5267">
        <v>16</v>
      </c>
      <c r="M5267">
        <v>21</v>
      </c>
      <c r="N5267" s="7">
        <v>28</v>
      </c>
      <c r="P5267" s="187">
        <v>5266</v>
      </c>
      <c r="Q5267" s="188">
        <v>25</v>
      </c>
    </row>
    <row r="5268" spans="1:17" ht="15" x14ac:dyDescent="0.25">
      <c r="A5268"/>
      <c r="B5268" s="114">
        <v>5267</v>
      </c>
      <c r="C5268" s="7">
        <v>19</v>
      </c>
      <c r="E5268">
        <v>5267</v>
      </c>
      <c r="F5268">
        <v>14</v>
      </c>
      <c r="G5268">
        <v>16</v>
      </c>
      <c r="H5268">
        <v>21</v>
      </c>
      <c r="I5268" s="7">
        <v>28</v>
      </c>
      <c r="K5268">
        <v>5267</v>
      </c>
      <c r="L5268">
        <v>16</v>
      </c>
      <c r="M5268">
        <v>21</v>
      </c>
      <c r="N5268" s="7">
        <v>28</v>
      </c>
      <c r="P5268" s="185">
        <v>5267</v>
      </c>
      <c r="Q5268" s="186">
        <v>25</v>
      </c>
    </row>
    <row r="5269" spans="1:17" ht="15" x14ac:dyDescent="0.25">
      <c r="A5269"/>
      <c r="B5269" s="114">
        <v>5268</v>
      </c>
      <c r="C5269" s="7">
        <v>19</v>
      </c>
      <c r="E5269">
        <v>5268</v>
      </c>
      <c r="F5269">
        <v>14</v>
      </c>
      <c r="G5269">
        <v>16</v>
      </c>
      <c r="H5269">
        <v>21</v>
      </c>
      <c r="I5269" s="7">
        <v>28</v>
      </c>
      <c r="K5269">
        <v>5268</v>
      </c>
      <c r="L5269">
        <v>16</v>
      </c>
      <c r="M5269">
        <v>21</v>
      </c>
      <c r="N5269" s="7">
        <v>28</v>
      </c>
      <c r="P5269" s="187">
        <v>5268</v>
      </c>
      <c r="Q5269" s="188">
        <v>25</v>
      </c>
    </row>
    <row r="5270" spans="1:17" ht="15" x14ac:dyDescent="0.25">
      <c r="A5270"/>
      <c r="B5270" s="114">
        <v>5269</v>
      </c>
      <c r="C5270" s="7">
        <v>19</v>
      </c>
      <c r="E5270">
        <v>5269</v>
      </c>
      <c r="F5270">
        <v>14</v>
      </c>
      <c r="G5270">
        <v>16</v>
      </c>
      <c r="H5270">
        <v>21</v>
      </c>
      <c r="I5270" s="7">
        <v>28</v>
      </c>
      <c r="K5270">
        <v>5269</v>
      </c>
      <c r="L5270">
        <v>16</v>
      </c>
      <c r="M5270">
        <v>21</v>
      </c>
      <c r="N5270" s="7">
        <v>28</v>
      </c>
      <c r="P5270" s="185">
        <v>5269</v>
      </c>
      <c r="Q5270" s="186">
        <v>25</v>
      </c>
    </row>
    <row r="5271" spans="1:17" ht="15" x14ac:dyDescent="0.25">
      <c r="A5271"/>
      <c r="B5271" s="114">
        <v>5270</v>
      </c>
      <c r="C5271" s="7">
        <v>19</v>
      </c>
      <c r="E5271">
        <v>5270</v>
      </c>
      <c r="F5271">
        <v>14</v>
      </c>
      <c r="G5271">
        <v>16</v>
      </c>
      <c r="H5271">
        <v>21</v>
      </c>
      <c r="I5271" s="7">
        <v>28</v>
      </c>
      <c r="K5271">
        <v>5270</v>
      </c>
      <c r="L5271">
        <v>16</v>
      </c>
      <c r="M5271">
        <v>21</v>
      </c>
      <c r="N5271" s="7">
        <v>28</v>
      </c>
      <c r="P5271" s="187">
        <v>5270</v>
      </c>
      <c r="Q5271" s="188">
        <v>25</v>
      </c>
    </row>
    <row r="5272" spans="1:17" ht="15" x14ac:dyDescent="0.25">
      <c r="A5272"/>
      <c r="B5272" s="114">
        <v>5271</v>
      </c>
      <c r="C5272" s="7">
        <v>19</v>
      </c>
      <c r="E5272">
        <v>5271</v>
      </c>
      <c r="F5272">
        <v>14</v>
      </c>
      <c r="G5272">
        <v>16</v>
      </c>
      <c r="H5272">
        <v>21</v>
      </c>
      <c r="I5272" s="7">
        <v>28</v>
      </c>
      <c r="K5272">
        <v>5271</v>
      </c>
      <c r="L5272">
        <v>16</v>
      </c>
      <c r="M5272">
        <v>21</v>
      </c>
      <c r="N5272" s="7">
        <v>28</v>
      </c>
      <c r="P5272" s="185">
        <v>5271</v>
      </c>
      <c r="Q5272" s="186">
        <v>25</v>
      </c>
    </row>
    <row r="5273" spans="1:17" ht="15" x14ac:dyDescent="0.25">
      <c r="A5273"/>
      <c r="B5273" s="114">
        <v>5272</v>
      </c>
      <c r="C5273" s="7">
        <v>19</v>
      </c>
      <c r="E5273">
        <v>5272</v>
      </c>
      <c r="F5273">
        <v>14</v>
      </c>
      <c r="G5273">
        <v>16</v>
      </c>
      <c r="H5273">
        <v>21</v>
      </c>
      <c r="I5273" s="7">
        <v>28</v>
      </c>
      <c r="K5273">
        <v>5272</v>
      </c>
      <c r="L5273">
        <v>16</v>
      </c>
      <c r="M5273">
        <v>21</v>
      </c>
      <c r="N5273" s="7">
        <v>28</v>
      </c>
      <c r="P5273" s="187">
        <v>5272</v>
      </c>
      <c r="Q5273" s="188">
        <v>25</v>
      </c>
    </row>
    <row r="5274" spans="1:17" ht="15" x14ac:dyDescent="0.25">
      <c r="A5274"/>
      <c r="B5274" s="114">
        <v>5273</v>
      </c>
      <c r="C5274" s="7">
        <v>19</v>
      </c>
      <c r="E5274">
        <v>5273</v>
      </c>
      <c r="F5274">
        <v>14</v>
      </c>
      <c r="G5274">
        <v>16</v>
      </c>
      <c r="H5274">
        <v>21</v>
      </c>
      <c r="I5274" s="7">
        <v>28</v>
      </c>
      <c r="K5274">
        <v>5273</v>
      </c>
      <c r="L5274">
        <v>16</v>
      </c>
      <c r="M5274">
        <v>21</v>
      </c>
      <c r="N5274" s="7">
        <v>28</v>
      </c>
      <c r="P5274" s="185">
        <v>5273</v>
      </c>
      <c r="Q5274" s="186">
        <v>25</v>
      </c>
    </row>
    <row r="5275" spans="1:17" ht="15" x14ac:dyDescent="0.25">
      <c r="A5275"/>
      <c r="B5275" s="114">
        <v>5274</v>
      </c>
      <c r="C5275" s="7">
        <v>19</v>
      </c>
      <c r="E5275">
        <v>5274</v>
      </c>
      <c r="F5275">
        <v>14</v>
      </c>
      <c r="G5275">
        <v>16</v>
      </c>
      <c r="H5275">
        <v>21</v>
      </c>
      <c r="I5275" s="7">
        <v>28</v>
      </c>
      <c r="K5275">
        <v>5274</v>
      </c>
      <c r="L5275">
        <v>16</v>
      </c>
      <c r="M5275">
        <v>21</v>
      </c>
      <c r="N5275" s="7">
        <v>28</v>
      </c>
      <c r="P5275" s="187">
        <v>5274</v>
      </c>
      <c r="Q5275" s="188">
        <v>25</v>
      </c>
    </row>
    <row r="5276" spans="1:17" ht="15" x14ac:dyDescent="0.25">
      <c r="A5276"/>
      <c r="B5276" s="114">
        <v>5275</v>
      </c>
      <c r="C5276" s="7">
        <v>19</v>
      </c>
      <c r="E5276">
        <v>5275</v>
      </c>
      <c r="F5276">
        <v>14</v>
      </c>
      <c r="G5276">
        <v>16</v>
      </c>
      <c r="H5276">
        <v>21</v>
      </c>
      <c r="I5276" s="7">
        <v>28</v>
      </c>
      <c r="K5276">
        <v>5275</v>
      </c>
      <c r="L5276">
        <v>16</v>
      </c>
      <c r="M5276">
        <v>21</v>
      </c>
      <c r="N5276" s="7">
        <v>28</v>
      </c>
      <c r="P5276" s="185">
        <v>5275</v>
      </c>
      <c r="Q5276" s="186">
        <v>25</v>
      </c>
    </row>
    <row r="5277" spans="1:17" ht="15" x14ac:dyDescent="0.25">
      <c r="A5277"/>
      <c r="B5277" s="114">
        <v>5276</v>
      </c>
      <c r="C5277" s="7">
        <v>19</v>
      </c>
      <c r="E5277">
        <v>5276</v>
      </c>
      <c r="F5277">
        <v>14</v>
      </c>
      <c r="G5277">
        <v>16</v>
      </c>
      <c r="H5277">
        <v>21</v>
      </c>
      <c r="I5277" s="7">
        <v>28</v>
      </c>
      <c r="K5277">
        <v>5276</v>
      </c>
      <c r="L5277">
        <v>16</v>
      </c>
      <c r="M5277">
        <v>21</v>
      </c>
      <c r="N5277" s="7">
        <v>28</v>
      </c>
      <c r="P5277" s="187">
        <v>5276</v>
      </c>
      <c r="Q5277" s="188">
        <v>25</v>
      </c>
    </row>
    <row r="5278" spans="1:17" ht="15" x14ac:dyDescent="0.25">
      <c r="A5278"/>
      <c r="B5278" s="114">
        <v>5277</v>
      </c>
      <c r="C5278" s="7">
        <v>19</v>
      </c>
      <c r="E5278">
        <v>5277</v>
      </c>
      <c r="F5278">
        <v>14</v>
      </c>
      <c r="G5278">
        <v>16</v>
      </c>
      <c r="H5278">
        <v>21</v>
      </c>
      <c r="I5278" s="7">
        <v>28</v>
      </c>
      <c r="K5278">
        <v>5277</v>
      </c>
      <c r="L5278">
        <v>16</v>
      </c>
      <c r="M5278">
        <v>21</v>
      </c>
      <c r="N5278" s="7">
        <v>28</v>
      </c>
      <c r="P5278" s="185">
        <v>5277</v>
      </c>
      <c r="Q5278" s="186">
        <v>25</v>
      </c>
    </row>
    <row r="5279" spans="1:17" ht="15" x14ac:dyDescent="0.25">
      <c r="A5279"/>
      <c r="B5279" s="114">
        <v>5278</v>
      </c>
      <c r="C5279" s="7">
        <v>19</v>
      </c>
      <c r="E5279">
        <v>5278</v>
      </c>
      <c r="F5279">
        <v>14</v>
      </c>
      <c r="G5279">
        <v>16</v>
      </c>
      <c r="H5279">
        <v>21</v>
      </c>
      <c r="I5279" s="7">
        <v>28</v>
      </c>
      <c r="K5279">
        <v>5278</v>
      </c>
      <c r="L5279">
        <v>16</v>
      </c>
      <c r="M5279">
        <v>21</v>
      </c>
      <c r="N5279" s="7">
        <v>28</v>
      </c>
      <c r="P5279" s="187">
        <v>5278</v>
      </c>
      <c r="Q5279" s="188">
        <v>25</v>
      </c>
    </row>
    <row r="5280" spans="1:17" ht="15" x14ac:dyDescent="0.25">
      <c r="A5280"/>
      <c r="B5280" s="114">
        <v>5279</v>
      </c>
      <c r="C5280" s="7">
        <v>19</v>
      </c>
      <c r="E5280">
        <v>5279</v>
      </c>
      <c r="F5280">
        <v>14</v>
      </c>
      <c r="G5280">
        <v>16</v>
      </c>
      <c r="H5280">
        <v>21</v>
      </c>
      <c r="I5280" s="7">
        <v>28</v>
      </c>
      <c r="K5280">
        <v>5279</v>
      </c>
      <c r="L5280">
        <v>16</v>
      </c>
      <c r="M5280">
        <v>21</v>
      </c>
      <c r="N5280" s="7">
        <v>28</v>
      </c>
      <c r="P5280" s="185">
        <v>5279</v>
      </c>
      <c r="Q5280" s="186">
        <v>25</v>
      </c>
    </row>
    <row r="5281" spans="1:17" ht="15" x14ac:dyDescent="0.25">
      <c r="A5281"/>
      <c r="B5281" s="114">
        <v>5280</v>
      </c>
      <c r="C5281" s="7">
        <v>19</v>
      </c>
      <c r="E5281">
        <v>5280</v>
      </c>
      <c r="F5281">
        <v>14</v>
      </c>
      <c r="G5281">
        <v>16</v>
      </c>
      <c r="H5281">
        <v>21</v>
      </c>
      <c r="I5281" s="7">
        <v>28</v>
      </c>
      <c r="K5281">
        <v>5280</v>
      </c>
      <c r="L5281">
        <v>16</v>
      </c>
      <c r="M5281">
        <v>21</v>
      </c>
      <c r="N5281" s="7">
        <v>28</v>
      </c>
      <c r="P5281" s="187">
        <v>5280</v>
      </c>
      <c r="Q5281" s="188">
        <v>25</v>
      </c>
    </row>
    <row r="5282" spans="1:17" ht="15" x14ac:dyDescent="0.25">
      <c r="A5282"/>
      <c r="B5282" s="114">
        <v>5281</v>
      </c>
      <c r="C5282" s="7">
        <v>19</v>
      </c>
      <c r="E5282">
        <v>5281</v>
      </c>
      <c r="F5282">
        <v>14</v>
      </c>
      <c r="G5282">
        <v>16</v>
      </c>
      <c r="H5282">
        <v>21</v>
      </c>
      <c r="I5282" s="7">
        <v>28</v>
      </c>
      <c r="K5282">
        <v>5281</v>
      </c>
      <c r="L5282">
        <v>16</v>
      </c>
      <c r="M5282">
        <v>21</v>
      </c>
      <c r="N5282" s="7">
        <v>28</v>
      </c>
      <c r="P5282" s="185">
        <v>5281</v>
      </c>
      <c r="Q5282" s="186">
        <v>25</v>
      </c>
    </row>
    <row r="5283" spans="1:17" ht="15" x14ac:dyDescent="0.25">
      <c r="A5283"/>
      <c r="B5283" s="114">
        <v>5282</v>
      </c>
      <c r="C5283" s="7">
        <v>19</v>
      </c>
      <c r="E5283">
        <v>5282</v>
      </c>
      <c r="F5283">
        <v>14</v>
      </c>
      <c r="G5283">
        <v>16</v>
      </c>
      <c r="H5283">
        <v>21</v>
      </c>
      <c r="I5283" s="7">
        <v>28</v>
      </c>
      <c r="K5283">
        <v>5282</v>
      </c>
      <c r="L5283">
        <v>16</v>
      </c>
      <c r="M5283">
        <v>21</v>
      </c>
      <c r="N5283" s="7">
        <v>28</v>
      </c>
      <c r="P5283" s="187">
        <v>5282</v>
      </c>
      <c r="Q5283" s="188">
        <v>25</v>
      </c>
    </row>
    <row r="5284" spans="1:17" ht="15" x14ac:dyDescent="0.25">
      <c r="A5284"/>
      <c r="B5284" s="114">
        <v>5283</v>
      </c>
      <c r="C5284" s="7">
        <v>19</v>
      </c>
      <c r="E5284">
        <v>5283</v>
      </c>
      <c r="F5284">
        <v>14</v>
      </c>
      <c r="G5284">
        <v>16</v>
      </c>
      <c r="H5284">
        <v>21</v>
      </c>
      <c r="I5284" s="7">
        <v>28</v>
      </c>
      <c r="K5284">
        <v>5283</v>
      </c>
      <c r="L5284">
        <v>16</v>
      </c>
      <c r="M5284">
        <v>21</v>
      </c>
      <c r="N5284" s="7">
        <v>28</v>
      </c>
      <c r="P5284" s="185">
        <v>5283</v>
      </c>
      <c r="Q5284" s="186">
        <v>25</v>
      </c>
    </row>
    <row r="5285" spans="1:17" ht="15" x14ac:dyDescent="0.25">
      <c r="A5285"/>
      <c r="B5285" s="114">
        <v>5284</v>
      </c>
      <c r="C5285" s="7">
        <v>19</v>
      </c>
      <c r="E5285">
        <v>5284</v>
      </c>
      <c r="F5285">
        <v>14</v>
      </c>
      <c r="G5285">
        <v>16</v>
      </c>
      <c r="H5285">
        <v>21</v>
      </c>
      <c r="I5285" s="7">
        <v>28</v>
      </c>
      <c r="K5285">
        <v>5284</v>
      </c>
      <c r="L5285">
        <v>16</v>
      </c>
      <c r="M5285">
        <v>21</v>
      </c>
      <c r="N5285" s="7">
        <v>28</v>
      </c>
      <c r="P5285" s="187">
        <v>5284</v>
      </c>
      <c r="Q5285" s="188">
        <v>25</v>
      </c>
    </row>
    <row r="5286" spans="1:17" ht="15" x14ac:dyDescent="0.25">
      <c r="A5286"/>
      <c r="B5286" s="114">
        <v>5285</v>
      </c>
      <c r="C5286" s="7">
        <v>19</v>
      </c>
      <c r="E5286">
        <v>5285</v>
      </c>
      <c r="F5286">
        <v>14</v>
      </c>
      <c r="G5286">
        <v>16</v>
      </c>
      <c r="H5286">
        <v>21</v>
      </c>
      <c r="I5286" s="7">
        <v>28</v>
      </c>
      <c r="K5286">
        <v>5285</v>
      </c>
      <c r="L5286">
        <v>16</v>
      </c>
      <c r="M5286">
        <v>21</v>
      </c>
      <c r="N5286" s="7">
        <v>28</v>
      </c>
      <c r="P5286" s="185">
        <v>5285</v>
      </c>
      <c r="Q5286" s="186">
        <v>25</v>
      </c>
    </row>
    <row r="5287" spans="1:17" ht="15" x14ac:dyDescent="0.25">
      <c r="A5287"/>
      <c r="B5287" s="114">
        <v>5286</v>
      </c>
      <c r="C5287" s="7">
        <v>19</v>
      </c>
      <c r="E5287">
        <v>5286</v>
      </c>
      <c r="F5287">
        <v>14</v>
      </c>
      <c r="G5287">
        <v>16</v>
      </c>
      <c r="H5287">
        <v>21</v>
      </c>
      <c r="I5287" s="7">
        <v>28</v>
      </c>
      <c r="K5287">
        <v>5286</v>
      </c>
      <c r="L5287">
        <v>16</v>
      </c>
      <c r="M5287">
        <v>21</v>
      </c>
      <c r="N5287" s="7">
        <v>28</v>
      </c>
      <c r="P5287" s="187">
        <v>5286</v>
      </c>
      <c r="Q5287" s="188">
        <v>25</v>
      </c>
    </row>
    <row r="5288" spans="1:17" ht="15" x14ac:dyDescent="0.25">
      <c r="A5288"/>
      <c r="B5288" s="114">
        <v>5287</v>
      </c>
      <c r="C5288" s="7">
        <v>19</v>
      </c>
      <c r="E5288">
        <v>5287</v>
      </c>
      <c r="F5288">
        <v>14</v>
      </c>
      <c r="G5288">
        <v>16</v>
      </c>
      <c r="H5288">
        <v>21</v>
      </c>
      <c r="I5288" s="7">
        <v>28</v>
      </c>
      <c r="K5288">
        <v>5287</v>
      </c>
      <c r="L5288">
        <v>16</v>
      </c>
      <c r="M5288">
        <v>21</v>
      </c>
      <c r="N5288" s="7">
        <v>28</v>
      </c>
      <c r="P5288" s="185">
        <v>5287</v>
      </c>
      <c r="Q5288" s="186">
        <v>25</v>
      </c>
    </row>
    <row r="5289" spans="1:17" ht="15" x14ac:dyDescent="0.25">
      <c r="A5289"/>
      <c r="B5289" s="114">
        <v>5288</v>
      </c>
      <c r="C5289" s="7">
        <v>19</v>
      </c>
      <c r="E5289">
        <v>5288</v>
      </c>
      <c r="F5289">
        <v>14</v>
      </c>
      <c r="G5289">
        <v>16</v>
      </c>
      <c r="H5289">
        <v>21</v>
      </c>
      <c r="I5289" s="7">
        <v>28</v>
      </c>
      <c r="K5289">
        <v>5288</v>
      </c>
      <c r="L5289">
        <v>16</v>
      </c>
      <c r="M5289">
        <v>21</v>
      </c>
      <c r="N5289" s="7">
        <v>28</v>
      </c>
      <c r="P5289" s="187">
        <v>5288</v>
      </c>
      <c r="Q5289" s="188">
        <v>25</v>
      </c>
    </row>
    <row r="5290" spans="1:17" ht="15" x14ac:dyDescent="0.25">
      <c r="A5290"/>
      <c r="B5290" s="114">
        <v>5289</v>
      </c>
      <c r="C5290" s="7">
        <v>19</v>
      </c>
      <c r="E5290">
        <v>5289</v>
      </c>
      <c r="F5290">
        <v>14</v>
      </c>
      <c r="G5290">
        <v>16</v>
      </c>
      <c r="H5290">
        <v>21</v>
      </c>
      <c r="I5290" s="7">
        <v>28</v>
      </c>
      <c r="K5290">
        <v>5289</v>
      </c>
      <c r="L5290">
        <v>16</v>
      </c>
      <c r="M5290">
        <v>21</v>
      </c>
      <c r="N5290" s="7">
        <v>28</v>
      </c>
      <c r="P5290" s="185">
        <v>5289</v>
      </c>
      <c r="Q5290" s="186">
        <v>25</v>
      </c>
    </row>
    <row r="5291" spans="1:17" ht="15" x14ac:dyDescent="0.25">
      <c r="A5291"/>
      <c r="B5291" s="114">
        <v>5290</v>
      </c>
      <c r="C5291" s="7">
        <v>19</v>
      </c>
      <c r="E5291">
        <v>5290</v>
      </c>
      <c r="F5291">
        <v>14</v>
      </c>
      <c r="G5291">
        <v>16</v>
      </c>
      <c r="H5291">
        <v>21</v>
      </c>
      <c r="I5291" s="7">
        <v>28</v>
      </c>
      <c r="K5291">
        <v>5290</v>
      </c>
      <c r="L5291">
        <v>16</v>
      </c>
      <c r="M5291">
        <v>21</v>
      </c>
      <c r="N5291" s="7">
        <v>28</v>
      </c>
      <c r="P5291" s="187">
        <v>5290</v>
      </c>
      <c r="Q5291" s="188">
        <v>25</v>
      </c>
    </row>
    <row r="5292" spans="1:17" ht="15" x14ac:dyDescent="0.25">
      <c r="A5292"/>
      <c r="B5292" s="114">
        <v>5291</v>
      </c>
      <c r="C5292" s="7">
        <v>19</v>
      </c>
      <c r="E5292">
        <v>5291</v>
      </c>
      <c r="F5292">
        <v>14</v>
      </c>
      <c r="G5292">
        <v>16</v>
      </c>
      <c r="H5292">
        <v>21</v>
      </c>
      <c r="I5292" s="7">
        <v>28</v>
      </c>
      <c r="K5292">
        <v>5291</v>
      </c>
      <c r="L5292">
        <v>16</v>
      </c>
      <c r="M5292">
        <v>21</v>
      </c>
      <c r="N5292" s="7">
        <v>28</v>
      </c>
      <c r="P5292" s="185">
        <v>5291</v>
      </c>
      <c r="Q5292" s="186">
        <v>25</v>
      </c>
    </row>
    <row r="5293" spans="1:17" ht="15" x14ac:dyDescent="0.25">
      <c r="A5293"/>
      <c r="B5293" s="114">
        <v>5292</v>
      </c>
      <c r="C5293" s="7">
        <v>19</v>
      </c>
      <c r="E5293">
        <v>5292</v>
      </c>
      <c r="F5293">
        <v>14</v>
      </c>
      <c r="G5293">
        <v>16</v>
      </c>
      <c r="H5293">
        <v>21</v>
      </c>
      <c r="I5293" s="7">
        <v>28</v>
      </c>
      <c r="K5293">
        <v>5292</v>
      </c>
      <c r="L5293">
        <v>16</v>
      </c>
      <c r="M5293">
        <v>21</v>
      </c>
      <c r="N5293" s="7">
        <v>28</v>
      </c>
      <c r="P5293" s="187">
        <v>5292</v>
      </c>
      <c r="Q5293" s="188">
        <v>25</v>
      </c>
    </row>
    <row r="5294" spans="1:17" ht="15" x14ac:dyDescent="0.25">
      <c r="A5294"/>
      <c r="B5294" s="114">
        <v>5293</v>
      </c>
      <c r="C5294" s="7">
        <v>19</v>
      </c>
      <c r="E5294">
        <v>5293</v>
      </c>
      <c r="F5294">
        <v>14</v>
      </c>
      <c r="G5294">
        <v>16</v>
      </c>
      <c r="H5294">
        <v>21</v>
      </c>
      <c r="I5294" s="7">
        <v>28</v>
      </c>
      <c r="K5294">
        <v>5293</v>
      </c>
      <c r="L5294">
        <v>16</v>
      </c>
      <c r="M5294">
        <v>21</v>
      </c>
      <c r="N5294" s="7">
        <v>28</v>
      </c>
      <c r="P5294" s="185">
        <v>5293</v>
      </c>
      <c r="Q5294" s="186">
        <v>25</v>
      </c>
    </row>
    <row r="5295" spans="1:17" ht="15" x14ac:dyDescent="0.25">
      <c r="A5295"/>
      <c r="B5295" s="114">
        <v>5294</v>
      </c>
      <c r="C5295" s="7">
        <v>19</v>
      </c>
      <c r="E5295">
        <v>5294</v>
      </c>
      <c r="F5295">
        <v>14</v>
      </c>
      <c r="G5295">
        <v>16</v>
      </c>
      <c r="H5295">
        <v>21</v>
      </c>
      <c r="I5295" s="7">
        <v>28</v>
      </c>
      <c r="K5295">
        <v>5294</v>
      </c>
      <c r="L5295">
        <v>16</v>
      </c>
      <c r="M5295">
        <v>21</v>
      </c>
      <c r="N5295" s="7">
        <v>28</v>
      </c>
      <c r="P5295" s="187">
        <v>5294</v>
      </c>
      <c r="Q5295" s="188">
        <v>25</v>
      </c>
    </row>
    <row r="5296" spans="1:17" ht="15" x14ac:dyDescent="0.25">
      <c r="A5296"/>
      <c r="B5296" s="114">
        <v>5295</v>
      </c>
      <c r="C5296" s="7">
        <v>19</v>
      </c>
      <c r="E5296">
        <v>5295</v>
      </c>
      <c r="F5296">
        <v>14</v>
      </c>
      <c r="G5296">
        <v>16</v>
      </c>
      <c r="H5296">
        <v>21</v>
      </c>
      <c r="I5296" s="7">
        <v>28</v>
      </c>
      <c r="K5296">
        <v>5295</v>
      </c>
      <c r="L5296">
        <v>16</v>
      </c>
      <c r="M5296">
        <v>21</v>
      </c>
      <c r="N5296" s="7">
        <v>28</v>
      </c>
      <c r="P5296" s="185">
        <v>5295</v>
      </c>
      <c r="Q5296" s="186">
        <v>25</v>
      </c>
    </row>
    <row r="5297" spans="1:17" ht="15" x14ac:dyDescent="0.25">
      <c r="A5297"/>
      <c r="B5297" s="114">
        <v>5296</v>
      </c>
      <c r="C5297" s="7">
        <v>19</v>
      </c>
      <c r="E5297">
        <v>5296</v>
      </c>
      <c r="F5297">
        <v>14</v>
      </c>
      <c r="G5297">
        <v>16</v>
      </c>
      <c r="H5297">
        <v>21</v>
      </c>
      <c r="I5297" s="7">
        <v>28</v>
      </c>
      <c r="K5297">
        <v>5296</v>
      </c>
      <c r="L5297">
        <v>16</v>
      </c>
      <c r="M5297">
        <v>21</v>
      </c>
      <c r="N5297" s="7">
        <v>28</v>
      </c>
      <c r="P5297" s="187">
        <v>5296</v>
      </c>
      <c r="Q5297" s="188">
        <v>25</v>
      </c>
    </row>
    <row r="5298" spans="1:17" ht="15" x14ac:dyDescent="0.25">
      <c r="A5298"/>
      <c r="B5298" s="114">
        <v>5297</v>
      </c>
      <c r="C5298" s="7">
        <v>19</v>
      </c>
      <c r="E5298">
        <v>5297</v>
      </c>
      <c r="F5298">
        <v>14</v>
      </c>
      <c r="G5298">
        <v>16</v>
      </c>
      <c r="H5298">
        <v>21</v>
      </c>
      <c r="I5298" s="7">
        <v>28</v>
      </c>
      <c r="K5298">
        <v>5297</v>
      </c>
      <c r="L5298">
        <v>16</v>
      </c>
      <c r="M5298">
        <v>21</v>
      </c>
      <c r="N5298" s="7">
        <v>28</v>
      </c>
      <c r="P5298" s="185">
        <v>5297</v>
      </c>
      <c r="Q5298" s="186">
        <v>25</v>
      </c>
    </row>
    <row r="5299" spans="1:17" ht="15" x14ac:dyDescent="0.25">
      <c r="A5299"/>
      <c r="B5299" s="114">
        <v>5298</v>
      </c>
      <c r="C5299" s="7">
        <v>19</v>
      </c>
      <c r="E5299">
        <v>5298</v>
      </c>
      <c r="F5299">
        <v>14</v>
      </c>
      <c r="G5299">
        <v>16</v>
      </c>
      <c r="H5299">
        <v>21</v>
      </c>
      <c r="I5299" s="7">
        <v>28</v>
      </c>
      <c r="K5299">
        <v>5298</v>
      </c>
      <c r="L5299">
        <v>16</v>
      </c>
      <c r="M5299">
        <v>21</v>
      </c>
      <c r="N5299" s="7">
        <v>28</v>
      </c>
      <c r="P5299" s="187">
        <v>5298</v>
      </c>
      <c r="Q5299" s="188">
        <v>25</v>
      </c>
    </row>
    <row r="5300" spans="1:17" ht="15" x14ac:dyDescent="0.25">
      <c r="A5300"/>
      <c r="B5300" s="114">
        <v>5299</v>
      </c>
      <c r="C5300" s="7">
        <v>19</v>
      </c>
      <c r="E5300">
        <v>5299</v>
      </c>
      <c r="F5300">
        <v>14</v>
      </c>
      <c r="G5300">
        <v>16</v>
      </c>
      <c r="H5300">
        <v>21</v>
      </c>
      <c r="I5300" s="7">
        <v>28</v>
      </c>
      <c r="K5300">
        <v>5299</v>
      </c>
      <c r="L5300">
        <v>16</v>
      </c>
      <c r="M5300">
        <v>21</v>
      </c>
      <c r="N5300" s="7">
        <v>28</v>
      </c>
      <c r="P5300" s="185">
        <v>5299</v>
      </c>
      <c r="Q5300" s="186">
        <v>25</v>
      </c>
    </row>
    <row r="5301" spans="1:17" ht="15" x14ac:dyDescent="0.25">
      <c r="A5301"/>
      <c r="B5301" s="114">
        <v>5300</v>
      </c>
      <c r="C5301" s="7">
        <v>19</v>
      </c>
      <c r="E5301">
        <v>5300</v>
      </c>
      <c r="F5301">
        <v>14</v>
      </c>
      <c r="G5301">
        <v>16</v>
      </c>
      <c r="H5301">
        <v>21</v>
      </c>
      <c r="I5301" s="7">
        <v>28</v>
      </c>
      <c r="K5301">
        <v>5300</v>
      </c>
      <c r="L5301">
        <v>16</v>
      </c>
      <c r="M5301">
        <v>21</v>
      </c>
      <c r="N5301" s="7">
        <v>28</v>
      </c>
      <c r="P5301" s="187">
        <v>5300</v>
      </c>
      <c r="Q5301" s="188">
        <v>25</v>
      </c>
    </row>
    <row r="5302" spans="1:17" ht="15" x14ac:dyDescent="0.25">
      <c r="A5302"/>
      <c r="B5302" s="114">
        <v>5301</v>
      </c>
      <c r="C5302" s="7">
        <v>19</v>
      </c>
      <c r="E5302">
        <v>5301</v>
      </c>
      <c r="F5302">
        <v>14</v>
      </c>
      <c r="G5302">
        <v>16</v>
      </c>
      <c r="H5302">
        <v>21</v>
      </c>
      <c r="I5302" s="7">
        <v>28</v>
      </c>
      <c r="K5302">
        <v>5301</v>
      </c>
      <c r="L5302">
        <v>16</v>
      </c>
      <c r="M5302">
        <v>21</v>
      </c>
      <c r="N5302" s="7">
        <v>28</v>
      </c>
      <c r="P5302" s="185">
        <v>5301</v>
      </c>
      <c r="Q5302" s="186">
        <v>25</v>
      </c>
    </row>
    <row r="5303" spans="1:17" ht="15" x14ac:dyDescent="0.25">
      <c r="A5303"/>
      <c r="B5303" s="114">
        <v>5302</v>
      </c>
      <c r="C5303" s="7">
        <v>19</v>
      </c>
      <c r="E5303">
        <v>5302</v>
      </c>
      <c r="F5303">
        <v>14</v>
      </c>
      <c r="G5303">
        <v>16</v>
      </c>
      <c r="H5303">
        <v>21</v>
      </c>
      <c r="I5303" s="7">
        <v>28</v>
      </c>
      <c r="K5303">
        <v>5302</v>
      </c>
      <c r="L5303">
        <v>16</v>
      </c>
      <c r="M5303">
        <v>21</v>
      </c>
      <c r="N5303" s="7">
        <v>28</v>
      </c>
      <c r="P5303" s="187">
        <v>5302</v>
      </c>
      <c r="Q5303" s="188">
        <v>25</v>
      </c>
    </row>
    <row r="5304" spans="1:17" ht="15" x14ac:dyDescent="0.25">
      <c r="A5304"/>
      <c r="B5304" s="114">
        <v>5303</v>
      </c>
      <c r="C5304" s="7">
        <v>19</v>
      </c>
      <c r="E5304">
        <v>5303</v>
      </c>
      <c r="F5304">
        <v>14</v>
      </c>
      <c r="G5304">
        <v>16</v>
      </c>
      <c r="H5304">
        <v>21</v>
      </c>
      <c r="I5304" s="7">
        <v>28</v>
      </c>
      <c r="K5304">
        <v>5303</v>
      </c>
      <c r="L5304">
        <v>16</v>
      </c>
      <c r="M5304">
        <v>21</v>
      </c>
      <c r="N5304" s="7">
        <v>28</v>
      </c>
      <c r="P5304" s="185">
        <v>5303</v>
      </c>
      <c r="Q5304" s="186">
        <v>25</v>
      </c>
    </row>
    <row r="5305" spans="1:17" ht="15" x14ac:dyDescent="0.25">
      <c r="A5305"/>
      <c r="B5305" s="114">
        <v>5304</v>
      </c>
      <c r="C5305" s="7">
        <v>19</v>
      </c>
      <c r="E5305">
        <v>5304</v>
      </c>
      <c r="F5305">
        <v>14</v>
      </c>
      <c r="G5305">
        <v>16</v>
      </c>
      <c r="H5305">
        <v>21</v>
      </c>
      <c r="I5305" s="7">
        <v>28</v>
      </c>
      <c r="K5305">
        <v>5304</v>
      </c>
      <c r="L5305">
        <v>16</v>
      </c>
      <c r="M5305">
        <v>21</v>
      </c>
      <c r="N5305" s="7">
        <v>28</v>
      </c>
      <c r="P5305" s="187">
        <v>5304</v>
      </c>
      <c r="Q5305" s="188">
        <v>25</v>
      </c>
    </row>
    <row r="5306" spans="1:17" ht="15" x14ac:dyDescent="0.25">
      <c r="A5306"/>
      <c r="B5306" s="114">
        <v>5305</v>
      </c>
      <c r="C5306" s="7">
        <v>19</v>
      </c>
      <c r="E5306">
        <v>5305</v>
      </c>
      <c r="F5306">
        <v>14</v>
      </c>
      <c r="G5306">
        <v>16</v>
      </c>
      <c r="H5306">
        <v>21</v>
      </c>
      <c r="I5306" s="7">
        <v>28</v>
      </c>
      <c r="K5306">
        <v>5305</v>
      </c>
      <c r="L5306">
        <v>16</v>
      </c>
      <c r="M5306">
        <v>21</v>
      </c>
      <c r="N5306" s="7">
        <v>28</v>
      </c>
      <c r="P5306" s="185">
        <v>5305</v>
      </c>
      <c r="Q5306" s="186">
        <v>25</v>
      </c>
    </row>
    <row r="5307" spans="1:17" ht="15" x14ac:dyDescent="0.25">
      <c r="A5307"/>
      <c r="B5307" s="114">
        <v>5306</v>
      </c>
      <c r="C5307" s="7">
        <v>19</v>
      </c>
      <c r="E5307">
        <v>5306</v>
      </c>
      <c r="F5307">
        <v>14</v>
      </c>
      <c r="G5307">
        <v>16</v>
      </c>
      <c r="H5307">
        <v>21</v>
      </c>
      <c r="I5307" s="7">
        <v>28</v>
      </c>
      <c r="K5307">
        <v>5306</v>
      </c>
      <c r="L5307">
        <v>16</v>
      </c>
      <c r="M5307">
        <v>21</v>
      </c>
      <c r="N5307" s="7">
        <v>28</v>
      </c>
      <c r="P5307" s="187">
        <v>5306</v>
      </c>
      <c r="Q5307" s="188">
        <v>25</v>
      </c>
    </row>
    <row r="5308" spans="1:17" ht="15" x14ac:dyDescent="0.25">
      <c r="A5308"/>
      <c r="B5308" s="114">
        <v>5307</v>
      </c>
      <c r="C5308" s="7">
        <v>19</v>
      </c>
      <c r="E5308">
        <v>5307</v>
      </c>
      <c r="F5308">
        <v>14</v>
      </c>
      <c r="G5308">
        <v>16</v>
      </c>
      <c r="H5308">
        <v>21</v>
      </c>
      <c r="I5308" s="7">
        <v>28</v>
      </c>
      <c r="K5308">
        <v>5307</v>
      </c>
      <c r="L5308">
        <v>16</v>
      </c>
      <c r="M5308">
        <v>21</v>
      </c>
      <c r="N5308" s="7">
        <v>28</v>
      </c>
      <c r="P5308" s="185">
        <v>5307</v>
      </c>
      <c r="Q5308" s="186">
        <v>25</v>
      </c>
    </row>
    <row r="5309" spans="1:17" ht="15" x14ac:dyDescent="0.25">
      <c r="A5309"/>
      <c r="B5309" s="114">
        <v>5308</v>
      </c>
      <c r="C5309" s="7">
        <v>19</v>
      </c>
      <c r="E5309">
        <v>5308</v>
      </c>
      <c r="F5309">
        <v>14</v>
      </c>
      <c r="G5309">
        <v>16</v>
      </c>
      <c r="H5309">
        <v>21</v>
      </c>
      <c r="I5309" s="7">
        <v>28</v>
      </c>
      <c r="K5309">
        <v>5308</v>
      </c>
      <c r="L5309">
        <v>16</v>
      </c>
      <c r="M5309">
        <v>21</v>
      </c>
      <c r="N5309" s="7">
        <v>28</v>
      </c>
      <c r="P5309" s="187">
        <v>5308</v>
      </c>
      <c r="Q5309" s="188">
        <v>25</v>
      </c>
    </row>
    <row r="5310" spans="1:17" ht="15" x14ac:dyDescent="0.25">
      <c r="A5310"/>
      <c r="B5310" s="114">
        <v>5309</v>
      </c>
      <c r="C5310" s="7">
        <v>19</v>
      </c>
      <c r="E5310">
        <v>5309</v>
      </c>
      <c r="F5310">
        <v>14</v>
      </c>
      <c r="G5310">
        <v>16</v>
      </c>
      <c r="H5310">
        <v>21</v>
      </c>
      <c r="I5310" s="7">
        <v>28</v>
      </c>
      <c r="K5310">
        <v>5309</v>
      </c>
      <c r="L5310">
        <v>16</v>
      </c>
      <c r="M5310">
        <v>21</v>
      </c>
      <c r="N5310" s="7">
        <v>28</v>
      </c>
      <c r="P5310" s="185">
        <v>5309</v>
      </c>
      <c r="Q5310" s="186">
        <v>25</v>
      </c>
    </row>
    <row r="5311" spans="1:17" ht="15" x14ac:dyDescent="0.25">
      <c r="A5311"/>
      <c r="B5311" s="114">
        <v>5310</v>
      </c>
      <c r="C5311" s="7">
        <v>19</v>
      </c>
      <c r="E5311">
        <v>5310</v>
      </c>
      <c r="F5311">
        <v>14</v>
      </c>
      <c r="G5311">
        <v>16</v>
      </c>
      <c r="H5311">
        <v>21</v>
      </c>
      <c r="I5311" s="7">
        <v>28</v>
      </c>
      <c r="K5311">
        <v>5310</v>
      </c>
      <c r="L5311">
        <v>16</v>
      </c>
      <c r="M5311">
        <v>21</v>
      </c>
      <c r="N5311" s="7">
        <v>28</v>
      </c>
      <c r="P5311" s="187">
        <v>5310</v>
      </c>
      <c r="Q5311" s="188">
        <v>25</v>
      </c>
    </row>
    <row r="5312" spans="1:17" ht="15" x14ac:dyDescent="0.25">
      <c r="A5312"/>
      <c r="B5312" s="114">
        <v>5311</v>
      </c>
      <c r="C5312" s="7">
        <v>19</v>
      </c>
      <c r="E5312">
        <v>5311</v>
      </c>
      <c r="F5312">
        <v>14</v>
      </c>
      <c r="G5312">
        <v>16</v>
      </c>
      <c r="H5312">
        <v>21</v>
      </c>
      <c r="I5312" s="7">
        <v>28</v>
      </c>
      <c r="K5312">
        <v>5311</v>
      </c>
      <c r="L5312">
        <v>16</v>
      </c>
      <c r="M5312">
        <v>21</v>
      </c>
      <c r="N5312" s="7">
        <v>28</v>
      </c>
      <c r="P5312" s="185">
        <v>5311</v>
      </c>
      <c r="Q5312" s="186">
        <v>25</v>
      </c>
    </row>
    <row r="5313" spans="1:17" ht="15" x14ac:dyDescent="0.25">
      <c r="A5313"/>
      <c r="B5313" s="114">
        <v>5312</v>
      </c>
      <c r="C5313" s="7">
        <v>19</v>
      </c>
      <c r="E5313">
        <v>5312</v>
      </c>
      <c r="F5313">
        <v>14</v>
      </c>
      <c r="G5313">
        <v>16</v>
      </c>
      <c r="H5313">
        <v>21</v>
      </c>
      <c r="I5313" s="7">
        <v>28</v>
      </c>
      <c r="K5313">
        <v>5312</v>
      </c>
      <c r="L5313">
        <v>16</v>
      </c>
      <c r="M5313">
        <v>21</v>
      </c>
      <c r="N5313" s="7">
        <v>28</v>
      </c>
      <c r="P5313" s="187">
        <v>5312</v>
      </c>
      <c r="Q5313" s="188">
        <v>25</v>
      </c>
    </row>
    <row r="5314" spans="1:17" ht="15" x14ac:dyDescent="0.25">
      <c r="A5314"/>
      <c r="B5314" s="114">
        <v>5313</v>
      </c>
      <c r="C5314" s="7">
        <v>19</v>
      </c>
      <c r="E5314">
        <v>5313</v>
      </c>
      <c r="F5314">
        <v>14</v>
      </c>
      <c r="G5314">
        <v>16</v>
      </c>
      <c r="H5314">
        <v>21</v>
      </c>
      <c r="I5314" s="7">
        <v>28</v>
      </c>
      <c r="K5314">
        <v>5313</v>
      </c>
      <c r="L5314">
        <v>16</v>
      </c>
      <c r="M5314">
        <v>21</v>
      </c>
      <c r="N5314" s="7">
        <v>28</v>
      </c>
      <c r="P5314" s="185">
        <v>5313</v>
      </c>
      <c r="Q5314" s="186">
        <v>25</v>
      </c>
    </row>
    <row r="5315" spans="1:17" ht="15" x14ac:dyDescent="0.25">
      <c r="A5315"/>
      <c r="B5315" s="114">
        <v>5314</v>
      </c>
      <c r="C5315" s="7">
        <v>19</v>
      </c>
      <c r="E5315">
        <v>5314</v>
      </c>
      <c r="F5315">
        <v>14</v>
      </c>
      <c r="G5315">
        <v>16</v>
      </c>
      <c r="H5315">
        <v>21</v>
      </c>
      <c r="I5315" s="7">
        <v>28</v>
      </c>
      <c r="K5315">
        <v>5314</v>
      </c>
      <c r="L5315">
        <v>16</v>
      </c>
      <c r="M5315">
        <v>21</v>
      </c>
      <c r="N5315" s="7">
        <v>28</v>
      </c>
      <c r="P5315" s="187">
        <v>5314</v>
      </c>
      <c r="Q5315" s="188">
        <v>25</v>
      </c>
    </row>
    <row r="5316" spans="1:17" ht="15" x14ac:dyDescent="0.25">
      <c r="A5316"/>
      <c r="B5316" s="114">
        <v>5315</v>
      </c>
      <c r="C5316" s="7">
        <v>19</v>
      </c>
      <c r="E5316">
        <v>5315</v>
      </c>
      <c r="F5316">
        <v>14</v>
      </c>
      <c r="G5316">
        <v>16</v>
      </c>
      <c r="H5316">
        <v>21</v>
      </c>
      <c r="I5316" s="7">
        <v>28</v>
      </c>
      <c r="K5316">
        <v>5315</v>
      </c>
      <c r="L5316">
        <v>16</v>
      </c>
      <c r="M5316">
        <v>21</v>
      </c>
      <c r="N5316" s="7">
        <v>28</v>
      </c>
      <c r="P5316" s="185">
        <v>5315</v>
      </c>
      <c r="Q5316" s="186">
        <v>25</v>
      </c>
    </row>
    <row r="5317" spans="1:17" ht="15" x14ac:dyDescent="0.25">
      <c r="A5317"/>
      <c r="B5317" s="114">
        <v>5316</v>
      </c>
      <c r="C5317" s="7">
        <v>19</v>
      </c>
      <c r="E5317">
        <v>5316</v>
      </c>
      <c r="F5317">
        <v>14</v>
      </c>
      <c r="G5317">
        <v>16</v>
      </c>
      <c r="H5317">
        <v>21</v>
      </c>
      <c r="I5317" s="7">
        <v>28</v>
      </c>
      <c r="K5317">
        <v>5316</v>
      </c>
      <c r="L5317">
        <v>16</v>
      </c>
      <c r="M5317">
        <v>21</v>
      </c>
      <c r="N5317" s="7">
        <v>28</v>
      </c>
      <c r="P5317" s="187">
        <v>5316</v>
      </c>
      <c r="Q5317" s="188">
        <v>25</v>
      </c>
    </row>
    <row r="5318" spans="1:17" ht="15" x14ac:dyDescent="0.25">
      <c r="A5318"/>
      <c r="B5318" s="114">
        <v>5317</v>
      </c>
      <c r="C5318" s="7">
        <v>19</v>
      </c>
      <c r="E5318">
        <v>5317</v>
      </c>
      <c r="F5318">
        <v>14</v>
      </c>
      <c r="G5318">
        <v>16</v>
      </c>
      <c r="H5318">
        <v>21</v>
      </c>
      <c r="I5318" s="7">
        <v>28</v>
      </c>
      <c r="K5318">
        <v>5317</v>
      </c>
      <c r="L5318">
        <v>16</v>
      </c>
      <c r="M5318">
        <v>21</v>
      </c>
      <c r="N5318" s="7">
        <v>28</v>
      </c>
      <c r="P5318" s="185">
        <v>5317</v>
      </c>
      <c r="Q5318" s="186">
        <v>25</v>
      </c>
    </row>
    <row r="5319" spans="1:17" ht="15" x14ac:dyDescent="0.25">
      <c r="A5319"/>
      <c r="B5319" s="114">
        <v>5318</v>
      </c>
      <c r="C5319" s="7">
        <v>19</v>
      </c>
      <c r="E5319">
        <v>5318</v>
      </c>
      <c r="F5319">
        <v>14</v>
      </c>
      <c r="G5319">
        <v>16</v>
      </c>
      <c r="H5319">
        <v>21</v>
      </c>
      <c r="I5319" s="7">
        <v>28</v>
      </c>
      <c r="K5319">
        <v>5318</v>
      </c>
      <c r="L5319">
        <v>16</v>
      </c>
      <c r="M5319">
        <v>21</v>
      </c>
      <c r="N5319" s="7">
        <v>28</v>
      </c>
      <c r="P5319" s="187">
        <v>5318</v>
      </c>
      <c r="Q5319" s="188">
        <v>25</v>
      </c>
    </row>
    <row r="5320" spans="1:17" ht="15" x14ac:dyDescent="0.25">
      <c r="A5320"/>
      <c r="B5320" s="114">
        <v>5319</v>
      </c>
      <c r="C5320" s="7">
        <v>19</v>
      </c>
      <c r="E5320">
        <v>5319</v>
      </c>
      <c r="F5320">
        <v>14</v>
      </c>
      <c r="G5320">
        <v>16</v>
      </c>
      <c r="H5320">
        <v>21</v>
      </c>
      <c r="I5320" s="7">
        <v>28</v>
      </c>
      <c r="K5320">
        <v>5319</v>
      </c>
      <c r="L5320">
        <v>16</v>
      </c>
      <c r="M5320">
        <v>21</v>
      </c>
      <c r="N5320" s="7">
        <v>28</v>
      </c>
      <c r="P5320" s="185">
        <v>5319</v>
      </c>
      <c r="Q5320" s="186">
        <v>25</v>
      </c>
    </row>
    <row r="5321" spans="1:17" ht="15" x14ac:dyDescent="0.25">
      <c r="A5321"/>
      <c r="B5321" s="114">
        <v>5320</v>
      </c>
      <c r="C5321" s="7">
        <v>19</v>
      </c>
      <c r="E5321">
        <v>5320</v>
      </c>
      <c r="F5321">
        <v>14</v>
      </c>
      <c r="G5321">
        <v>16</v>
      </c>
      <c r="H5321">
        <v>21</v>
      </c>
      <c r="I5321" s="7">
        <v>28</v>
      </c>
      <c r="K5321">
        <v>5320</v>
      </c>
      <c r="L5321">
        <v>16</v>
      </c>
      <c r="M5321">
        <v>21</v>
      </c>
      <c r="N5321" s="7">
        <v>28</v>
      </c>
      <c r="P5321" s="187">
        <v>5320</v>
      </c>
      <c r="Q5321" s="188">
        <v>25</v>
      </c>
    </row>
    <row r="5322" spans="1:17" ht="15" x14ac:dyDescent="0.25">
      <c r="A5322"/>
      <c r="B5322" s="114">
        <v>5321</v>
      </c>
      <c r="C5322" s="7">
        <v>19</v>
      </c>
      <c r="E5322">
        <v>5321</v>
      </c>
      <c r="F5322">
        <v>14</v>
      </c>
      <c r="G5322">
        <v>16</v>
      </c>
      <c r="H5322">
        <v>21</v>
      </c>
      <c r="I5322" s="7">
        <v>28</v>
      </c>
      <c r="K5322">
        <v>5321</v>
      </c>
      <c r="L5322">
        <v>16</v>
      </c>
      <c r="M5322">
        <v>21</v>
      </c>
      <c r="N5322" s="7">
        <v>28</v>
      </c>
      <c r="P5322" s="185">
        <v>5321</v>
      </c>
      <c r="Q5322" s="186">
        <v>25</v>
      </c>
    </row>
    <row r="5323" spans="1:17" ht="15" x14ac:dyDescent="0.25">
      <c r="A5323"/>
      <c r="B5323" s="114">
        <v>5322</v>
      </c>
      <c r="C5323" s="7">
        <v>19</v>
      </c>
      <c r="E5323">
        <v>5322</v>
      </c>
      <c r="F5323">
        <v>14</v>
      </c>
      <c r="G5323">
        <v>16</v>
      </c>
      <c r="H5323">
        <v>21</v>
      </c>
      <c r="I5323" s="7">
        <v>28</v>
      </c>
      <c r="K5323">
        <v>5322</v>
      </c>
      <c r="L5323">
        <v>16</v>
      </c>
      <c r="M5323">
        <v>21</v>
      </c>
      <c r="N5323" s="7">
        <v>28</v>
      </c>
      <c r="P5323" s="187">
        <v>5322</v>
      </c>
      <c r="Q5323" s="188">
        <v>25</v>
      </c>
    </row>
    <row r="5324" spans="1:17" ht="15" x14ac:dyDescent="0.25">
      <c r="A5324"/>
      <c r="B5324" s="114">
        <v>5323</v>
      </c>
      <c r="C5324" s="7">
        <v>19</v>
      </c>
      <c r="E5324">
        <v>5323</v>
      </c>
      <c r="F5324">
        <v>14</v>
      </c>
      <c r="G5324">
        <v>16</v>
      </c>
      <c r="H5324">
        <v>21</v>
      </c>
      <c r="I5324" s="7">
        <v>28</v>
      </c>
      <c r="K5324">
        <v>5323</v>
      </c>
      <c r="L5324">
        <v>16</v>
      </c>
      <c r="M5324">
        <v>21</v>
      </c>
      <c r="N5324" s="7">
        <v>28</v>
      </c>
      <c r="P5324" s="185">
        <v>5323</v>
      </c>
      <c r="Q5324" s="186">
        <v>25</v>
      </c>
    </row>
    <row r="5325" spans="1:17" ht="15" x14ac:dyDescent="0.25">
      <c r="A5325"/>
      <c r="B5325" s="114">
        <v>5324</v>
      </c>
      <c r="C5325" s="7">
        <v>19</v>
      </c>
      <c r="E5325">
        <v>5324</v>
      </c>
      <c r="F5325">
        <v>14</v>
      </c>
      <c r="G5325">
        <v>16</v>
      </c>
      <c r="H5325">
        <v>21</v>
      </c>
      <c r="I5325" s="7">
        <v>28</v>
      </c>
      <c r="K5325">
        <v>5324</v>
      </c>
      <c r="L5325">
        <v>16</v>
      </c>
      <c r="M5325">
        <v>21</v>
      </c>
      <c r="N5325" s="7">
        <v>28</v>
      </c>
      <c r="P5325" s="187">
        <v>5324</v>
      </c>
      <c r="Q5325" s="188">
        <v>25</v>
      </c>
    </row>
    <row r="5326" spans="1:17" ht="15" x14ac:dyDescent="0.25">
      <c r="A5326"/>
      <c r="B5326" s="114">
        <v>5325</v>
      </c>
      <c r="C5326" s="7">
        <v>19</v>
      </c>
      <c r="E5326">
        <v>5325</v>
      </c>
      <c r="F5326">
        <v>14</v>
      </c>
      <c r="G5326">
        <v>16</v>
      </c>
      <c r="H5326">
        <v>21</v>
      </c>
      <c r="I5326" s="7">
        <v>28</v>
      </c>
      <c r="K5326">
        <v>5325</v>
      </c>
      <c r="L5326">
        <v>16</v>
      </c>
      <c r="M5326">
        <v>21</v>
      </c>
      <c r="N5326" s="7">
        <v>28</v>
      </c>
      <c r="P5326" s="185">
        <v>5325</v>
      </c>
      <c r="Q5326" s="186">
        <v>25</v>
      </c>
    </row>
    <row r="5327" spans="1:17" ht="15" x14ac:dyDescent="0.25">
      <c r="A5327"/>
      <c r="B5327" s="114">
        <v>5326</v>
      </c>
      <c r="C5327" s="7">
        <v>19</v>
      </c>
      <c r="E5327">
        <v>5326</v>
      </c>
      <c r="F5327">
        <v>14</v>
      </c>
      <c r="G5327">
        <v>16</v>
      </c>
      <c r="H5327">
        <v>21</v>
      </c>
      <c r="I5327" s="7">
        <v>28</v>
      </c>
      <c r="K5327">
        <v>5326</v>
      </c>
      <c r="L5327">
        <v>16</v>
      </c>
      <c r="M5327">
        <v>21</v>
      </c>
      <c r="N5327" s="7">
        <v>28</v>
      </c>
      <c r="P5327" s="187">
        <v>5326</v>
      </c>
      <c r="Q5327" s="188">
        <v>25</v>
      </c>
    </row>
    <row r="5328" spans="1:17" ht="15" x14ac:dyDescent="0.25">
      <c r="A5328"/>
      <c r="B5328" s="114">
        <v>5327</v>
      </c>
      <c r="C5328" s="7">
        <v>19</v>
      </c>
      <c r="E5328">
        <v>5327</v>
      </c>
      <c r="F5328">
        <v>14</v>
      </c>
      <c r="G5328">
        <v>16</v>
      </c>
      <c r="H5328">
        <v>21</v>
      </c>
      <c r="I5328" s="7">
        <v>28</v>
      </c>
      <c r="K5328">
        <v>5327</v>
      </c>
      <c r="L5328">
        <v>16</v>
      </c>
      <c r="M5328">
        <v>21</v>
      </c>
      <c r="N5328" s="7">
        <v>28</v>
      </c>
      <c r="P5328" s="185">
        <v>5327</v>
      </c>
      <c r="Q5328" s="186">
        <v>25</v>
      </c>
    </row>
    <row r="5329" spans="1:17" ht="15" x14ac:dyDescent="0.25">
      <c r="A5329"/>
      <c r="B5329" s="114">
        <v>5328</v>
      </c>
      <c r="C5329" s="7">
        <v>19</v>
      </c>
      <c r="E5329">
        <v>5328</v>
      </c>
      <c r="F5329">
        <v>14</v>
      </c>
      <c r="G5329">
        <v>16</v>
      </c>
      <c r="H5329">
        <v>21</v>
      </c>
      <c r="I5329" s="7">
        <v>28</v>
      </c>
      <c r="K5329">
        <v>5328</v>
      </c>
      <c r="L5329">
        <v>16</v>
      </c>
      <c r="M5329">
        <v>21</v>
      </c>
      <c r="N5329" s="7">
        <v>28</v>
      </c>
      <c r="P5329" s="187">
        <v>5328</v>
      </c>
      <c r="Q5329" s="188">
        <v>25</v>
      </c>
    </row>
    <row r="5330" spans="1:17" ht="15" x14ac:dyDescent="0.25">
      <c r="A5330"/>
      <c r="B5330" s="114">
        <v>5329</v>
      </c>
      <c r="C5330" s="7">
        <v>19</v>
      </c>
      <c r="E5330">
        <v>5329</v>
      </c>
      <c r="F5330">
        <v>14</v>
      </c>
      <c r="G5330">
        <v>16</v>
      </c>
      <c r="H5330">
        <v>21</v>
      </c>
      <c r="I5330" s="7">
        <v>28</v>
      </c>
      <c r="K5330">
        <v>5329</v>
      </c>
      <c r="L5330">
        <v>16</v>
      </c>
      <c r="M5330">
        <v>21</v>
      </c>
      <c r="N5330" s="7">
        <v>28</v>
      </c>
      <c r="P5330" s="185">
        <v>5329</v>
      </c>
      <c r="Q5330" s="186">
        <v>25</v>
      </c>
    </row>
    <row r="5331" spans="1:17" ht="15" x14ac:dyDescent="0.25">
      <c r="A5331"/>
      <c r="B5331" s="114">
        <v>5330</v>
      </c>
      <c r="C5331" s="7">
        <v>19</v>
      </c>
      <c r="E5331">
        <v>5330</v>
      </c>
      <c r="F5331">
        <v>14</v>
      </c>
      <c r="G5331">
        <v>16</v>
      </c>
      <c r="H5331">
        <v>21</v>
      </c>
      <c r="I5331" s="7">
        <v>28</v>
      </c>
      <c r="K5331">
        <v>5330</v>
      </c>
      <c r="L5331">
        <v>16</v>
      </c>
      <c r="M5331">
        <v>21</v>
      </c>
      <c r="N5331" s="7">
        <v>28</v>
      </c>
      <c r="P5331" s="187">
        <v>5330</v>
      </c>
      <c r="Q5331" s="188">
        <v>25</v>
      </c>
    </row>
    <row r="5332" spans="1:17" ht="15" x14ac:dyDescent="0.25">
      <c r="A5332"/>
      <c r="B5332" s="114">
        <v>5331</v>
      </c>
      <c r="C5332" s="7">
        <v>19</v>
      </c>
      <c r="E5332">
        <v>5331</v>
      </c>
      <c r="F5332">
        <v>14</v>
      </c>
      <c r="G5332">
        <v>16</v>
      </c>
      <c r="H5332">
        <v>21</v>
      </c>
      <c r="I5332" s="7">
        <v>28</v>
      </c>
      <c r="K5332">
        <v>5331</v>
      </c>
      <c r="L5332">
        <v>16</v>
      </c>
      <c r="M5332">
        <v>21</v>
      </c>
      <c r="N5332" s="7">
        <v>28</v>
      </c>
      <c r="P5332" s="185">
        <v>5331</v>
      </c>
      <c r="Q5332" s="186">
        <v>25</v>
      </c>
    </row>
    <row r="5333" spans="1:17" ht="15" x14ac:dyDescent="0.25">
      <c r="A5333"/>
      <c r="B5333" s="114">
        <v>5332</v>
      </c>
      <c r="C5333" s="7">
        <v>19</v>
      </c>
      <c r="E5333">
        <v>5332</v>
      </c>
      <c r="F5333">
        <v>14</v>
      </c>
      <c r="G5333">
        <v>16</v>
      </c>
      <c r="H5333">
        <v>21</v>
      </c>
      <c r="I5333" s="7">
        <v>28</v>
      </c>
      <c r="K5333">
        <v>5332</v>
      </c>
      <c r="L5333">
        <v>16</v>
      </c>
      <c r="M5333">
        <v>21</v>
      </c>
      <c r="N5333" s="7">
        <v>28</v>
      </c>
      <c r="P5333" s="187">
        <v>5332</v>
      </c>
      <c r="Q5333" s="188">
        <v>25</v>
      </c>
    </row>
    <row r="5334" spans="1:17" ht="15" x14ac:dyDescent="0.25">
      <c r="A5334"/>
      <c r="B5334" s="114">
        <v>5333</v>
      </c>
      <c r="C5334" s="7">
        <v>19</v>
      </c>
      <c r="E5334">
        <v>5333</v>
      </c>
      <c r="F5334">
        <v>14</v>
      </c>
      <c r="G5334">
        <v>16</v>
      </c>
      <c r="H5334">
        <v>21</v>
      </c>
      <c r="I5334" s="7">
        <v>28</v>
      </c>
      <c r="K5334">
        <v>5333</v>
      </c>
      <c r="L5334">
        <v>16</v>
      </c>
      <c r="M5334">
        <v>21</v>
      </c>
      <c r="N5334" s="7">
        <v>28</v>
      </c>
      <c r="P5334" s="185">
        <v>5333</v>
      </c>
      <c r="Q5334" s="186">
        <v>25</v>
      </c>
    </row>
    <row r="5335" spans="1:17" ht="15" x14ac:dyDescent="0.25">
      <c r="A5335"/>
      <c r="B5335" s="114">
        <v>5334</v>
      </c>
      <c r="C5335" s="7">
        <v>19</v>
      </c>
      <c r="E5335">
        <v>5334</v>
      </c>
      <c r="F5335">
        <v>14</v>
      </c>
      <c r="G5335">
        <v>16</v>
      </c>
      <c r="H5335">
        <v>21</v>
      </c>
      <c r="I5335" s="7">
        <v>28</v>
      </c>
      <c r="K5335">
        <v>5334</v>
      </c>
      <c r="L5335">
        <v>16</v>
      </c>
      <c r="M5335">
        <v>21</v>
      </c>
      <c r="N5335" s="7">
        <v>28</v>
      </c>
      <c r="P5335" s="187">
        <v>5334</v>
      </c>
      <c r="Q5335" s="188">
        <v>25</v>
      </c>
    </row>
    <row r="5336" spans="1:17" ht="15" x14ac:dyDescent="0.25">
      <c r="A5336"/>
      <c r="B5336" s="114">
        <v>5335</v>
      </c>
      <c r="C5336" s="7">
        <v>19</v>
      </c>
      <c r="E5336">
        <v>5335</v>
      </c>
      <c r="F5336">
        <v>14</v>
      </c>
      <c r="G5336">
        <v>16</v>
      </c>
      <c r="H5336">
        <v>21</v>
      </c>
      <c r="I5336" s="7">
        <v>28</v>
      </c>
      <c r="K5336">
        <v>5335</v>
      </c>
      <c r="L5336">
        <v>16</v>
      </c>
      <c r="M5336">
        <v>21</v>
      </c>
      <c r="N5336" s="7">
        <v>28</v>
      </c>
      <c r="P5336" s="185">
        <v>5335</v>
      </c>
      <c r="Q5336" s="186">
        <v>25</v>
      </c>
    </row>
    <row r="5337" spans="1:17" ht="15" x14ac:dyDescent="0.25">
      <c r="A5337"/>
      <c r="B5337" s="114">
        <v>5336</v>
      </c>
      <c r="C5337" s="7">
        <v>19</v>
      </c>
      <c r="E5337">
        <v>5336</v>
      </c>
      <c r="F5337">
        <v>14</v>
      </c>
      <c r="G5337">
        <v>16</v>
      </c>
      <c r="H5337">
        <v>21</v>
      </c>
      <c r="I5337" s="7">
        <v>28</v>
      </c>
      <c r="K5337">
        <v>5336</v>
      </c>
      <c r="L5337">
        <v>16</v>
      </c>
      <c r="M5337">
        <v>21</v>
      </c>
      <c r="N5337" s="7">
        <v>28</v>
      </c>
      <c r="P5337" s="187">
        <v>5336</v>
      </c>
      <c r="Q5337" s="188">
        <v>25</v>
      </c>
    </row>
    <row r="5338" spans="1:17" ht="15" x14ac:dyDescent="0.25">
      <c r="A5338"/>
      <c r="B5338" s="114">
        <v>5337</v>
      </c>
      <c r="C5338" s="7">
        <v>19</v>
      </c>
      <c r="E5338">
        <v>5337</v>
      </c>
      <c r="F5338">
        <v>14</v>
      </c>
      <c r="G5338">
        <v>16</v>
      </c>
      <c r="H5338">
        <v>21</v>
      </c>
      <c r="I5338" s="7">
        <v>28</v>
      </c>
      <c r="K5338">
        <v>5337</v>
      </c>
      <c r="L5338">
        <v>16</v>
      </c>
      <c r="M5338">
        <v>21</v>
      </c>
      <c r="N5338" s="7">
        <v>28</v>
      </c>
      <c r="P5338" s="185">
        <v>5337</v>
      </c>
      <c r="Q5338" s="186">
        <v>25</v>
      </c>
    </row>
    <row r="5339" spans="1:17" ht="15" x14ac:dyDescent="0.25">
      <c r="A5339"/>
      <c r="B5339" s="114">
        <v>5338</v>
      </c>
      <c r="C5339" s="7">
        <v>19</v>
      </c>
      <c r="E5339">
        <v>5338</v>
      </c>
      <c r="F5339">
        <v>14</v>
      </c>
      <c r="G5339">
        <v>16</v>
      </c>
      <c r="H5339">
        <v>21</v>
      </c>
      <c r="I5339" s="7">
        <v>28</v>
      </c>
      <c r="K5339">
        <v>5338</v>
      </c>
      <c r="L5339">
        <v>16</v>
      </c>
      <c r="M5339">
        <v>21</v>
      </c>
      <c r="N5339" s="7">
        <v>28</v>
      </c>
      <c r="P5339" s="187">
        <v>5338</v>
      </c>
      <c r="Q5339" s="188">
        <v>25</v>
      </c>
    </row>
    <row r="5340" spans="1:17" ht="15" x14ac:dyDescent="0.25">
      <c r="A5340"/>
      <c r="B5340" s="114">
        <v>5339</v>
      </c>
      <c r="C5340" s="7">
        <v>19</v>
      </c>
      <c r="E5340">
        <v>5339</v>
      </c>
      <c r="F5340">
        <v>14</v>
      </c>
      <c r="G5340">
        <v>16</v>
      </c>
      <c r="H5340">
        <v>21</v>
      </c>
      <c r="I5340" s="7">
        <v>28</v>
      </c>
      <c r="K5340">
        <v>5339</v>
      </c>
      <c r="L5340">
        <v>16</v>
      </c>
      <c r="M5340">
        <v>21</v>
      </c>
      <c r="N5340" s="7">
        <v>28</v>
      </c>
      <c r="P5340" s="185">
        <v>5339</v>
      </c>
      <c r="Q5340" s="186">
        <v>25</v>
      </c>
    </row>
    <row r="5341" spans="1:17" ht="15" x14ac:dyDescent="0.25">
      <c r="A5341"/>
      <c r="B5341" s="114">
        <v>5340</v>
      </c>
      <c r="C5341" s="7">
        <v>19</v>
      </c>
      <c r="E5341">
        <v>5340</v>
      </c>
      <c r="F5341">
        <v>14</v>
      </c>
      <c r="G5341">
        <v>16</v>
      </c>
      <c r="H5341">
        <v>21</v>
      </c>
      <c r="I5341" s="7">
        <v>28</v>
      </c>
      <c r="K5341">
        <v>5340</v>
      </c>
      <c r="L5341">
        <v>16</v>
      </c>
      <c r="M5341">
        <v>21</v>
      </c>
      <c r="N5341" s="7">
        <v>28</v>
      </c>
      <c r="P5341" s="187">
        <v>5340</v>
      </c>
      <c r="Q5341" s="188">
        <v>25</v>
      </c>
    </row>
    <row r="5342" spans="1:17" ht="15" x14ac:dyDescent="0.25">
      <c r="A5342"/>
      <c r="B5342" s="114">
        <v>5341</v>
      </c>
      <c r="C5342" s="7">
        <v>19</v>
      </c>
      <c r="E5342">
        <v>5341</v>
      </c>
      <c r="F5342">
        <v>14</v>
      </c>
      <c r="G5342">
        <v>16</v>
      </c>
      <c r="H5342">
        <v>21</v>
      </c>
      <c r="I5342" s="7">
        <v>28</v>
      </c>
      <c r="K5342">
        <v>5341</v>
      </c>
      <c r="L5342">
        <v>16</v>
      </c>
      <c r="M5342">
        <v>21</v>
      </c>
      <c r="N5342" s="7">
        <v>28</v>
      </c>
      <c r="P5342" s="185">
        <v>5341</v>
      </c>
      <c r="Q5342" s="186">
        <v>25</v>
      </c>
    </row>
    <row r="5343" spans="1:17" ht="15" x14ac:dyDescent="0.25">
      <c r="A5343"/>
      <c r="B5343" s="114">
        <v>5342</v>
      </c>
      <c r="C5343" s="7">
        <v>19</v>
      </c>
      <c r="E5343">
        <v>5342</v>
      </c>
      <c r="F5343">
        <v>14</v>
      </c>
      <c r="G5343">
        <v>16</v>
      </c>
      <c r="H5343">
        <v>21</v>
      </c>
      <c r="I5343" s="7">
        <v>28</v>
      </c>
      <c r="K5343">
        <v>5342</v>
      </c>
      <c r="L5343">
        <v>16</v>
      </c>
      <c r="M5343">
        <v>21</v>
      </c>
      <c r="N5343" s="7">
        <v>28</v>
      </c>
      <c r="P5343" s="187">
        <v>5342</v>
      </c>
      <c r="Q5343" s="188">
        <v>25</v>
      </c>
    </row>
    <row r="5344" spans="1:17" ht="15" x14ac:dyDescent="0.25">
      <c r="A5344"/>
      <c r="B5344" s="114">
        <v>5343</v>
      </c>
      <c r="C5344" s="7">
        <v>19</v>
      </c>
      <c r="E5344">
        <v>5343</v>
      </c>
      <c r="F5344">
        <v>14</v>
      </c>
      <c r="G5344">
        <v>16</v>
      </c>
      <c r="H5344">
        <v>21</v>
      </c>
      <c r="I5344" s="7">
        <v>28</v>
      </c>
      <c r="K5344">
        <v>5343</v>
      </c>
      <c r="L5344">
        <v>16</v>
      </c>
      <c r="M5344">
        <v>21</v>
      </c>
      <c r="N5344" s="7">
        <v>28</v>
      </c>
      <c r="P5344" s="185">
        <v>5343</v>
      </c>
      <c r="Q5344" s="186">
        <v>25</v>
      </c>
    </row>
    <row r="5345" spans="1:17" ht="15" x14ac:dyDescent="0.25">
      <c r="A5345"/>
      <c r="B5345" s="114">
        <v>5344</v>
      </c>
      <c r="C5345" s="7">
        <v>19</v>
      </c>
      <c r="E5345">
        <v>5344</v>
      </c>
      <c r="F5345">
        <v>14</v>
      </c>
      <c r="G5345">
        <v>16</v>
      </c>
      <c r="H5345">
        <v>21</v>
      </c>
      <c r="I5345" s="7">
        <v>28</v>
      </c>
      <c r="K5345">
        <v>5344</v>
      </c>
      <c r="L5345">
        <v>16</v>
      </c>
      <c r="M5345">
        <v>21</v>
      </c>
      <c r="N5345" s="7">
        <v>28</v>
      </c>
      <c r="P5345" s="187">
        <v>5344</v>
      </c>
      <c r="Q5345" s="188">
        <v>25</v>
      </c>
    </row>
    <row r="5346" spans="1:17" ht="15" x14ac:dyDescent="0.25">
      <c r="A5346"/>
      <c r="B5346" s="114">
        <v>5345</v>
      </c>
      <c r="C5346" s="7">
        <v>19</v>
      </c>
      <c r="E5346">
        <v>5345</v>
      </c>
      <c r="F5346">
        <v>14</v>
      </c>
      <c r="G5346">
        <v>16</v>
      </c>
      <c r="H5346">
        <v>21</v>
      </c>
      <c r="I5346" s="7">
        <v>28</v>
      </c>
      <c r="K5346">
        <v>5345</v>
      </c>
      <c r="L5346">
        <v>16</v>
      </c>
      <c r="M5346">
        <v>21</v>
      </c>
      <c r="N5346" s="7">
        <v>28</v>
      </c>
      <c r="P5346" s="185">
        <v>5345</v>
      </c>
      <c r="Q5346" s="186">
        <v>25</v>
      </c>
    </row>
    <row r="5347" spans="1:17" ht="15" x14ac:dyDescent="0.25">
      <c r="A5347"/>
      <c r="B5347" s="114">
        <v>5346</v>
      </c>
      <c r="C5347" s="7">
        <v>19</v>
      </c>
      <c r="E5347">
        <v>5346</v>
      </c>
      <c r="F5347">
        <v>14</v>
      </c>
      <c r="G5347">
        <v>16</v>
      </c>
      <c r="H5347">
        <v>21</v>
      </c>
      <c r="I5347" s="7">
        <v>28</v>
      </c>
      <c r="K5347">
        <v>5346</v>
      </c>
      <c r="L5347">
        <v>16</v>
      </c>
      <c r="M5347">
        <v>21</v>
      </c>
      <c r="N5347" s="7">
        <v>28</v>
      </c>
      <c r="P5347" s="187">
        <v>5346</v>
      </c>
      <c r="Q5347" s="188">
        <v>25</v>
      </c>
    </row>
    <row r="5348" spans="1:17" ht="15" x14ac:dyDescent="0.25">
      <c r="A5348"/>
      <c r="B5348" s="114">
        <v>5347</v>
      </c>
      <c r="C5348" s="7">
        <v>19</v>
      </c>
      <c r="E5348">
        <v>5347</v>
      </c>
      <c r="F5348">
        <v>14</v>
      </c>
      <c r="G5348">
        <v>16</v>
      </c>
      <c r="H5348">
        <v>21</v>
      </c>
      <c r="I5348" s="7">
        <v>28</v>
      </c>
      <c r="K5348">
        <v>5347</v>
      </c>
      <c r="L5348">
        <v>16</v>
      </c>
      <c r="M5348">
        <v>21</v>
      </c>
      <c r="N5348" s="7">
        <v>28</v>
      </c>
      <c r="P5348" s="185">
        <v>5347</v>
      </c>
      <c r="Q5348" s="186">
        <v>25</v>
      </c>
    </row>
    <row r="5349" spans="1:17" ht="15" x14ac:dyDescent="0.25">
      <c r="A5349"/>
      <c r="B5349" s="114">
        <v>5348</v>
      </c>
      <c r="C5349" s="7">
        <v>19</v>
      </c>
      <c r="E5349">
        <v>5348</v>
      </c>
      <c r="F5349">
        <v>14</v>
      </c>
      <c r="G5349">
        <v>16</v>
      </c>
      <c r="H5349">
        <v>21</v>
      </c>
      <c r="I5349" s="7">
        <v>28</v>
      </c>
      <c r="K5349">
        <v>5348</v>
      </c>
      <c r="L5349">
        <v>16</v>
      </c>
      <c r="M5349">
        <v>21</v>
      </c>
      <c r="N5349" s="7">
        <v>28</v>
      </c>
      <c r="P5349" s="187">
        <v>5348</v>
      </c>
      <c r="Q5349" s="188">
        <v>25</v>
      </c>
    </row>
    <row r="5350" spans="1:17" ht="15" x14ac:dyDescent="0.25">
      <c r="A5350"/>
      <c r="B5350" s="114">
        <v>5349</v>
      </c>
      <c r="C5350" s="7">
        <v>19</v>
      </c>
      <c r="E5350">
        <v>5349</v>
      </c>
      <c r="F5350">
        <v>14</v>
      </c>
      <c r="G5350">
        <v>16</v>
      </c>
      <c r="H5350">
        <v>21</v>
      </c>
      <c r="I5350" s="7">
        <v>28</v>
      </c>
      <c r="K5350">
        <v>5349</v>
      </c>
      <c r="L5350">
        <v>16</v>
      </c>
      <c r="M5350">
        <v>21</v>
      </c>
      <c r="N5350" s="7">
        <v>28</v>
      </c>
      <c r="P5350" s="185">
        <v>5349</v>
      </c>
      <c r="Q5350" s="186">
        <v>25</v>
      </c>
    </row>
    <row r="5351" spans="1:17" ht="15" x14ac:dyDescent="0.25">
      <c r="A5351"/>
      <c r="B5351" s="114">
        <v>5350</v>
      </c>
      <c r="C5351" s="7">
        <v>19</v>
      </c>
      <c r="E5351">
        <v>5350</v>
      </c>
      <c r="F5351">
        <v>14</v>
      </c>
      <c r="G5351">
        <v>16</v>
      </c>
      <c r="H5351">
        <v>21</v>
      </c>
      <c r="I5351" s="7">
        <v>28</v>
      </c>
      <c r="K5351">
        <v>5350</v>
      </c>
      <c r="L5351">
        <v>16</v>
      </c>
      <c r="M5351">
        <v>21</v>
      </c>
      <c r="N5351" s="7">
        <v>28</v>
      </c>
      <c r="P5351" s="187">
        <v>5350</v>
      </c>
      <c r="Q5351" s="188">
        <v>25</v>
      </c>
    </row>
    <row r="5352" spans="1:17" ht="15" x14ac:dyDescent="0.25">
      <c r="A5352"/>
      <c r="B5352" s="114">
        <v>5351</v>
      </c>
      <c r="C5352" s="7">
        <v>19</v>
      </c>
      <c r="E5352">
        <v>5351</v>
      </c>
      <c r="F5352">
        <v>14</v>
      </c>
      <c r="G5352">
        <v>16</v>
      </c>
      <c r="H5352">
        <v>21</v>
      </c>
      <c r="I5352" s="7">
        <v>28</v>
      </c>
      <c r="K5352">
        <v>5351</v>
      </c>
      <c r="L5352">
        <v>16</v>
      </c>
      <c r="M5352">
        <v>21</v>
      </c>
      <c r="N5352" s="7">
        <v>28</v>
      </c>
      <c r="P5352" s="185">
        <v>5351</v>
      </c>
      <c r="Q5352" s="186">
        <v>25</v>
      </c>
    </row>
    <row r="5353" spans="1:17" ht="15" x14ac:dyDescent="0.25">
      <c r="A5353"/>
      <c r="B5353" s="114">
        <v>5352</v>
      </c>
      <c r="C5353" s="7">
        <v>19</v>
      </c>
      <c r="E5353">
        <v>5352</v>
      </c>
      <c r="F5353">
        <v>14</v>
      </c>
      <c r="G5353">
        <v>16</v>
      </c>
      <c r="H5353">
        <v>21</v>
      </c>
      <c r="I5353" s="7">
        <v>28</v>
      </c>
      <c r="K5353">
        <v>5352</v>
      </c>
      <c r="L5353">
        <v>16</v>
      </c>
      <c r="M5353">
        <v>21</v>
      </c>
      <c r="N5353" s="7">
        <v>28</v>
      </c>
      <c r="P5353" s="187">
        <v>5352</v>
      </c>
      <c r="Q5353" s="188">
        <v>25</v>
      </c>
    </row>
    <row r="5354" spans="1:17" ht="15" x14ac:dyDescent="0.25">
      <c r="A5354"/>
      <c r="B5354" s="114">
        <v>5353</v>
      </c>
      <c r="C5354" s="7">
        <v>19</v>
      </c>
      <c r="E5354">
        <v>5353</v>
      </c>
      <c r="F5354">
        <v>14</v>
      </c>
      <c r="G5354">
        <v>16</v>
      </c>
      <c r="H5354">
        <v>21</v>
      </c>
      <c r="I5354" s="7">
        <v>28</v>
      </c>
      <c r="K5354">
        <v>5353</v>
      </c>
      <c r="L5354">
        <v>16</v>
      </c>
      <c r="M5354">
        <v>21</v>
      </c>
      <c r="N5354" s="7">
        <v>28</v>
      </c>
      <c r="P5354" s="185">
        <v>5353</v>
      </c>
      <c r="Q5354" s="186">
        <v>25</v>
      </c>
    </row>
    <row r="5355" spans="1:17" ht="15" x14ac:dyDescent="0.25">
      <c r="A5355"/>
      <c r="B5355" s="114">
        <v>5354</v>
      </c>
      <c r="C5355" s="7">
        <v>19</v>
      </c>
      <c r="E5355">
        <v>5354</v>
      </c>
      <c r="F5355">
        <v>14</v>
      </c>
      <c r="G5355">
        <v>16</v>
      </c>
      <c r="H5355">
        <v>21</v>
      </c>
      <c r="I5355" s="7">
        <v>28</v>
      </c>
      <c r="K5355">
        <v>5354</v>
      </c>
      <c r="L5355">
        <v>16</v>
      </c>
      <c r="M5355">
        <v>21</v>
      </c>
      <c r="N5355" s="7">
        <v>28</v>
      </c>
      <c r="P5355" s="187">
        <v>5354</v>
      </c>
      <c r="Q5355" s="188">
        <v>25</v>
      </c>
    </row>
    <row r="5356" spans="1:17" ht="15" x14ac:dyDescent="0.25">
      <c r="A5356"/>
      <c r="B5356" s="114">
        <v>5355</v>
      </c>
      <c r="C5356" s="7">
        <v>19</v>
      </c>
      <c r="E5356">
        <v>5355</v>
      </c>
      <c r="F5356">
        <v>14</v>
      </c>
      <c r="G5356">
        <v>16</v>
      </c>
      <c r="H5356">
        <v>21</v>
      </c>
      <c r="I5356" s="7">
        <v>28</v>
      </c>
      <c r="K5356">
        <v>5355</v>
      </c>
      <c r="L5356">
        <v>16</v>
      </c>
      <c r="M5356">
        <v>21</v>
      </c>
      <c r="N5356" s="7">
        <v>28</v>
      </c>
      <c r="P5356" s="185">
        <v>5355</v>
      </c>
      <c r="Q5356" s="186">
        <v>25</v>
      </c>
    </row>
    <row r="5357" spans="1:17" ht="15" x14ac:dyDescent="0.25">
      <c r="A5357"/>
      <c r="B5357" s="114">
        <v>5356</v>
      </c>
      <c r="C5357" s="7">
        <v>19</v>
      </c>
      <c r="E5357">
        <v>5356</v>
      </c>
      <c r="F5357">
        <v>14</v>
      </c>
      <c r="G5357">
        <v>16</v>
      </c>
      <c r="H5357">
        <v>21</v>
      </c>
      <c r="I5357" s="7">
        <v>28</v>
      </c>
      <c r="K5357">
        <v>5356</v>
      </c>
      <c r="L5357">
        <v>16</v>
      </c>
      <c r="M5357">
        <v>21</v>
      </c>
      <c r="N5357" s="7">
        <v>28</v>
      </c>
      <c r="P5357" s="187">
        <v>5356</v>
      </c>
      <c r="Q5357" s="188">
        <v>25</v>
      </c>
    </row>
    <row r="5358" spans="1:17" ht="15" x14ac:dyDescent="0.25">
      <c r="A5358"/>
      <c r="B5358" s="114">
        <v>5357</v>
      </c>
      <c r="C5358" s="7">
        <v>19</v>
      </c>
      <c r="E5358">
        <v>5357</v>
      </c>
      <c r="F5358">
        <v>14</v>
      </c>
      <c r="G5358">
        <v>16</v>
      </c>
      <c r="H5358">
        <v>21</v>
      </c>
      <c r="I5358" s="7">
        <v>28</v>
      </c>
      <c r="K5358">
        <v>5357</v>
      </c>
      <c r="L5358">
        <v>16</v>
      </c>
      <c r="M5358">
        <v>21</v>
      </c>
      <c r="N5358" s="7">
        <v>28</v>
      </c>
      <c r="P5358" s="185">
        <v>5357</v>
      </c>
      <c r="Q5358" s="186">
        <v>25</v>
      </c>
    </row>
    <row r="5359" spans="1:17" ht="15" x14ac:dyDescent="0.25">
      <c r="A5359"/>
      <c r="B5359" s="114">
        <v>5358</v>
      </c>
      <c r="C5359" s="7">
        <v>19</v>
      </c>
      <c r="E5359">
        <v>5358</v>
      </c>
      <c r="F5359">
        <v>14</v>
      </c>
      <c r="G5359">
        <v>16</v>
      </c>
      <c r="H5359">
        <v>21</v>
      </c>
      <c r="I5359" s="7">
        <v>28</v>
      </c>
      <c r="K5359">
        <v>5358</v>
      </c>
      <c r="L5359">
        <v>16</v>
      </c>
      <c r="M5359">
        <v>21</v>
      </c>
      <c r="N5359" s="7">
        <v>28</v>
      </c>
      <c r="P5359" s="187">
        <v>5358</v>
      </c>
      <c r="Q5359" s="188">
        <v>25</v>
      </c>
    </row>
    <row r="5360" spans="1:17" ht="15" x14ac:dyDescent="0.25">
      <c r="A5360"/>
      <c r="B5360" s="114">
        <v>5359</v>
      </c>
      <c r="C5360" s="7">
        <v>19</v>
      </c>
      <c r="E5360">
        <v>5359</v>
      </c>
      <c r="F5360">
        <v>14</v>
      </c>
      <c r="G5360">
        <v>16</v>
      </c>
      <c r="H5360">
        <v>21</v>
      </c>
      <c r="I5360" s="7">
        <v>28</v>
      </c>
      <c r="K5360">
        <v>5359</v>
      </c>
      <c r="L5360">
        <v>16</v>
      </c>
      <c r="M5360">
        <v>21</v>
      </c>
      <c r="N5360" s="7">
        <v>28</v>
      </c>
      <c r="P5360" s="185">
        <v>5359</v>
      </c>
      <c r="Q5360" s="186">
        <v>25</v>
      </c>
    </row>
    <row r="5361" spans="1:17" ht="15" x14ac:dyDescent="0.25">
      <c r="A5361"/>
      <c r="B5361" s="114">
        <v>5360</v>
      </c>
      <c r="C5361" s="7">
        <v>19</v>
      </c>
      <c r="E5361">
        <v>5360</v>
      </c>
      <c r="F5361">
        <v>14</v>
      </c>
      <c r="G5361">
        <v>16</v>
      </c>
      <c r="H5361">
        <v>21</v>
      </c>
      <c r="I5361" s="7">
        <v>28</v>
      </c>
      <c r="K5361">
        <v>5360</v>
      </c>
      <c r="L5361">
        <v>16</v>
      </c>
      <c r="M5361">
        <v>21</v>
      </c>
      <c r="N5361" s="7">
        <v>28</v>
      </c>
      <c r="P5361" s="187">
        <v>5360</v>
      </c>
      <c r="Q5361" s="188">
        <v>25</v>
      </c>
    </row>
    <row r="5362" spans="1:17" ht="15" x14ac:dyDescent="0.25">
      <c r="A5362"/>
      <c r="B5362" s="114">
        <v>5361</v>
      </c>
      <c r="C5362" s="7">
        <v>19</v>
      </c>
      <c r="E5362">
        <v>5361</v>
      </c>
      <c r="F5362">
        <v>14</v>
      </c>
      <c r="G5362">
        <v>16</v>
      </c>
      <c r="H5362">
        <v>21</v>
      </c>
      <c r="I5362" s="7">
        <v>28</v>
      </c>
      <c r="K5362">
        <v>5361</v>
      </c>
      <c r="L5362">
        <v>16</v>
      </c>
      <c r="M5362">
        <v>21</v>
      </c>
      <c r="N5362" s="7">
        <v>28</v>
      </c>
      <c r="P5362" s="185">
        <v>5361</v>
      </c>
      <c r="Q5362" s="186">
        <v>25</v>
      </c>
    </row>
    <row r="5363" spans="1:17" ht="15" x14ac:dyDescent="0.25">
      <c r="A5363"/>
      <c r="B5363" s="114">
        <v>5362</v>
      </c>
      <c r="C5363" s="7">
        <v>19</v>
      </c>
      <c r="E5363">
        <v>5362</v>
      </c>
      <c r="F5363">
        <v>14</v>
      </c>
      <c r="G5363">
        <v>16</v>
      </c>
      <c r="H5363">
        <v>21</v>
      </c>
      <c r="I5363" s="7">
        <v>28</v>
      </c>
      <c r="K5363">
        <v>5362</v>
      </c>
      <c r="L5363">
        <v>16</v>
      </c>
      <c r="M5363">
        <v>21</v>
      </c>
      <c r="N5363" s="7">
        <v>28</v>
      </c>
      <c r="P5363" s="187">
        <v>5362</v>
      </c>
      <c r="Q5363" s="188">
        <v>25</v>
      </c>
    </row>
    <row r="5364" spans="1:17" ht="15" x14ac:dyDescent="0.25">
      <c r="A5364"/>
      <c r="B5364" s="114">
        <v>5363</v>
      </c>
      <c r="C5364" s="7">
        <v>19</v>
      </c>
      <c r="E5364">
        <v>5363</v>
      </c>
      <c r="F5364">
        <v>14</v>
      </c>
      <c r="G5364">
        <v>16</v>
      </c>
      <c r="H5364">
        <v>21</v>
      </c>
      <c r="I5364" s="7">
        <v>28</v>
      </c>
      <c r="K5364">
        <v>5363</v>
      </c>
      <c r="L5364">
        <v>16</v>
      </c>
      <c r="M5364">
        <v>21</v>
      </c>
      <c r="N5364" s="7">
        <v>28</v>
      </c>
      <c r="P5364" s="185">
        <v>5363</v>
      </c>
      <c r="Q5364" s="186">
        <v>25</v>
      </c>
    </row>
    <row r="5365" spans="1:17" ht="15" x14ac:dyDescent="0.25">
      <c r="A5365"/>
      <c r="B5365" s="114">
        <v>5364</v>
      </c>
      <c r="C5365" s="7">
        <v>19</v>
      </c>
      <c r="E5365">
        <v>5364</v>
      </c>
      <c r="F5365">
        <v>14</v>
      </c>
      <c r="G5365">
        <v>16</v>
      </c>
      <c r="H5365">
        <v>21</v>
      </c>
      <c r="I5365" s="7">
        <v>28</v>
      </c>
      <c r="K5365">
        <v>5364</v>
      </c>
      <c r="L5365">
        <v>16</v>
      </c>
      <c r="M5365">
        <v>21</v>
      </c>
      <c r="N5365" s="7">
        <v>28</v>
      </c>
      <c r="P5365" s="187">
        <v>5364</v>
      </c>
      <c r="Q5365" s="188">
        <v>25</v>
      </c>
    </row>
    <row r="5366" spans="1:17" ht="15" x14ac:dyDescent="0.25">
      <c r="A5366"/>
      <c r="B5366" s="114">
        <v>5365</v>
      </c>
      <c r="C5366" s="7">
        <v>19</v>
      </c>
      <c r="E5366">
        <v>5365</v>
      </c>
      <c r="F5366">
        <v>14</v>
      </c>
      <c r="G5366">
        <v>16</v>
      </c>
      <c r="H5366">
        <v>21</v>
      </c>
      <c r="I5366" s="7">
        <v>28</v>
      </c>
      <c r="K5366">
        <v>5365</v>
      </c>
      <c r="L5366">
        <v>16</v>
      </c>
      <c r="M5366">
        <v>21</v>
      </c>
      <c r="N5366" s="7">
        <v>28</v>
      </c>
      <c r="P5366" s="185">
        <v>5365</v>
      </c>
      <c r="Q5366" s="186">
        <v>25</v>
      </c>
    </row>
    <row r="5367" spans="1:17" ht="15" x14ac:dyDescent="0.25">
      <c r="A5367"/>
      <c r="B5367" s="114">
        <v>5366</v>
      </c>
      <c r="C5367" s="7">
        <v>19</v>
      </c>
      <c r="E5367">
        <v>5366</v>
      </c>
      <c r="F5367">
        <v>14</v>
      </c>
      <c r="G5367">
        <v>16</v>
      </c>
      <c r="H5367">
        <v>21</v>
      </c>
      <c r="I5367" s="7">
        <v>28</v>
      </c>
      <c r="K5367">
        <v>5366</v>
      </c>
      <c r="L5367">
        <v>16</v>
      </c>
      <c r="M5367">
        <v>21</v>
      </c>
      <c r="N5367" s="7">
        <v>28</v>
      </c>
      <c r="P5367" s="187">
        <v>5366</v>
      </c>
      <c r="Q5367" s="188">
        <v>25</v>
      </c>
    </row>
    <row r="5368" spans="1:17" ht="15" x14ac:dyDescent="0.25">
      <c r="A5368"/>
      <c r="B5368" s="114">
        <v>5367</v>
      </c>
      <c r="C5368" s="7">
        <v>19</v>
      </c>
      <c r="E5368">
        <v>5367</v>
      </c>
      <c r="F5368">
        <v>14</v>
      </c>
      <c r="G5368">
        <v>16</v>
      </c>
      <c r="H5368">
        <v>21</v>
      </c>
      <c r="I5368" s="7">
        <v>28</v>
      </c>
      <c r="K5368">
        <v>5367</v>
      </c>
      <c r="L5368">
        <v>16</v>
      </c>
      <c r="M5368">
        <v>21</v>
      </c>
      <c r="N5368" s="7">
        <v>28</v>
      </c>
      <c r="P5368" s="185">
        <v>5367</v>
      </c>
      <c r="Q5368" s="186">
        <v>25</v>
      </c>
    </row>
    <row r="5369" spans="1:17" ht="15" x14ac:dyDescent="0.25">
      <c r="A5369"/>
      <c r="B5369" s="114">
        <v>5368</v>
      </c>
      <c r="C5369" s="7">
        <v>19</v>
      </c>
      <c r="E5369">
        <v>5368</v>
      </c>
      <c r="F5369">
        <v>14</v>
      </c>
      <c r="G5369">
        <v>16</v>
      </c>
      <c r="H5369">
        <v>21</v>
      </c>
      <c r="I5369" s="7">
        <v>28</v>
      </c>
      <c r="K5369">
        <v>5368</v>
      </c>
      <c r="L5369">
        <v>16</v>
      </c>
      <c r="M5369">
        <v>21</v>
      </c>
      <c r="N5369" s="7">
        <v>28</v>
      </c>
      <c r="P5369" s="187">
        <v>5368</v>
      </c>
      <c r="Q5369" s="188">
        <v>25</v>
      </c>
    </row>
    <row r="5370" spans="1:17" ht="15" x14ac:dyDescent="0.25">
      <c r="A5370"/>
      <c r="B5370" s="114">
        <v>5369</v>
      </c>
      <c r="C5370" s="7">
        <v>19</v>
      </c>
      <c r="E5370">
        <v>5369</v>
      </c>
      <c r="F5370">
        <v>14</v>
      </c>
      <c r="G5370">
        <v>16</v>
      </c>
      <c r="H5370">
        <v>21</v>
      </c>
      <c r="I5370" s="7">
        <v>28</v>
      </c>
      <c r="K5370">
        <v>5369</v>
      </c>
      <c r="L5370">
        <v>16</v>
      </c>
      <c r="M5370">
        <v>21</v>
      </c>
      <c r="N5370" s="7">
        <v>28</v>
      </c>
      <c r="P5370" s="185">
        <v>5369</v>
      </c>
      <c r="Q5370" s="186">
        <v>25</v>
      </c>
    </row>
    <row r="5371" spans="1:17" ht="15" x14ac:dyDescent="0.25">
      <c r="A5371"/>
      <c r="B5371" s="114">
        <v>5370</v>
      </c>
      <c r="C5371" s="7">
        <v>19</v>
      </c>
      <c r="E5371">
        <v>5370</v>
      </c>
      <c r="F5371">
        <v>14</v>
      </c>
      <c r="G5371">
        <v>16</v>
      </c>
      <c r="H5371">
        <v>21</v>
      </c>
      <c r="I5371" s="7">
        <v>28</v>
      </c>
      <c r="K5371">
        <v>5370</v>
      </c>
      <c r="L5371">
        <v>16</v>
      </c>
      <c r="M5371">
        <v>21</v>
      </c>
      <c r="N5371" s="7">
        <v>28</v>
      </c>
      <c r="P5371" s="187">
        <v>5370</v>
      </c>
      <c r="Q5371" s="188">
        <v>25</v>
      </c>
    </row>
    <row r="5372" spans="1:17" ht="15" x14ac:dyDescent="0.25">
      <c r="A5372"/>
      <c r="B5372" s="114">
        <v>5371</v>
      </c>
      <c r="C5372" s="7">
        <v>19</v>
      </c>
      <c r="E5372">
        <v>5371</v>
      </c>
      <c r="F5372">
        <v>14</v>
      </c>
      <c r="G5372">
        <v>16</v>
      </c>
      <c r="H5372">
        <v>21</v>
      </c>
      <c r="I5372" s="7">
        <v>28</v>
      </c>
      <c r="K5372">
        <v>5371</v>
      </c>
      <c r="L5372">
        <v>16</v>
      </c>
      <c r="M5372">
        <v>21</v>
      </c>
      <c r="N5372" s="7">
        <v>28</v>
      </c>
      <c r="P5372" s="185">
        <v>5371</v>
      </c>
      <c r="Q5372" s="186">
        <v>25</v>
      </c>
    </row>
    <row r="5373" spans="1:17" ht="15" x14ac:dyDescent="0.25">
      <c r="A5373"/>
      <c r="B5373" s="114">
        <v>5372</v>
      </c>
      <c r="C5373" s="7">
        <v>19</v>
      </c>
      <c r="E5373">
        <v>5372</v>
      </c>
      <c r="F5373">
        <v>14</v>
      </c>
      <c r="G5373">
        <v>16</v>
      </c>
      <c r="H5373">
        <v>21</v>
      </c>
      <c r="I5373" s="7">
        <v>28</v>
      </c>
      <c r="K5373">
        <v>5372</v>
      </c>
      <c r="L5373">
        <v>16</v>
      </c>
      <c r="M5373">
        <v>21</v>
      </c>
      <c r="N5373" s="7">
        <v>28</v>
      </c>
      <c r="P5373" s="187">
        <v>5372</v>
      </c>
      <c r="Q5373" s="188">
        <v>25</v>
      </c>
    </row>
    <row r="5374" spans="1:17" ht="15" x14ac:dyDescent="0.25">
      <c r="A5374"/>
      <c r="B5374" s="114">
        <v>5373</v>
      </c>
      <c r="C5374" s="7">
        <v>19</v>
      </c>
      <c r="E5374">
        <v>5373</v>
      </c>
      <c r="F5374">
        <v>14</v>
      </c>
      <c r="G5374">
        <v>16</v>
      </c>
      <c r="H5374">
        <v>21</v>
      </c>
      <c r="I5374" s="7">
        <v>28</v>
      </c>
      <c r="K5374">
        <v>5373</v>
      </c>
      <c r="L5374">
        <v>16</v>
      </c>
      <c r="M5374">
        <v>21</v>
      </c>
      <c r="N5374" s="7">
        <v>28</v>
      </c>
      <c r="P5374" s="185">
        <v>5373</v>
      </c>
      <c r="Q5374" s="186">
        <v>25</v>
      </c>
    </row>
    <row r="5375" spans="1:17" ht="15" x14ac:dyDescent="0.25">
      <c r="A5375"/>
      <c r="B5375" s="114">
        <v>5374</v>
      </c>
      <c r="C5375" s="7">
        <v>19</v>
      </c>
      <c r="E5375">
        <v>5374</v>
      </c>
      <c r="F5375">
        <v>14</v>
      </c>
      <c r="G5375">
        <v>16</v>
      </c>
      <c r="H5375">
        <v>21</v>
      </c>
      <c r="I5375" s="7">
        <v>28</v>
      </c>
      <c r="K5375">
        <v>5374</v>
      </c>
      <c r="L5375">
        <v>16</v>
      </c>
      <c r="M5375">
        <v>21</v>
      </c>
      <c r="N5375" s="7">
        <v>28</v>
      </c>
      <c r="P5375" s="187">
        <v>5374</v>
      </c>
      <c r="Q5375" s="188">
        <v>25</v>
      </c>
    </row>
    <row r="5376" spans="1:17" ht="15" x14ac:dyDescent="0.25">
      <c r="A5376"/>
      <c r="B5376" s="114">
        <v>5375</v>
      </c>
      <c r="C5376" s="7">
        <v>19</v>
      </c>
      <c r="E5376">
        <v>5375</v>
      </c>
      <c r="F5376">
        <v>14</v>
      </c>
      <c r="G5376">
        <v>16</v>
      </c>
      <c r="H5376">
        <v>21</v>
      </c>
      <c r="I5376" s="7">
        <v>28</v>
      </c>
      <c r="K5376">
        <v>5375</v>
      </c>
      <c r="L5376">
        <v>16</v>
      </c>
      <c r="M5376">
        <v>21</v>
      </c>
      <c r="N5376" s="7">
        <v>28</v>
      </c>
      <c r="P5376" s="185">
        <v>5375</v>
      </c>
      <c r="Q5376" s="186">
        <v>25</v>
      </c>
    </row>
    <row r="5377" spans="1:17" ht="15" x14ac:dyDescent="0.25">
      <c r="A5377"/>
      <c r="B5377" s="114">
        <v>5376</v>
      </c>
      <c r="C5377" s="7">
        <v>19</v>
      </c>
      <c r="E5377">
        <v>5376</v>
      </c>
      <c r="F5377">
        <v>14</v>
      </c>
      <c r="G5377">
        <v>16</v>
      </c>
      <c r="H5377">
        <v>21</v>
      </c>
      <c r="I5377" s="7">
        <v>28</v>
      </c>
      <c r="K5377">
        <v>5376</v>
      </c>
      <c r="L5377">
        <v>16</v>
      </c>
      <c r="M5377">
        <v>21</v>
      </c>
      <c r="N5377" s="7">
        <v>28</v>
      </c>
      <c r="P5377" s="187">
        <v>5376</v>
      </c>
      <c r="Q5377" s="188">
        <v>25</v>
      </c>
    </row>
    <row r="5378" spans="1:17" ht="15" x14ac:dyDescent="0.25">
      <c r="A5378"/>
      <c r="B5378" s="114">
        <v>5377</v>
      </c>
      <c r="C5378" s="7">
        <v>19</v>
      </c>
      <c r="E5378">
        <v>5377</v>
      </c>
      <c r="F5378">
        <v>14</v>
      </c>
      <c r="G5378">
        <v>16</v>
      </c>
      <c r="H5378">
        <v>21</v>
      </c>
      <c r="I5378" s="7">
        <v>28</v>
      </c>
      <c r="K5378">
        <v>5377</v>
      </c>
      <c r="L5378">
        <v>16</v>
      </c>
      <c r="M5378">
        <v>21</v>
      </c>
      <c r="N5378" s="7">
        <v>28</v>
      </c>
      <c r="P5378" s="185">
        <v>5377</v>
      </c>
      <c r="Q5378" s="186">
        <v>25</v>
      </c>
    </row>
    <row r="5379" spans="1:17" ht="15" x14ac:dyDescent="0.25">
      <c r="A5379"/>
      <c r="B5379" s="114">
        <v>5378</v>
      </c>
      <c r="C5379" s="7">
        <v>19</v>
      </c>
      <c r="E5379">
        <v>5378</v>
      </c>
      <c r="F5379">
        <v>14</v>
      </c>
      <c r="G5379">
        <v>16</v>
      </c>
      <c r="H5379">
        <v>21</v>
      </c>
      <c r="I5379" s="7">
        <v>28</v>
      </c>
      <c r="K5379">
        <v>5378</v>
      </c>
      <c r="L5379">
        <v>16</v>
      </c>
      <c r="M5379">
        <v>21</v>
      </c>
      <c r="N5379" s="7">
        <v>28</v>
      </c>
      <c r="P5379" s="187">
        <v>5378</v>
      </c>
      <c r="Q5379" s="188">
        <v>25</v>
      </c>
    </row>
    <row r="5380" spans="1:17" ht="15" x14ac:dyDescent="0.25">
      <c r="A5380"/>
      <c r="B5380" s="114">
        <v>5379</v>
      </c>
      <c r="C5380" s="7">
        <v>19</v>
      </c>
      <c r="E5380">
        <v>5379</v>
      </c>
      <c r="F5380">
        <v>14</v>
      </c>
      <c r="G5380">
        <v>16</v>
      </c>
      <c r="H5380">
        <v>21</v>
      </c>
      <c r="I5380" s="7">
        <v>28</v>
      </c>
      <c r="K5380">
        <v>5379</v>
      </c>
      <c r="L5380">
        <v>16</v>
      </c>
      <c r="M5380">
        <v>21</v>
      </c>
      <c r="N5380" s="7">
        <v>28</v>
      </c>
      <c r="P5380" s="185">
        <v>5379</v>
      </c>
      <c r="Q5380" s="186">
        <v>25</v>
      </c>
    </row>
    <row r="5381" spans="1:17" ht="15" x14ac:dyDescent="0.25">
      <c r="A5381"/>
      <c r="B5381" s="114">
        <v>5380</v>
      </c>
      <c r="C5381" s="7">
        <v>19</v>
      </c>
      <c r="E5381">
        <v>5380</v>
      </c>
      <c r="F5381">
        <v>14</v>
      </c>
      <c r="G5381">
        <v>16</v>
      </c>
      <c r="H5381">
        <v>21</v>
      </c>
      <c r="I5381" s="7">
        <v>28</v>
      </c>
      <c r="K5381">
        <v>5380</v>
      </c>
      <c r="L5381">
        <v>16</v>
      </c>
      <c r="M5381">
        <v>21</v>
      </c>
      <c r="N5381" s="7">
        <v>28</v>
      </c>
      <c r="P5381" s="187">
        <v>5380</v>
      </c>
      <c r="Q5381" s="188">
        <v>25</v>
      </c>
    </row>
    <row r="5382" spans="1:17" ht="15" x14ac:dyDescent="0.25">
      <c r="A5382"/>
      <c r="B5382" s="114">
        <v>5381</v>
      </c>
      <c r="C5382" s="7">
        <v>19</v>
      </c>
      <c r="E5382">
        <v>5381</v>
      </c>
      <c r="F5382">
        <v>14</v>
      </c>
      <c r="G5382">
        <v>16</v>
      </c>
      <c r="H5382">
        <v>21</v>
      </c>
      <c r="I5382" s="7">
        <v>28</v>
      </c>
      <c r="K5382">
        <v>5381</v>
      </c>
      <c r="L5382">
        <v>16</v>
      </c>
      <c r="M5382">
        <v>21</v>
      </c>
      <c r="N5382" s="7">
        <v>28</v>
      </c>
      <c r="P5382" s="185">
        <v>5381</v>
      </c>
      <c r="Q5382" s="186">
        <v>25</v>
      </c>
    </row>
    <row r="5383" spans="1:17" ht="15" x14ac:dyDescent="0.25">
      <c r="A5383"/>
      <c r="B5383" s="114">
        <v>5382</v>
      </c>
      <c r="C5383" s="7">
        <v>19</v>
      </c>
      <c r="E5383">
        <v>5382</v>
      </c>
      <c r="F5383">
        <v>14</v>
      </c>
      <c r="G5383">
        <v>16</v>
      </c>
      <c r="H5383">
        <v>21</v>
      </c>
      <c r="I5383" s="7">
        <v>28</v>
      </c>
      <c r="K5383">
        <v>5382</v>
      </c>
      <c r="L5383">
        <v>16</v>
      </c>
      <c r="M5383">
        <v>21</v>
      </c>
      <c r="N5383" s="7">
        <v>28</v>
      </c>
      <c r="P5383" s="187">
        <v>5382</v>
      </c>
      <c r="Q5383" s="188">
        <v>25</v>
      </c>
    </row>
    <row r="5384" spans="1:17" ht="15" x14ac:dyDescent="0.25">
      <c r="A5384"/>
      <c r="B5384" s="114">
        <v>5383</v>
      </c>
      <c r="C5384" s="7">
        <v>19</v>
      </c>
      <c r="E5384">
        <v>5383</v>
      </c>
      <c r="F5384">
        <v>14</v>
      </c>
      <c r="G5384">
        <v>16</v>
      </c>
      <c r="H5384">
        <v>21</v>
      </c>
      <c r="I5384" s="7">
        <v>28</v>
      </c>
      <c r="K5384">
        <v>5383</v>
      </c>
      <c r="L5384">
        <v>16</v>
      </c>
      <c r="M5384">
        <v>21</v>
      </c>
      <c r="N5384" s="7">
        <v>28</v>
      </c>
      <c r="P5384" s="185">
        <v>5383</v>
      </c>
      <c r="Q5384" s="186">
        <v>25</v>
      </c>
    </row>
    <row r="5385" spans="1:17" ht="15" x14ac:dyDescent="0.25">
      <c r="A5385"/>
      <c r="B5385" s="114">
        <v>5384</v>
      </c>
      <c r="C5385" s="7">
        <v>19</v>
      </c>
      <c r="E5385">
        <v>5384</v>
      </c>
      <c r="F5385">
        <v>14</v>
      </c>
      <c r="G5385">
        <v>16</v>
      </c>
      <c r="H5385">
        <v>21</v>
      </c>
      <c r="I5385" s="7">
        <v>28</v>
      </c>
      <c r="K5385">
        <v>5384</v>
      </c>
      <c r="L5385">
        <v>16</v>
      </c>
      <c r="M5385">
        <v>21</v>
      </c>
      <c r="N5385" s="7">
        <v>28</v>
      </c>
      <c r="P5385" s="187">
        <v>5384</v>
      </c>
      <c r="Q5385" s="188">
        <v>25</v>
      </c>
    </row>
    <row r="5386" spans="1:17" ht="15" x14ac:dyDescent="0.25">
      <c r="A5386"/>
      <c r="B5386" s="114">
        <v>5385</v>
      </c>
      <c r="C5386" s="7">
        <v>19</v>
      </c>
      <c r="E5386">
        <v>5385</v>
      </c>
      <c r="F5386">
        <v>14</v>
      </c>
      <c r="G5386">
        <v>16</v>
      </c>
      <c r="H5386">
        <v>21</v>
      </c>
      <c r="I5386" s="7">
        <v>28</v>
      </c>
      <c r="K5386">
        <v>5385</v>
      </c>
      <c r="L5386">
        <v>16</v>
      </c>
      <c r="M5386">
        <v>21</v>
      </c>
      <c r="N5386" s="7">
        <v>28</v>
      </c>
      <c r="P5386" s="185">
        <v>5385</v>
      </c>
      <c r="Q5386" s="186">
        <v>25</v>
      </c>
    </row>
    <row r="5387" spans="1:17" ht="15" x14ac:dyDescent="0.25">
      <c r="A5387"/>
      <c r="B5387" s="114">
        <v>5386</v>
      </c>
      <c r="C5387" s="7">
        <v>19</v>
      </c>
      <c r="E5387">
        <v>5386</v>
      </c>
      <c r="F5387">
        <v>14</v>
      </c>
      <c r="G5387">
        <v>16</v>
      </c>
      <c r="H5387">
        <v>21</v>
      </c>
      <c r="I5387" s="7">
        <v>28</v>
      </c>
      <c r="K5387">
        <v>5386</v>
      </c>
      <c r="L5387">
        <v>16</v>
      </c>
      <c r="M5387">
        <v>21</v>
      </c>
      <c r="N5387" s="7">
        <v>28</v>
      </c>
      <c r="P5387" s="187">
        <v>5386</v>
      </c>
      <c r="Q5387" s="188">
        <v>25</v>
      </c>
    </row>
    <row r="5388" spans="1:17" ht="15" x14ac:dyDescent="0.25">
      <c r="A5388"/>
      <c r="B5388" s="114">
        <v>5387</v>
      </c>
      <c r="C5388" s="7">
        <v>19</v>
      </c>
      <c r="E5388">
        <v>5387</v>
      </c>
      <c r="F5388">
        <v>14</v>
      </c>
      <c r="G5388">
        <v>16</v>
      </c>
      <c r="H5388">
        <v>21</v>
      </c>
      <c r="I5388" s="7">
        <v>28</v>
      </c>
      <c r="K5388">
        <v>5387</v>
      </c>
      <c r="L5388">
        <v>16</v>
      </c>
      <c r="M5388">
        <v>21</v>
      </c>
      <c r="N5388" s="7">
        <v>28</v>
      </c>
      <c r="P5388" s="185">
        <v>5387</v>
      </c>
      <c r="Q5388" s="186">
        <v>25</v>
      </c>
    </row>
    <row r="5389" spans="1:17" ht="15" x14ac:dyDescent="0.25">
      <c r="A5389"/>
      <c r="B5389" s="114">
        <v>5388</v>
      </c>
      <c r="C5389" s="7">
        <v>19</v>
      </c>
      <c r="E5389">
        <v>5388</v>
      </c>
      <c r="F5389">
        <v>14</v>
      </c>
      <c r="G5389">
        <v>16</v>
      </c>
      <c r="H5389">
        <v>21</v>
      </c>
      <c r="I5389" s="7">
        <v>28</v>
      </c>
      <c r="K5389">
        <v>5388</v>
      </c>
      <c r="L5389">
        <v>16</v>
      </c>
      <c r="M5389">
        <v>21</v>
      </c>
      <c r="N5389" s="7">
        <v>28</v>
      </c>
      <c r="P5389" s="187">
        <v>5388</v>
      </c>
      <c r="Q5389" s="188">
        <v>25</v>
      </c>
    </row>
    <row r="5390" spans="1:17" ht="15" x14ac:dyDescent="0.25">
      <c r="A5390"/>
      <c r="B5390" s="114">
        <v>5389</v>
      </c>
      <c r="C5390" s="7">
        <v>19</v>
      </c>
      <c r="E5390">
        <v>5389</v>
      </c>
      <c r="F5390">
        <v>14</v>
      </c>
      <c r="G5390">
        <v>16</v>
      </c>
      <c r="H5390">
        <v>21</v>
      </c>
      <c r="I5390" s="7">
        <v>28</v>
      </c>
      <c r="K5390">
        <v>5389</v>
      </c>
      <c r="L5390">
        <v>16</v>
      </c>
      <c r="M5390">
        <v>21</v>
      </c>
      <c r="N5390" s="7">
        <v>28</v>
      </c>
      <c r="P5390" s="185">
        <v>5389</v>
      </c>
      <c r="Q5390" s="186">
        <v>25</v>
      </c>
    </row>
    <row r="5391" spans="1:17" ht="15" x14ac:dyDescent="0.25">
      <c r="A5391"/>
      <c r="B5391" s="114">
        <v>5390</v>
      </c>
      <c r="C5391" s="7">
        <v>19</v>
      </c>
      <c r="E5391">
        <v>5390</v>
      </c>
      <c r="F5391">
        <v>14</v>
      </c>
      <c r="G5391">
        <v>16</v>
      </c>
      <c r="H5391">
        <v>21</v>
      </c>
      <c r="I5391" s="7">
        <v>28</v>
      </c>
      <c r="K5391">
        <v>5390</v>
      </c>
      <c r="L5391">
        <v>16</v>
      </c>
      <c r="M5391">
        <v>21</v>
      </c>
      <c r="N5391" s="7">
        <v>28</v>
      </c>
      <c r="P5391" s="187">
        <v>5390</v>
      </c>
      <c r="Q5391" s="188">
        <v>25</v>
      </c>
    </row>
    <row r="5392" spans="1:17" ht="15" x14ac:dyDescent="0.25">
      <c r="A5392"/>
      <c r="B5392" s="114">
        <v>5391</v>
      </c>
      <c r="C5392" s="7">
        <v>19</v>
      </c>
      <c r="E5392">
        <v>5391</v>
      </c>
      <c r="F5392">
        <v>14</v>
      </c>
      <c r="G5392">
        <v>16</v>
      </c>
      <c r="H5392">
        <v>21</v>
      </c>
      <c r="I5392" s="7">
        <v>28</v>
      </c>
      <c r="K5392">
        <v>5391</v>
      </c>
      <c r="L5392">
        <v>16</v>
      </c>
      <c r="M5392">
        <v>21</v>
      </c>
      <c r="N5392" s="7">
        <v>28</v>
      </c>
      <c r="P5392" s="185">
        <v>5391</v>
      </c>
      <c r="Q5392" s="186">
        <v>25</v>
      </c>
    </row>
    <row r="5393" spans="1:17" ht="15" x14ac:dyDescent="0.25">
      <c r="A5393"/>
      <c r="B5393" s="114">
        <v>5392</v>
      </c>
      <c r="C5393" s="7">
        <v>19</v>
      </c>
      <c r="E5393">
        <v>5392</v>
      </c>
      <c r="F5393">
        <v>14</v>
      </c>
      <c r="G5393">
        <v>16</v>
      </c>
      <c r="H5393">
        <v>21</v>
      </c>
      <c r="I5393" s="7">
        <v>28</v>
      </c>
      <c r="K5393">
        <v>5392</v>
      </c>
      <c r="L5393">
        <v>16</v>
      </c>
      <c r="M5393">
        <v>21</v>
      </c>
      <c r="N5393" s="7">
        <v>28</v>
      </c>
      <c r="P5393" s="187">
        <v>5392</v>
      </c>
      <c r="Q5393" s="188">
        <v>25</v>
      </c>
    </row>
    <row r="5394" spans="1:17" ht="15" x14ac:dyDescent="0.25">
      <c r="A5394"/>
      <c r="B5394" s="114">
        <v>5393</v>
      </c>
      <c r="C5394" s="7">
        <v>19</v>
      </c>
      <c r="E5394">
        <v>5393</v>
      </c>
      <c r="F5394">
        <v>14</v>
      </c>
      <c r="G5394">
        <v>16</v>
      </c>
      <c r="H5394">
        <v>21</v>
      </c>
      <c r="I5394" s="7">
        <v>28</v>
      </c>
      <c r="K5394">
        <v>5393</v>
      </c>
      <c r="L5394">
        <v>16</v>
      </c>
      <c r="M5394">
        <v>21</v>
      </c>
      <c r="N5394" s="7">
        <v>28</v>
      </c>
      <c r="P5394" s="185">
        <v>5393</v>
      </c>
      <c r="Q5394" s="186">
        <v>25</v>
      </c>
    </row>
    <row r="5395" spans="1:17" ht="15" x14ac:dyDescent="0.25">
      <c r="A5395"/>
      <c r="B5395" s="114">
        <v>5394</v>
      </c>
      <c r="C5395" s="7">
        <v>19</v>
      </c>
      <c r="E5395">
        <v>5394</v>
      </c>
      <c r="F5395">
        <v>14</v>
      </c>
      <c r="G5395">
        <v>16</v>
      </c>
      <c r="H5395">
        <v>21</v>
      </c>
      <c r="I5395" s="7">
        <v>28</v>
      </c>
      <c r="K5395">
        <v>5394</v>
      </c>
      <c r="L5395">
        <v>16</v>
      </c>
      <c r="M5395">
        <v>21</v>
      </c>
      <c r="N5395" s="7">
        <v>28</v>
      </c>
      <c r="P5395" s="187">
        <v>5394</v>
      </c>
      <c r="Q5395" s="188">
        <v>25</v>
      </c>
    </row>
    <row r="5396" spans="1:17" ht="15" x14ac:dyDescent="0.25">
      <c r="A5396"/>
      <c r="B5396" s="114">
        <v>5395</v>
      </c>
      <c r="C5396" s="7">
        <v>19</v>
      </c>
      <c r="E5396">
        <v>5395</v>
      </c>
      <c r="F5396">
        <v>14</v>
      </c>
      <c r="G5396">
        <v>16</v>
      </c>
      <c r="H5396">
        <v>21</v>
      </c>
      <c r="I5396" s="7">
        <v>28</v>
      </c>
      <c r="K5396">
        <v>5395</v>
      </c>
      <c r="L5396">
        <v>16</v>
      </c>
      <c r="M5396">
        <v>21</v>
      </c>
      <c r="N5396" s="7">
        <v>28</v>
      </c>
      <c r="P5396" s="185">
        <v>5395</v>
      </c>
      <c r="Q5396" s="186">
        <v>25</v>
      </c>
    </row>
    <row r="5397" spans="1:17" ht="15" x14ac:dyDescent="0.25">
      <c r="A5397"/>
      <c r="B5397" s="114">
        <v>5396</v>
      </c>
      <c r="C5397" s="7">
        <v>19</v>
      </c>
      <c r="E5397">
        <v>5396</v>
      </c>
      <c r="F5397">
        <v>14</v>
      </c>
      <c r="G5397">
        <v>16</v>
      </c>
      <c r="H5397">
        <v>21</v>
      </c>
      <c r="I5397" s="7">
        <v>28</v>
      </c>
      <c r="K5397">
        <v>5396</v>
      </c>
      <c r="L5397">
        <v>16</v>
      </c>
      <c r="M5397">
        <v>21</v>
      </c>
      <c r="N5397" s="7">
        <v>28</v>
      </c>
      <c r="P5397" s="187">
        <v>5396</v>
      </c>
      <c r="Q5397" s="188">
        <v>25</v>
      </c>
    </row>
    <row r="5398" spans="1:17" ht="15" x14ac:dyDescent="0.25">
      <c r="A5398"/>
      <c r="B5398" s="114">
        <v>5397</v>
      </c>
      <c r="C5398" s="7">
        <v>19</v>
      </c>
      <c r="E5398">
        <v>5397</v>
      </c>
      <c r="F5398">
        <v>14</v>
      </c>
      <c r="G5398">
        <v>16</v>
      </c>
      <c r="H5398">
        <v>21</v>
      </c>
      <c r="I5398" s="7">
        <v>28</v>
      </c>
      <c r="K5398">
        <v>5397</v>
      </c>
      <c r="L5398">
        <v>16</v>
      </c>
      <c r="M5398">
        <v>21</v>
      </c>
      <c r="N5398" s="7">
        <v>28</v>
      </c>
      <c r="P5398" s="185">
        <v>5397</v>
      </c>
      <c r="Q5398" s="186">
        <v>25</v>
      </c>
    </row>
    <row r="5399" spans="1:17" ht="15" x14ac:dyDescent="0.25">
      <c r="A5399"/>
      <c r="B5399" s="114">
        <v>5398</v>
      </c>
      <c r="C5399" s="7">
        <v>19</v>
      </c>
      <c r="E5399">
        <v>5398</v>
      </c>
      <c r="F5399">
        <v>14</v>
      </c>
      <c r="G5399">
        <v>16</v>
      </c>
      <c r="H5399">
        <v>21</v>
      </c>
      <c r="I5399" s="7">
        <v>28</v>
      </c>
      <c r="K5399">
        <v>5398</v>
      </c>
      <c r="L5399">
        <v>16</v>
      </c>
      <c r="M5399">
        <v>21</v>
      </c>
      <c r="N5399" s="7">
        <v>28</v>
      </c>
      <c r="P5399" s="187">
        <v>5398</v>
      </c>
      <c r="Q5399" s="188">
        <v>25</v>
      </c>
    </row>
    <row r="5400" spans="1:17" ht="15" x14ac:dyDescent="0.25">
      <c r="A5400"/>
      <c r="B5400" s="114">
        <v>5399</v>
      </c>
      <c r="C5400" s="7">
        <v>19</v>
      </c>
      <c r="E5400">
        <v>5399</v>
      </c>
      <c r="F5400">
        <v>14</v>
      </c>
      <c r="G5400">
        <v>16</v>
      </c>
      <c r="H5400">
        <v>21</v>
      </c>
      <c r="I5400" s="7">
        <v>28</v>
      </c>
      <c r="K5400">
        <v>5399</v>
      </c>
      <c r="L5400">
        <v>16</v>
      </c>
      <c r="M5400">
        <v>21</v>
      </c>
      <c r="N5400" s="7">
        <v>28</v>
      </c>
      <c r="P5400" s="185">
        <v>5399</v>
      </c>
      <c r="Q5400" s="186">
        <v>25</v>
      </c>
    </row>
    <row r="5401" spans="1:17" ht="15" x14ac:dyDescent="0.25">
      <c r="A5401"/>
      <c r="B5401" s="114">
        <v>5400</v>
      </c>
      <c r="C5401" s="7">
        <v>19</v>
      </c>
      <c r="E5401">
        <v>5400</v>
      </c>
      <c r="F5401">
        <v>14</v>
      </c>
      <c r="G5401">
        <v>16</v>
      </c>
      <c r="H5401">
        <v>21</v>
      </c>
      <c r="I5401" s="7">
        <v>28</v>
      </c>
      <c r="K5401">
        <v>5400</v>
      </c>
      <c r="L5401">
        <v>16</v>
      </c>
      <c r="M5401">
        <v>21</v>
      </c>
      <c r="N5401" s="7">
        <v>28</v>
      </c>
      <c r="P5401" s="187">
        <v>5400</v>
      </c>
      <c r="Q5401" s="188">
        <v>25</v>
      </c>
    </row>
    <row r="5402" spans="1:17" ht="15" x14ac:dyDescent="0.25">
      <c r="A5402"/>
      <c r="B5402" s="114">
        <v>5401</v>
      </c>
      <c r="C5402" s="7">
        <v>19</v>
      </c>
      <c r="E5402">
        <v>5401</v>
      </c>
      <c r="F5402">
        <v>14</v>
      </c>
      <c r="G5402">
        <v>16</v>
      </c>
      <c r="H5402">
        <v>21</v>
      </c>
      <c r="I5402" s="7">
        <v>28</v>
      </c>
      <c r="K5402">
        <v>5401</v>
      </c>
      <c r="L5402">
        <v>16</v>
      </c>
      <c r="M5402">
        <v>21</v>
      </c>
      <c r="N5402" s="7">
        <v>28</v>
      </c>
      <c r="P5402" s="185">
        <v>5401</v>
      </c>
      <c r="Q5402" s="186">
        <v>25</v>
      </c>
    </row>
    <row r="5403" spans="1:17" ht="15" x14ac:dyDescent="0.25">
      <c r="A5403"/>
      <c r="B5403" s="114">
        <v>5402</v>
      </c>
      <c r="C5403" s="7">
        <v>19</v>
      </c>
      <c r="E5403">
        <v>5402</v>
      </c>
      <c r="F5403">
        <v>14</v>
      </c>
      <c r="G5403">
        <v>16</v>
      </c>
      <c r="H5403">
        <v>21</v>
      </c>
      <c r="I5403" s="7">
        <v>28</v>
      </c>
      <c r="K5403">
        <v>5402</v>
      </c>
      <c r="L5403">
        <v>16</v>
      </c>
      <c r="M5403">
        <v>21</v>
      </c>
      <c r="N5403" s="7">
        <v>28</v>
      </c>
      <c r="P5403" s="187">
        <v>5402</v>
      </c>
      <c r="Q5403" s="188">
        <v>25</v>
      </c>
    </row>
    <row r="5404" spans="1:17" ht="15" x14ac:dyDescent="0.25">
      <c r="A5404"/>
      <c r="B5404" s="114">
        <v>5403</v>
      </c>
      <c r="C5404" s="7">
        <v>19</v>
      </c>
      <c r="E5404">
        <v>5403</v>
      </c>
      <c r="F5404">
        <v>14</v>
      </c>
      <c r="G5404">
        <v>16</v>
      </c>
      <c r="H5404">
        <v>21</v>
      </c>
      <c r="I5404" s="7">
        <v>28</v>
      </c>
      <c r="K5404">
        <v>5403</v>
      </c>
      <c r="L5404">
        <v>16</v>
      </c>
      <c r="M5404">
        <v>21</v>
      </c>
      <c r="N5404" s="7">
        <v>28</v>
      </c>
      <c r="P5404" s="185">
        <v>5403</v>
      </c>
      <c r="Q5404" s="186">
        <v>25</v>
      </c>
    </row>
    <row r="5405" spans="1:17" ht="15" x14ac:dyDescent="0.25">
      <c r="A5405"/>
      <c r="B5405" s="114">
        <v>5404</v>
      </c>
      <c r="C5405" s="7">
        <v>19</v>
      </c>
      <c r="E5405">
        <v>5404</v>
      </c>
      <c r="F5405">
        <v>14</v>
      </c>
      <c r="G5405">
        <v>16</v>
      </c>
      <c r="H5405">
        <v>21</v>
      </c>
      <c r="I5405" s="7">
        <v>28</v>
      </c>
      <c r="K5405">
        <v>5404</v>
      </c>
      <c r="L5405">
        <v>16</v>
      </c>
      <c r="M5405">
        <v>21</v>
      </c>
      <c r="N5405" s="7">
        <v>28</v>
      </c>
      <c r="P5405" s="187">
        <v>5404</v>
      </c>
      <c r="Q5405" s="188">
        <v>25</v>
      </c>
    </row>
    <row r="5406" spans="1:17" ht="15" x14ac:dyDescent="0.25">
      <c r="A5406"/>
      <c r="B5406" s="114">
        <v>5405</v>
      </c>
      <c r="C5406" s="7">
        <v>19</v>
      </c>
      <c r="E5406">
        <v>5405</v>
      </c>
      <c r="F5406">
        <v>14</v>
      </c>
      <c r="G5406">
        <v>16</v>
      </c>
      <c r="H5406">
        <v>21</v>
      </c>
      <c r="I5406" s="7">
        <v>28</v>
      </c>
      <c r="K5406">
        <v>5405</v>
      </c>
      <c r="L5406">
        <v>16</v>
      </c>
      <c r="M5406">
        <v>21</v>
      </c>
      <c r="N5406" s="7">
        <v>28</v>
      </c>
      <c r="P5406" s="185">
        <v>5405</v>
      </c>
      <c r="Q5406" s="186">
        <v>25</v>
      </c>
    </row>
    <row r="5407" spans="1:17" ht="15" x14ac:dyDescent="0.25">
      <c r="A5407"/>
      <c r="B5407" s="114">
        <v>5406</v>
      </c>
      <c r="C5407" s="7">
        <v>19</v>
      </c>
      <c r="E5407">
        <v>5406</v>
      </c>
      <c r="F5407">
        <v>14</v>
      </c>
      <c r="G5407">
        <v>16</v>
      </c>
      <c r="H5407">
        <v>21</v>
      </c>
      <c r="I5407" s="7">
        <v>28</v>
      </c>
      <c r="K5407">
        <v>5406</v>
      </c>
      <c r="L5407">
        <v>16</v>
      </c>
      <c r="M5407">
        <v>21</v>
      </c>
      <c r="N5407" s="7">
        <v>28</v>
      </c>
      <c r="P5407" s="187">
        <v>5406</v>
      </c>
      <c r="Q5407" s="188">
        <v>25</v>
      </c>
    </row>
    <row r="5408" spans="1:17" ht="15" x14ac:dyDescent="0.25">
      <c r="A5408"/>
      <c r="B5408" s="114">
        <v>5407</v>
      </c>
      <c r="C5408" s="7">
        <v>19</v>
      </c>
      <c r="E5408">
        <v>5407</v>
      </c>
      <c r="F5408">
        <v>14</v>
      </c>
      <c r="G5408">
        <v>16</v>
      </c>
      <c r="H5408">
        <v>21</v>
      </c>
      <c r="I5408" s="7">
        <v>28</v>
      </c>
      <c r="K5408">
        <v>5407</v>
      </c>
      <c r="L5408">
        <v>16</v>
      </c>
      <c r="M5408">
        <v>21</v>
      </c>
      <c r="N5408" s="7">
        <v>28</v>
      </c>
      <c r="P5408" s="185">
        <v>5407</v>
      </c>
      <c r="Q5408" s="186">
        <v>25</v>
      </c>
    </row>
    <row r="5409" spans="1:17" ht="15" x14ac:dyDescent="0.25">
      <c r="A5409"/>
      <c r="B5409" s="114">
        <v>5408</v>
      </c>
      <c r="C5409" s="7">
        <v>19</v>
      </c>
      <c r="E5409">
        <v>5408</v>
      </c>
      <c r="F5409">
        <v>14</v>
      </c>
      <c r="G5409">
        <v>16</v>
      </c>
      <c r="H5409">
        <v>21</v>
      </c>
      <c r="I5409" s="7">
        <v>28</v>
      </c>
      <c r="K5409">
        <v>5408</v>
      </c>
      <c r="L5409">
        <v>16</v>
      </c>
      <c r="M5409">
        <v>21</v>
      </c>
      <c r="N5409" s="7">
        <v>28</v>
      </c>
      <c r="P5409" s="187">
        <v>5408</v>
      </c>
      <c r="Q5409" s="188">
        <v>25</v>
      </c>
    </row>
    <row r="5410" spans="1:17" ht="15" x14ac:dyDescent="0.25">
      <c r="A5410"/>
      <c r="B5410" s="114">
        <v>5409</v>
      </c>
      <c r="C5410" s="7">
        <v>19</v>
      </c>
      <c r="E5410">
        <v>5409</v>
      </c>
      <c r="F5410">
        <v>14</v>
      </c>
      <c r="G5410">
        <v>16</v>
      </c>
      <c r="H5410">
        <v>21</v>
      </c>
      <c r="I5410" s="7">
        <v>28</v>
      </c>
      <c r="K5410">
        <v>5409</v>
      </c>
      <c r="L5410">
        <v>16</v>
      </c>
      <c r="M5410">
        <v>21</v>
      </c>
      <c r="N5410" s="7">
        <v>28</v>
      </c>
      <c r="P5410" s="185">
        <v>5409</v>
      </c>
      <c r="Q5410" s="186">
        <v>25</v>
      </c>
    </row>
    <row r="5411" spans="1:17" ht="15" x14ac:dyDescent="0.25">
      <c r="A5411"/>
      <c r="B5411" s="114">
        <v>5410</v>
      </c>
      <c r="C5411" s="7">
        <v>19</v>
      </c>
      <c r="E5411">
        <v>5410</v>
      </c>
      <c r="F5411">
        <v>14</v>
      </c>
      <c r="G5411">
        <v>16</v>
      </c>
      <c r="H5411">
        <v>21</v>
      </c>
      <c r="I5411" s="7">
        <v>28</v>
      </c>
      <c r="K5411">
        <v>5410</v>
      </c>
      <c r="L5411">
        <v>16</v>
      </c>
      <c r="M5411">
        <v>21</v>
      </c>
      <c r="N5411" s="7">
        <v>28</v>
      </c>
      <c r="P5411" s="187">
        <v>5410</v>
      </c>
      <c r="Q5411" s="188">
        <v>25</v>
      </c>
    </row>
    <row r="5412" spans="1:17" ht="15" x14ac:dyDescent="0.25">
      <c r="A5412"/>
      <c r="B5412" s="114">
        <v>5411</v>
      </c>
      <c r="C5412" s="7">
        <v>19</v>
      </c>
      <c r="E5412">
        <v>5411</v>
      </c>
      <c r="F5412">
        <v>14</v>
      </c>
      <c r="G5412">
        <v>16</v>
      </c>
      <c r="H5412">
        <v>21</v>
      </c>
      <c r="I5412" s="7">
        <v>28</v>
      </c>
      <c r="K5412">
        <v>5411</v>
      </c>
      <c r="L5412">
        <v>16</v>
      </c>
      <c r="M5412">
        <v>21</v>
      </c>
      <c r="N5412" s="7">
        <v>28</v>
      </c>
      <c r="P5412" s="185">
        <v>5411</v>
      </c>
      <c r="Q5412" s="186">
        <v>25</v>
      </c>
    </row>
    <row r="5413" spans="1:17" ht="15" x14ac:dyDescent="0.25">
      <c r="A5413"/>
      <c r="B5413" s="114">
        <v>5412</v>
      </c>
      <c r="C5413" s="7">
        <v>19</v>
      </c>
      <c r="E5413">
        <v>5412</v>
      </c>
      <c r="F5413">
        <v>14</v>
      </c>
      <c r="G5413">
        <v>16</v>
      </c>
      <c r="H5413">
        <v>21</v>
      </c>
      <c r="I5413" s="7">
        <v>28</v>
      </c>
      <c r="K5413">
        <v>5412</v>
      </c>
      <c r="L5413">
        <v>16</v>
      </c>
      <c r="M5413">
        <v>21</v>
      </c>
      <c r="N5413" s="7">
        <v>28</v>
      </c>
      <c r="P5413" s="187">
        <v>5412</v>
      </c>
      <c r="Q5413" s="188">
        <v>25</v>
      </c>
    </row>
    <row r="5414" spans="1:17" ht="15" x14ac:dyDescent="0.25">
      <c r="A5414"/>
      <c r="B5414" s="114">
        <v>5413</v>
      </c>
      <c r="C5414" s="7">
        <v>19</v>
      </c>
      <c r="E5414">
        <v>5413</v>
      </c>
      <c r="F5414">
        <v>14</v>
      </c>
      <c r="G5414">
        <v>16</v>
      </c>
      <c r="H5414">
        <v>21</v>
      </c>
      <c r="I5414" s="7">
        <v>28</v>
      </c>
      <c r="K5414">
        <v>5413</v>
      </c>
      <c r="L5414">
        <v>16</v>
      </c>
      <c r="M5414">
        <v>21</v>
      </c>
      <c r="N5414" s="7">
        <v>28</v>
      </c>
      <c r="P5414" s="185">
        <v>5413</v>
      </c>
      <c r="Q5414" s="186">
        <v>25</v>
      </c>
    </row>
    <row r="5415" spans="1:17" ht="15" x14ac:dyDescent="0.25">
      <c r="A5415"/>
      <c r="B5415" s="114">
        <v>5414</v>
      </c>
      <c r="C5415" s="7">
        <v>19</v>
      </c>
      <c r="E5415">
        <v>5414</v>
      </c>
      <c r="F5415">
        <v>14</v>
      </c>
      <c r="G5415">
        <v>16</v>
      </c>
      <c r="H5415">
        <v>21</v>
      </c>
      <c r="I5415" s="7">
        <v>28</v>
      </c>
      <c r="K5415">
        <v>5414</v>
      </c>
      <c r="L5415">
        <v>16</v>
      </c>
      <c r="M5415">
        <v>21</v>
      </c>
      <c r="N5415" s="7">
        <v>28</v>
      </c>
      <c r="P5415" s="187">
        <v>5414</v>
      </c>
      <c r="Q5415" s="188">
        <v>25</v>
      </c>
    </row>
    <row r="5416" spans="1:17" ht="15" x14ac:dyDescent="0.25">
      <c r="A5416"/>
      <c r="B5416" s="114">
        <v>5415</v>
      </c>
      <c r="C5416" s="7">
        <v>19</v>
      </c>
      <c r="E5416">
        <v>5415</v>
      </c>
      <c r="F5416">
        <v>14</v>
      </c>
      <c r="G5416">
        <v>16</v>
      </c>
      <c r="H5416">
        <v>21</v>
      </c>
      <c r="I5416" s="7">
        <v>28</v>
      </c>
      <c r="K5416">
        <v>5415</v>
      </c>
      <c r="L5416">
        <v>16</v>
      </c>
      <c r="M5416">
        <v>21</v>
      </c>
      <c r="N5416" s="7">
        <v>28</v>
      </c>
      <c r="P5416" s="185">
        <v>5415</v>
      </c>
      <c r="Q5416" s="186">
        <v>25</v>
      </c>
    </row>
    <row r="5417" spans="1:17" ht="15" x14ac:dyDescent="0.25">
      <c r="A5417"/>
      <c r="B5417" s="114">
        <v>5416</v>
      </c>
      <c r="C5417" s="7">
        <v>19</v>
      </c>
      <c r="E5417">
        <v>5416</v>
      </c>
      <c r="F5417">
        <v>14</v>
      </c>
      <c r="G5417">
        <v>16</v>
      </c>
      <c r="H5417">
        <v>21</v>
      </c>
      <c r="I5417" s="7">
        <v>28</v>
      </c>
      <c r="K5417">
        <v>5416</v>
      </c>
      <c r="L5417">
        <v>16</v>
      </c>
      <c r="M5417">
        <v>21</v>
      </c>
      <c r="N5417" s="7">
        <v>28</v>
      </c>
      <c r="P5417" s="187">
        <v>5416</v>
      </c>
      <c r="Q5417" s="188">
        <v>25</v>
      </c>
    </row>
    <row r="5418" spans="1:17" ht="15" x14ac:dyDescent="0.25">
      <c r="A5418"/>
      <c r="B5418" s="114">
        <v>5417</v>
      </c>
      <c r="C5418" s="7">
        <v>19</v>
      </c>
      <c r="E5418">
        <v>5417</v>
      </c>
      <c r="F5418">
        <v>14</v>
      </c>
      <c r="G5418">
        <v>16</v>
      </c>
      <c r="H5418">
        <v>21</v>
      </c>
      <c r="I5418" s="7">
        <v>28</v>
      </c>
      <c r="K5418">
        <v>5417</v>
      </c>
      <c r="L5418">
        <v>16</v>
      </c>
      <c r="M5418">
        <v>21</v>
      </c>
      <c r="N5418" s="7">
        <v>28</v>
      </c>
      <c r="P5418" s="185">
        <v>5417</v>
      </c>
      <c r="Q5418" s="186">
        <v>25</v>
      </c>
    </row>
    <row r="5419" spans="1:17" ht="15" x14ac:dyDescent="0.25">
      <c r="A5419"/>
      <c r="B5419" s="114">
        <v>5418</v>
      </c>
      <c r="C5419" s="7">
        <v>19</v>
      </c>
      <c r="E5419">
        <v>5418</v>
      </c>
      <c r="F5419">
        <v>14</v>
      </c>
      <c r="G5419">
        <v>16</v>
      </c>
      <c r="H5419">
        <v>21</v>
      </c>
      <c r="I5419" s="7">
        <v>28</v>
      </c>
      <c r="K5419">
        <v>5418</v>
      </c>
      <c r="L5419">
        <v>16</v>
      </c>
      <c r="M5419">
        <v>21</v>
      </c>
      <c r="N5419" s="7">
        <v>28</v>
      </c>
      <c r="P5419" s="187">
        <v>5418</v>
      </c>
      <c r="Q5419" s="188">
        <v>25</v>
      </c>
    </row>
    <row r="5420" spans="1:17" ht="15" x14ac:dyDescent="0.25">
      <c r="A5420"/>
      <c r="B5420" s="114">
        <v>5419</v>
      </c>
      <c r="C5420" s="7">
        <v>19</v>
      </c>
      <c r="E5420">
        <v>5419</v>
      </c>
      <c r="F5420">
        <v>14</v>
      </c>
      <c r="G5420">
        <v>16</v>
      </c>
      <c r="H5420">
        <v>21</v>
      </c>
      <c r="I5420" s="7">
        <v>28</v>
      </c>
      <c r="K5420">
        <v>5419</v>
      </c>
      <c r="L5420">
        <v>16</v>
      </c>
      <c r="M5420">
        <v>21</v>
      </c>
      <c r="N5420" s="7">
        <v>28</v>
      </c>
      <c r="P5420" s="185">
        <v>5419</v>
      </c>
      <c r="Q5420" s="186">
        <v>25</v>
      </c>
    </row>
    <row r="5421" spans="1:17" ht="15" x14ac:dyDescent="0.25">
      <c r="A5421"/>
      <c r="B5421" s="114">
        <v>5420</v>
      </c>
      <c r="C5421" s="7">
        <v>19</v>
      </c>
      <c r="E5421">
        <v>5420</v>
      </c>
      <c r="F5421">
        <v>14</v>
      </c>
      <c r="G5421">
        <v>16</v>
      </c>
      <c r="H5421">
        <v>21</v>
      </c>
      <c r="I5421" s="7">
        <v>28</v>
      </c>
      <c r="K5421">
        <v>5420</v>
      </c>
      <c r="L5421">
        <v>16</v>
      </c>
      <c r="M5421">
        <v>21</v>
      </c>
      <c r="N5421" s="7">
        <v>28</v>
      </c>
      <c r="P5421" s="187">
        <v>5420</v>
      </c>
      <c r="Q5421" s="188">
        <v>25</v>
      </c>
    </row>
    <row r="5422" spans="1:17" ht="15" x14ac:dyDescent="0.25">
      <c r="A5422"/>
      <c r="B5422" s="114">
        <v>5421</v>
      </c>
      <c r="C5422" s="7">
        <v>19</v>
      </c>
      <c r="E5422">
        <v>5421</v>
      </c>
      <c r="F5422">
        <v>14</v>
      </c>
      <c r="G5422">
        <v>16</v>
      </c>
      <c r="H5422">
        <v>21</v>
      </c>
      <c r="I5422" s="7">
        <v>28</v>
      </c>
      <c r="K5422">
        <v>5421</v>
      </c>
      <c r="L5422">
        <v>16</v>
      </c>
      <c r="M5422">
        <v>21</v>
      </c>
      <c r="N5422" s="7">
        <v>28</v>
      </c>
      <c r="P5422" s="185">
        <v>5421</v>
      </c>
      <c r="Q5422" s="186">
        <v>25</v>
      </c>
    </row>
    <row r="5423" spans="1:17" ht="15" x14ac:dyDescent="0.25">
      <c r="A5423"/>
      <c r="B5423" s="114">
        <v>5422</v>
      </c>
      <c r="C5423" s="7">
        <v>19</v>
      </c>
      <c r="E5423">
        <v>5422</v>
      </c>
      <c r="F5423">
        <v>14</v>
      </c>
      <c r="G5423">
        <v>16</v>
      </c>
      <c r="H5423">
        <v>21</v>
      </c>
      <c r="I5423" s="7">
        <v>28</v>
      </c>
      <c r="K5423">
        <v>5422</v>
      </c>
      <c r="L5423">
        <v>16</v>
      </c>
      <c r="M5423">
        <v>21</v>
      </c>
      <c r="N5423" s="7">
        <v>28</v>
      </c>
      <c r="P5423" s="187">
        <v>5422</v>
      </c>
      <c r="Q5423" s="188">
        <v>25</v>
      </c>
    </row>
    <row r="5424" spans="1:17" ht="15" x14ac:dyDescent="0.25">
      <c r="A5424"/>
      <c r="B5424" s="114">
        <v>5423</v>
      </c>
      <c r="C5424" s="7">
        <v>19</v>
      </c>
      <c r="E5424">
        <v>5423</v>
      </c>
      <c r="F5424">
        <v>14</v>
      </c>
      <c r="G5424">
        <v>16</v>
      </c>
      <c r="H5424">
        <v>21</v>
      </c>
      <c r="I5424" s="7">
        <v>28</v>
      </c>
      <c r="K5424">
        <v>5423</v>
      </c>
      <c r="L5424">
        <v>16</v>
      </c>
      <c r="M5424">
        <v>21</v>
      </c>
      <c r="N5424" s="7">
        <v>28</v>
      </c>
      <c r="P5424" s="185">
        <v>5423</v>
      </c>
      <c r="Q5424" s="186">
        <v>25</v>
      </c>
    </row>
    <row r="5425" spans="1:17" ht="15" x14ac:dyDescent="0.25">
      <c r="A5425"/>
      <c r="B5425" s="114">
        <v>5424</v>
      </c>
      <c r="C5425" s="7">
        <v>19</v>
      </c>
      <c r="E5425">
        <v>5424</v>
      </c>
      <c r="F5425">
        <v>14</v>
      </c>
      <c r="G5425">
        <v>16</v>
      </c>
      <c r="H5425">
        <v>21</v>
      </c>
      <c r="I5425" s="7">
        <v>28</v>
      </c>
      <c r="K5425">
        <v>5424</v>
      </c>
      <c r="L5425">
        <v>16</v>
      </c>
      <c r="M5425">
        <v>21</v>
      </c>
      <c r="N5425" s="7">
        <v>28</v>
      </c>
      <c r="P5425" s="187">
        <v>5424</v>
      </c>
      <c r="Q5425" s="188">
        <v>25</v>
      </c>
    </row>
    <row r="5426" spans="1:17" ht="15" x14ac:dyDescent="0.25">
      <c r="A5426"/>
      <c r="B5426" s="114">
        <v>5425</v>
      </c>
      <c r="C5426" s="7">
        <v>19</v>
      </c>
      <c r="E5426">
        <v>5425</v>
      </c>
      <c r="F5426">
        <v>14</v>
      </c>
      <c r="G5426">
        <v>16</v>
      </c>
      <c r="H5426">
        <v>21</v>
      </c>
      <c r="I5426" s="7">
        <v>28</v>
      </c>
      <c r="K5426">
        <v>5425</v>
      </c>
      <c r="L5426">
        <v>16</v>
      </c>
      <c r="M5426">
        <v>21</v>
      </c>
      <c r="N5426" s="7">
        <v>28</v>
      </c>
      <c r="P5426" s="185">
        <v>5425</v>
      </c>
      <c r="Q5426" s="186">
        <v>25</v>
      </c>
    </row>
    <row r="5427" spans="1:17" ht="15" x14ac:dyDescent="0.25">
      <c r="A5427"/>
      <c r="B5427" s="114">
        <v>5426</v>
      </c>
      <c r="C5427" s="7">
        <v>19</v>
      </c>
      <c r="E5427">
        <v>5426</v>
      </c>
      <c r="F5427">
        <v>14</v>
      </c>
      <c r="G5427">
        <v>16</v>
      </c>
      <c r="H5427">
        <v>21</v>
      </c>
      <c r="I5427" s="7">
        <v>28</v>
      </c>
      <c r="K5427">
        <v>5426</v>
      </c>
      <c r="L5427">
        <v>16</v>
      </c>
      <c r="M5427">
        <v>21</v>
      </c>
      <c r="N5427" s="7">
        <v>28</v>
      </c>
      <c r="P5427" s="187">
        <v>5426</v>
      </c>
      <c r="Q5427" s="188">
        <v>25</v>
      </c>
    </row>
    <row r="5428" spans="1:17" ht="15" x14ac:dyDescent="0.25">
      <c r="A5428"/>
      <c r="B5428" s="114">
        <v>5427</v>
      </c>
      <c r="C5428" s="7">
        <v>19</v>
      </c>
      <c r="E5428">
        <v>5427</v>
      </c>
      <c r="F5428">
        <v>14</v>
      </c>
      <c r="G5428">
        <v>16</v>
      </c>
      <c r="H5428">
        <v>21</v>
      </c>
      <c r="I5428" s="7">
        <v>28</v>
      </c>
      <c r="K5428">
        <v>5427</v>
      </c>
      <c r="L5428">
        <v>16</v>
      </c>
      <c r="M5428">
        <v>21</v>
      </c>
      <c r="N5428" s="7">
        <v>28</v>
      </c>
      <c r="P5428" s="185">
        <v>5427</v>
      </c>
      <c r="Q5428" s="186">
        <v>25</v>
      </c>
    </row>
    <row r="5429" spans="1:17" ht="15" x14ac:dyDescent="0.25">
      <c r="A5429"/>
      <c r="B5429" s="114">
        <v>5428</v>
      </c>
      <c r="C5429" s="7">
        <v>19</v>
      </c>
      <c r="E5429">
        <v>5428</v>
      </c>
      <c r="F5429">
        <v>14</v>
      </c>
      <c r="G5429">
        <v>16</v>
      </c>
      <c r="H5429">
        <v>21</v>
      </c>
      <c r="I5429" s="7">
        <v>28</v>
      </c>
      <c r="K5429">
        <v>5428</v>
      </c>
      <c r="L5429">
        <v>16</v>
      </c>
      <c r="M5429">
        <v>21</v>
      </c>
      <c r="N5429" s="7">
        <v>28</v>
      </c>
      <c r="P5429" s="187">
        <v>5428</v>
      </c>
      <c r="Q5429" s="188">
        <v>25</v>
      </c>
    </row>
    <row r="5430" spans="1:17" ht="15" x14ac:dyDescent="0.25">
      <c r="A5430"/>
      <c r="B5430" s="114">
        <v>5429</v>
      </c>
      <c r="C5430" s="7">
        <v>19</v>
      </c>
      <c r="E5430">
        <v>5429</v>
      </c>
      <c r="F5430">
        <v>14</v>
      </c>
      <c r="G5430">
        <v>16</v>
      </c>
      <c r="H5430">
        <v>21</v>
      </c>
      <c r="I5430" s="7">
        <v>28</v>
      </c>
      <c r="K5430">
        <v>5429</v>
      </c>
      <c r="L5430">
        <v>16</v>
      </c>
      <c r="M5430">
        <v>21</v>
      </c>
      <c r="N5430" s="7">
        <v>28</v>
      </c>
      <c r="P5430" s="185">
        <v>5429</v>
      </c>
      <c r="Q5430" s="186">
        <v>25</v>
      </c>
    </row>
    <row r="5431" spans="1:17" ht="15" x14ac:dyDescent="0.25">
      <c r="A5431"/>
      <c r="B5431" s="114">
        <v>5430</v>
      </c>
      <c r="C5431" s="7">
        <v>19</v>
      </c>
      <c r="E5431">
        <v>5430</v>
      </c>
      <c r="F5431">
        <v>14</v>
      </c>
      <c r="G5431">
        <v>16</v>
      </c>
      <c r="H5431">
        <v>21</v>
      </c>
      <c r="I5431" s="7">
        <v>28</v>
      </c>
      <c r="K5431">
        <v>5430</v>
      </c>
      <c r="L5431">
        <v>16</v>
      </c>
      <c r="M5431">
        <v>21</v>
      </c>
      <c r="N5431" s="7">
        <v>28</v>
      </c>
      <c r="P5431" s="187">
        <v>5430</v>
      </c>
      <c r="Q5431" s="188">
        <v>25</v>
      </c>
    </row>
    <row r="5432" spans="1:17" ht="15" x14ac:dyDescent="0.25">
      <c r="A5432"/>
      <c r="B5432" s="114">
        <v>5431</v>
      </c>
      <c r="C5432" s="7">
        <v>19</v>
      </c>
      <c r="E5432">
        <v>5431</v>
      </c>
      <c r="F5432">
        <v>14</v>
      </c>
      <c r="G5432">
        <v>16</v>
      </c>
      <c r="H5432">
        <v>21</v>
      </c>
      <c r="I5432" s="7">
        <v>28</v>
      </c>
      <c r="K5432">
        <v>5431</v>
      </c>
      <c r="L5432">
        <v>16</v>
      </c>
      <c r="M5432">
        <v>21</v>
      </c>
      <c r="N5432" s="7">
        <v>28</v>
      </c>
      <c r="P5432" s="185">
        <v>5431</v>
      </c>
      <c r="Q5432" s="186">
        <v>25</v>
      </c>
    </row>
    <row r="5433" spans="1:17" ht="15" x14ac:dyDescent="0.25">
      <c r="A5433"/>
      <c r="B5433" s="114">
        <v>5432</v>
      </c>
      <c r="C5433" s="7">
        <v>19</v>
      </c>
      <c r="E5433">
        <v>5432</v>
      </c>
      <c r="F5433">
        <v>14</v>
      </c>
      <c r="G5433">
        <v>16</v>
      </c>
      <c r="H5433">
        <v>21</v>
      </c>
      <c r="I5433" s="7">
        <v>28</v>
      </c>
      <c r="K5433">
        <v>5432</v>
      </c>
      <c r="L5433">
        <v>16</v>
      </c>
      <c r="M5433">
        <v>21</v>
      </c>
      <c r="N5433" s="7">
        <v>28</v>
      </c>
      <c r="P5433" s="187">
        <v>5432</v>
      </c>
      <c r="Q5433" s="188">
        <v>25</v>
      </c>
    </row>
    <row r="5434" spans="1:17" ht="15" x14ac:dyDescent="0.25">
      <c r="A5434"/>
      <c r="B5434" s="114">
        <v>5433</v>
      </c>
      <c r="C5434" s="7">
        <v>19</v>
      </c>
      <c r="E5434">
        <v>5433</v>
      </c>
      <c r="F5434">
        <v>14</v>
      </c>
      <c r="G5434">
        <v>16</v>
      </c>
      <c r="H5434">
        <v>21</v>
      </c>
      <c r="I5434" s="7">
        <v>28</v>
      </c>
      <c r="K5434">
        <v>5433</v>
      </c>
      <c r="L5434">
        <v>16</v>
      </c>
      <c r="M5434">
        <v>21</v>
      </c>
      <c r="N5434" s="7">
        <v>28</v>
      </c>
      <c r="P5434" s="185">
        <v>5433</v>
      </c>
      <c r="Q5434" s="186">
        <v>25</v>
      </c>
    </row>
    <row r="5435" spans="1:17" ht="15" x14ac:dyDescent="0.25">
      <c r="A5435"/>
      <c r="B5435" s="114">
        <v>5434</v>
      </c>
      <c r="C5435" s="7">
        <v>19</v>
      </c>
      <c r="E5435">
        <v>5434</v>
      </c>
      <c r="F5435">
        <v>14</v>
      </c>
      <c r="G5435">
        <v>16</v>
      </c>
      <c r="H5435">
        <v>21</v>
      </c>
      <c r="I5435" s="7">
        <v>28</v>
      </c>
      <c r="K5435">
        <v>5434</v>
      </c>
      <c r="L5435">
        <v>16</v>
      </c>
      <c r="M5435">
        <v>21</v>
      </c>
      <c r="N5435" s="7">
        <v>28</v>
      </c>
      <c r="P5435" s="187">
        <v>5434</v>
      </c>
      <c r="Q5435" s="188">
        <v>25</v>
      </c>
    </row>
    <row r="5436" spans="1:17" ht="15" x14ac:dyDescent="0.25">
      <c r="A5436"/>
      <c r="B5436" s="114">
        <v>5435</v>
      </c>
      <c r="C5436" s="7">
        <v>19</v>
      </c>
      <c r="E5436">
        <v>5435</v>
      </c>
      <c r="F5436">
        <v>14</v>
      </c>
      <c r="G5436">
        <v>16</v>
      </c>
      <c r="H5436">
        <v>21</v>
      </c>
      <c r="I5436" s="7">
        <v>28</v>
      </c>
      <c r="K5436">
        <v>5435</v>
      </c>
      <c r="L5436">
        <v>16</v>
      </c>
      <c r="M5436">
        <v>21</v>
      </c>
      <c r="N5436" s="7">
        <v>28</v>
      </c>
      <c r="P5436" s="185">
        <v>5435</v>
      </c>
      <c r="Q5436" s="186">
        <v>25</v>
      </c>
    </row>
    <row r="5437" spans="1:17" ht="15" x14ac:dyDescent="0.25">
      <c r="A5437"/>
      <c r="B5437" s="114">
        <v>5436</v>
      </c>
      <c r="C5437" s="7">
        <v>19</v>
      </c>
      <c r="E5437">
        <v>5436</v>
      </c>
      <c r="F5437">
        <v>14</v>
      </c>
      <c r="G5437">
        <v>16</v>
      </c>
      <c r="H5437">
        <v>21</v>
      </c>
      <c r="I5437" s="7">
        <v>28</v>
      </c>
      <c r="K5437">
        <v>5436</v>
      </c>
      <c r="L5437">
        <v>16</v>
      </c>
      <c r="M5437">
        <v>21</v>
      </c>
      <c r="N5437" s="7">
        <v>28</v>
      </c>
      <c r="P5437" s="187">
        <v>5436</v>
      </c>
      <c r="Q5437" s="188">
        <v>25</v>
      </c>
    </row>
    <row r="5438" spans="1:17" ht="15" x14ac:dyDescent="0.25">
      <c r="A5438"/>
      <c r="B5438" s="114">
        <v>5437</v>
      </c>
      <c r="C5438" s="7">
        <v>19</v>
      </c>
      <c r="E5438">
        <v>5437</v>
      </c>
      <c r="F5438">
        <v>14</v>
      </c>
      <c r="G5438">
        <v>16</v>
      </c>
      <c r="H5438">
        <v>21</v>
      </c>
      <c r="I5438" s="7">
        <v>28</v>
      </c>
      <c r="K5438">
        <v>5437</v>
      </c>
      <c r="L5438">
        <v>16</v>
      </c>
      <c r="M5438">
        <v>21</v>
      </c>
      <c r="N5438" s="7">
        <v>28</v>
      </c>
      <c r="P5438" s="185">
        <v>5437</v>
      </c>
      <c r="Q5438" s="186">
        <v>25</v>
      </c>
    </row>
    <row r="5439" spans="1:17" ht="15" x14ac:dyDescent="0.25">
      <c r="A5439"/>
      <c r="B5439" s="114">
        <v>5438</v>
      </c>
      <c r="C5439" s="7">
        <v>19</v>
      </c>
      <c r="E5439">
        <v>5438</v>
      </c>
      <c r="F5439">
        <v>14</v>
      </c>
      <c r="G5439">
        <v>16</v>
      </c>
      <c r="H5439">
        <v>21</v>
      </c>
      <c r="I5439" s="7">
        <v>28</v>
      </c>
      <c r="K5439">
        <v>5438</v>
      </c>
      <c r="L5439">
        <v>16</v>
      </c>
      <c r="M5439">
        <v>21</v>
      </c>
      <c r="N5439" s="7">
        <v>28</v>
      </c>
      <c r="P5439" s="187">
        <v>5438</v>
      </c>
      <c r="Q5439" s="188">
        <v>25</v>
      </c>
    </row>
    <row r="5440" spans="1:17" ht="15" x14ac:dyDescent="0.25">
      <c r="A5440"/>
      <c r="B5440" s="114">
        <v>5439</v>
      </c>
      <c r="C5440" s="7">
        <v>19</v>
      </c>
      <c r="E5440">
        <v>5439</v>
      </c>
      <c r="F5440">
        <v>14</v>
      </c>
      <c r="G5440">
        <v>16</v>
      </c>
      <c r="H5440">
        <v>21</v>
      </c>
      <c r="I5440" s="7">
        <v>28</v>
      </c>
      <c r="K5440">
        <v>5439</v>
      </c>
      <c r="L5440">
        <v>16</v>
      </c>
      <c r="M5440">
        <v>21</v>
      </c>
      <c r="N5440" s="7">
        <v>28</v>
      </c>
      <c r="P5440" s="185">
        <v>5439</v>
      </c>
      <c r="Q5440" s="186">
        <v>25</v>
      </c>
    </row>
    <row r="5441" spans="1:17" ht="15" x14ac:dyDescent="0.25">
      <c r="A5441"/>
      <c r="B5441" s="114">
        <v>5440</v>
      </c>
      <c r="C5441" s="7">
        <v>19</v>
      </c>
      <c r="E5441">
        <v>5440</v>
      </c>
      <c r="F5441">
        <v>14</v>
      </c>
      <c r="G5441">
        <v>16</v>
      </c>
      <c r="H5441">
        <v>21</v>
      </c>
      <c r="I5441" s="7">
        <v>28</v>
      </c>
      <c r="K5441">
        <v>5440</v>
      </c>
      <c r="L5441">
        <v>16</v>
      </c>
      <c r="M5441">
        <v>21</v>
      </c>
      <c r="N5441" s="7">
        <v>28</v>
      </c>
      <c r="P5441" s="187">
        <v>5440</v>
      </c>
      <c r="Q5441" s="188">
        <v>25</v>
      </c>
    </row>
    <row r="5442" spans="1:17" ht="15" x14ac:dyDescent="0.25">
      <c r="A5442"/>
      <c r="B5442" s="114">
        <v>5441</v>
      </c>
      <c r="C5442" s="7">
        <v>19</v>
      </c>
      <c r="E5442">
        <v>5441</v>
      </c>
      <c r="F5442">
        <v>14</v>
      </c>
      <c r="G5442">
        <v>16</v>
      </c>
      <c r="H5442">
        <v>21</v>
      </c>
      <c r="I5442" s="7">
        <v>28</v>
      </c>
      <c r="K5442">
        <v>5441</v>
      </c>
      <c r="L5442">
        <v>16</v>
      </c>
      <c r="M5442">
        <v>21</v>
      </c>
      <c r="N5442" s="7">
        <v>28</v>
      </c>
      <c r="P5442" s="185">
        <v>5441</v>
      </c>
      <c r="Q5442" s="186">
        <v>25</v>
      </c>
    </row>
    <row r="5443" spans="1:17" ht="15" x14ac:dyDescent="0.25">
      <c r="A5443"/>
      <c r="B5443" s="114">
        <v>5442</v>
      </c>
      <c r="C5443" s="7">
        <v>19</v>
      </c>
      <c r="E5443">
        <v>5442</v>
      </c>
      <c r="F5443">
        <v>14</v>
      </c>
      <c r="G5443">
        <v>16</v>
      </c>
      <c r="H5443">
        <v>21</v>
      </c>
      <c r="I5443" s="7">
        <v>28</v>
      </c>
      <c r="K5443">
        <v>5442</v>
      </c>
      <c r="L5443">
        <v>16</v>
      </c>
      <c r="M5443">
        <v>21</v>
      </c>
      <c r="N5443" s="7">
        <v>28</v>
      </c>
      <c r="P5443" s="187">
        <v>5442</v>
      </c>
      <c r="Q5443" s="188">
        <v>25</v>
      </c>
    </row>
    <row r="5444" spans="1:17" ht="15" x14ac:dyDescent="0.25">
      <c r="A5444"/>
      <c r="B5444" s="114">
        <v>5443</v>
      </c>
      <c r="C5444" s="7">
        <v>19</v>
      </c>
      <c r="E5444">
        <v>5443</v>
      </c>
      <c r="F5444">
        <v>14</v>
      </c>
      <c r="G5444">
        <v>16</v>
      </c>
      <c r="H5444">
        <v>21</v>
      </c>
      <c r="I5444" s="7">
        <v>28</v>
      </c>
      <c r="K5444">
        <v>5443</v>
      </c>
      <c r="L5444">
        <v>16</v>
      </c>
      <c r="M5444">
        <v>21</v>
      </c>
      <c r="N5444" s="7">
        <v>28</v>
      </c>
      <c r="P5444" s="185">
        <v>5443</v>
      </c>
      <c r="Q5444" s="186">
        <v>25</v>
      </c>
    </row>
    <row r="5445" spans="1:17" ht="15" x14ac:dyDescent="0.25">
      <c r="A5445"/>
      <c r="B5445" s="114">
        <v>5444</v>
      </c>
      <c r="C5445" s="7">
        <v>19</v>
      </c>
      <c r="E5445">
        <v>5444</v>
      </c>
      <c r="F5445">
        <v>14</v>
      </c>
      <c r="G5445">
        <v>16</v>
      </c>
      <c r="H5445">
        <v>21</v>
      </c>
      <c r="I5445" s="7">
        <v>28</v>
      </c>
      <c r="K5445">
        <v>5444</v>
      </c>
      <c r="L5445">
        <v>16</v>
      </c>
      <c r="M5445">
        <v>21</v>
      </c>
      <c r="N5445" s="7">
        <v>28</v>
      </c>
      <c r="P5445" s="187">
        <v>5444</v>
      </c>
      <c r="Q5445" s="188">
        <v>25</v>
      </c>
    </row>
    <row r="5446" spans="1:17" ht="15" x14ac:dyDescent="0.25">
      <c r="A5446"/>
      <c r="B5446" s="114">
        <v>5445</v>
      </c>
      <c r="C5446" s="7">
        <v>19</v>
      </c>
      <c r="E5446">
        <v>5445</v>
      </c>
      <c r="F5446">
        <v>14</v>
      </c>
      <c r="G5446">
        <v>16</v>
      </c>
      <c r="H5446">
        <v>21</v>
      </c>
      <c r="I5446" s="7">
        <v>28</v>
      </c>
      <c r="K5446">
        <v>5445</v>
      </c>
      <c r="L5446">
        <v>16</v>
      </c>
      <c r="M5446">
        <v>21</v>
      </c>
      <c r="N5446" s="7">
        <v>28</v>
      </c>
      <c r="P5446" s="185">
        <v>5445</v>
      </c>
      <c r="Q5446" s="186">
        <v>25</v>
      </c>
    </row>
    <row r="5447" spans="1:17" ht="15" x14ac:dyDescent="0.25">
      <c r="A5447"/>
      <c r="B5447" s="114">
        <v>5446</v>
      </c>
      <c r="C5447" s="7">
        <v>19</v>
      </c>
      <c r="E5447">
        <v>5446</v>
      </c>
      <c r="F5447">
        <v>14</v>
      </c>
      <c r="G5447">
        <v>16</v>
      </c>
      <c r="H5447">
        <v>21</v>
      </c>
      <c r="I5447" s="7">
        <v>28</v>
      </c>
      <c r="K5447">
        <v>5446</v>
      </c>
      <c r="L5447">
        <v>16</v>
      </c>
      <c r="M5447">
        <v>21</v>
      </c>
      <c r="N5447" s="7">
        <v>28</v>
      </c>
      <c r="P5447" s="187">
        <v>5446</v>
      </c>
      <c r="Q5447" s="188">
        <v>25</v>
      </c>
    </row>
    <row r="5448" spans="1:17" ht="15" x14ac:dyDescent="0.25">
      <c r="A5448"/>
      <c r="B5448" s="114">
        <v>5447</v>
      </c>
      <c r="C5448" s="7">
        <v>19</v>
      </c>
      <c r="E5448">
        <v>5447</v>
      </c>
      <c r="F5448">
        <v>14</v>
      </c>
      <c r="G5448">
        <v>16</v>
      </c>
      <c r="H5448">
        <v>21</v>
      </c>
      <c r="I5448" s="7">
        <v>28</v>
      </c>
      <c r="K5448">
        <v>5447</v>
      </c>
      <c r="L5448">
        <v>16</v>
      </c>
      <c r="M5448">
        <v>21</v>
      </c>
      <c r="N5448" s="7">
        <v>28</v>
      </c>
      <c r="P5448" s="185">
        <v>5447</v>
      </c>
      <c r="Q5448" s="186">
        <v>25</v>
      </c>
    </row>
    <row r="5449" spans="1:17" ht="15" x14ac:dyDescent="0.25">
      <c r="A5449"/>
      <c r="B5449" s="114">
        <v>5448</v>
      </c>
      <c r="C5449" s="7">
        <v>19</v>
      </c>
      <c r="E5449">
        <v>5448</v>
      </c>
      <c r="F5449">
        <v>14</v>
      </c>
      <c r="G5449">
        <v>16</v>
      </c>
      <c r="H5449">
        <v>21</v>
      </c>
      <c r="I5449" s="7">
        <v>28</v>
      </c>
      <c r="K5449">
        <v>5448</v>
      </c>
      <c r="L5449">
        <v>16</v>
      </c>
      <c r="M5449">
        <v>21</v>
      </c>
      <c r="N5449" s="7">
        <v>28</v>
      </c>
      <c r="P5449" s="187">
        <v>5448</v>
      </c>
      <c r="Q5449" s="188">
        <v>25</v>
      </c>
    </row>
    <row r="5450" spans="1:17" ht="15" x14ac:dyDescent="0.25">
      <c r="A5450"/>
      <c r="B5450" s="114">
        <v>5449</v>
      </c>
      <c r="C5450" s="7">
        <v>19</v>
      </c>
      <c r="E5450">
        <v>5449</v>
      </c>
      <c r="F5450">
        <v>14</v>
      </c>
      <c r="G5450">
        <v>16</v>
      </c>
      <c r="H5450">
        <v>21</v>
      </c>
      <c r="I5450" s="7">
        <v>28</v>
      </c>
      <c r="K5450">
        <v>5449</v>
      </c>
      <c r="L5450">
        <v>16</v>
      </c>
      <c r="M5450">
        <v>21</v>
      </c>
      <c r="N5450" s="7">
        <v>28</v>
      </c>
      <c r="P5450" s="185">
        <v>5449</v>
      </c>
      <c r="Q5450" s="186">
        <v>25</v>
      </c>
    </row>
    <row r="5451" spans="1:17" ht="15" x14ac:dyDescent="0.25">
      <c r="A5451"/>
      <c r="B5451" s="114">
        <v>5450</v>
      </c>
      <c r="C5451" s="7">
        <v>19</v>
      </c>
      <c r="E5451">
        <v>5450</v>
      </c>
      <c r="F5451">
        <v>14</v>
      </c>
      <c r="G5451">
        <v>16</v>
      </c>
      <c r="H5451">
        <v>21</v>
      </c>
      <c r="I5451" s="7">
        <v>28</v>
      </c>
      <c r="K5451">
        <v>5450</v>
      </c>
      <c r="L5451">
        <v>16</v>
      </c>
      <c r="M5451">
        <v>21</v>
      </c>
      <c r="N5451" s="7">
        <v>28</v>
      </c>
      <c r="P5451" s="187">
        <v>5450</v>
      </c>
      <c r="Q5451" s="188">
        <v>25</v>
      </c>
    </row>
    <row r="5452" spans="1:17" ht="15" x14ac:dyDescent="0.25">
      <c r="A5452"/>
      <c r="B5452" s="114">
        <v>5451</v>
      </c>
      <c r="C5452" s="7">
        <v>20</v>
      </c>
      <c r="E5452">
        <v>5451</v>
      </c>
      <c r="F5452">
        <v>15</v>
      </c>
      <c r="G5452">
        <v>17</v>
      </c>
      <c r="H5452">
        <v>23</v>
      </c>
      <c r="I5452" s="7">
        <v>30</v>
      </c>
      <c r="K5452">
        <v>5451</v>
      </c>
      <c r="L5452">
        <v>17</v>
      </c>
      <c r="M5452">
        <v>23</v>
      </c>
      <c r="N5452" s="7">
        <v>30</v>
      </c>
      <c r="P5452" s="185">
        <v>5451</v>
      </c>
      <c r="Q5452" s="186">
        <v>26</v>
      </c>
    </row>
    <row r="5453" spans="1:17" ht="15" x14ac:dyDescent="0.25">
      <c r="A5453"/>
      <c r="B5453" s="114">
        <v>5452</v>
      </c>
      <c r="C5453" s="7">
        <v>20</v>
      </c>
      <c r="E5453">
        <v>5452</v>
      </c>
      <c r="F5453">
        <v>15</v>
      </c>
      <c r="G5453">
        <v>17</v>
      </c>
      <c r="H5453">
        <v>23</v>
      </c>
      <c r="I5453" s="7">
        <v>30</v>
      </c>
      <c r="K5453">
        <v>5452</v>
      </c>
      <c r="L5453">
        <v>17</v>
      </c>
      <c r="M5453">
        <v>23</v>
      </c>
      <c r="N5453" s="7">
        <v>30</v>
      </c>
      <c r="P5453" s="187">
        <v>5452</v>
      </c>
      <c r="Q5453" s="188">
        <v>26</v>
      </c>
    </row>
    <row r="5454" spans="1:17" ht="15" x14ac:dyDescent="0.25">
      <c r="A5454"/>
      <c r="B5454" s="114">
        <v>5453</v>
      </c>
      <c r="C5454" s="7">
        <v>20</v>
      </c>
      <c r="E5454">
        <v>5453</v>
      </c>
      <c r="F5454">
        <v>15</v>
      </c>
      <c r="G5454">
        <v>17</v>
      </c>
      <c r="H5454">
        <v>23</v>
      </c>
      <c r="I5454" s="7">
        <v>30</v>
      </c>
      <c r="K5454">
        <v>5453</v>
      </c>
      <c r="L5454">
        <v>17</v>
      </c>
      <c r="M5454">
        <v>23</v>
      </c>
      <c r="N5454" s="7">
        <v>30</v>
      </c>
      <c r="P5454" s="185">
        <v>5453</v>
      </c>
      <c r="Q5454" s="186">
        <v>26</v>
      </c>
    </row>
    <row r="5455" spans="1:17" ht="15" x14ac:dyDescent="0.25">
      <c r="A5455"/>
      <c r="B5455" s="114">
        <v>5454</v>
      </c>
      <c r="C5455" s="7">
        <v>20</v>
      </c>
      <c r="E5455">
        <v>5454</v>
      </c>
      <c r="F5455">
        <v>15</v>
      </c>
      <c r="G5455">
        <v>17</v>
      </c>
      <c r="H5455">
        <v>23</v>
      </c>
      <c r="I5455" s="7">
        <v>30</v>
      </c>
      <c r="K5455">
        <v>5454</v>
      </c>
      <c r="L5455">
        <v>17</v>
      </c>
      <c r="M5455">
        <v>23</v>
      </c>
      <c r="N5455" s="7">
        <v>30</v>
      </c>
      <c r="P5455" s="187">
        <v>5454</v>
      </c>
      <c r="Q5455" s="188">
        <v>26</v>
      </c>
    </row>
    <row r="5456" spans="1:17" ht="15" x14ac:dyDescent="0.25">
      <c r="A5456"/>
      <c r="B5456" s="114">
        <v>5455</v>
      </c>
      <c r="C5456" s="7">
        <v>20</v>
      </c>
      <c r="E5456">
        <v>5455</v>
      </c>
      <c r="F5456">
        <v>15</v>
      </c>
      <c r="G5456">
        <v>17</v>
      </c>
      <c r="H5456">
        <v>23</v>
      </c>
      <c r="I5456" s="7">
        <v>30</v>
      </c>
      <c r="K5456">
        <v>5455</v>
      </c>
      <c r="L5456">
        <v>17</v>
      </c>
      <c r="M5456">
        <v>23</v>
      </c>
      <c r="N5456" s="7">
        <v>30</v>
      </c>
      <c r="P5456" s="185">
        <v>5455</v>
      </c>
      <c r="Q5456" s="186">
        <v>26</v>
      </c>
    </row>
    <row r="5457" spans="1:17" ht="15" x14ac:dyDescent="0.25">
      <c r="A5457"/>
      <c r="B5457" s="114">
        <v>5456</v>
      </c>
      <c r="C5457" s="7">
        <v>20</v>
      </c>
      <c r="E5457">
        <v>5456</v>
      </c>
      <c r="F5457">
        <v>15</v>
      </c>
      <c r="G5457">
        <v>17</v>
      </c>
      <c r="H5457">
        <v>23</v>
      </c>
      <c r="I5457" s="7">
        <v>30</v>
      </c>
      <c r="K5457">
        <v>5456</v>
      </c>
      <c r="L5457">
        <v>17</v>
      </c>
      <c r="M5457">
        <v>23</v>
      </c>
      <c r="N5457" s="7">
        <v>30</v>
      </c>
      <c r="P5457" s="187">
        <v>5456</v>
      </c>
      <c r="Q5457" s="188">
        <v>26</v>
      </c>
    </row>
    <row r="5458" spans="1:17" ht="15" x14ac:dyDescent="0.25">
      <c r="A5458"/>
      <c r="B5458" s="114">
        <v>5457</v>
      </c>
      <c r="C5458" s="7">
        <v>20</v>
      </c>
      <c r="E5458">
        <v>5457</v>
      </c>
      <c r="F5458">
        <v>15</v>
      </c>
      <c r="G5458">
        <v>17</v>
      </c>
      <c r="H5458">
        <v>23</v>
      </c>
      <c r="I5458" s="7">
        <v>30</v>
      </c>
      <c r="K5458">
        <v>5457</v>
      </c>
      <c r="L5458">
        <v>17</v>
      </c>
      <c r="M5458">
        <v>23</v>
      </c>
      <c r="N5458" s="7">
        <v>30</v>
      </c>
      <c r="P5458" s="185">
        <v>5457</v>
      </c>
      <c r="Q5458" s="186">
        <v>26</v>
      </c>
    </row>
    <row r="5459" spans="1:17" ht="15" x14ac:dyDescent="0.25">
      <c r="A5459"/>
      <c r="B5459" s="114">
        <v>5458</v>
      </c>
      <c r="C5459" s="7">
        <v>20</v>
      </c>
      <c r="E5459">
        <v>5458</v>
      </c>
      <c r="F5459">
        <v>15</v>
      </c>
      <c r="G5459">
        <v>17</v>
      </c>
      <c r="H5459">
        <v>23</v>
      </c>
      <c r="I5459" s="7">
        <v>30</v>
      </c>
      <c r="K5459">
        <v>5458</v>
      </c>
      <c r="L5459">
        <v>17</v>
      </c>
      <c r="M5459">
        <v>23</v>
      </c>
      <c r="N5459" s="7">
        <v>30</v>
      </c>
      <c r="P5459" s="187">
        <v>5458</v>
      </c>
      <c r="Q5459" s="188">
        <v>26</v>
      </c>
    </row>
    <row r="5460" spans="1:17" ht="15" x14ac:dyDescent="0.25">
      <c r="A5460"/>
      <c r="B5460" s="114">
        <v>5459</v>
      </c>
      <c r="C5460" s="7">
        <v>20</v>
      </c>
      <c r="E5460">
        <v>5459</v>
      </c>
      <c r="F5460">
        <v>15</v>
      </c>
      <c r="G5460">
        <v>17</v>
      </c>
      <c r="H5460">
        <v>23</v>
      </c>
      <c r="I5460" s="7">
        <v>30</v>
      </c>
      <c r="K5460">
        <v>5459</v>
      </c>
      <c r="L5460">
        <v>17</v>
      </c>
      <c r="M5460">
        <v>23</v>
      </c>
      <c r="N5460" s="7">
        <v>30</v>
      </c>
      <c r="P5460" s="185">
        <v>5459</v>
      </c>
      <c r="Q5460" s="186">
        <v>26</v>
      </c>
    </row>
    <row r="5461" spans="1:17" ht="15" x14ac:dyDescent="0.25">
      <c r="A5461"/>
      <c r="B5461" s="114">
        <v>5460</v>
      </c>
      <c r="C5461" s="7">
        <v>20</v>
      </c>
      <c r="E5461">
        <v>5460</v>
      </c>
      <c r="F5461">
        <v>15</v>
      </c>
      <c r="G5461">
        <v>17</v>
      </c>
      <c r="H5461">
        <v>23</v>
      </c>
      <c r="I5461" s="7">
        <v>30</v>
      </c>
      <c r="K5461">
        <v>5460</v>
      </c>
      <c r="L5461">
        <v>17</v>
      </c>
      <c r="M5461">
        <v>23</v>
      </c>
      <c r="N5461" s="7">
        <v>30</v>
      </c>
      <c r="P5461" s="187">
        <v>5460</v>
      </c>
      <c r="Q5461" s="188">
        <v>26</v>
      </c>
    </row>
    <row r="5462" spans="1:17" ht="15" x14ac:dyDescent="0.25">
      <c r="A5462"/>
      <c r="B5462" s="114">
        <v>5461</v>
      </c>
      <c r="C5462" s="7">
        <v>20</v>
      </c>
      <c r="E5462">
        <v>5461</v>
      </c>
      <c r="F5462">
        <v>15</v>
      </c>
      <c r="G5462">
        <v>17</v>
      </c>
      <c r="H5462">
        <v>23</v>
      </c>
      <c r="I5462" s="7">
        <v>30</v>
      </c>
      <c r="K5462">
        <v>5461</v>
      </c>
      <c r="L5462">
        <v>17</v>
      </c>
      <c r="M5462">
        <v>23</v>
      </c>
      <c r="N5462" s="7">
        <v>30</v>
      </c>
      <c r="P5462" s="185">
        <v>5461</v>
      </c>
      <c r="Q5462" s="186">
        <v>26</v>
      </c>
    </row>
    <row r="5463" spans="1:17" ht="15" x14ac:dyDescent="0.25">
      <c r="A5463"/>
      <c r="B5463" s="114">
        <v>5462</v>
      </c>
      <c r="C5463" s="7">
        <v>20</v>
      </c>
      <c r="E5463">
        <v>5462</v>
      </c>
      <c r="F5463">
        <v>15</v>
      </c>
      <c r="G5463">
        <v>17</v>
      </c>
      <c r="H5463">
        <v>23</v>
      </c>
      <c r="I5463" s="7">
        <v>30</v>
      </c>
      <c r="K5463">
        <v>5462</v>
      </c>
      <c r="L5463">
        <v>17</v>
      </c>
      <c r="M5463">
        <v>23</v>
      </c>
      <c r="N5463" s="7">
        <v>30</v>
      </c>
      <c r="P5463" s="187">
        <v>5462</v>
      </c>
      <c r="Q5463" s="188">
        <v>26</v>
      </c>
    </row>
    <row r="5464" spans="1:17" ht="15" x14ac:dyDescent="0.25">
      <c r="A5464"/>
      <c r="B5464" s="114">
        <v>5463</v>
      </c>
      <c r="C5464" s="7">
        <v>20</v>
      </c>
      <c r="E5464">
        <v>5463</v>
      </c>
      <c r="F5464">
        <v>15</v>
      </c>
      <c r="G5464">
        <v>17</v>
      </c>
      <c r="H5464">
        <v>23</v>
      </c>
      <c r="I5464" s="7">
        <v>30</v>
      </c>
      <c r="K5464">
        <v>5463</v>
      </c>
      <c r="L5464">
        <v>17</v>
      </c>
      <c r="M5464">
        <v>23</v>
      </c>
      <c r="N5464" s="7">
        <v>30</v>
      </c>
      <c r="P5464" s="185">
        <v>5463</v>
      </c>
      <c r="Q5464" s="186">
        <v>26</v>
      </c>
    </row>
    <row r="5465" spans="1:17" ht="15" x14ac:dyDescent="0.25">
      <c r="A5465"/>
      <c r="B5465" s="114">
        <v>5464</v>
      </c>
      <c r="C5465" s="7">
        <v>20</v>
      </c>
      <c r="E5465">
        <v>5464</v>
      </c>
      <c r="F5465">
        <v>15</v>
      </c>
      <c r="G5465">
        <v>17</v>
      </c>
      <c r="H5465">
        <v>23</v>
      </c>
      <c r="I5465" s="7">
        <v>30</v>
      </c>
      <c r="K5465">
        <v>5464</v>
      </c>
      <c r="L5465">
        <v>17</v>
      </c>
      <c r="M5465">
        <v>23</v>
      </c>
      <c r="N5465" s="7">
        <v>30</v>
      </c>
      <c r="P5465" s="187">
        <v>5464</v>
      </c>
      <c r="Q5465" s="188">
        <v>26</v>
      </c>
    </row>
    <row r="5466" spans="1:17" ht="15" x14ac:dyDescent="0.25">
      <c r="A5466"/>
      <c r="B5466" s="114">
        <v>5465</v>
      </c>
      <c r="C5466" s="7">
        <v>20</v>
      </c>
      <c r="E5466">
        <v>5465</v>
      </c>
      <c r="F5466">
        <v>15</v>
      </c>
      <c r="G5466">
        <v>17</v>
      </c>
      <c r="H5466">
        <v>23</v>
      </c>
      <c r="I5466" s="7">
        <v>30</v>
      </c>
      <c r="K5466">
        <v>5465</v>
      </c>
      <c r="L5466">
        <v>17</v>
      </c>
      <c r="M5466">
        <v>23</v>
      </c>
      <c r="N5466" s="7">
        <v>30</v>
      </c>
      <c r="P5466" s="185">
        <v>5465</v>
      </c>
      <c r="Q5466" s="186">
        <v>26</v>
      </c>
    </row>
    <row r="5467" spans="1:17" ht="15" x14ac:dyDescent="0.25">
      <c r="A5467"/>
      <c r="B5467" s="114">
        <v>5466</v>
      </c>
      <c r="C5467" s="7">
        <v>20</v>
      </c>
      <c r="E5467">
        <v>5466</v>
      </c>
      <c r="F5467">
        <v>15</v>
      </c>
      <c r="G5467">
        <v>17</v>
      </c>
      <c r="H5467">
        <v>23</v>
      </c>
      <c r="I5467" s="7">
        <v>30</v>
      </c>
      <c r="K5467">
        <v>5466</v>
      </c>
      <c r="L5467">
        <v>17</v>
      </c>
      <c r="M5467">
        <v>23</v>
      </c>
      <c r="N5467" s="7">
        <v>30</v>
      </c>
      <c r="P5467" s="187">
        <v>5466</v>
      </c>
      <c r="Q5467" s="188">
        <v>26</v>
      </c>
    </row>
    <row r="5468" spans="1:17" ht="15" x14ac:dyDescent="0.25">
      <c r="A5468"/>
      <c r="B5468" s="114">
        <v>5467</v>
      </c>
      <c r="C5468" s="7">
        <v>20</v>
      </c>
      <c r="E5468">
        <v>5467</v>
      </c>
      <c r="F5468">
        <v>15</v>
      </c>
      <c r="G5468">
        <v>17</v>
      </c>
      <c r="H5468">
        <v>23</v>
      </c>
      <c r="I5468" s="7">
        <v>30</v>
      </c>
      <c r="K5468">
        <v>5467</v>
      </c>
      <c r="L5468">
        <v>17</v>
      </c>
      <c r="M5468">
        <v>23</v>
      </c>
      <c r="N5468" s="7">
        <v>30</v>
      </c>
      <c r="P5468" s="185">
        <v>5467</v>
      </c>
      <c r="Q5468" s="186">
        <v>26</v>
      </c>
    </row>
    <row r="5469" spans="1:17" ht="15" x14ac:dyDescent="0.25">
      <c r="A5469"/>
      <c r="B5469" s="114">
        <v>5468</v>
      </c>
      <c r="C5469" s="7">
        <v>20</v>
      </c>
      <c r="E5469">
        <v>5468</v>
      </c>
      <c r="F5469">
        <v>15</v>
      </c>
      <c r="G5469">
        <v>17</v>
      </c>
      <c r="H5469">
        <v>23</v>
      </c>
      <c r="I5469" s="7">
        <v>30</v>
      </c>
      <c r="K5469">
        <v>5468</v>
      </c>
      <c r="L5469">
        <v>17</v>
      </c>
      <c r="M5469">
        <v>23</v>
      </c>
      <c r="N5469" s="7">
        <v>30</v>
      </c>
      <c r="P5469" s="187">
        <v>5468</v>
      </c>
      <c r="Q5469" s="188">
        <v>26</v>
      </c>
    </row>
    <row r="5470" spans="1:17" ht="15" x14ac:dyDescent="0.25">
      <c r="A5470"/>
      <c r="B5470" s="114">
        <v>5469</v>
      </c>
      <c r="C5470" s="7">
        <v>20</v>
      </c>
      <c r="E5470">
        <v>5469</v>
      </c>
      <c r="F5470">
        <v>15</v>
      </c>
      <c r="G5470">
        <v>17</v>
      </c>
      <c r="H5470">
        <v>23</v>
      </c>
      <c r="I5470" s="7">
        <v>30</v>
      </c>
      <c r="K5470">
        <v>5469</v>
      </c>
      <c r="L5470">
        <v>17</v>
      </c>
      <c r="M5470">
        <v>23</v>
      </c>
      <c r="N5470" s="7">
        <v>30</v>
      </c>
      <c r="P5470" s="185">
        <v>5469</v>
      </c>
      <c r="Q5470" s="186">
        <v>26</v>
      </c>
    </row>
    <row r="5471" spans="1:17" ht="15" x14ac:dyDescent="0.25">
      <c r="A5471"/>
      <c r="B5471" s="114">
        <v>5470</v>
      </c>
      <c r="C5471" s="7">
        <v>20</v>
      </c>
      <c r="E5471">
        <v>5470</v>
      </c>
      <c r="F5471">
        <v>15</v>
      </c>
      <c r="G5471">
        <v>17</v>
      </c>
      <c r="H5471">
        <v>23</v>
      </c>
      <c r="I5471" s="7">
        <v>30</v>
      </c>
      <c r="K5471">
        <v>5470</v>
      </c>
      <c r="L5471">
        <v>17</v>
      </c>
      <c r="M5471">
        <v>23</v>
      </c>
      <c r="N5471" s="7">
        <v>30</v>
      </c>
      <c r="P5471" s="187">
        <v>5470</v>
      </c>
      <c r="Q5471" s="188">
        <v>26</v>
      </c>
    </row>
    <row r="5472" spans="1:17" ht="15" x14ac:dyDescent="0.25">
      <c r="A5472"/>
      <c r="B5472" s="114">
        <v>5471</v>
      </c>
      <c r="C5472" s="7">
        <v>20</v>
      </c>
      <c r="E5472">
        <v>5471</v>
      </c>
      <c r="F5472">
        <v>15</v>
      </c>
      <c r="G5472">
        <v>17</v>
      </c>
      <c r="H5472">
        <v>23</v>
      </c>
      <c r="I5472" s="7">
        <v>30</v>
      </c>
      <c r="K5472">
        <v>5471</v>
      </c>
      <c r="L5472">
        <v>17</v>
      </c>
      <c r="M5472">
        <v>23</v>
      </c>
      <c r="N5472" s="7">
        <v>30</v>
      </c>
      <c r="P5472" s="185">
        <v>5471</v>
      </c>
      <c r="Q5472" s="186">
        <v>26</v>
      </c>
    </row>
    <row r="5473" spans="1:17" ht="15" x14ac:dyDescent="0.25">
      <c r="A5473"/>
      <c r="B5473" s="114">
        <v>5472</v>
      </c>
      <c r="C5473" s="7">
        <v>20</v>
      </c>
      <c r="E5473">
        <v>5472</v>
      </c>
      <c r="F5473">
        <v>15</v>
      </c>
      <c r="G5473">
        <v>17</v>
      </c>
      <c r="H5473">
        <v>23</v>
      </c>
      <c r="I5473" s="7">
        <v>30</v>
      </c>
      <c r="K5473">
        <v>5472</v>
      </c>
      <c r="L5473">
        <v>17</v>
      </c>
      <c r="M5473">
        <v>23</v>
      </c>
      <c r="N5473" s="7">
        <v>30</v>
      </c>
      <c r="P5473" s="187">
        <v>5472</v>
      </c>
      <c r="Q5473" s="188">
        <v>26</v>
      </c>
    </row>
    <row r="5474" spans="1:17" ht="15" x14ac:dyDescent="0.25">
      <c r="A5474"/>
      <c r="B5474" s="114">
        <v>5473</v>
      </c>
      <c r="C5474" s="7">
        <v>20</v>
      </c>
      <c r="E5474">
        <v>5473</v>
      </c>
      <c r="F5474">
        <v>15</v>
      </c>
      <c r="G5474">
        <v>17</v>
      </c>
      <c r="H5474">
        <v>23</v>
      </c>
      <c r="I5474" s="7">
        <v>30</v>
      </c>
      <c r="K5474">
        <v>5473</v>
      </c>
      <c r="L5474">
        <v>17</v>
      </c>
      <c r="M5474">
        <v>23</v>
      </c>
      <c r="N5474" s="7">
        <v>30</v>
      </c>
      <c r="P5474" s="185">
        <v>5473</v>
      </c>
      <c r="Q5474" s="186">
        <v>26</v>
      </c>
    </row>
    <row r="5475" spans="1:17" ht="15" x14ac:dyDescent="0.25">
      <c r="A5475"/>
      <c r="B5475" s="114">
        <v>5474</v>
      </c>
      <c r="C5475" s="7">
        <v>20</v>
      </c>
      <c r="E5475">
        <v>5474</v>
      </c>
      <c r="F5475">
        <v>15</v>
      </c>
      <c r="G5475">
        <v>17</v>
      </c>
      <c r="H5475">
        <v>23</v>
      </c>
      <c r="I5475" s="7">
        <v>30</v>
      </c>
      <c r="K5475">
        <v>5474</v>
      </c>
      <c r="L5475">
        <v>17</v>
      </c>
      <c r="M5475">
        <v>23</v>
      </c>
      <c r="N5475" s="7">
        <v>30</v>
      </c>
      <c r="P5475" s="187">
        <v>5474</v>
      </c>
      <c r="Q5475" s="188">
        <v>26</v>
      </c>
    </row>
    <row r="5476" spans="1:17" ht="15" x14ac:dyDescent="0.25">
      <c r="A5476"/>
      <c r="B5476" s="114">
        <v>5475</v>
      </c>
      <c r="C5476" s="7">
        <v>20</v>
      </c>
      <c r="E5476">
        <v>5475</v>
      </c>
      <c r="F5476">
        <v>15</v>
      </c>
      <c r="G5476">
        <v>17</v>
      </c>
      <c r="H5476">
        <v>23</v>
      </c>
      <c r="I5476" s="7">
        <v>30</v>
      </c>
      <c r="K5476">
        <v>5475</v>
      </c>
      <c r="L5476">
        <v>17</v>
      </c>
      <c r="M5476">
        <v>23</v>
      </c>
      <c r="N5476" s="7">
        <v>30</v>
      </c>
      <c r="P5476" s="185">
        <v>5475</v>
      </c>
      <c r="Q5476" s="186">
        <v>26</v>
      </c>
    </row>
    <row r="5477" spans="1:17" ht="15" x14ac:dyDescent="0.25">
      <c r="A5477"/>
      <c r="B5477" s="114">
        <v>5476</v>
      </c>
      <c r="C5477" s="7">
        <v>20</v>
      </c>
      <c r="E5477">
        <v>5476</v>
      </c>
      <c r="F5477">
        <v>15</v>
      </c>
      <c r="G5477">
        <v>17</v>
      </c>
      <c r="H5477">
        <v>23</v>
      </c>
      <c r="I5477" s="7">
        <v>30</v>
      </c>
      <c r="K5477">
        <v>5476</v>
      </c>
      <c r="L5477">
        <v>17</v>
      </c>
      <c r="M5477">
        <v>23</v>
      </c>
      <c r="N5477" s="7">
        <v>30</v>
      </c>
      <c r="P5477" s="187">
        <v>5476</v>
      </c>
      <c r="Q5477" s="188">
        <v>26</v>
      </c>
    </row>
    <row r="5478" spans="1:17" ht="15" x14ac:dyDescent="0.25">
      <c r="A5478"/>
      <c r="B5478" s="114">
        <v>5477</v>
      </c>
      <c r="C5478" s="7">
        <v>20</v>
      </c>
      <c r="E5478">
        <v>5477</v>
      </c>
      <c r="F5478">
        <v>15</v>
      </c>
      <c r="G5478">
        <v>17</v>
      </c>
      <c r="H5478">
        <v>23</v>
      </c>
      <c r="I5478" s="7">
        <v>30</v>
      </c>
      <c r="K5478">
        <v>5477</v>
      </c>
      <c r="L5478">
        <v>17</v>
      </c>
      <c r="M5478">
        <v>23</v>
      </c>
      <c r="N5478" s="7">
        <v>30</v>
      </c>
      <c r="P5478" s="185">
        <v>5477</v>
      </c>
      <c r="Q5478" s="186">
        <v>26</v>
      </c>
    </row>
    <row r="5479" spans="1:17" ht="15" x14ac:dyDescent="0.25">
      <c r="A5479"/>
      <c r="B5479" s="114">
        <v>5478</v>
      </c>
      <c r="C5479" s="7">
        <v>20</v>
      </c>
      <c r="E5479">
        <v>5478</v>
      </c>
      <c r="F5479">
        <v>15</v>
      </c>
      <c r="G5479">
        <v>17</v>
      </c>
      <c r="H5479">
        <v>23</v>
      </c>
      <c r="I5479" s="7">
        <v>30</v>
      </c>
      <c r="K5479">
        <v>5478</v>
      </c>
      <c r="L5479">
        <v>17</v>
      </c>
      <c r="M5479">
        <v>23</v>
      </c>
      <c r="N5479" s="7">
        <v>30</v>
      </c>
      <c r="P5479" s="187">
        <v>5478</v>
      </c>
      <c r="Q5479" s="188">
        <v>26</v>
      </c>
    </row>
    <row r="5480" spans="1:17" ht="15" x14ac:dyDescent="0.25">
      <c r="A5480"/>
      <c r="B5480" s="114">
        <v>5479</v>
      </c>
      <c r="C5480" s="7">
        <v>20</v>
      </c>
      <c r="E5480">
        <v>5479</v>
      </c>
      <c r="F5480">
        <v>15</v>
      </c>
      <c r="G5480">
        <v>17</v>
      </c>
      <c r="H5480">
        <v>23</v>
      </c>
      <c r="I5480" s="7">
        <v>30</v>
      </c>
      <c r="K5480">
        <v>5479</v>
      </c>
      <c r="L5480">
        <v>17</v>
      </c>
      <c r="M5480">
        <v>23</v>
      </c>
      <c r="N5480" s="7">
        <v>30</v>
      </c>
      <c r="P5480" s="185">
        <v>5479</v>
      </c>
      <c r="Q5480" s="186">
        <v>26</v>
      </c>
    </row>
    <row r="5481" spans="1:17" ht="15" x14ac:dyDescent="0.25">
      <c r="A5481"/>
      <c r="B5481" s="114">
        <v>5480</v>
      </c>
      <c r="C5481" s="7">
        <v>20</v>
      </c>
      <c r="E5481">
        <v>5480</v>
      </c>
      <c r="F5481">
        <v>15</v>
      </c>
      <c r="G5481">
        <v>17</v>
      </c>
      <c r="H5481">
        <v>23</v>
      </c>
      <c r="I5481" s="7">
        <v>30</v>
      </c>
      <c r="K5481">
        <v>5480</v>
      </c>
      <c r="L5481">
        <v>17</v>
      </c>
      <c r="M5481">
        <v>23</v>
      </c>
      <c r="N5481" s="7">
        <v>30</v>
      </c>
      <c r="P5481" s="187">
        <v>5480</v>
      </c>
      <c r="Q5481" s="188">
        <v>26</v>
      </c>
    </row>
    <row r="5482" spans="1:17" ht="15" x14ac:dyDescent="0.25">
      <c r="A5482"/>
      <c r="B5482" s="114">
        <v>5481</v>
      </c>
      <c r="C5482" s="7">
        <v>20</v>
      </c>
      <c r="E5482">
        <v>5481</v>
      </c>
      <c r="F5482">
        <v>15</v>
      </c>
      <c r="G5482">
        <v>17</v>
      </c>
      <c r="H5482">
        <v>23</v>
      </c>
      <c r="I5482" s="7">
        <v>30</v>
      </c>
      <c r="K5482">
        <v>5481</v>
      </c>
      <c r="L5482">
        <v>17</v>
      </c>
      <c r="M5482">
        <v>23</v>
      </c>
      <c r="N5482" s="7">
        <v>30</v>
      </c>
      <c r="P5482" s="185">
        <v>5481</v>
      </c>
      <c r="Q5482" s="186">
        <v>26</v>
      </c>
    </row>
    <row r="5483" spans="1:17" ht="15" x14ac:dyDescent="0.25">
      <c r="A5483"/>
      <c r="B5483" s="114">
        <v>5482</v>
      </c>
      <c r="C5483" s="7">
        <v>20</v>
      </c>
      <c r="E5483">
        <v>5482</v>
      </c>
      <c r="F5483">
        <v>15</v>
      </c>
      <c r="G5483">
        <v>17</v>
      </c>
      <c r="H5483">
        <v>23</v>
      </c>
      <c r="I5483" s="7">
        <v>30</v>
      </c>
      <c r="K5483">
        <v>5482</v>
      </c>
      <c r="L5483">
        <v>17</v>
      </c>
      <c r="M5483">
        <v>23</v>
      </c>
      <c r="N5483" s="7">
        <v>30</v>
      </c>
      <c r="P5483" s="187">
        <v>5482</v>
      </c>
      <c r="Q5483" s="188">
        <v>26</v>
      </c>
    </row>
    <row r="5484" spans="1:17" ht="15" x14ac:dyDescent="0.25">
      <c r="A5484"/>
      <c r="B5484" s="114">
        <v>5483</v>
      </c>
      <c r="C5484" s="7">
        <v>20</v>
      </c>
      <c r="E5484">
        <v>5483</v>
      </c>
      <c r="F5484">
        <v>15</v>
      </c>
      <c r="G5484">
        <v>17</v>
      </c>
      <c r="H5484">
        <v>23</v>
      </c>
      <c r="I5484" s="7">
        <v>30</v>
      </c>
      <c r="K5484">
        <v>5483</v>
      </c>
      <c r="L5484">
        <v>17</v>
      </c>
      <c r="M5484">
        <v>23</v>
      </c>
      <c r="N5484" s="7">
        <v>30</v>
      </c>
      <c r="P5484" s="185">
        <v>5483</v>
      </c>
      <c r="Q5484" s="186">
        <v>26</v>
      </c>
    </row>
    <row r="5485" spans="1:17" ht="15" x14ac:dyDescent="0.25">
      <c r="A5485"/>
      <c r="B5485" s="114">
        <v>5484</v>
      </c>
      <c r="C5485" s="7">
        <v>20</v>
      </c>
      <c r="E5485">
        <v>5484</v>
      </c>
      <c r="F5485">
        <v>15</v>
      </c>
      <c r="G5485">
        <v>17</v>
      </c>
      <c r="H5485">
        <v>23</v>
      </c>
      <c r="I5485" s="7">
        <v>30</v>
      </c>
      <c r="K5485">
        <v>5484</v>
      </c>
      <c r="L5485">
        <v>17</v>
      </c>
      <c r="M5485">
        <v>23</v>
      </c>
      <c r="N5485" s="7">
        <v>30</v>
      </c>
      <c r="P5485" s="187">
        <v>5484</v>
      </c>
      <c r="Q5485" s="188">
        <v>26</v>
      </c>
    </row>
    <row r="5486" spans="1:17" ht="15" x14ac:dyDescent="0.25">
      <c r="A5486"/>
      <c r="B5486" s="114">
        <v>5485</v>
      </c>
      <c r="C5486" s="7">
        <v>20</v>
      </c>
      <c r="E5486">
        <v>5485</v>
      </c>
      <c r="F5486">
        <v>15</v>
      </c>
      <c r="G5486">
        <v>17</v>
      </c>
      <c r="H5486">
        <v>23</v>
      </c>
      <c r="I5486" s="7">
        <v>30</v>
      </c>
      <c r="K5486">
        <v>5485</v>
      </c>
      <c r="L5486">
        <v>17</v>
      </c>
      <c r="M5486">
        <v>23</v>
      </c>
      <c r="N5486" s="7">
        <v>30</v>
      </c>
      <c r="P5486" s="185">
        <v>5485</v>
      </c>
      <c r="Q5486" s="186">
        <v>26</v>
      </c>
    </row>
    <row r="5487" spans="1:17" ht="15" x14ac:dyDescent="0.25">
      <c r="A5487"/>
      <c r="B5487" s="114">
        <v>5486</v>
      </c>
      <c r="C5487" s="7">
        <v>20</v>
      </c>
      <c r="E5487">
        <v>5486</v>
      </c>
      <c r="F5487">
        <v>15</v>
      </c>
      <c r="G5487">
        <v>17</v>
      </c>
      <c r="H5487">
        <v>23</v>
      </c>
      <c r="I5487" s="7">
        <v>30</v>
      </c>
      <c r="K5487">
        <v>5486</v>
      </c>
      <c r="L5487">
        <v>17</v>
      </c>
      <c r="M5487">
        <v>23</v>
      </c>
      <c r="N5487" s="7">
        <v>30</v>
      </c>
      <c r="P5487" s="187">
        <v>5486</v>
      </c>
      <c r="Q5487" s="188">
        <v>26</v>
      </c>
    </row>
    <row r="5488" spans="1:17" ht="15" x14ac:dyDescent="0.25">
      <c r="A5488"/>
      <c r="B5488" s="114">
        <v>5487</v>
      </c>
      <c r="C5488" s="7">
        <v>20</v>
      </c>
      <c r="E5488">
        <v>5487</v>
      </c>
      <c r="F5488">
        <v>15</v>
      </c>
      <c r="G5488">
        <v>17</v>
      </c>
      <c r="H5488">
        <v>23</v>
      </c>
      <c r="I5488" s="7">
        <v>30</v>
      </c>
      <c r="K5488">
        <v>5487</v>
      </c>
      <c r="L5488">
        <v>17</v>
      </c>
      <c r="M5488">
        <v>23</v>
      </c>
      <c r="N5488" s="7">
        <v>30</v>
      </c>
      <c r="P5488" s="185">
        <v>5487</v>
      </c>
      <c r="Q5488" s="186">
        <v>26</v>
      </c>
    </row>
    <row r="5489" spans="1:17" ht="15" x14ac:dyDescent="0.25">
      <c r="A5489"/>
      <c r="B5489" s="114">
        <v>5488</v>
      </c>
      <c r="C5489" s="7">
        <v>20</v>
      </c>
      <c r="E5489">
        <v>5488</v>
      </c>
      <c r="F5489">
        <v>15</v>
      </c>
      <c r="G5489">
        <v>17</v>
      </c>
      <c r="H5489">
        <v>23</v>
      </c>
      <c r="I5489" s="7">
        <v>30</v>
      </c>
      <c r="K5489">
        <v>5488</v>
      </c>
      <c r="L5489">
        <v>17</v>
      </c>
      <c r="M5489">
        <v>23</v>
      </c>
      <c r="N5489" s="7">
        <v>30</v>
      </c>
      <c r="P5489" s="187">
        <v>5488</v>
      </c>
      <c r="Q5489" s="188">
        <v>26</v>
      </c>
    </row>
    <row r="5490" spans="1:17" ht="15" x14ac:dyDescent="0.25">
      <c r="A5490"/>
      <c r="B5490" s="114">
        <v>5489</v>
      </c>
      <c r="C5490" s="7">
        <v>20</v>
      </c>
      <c r="E5490">
        <v>5489</v>
      </c>
      <c r="F5490">
        <v>15</v>
      </c>
      <c r="G5490">
        <v>17</v>
      </c>
      <c r="H5490">
        <v>23</v>
      </c>
      <c r="I5490" s="7">
        <v>30</v>
      </c>
      <c r="K5490">
        <v>5489</v>
      </c>
      <c r="L5490">
        <v>17</v>
      </c>
      <c r="M5490">
        <v>23</v>
      </c>
      <c r="N5490" s="7">
        <v>30</v>
      </c>
      <c r="P5490" s="185">
        <v>5489</v>
      </c>
      <c r="Q5490" s="186">
        <v>26</v>
      </c>
    </row>
    <row r="5491" spans="1:17" ht="15" x14ac:dyDescent="0.25">
      <c r="A5491"/>
      <c r="B5491" s="114">
        <v>5490</v>
      </c>
      <c r="C5491" s="7">
        <v>20</v>
      </c>
      <c r="E5491">
        <v>5490</v>
      </c>
      <c r="F5491">
        <v>15</v>
      </c>
      <c r="G5491">
        <v>17</v>
      </c>
      <c r="H5491">
        <v>23</v>
      </c>
      <c r="I5491" s="7">
        <v>30</v>
      </c>
      <c r="K5491">
        <v>5490</v>
      </c>
      <c r="L5491">
        <v>17</v>
      </c>
      <c r="M5491">
        <v>23</v>
      </c>
      <c r="N5491" s="7">
        <v>30</v>
      </c>
      <c r="P5491" s="187">
        <v>5490</v>
      </c>
      <c r="Q5491" s="188">
        <v>26</v>
      </c>
    </row>
    <row r="5492" spans="1:17" ht="15" x14ac:dyDescent="0.25">
      <c r="A5492"/>
      <c r="B5492" s="114">
        <v>5491</v>
      </c>
      <c r="C5492" s="7">
        <v>20</v>
      </c>
      <c r="E5492">
        <v>5491</v>
      </c>
      <c r="F5492">
        <v>15</v>
      </c>
      <c r="G5492">
        <v>17</v>
      </c>
      <c r="H5492">
        <v>23</v>
      </c>
      <c r="I5492" s="7">
        <v>30</v>
      </c>
      <c r="K5492">
        <v>5491</v>
      </c>
      <c r="L5492">
        <v>17</v>
      </c>
      <c r="M5492">
        <v>23</v>
      </c>
      <c r="N5492" s="7">
        <v>30</v>
      </c>
      <c r="P5492" s="185">
        <v>5491</v>
      </c>
      <c r="Q5492" s="186">
        <v>26</v>
      </c>
    </row>
    <row r="5493" spans="1:17" ht="15" x14ac:dyDescent="0.25">
      <c r="A5493"/>
      <c r="B5493" s="114">
        <v>5492</v>
      </c>
      <c r="C5493" s="7">
        <v>20</v>
      </c>
      <c r="E5493">
        <v>5492</v>
      </c>
      <c r="F5493">
        <v>15</v>
      </c>
      <c r="G5493">
        <v>17</v>
      </c>
      <c r="H5493">
        <v>23</v>
      </c>
      <c r="I5493" s="7">
        <v>30</v>
      </c>
      <c r="K5493">
        <v>5492</v>
      </c>
      <c r="L5493">
        <v>17</v>
      </c>
      <c r="M5493">
        <v>23</v>
      </c>
      <c r="N5493" s="7">
        <v>30</v>
      </c>
      <c r="P5493" s="187">
        <v>5492</v>
      </c>
      <c r="Q5493" s="188">
        <v>26</v>
      </c>
    </row>
    <row r="5494" spans="1:17" ht="15" x14ac:dyDescent="0.25">
      <c r="A5494"/>
      <c r="B5494" s="114">
        <v>5493</v>
      </c>
      <c r="C5494" s="7">
        <v>20</v>
      </c>
      <c r="E5494">
        <v>5493</v>
      </c>
      <c r="F5494">
        <v>15</v>
      </c>
      <c r="G5494">
        <v>17</v>
      </c>
      <c r="H5494">
        <v>23</v>
      </c>
      <c r="I5494" s="7">
        <v>30</v>
      </c>
      <c r="K5494">
        <v>5493</v>
      </c>
      <c r="L5494">
        <v>17</v>
      </c>
      <c r="M5494">
        <v>23</v>
      </c>
      <c r="N5494" s="7">
        <v>30</v>
      </c>
      <c r="P5494" s="185">
        <v>5493</v>
      </c>
      <c r="Q5494" s="186">
        <v>26</v>
      </c>
    </row>
    <row r="5495" spans="1:17" ht="15" x14ac:dyDescent="0.25">
      <c r="A5495"/>
      <c r="B5495" s="114">
        <v>5494</v>
      </c>
      <c r="C5495" s="7">
        <v>20</v>
      </c>
      <c r="E5495">
        <v>5494</v>
      </c>
      <c r="F5495">
        <v>15</v>
      </c>
      <c r="G5495">
        <v>17</v>
      </c>
      <c r="H5495">
        <v>23</v>
      </c>
      <c r="I5495" s="7">
        <v>30</v>
      </c>
      <c r="K5495">
        <v>5494</v>
      </c>
      <c r="L5495">
        <v>17</v>
      </c>
      <c r="M5495">
        <v>23</v>
      </c>
      <c r="N5495" s="7">
        <v>30</v>
      </c>
      <c r="P5495" s="187">
        <v>5494</v>
      </c>
      <c r="Q5495" s="188">
        <v>26</v>
      </c>
    </row>
    <row r="5496" spans="1:17" ht="15" x14ac:dyDescent="0.25">
      <c r="A5496"/>
      <c r="B5496" s="114">
        <v>5495</v>
      </c>
      <c r="C5496" s="7">
        <v>20</v>
      </c>
      <c r="E5496">
        <v>5495</v>
      </c>
      <c r="F5496">
        <v>15</v>
      </c>
      <c r="G5496">
        <v>17</v>
      </c>
      <c r="H5496">
        <v>23</v>
      </c>
      <c r="I5496" s="7">
        <v>30</v>
      </c>
      <c r="K5496">
        <v>5495</v>
      </c>
      <c r="L5496">
        <v>17</v>
      </c>
      <c r="M5496">
        <v>23</v>
      </c>
      <c r="N5496" s="7">
        <v>30</v>
      </c>
      <c r="P5496" s="185">
        <v>5495</v>
      </c>
      <c r="Q5496" s="186">
        <v>26</v>
      </c>
    </row>
    <row r="5497" spans="1:17" ht="15" x14ac:dyDescent="0.25">
      <c r="A5497"/>
      <c r="B5497" s="114">
        <v>5496</v>
      </c>
      <c r="C5497" s="7">
        <v>20</v>
      </c>
      <c r="E5497">
        <v>5496</v>
      </c>
      <c r="F5497">
        <v>15</v>
      </c>
      <c r="G5497">
        <v>17</v>
      </c>
      <c r="H5497">
        <v>23</v>
      </c>
      <c r="I5497" s="7">
        <v>30</v>
      </c>
      <c r="K5497">
        <v>5496</v>
      </c>
      <c r="L5497">
        <v>17</v>
      </c>
      <c r="M5497">
        <v>23</v>
      </c>
      <c r="N5497" s="7">
        <v>30</v>
      </c>
      <c r="P5497" s="187">
        <v>5496</v>
      </c>
      <c r="Q5497" s="188">
        <v>26</v>
      </c>
    </row>
    <row r="5498" spans="1:17" ht="15" x14ac:dyDescent="0.25">
      <c r="A5498"/>
      <c r="B5498" s="114">
        <v>5497</v>
      </c>
      <c r="C5498" s="7">
        <v>20</v>
      </c>
      <c r="E5498">
        <v>5497</v>
      </c>
      <c r="F5498">
        <v>15</v>
      </c>
      <c r="G5498">
        <v>17</v>
      </c>
      <c r="H5498">
        <v>23</v>
      </c>
      <c r="I5498" s="7">
        <v>30</v>
      </c>
      <c r="K5498">
        <v>5497</v>
      </c>
      <c r="L5498">
        <v>17</v>
      </c>
      <c r="M5498">
        <v>23</v>
      </c>
      <c r="N5498" s="7">
        <v>30</v>
      </c>
      <c r="P5498" s="185">
        <v>5497</v>
      </c>
      <c r="Q5498" s="186">
        <v>26</v>
      </c>
    </row>
    <row r="5499" spans="1:17" ht="15" x14ac:dyDescent="0.25">
      <c r="A5499"/>
      <c r="B5499" s="114">
        <v>5498</v>
      </c>
      <c r="C5499" s="7">
        <v>20</v>
      </c>
      <c r="E5499">
        <v>5498</v>
      </c>
      <c r="F5499">
        <v>15</v>
      </c>
      <c r="G5499">
        <v>17</v>
      </c>
      <c r="H5499">
        <v>23</v>
      </c>
      <c r="I5499" s="7">
        <v>30</v>
      </c>
      <c r="K5499">
        <v>5498</v>
      </c>
      <c r="L5499">
        <v>17</v>
      </c>
      <c r="M5499">
        <v>23</v>
      </c>
      <c r="N5499" s="7">
        <v>30</v>
      </c>
      <c r="P5499" s="187">
        <v>5498</v>
      </c>
      <c r="Q5499" s="188">
        <v>26</v>
      </c>
    </row>
    <row r="5500" spans="1:17" ht="15" x14ac:dyDescent="0.25">
      <c r="A5500"/>
      <c r="B5500" s="114">
        <v>5499</v>
      </c>
      <c r="C5500" s="7">
        <v>20</v>
      </c>
      <c r="E5500">
        <v>5499</v>
      </c>
      <c r="F5500">
        <v>15</v>
      </c>
      <c r="G5500">
        <v>17</v>
      </c>
      <c r="H5500">
        <v>23</v>
      </c>
      <c r="I5500" s="7">
        <v>30</v>
      </c>
      <c r="K5500">
        <v>5499</v>
      </c>
      <c r="L5500">
        <v>17</v>
      </c>
      <c r="M5500">
        <v>23</v>
      </c>
      <c r="N5500" s="7">
        <v>30</v>
      </c>
      <c r="P5500" s="185">
        <v>5499</v>
      </c>
      <c r="Q5500" s="186">
        <v>26</v>
      </c>
    </row>
    <row r="5501" spans="1:17" ht="15" x14ac:dyDescent="0.25">
      <c r="A5501"/>
      <c r="B5501" s="114">
        <v>5500</v>
      </c>
      <c r="C5501" s="7">
        <v>20</v>
      </c>
      <c r="E5501">
        <v>5500</v>
      </c>
      <c r="F5501">
        <v>15</v>
      </c>
      <c r="G5501">
        <v>17</v>
      </c>
      <c r="H5501">
        <v>23</v>
      </c>
      <c r="I5501" s="7">
        <v>30</v>
      </c>
      <c r="K5501">
        <v>5500</v>
      </c>
      <c r="L5501">
        <v>17</v>
      </c>
      <c r="M5501">
        <v>23</v>
      </c>
      <c r="N5501" s="7">
        <v>30</v>
      </c>
      <c r="P5501" s="187">
        <v>5500</v>
      </c>
      <c r="Q5501" s="188">
        <v>26</v>
      </c>
    </row>
    <row r="5502" spans="1:17" ht="15" x14ac:dyDescent="0.25">
      <c r="A5502"/>
      <c r="B5502" s="114">
        <v>5501</v>
      </c>
      <c r="C5502" s="7">
        <v>20</v>
      </c>
      <c r="E5502">
        <v>5501</v>
      </c>
      <c r="F5502">
        <v>15</v>
      </c>
      <c r="G5502">
        <v>17</v>
      </c>
      <c r="H5502">
        <v>23</v>
      </c>
      <c r="I5502" s="7">
        <v>30</v>
      </c>
      <c r="K5502">
        <v>5501</v>
      </c>
      <c r="L5502">
        <v>17</v>
      </c>
      <c r="M5502">
        <v>23</v>
      </c>
      <c r="N5502" s="7">
        <v>30</v>
      </c>
      <c r="P5502" s="185">
        <v>5501</v>
      </c>
      <c r="Q5502" s="186">
        <v>26</v>
      </c>
    </row>
    <row r="5503" spans="1:17" ht="15" x14ac:dyDescent="0.25">
      <c r="A5503"/>
      <c r="B5503" s="114">
        <v>5502</v>
      </c>
      <c r="C5503" s="7">
        <v>20</v>
      </c>
      <c r="E5503">
        <v>5502</v>
      </c>
      <c r="F5503">
        <v>15</v>
      </c>
      <c r="G5503">
        <v>17</v>
      </c>
      <c r="H5503">
        <v>23</v>
      </c>
      <c r="I5503" s="7">
        <v>30</v>
      </c>
      <c r="K5503">
        <v>5502</v>
      </c>
      <c r="L5503">
        <v>17</v>
      </c>
      <c r="M5503">
        <v>23</v>
      </c>
      <c r="N5503" s="7">
        <v>30</v>
      </c>
      <c r="P5503" s="187">
        <v>5502</v>
      </c>
      <c r="Q5503" s="188">
        <v>26</v>
      </c>
    </row>
    <row r="5504" spans="1:17" ht="15" x14ac:dyDescent="0.25">
      <c r="A5504"/>
      <c r="B5504" s="114">
        <v>5503</v>
      </c>
      <c r="C5504" s="7">
        <v>20</v>
      </c>
      <c r="E5504">
        <v>5503</v>
      </c>
      <c r="F5504">
        <v>15</v>
      </c>
      <c r="G5504">
        <v>17</v>
      </c>
      <c r="H5504">
        <v>23</v>
      </c>
      <c r="I5504" s="7">
        <v>30</v>
      </c>
      <c r="K5504">
        <v>5503</v>
      </c>
      <c r="L5504">
        <v>17</v>
      </c>
      <c r="M5504">
        <v>23</v>
      </c>
      <c r="N5504" s="7">
        <v>30</v>
      </c>
      <c r="P5504" s="185">
        <v>5503</v>
      </c>
      <c r="Q5504" s="186">
        <v>26</v>
      </c>
    </row>
    <row r="5505" spans="1:17" ht="15" x14ac:dyDescent="0.25">
      <c r="A5505"/>
      <c r="B5505" s="114">
        <v>5504</v>
      </c>
      <c r="C5505" s="7">
        <v>20</v>
      </c>
      <c r="E5505">
        <v>5504</v>
      </c>
      <c r="F5505">
        <v>15</v>
      </c>
      <c r="G5505">
        <v>17</v>
      </c>
      <c r="H5505">
        <v>23</v>
      </c>
      <c r="I5505" s="7">
        <v>30</v>
      </c>
      <c r="K5505">
        <v>5504</v>
      </c>
      <c r="L5505">
        <v>17</v>
      </c>
      <c r="M5505">
        <v>23</v>
      </c>
      <c r="N5505" s="7">
        <v>30</v>
      </c>
      <c r="P5505" s="187">
        <v>5504</v>
      </c>
      <c r="Q5505" s="188">
        <v>26</v>
      </c>
    </row>
    <row r="5506" spans="1:17" ht="15" x14ac:dyDescent="0.25">
      <c r="A5506"/>
      <c r="B5506" s="114">
        <v>5505</v>
      </c>
      <c r="C5506" s="7">
        <v>20</v>
      </c>
      <c r="E5506">
        <v>5505</v>
      </c>
      <c r="F5506">
        <v>15</v>
      </c>
      <c r="G5506">
        <v>17</v>
      </c>
      <c r="H5506">
        <v>23</v>
      </c>
      <c r="I5506" s="7">
        <v>30</v>
      </c>
      <c r="K5506">
        <v>5505</v>
      </c>
      <c r="L5506">
        <v>17</v>
      </c>
      <c r="M5506">
        <v>23</v>
      </c>
      <c r="N5506" s="7">
        <v>30</v>
      </c>
      <c r="P5506" s="185">
        <v>5505</v>
      </c>
      <c r="Q5506" s="186">
        <v>26</v>
      </c>
    </row>
    <row r="5507" spans="1:17" ht="15" x14ac:dyDescent="0.25">
      <c r="A5507"/>
      <c r="B5507" s="114">
        <v>5506</v>
      </c>
      <c r="C5507" s="7">
        <v>20</v>
      </c>
      <c r="E5507">
        <v>5506</v>
      </c>
      <c r="F5507">
        <v>15</v>
      </c>
      <c r="G5507">
        <v>17</v>
      </c>
      <c r="H5507">
        <v>23</v>
      </c>
      <c r="I5507" s="7">
        <v>30</v>
      </c>
      <c r="K5507">
        <v>5506</v>
      </c>
      <c r="L5507">
        <v>17</v>
      </c>
      <c r="M5507">
        <v>23</v>
      </c>
      <c r="N5507" s="7">
        <v>30</v>
      </c>
      <c r="P5507" s="187">
        <v>5506</v>
      </c>
      <c r="Q5507" s="188">
        <v>26</v>
      </c>
    </row>
    <row r="5508" spans="1:17" ht="15" x14ac:dyDescent="0.25">
      <c r="A5508"/>
      <c r="B5508" s="114">
        <v>5507</v>
      </c>
      <c r="C5508" s="7">
        <v>20</v>
      </c>
      <c r="E5508">
        <v>5507</v>
      </c>
      <c r="F5508">
        <v>15</v>
      </c>
      <c r="G5508">
        <v>17</v>
      </c>
      <c r="H5508">
        <v>23</v>
      </c>
      <c r="I5508" s="7">
        <v>30</v>
      </c>
      <c r="K5508">
        <v>5507</v>
      </c>
      <c r="L5508">
        <v>17</v>
      </c>
      <c r="M5508">
        <v>23</v>
      </c>
      <c r="N5508" s="7">
        <v>30</v>
      </c>
      <c r="P5508" s="185">
        <v>5507</v>
      </c>
      <c r="Q5508" s="186">
        <v>26</v>
      </c>
    </row>
    <row r="5509" spans="1:17" ht="15" x14ac:dyDescent="0.25">
      <c r="A5509"/>
      <c r="B5509" s="114">
        <v>5508</v>
      </c>
      <c r="C5509" s="7">
        <v>20</v>
      </c>
      <c r="E5509">
        <v>5508</v>
      </c>
      <c r="F5509">
        <v>15</v>
      </c>
      <c r="G5509">
        <v>17</v>
      </c>
      <c r="H5509">
        <v>23</v>
      </c>
      <c r="I5509" s="7">
        <v>30</v>
      </c>
      <c r="K5509">
        <v>5508</v>
      </c>
      <c r="L5509">
        <v>17</v>
      </c>
      <c r="M5509">
        <v>23</v>
      </c>
      <c r="N5509" s="7">
        <v>30</v>
      </c>
      <c r="P5509" s="187">
        <v>5508</v>
      </c>
      <c r="Q5509" s="188">
        <v>26</v>
      </c>
    </row>
    <row r="5510" spans="1:17" ht="15" x14ac:dyDescent="0.25">
      <c r="A5510"/>
      <c r="B5510" s="114">
        <v>5509</v>
      </c>
      <c r="C5510" s="7">
        <v>20</v>
      </c>
      <c r="E5510">
        <v>5509</v>
      </c>
      <c r="F5510">
        <v>15</v>
      </c>
      <c r="G5510">
        <v>17</v>
      </c>
      <c r="H5510">
        <v>23</v>
      </c>
      <c r="I5510" s="7">
        <v>30</v>
      </c>
      <c r="K5510">
        <v>5509</v>
      </c>
      <c r="L5510">
        <v>17</v>
      </c>
      <c r="M5510">
        <v>23</v>
      </c>
      <c r="N5510" s="7">
        <v>30</v>
      </c>
      <c r="P5510" s="185">
        <v>5509</v>
      </c>
      <c r="Q5510" s="186">
        <v>26</v>
      </c>
    </row>
    <row r="5511" spans="1:17" ht="15" x14ac:dyDescent="0.25">
      <c r="A5511"/>
      <c r="B5511" s="114">
        <v>5510</v>
      </c>
      <c r="C5511" s="7">
        <v>20</v>
      </c>
      <c r="E5511">
        <v>5510</v>
      </c>
      <c r="F5511">
        <v>15</v>
      </c>
      <c r="G5511">
        <v>17</v>
      </c>
      <c r="H5511">
        <v>23</v>
      </c>
      <c r="I5511" s="7">
        <v>30</v>
      </c>
      <c r="K5511">
        <v>5510</v>
      </c>
      <c r="L5511">
        <v>17</v>
      </c>
      <c r="M5511">
        <v>23</v>
      </c>
      <c r="N5511" s="7">
        <v>30</v>
      </c>
      <c r="P5511" s="187">
        <v>5510</v>
      </c>
      <c r="Q5511" s="188">
        <v>26</v>
      </c>
    </row>
    <row r="5512" spans="1:17" ht="15" x14ac:dyDescent="0.25">
      <c r="A5512"/>
      <c r="B5512" s="114">
        <v>5511</v>
      </c>
      <c r="C5512" s="7">
        <v>20</v>
      </c>
      <c r="E5512">
        <v>5511</v>
      </c>
      <c r="F5512">
        <v>15</v>
      </c>
      <c r="G5512">
        <v>17</v>
      </c>
      <c r="H5512">
        <v>23</v>
      </c>
      <c r="I5512" s="7">
        <v>30</v>
      </c>
      <c r="K5512">
        <v>5511</v>
      </c>
      <c r="L5512">
        <v>17</v>
      </c>
      <c r="M5512">
        <v>23</v>
      </c>
      <c r="N5512" s="7">
        <v>30</v>
      </c>
      <c r="P5512" s="185">
        <v>5511</v>
      </c>
      <c r="Q5512" s="186">
        <v>26</v>
      </c>
    </row>
    <row r="5513" spans="1:17" ht="15" x14ac:dyDescent="0.25">
      <c r="A5513"/>
      <c r="B5513" s="114">
        <v>5512</v>
      </c>
      <c r="C5513" s="7">
        <v>20</v>
      </c>
      <c r="E5513">
        <v>5512</v>
      </c>
      <c r="F5513">
        <v>15</v>
      </c>
      <c r="G5513">
        <v>17</v>
      </c>
      <c r="H5513">
        <v>23</v>
      </c>
      <c r="I5513" s="7">
        <v>30</v>
      </c>
      <c r="K5513">
        <v>5512</v>
      </c>
      <c r="L5513">
        <v>17</v>
      </c>
      <c r="M5513">
        <v>23</v>
      </c>
      <c r="N5513" s="7">
        <v>30</v>
      </c>
      <c r="P5513" s="187">
        <v>5512</v>
      </c>
      <c r="Q5513" s="188">
        <v>26</v>
      </c>
    </row>
    <row r="5514" spans="1:17" ht="15" x14ac:dyDescent="0.25">
      <c r="A5514"/>
      <c r="B5514" s="114">
        <v>5513</v>
      </c>
      <c r="C5514" s="7">
        <v>20</v>
      </c>
      <c r="E5514">
        <v>5513</v>
      </c>
      <c r="F5514">
        <v>15</v>
      </c>
      <c r="G5514">
        <v>17</v>
      </c>
      <c r="H5514">
        <v>23</v>
      </c>
      <c r="I5514" s="7">
        <v>30</v>
      </c>
      <c r="K5514">
        <v>5513</v>
      </c>
      <c r="L5514">
        <v>17</v>
      </c>
      <c r="M5514">
        <v>23</v>
      </c>
      <c r="N5514" s="7">
        <v>30</v>
      </c>
      <c r="P5514" s="185">
        <v>5513</v>
      </c>
      <c r="Q5514" s="186">
        <v>26</v>
      </c>
    </row>
    <row r="5515" spans="1:17" ht="15" x14ac:dyDescent="0.25">
      <c r="A5515"/>
      <c r="B5515" s="114">
        <v>5514</v>
      </c>
      <c r="C5515" s="7">
        <v>20</v>
      </c>
      <c r="E5515">
        <v>5514</v>
      </c>
      <c r="F5515">
        <v>15</v>
      </c>
      <c r="G5515">
        <v>17</v>
      </c>
      <c r="H5515">
        <v>23</v>
      </c>
      <c r="I5515" s="7">
        <v>30</v>
      </c>
      <c r="K5515">
        <v>5514</v>
      </c>
      <c r="L5515">
        <v>17</v>
      </c>
      <c r="M5515">
        <v>23</v>
      </c>
      <c r="N5515" s="7">
        <v>30</v>
      </c>
      <c r="P5515" s="187">
        <v>5514</v>
      </c>
      <c r="Q5515" s="188">
        <v>26</v>
      </c>
    </row>
    <row r="5516" spans="1:17" ht="15" x14ac:dyDescent="0.25">
      <c r="A5516"/>
      <c r="B5516" s="114">
        <v>5515</v>
      </c>
      <c r="C5516" s="7">
        <v>20</v>
      </c>
      <c r="E5516">
        <v>5515</v>
      </c>
      <c r="F5516">
        <v>15</v>
      </c>
      <c r="G5516">
        <v>17</v>
      </c>
      <c r="H5516">
        <v>23</v>
      </c>
      <c r="I5516" s="7">
        <v>30</v>
      </c>
      <c r="K5516">
        <v>5515</v>
      </c>
      <c r="L5516">
        <v>17</v>
      </c>
      <c r="M5516">
        <v>23</v>
      </c>
      <c r="N5516" s="7">
        <v>30</v>
      </c>
      <c r="P5516" s="185">
        <v>5515</v>
      </c>
      <c r="Q5516" s="186">
        <v>26</v>
      </c>
    </row>
    <row r="5517" spans="1:17" ht="15" x14ac:dyDescent="0.25">
      <c r="A5517"/>
      <c r="B5517" s="114">
        <v>5516</v>
      </c>
      <c r="C5517" s="7">
        <v>20</v>
      </c>
      <c r="E5517">
        <v>5516</v>
      </c>
      <c r="F5517">
        <v>15</v>
      </c>
      <c r="G5517">
        <v>17</v>
      </c>
      <c r="H5517">
        <v>23</v>
      </c>
      <c r="I5517" s="7">
        <v>30</v>
      </c>
      <c r="K5517">
        <v>5516</v>
      </c>
      <c r="L5517">
        <v>17</v>
      </c>
      <c r="M5517">
        <v>23</v>
      </c>
      <c r="N5517" s="7">
        <v>30</v>
      </c>
      <c r="P5517" s="187">
        <v>5516</v>
      </c>
      <c r="Q5517" s="188">
        <v>26</v>
      </c>
    </row>
    <row r="5518" spans="1:17" ht="15" x14ac:dyDescent="0.25">
      <c r="A5518"/>
      <c r="B5518" s="114">
        <v>5517</v>
      </c>
      <c r="C5518" s="7">
        <v>20</v>
      </c>
      <c r="E5518">
        <v>5517</v>
      </c>
      <c r="F5518">
        <v>15</v>
      </c>
      <c r="G5518">
        <v>17</v>
      </c>
      <c r="H5518">
        <v>23</v>
      </c>
      <c r="I5518" s="7">
        <v>30</v>
      </c>
      <c r="K5518">
        <v>5517</v>
      </c>
      <c r="L5518">
        <v>17</v>
      </c>
      <c r="M5518">
        <v>23</v>
      </c>
      <c r="N5518" s="7">
        <v>30</v>
      </c>
      <c r="P5518" s="185">
        <v>5517</v>
      </c>
      <c r="Q5518" s="186">
        <v>26</v>
      </c>
    </row>
    <row r="5519" spans="1:17" ht="15" x14ac:dyDescent="0.25">
      <c r="A5519"/>
      <c r="B5519" s="114">
        <v>5518</v>
      </c>
      <c r="C5519" s="7">
        <v>20</v>
      </c>
      <c r="E5519">
        <v>5518</v>
      </c>
      <c r="F5519">
        <v>15</v>
      </c>
      <c r="G5519">
        <v>17</v>
      </c>
      <c r="H5519">
        <v>23</v>
      </c>
      <c r="I5519" s="7">
        <v>30</v>
      </c>
      <c r="K5519">
        <v>5518</v>
      </c>
      <c r="L5519">
        <v>17</v>
      </c>
      <c r="M5519">
        <v>23</v>
      </c>
      <c r="N5519" s="7">
        <v>30</v>
      </c>
      <c r="P5519" s="187">
        <v>5518</v>
      </c>
      <c r="Q5519" s="188">
        <v>26</v>
      </c>
    </row>
    <row r="5520" spans="1:17" ht="15" x14ac:dyDescent="0.25">
      <c r="A5520"/>
      <c r="B5520" s="114">
        <v>5519</v>
      </c>
      <c r="C5520" s="7">
        <v>20</v>
      </c>
      <c r="E5520">
        <v>5519</v>
      </c>
      <c r="F5520">
        <v>15</v>
      </c>
      <c r="G5520">
        <v>17</v>
      </c>
      <c r="H5520">
        <v>23</v>
      </c>
      <c r="I5520" s="7">
        <v>30</v>
      </c>
      <c r="K5520">
        <v>5519</v>
      </c>
      <c r="L5520">
        <v>17</v>
      </c>
      <c r="M5520">
        <v>23</v>
      </c>
      <c r="N5520" s="7">
        <v>30</v>
      </c>
      <c r="P5520" s="185">
        <v>5519</v>
      </c>
      <c r="Q5520" s="186">
        <v>26</v>
      </c>
    </row>
    <row r="5521" spans="1:17" ht="15" x14ac:dyDescent="0.25">
      <c r="A5521"/>
      <c r="B5521" s="114">
        <v>5520</v>
      </c>
      <c r="C5521" s="7">
        <v>20</v>
      </c>
      <c r="E5521">
        <v>5520</v>
      </c>
      <c r="F5521">
        <v>15</v>
      </c>
      <c r="G5521">
        <v>17</v>
      </c>
      <c r="H5521">
        <v>23</v>
      </c>
      <c r="I5521" s="7">
        <v>30</v>
      </c>
      <c r="K5521">
        <v>5520</v>
      </c>
      <c r="L5521">
        <v>17</v>
      </c>
      <c r="M5521">
        <v>23</v>
      </c>
      <c r="N5521" s="7">
        <v>30</v>
      </c>
      <c r="P5521" s="187">
        <v>5520</v>
      </c>
      <c r="Q5521" s="188">
        <v>26</v>
      </c>
    </row>
    <row r="5522" spans="1:17" ht="15" x14ac:dyDescent="0.25">
      <c r="A5522"/>
      <c r="B5522" s="114">
        <v>5521</v>
      </c>
      <c r="C5522" s="7">
        <v>20</v>
      </c>
      <c r="E5522">
        <v>5521</v>
      </c>
      <c r="F5522">
        <v>15</v>
      </c>
      <c r="G5522">
        <v>17</v>
      </c>
      <c r="H5522">
        <v>23</v>
      </c>
      <c r="I5522" s="7">
        <v>30</v>
      </c>
      <c r="K5522">
        <v>5521</v>
      </c>
      <c r="L5522">
        <v>17</v>
      </c>
      <c r="M5522">
        <v>23</v>
      </c>
      <c r="N5522" s="7">
        <v>30</v>
      </c>
      <c r="P5522" s="185">
        <v>5521</v>
      </c>
      <c r="Q5522" s="186">
        <v>26</v>
      </c>
    </row>
    <row r="5523" spans="1:17" ht="15" x14ac:dyDescent="0.25">
      <c r="A5523"/>
      <c r="B5523" s="114">
        <v>5522</v>
      </c>
      <c r="C5523" s="7">
        <v>20</v>
      </c>
      <c r="E5523">
        <v>5522</v>
      </c>
      <c r="F5523">
        <v>15</v>
      </c>
      <c r="G5523">
        <v>17</v>
      </c>
      <c r="H5523">
        <v>23</v>
      </c>
      <c r="I5523" s="7">
        <v>30</v>
      </c>
      <c r="K5523">
        <v>5522</v>
      </c>
      <c r="L5523">
        <v>17</v>
      </c>
      <c r="M5523">
        <v>23</v>
      </c>
      <c r="N5523" s="7">
        <v>30</v>
      </c>
      <c r="P5523" s="187">
        <v>5522</v>
      </c>
      <c r="Q5523" s="188">
        <v>26</v>
      </c>
    </row>
    <row r="5524" spans="1:17" ht="15" x14ac:dyDescent="0.25">
      <c r="A5524"/>
      <c r="B5524" s="114">
        <v>5523</v>
      </c>
      <c r="C5524" s="7">
        <v>20</v>
      </c>
      <c r="E5524">
        <v>5523</v>
      </c>
      <c r="F5524">
        <v>15</v>
      </c>
      <c r="G5524">
        <v>17</v>
      </c>
      <c r="H5524">
        <v>23</v>
      </c>
      <c r="I5524" s="7">
        <v>30</v>
      </c>
      <c r="K5524">
        <v>5523</v>
      </c>
      <c r="L5524">
        <v>17</v>
      </c>
      <c r="M5524">
        <v>23</v>
      </c>
      <c r="N5524" s="7">
        <v>30</v>
      </c>
      <c r="P5524" s="185">
        <v>5523</v>
      </c>
      <c r="Q5524" s="186">
        <v>26</v>
      </c>
    </row>
    <row r="5525" spans="1:17" ht="15" x14ac:dyDescent="0.25">
      <c r="A5525"/>
      <c r="B5525" s="114">
        <v>5524</v>
      </c>
      <c r="C5525" s="7">
        <v>20</v>
      </c>
      <c r="E5525">
        <v>5524</v>
      </c>
      <c r="F5525">
        <v>15</v>
      </c>
      <c r="G5525">
        <v>17</v>
      </c>
      <c r="H5525">
        <v>23</v>
      </c>
      <c r="I5525" s="7">
        <v>30</v>
      </c>
      <c r="K5525">
        <v>5524</v>
      </c>
      <c r="L5525">
        <v>17</v>
      </c>
      <c r="M5525">
        <v>23</v>
      </c>
      <c r="N5525" s="7">
        <v>30</v>
      </c>
      <c r="P5525" s="187">
        <v>5524</v>
      </c>
      <c r="Q5525" s="188">
        <v>26</v>
      </c>
    </row>
    <row r="5526" spans="1:17" ht="15" x14ac:dyDescent="0.25">
      <c r="A5526"/>
      <c r="B5526" s="114">
        <v>5525</v>
      </c>
      <c r="C5526" s="7">
        <v>20</v>
      </c>
      <c r="E5526">
        <v>5525</v>
      </c>
      <c r="F5526">
        <v>15</v>
      </c>
      <c r="G5526">
        <v>17</v>
      </c>
      <c r="H5526">
        <v>23</v>
      </c>
      <c r="I5526" s="7">
        <v>30</v>
      </c>
      <c r="K5526">
        <v>5525</v>
      </c>
      <c r="L5526">
        <v>17</v>
      </c>
      <c r="M5526">
        <v>23</v>
      </c>
      <c r="N5526" s="7">
        <v>30</v>
      </c>
      <c r="P5526" s="185">
        <v>5525</v>
      </c>
      <c r="Q5526" s="186">
        <v>26</v>
      </c>
    </row>
    <row r="5527" spans="1:17" ht="15" x14ac:dyDescent="0.25">
      <c r="A5527"/>
      <c r="B5527" s="114">
        <v>5526</v>
      </c>
      <c r="C5527" s="7">
        <v>20</v>
      </c>
      <c r="E5527">
        <v>5526</v>
      </c>
      <c r="F5527">
        <v>15</v>
      </c>
      <c r="G5527">
        <v>17</v>
      </c>
      <c r="H5527">
        <v>23</v>
      </c>
      <c r="I5527" s="7">
        <v>30</v>
      </c>
      <c r="K5527">
        <v>5526</v>
      </c>
      <c r="L5527">
        <v>17</v>
      </c>
      <c r="M5527">
        <v>23</v>
      </c>
      <c r="N5527" s="7">
        <v>30</v>
      </c>
      <c r="P5527" s="187">
        <v>5526</v>
      </c>
      <c r="Q5527" s="188">
        <v>26</v>
      </c>
    </row>
    <row r="5528" spans="1:17" ht="15" x14ac:dyDescent="0.25">
      <c r="A5528"/>
      <c r="B5528" s="114">
        <v>5527</v>
      </c>
      <c r="C5528" s="7">
        <v>20</v>
      </c>
      <c r="E5528">
        <v>5527</v>
      </c>
      <c r="F5528">
        <v>15</v>
      </c>
      <c r="G5528">
        <v>17</v>
      </c>
      <c r="H5528">
        <v>23</v>
      </c>
      <c r="I5528" s="7">
        <v>30</v>
      </c>
      <c r="K5528">
        <v>5527</v>
      </c>
      <c r="L5528">
        <v>17</v>
      </c>
      <c r="M5528">
        <v>23</v>
      </c>
      <c r="N5528" s="7">
        <v>30</v>
      </c>
      <c r="P5528" s="185">
        <v>5527</v>
      </c>
      <c r="Q5528" s="186">
        <v>26</v>
      </c>
    </row>
    <row r="5529" spans="1:17" ht="15" x14ac:dyDescent="0.25">
      <c r="A5529"/>
      <c r="B5529" s="114">
        <v>5528</v>
      </c>
      <c r="C5529" s="7">
        <v>20</v>
      </c>
      <c r="E5529">
        <v>5528</v>
      </c>
      <c r="F5529">
        <v>15</v>
      </c>
      <c r="G5529">
        <v>17</v>
      </c>
      <c r="H5529">
        <v>23</v>
      </c>
      <c r="I5529" s="7">
        <v>30</v>
      </c>
      <c r="K5529">
        <v>5528</v>
      </c>
      <c r="L5529">
        <v>17</v>
      </c>
      <c r="M5529">
        <v>23</v>
      </c>
      <c r="N5529" s="7">
        <v>30</v>
      </c>
      <c r="P5529" s="187">
        <v>5528</v>
      </c>
      <c r="Q5529" s="188">
        <v>26</v>
      </c>
    </row>
    <row r="5530" spans="1:17" ht="15" x14ac:dyDescent="0.25">
      <c r="A5530"/>
      <c r="B5530" s="114">
        <v>5529</v>
      </c>
      <c r="C5530" s="7">
        <v>20</v>
      </c>
      <c r="E5530">
        <v>5529</v>
      </c>
      <c r="F5530">
        <v>15</v>
      </c>
      <c r="G5530">
        <v>17</v>
      </c>
      <c r="H5530">
        <v>23</v>
      </c>
      <c r="I5530" s="7">
        <v>30</v>
      </c>
      <c r="K5530">
        <v>5529</v>
      </c>
      <c r="L5530">
        <v>17</v>
      </c>
      <c r="M5530">
        <v>23</v>
      </c>
      <c r="N5530" s="7">
        <v>30</v>
      </c>
      <c r="P5530" s="185">
        <v>5529</v>
      </c>
      <c r="Q5530" s="186">
        <v>26</v>
      </c>
    </row>
    <row r="5531" spans="1:17" ht="15" x14ac:dyDescent="0.25">
      <c r="A5531"/>
      <c r="B5531" s="114">
        <v>5530</v>
      </c>
      <c r="C5531" s="7">
        <v>20</v>
      </c>
      <c r="E5531">
        <v>5530</v>
      </c>
      <c r="F5531">
        <v>15</v>
      </c>
      <c r="G5531">
        <v>17</v>
      </c>
      <c r="H5531">
        <v>23</v>
      </c>
      <c r="I5531" s="7">
        <v>30</v>
      </c>
      <c r="K5531">
        <v>5530</v>
      </c>
      <c r="L5531">
        <v>17</v>
      </c>
      <c r="M5531">
        <v>23</v>
      </c>
      <c r="N5531" s="7">
        <v>30</v>
      </c>
      <c r="P5531" s="187">
        <v>5530</v>
      </c>
      <c r="Q5531" s="188">
        <v>26</v>
      </c>
    </row>
    <row r="5532" spans="1:17" ht="15" x14ac:dyDescent="0.25">
      <c r="A5532"/>
      <c r="B5532" s="114">
        <v>5531</v>
      </c>
      <c r="C5532" s="7">
        <v>20</v>
      </c>
      <c r="E5532">
        <v>5531</v>
      </c>
      <c r="F5532">
        <v>15</v>
      </c>
      <c r="G5532">
        <v>17</v>
      </c>
      <c r="H5532">
        <v>23</v>
      </c>
      <c r="I5532" s="7">
        <v>30</v>
      </c>
      <c r="K5532">
        <v>5531</v>
      </c>
      <c r="L5532">
        <v>17</v>
      </c>
      <c r="M5532">
        <v>23</v>
      </c>
      <c r="N5532" s="7">
        <v>30</v>
      </c>
      <c r="P5532" s="185">
        <v>5531</v>
      </c>
      <c r="Q5532" s="186">
        <v>26</v>
      </c>
    </row>
    <row r="5533" spans="1:17" ht="15" x14ac:dyDescent="0.25">
      <c r="A5533"/>
      <c r="B5533" s="114">
        <v>5532</v>
      </c>
      <c r="C5533" s="7">
        <v>20</v>
      </c>
      <c r="E5533">
        <v>5532</v>
      </c>
      <c r="F5533">
        <v>15</v>
      </c>
      <c r="G5533">
        <v>17</v>
      </c>
      <c r="H5533">
        <v>23</v>
      </c>
      <c r="I5533" s="7">
        <v>30</v>
      </c>
      <c r="K5533">
        <v>5532</v>
      </c>
      <c r="L5533">
        <v>17</v>
      </c>
      <c r="M5533">
        <v>23</v>
      </c>
      <c r="N5533" s="7">
        <v>30</v>
      </c>
      <c r="P5533" s="187">
        <v>5532</v>
      </c>
      <c r="Q5533" s="188">
        <v>26</v>
      </c>
    </row>
    <row r="5534" spans="1:17" ht="15" x14ac:dyDescent="0.25">
      <c r="A5534"/>
      <c r="B5534" s="114">
        <v>5533</v>
      </c>
      <c r="C5534" s="7">
        <v>20</v>
      </c>
      <c r="E5534">
        <v>5533</v>
      </c>
      <c r="F5534">
        <v>15</v>
      </c>
      <c r="G5534">
        <v>17</v>
      </c>
      <c r="H5534">
        <v>23</v>
      </c>
      <c r="I5534" s="7">
        <v>30</v>
      </c>
      <c r="K5534">
        <v>5533</v>
      </c>
      <c r="L5534">
        <v>17</v>
      </c>
      <c r="M5534">
        <v>23</v>
      </c>
      <c r="N5534" s="7">
        <v>30</v>
      </c>
      <c r="P5534" s="185">
        <v>5533</v>
      </c>
      <c r="Q5534" s="186">
        <v>26</v>
      </c>
    </row>
    <row r="5535" spans="1:17" ht="15" x14ac:dyDescent="0.25">
      <c r="A5535"/>
      <c r="B5535" s="114">
        <v>5534</v>
      </c>
      <c r="C5535" s="7">
        <v>20</v>
      </c>
      <c r="E5535">
        <v>5534</v>
      </c>
      <c r="F5535">
        <v>15</v>
      </c>
      <c r="G5535">
        <v>17</v>
      </c>
      <c r="H5535">
        <v>23</v>
      </c>
      <c r="I5535" s="7">
        <v>30</v>
      </c>
      <c r="K5535">
        <v>5534</v>
      </c>
      <c r="L5535">
        <v>17</v>
      </c>
      <c r="M5535">
        <v>23</v>
      </c>
      <c r="N5535" s="7">
        <v>30</v>
      </c>
      <c r="P5535" s="187">
        <v>5534</v>
      </c>
      <c r="Q5535" s="188">
        <v>26</v>
      </c>
    </row>
    <row r="5536" spans="1:17" ht="15" x14ac:dyDescent="0.25">
      <c r="A5536"/>
      <c r="B5536" s="114">
        <v>5535</v>
      </c>
      <c r="C5536" s="7">
        <v>20</v>
      </c>
      <c r="E5536">
        <v>5535</v>
      </c>
      <c r="F5536">
        <v>15</v>
      </c>
      <c r="G5536">
        <v>17</v>
      </c>
      <c r="H5536">
        <v>23</v>
      </c>
      <c r="I5536" s="7">
        <v>30</v>
      </c>
      <c r="K5536">
        <v>5535</v>
      </c>
      <c r="L5536">
        <v>17</v>
      </c>
      <c r="M5536">
        <v>23</v>
      </c>
      <c r="N5536" s="7">
        <v>30</v>
      </c>
      <c r="P5536" s="185">
        <v>5535</v>
      </c>
      <c r="Q5536" s="186">
        <v>26</v>
      </c>
    </row>
    <row r="5537" spans="1:17" ht="15" x14ac:dyDescent="0.25">
      <c r="A5537"/>
      <c r="B5537" s="114">
        <v>5536</v>
      </c>
      <c r="C5537" s="7">
        <v>20</v>
      </c>
      <c r="E5537">
        <v>5536</v>
      </c>
      <c r="F5537">
        <v>15</v>
      </c>
      <c r="G5537">
        <v>17</v>
      </c>
      <c r="H5537">
        <v>23</v>
      </c>
      <c r="I5537" s="7">
        <v>30</v>
      </c>
      <c r="K5537">
        <v>5536</v>
      </c>
      <c r="L5537">
        <v>17</v>
      </c>
      <c r="M5537">
        <v>23</v>
      </c>
      <c r="N5537" s="7">
        <v>30</v>
      </c>
      <c r="P5537" s="187">
        <v>5536</v>
      </c>
      <c r="Q5537" s="188">
        <v>26</v>
      </c>
    </row>
    <row r="5538" spans="1:17" ht="15" x14ac:dyDescent="0.25">
      <c r="A5538"/>
      <c r="B5538" s="114">
        <v>5537</v>
      </c>
      <c r="C5538" s="7">
        <v>20</v>
      </c>
      <c r="E5538">
        <v>5537</v>
      </c>
      <c r="F5538">
        <v>15</v>
      </c>
      <c r="G5538">
        <v>17</v>
      </c>
      <c r="H5538">
        <v>23</v>
      </c>
      <c r="I5538" s="7">
        <v>30</v>
      </c>
      <c r="K5538">
        <v>5537</v>
      </c>
      <c r="L5538">
        <v>17</v>
      </c>
      <c r="M5538">
        <v>23</v>
      </c>
      <c r="N5538" s="7">
        <v>30</v>
      </c>
      <c r="P5538" s="185">
        <v>5537</v>
      </c>
      <c r="Q5538" s="186">
        <v>26</v>
      </c>
    </row>
    <row r="5539" spans="1:17" ht="15" x14ac:dyDescent="0.25">
      <c r="A5539"/>
      <c r="B5539" s="114">
        <v>5538</v>
      </c>
      <c r="C5539" s="7">
        <v>20</v>
      </c>
      <c r="E5539">
        <v>5538</v>
      </c>
      <c r="F5539">
        <v>15</v>
      </c>
      <c r="G5539">
        <v>17</v>
      </c>
      <c r="H5539">
        <v>23</v>
      </c>
      <c r="I5539" s="7">
        <v>30</v>
      </c>
      <c r="K5539">
        <v>5538</v>
      </c>
      <c r="L5539">
        <v>17</v>
      </c>
      <c r="M5539">
        <v>23</v>
      </c>
      <c r="N5539" s="7">
        <v>30</v>
      </c>
      <c r="P5539" s="187">
        <v>5538</v>
      </c>
      <c r="Q5539" s="188">
        <v>26</v>
      </c>
    </row>
    <row r="5540" spans="1:17" ht="15" x14ac:dyDescent="0.25">
      <c r="A5540"/>
      <c r="B5540" s="114">
        <v>5539</v>
      </c>
      <c r="C5540" s="7">
        <v>20</v>
      </c>
      <c r="E5540">
        <v>5539</v>
      </c>
      <c r="F5540">
        <v>15</v>
      </c>
      <c r="G5540">
        <v>17</v>
      </c>
      <c r="H5540">
        <v>23</v>
      </c>
      <c r="I5540" s="7">
        <v>30</v>
      </c>
      <c r="K5540">
        <v>5539</v>
      </c>
      <c r="L5540">
        <v>17</v>
      </c>
      <c r="M5540">
        <v>23</v>
      </c>
      <c r="N5540" s="7">
        <v>30</v>
      </c>
      <c r="P5540" s="185">
        <v>5539</v>
      </c>
      <c r="Q5540" s="186">
        <v>26</v>
      </c>
    </row>
    <row r="5541" spans="1:17" ht="15" x14ac:dyDescent="0.25">
      <c r="A5541"/>
      <c r="B5541" s="114">
        <v>5540</v>
      </c>
      <c r="C5541" s="7">
        <v>20</v>
      </c>
      <c r="E5541">
        <v>5540</v>
      </c>
      <c r="F5541">
        <v>15</v>
      </c>
      <c r="G5541">
        <v>17</v>
      </c>
      <c r="H5541">
        <v>23</v>
      </c>
      <c r="I5541" s="7">
        <v>30</v>
      </c>
      <c r="K5541">
        <v>5540</v>
      </c>
      <c r="L5541">
        <v>17</v>
      </c>
      <c r="M5541">
        <v>23</v>
      </c>
      <c r="N5541" s="7">
        <v>30</v>
      </c>
      <c r="P5541" s="187">
        <v>5540</v>
      </c>
      <c r="Q5541" s="188">
        <v>26</v>
      </c>
    </row>
    <row r="5542" spans="1:17" ht="15" x14ac:dyDescent="0.25">
      <c r="A5542"/>
      <c r="B5542" s="114">
        <v>5541</v>
      </c>
      <c r="C5542" s="7">
        <v>20</v>
      </c>
      <c r="E5542">
        <v>5541</v>
      </c>
      <c r="F5542">
        <v>15</v>
      </c>
      <c r="G5542">
        <v>17</v>
      </c>
      <c r="H5542">
        <v>23</v>
      </c>
      <c r="I5542" s="7">
        <v>30</v>
      </c>
      <c r="K5542">
        <v>5541</v>
      </c>
      <c r="L5542">
        <v>17</v>
      </c>
      <c r="M5542">
        <v>23</v>
      </c>
      <c r="N5542" s="7">
        <v>30</v>
      </c>
      <c r="P5542" s="185">
        <v>5541</v>
      </c>
      <c r="Q5542" s="186">
        <v>26</v>
      </c>
    </row>
    <row r="5543" spans="1:17" ht="15" x14ac:dyDescent="0.25">
      <c r="A5543"/>
      <c r="B5543" s="114">
        <v>5542</v>
      </c>
      <c r="C5543" s="7">
        <v>20</v>
      </c>
      <c r="E5543">
        <v>5542</v>
      </c>
      <c r="F5543">
        <v>15</v>
      </c>
      <c r="G5543">
        <v>17</v>
      </c>
      <c r="H5543">
        <v>23</v>
      </c>
      <c r="I5543" s="7">
        <v>30</v>
      </c>
      <c r="K5543">
        <v>5542</v>
      </c>
      <c r="L5543">
        <v>17</v>
      </c>
      <c r="M5543">
        <v>23</v>
      </c>
      <c r="N5543" s="7">
        <v>30</v>
      </c>
      <c r="P5543" s="187">
        <v>5542</v>
      </c>
      <c r="Q5543" s="188">
        <v>26</v>
      </c>
    </row>
    <row r="5544" spans="1:17" ht="15" x14ac:dyDescent="0.25">
      <c r="A5544"/>
      <c r="B5544" s="114">
        <v>5543</v>
      </c>
      <c r="C5544" s="7">
        <v>20</v>
      </c>
      <c r="E5544">
        <v>5543</v>
      </c>
      <c r="F5544">
        <v>15</v>
      </c>
      <c r="G5544">
        <v>17</v>
      </c>
      <c r="H5544">
        <v>23</v>
      </c>
      <c r="I5544" s="7">
        <v>30</v>
      </c>
      <c r="K5544">
        <v>5543</v>
      </c>
      <c r="L5544">
        <v>17</v>
      </c>
      <c r="M5544">
        <v>23</v>
      </c>
      <c r="N5544" s="7">
        <v>30</v>
      </c>
      <c r="P5544" s="185">
        <v>5543</v>
      </c>
      <c r="Q5544" s="186">
        <v>26</v>
      </c>
    </row>
    <row r="5545" spans="1:17" ht="15" x14ac:dyDescent="0.25">
      <c r="A5545"/>
      <c r="B5545" s="114">
        <v>5544</v>
      </c>
      <c r="C5545" s="7">
        <v>20</v>
      </c>
      <c r="E5545">
        <v>5544</v>
      </c>
      <c r="F5545">
        <v>15</v>
      </c>
      <c r="G5545">
        <v>17</v>
      </c>
      <c r="H5545">
        <v>23</v>
      </c>
      <c r="I5545" s="7">
        <v>30</v>
      </c>
      <c r="K5545">
        <v>5544</v>
      </c>
      <c r="L5545">
        <v>17</v>
      </c>
      <c r="M5545">
        <v>23</v>
      </c>
      <c r="N5545" s="7">
        <v>30</v>
      </c>
      <c r="P5545" s="187">
        <v>5544</v>
      </c>
      <c r="Q5545" s="188">
        <v>26</v>
      </c>
    </row>
    <row r="5546" spans="1:17" ht="15" x14ac:dyDescent="0.25">
      <c r="A5546"/>
      <c r="B5546" s="114">
        <v>5545</v>
      </c>
      <c r="C5546" s="7">
        <v>20</v>
      </c>
      <c r="E5546">
        <v>5545</v>
      </c>
      <c r="F5546">
        <v>15</v>
      </c>
      <c r="G5546">
        <v>17</v>
      </c>
      <c r="H5546">
        <v>23</v>
      </c>
      <c r="I5546" s="7">
        <v>30</v>
      </c>
      <c r="K5546">
        <v>5545</v>
      </c>
      <c r="L5546">
        <v>17</v>
      </c>
      <c r="M5546">
        <v>23</v>
      </c>
      <c r="N5546" s="7">
        <v>30</v>
      </c>
      <c r="P5546" s="185">
        <v>5545</v>
      </c>
      <c r="Q5546" s="186">
        <v>26</v>
      </c>
    </row>
    <row r="5547" spans="1:17" ht="15" x14ac:dyDescent="0.25">
      <c r="A5547"/>
      <c r="B5547" s="114">
        <v>5546</v>
      </c>
      <c r="C5547" s="7">
        <v>20</v>
      </c>
      <c r="E5547">
        <v>5546</v>
      </c>
      <c r="F5547">
        <v>15</v>
      </c>
      <c r="G5547">
        <v>17</v>
      </c>
      <c r="H5547">
        <v>23</v>
      </c>
      <c r="I5547" s="7">
        <v>30</v>
      </c>
      <c r="K5547">
        <v>5546</v>
      </c>
      <c r="L5547">
        <v>17</v>
      </c>
      <c r="M5547">
        <v>23</v>
      </c>
      <c r="N5547" s="7">
        <v>30</v>
      </c>
      <c r="P5547" s="187">
        <v>5546</v>
      </c>
      <c r="Q5547" s="188">
        <v>26</v>
      </c>
    </row>
    <row r="5548" spans="1:17" ht="15" x14ac:dyDescent="0.25">
      <c r="A5548"/>
      <c r="B5548" s="114">
        <v>5547</v>
      </c>
      <c r="C5548" s="7">
        <v>20</v>
      </c>
      <c r="E5548">
        <v>5547</v>
      </c>
      <c r="F5548">
        <v>15</v>
      </c>
      <c r="G5548">
        <v>17</v>
      </c>
      <c r="H5548">
        <v>23</v>
      </c>
      <c r="I5548" s="7">
        <v>30</v>
      </c>
      <c r="K5548">
        <v>5547</v>
      </c>
      <c r="L5548">
        <v>17</v>
      </c>
      <c r="M5548">
        <v>23</v>
      </c>
      <c r="N5548" s="7">
        <v>30</v>
      </c>
      <c r="P5548" s="185">
        <v>5547</v>
      </c>
      <c r="Q5548" s="186">
        <v>26</v>
      </c>
    </row>
    <row r="5549" spans="1:17" ht="15" x14ac:dyDescent="0.25">
      <c r="A5549"/>
      <c r="B5549" s="114">
        <v>5548</v>
      </c>
      <c r="C5549" s="7">
        <v>20</v>
      </c>
      <c r="E5549">
        <v>5548</v>
      </c>
      <c r="F5549">
        <v>15</v>
      </c>
      <c r="G5549">
        <v>17</v>
      </c>
      <c r="H5549">
        <v>23</v>
      </c>
      <c r="I5549" s="7">
        <v>30</v>
      </c>
      <c r="K5549">
        <v>5548</v>
      </c>
      <c r="L5549">
        <v>17</v>
      </c>
      <c r="M5549">
        <v>23</v>
      </c>
      <c r="N5549" s="7">
        <v>30</v>
      </c>
      <c r="P5549" s="187">
        <v>5548</v>
      </c>
      <c r="Q5549" s="188">
        <v>26</v>
      </c>
    </row>
    <row r="5550" spans="1:17" ht="15" x14ac:dyDescent="0.25">
      <c r="A5550"/>
      <c r="B5550" s="114">
        <v>5549</v>
      </c>
      <c r="C5550" s="7">
        <v>20</v>
      </c>
      <c r="E5550">
        <v>5549</v>
      </c>
      <c r="F5550">
        <v>15</v>
      </c>
      <c r="G5550">
        <v>17</v>
      </c>
      <c r="H5550">
        <v>23</v>
      </c>
      <c r="I5550" s="7">
        <v>30</v>
      </c>
      <c r="K5550">
        <v>5549</v>
      </c>
      <c r="L5550">
        <v>17</v>
      </c>
      <c r="M5550">
        <v>23</v>
      </c>
      <c r="N5550" s="7">
        <v>30</v>
      </c>
      <c r="P5550" s="185">
        <v>5549</v>
      </c>
      <c r="Q5550" s="186">
        <v>26</v>
      </c>
    </row>
    <row r="5551" spans="1:17" ht="15" x14ac:dyDescent="0.25">
      <c r="A5551"/>
      <c r="B5551" s="114">
        <v>5550</v>
      </c>
      <c r="C5551" s="7">
        <v>20</v>
      </c>
      <c r="E5551">
        <v>5550</v>
      </c>
      <c r="F5551">
        <v>15</v>
      </c>
      <c r="G5551">
        <v>17</v>
      </c>
      <c r="H5551">
        <v>23</v>
      </c>
      <c r="I5551" s="7">
        <v>30</v>
      </c>
      <c r="K5551">
        <v>5550</v>
      </c>
      <c r="L5551">
        <v>17</v>
      </c>
      <c r="M5551">
        <v>23</v>
      </c>
      <c r="N5551" s="7">
        <v>30</v>
      </c>
      <c r="P5551" s="187">
        <v>5550</v>
      </c>
      <c r="Q5551" s="188">
        <v>26</v>
      </c>
    </row>
    <row r="5552" spans="1:17" ht="15" x14ac:dyDescent="0.25">
      <c r="A5552"/>
      <c r="B5552" s="114">
        <v>5551</v>
      </c>
      <c r="C5552" s="7">
        <v>20</v>
      </c>
      <c r="E5552">
        <v>5551</v>
      </c>
      <c r="F5552">
        <v>15</v>
      </c>
      <c r="G5552">
        <v>17</v>
      </c>
      <c r="H5552">
        <v>23</v>
      </c>
      <c r="I5552" s="7">
        <v>30</v>
      </c>
      <c r="K5552">
        <v>5551</v>
      </c>
      <c r="L5552">
        <v>17</v>
      </c>
      <c r="M5552">
        <v>23</v>
      </c>
      <c r="N5552" s="7">
        <v>30</v>
      </c>
      <c r="P5552" s="185">
        <v>5551</v>
      </c>
      <c r="Q5552" s="186">
        <v>26</v>
      </c>
    </row>
    <row r="5553" spans="1:17" ht="15" x14ac:dyDescent="0.25">
      <c r="A5553"/>
      <c r="B5553" s="114">
        <v>5552</v>
      </c>
      <c r="C5553" s="7">
        <v>20</v>
      </c>
      <c r="E5553">
        <v>5552</v>
      </c>
      <c r="F5553">
        <v>15</v>
      </c>
      <c r="G5553">
        <v>17</v>
      </c>
      <c r="H5553">
        <v>23</v>
      </c>
      <c r="I5553" s="7">
        <v>30</v>
      </c>
      <c r="K5553">
        <v>5552</v>
      </c>
      <c r="L5553">
        <v>17</v>
      </c>
      <c r="M5553">
        <v>23</v>
      </c>
      <c r="N5553" s="7">
        <v>30</v>
      </c>
      <c r="P5553" s="187">
        <v>5552</v>
      </c>
      <c r="Q5553" s="188">
        <v>26</v>
      </c>
    </row>
    <row r="5554" spans="1:17" ht="15" x14ac:dyDescent="0.25">
      <c r="A5554"/>
      <c r="B5554" s="114">
        <v>5553</v>
      </c>
      <c r="C5554" s="7">
        <v>20</v>
      </c>
      <c r="E5554">
        <v>5553</v>
      </c>
      <c r="F5554">
        <v>15</v>
      </c>
      <c r="G5554">
        <v>17</v>
      </c>
      <c r="H5554">
        <v>23</v>
      </c>
      <c r="I5554" s="7">
        <v>30</v>
      </c>
      <c r="K5554">
        <v>5553</v>
      </c>
      <c r="L5554">
        <v>17</v>
      </c>
      <c r="M5554">
        <v>23</v>
      </c>
      <c r="N5554" s="7">
        <v>30</v>
      </c>
      <c r="P5554" s="185">
        <v>5553</v>
      </c>
      <c r="Q5554" s="186">
        <v>26</v>
      </c>
    </row>
    <row r="5555" spans="1:17" ht="15" x14ac:dyDescent="0.25">
      <c r="A5555"/>
      <c r="B5555" s="114">
        <v>5554</v>
      </c>
      <c r="C5555" s="7">
        <v>20</v>
      </c>
      <c r="E5555">
        <v>5554</v>
      </c>
      <c r="F5555">
        <v>15</v>
      </c>
      <c r="G5555">
        <v>17</v>
      </c>
      <c r="H5555">
        <v>23</v>
      </c>
      <c r="I5555" s="7">
        <v>30</v>
      </c>
      <c r="K5555">
        <v>5554</v>
      </c>
      <c r="L5555">
        <v>17</v>
      </c>
      <c r="M5555">
        <v>23</v>
      </c>
      <c r="N5555" s="7">
        <v>30</v>
      </c>
      <c r="P5555" s="187">
        <v>5554</v>
      </c>
      <c r="Q5555" s="188">
        <v>26</v>
      </c>
    </row>
    <row r="5556" spans="1:17" ht="15" x14ac:dyDescent="0.25">
      <c r="A5556"/>
      <c r="B5556" s="114">
        <v>5555</v>
      </c>
      <c r="C5556" s="7">
        <v>20</v>
      </c>
      <c r="E5556">
        <v>5555</v>
      </c>
      <c r="F5556">
        <v>15</v>
      </c>
      <c r="G5556">
        <v>17</v>
      </c>
      <c r="H5556">
        <v>23</v>
      </c>
      <c r="I5556" s="7">
        <v>30</v>
      </c>
      <c r="K5556">
        <v>5555</v>
      </c>
      <c r="L5556">
        <v>17</v>
      </c>
      <c r="M5556">
        <v>23</v>
      </c>
      <c r="N5556" s="7">
        <v>30</v>
      </c>
      <c r="P5556" s="185">
        <v>5555</v>
      </c>
      <c r="Q5556" s="186">
        <v>26</v>
      </c>
    </row>
    <row r="5557" spans="1:17" ht="15" x14ac:dyDescent="0.25">
      <c r="A5557"/>
      <c r="B5557" s="114">
        <v>5556</v>
      </c>
      <c r="C5557" s="7">
        <v>20</v>
      </c>
      <c r="E5557">
        <v>5556</v>
      </c>
      <c r="F5557">
        <v>15</v>
      </c>
      <c r="G5557">
        <v>17</v>
      </c>
      <c r="H5557">
        <v>23</v>
      </c>
      <c r="I5557" s="7">
        <v>30</v>
      </c>
      <c r="K5557">
        <v>5556</v>
      </c>
      <c r="L5557">
        <v>17</v>
      </c>
      <c r="M5557">
        <v>23</v>
      </c>
      <c r="N5557" s="7">
        <v>30</v>
      </c>
      <c r="P5557" s="187">
        <v>5556</v>
      </c>
      <c r="Q5557" s="188">
        <v>26</v>
      </c>
    </row>
    <row r="5558" spans="1:17" ht="15" x14ac:dyDescent="0.25">
      <c r="A5558"/>
      <c r="B5558" s="114">
        <v>5557</v>
      </c>
      <c r="C5558" s="7">
        <v>20</v>
      </c>
      <c r="E5558">
        <v>5557</v>
      </c>
      <c r="F5558">
        <v>15</v>
      </c>
      <c r="G5558">
        <v>17</v>
      </c>
      <c r="H5558">
        <v>23</v>
      </c>
      <c r="I5558" s="7">
        <v>30</v>
      </c>
      <c r="K5558">
        <v>5557</v>
      </c>
      <c r="L5558">
        <v>17</v>
      </c>
      <c r="M5558">
        <v>23</v>
      </c>
      <c r="N5558" s="7">
        <v>30</v>
      </c>
      <c r="P5558" s="185">
        <v>5557</v>
      </c>
      <c r="Q5558" s="186">
        <v>26</v>
      </c>
    </row>
    <row r="5559" spans="1:17" ht="15" x14ac:dyDescent="0.25">
      <c r="A5559"/>
      <c r="B5559" s="114">
        <v>5558</v>
      </c>
      <c r="C5559" s="7">
        <v>20</v>
      </c>
      <c r="E5559">
        <v>5558</v>
      </c>
      <c r="F5559">
        <v>15</v>
      </c>
      <c r="G5559">
        <v>17</v>
      </c>
      <c r="H5559">
        <v>23</v>
      </c>
      <c r="I5559" s="7">
        <v>30</v>
      </c>
      <c r="K5559">
        <v>5558</v>
      </c>
      <c r="L5559">
        <v>17</v>
      </c>
      <c r="M5559">
        <v>23</v>
      </c>
      <c r="N5559" s="7">
        <v>30</v>
      </c>
      <c r="P5559" s="187">
        <v>5558</v>
      </c>
      <c r="Q5559" s="188">
        <v>26</v>
      </c>
    </row>
    <row r="5560" spans="1:17" ht="15" x14ac:dyDescent="0.25">
      <c r="A5560"/>
      <c r="B5560" s="114">
        <v>5559</v>
      </c>
      <c r="C5560" s="7">
        <v>20</v>
      </c>
      <c r="E5560">
        <v>5559</v>
      </c>
      <c r="F5560">
        <v>15</v>
      </c>
      <c r="G5560">
        <v>17</v>
      </c>
      <c r="H5560">
        <v>23</v>
      </c>
      <c r="I5560" s="7">
        <v>30</v>
      </c>
      <c r="K5560">
        <v>5559</v>
      </c>
      <c r="L5560">
        <v>17</v>
      </c>
      <c r="M5560">
        <v>23</v>
      </c>
      <c r="N5560" s="7">
        <v>30</v>
      </c>
      <c r="P5560" s="185">
        <v>5559</v>
      </c>
      <c r="Q5560" s="186">
        <v>26</v>
      </c>
    </row>
    <row r="5561" spans="1:17" ht="15" x14ac:dyDescent="0.25">
      <c r="A5561"/>
      <c r="B5561" s="114">
        <v>5560</v>
      </c>
      <c r="C5561" s="7">
        <v>20</v>
      </c>
      <c r="E5561">
        <v>5560</v>
      </c>
      <c r="F5561">
        <v>15</v>
      </c>
      <c r="G5561">
        <v>17</v>
      </c>
      <c r="H5561">
        <v>23</v>
      </c>
      <c r="I5561" s="7">
        <v>30</v>
      </c>
      <c r="K5561">
        <v>5560</v>
      </c>
      <c r="L5561">
        <v>17</v>
      </c>
      <c r="M5561">
        <v>23</v>
      </c>
      <c r="N5561" s="7">
        <v>30</v>
      </c>
      <c r="P5561" s="187">
        <v>5560</v>
      </c>
      <c r="Q5561" s="188">
        <v>26</v>
      </c>
    </row>
    <row r="5562" spans="1:17" ht="15" x14ac:dyDescent="0.25">
      <c r="A5562"/>
      <c r="B5562" s="114">
        <v>5561</v>
      </c>
      <c r="C5562" s="7">
        <v>20</v>
      </c>
      <c r="E5562">
        <v>5561</v>
      </c>
      <c r="F5562">
        <v>15</v>
      </c>
      <c r="G5562">
        <v>17</v>
      </c>
      <c r="H5562">
        <v>23</v>
      </c>
      <c r="I5562" s="7">
        <v>30</v>
      </c>
      <c r="K5562">
        <v>5561</v>
      </c>
      <c r="L5562">
        <v>17</v>
      </c>
      <c r="M5562">
        <v>23</v>
      </c>
      <c r="N5562" s="7">
        <v>30</v>
      </c>
      <c r="P5562" s="185">
        <v>5561</v>
      </c>
      <c r="Q5562" s="186">
        <v>26</v>
      </c>
    </row>
    <row r="5563" spans="1:17" ht="15" x14ac:dyDescent="0.25">
      <c r="A5563"/>
      <c r="B5563" s="114">
        <v>5562</v>
      </c>
      <c r="C5563" s="7">
        <v>20</v>
      </c>
      <c r="E5563">
        <v>5562</v>
      </c>
      <c r="F5563">
        <v>15</v>
      </c>
      <c r="G5563">
        <v>17</v>
      </c>
      <c r="H5563">
        <v>23</v>
      </c>
      <c r="I5563" s="7">
        <v>30</v>
      </c>
      <c r="K5563">
        <v>5562</v>
      </c>
      <c r="L5563">
        <v>17</v>
      </c>
      <c r="M5563">
        <v>23</v>
      </c>
      <c r="N5563" s="7">
        <v>30</v>
      </c>
      <c r="P5563" s="187">
        <v>5562</v>
      </c>
      <c r="Q5563" s="188">
        <v>26</v>
      </c>
    </row>
    <row r="5564" spans="1:17" ht="15" x14ac:dyDescent="0.25">
      <c r="A5564"/>
      <c r="B5564" s="114">
        <v>5563</v>
      </c>
      <c r="C5564" s="7">
        <v>20</v>
      </c>
      <c r="E5564">
        <v>5563</v>
      </c>
      <c r="F5564">
        <v>15</v>
      </c>
      <c r="G5564">
        <v>17</v>
      </c>
      <c r="H5564">
        <v>23</v>
      </c>
      <c r="I5564" s="7">
        <v>30</v>
      </c>
      <c r="K5564">
        <v>5563</v>
      </c>
      <c r="L5564">
        <v>17</v>
      </c>
      <c r="M5564">
        <v>23</v>
      </c>
      <c r="N5564" s="7">
        <v>30</v>
      </c>
      <c r="P5564" s="185">
        <v>5563</v>
      </c>
      <c r="Q5564" s="186">
        <v>26</v>
      </c>
    </row>
    <row r="5565" spans="1:17" ht="15" x14ac:dyDescent="0.25">
      <c r="A5565"/>
      <c r="B5565" s="114">
        <v>5564</v>
      </c>
      <c r="C5565" s="7">
        <v>20</v>
      </c>
      <c r="E5565">
        <v>5564</v>
      </c>
      <c r="F5565">
        <v>15</v>
      </c>
      <c r="G5565">
        <v>17</v>
      </c>
      <c r="H5565">
        <v>23</v>
      </c>
      <c r="I5565" s="7">
        <v>30</v>
      </c>
      <c r="K5565">
        <v>5564</v>
      </c>
      <c r="L5565">
        <v>17</v>
      </c>
      <c r="M5565">
        <v>23</v>
      </c>
      <c r="N5565" s="7">
        <v>30</v>
      </c>
      <c r="P5565" s="187">
        <v>5564</v>
      </c>
      <c r="Q5565" s="188">
        <v>26</v>
      </c>
    </row>
    <row r="5566" spans="1:17" ht="15" x14ac:dyDescent="0.25">
      <c r="A5566"/>
      <c r="B5566" s="114">
        <v>5565</v>
      </c>
      <c r="C5566" s="7">
        <v>20</v>
      </c>
      <c r="E5566">
        <v>5565</v>
      </c>
      <c r="F5566">
        <v>15</v>
      </c>
      <c r="G5566">
        <v>17</v>
      </c>
      <c r="H5566">
        <v>23</v>
      </c>
      <c r="I5566" s="7">
        <v>30</v>
      </c>
      <c r="K5566">
        <v>5565</v>
      </c>
      <c r="L5566">
        <v>17</v>
      </c>
      <c r="M5566">
        <v>23</v>
      </c>
      <c r="N5566" s="7">
        <v>30</v>
      </c>
      <c r="P5566" s="185">
        <v>5565</v>
      </c>
      <c r="Q5566" s="186">
        <v>26</v>
      </c>
    </row>
    <row r="5567" spans="1:17" ht="15" x14ac:dyDescent="0.25">
      <c r="A5567"/>
      <c r="B5567" s="114">
        <v>5566</v>
      </c>
      <c r="C5567" s="7">
        <v>20</v>
      </c>
      <c r="E5567">
        <v>5566</v>
      </c>
      <c r="F5567">
        <v>15</v>
      </c>
      <c r="G5567">
        <v>17</v>
      </c>
      <c r="H5567">
        <v>23</v>
      </c>
      <c r="I5567" s="7">
        <v>30</v>
      </c>
      <c r="K5567">
        <v>5566</v>
      </c>
      <c r="L5567">
        <v>17</v>
      </c>
      <c r="M5567">
        <v>23</v>
      </c>
      <c r="N5567" s="7">
        <v>30</v>
      </c>
      <c r="P5567" s="187">
        <v>5566</v>
      </c>
      <c r="Q5567" s="188">
        <v>26</v>
      </c>
    </row>
    <row r="5568" spans="1:17" ht="15" x14ac:dyDescent="0.25">
      <c r="A5568"/>
      <c r="B5568" s="114">
        <v>5567</v>
      </c>
      <c r="C5568" s="7">
        <v>20</v>
      </c>
      <c r="E5568">
        <v>5567</v>
      </c>
      <c r="F5568">
        <v>15</v>
      </c>
      <c r="G5568">
        <v>17</v>
      </c>
      <c r="H5568">
        <v>23</v>
      </c>
      <c r="I5568" s="7">
        <v>30</v>
      </c>
      <c r="K5568">
        <v>5567</v>
      </c>
      <c r="L5568">
        <v>17</v>
      </c>
      <c r="M5568">
        <v>23</v>
      </c>
      <c r="N5568" s="7">
        <v>30</v>
      </c>
      <c r="P5568" s="185">
        <v>5567</v>
      </c>
      <c r="Q5568" s="186">
        <v>26</v>
      </c>
    </row>
    <row r="5569" spans="1:17" ht="15" x14ac:dyDescent="0.25">
      <c r="A5569"/>
      <c r="B5569" s="114">
        <v>5568</v>
      </c>
      <c r="C5569" s="7">
        <v>20</v>
      </c>
      <c r="E5569">
        <v>5568</v>
      </c>
      <c r="F5569">
        <v>15</v>
      </c>
      <c r="G5569">
        <v>17</v>
      </c>
      <c r="H5569">
        <v>23</v>
      </c>
      <c r="I5569" s="7">
        <v>30</v>
      </c>
      <c r="K5569">
        <v>5568</v>
      </c>
      <c r="L5569">
        <v>17</v>
      </c>
      <c r="M5569">
        <v>23</v>
      </c>
      <c r="N5569" s="7">
        <v>30</v>
      </c>
      <c r="P5569" s="187">
        <v>5568</v>
      </c>
      <c r="Q5569" s="188">
        <v>26</v>
      </c>
    </row>
    <row r="5570" spans="1:17" ht="15" x14ac:dyDescent="0.25">
      <c r="A5570"/>
      <c r="B5570" s="114">
        <v>5569</v>
      </c>
      <c r="C5570" s="7">
        <v>20</v>
      </c>
      <c r="E5570">
        <v>5569</v>
      </c>
      <c r="F5570">
        <v>15</v>
      </c>
      <c r="G5570">
        <v>17</v>
      </c>
      <c r="H5570">
        <v>23</v>
      </c>
      <c r="I5570" s="7">
        <v>30</v>
      </c>
      <c r="K5570">
        <v>5569</v>
      </c>
      <c r="L5570">
        <v>17</v>
      </c>
      <c r="M5570">
        <v>23</v>
      </c>
      <c r="N5570" s="7">
        <v>30</v>
      </c>
      <c r="P5570" s="185">
        <v>5569</v>
      </c>
      <c r="Q5570" s="186">
        <v>26</v>
      </c>
    </row>
    <row r="5571" spans="1:17" ht="15" x14ac:dyDescent="0.25">
      <c r="A5571"/>
      <c r="B5571" s="114">
        <v>5570</v>
      </c>
      <c r="C5571" s="7">
        <v>20</v>
      </c>
      <c r="E5571">
        <v>5570</v>
      </c>
      <c r="F5571">
        <v>15</v>
      </c>
      <c r="G5571">
        <v>17</v>
      </c>
      <c r="H5571">
        <v>23</v>
      </c>
      <c r="I5571" s="7">
        <v>30</v>
      </c>
      <c r="K5571">
        <v>5570</v>
      </c>
      <c r="L5571">
        <v>17</v>
      </c>
      <c r="M5571">
        <v>23</v>
      </c>
      <c r="N5571" s="7">
        <v>30</v>
      </c>
      <c r="P5571" s="187">
        <v>5570</v>
      </c>
      <c r="Q5571" s="188">
        <v>26</v>
      </c>
    </row>
    <row r="5572" spans="1:17" ht="15" x14ac:dyDescent="0.25">
      <c r="A5572"/>
      <c r="B5572" s="114">
        <v>5571</v>
      </c>
      <c r="C5572" s="7">
        <v>20</v>
      </c>
      <c r="E5572">
        <v>5571</v>
      </c>
      <c r="F5572">
        <v>15</v>
      </c>
      <c r="G5572">
        <v>17</v>
      </c>
      <c r="H5572">
        <v>23</v>
      </c>
      <c r="I5572" s="7">
        <v>30</v>
      </c>
      <c r="K5572">
        <v>5571</v>
      </c>
      <c r="L5572">
        <v>17</v>
      </c>
      <c r="M5572">
        <v>23</v>
      </c>
      <c r="N5572" s="7">
        <v>30</v>
      </c>
      <c r="P5572" s="185">
        <v>5571</v>
      </c>
      <c r="Q5572" s="186">
        <v>26</v>
      </c>
    </row>
    <row r="5573" spans="1:17" ht="15" x14ac:dyDescent="0.25">
      <c r="A5573"/>
      <c r="B5573" s="114">
        <v>5572</v>
      </c>
      <c r="C5573" s="7">
        <v>20</v>
      </c>
      <c r="E5573">
        <v>5572</v>
      </c>
      <c r="F5573">
        <v>15</v>
      </c>
      <c r="G5573">
        <v>17</v>
      </c>
      <c r="H5573">
        <v>23</v>
      </c>
      <c r="I5573" s="7">
        <v>30</v>
      </c>
      <c r="K5573">
        <v>5572</v>
      </c>
      <c r="L5573">
        <v>17</v>
      </c>
      <c r="M5573">
        <v>23</v>
      </c>
      <c r="N5573" s="7">
        <v>30</v>
      </c>
      <c r="P5573" s="187">
        <v>5572</v>
      </c>
      <c r="Q5573" s="188">
        <v>26</v>
      </c>
    </row>
    <row r="5574" spans="1:17" ht="15" x14ac:dyDescent="0.25">
      <c r="A5574"/>
      <c r="B5574" s="114">
        <v>5573</v>
      </c>
      <c r="C5574" s="7">
        <v>20</v>
      </c>
      <c r="E5574">
        <v>5573</v>
      </c>
      <c r="F5574">
        <v>15</v>
      </c>
      <c r="G5574">
        <v>17</v>
      </c>
      <c r="H5574">
        <v>23</v>
      </c>
      <c r="I5574" s="7">
        <v>30</v>
      </c>
      <c r="K5574">
        <v>5573</v>
      </c>
      <c r="L5574">
        <v>17</v>
      </c>
      <c r="M5574">
        <v>23</v>
      </c>
      <c r="N5574" s="7">
        <v>30</v>
      </c>
      <c r="P5574" s="185">
        <v>5573</v>
      </c>
      <c r="Q5574" s="186">
        <v>26</v>
      </c>
    </row>
    <row r="5575" spans="1:17" ht="15" x14ac:dyDescent="0.25">
      <c r="A5575"/>
      <c r="B5575" s="114">
        <v>5574</v>
      </c>
      <c r="C5575" s="7">
        <v>20</v>
      </c>
      <c r="E5575">
        <v>5574</v>
      </c>
      <c r="F5575">
        <v>15</v>
      </c>
      <c r="G5575">
        <v>17</v>
      </c>
      <c r="H5575">
        <v>23</v>
      </c>
      <c r="I5575" s="7">
        <v>30</v>
      </c>
      <c r="K5575">
        <v>5574</v>
      </c>
      <c r="L5575">
        <v>17</v>
      </c>
      <c r="M5575">
        <v>23</v>
      </c>
      <c r="N5575" s="7">
        <v>30</v>
      </c>
      <c r="P5575" s="187">
        <v>5574</v>
      </c>
      <c r="Q5575" s="188">
        <v>26</v>
      </c>
    </row>
    <row r="5576" spans="1:17" ht="15" x14ac:dyDescent="0.25">
      <c r="A5576"/>
      <c r="B5576" s="114">
        <v>5575</v>
      </c>
      <c r="C5576" s="7">
        <v>20</v>
      </c>
      <c r="E5576">
        <v>5575</v>
      </c>
      <c r="F5576">
        <v>15</v>
      </c>
      <c r="G5576">
        <v>17</v>
      </c>
      <c r="H5576">
        <v>23</v>
      </c>
      <c r="I5576" s="7">
        <v>30</v>
      </c>
      <c r="K5576">
        <v>5575</v>
      </c>
      <c r="L5576">
        <v>17</v>
      </c>
      <c r="M5576">
        <v>23</v>
      </c>
      <c r="N5576" s="7">
        <v>30</v>
      </c>
      <c r="P5576" s="185">
        <v>5575</v>
      </c>
      <c r="Q5576" s="186">
        <v>26</v>
      </c>
    </row>
    <row r="5577" spans="1:17" ht="15" x14ac:dyDescent="0.25">
      <c r="A5577"/>
      <c r="B5577" s="114">
        <v>5576</v>
      </c>
      <c r="C5577" s="7">
        <v>20</v>
      </c>
      <c r="E5577">
        <v>5576</v>
      </c>
      <c r="F5577">
        <v>15</v>
      </c>
      <c r="G5577">
        <v>17</v>
      </c>
      <c r="H5577">
        <v>23</v>
      </c>
      <c r="I5577" s="7">
        <v>30</v>
      </c>
      <c r="K5577">
        <v>5576</v>
      </c>
      <c r="L5577">
        <v>17</v>
      </c>
      <c r="M5577">
        <v>23</v>
      </c>
      <c r="N5577" s="7">
        <v>30</v>
      </c>
      <c r="P5577" s="187">
        <v>5576</v>
      </c>
      <c r="Q5577" s="188">
        <v>26</v>
      </c>
    </row>
    <row r="5578" spans="1:17" ht="15" x14ac:dyDescent="0.25">
      <c r="A5578"/>
      <c r="B5578" s="114">
        <v>5577</v>
      </c>
      <c r="C5578" s="7">
        <v>20</v>
      </c>
      <c r="E5578">
        <v>5577</v>
      </c>
      <c r="F5578">
        <v>15</v>
      </c>
      <c r="G5578">
        <v>17</v>
      </c>
      <c r="H5578">
        <v>23</v>
      </c>
      <c r="I5578" s="7">
        <v>30</v>
      </c>
      <c r="K5578">
        <v>5577</v>
      </c>
      <c r="L5578">
        <v>17</v>
      </c>
      <c r="M5578">
        <v>23</v>
      </c>
      <c r="N5578" s="7">
        <v>30</v>
      </c>
      <c r="P5578" s="185">
        <v>5577</v>
      </c>
      <c r="Q5578" s="186">
        <v>26</v>
      </c>
    </row>
    <row r="5579" spans="1:17" ht="15" x14ac:dyDescent="0.25">
      <c r="A5579"/>
      <c r="B5579" s="114">
        <v>5578</v>
      </c>
      <c r="C5579" s="7">
        <v>20</v>
      </c>
      <c r="E5579">
        <v>5578</v>
      </c>
      <c r="F5579">
        <v>15</v>
      </c>
      <c r="G5579">
        <v>17</v>
      </c>
      <c r="H5579">
        <v>23</v>
      </c>
      <c r="I5579" s="7">
        <v>30</v>
      </c>
      <c r="K5579">
        <v>5578</v>
      </c>
      <c r="L5579">
        <v>17</v>
      </c>
      <c r="M5579">
        <v>23</v>
      </c>
      <c r="N5579" s="7">
        <v>30</v>
      </c>
      <c r="P5579" s="187">
        <v>5578</v>
      </c>
      <c r="Q5579" s="188">
        <v>26</v>
      </c>
    </row>
    <row r="5580" spans="1:17" ht="15" x14ac:dyDescent="0.25">
      <c r="A5580"/>
      <c r="B5580" s="114">
        <v>5579</v>
      </c>
      <c r="C5580" s="7">
        <v>20</v>
      </c>
      <c r="E5580">
        <v>5579</v>
      </c>
      <c r="F5580">
        <v>15</v>
      </c>
      <c r="G5580">
        <v>17</v>
      </c>
      <c r="H5580">
        <v>23</v>
      </c>
      <c r="I5580" s="7">
        <v>30</v>
      </c>
      <c r="K5580">
        <v>5579</v>
      </c>
      <c r="L5580">
        <v>17</v>
      </c>
      <c r="M5580">
        <v>23</v>
      </c>
      <c r="N5580" s="7">
        <v>30</v>
      </c>
      <c r="P5580" s="185">
        <v>5579</v>
      </c>
      <c r="Q5580" s="186">
        <v>26</v>
      </c>
    </row>
    <row r="5581" spans="1:17" ht="15" x14ac:dyDescent="0.25">
      <c r="A5581"/>
      <c r="B5581" s="114">
        <v>5580</v>
      </c>
      <c r="C5581" s="7">
        <v>20</v>
      </c>
      <c r="E5581">
        <v>5580</v>
      </c>
      <c r="F5581">
        <v>15</v>
      </c>
      <c r="G5581">
        <v>17</v>
      </c>
      <c r="H5581">
        <v>23</v>
      </c>
      <c r="I5581" s="7">
        <v>30</v>
      </c>
      <c r="K5581">
        <v>5580</v>
      </c>
      <c r="L5581">
        <v>17</v>
      </c>
      <c r="M5581">
        <v>23</v>
      </c>
      <c r="N5581" s="7">
        <v>30</v>
      </c>
      <c r="P5581" s="187">
        <v>5580</v>
      </c>
      <c r="Q5581" s="188">
        <v>26</v>
      </c>
    </row>
    <row r="5582" spans="1:17" ht="15" x14ac:dyDescent="0.25">
      <c r="A5582"/>
      <c r="B5582" s="114">
        <v>5581</v>
      </c>
      <c r="C5582" s="7">
        <v>20</v>
      </c>
      <c r="E5582">
        <v>5581</v>
      </c>
      <c r="F5582">
        <v>15</v>
      </c>
      <c r="G5582">
        <v>17</v>
      </c>
      <c r="H5582">
        <v>23</v>
      </c>
      <c r="I5582" s="7">
        <v>30</v>
      </c>
      <c r="K5582">
        <v>5581</v>
      </c>
      <c r="L5582">
        <v>17</v>
      </c>
      <c r="M5582">
        <v>23</v>
      </c>
      <c r="N5582" s="7">
        <v>30</v>
      </c>
      <c r="P5582" s="185">
        <v>5581</v>
      </c>
      <c r="Q5582" s="186">
        <v>26</v>
      </c>
    </row>
    <row r="5583" spans="1:17" ht="15" x14ac:dyDescent="0.25">
      <c r="A5583"/>
      <c r="B5583" s="114">
        <v>5582</v>
      </c>
      <c r="C5583" s="7">
        <v>20</v>
      </c>
      <c r="E5583">
        <v>5582</v>
      </c>
      <c r="F5583">
        <v>15</v>
      </c>
      <c r="G5583">
        <v>17</v>
      </c>
      <c r="H5583">
        <v>23</v>
      </c>
      <c r="I5583" s="7">
        <v>30</v>
      </c>
      <c r="K5583">
        <v>5582</v>
      </c>
      <c r="L5583">
        <v>17</v>
      </c>
      <c r="M5583">
        <v>23</v>
      </c>
      <c r="N5583" s="7">
        <v>30</v>
      </c>
      <c r="P5583" s="187">
        <v>5582</v>
      </c>
      <c r="Q5583" s="188">
        <v>26</v>
      </c>
    </row>
    <row r="5584" spans="1:17" ht="15" x14ac:dyDescent="0.25">
      <c r="A5584"/>
      <c r="B5584" s="114">
        <v>5583</v>
      </c>
      <c r="C5584" s="7">
        <v>20</v>
      </c>
      <c r="E5584">
        <v>5583</v>
      </c>
      <c r="F5584">
        <v>15</v>
      </c>
      <c r="G5584">
        <v>17</v>
      </c>
      <c r="H5584">
        <v>23</v>
      </c>
      <c r="I5584" s="7">
        <v>30</v>
      </c>
      <c r="K5584">
        <v>5583</v>
      </c>
      <c r="L5584">
        <v>17</v>
      </c>
      <c r="M5584">
        <v>23</v>
      </c>
      <c r="N5584" s="7">
        <v>30</v>
      </c>
      <c r="P5584" s="185">
        <v>5583</v>
      </c>
      <c r="Q5584" s="186">
        <v>26</v>
      </c>
    </row>
    <row r="5585" spans="1:17" ht="15" x14ac:dyDescent="0.25">
      <c r="A5585"/>
      <c r="B5585" s="114">
        <v>5584</v>
      </c>
      <c r="C5585" s="7">
        <v>20</v>
      </c>
      <c r="E5585">
        <v>5584</v>
      </c>
      <c r="F5585">
        <v>15</v>
      </c>
      <c r="G5585">
        <v>17</v>
      </c>
      <c r="H5585">
        <v>23</v>
      </c>
      <c r="I5585" s="7">
        <v>30</v>
      </c>
      <c r="K5585">
        <v>5584</v>
      </c>
      <c r="L5585">
        <v>17</v>
      </c>
      <c r="M5585">
        <v>23</v>
      </c>
      <c r="N5585" s="7">
        <v>30</v>
      </c>
      <c r="P5585" s="187">
        <v>5584</v>
      </c>
      <c r="Q5585" s="188">
        <v>26</v>
      </c>
    </row>
    <row r="5586" spans="1:17" ht="15" x14ac:dyDescent="0.25">
      <c r="A5586"/>
      <c r="B5586" s="114">
        <v>5585</v>
      </c>
      <c r="C5586" s="7">
        <v>20</v>
      </c>
      <c r="E5586">
        <v>5585</v>
      </c>
      <c r="F5586">
        <v>15</v>
      </c>
      <c r="G5586">
        <v>17</v>
      </c>
      <c r="H5586">
        <v>23</v>
      </c>
      <c r="I5586" s="7">
        <v>30</v>
      </c>
      <c r="K5586">
        <v>5585</v>
      </c>
      <c r="L5586">
        <v>17</v>
      </c>
      <c r="M5586">
        <v>23</v>
      </c>
      <c r="N5586" s="7">
        <v>30</v>
      </c>
      <c r="P5586" s="185">
        <v>5585</v>
      </c>
      <c r="Q5586" s="186">
        <v>26</v>
      </c>
    </row>
    <row r="5587" spans="1:17" ht="15" x14ac:dyDescent="0.25">
      <c r="A5587"/>
      <c r="B5587" s="114">
        <v>5586</v>
      </c>
      <c r="C5587" s="7">
        <v>20</v>
      </c>
      <c r="E5587">
        <v>5586</v>
      </c>
      <c r="F5587">
        <v>15</v>
      </c>
      <c r="G5587">
        <v>17</v>
      </c>
      <c r="H5587">
        <v>23</v>
      </c>
      <c r="I5587" s="7">
        <v>30</v>
      </c>
      <c r="K5587">
        <v>5586</v>
      </c>
      <c r="L5587">
        <v>17</v>
      </c>
      <c r="M5587">
        <v>23</v>
      </c>
      <c r="N5587" s="7">
        <v>30</v>
      </c>
      <c r="P5587" s="187">
        <v>5586</v>
      </c>
      <c r="Q5587" s="188">
        <v>26</v>
      </c>
    </row>
    <row r="5588" spans="1:17" ht="15" x14ac:dyDescent="0.25">
      <c r="A5588"/>
      <c r="B5588" s="114">
        <v>5587</v>
      </c>
      <c r="C5588" s="7">
        <v>20</v>
      </c>
      <c r="E5588">
        <v>5587</v>
      </c>
      <c r="F5588">
        <v>15</v>
      </c>
      <c r="G5588">
        <v>17</v>
      </c>
      <c r="H5588">
        <v>23</v>
      </c>
      <c r="I5588" s="7">
        <v>30</v>
      </c>
      <c r="K5588">
        <v>5587</v>
      </c>
      <c r="L5588">
        <v>17</v>
      </c>
      <c r="M5588">
        <v>23</v>
      </c>
      <c r="N5588" s="7">
        <v>30</v>
      </c>
      <c r="P5588" s="185">
        <v>5587</v>
      </c>
      <c r="Q5588" s="186">
        <v>26</v>
      </c>
    </row>
    <row r="5589" spans="1:17" ht="15" x14ac:dyDescent="0.25">
      <c r="A5589"/>
      <c r="B5589" s="114">
        <v>5588</v>
      </c>
      <c r="C5589" s="7">
        <v>20</v>
      </c>
      <c r="E5589">
        <v>5588</v>
      </c>
      <c r="F5589">
        <v>15</v>
      </c>
      <c r="G5589">
        <v>17</v>
      </c>
      <c r="H5589">
        <v>23</v>
      </c>
      <c r="I5589" s="7">
        <v>30</v>
      </c>
      <c r="K5589">
        <v>5588</v>
      </c>
      <c r="L5589">
        <v>17</v>
      </c>
      <c r="M5589">
        <v>23</v>
      </c>
      <c r="N5589" s="7">
        <v>30</v>
      </c>
      <c r="P5589" s="187">
        <v>5588</v>
      </c>
      <c r="Q5589" s="188">
        <v>26</v>
      </c>
    </row>
    <row r="5590" spans="1:17" ht="15" x14ac:dyDescent="0.25">
      <c r="A5590"/>
      <c r="B5590" s="114">
        <v>5589</v>
      </c>
      <c r="C5590" s="7">
        <v>20</v>
      </c>
      <c r="E5590">
        <v>5589</v>
      </c>
      <c r="F5590">
        <v>15</v>
      </c>
      <c r="G5590">
        <v>17</v>
      </c>
      <c r="H5590">
        <v>23</v>
      </c>
      <c r="I5590" s="7">
        <v>30</v>
      </c>
      <c r="K5590">
        <v>5589</v>
      </c>
      <c r="L5590">
        <v>17</v>
      </c>
      <c r="M5590">
        <v>23</v>
      </c>
      <c r="N5590" s="7">
        <v>30</v>
      </c>
      <c r="P5590" s="185">
        <v>5589</v>
      </c>
      <c r="Q5590" s="186">
        <v>26</v>
      </c>
    </row>
    <row r="5591" spans="1:17" ht="15" x14ac:dyDescent="0.25">
      <c r="A5591"/>
      <c r="B5591" s="114">
        <v>5590</v>
      </c>
      <c r="C5591" s="7">
        <v>20</v>
      </c>
      <c r="E5591">
        <v>5590</v>
      </c>
      <c r="F5591">
        <v>15</v>
      </c>
      <c r="G5591">
        <v>17</v>
      </c>
      <c r="H5591">
        <v>23</v>
      </c>
      <c r="I5591" s="7">
        <v>30</v>
      </c>
      <c r="K5591">
        <v>5590</v>
      </c>
      <c r="L5591">
        <v>17</v>
      </c>
      <c r="M5591">
        <v>23</v>
      </c>
      <c r="N5591" s="7">
        <v>30</v>
      </c>
      <c r="P5591" s="187">
        <v>5590</v>
      </c>
      <c r="Q5591" s="188">
        <v>26</v>
      </c>
    </row>
    <row r="5592" spans="1:17" ht="15" x14ac:dyDescent="0.25">
      <c r="A5592"/>
      <c r="B5592" s="114">
        <v>5591</v>
      </c>
      <c r="C5592" s="7">
        <v>20</v>
      </c>
      <c r="E5592">
        <v>5591</v>
      </c>
      <c r="F5592">
        <v>15</v>
      </c>
      <c r="G5592">
        <v>17</v>
      </c>
      <c r="H5592">
        <v>23</v>
      </c>
      <c r="I5592" s="7">
        <v>30</v>
      </c>
      <c r="K5592">
        <v>5591</v>
      </c>
      <c r="L5592">
        <v>17</v>
      </c>
      <c r="M5592">
        <v>23</v>
      </c>
      <c r="N5592" s="7">
        <v>30</v>
      </c>
      <c r="P5592" s="185">
        <v>5591</v>
      </c>
      <c r="Q5592" s="186">
        <v>26</v>
      </c>
    </row>
    <row r="5593" spans="1:17" ht="15" x14ac:dyDescent="0.25">
      <c r="A5593"/>
      <c r="B5593" s="114">
        <v>5592</v>
      </c>
      <c r="C5593" s="7">
        <v>20</v>
      </c>
      <c r="E5593">
        <v>5592</v>
      </c>
      <c r="F5593">
        <v>15</v>
      </c>
      <c r="G5593">
        <v>17</v>
      </c>
      <c r="H5593">
        <v>23</v>
      </c>
      <c r="I5593" s="7">
        <v>30</v>
      </c>
      <c r="K5593">
        <v>5592</v>
      </c>
      <c r="L5593">
        <v>17</v>
      </c>
      <c r="M5593">
        <v>23</v>
      </c>
      <c r="N5593" s="7">
        <v>30</v>
      </c>
      <c r="P5593" s="187">
        <v>5592</v>
      </c>
      <c r="Q5593" s="188">
        <v>26</v>
      </c>
    </row>
    <row r="5594" spans="1:17" ht="15" x14ac:dyDescent="0.25">
      <c r="A5594"/>
      <c r="B5594" s="114">
        <v>5593</v>
      </c>
      <c r="C5594" s="7">
        <v>20</v>
      </c>
      <c r="E5594">
        <v>5593</v>
      </c>
      <c r="F5594">
        <v>15</v>
      </c>
      <c r="G5594">
        <v>17</v>
      </c>
      <c r="H5594">
        <v>23</v>
      </c>
      <c r="I5594" s="7">
        <v>30</v>
      </c>
      <c r="K5594">
        <v>5593</v>
      </c>
      <c r="L5594">
        <v>17</v>
      </c>
      <c r="M5594">
        <v>23</v>
      </c>
      <c r="N5594" s="7">
        <v>30</v>
      </c>
      <c r="P5594" s="185">
        <v>5593</v>
      </c>
      <c r="Q5594" s="186">
        <v>26</v>
      </c>
    </row>
    <row r="5595" spans="1:17" ht="15" x14ac:dyDescent="0.25">
      <c r="A5595"/>
      <c r="B5595" s="114">
        <v>5594</v>
      </c>
      <c r="C5595" s="7">
        <v>20</v>
      </c>
      <c r="E5595">
        <v>5594</v>
      </c>
      <c r="F5595">
        <v>15</v>
      </c>
      <c r="G5595">
        <v>17</v>
      </c>
      <c r="H5595">
        <v>23</v>
      </c>
      <c r="I5595" s="7">
        <v>30</v>
      </c>
      <c r="K5595">
        <v>5594</v>
      </c>
      <c r="L5595">
        <v>17</v>
      </c>
      <c r="M5595">
        <v>23</v>
      </c>
      <c r="N5595" s="7">
        <v>30</v>
      </c>
      <c r="P5595" s="187">
        <v>5594</v>
      </c>
      <c r="Q5595" s="188">
        <v>26</v>
      </c>
    </row>
    <row r="5596" spans="1:17" ht="15" x14ac:dyDescent="0.25">
      <c r="A5596"/>
      <c r="B5596" s="114">
        <v>5595</v>
      </c>
      <c r="C5596" s="7">
        <v>20</v>
      </c>
      <c r="E5596">
        <v>5595</v>
      </c>
      <c r="F5596">
        <v>15</v>
      </c>
      <c r="G5596">
        <v>17</v>
      </c>
      <c r="H5596">
        <v>23</v>
      </c>
      <c r="I5596" s="7">
        <v>30</v>
      </c>
      <c r="K5596">
        <v>5595</v>
      </c>
      <c r="L5596">
        <v>17</v>
      </c>
      <c r="M5596">
        <v>23</v>
      </c>
      <c r="N5596" s="7">
        <v>30</v>
      </c>
      <c r="P5596" s="185">
        <v>5595</v>
      </c>
      <c r="Q5596" s="186">
        <v>26</v>
      </c>
    </row>
    <row r="5597" spans="1:17" ht="15" x14ac:dyDescent="0.25">
      <c r="A5597"/>
      <c r="B5597" s="114">
        <v>5596</v>
      </c>
      <c r="C5597" s="7">
        <v>20</v>
      </c>
      <c r="E5597">
        <v>5596</v>
      </c>
      <c r="F5597">
        <v>15</v>
      </c>
      <c r="G5597">
        <v>17</v>
      </c>
      <c r="H5597">
        <v>23</v>
      </c>
      <c r="I5597" s="7">
        <v>30</v>
      </c>
      <c r="K5597">
        <v>5596</v>
      </c>
      <c r="L5597">
        <v>17</v>
      </c>
      <c r="M5597">
        <v>23</v>
      </c>
      <c r="N5597" s="7">
        <v>30</v>
      </c>
      <c r="P5597" s="187">
        <v>5596</v>
      </c>
      <c r="Q5597" s="188">
        <v>26</v>
      </c>
    </row>
    <row r="5598" spans="1:17" ht="15" x14ac:dyDescent="0.25">
      <c r="A5598"/>
      <c r="B5598" s="114">
        <v>5597</v>
      </c>
      <c r="C5598" s="7">
        <v>20</v>
      </c>
      <c r="E5598">
        <v>5597</v>
      </c>
      <c r="F5598">
        <v>15</v>
      </c>
      <c r="G5598">
        <v>17</v>
      </c>
      <c r="H5598">
        <v>23</v>
      </c>
      <c r="I5598" s="7">
        <v>30</v>
      </c>
      <c r="K5598">
        <v>5597</v>
      </c>
      <c r="L5598">
        <v>17</v>
      </c>
      <c r="M5598">
        <v>23</v>
      </c>
      <c r="N5598" s="7">
        <v>30</v>
      </c>
      <c r="P5598" s="185">
        <v>5597</v>
      </c>
      <c r="Q5598" s="186">
        <v>26</v>
      </c>
    </row>
    <row r="5599" spans="1:17" ht="15" x14ac:dyDescent="0.25">
      <c r="A5599"/>
      <c r="B5599" s="114">
        <v>5598</v>
      </c>
      <c r="C5599" s="7">
        <v>20</v>
      </c>
      <c r="E5599">
        <v>5598</v>
      </c>
      <c r="F5599">
        <v>15</v>
      </c>
      <c r="G5599">
        <v>17</v>
      </c>
      <c r="H5599">
        <v>23</v>
      </c>
      <c r="I5599" s="7">
        <v>30</v>
      </c>
      <c r="K5599">
        <v>5598</v>
      </c>
      <c r="L5599">
        <v>17</v>
      </c>
      <c r="M5599">
        <v>23</v>
      </c>
      <c r="N5599" s="7">
        <v>30</v>
      </c>
      <c r="P5599" s="187">
        <v>5598</v>
      </c>
      <c r="Q5599" s="188">
        <v>26</v>
      </c>
    </row>
    <row r="5600" spans="1:17" ht="15" x14ac:dyDescent="0.25">
      <c r="A5600"/>
      <c r="B5600" s="114">
        <v>5599</v>
      </c>
      <c r="C5600" s="7">
        <v>20</v>
      </c>
      <c r="E5600">
        <v>5599</v>
      </c>
      <c r="F5600">
        <v>15</v>
      </c>
      <c r="G5600">
        <v>17</v>
      </c>
      <c r="H5600">
        <v>23</v>
      </c>
      <c r="I5600" s="7">
        <v>30</v>
      </c>
      <c r="K5600">
        <v>5599</v>
      </c>
      <c r="L5600">
        <v>17</v>
      </c>
      <c r="M5600">
        <v>23</v>
      </c>
      <c r="N5600" s="7">
        <v>30</v>
      </c>
      <c r="P5600" s="185">
        <v>5599</v>
      </c>
      <c r="Q5600" s="186">
        <v>26</v>
      </c>
    </row>
    <row r="5601" spans="1:17" ht="15" x14ac:dyDescent="0.25">
      <c r="A5601"/>
      <c r="B5601" s="114">
        <v>5600</v>
      </c>
      <c r="C5601" s="7">
        <v>20</v>
      </c>
      <c r="E5601">
        <v>5600</v>
      </c>
      <c r="F5601">
        <v>15</v>
      </c>
      <c r="G5601">
        <v>17</v>
      </c>
      <c r="H5601">
        <v>23</v>
      </c>
      <c r="I5601" s="7">
        <v>30</v>
      </c>
      <c r="K5601">
        <v>5600</v>
      </c>
      <c r="L5601">
        <v>17</v>
      </c>
      <c r="M5601">
        <v>23</v>
      </c>
      <c r="N5601" s="7">
        <v>30</v>
      </c>
      <c r="P5601" s="187">
        <v>5600</v>
      </c>
      <c r="Q5601" s="188">
        <v>26</v>
      </c>
    </row>
    <row r="5602" spans="1:17" ht="15" x14ac:dyDescent="0.25">
      <c r="A5602"/>
      <c r="B5602" s="114">
        <v>5601</v>
      </c>
      <c r="C5602" s="7">
        <v>20</v>
      </c>
      <c r="E5602">
        <v>5601</v>
      </c>
      <c r="F5602">
        <v>15</v>
      </c>
      <c r="G5602">
        <v>17</v>
      </c>
      <c r="H5602">
        <v>23</v>
      </c>
      <c r="I5602" s="7">
        <v>30</v>
      </c>
      <c r="K5602">
        <v>5601</v>
      </c>
      <c r="L5602">
        <v>17</v>
      </c>
      <c r="M5602">
        <v>23</v>
      </c>
      <c r="N5602" s="7">
        <v>30</v>
      </c>
      <c r="P5602" s="185">
        <v>5601</v>
      </c>
      <c r="Q5602" s="186">
        <v>26</v>
      </c>
    </row>
    <row r="5603" spans="1:17" ht="15" x14ac:dyDescent="0.25">
      <c r="A5603"/>
      <c r="B5603" s="114">
        <v>5602</v>
      </c>
      <c r="C5603" s="7">
        <v>20</v>
      </c>
      <c r="E5603">
        <v>5602</v>
      </c>
      <c r="F5603">
        <v>15</v>
      </c>
      <c r="G5603">
        <v>17</v>
      </c>
      <c r="H5603">
        <v>23</v>
      </c>
      <c r="I5603" s="7">
        <v>30</v>
      </c>
      <c r="K5603">
        <v>5602</v>
      </c>
      <c r="L5603">
        <v>17</v>
      </c>
      <c r="M5603">
        <v>23</v>
      </c>
      <c r="N5603" s="7">
        <v>30</v>
      </c>
      <c r="P5603" s="187">
        <v>5602</v>
      </c>
      <c r="Q5603" s="188">
        <v>26</v>
      </c>
    </row>
    <row r="5604" spans="1:17" ht="15" x14ac:dyDescent="0.25">
      <c r="A5604"/>
      <c r="B5604" s="114">
        <v>5603</v>
      </c>
      <c r="C5604" s="7">
        <v>20</v>
      </c>
      <c r="E5604">
        <v>5603</v>
      </c>
      <c r="F5604">
        <v>15</v>
      </c>
      <c r="G5604">
        <v>17</v>
      </c>
      <c r="H5604">
        <v>23</v>
      </c>
      <c r="I5604" s="7">
        <v>30</v>
      </c>
      <c r="K5604">
        <v>5603</v>
      </c>
      <c r="L5604">
        <v>17</v>
      </c>
      <c r="M5604">
        <v>23</v>
      </c>
      <c r="N5604" s="7">
        <v>30</v>
      </c>
      <c r="P5604" s="185">
        <v>5603</v>
      </c>
      <c r="Q5604" s="186">
        <v>26</v>
      </c>
    </row>
    <row r="5605" spans="1:17" ht="15" x14ac:dyDescent="0.25">
      <c r="A5605"/>
      <c r="B5605" s="114">
        <v>5604</v>
      </c>
      <c r="C5605" s="7">
        <v>20</v>
      </c>
      <c r="E5605">
        <v>5604</v>
      </c>
      <c r="F5605">
        <v>15</v>
      </c>
      <c r="G5605">
        <v>17</v>
      </c>
      <c r="H5605">
        <v>23</v>
      </c>
      <c r="I5605" s="7">
        <v>30</v>
      </c>
      <c r="K5605">
        <v>5604</v>
      </c>
      <c r="L5605">
        <v>17</v>
      </c>
      <c r="M5605">
        <v>23</v>
      </c>
      <c r="N5605" s="7">
        <v>30</v>
      </c>
      <c r="P5605" s="187">
        <v>5604</v>
      </c>
      <c r="Q5605" s="188">
        <v>26</v>
      </c>
    </row>
    <row r="5606" spans="1:17" ht="15" x14ac:dyDescent="0.25">
      <c r="A5606"/>
      <c r="B5606" s="114">
        <v>5605</v>
      </c>
      <c r="C5606" s="7">
        <v>20</v>
      </c>
      <c r="E5606">
        <v>5605</v>
      </c>
      <c r="F5606">
        <v>15</v>
      </c>
      <c r="G5606">
        <v>17</v>
      </c>
      <c r="H5606">
        <v>23</v>
      </c>
      <c r="I5606" s="7">
        <v>30</v>
      </c>
      <c r="K5606">
        <v>5605</v>
      </c>
      <c r="L5606">
        <v>17</v>
      </c>
      <c r="M5606">
        <v>23</v>
      </c>
      <c r="N5606" s="7">
        <v>30</v>
      </c>
      <c r="P5606" s="185">
        <v>5605</v>
      </c>
      <c r="Q5606" s="186">
        <v>26</v>
      </c>
    </row>
    <row r="5607" spans="1:17" ht="15" x14ac:dyDescent="0.25">
      <c r="A5607"/>
      <c r="B5607" s="114">
        <v>5606</v>
      </c>
      <c r="C5607" s="7">
        <v>20</v>
      </c>
      <c r="E5607">
        <v>5606</v>
      </c>
      <c r="F5607">
        <v>15</v>
      </c>
      <c r="G5607">
        <v>17</v>
      </c>
      <c r="H5607">
        <v>23</v>
      </c>
      <c r="I5607" s="7">
        <v>30</v>
      </c>
      <c r="K5607">
        <v>5606</v>
      </c>
      <c r="L5607">
        <v>17</v>
      </c>
      <c r="M5607">
        <v>23</v>
      </c>
      <c r="N5607" s="7">
        <v>30</v>
      </c>
      <c r="P5607" s="187">
        <v>5606</v>
      </c>
      <c r="Q5607" s="188">
        <v>26</v>
      </c>
    </row>
    <row r="5608" spans="1:17" ht="15" x14ac:dyDescent="0.25">
      <c r="A5608"/>
      <c r="B5608" s="114">
        <v>5607</v>
      </c>
      <c r="C5608" s="7">
        <v>20</v>
      </c>
      <c r="E5608">
        <v>5607</v>
      </c>
      <c r="F5608">
        <v>15</v>
      </c>
      <c r="G5608">
        <v>17</v>
      </c>
      <c r="H5608">
        <v>23</v>
      </c>
      <c r="I5608" s="7">
        <v>30</v>
      </c>
      <c r="K5608">
        <v>5607</v>
      </c>
      <c r="L5608">
        <v>17</v>
      </c>
      <c r="M5608">
        <v>23</v>
      </c>
      <c r="N5608" s="7">
        <v>30</v>
      </c>
      <c r="P5608" s="185">
        <v>5607</v>
      </c>
      <c r="Q5608" s="186">
        <v>26</v>
      </c>
    </row>
    <row r="5609" spans="1:17" ht="15" x14ac:dyDescent="0.25">
      <c r="A5609"/>
      <c r="B5609" s="114">
        <v>5608</v>
      </c>
      <c r="C5609" s="7">
        <v>20</v>
      </c>
      <c r="E5609">
        <v>5608</v>
      </c>
      <c r="F5609">
        <v>15</v>
      </c>
      <c r="G5609">
        <v>17</v>
      </c>
      <c r="H5609">
        <v>23</v>
      </c>
      <c r="I5609" s="7">
        <v>30</v>
      </c>
      <c r="K5609">
        <v>5608</v>
      </c>
      <c r="L5609">
        <v>17</v>
      </c>
      <c r="M5609">
        <v>23</v>
      </c>
      <c r="N5609" s="7">
        <v>30</v>
      </c>
      <c r="P5609" s="187">
        <v>5608</v>
      </c>
      <c r="Q5609" s="188">
        <v>26</v>
      </c>
    </row>
    <row r="5610" spans="1:17" ht="15" x14ac:dyDescent="0.25">
      <c r="A5610"/>
      <c r="B5610" s="114">
        <v>5609</v>
      </c>
      <c r="C5610" s="7">
        <v>20</v>
      </c>
      <c r="E5610">
        <v>5609</v>
      </c>
      <c r="F5610">
        <v>15</v>
      </c>
      <c r="G5610">
        <v>17</v>
      </c>
      <c r="H5610">
        <v>23</v>
      </c>
      <c r="I5610" s="7">
        <v>30</v>
      </c>
      <c r="K5610">
        <v>5609</v>
      </c>
      <c r="L5610">
        <v>17</v>
      </c>
      <c r="M5610">
        <v>23</v>
      </c>
      <c r="N5610" s="7">
        <v>30</v>
      </c>
      <c r="P5610" s="185">
        <v>5609</v>
      </c>
      <c r="Q5610" s="186">
        <v>26</v>
      </c>
    </row>
    <row r="5611" spans="1:17" ht="15" x14ac:dyDescent="0.25">
      <c r="A5611"/>
      <c r="B5611" s="114">
        <v>5610</v>
      </c>
      <c r="C5611" s="7">
        <v>20</v>
      </c>
      <c r="E5611">
        <v>5610</v>
      </c>
      <c r="F5611">
        <v>15</v>
      </c>
      <c r="G5611">
        <v>17</v>
      </c>
      <c r="H5611">
        <v>23</v>
      </c>
      <c r="I5611" s="7">
        <v>30</v>
      </c>
      <c r="K5611">
        <v>5610</v>
      </c>
      <c r="L5611">
        <v>17</v>
      </c>
      <c r="M5611">
        <v>23</v>
      </c>
      <c r="N5611" s="7">
        <v>30</v>
      </c>
      <c r="P5611" s="187">
        <v>5610</v>
      </c>
      <c r="Q5611" s="188">
        <v>26</v>
      </c>
    </row>
    <row r="5612" spans="1:17" ht="15" x14ac:dyDescent="0.25">
      <c r="A5612"/>
      <c r="B5612" s="114">
        <v>5611</v>
      </c>
      <c r="C5612" s="7">
        <v>20</v>
      </c>
      <c r="E5612">
        <v>5611</v>
      </c>
      <c r="F5612">
        <v>15</v>
      </c>
      <c r="G5612">
        <v>17</v>
      </c>
      <c r="H5612">
        <v>23</v>
      </c>
      <c r="I5612" s="7">
        <v>30</v>
      </c>
      <c r="K5612">
        <v>5611</v>
      </c>
      <c r="L5612">
        <v>17</v>
      </c>
      <c r="M5612">
        <v>23</v>
      </c>
      <c r="N5612" s="7">
        <v>30</v>
      </c>
      <c r="P5612" s="185">
        <v>5611</v>
      </c>
      <c r="Q5612" s="186">
        <v>26</v>
      </c>
    </row>
    <row r="5613" spans="1:17" ht="15" x14ac:dyDescent="0.25">
      <c r="A5613"/>
      <c r="B5613" s="114">
        <v>5612</v>
      </c>
      <c r="C5613" s="7">
        <v>20</v>
      </c>
      <c r="E5613">
        <v>5612</v>
      </c>
      <c r="F5613">
        <v>15</v>
      </c>
      <c r="G5613">
        <v>17</v>
      </c>
      <c r="H5613">
        <v>23</v>
      </c>
      <c r="I5613" s="7">
        <v>30</v>
      </c>
      <c r="K5613">
        <v>5612</v>
      </c>
      <c r="L5613">
        <v>17</v>
      </c>
      <c r="M5613">
        <v>23</v>
      </c>
      <c r="N5613" s="7">
        <v>30</v>
      </c>
      <c r="P5613" s="187">
        <v>5612</v>
      </c>
      <c r="Q5613" s="188">
        <v>26</v>
      </c>
    </row>
    <row r="5614" spans="1:17" ht="15" x14ac:dyDescent="0.25">
      <c r="A5614"/>
      <c r="B5614" s="114">
        <v>5613</v>
      </c>
      <c r="C5614" s="7">
        <v>20</v>
      </c>
      <c r="E5614">
        <v>5613</v>
      </c>
      <c r="F5614">
        <v>15</v>
      </c>
      <c r="G5614">
        <v>17</v>
      </c>
      <c r="H5614">
        <v>23</v>
      </c>
      <c r="I5614" s="7">
        <v>30</v>
      </c>
      <c r="K5614">
        <v>5613</v>
      </c>
      <c r="L5614">
        <v>17</v>
      </c>
      <c r="M5614">
        <v>23</v>
      </c>
      <c r="N5614" s="7">
        <v>30</v>
      </c>
      <c r="P5614" s="185">
        <v>5613</v>
      </c>
      <c r="Q5614" s="186">
        <v>26</v>
      </c>
    </row>
    <row r="5615" spans="1:17" ht="15" x14ac:dyDescent="0.25">
      <c r="A5615"/>
      <c r="B5615" s="114">
        <v>5614</v>
      </c>
      <c r="C5615" s="7">
        <v>20</v>
      </c>
      <c r="E5615">
        <v>5614</v>
      </c>
      <c r="F5615">
        <v>15</v>
      </c>
      <c r="G5615">
        <v>17</v>
      </c>
      <c r="H5615">
        <v>23</v>
      </c>
      <c r="I5615" s="7">
        <v>30</v>
      </c>
      <c r="K5615">
        <v>5614</v>
      </c>
      <c r="L5615">
        <v>17</v>
      </c>
      <c r="M5615">
        <v>23</v>
      </c>
      <c r="N5615" s="7">
        <v>30</v>
      </c>
      <c r="P5615" s="187">
        <v>5614</v>
      </c>
      <c r="Q5615" s="188">
        <v>26</v>
      </c>
    </row>
    <row r="5616" spans="1:17" ht="15" x14ac:dyDescent="0.25">
      <c r="A5616"/>
      <c r="B5616" s="114">
        <v>5615</v>
      </c>
      <c r="C5616" s="7">
        <v>20</v>
      </c>
      <c r="E5616">
        <v>5615</v>
      </c>
      <c r="F5616">
        <v>15</v>
      </c>
      <c r="G5616">
        <v>17</v>
      </c>
      <c r="H5616">
        <v>23</v>
      </c>
      <c r="I5616" s="7">
        <v>30</v>
      </c>
      <c r="K5616">
        <v>5615</v>
      </c>
      <c r="L5616">
        <v>17</v>
      </c>
      <c r="M5616">
        <v>23</v>
      </c>
      <c r="N5616" s="7">
        <v>30</v>
      </c>
      <c r="P5616" s="185">
        <v>5615</v>
      </c>
      <c r="Q5616" s="186">
        <v>26</v>
      </c>
    </row>
    <row r="5617" spans="1:17" ht="15" x14ac:dyDescent="0.25">
      <c r="A5617"/>
      <c r="B5617" s="114">
        <v>5616</v>
      </c>
      <c r="C5617" s="7">
        <v>20</v>
      </c>
      <c r="E5617">
        <v>5616</v>
      </c>
      <c r="F5617">
        <v>15</v>
      </c>
      <c r="G5617">
        <v>17</v>
      </c>
      <c r="H5617">
        <v>23</v>
      </c>
      <c r="I5617" s="7">
        <v>30</v>
      </c>
      <c r="K5617">
        <v>5616</v>
      </c>
      <c r="L5617">
        <v>17</v>
      </c>
      <c r="M5617">
        <v>23</v>
      </c>
      <c r="N5617" s="7">
        <v>30</v>
      </c>
      <c r="P5617" s="187">
        <v>5616</v>
      </c>
      <c r="Q5617" s="188">
        <v>26</v>
      </c>
    </row>
    <row r="5618" spans="1:17" ht="15" x14ac:dyDescent="0.25">
      <c r="A5618"/>
      <c r="B5618" s="114">
        <v>5617</v>
      </c>
      <c r="C5618" s="7">
        <v>20</v>
      </c>
      <c r="E5618">
        <v>5617</v>
      </c>
      <c r="F5618">
        <v>15</v>
      </c>
      <c r="G5618">
        <v>17</v>
      </c>
      <c r="H5618">
        <v>23</v>
      </c>
      <c r="I5618" s="7">
        <v>30</v>
      </c>
      <c r="K5618">
        <v>5617</v>
      </c>
      <c r="L5618">
        <v>17</v>
      </c>
      <c r="M5618">
        <v>23</v>
      </c>
      <c r="N5618" s="7">
        <v>30</v>
      </c>
      <c r="P5618" s="185">
        <v>5617</v>
      </c>
      <c r="Q5618" s="186">
        <v>26</v>
      </c>
    </row>
    <row r="5619" spans="1:17" ht="15" x14ac:dyDescent="0.25">
      <c r="A5619"/>
      <c r="B5619" s="114">
        <v>5618</v>
      </c>
      <c r="C5619" s="7">
        <v>20</v>
      </c>
      <c r="E5619">
        <v>5618</v>
      </c>
      <c r="F5619">
        <v>15</v>
      </c>
      <c r="G5619">
        <v>17</v>
      </c>
      <c r="H5619">
        <v>23</v>
      </c>
      <c r="I5619" s="7">
        <v>30</v>
      </c>
      <c r="K5619">
        <v>5618</v>
      </c>
      <c r="L5619">
        <v>17</v>
      </c>
      <c r="M5619">
        <v>23</v>
      </c>
      <c r="N5619" s="7">
        <v>30</v>
      </c>
      <c r="P5619" s="187">
        <v>5618</v>
      </c>
      <c r="Q5619" s="188">
        <v>26</v>
      </c>
    </row>
    <row r="5620" spans="1:17" ht="15" x14ac:dyDescent="0.25">
      <c r="A5620"/>
      <c r="B5620" s="114">
        <v>5619</v>
      </c>
      <c r="C5620" s="7">
        <v>20</v>
      </c>
      <c r="E5620">
        <v>5619</v>
      </c>
      <c r="F5620">
        <v>15</v>
      </c>
      <c r="G5620">
        <v>17</v>
      </c>
      <c r="H5620">
        <v>23</v>
      </c>
      <c r="I5620" s="7">
        <v>30</v>
      </c>
      <c r="K5620">
        <v>5619</v>
      </c>
      <c r="L5620">
        <v>17</v>
      </c>
      <c r="M5620">
        <v>23</v>
      </c>
      <c r="N5620" s="7">
        <v>30</v>
      </c>
      <c r="P5620" s="185">
        <v>5619</v>
      </c>
      <c r="Q5620" s="186">
        <v>26</v>
      </c>
    </row>
    <row r="5621" spans="1:17" ht="15" x14ac:dyDescent="0.25">
      <c r="A5621"/>
      <c r="B5621" s="114">
        <v>5620</v>
      </c>
      <c r="C5621" s="7">
        <v>20</v>
      </c>
      <c r="E5621">
        <v>5620</v>
      </c>
      <c r="F5621">
        <v>15</v>
      </c>
      <c r="G5621">
        <v>17</v>
      </c>
      <c r="H5621">
        <v>23</v>
      </c>
      <c r="I5621" s="7">
        <v>30</v>
      </c>
      <c r="K5621">
        <v>5620</v>
      </c>
      <c r="L5621">
        <v>17</v>
      </c>
      <c r="M5621">
        <v>23</v>
      </c>
      <c r="N5621" s="7">
        <v>30</v>
      </c>
      <c r="P5621" s="187">
        <v>5620</v>
      </c>
      <c r="Q5621" s="188">
        <v>26</v>
      </c>
    </row>
    <row r="5622" spans="1:17" ht="15" x14ac:dyDescent="0.25">
      <c r="A5622"/>
      <c r="B5622" s="114">
        <v>5621</v>
      </c>
      <c r="C5622" s="7">
        <v>20</v>
      </c>
      <c r="E5622">
        <v>5621</v>
      </c>
      <c r="F5622">
        <v>15</v>
      </c>
      <c r="G5622">
        <v>17</v>
      </c>
      <c r="H5622">
        <v>23</v>
      </c>
      <c r="I5622" s="7">
        <v>30</v>
      </c>
      <c r="K5622">
        <v>5621</v>
      </c>
      <c r="L5622">
        <v>17</v>
      </c>
      <c r="M5622">
        <v>23</v>
      </c>
      <c r="N5622" s="7">
        <v>30</v>
      </c>
      <c r="P5622" s="185">
        <v>5621</v>
      </c>
      <c r="Q5622" s="186">
        <v>26</v>
      </c>
    </row>
    <row r="5623" spans="1:17" ht="15" x14ac:dyDescent="0.25">
      <c r="A5623"/>
      <c r="B5623" s="114">
        <v>5622</v>
      </c>
      <c r="C5623" s="7">
        <v>20</v>
      </c>
      <c r="E5623">
        <v>5622</v>
      </c>
      <c r="F5623">
        <v>15</v>
      </c>
      <c r="G5623">
        <v>17</v>
      </c>
      <c r="H5623">
        <v>23</v>
      </c>
      <c r="I5623" s="7">
        <v>30</v>
      </c>
      <c r="K5623">
        <v>5622</v>
      </c>
      <c r="L5623">
        <v>17</v>
      </c>
      <c r="M5623">
        <v>23</v>
      </c>
      <c r="N5623" s="7">
        <v>30</v>
      </c>
      <c r="P5623" s="187">
        <v>5622</v>
      </c>
      <c r="Q5623" s="188">
        <v>26</v>
      </c>
    </row>
    <row r="5624" spans="1:17" ht="15" x14ac:dyDescent="0.25">
      <c r="A5624"/>
      <c r="B5624" s="114">
        <v>5623</v>
      </c>
      <c r="C5624" s="7">
        <v>20</v>
      </c>
      <c r="E5624">
        <v>5623</v>
      </c>
      <c r="F5624">
        <v>15</v>
      </c>
      <c r="G5624">
        <v>17</v>
      </c>
      <c r="H5624">
        <v>23</v>
      </c>
      <c r="I5624" s="7">
        <v>30</v>
      </c>
      <c r="K5624">
        <v>5623</v>
      </c>
      <c r="L5624">
        <v>17</v>
      </c>
      <c r="M5624">
        <v>23</v>
      </c>
      <c r="N5624" s="7">
        <v>30</v>
      </c>
      <c r="P5624" s="185">
        <v>5623</v>
      </c>
      <c r="Q5624" s="186">
        <v>26</v>
      </c>
    </row>
    <row r="5625" spans="1:17" ht="15" x14ac:dyDescent="0.25">
      <c r="A5625"/>
      <c r="B5625" s="114">
        <v>5624</v>
      </c>
      <c r="C5625" s="7">
        <v>20</v>
      </c>
      <c r="E5625">
        <v>5624</v>
      </c>
      <c r="F5625">
        <v>15</v>
      </c>
      <c r="G5625">
        <v>17</v>
      </c>
      <c r="H5625">
        <v>23</v>
      </c>
      <c r="I5625" s="7">
        <v>30</v>
      </c>
      <c r="K5625">
        <v>5624</v>
      </c>
      <c r="L5625">
        <v>17</v>
      </c>
      <c r="M5625">
        <v>23</v>
      </c>
      <c r="N5625" s="7">
        <v>30</v>
      </c>
      <c r="P5625" s="187">
        <v>5624</v>
      </c>
      <c r="Q5625" s="188">
        <v>26</v>
      </c>
    </row>
    <row r="5626" spans="1:17" ht="15" x14ac:dyDescent="0.25">
      <c r="A5626"/>
      <c r="B5626" s="114">
        <v>5625</v>
      </c>
      <c r="C5626" s="7">
        <v>20</v>
      </c>
      <c r="E5626">
        <v>5625</v>
      </c>
      <c r="F5626">
        <v>15</v>
      </c>
      <c r="G5626">
        <v>17</v>
      </c>
      <c r="H5626">
        <v>23</v>
      </c>
      <c r="I5626" s="7">
        <v>30</v>
      </c>
      <c r="K5626">
        <v>5625</v>
      </c>
      <c r="L5626">
        <v>17</v>
      </c>
      <c r="M5626">
        <v>23</v>
      </c>
      <c r="N5626" s="7">
        <v>30</v>
      </c>
      <c r="P5626" s="185">
        <v>5625</v>
      </c>
      <c r="Q5626" s="186">
        <v>26</v>
      </c>
    </row>
    <row r="5627" spans="1:17" ht="15" x14ac:dyDescent="0.25">
      <c r="A5627"/>
      <c r="B5627" s="114">
        <v>5626</v>
      </c>
      <c r="C5627" s="7">
        <v>20</v>
      </c>
      <c r="E5627">
        <v>5626</v>
      </c>
      <c r="F5627">
        <v>15</v>
      </c>
      <c r="G5627">
        <v>17</v>
      </c>
      <c r="H5627">
        <v>23</v>
      </c>
      <c r="I5627" s="7">
        <v>30</v>
      </c>
      <c r="K5627">
        <v>5626</v>
      </c>
      <c r="L5627">
        <v>17</v>
      </c>
      <c r="M5627">
        <v>23</v>
      </c>
      <c r="N5627" s="7">
        <v>30</v>
      </c>
      <c r="P5627" s="187">
        <v>5626</v>
      </c>
      <c r="Q5627" s="188">
        <v>26</v>
      </c>
    </row>
    <row r="5628" spans="1:17" ht="15" x14ac:dyDescent="0.25">
      <c r="A5628"/>
      <c r="B5628" s="114">
        <v>5627</v>
      </c>
      <c r="C5628" s="7">
        <v>20</v>
      </c>
      <c r="E5628">
        <v>5627</v>
      </c>
      <c r="F5628">
        <v>15</v>
      </c>
      <c r="G5628">
        <v>17</v>
      </c>
      <c r="H5628">
        <v>23</v>
      </c>
      <c r="I5628" s="7">
        <v>30</v>
      </c>
      <c r="K5628">
        <v>5627</v>
      </c>
      <c r="L5628">
        <v>17</v>
      </c>
      <c r="M5628">
        <v>23</v>
      </c>
      <c r="N5628" s="7">
        <v>30</v>
      </c>
      <c r="P5628" s="185">
        <v>5627</v>
      </c>
      <c r="Q5628" s="186">
        <v>26</v>
      </c>
    </row>
    <row r="5629" spans="1:17" ht="15" x14ac:dyDescent="0.25">
      <c r="A5629"/>
      <c r="B5629" s="114">
        <v>5628</v>
      </c>
      <c r="C5629" s="7">
        <v>20</v>
      </c>
      <c r="E5629">
        <v>5628</v>
      </c>
      <c r="F5629">
        <v>15</v>
      </c>
      <c r="G5629">
        <v>17</v>
      </c>
      <c r="H5629">
        <v>23</v>
      </c>
      <c r="I5629" s="7">
        <v>30</v>
      </c>
      <c r="K5629">
        <v>5628</v>
      </c>
      <c r="L5629">
        <v>17</v>
      </c>
      <c r="M5629">
        <v>23</v>
      </c>
      <c r="N5629" s="7">
        <v>30</v>
      </c>
      <c r="P5629" s="187">
        <v>5628</v>
      </c>
      <c r="Q5629" s="188">
        <v>26</v>
      </c>
    </row>
    <row r="5630" spans="1:17" ht="15" x14ac:dyDescent="0.25">
      <c r="A5630"/>
      <c r="B5630" s="114">
        <v>5629</v>
      </c>
      <c r="C5630" s="7">
        <v>20</v>
      </c>
      <c r="E5630">
        <v>5629</v>
      </c>
      <c r="F5630">
        <v>15</v>
      </c>
      <c r="G5630">
        <v>17</v>
      </c>
      <c r="H5630">
        <v>23</v>
      </c>
      <c r="I5630" s="7">
        <v>30</v>
      </c>
      <c r="K5630">
        <v>5629</v>
      </c>
      <c r="L5630">
        <v>17</v>
      </c>
      <c r="M5630">
        <v>23</v>
      </c>
      <c r="N5630" s="7">
        <v>30</v>
      </c>
      <c r="P5630" s="185">
        <v>5629</v>
      </c>
      <c r="Q5630" s="186">
        <v>26</v>
      </c>
    </row>
    <row r="5631" spans="1:17" ht="15" x14ac:dyDescent="0.25">
      <c r="A5631"/>
      <c r="B5631" s="114">
        <v>5630</v>
      </c>
      <c r="C5631" s="7">
        <v>20</v>
      </c>
      <c r="E5631">
        <v>5630</v>
      </c>
      <c r="F5631">
        <v>15</v>
      </c>
      <c r="G5631">
        <v>17</v>
      </c>
      <c r="H5631">
        <v>23</v>
      </c>
      <c r="I5631" s="7">
        <v>30</v>
      </c>
      <c r="K5631">
        <v>5630</v>
      </c>
      <c r="L5631">
        <v>17</v>
      </c>
      <c r="M5631">
        <v>23</v>
      </c>
      <c r="N5631" s="7">
        <v>30</v>
      </c>
      <c r="P5631" s="187">
        <v>5630</v>
      </c>
      <c r="Q5631" s="188">
        <v>26</v>
      </c>
    </row>
    <row r="5632" spans="1:17" ht="15" x14ac:dyDescent="0.25">
      <c r="A5632"/>
      <c r="B5632" s="114">
        <v>5631</v>
      </c>
      <c r="C5632" s="7">
        <v>20</v>
      </c>
      <c r="E5632">
        <v>5631</v>
      </c>
      <c r="F5632">
        <v>15</v>
      </c>
      <c r="G5632">
        <v>17</v>
      </c>
      <c r="H5632">
        <v>23</v>
      </c>
      <c r="I5632" s="7">
        <v>30</v>
      </c>
      <c r="K5632">
        <v>5631</v>
      </c>
      <c r="L5632">
        <v>17</v>
      </c>
      <c r="M5632">
        <v>23</v>
      </c>
      <c r="N5632" s="7">
        <v>30</v>
      </c>
      <c r="P5632" s="185">
        <v>5631</v>
      </c>
      <c r="Q5632" s="186">
        <v>26</v>
      </c>
    </row>
    <row r="5633" spans="1:17" ht="15" x14ac:dyDescent="0.25">
      <c r="A5633"/>
      <c r="B5633" s="114">
        <v>5632</v>
      </c>
      <c r="C5633" s="7">
        <v>20</v>
      </c>
      <c r="E5633">
        <v>5632</v>
      </c>
      <c r="F5633">
        <v>15</v>
      </c>
      <c r="G5633">
        <v>17</v>
      </c>
      <c r="H5633">
        <v>23</v>
      </c>
      <c r="I5633" s="7">
        <v>30</v>
      </c>
      <c r="K5633">
        <v>5632</v>
      </c>
      <c r="L5633">
        <v>17</v>
      </c>
      <c r="M5633">
        <v>23</v>
      </c>
      <c r="N5633" s="7">
        <v>30</v>
      </c>
      <c r="P5633" s="187">
        <v>5632</v>
      </c>
      <c r="Q5633" s="188">
        <v>26</v>
      </c>
    </row>
    <row r="5634" spans="1:17" ht="15" x14ac:dyDescent="0.25">
      <c r="A5634"/>
      <c r="B5634" s="114">
        <v>5633</v>
      </c>
      <c r="C5634" s="7">
        <v>20</v>
      </c>
      <c r="E5634">
        <v>5633</v>
      </c>
      <c r="F5634">
        <v>15</v>
      </c>
      <c r="G5634">
        <v>17</v>
      </c>
      <c r="H5634">
        <v>23</v>
      </c>
      <c r="I5634" s="7">
        <v>30</v>
      </c>
      <c r="K5634">
        <v>5633</v>
      </c>
      <c r="L5634">
        <v>17</v>
      </c>
      <c r="M5634">
        <v>23</v>
      </c>
      <c r="N5634" s="7">
        <v>30</v>
      </c>
      <c r="P5634" s="185">
        <v>5633</v>
      </c>
      <c r="Q5634" s="186">
        <v>26</v>
      </c>
    </row>
    <row r="5635" spans="1:17" ht="15" x14ac:dyDescent="0.25">
      <c r="A5635"/>
      <c r="B5635" s="114">
        <v>5634</v>
      </c>
      <c r="C5635" s="7">
        <v>20</v>
      </c>
      <c r="E5635">
        <v>5634</v>
      </c>
      <c r="F5635">
        <v>15</v>
      </c>
      <c r="G5635">
        <v>17</v>
      </c>
      <c r="H5635">
        <v>23</v>
      </c>
      <c r="I5635" s="7">
        <v>30</v>
      </c>
      <c r="K5635">
        <v>5634</v>
      </c>
      <c r="L5635">
        <v>17</v>
      </c>
      <c r="M5635">
        <v>23</v>
      </c>
      <c r="N5635" s="7">
        <v>30</v>
      </c>
      <c r="P5635" s="187">
        <v>5634</v>
      </c>
      <c r="Q5635" s="188">
        <v>26</v>
      </c>
    </row>
    <row r="5636" spans="1:17" ht="15" x14ac:dyDescent="0.25">
      <c r="A5636"/>
      <c r="B5636" s="114">
        <v>5635</v>
      </c>
      <c r="C5636" s="7">
        <v>20</v>
      </c>
      <c r="E5636">
        <v>5635</v>
      </c>
      <c r="F5636">
        <v>15</v>
      </c>
      <c r="G5636">
        <v>17</v>
      </c>
      <c r="H5636">
        <v>23</v>
      </c>
      <c r="I5636" s="7">
        <v>30</v>
      </c>
      <c r="K5636">
        <v>5635</v>
      </c>
      <c r="L5636">
        <v>17</v>
      </c>
      <c r="M5636">
        <v>23</v>
      </c>
      <c r="N5636" s="7">
        <v>30</v>
      </c>
      <c r="P5636" s="185">
        <v>5635</v>
      </c>
      <c r="Q5636" s="186">
        <v>26</v>
      </c>
    </row>
    <row r="5637" spans="1:17" ht="15" x14ac:dyDescent="0.25">
      <c r="A5637"/>
      <c r="B5637" s="114">
        <v>5636</v>
      </c>
      <c r="C5637" s="7">
        <v>20</v>
      </c>
      <c r="E5637">
        <v>5636</v>
      </c>
      <c r="F5637">
        <v>15</v>
      </c>
      <c r="G5637">
        <v>17</v>
      </c>
      <c r="H5637">
        <v>23</v>
      </c>
      <c r="I5637" s="7">
        <v>30</v>
      </c>
      <c r="K5637">
        <v>5636</v>
      </c>
      <c r="L5637">
        <v>17</v>
      </c>
      <c r="M5637">
        <v>23</v>
      </c>
      <c r="N5637" s="7">
        <v>30</v>
      </c>
      <c r="P5637" s="187">
        <v>5636</v>
      </c>
      <c r="Q5637" s="188">
        <v>26</v>
      </c>
    </row>
    <row r="5638" spans="1:17" ht="15" x14ac:dyDescent="0.25">
      <c r="A5638"/>
      <c r="B5638" s="114">
        <v>5637</v>
      </c>
      <c r="C5638" s="7">
        <v>20</v>
      </c>
      <c r="E5638">
        <v>5637</v>
      </c>
      <c r="F5638">
        <v>15</v>
      </c>
      <c r="G5638">
        <v>17</v>
      </c>
      <c r="H5638">
        <v>23</v>
      </c>
      <c r="I5638" s="7">
        <v>30</v>
      </c>
      <c r="K5638">
        <v>5637</v>
      </c>
      <c r="L5638">
        <v>17</v>
      </c>
      <c r="M5638">
        <v>23</v>
      </c>
      <c r="N5638" s="7">
        <v>30</v>
      </c>
      <c r="P5638" s="185">
        <v>5637</v>
      </c>
      <c r="Q5638" s="186">
        <v>26</v>
      </c>
    </row>
    <row r="5639" spans="1:17" ht="15" x14ac:dyDescent="0.25">
      <c r="A5639"/>
      <c r="B5639" s="114">
        <v>5638</v>
      </c>
      <c r="C5639" s="7">
        <v>20</v>
      </c>
      <c r="E5639">
        <v>5638</v>
      </c>
      <c r="F5639">
        <v>15</v>
      </c>
      <c r="G5639">
        <v>17</v>
      </c>
      <c r="H5639">
        <v>23</v>
      </c>
      <c r="I5639" s="7">
        <v>30</v>
      </c>
      <c r="K5639">
        <v>5638</v>
      </c>
      <c r="L5639">
        <v>17</v>
      </c>
      <c r="M5639">
        <v>23</v>
      </c>
      <c r="N5639" s="7">
        <v>30</v>
      </c>
      <c r="P5639" s="187">
        <v>5638</v>
      </c>
      <c r="Q5639" s="188">
        <v>26</v>
      </c>
    </row>
    <row r="5640" spans="1:17" ht="15" x14ac:dyDescent="0.25">
      <c r="A5640"/>
      <c r="B5640" s="114">
        <v>5639</v>
      </c>
      <c r="C5640" s="7">
        <v>20</v>
      </c>
      <c r="E5640">
        <v>5639</v>
      </c>
      <c r="F5640">
        <v>15</v>
      </c>
      <c r="G5640">
        <v>17</v>
      </c>
      <c r="H5640">
        <v>23</v>
      </c>
      <c r="I5640" s="7">
        <v>30</v>
      </c>
      <c r="K5640">
        <v>5639</v>
      </c>
      <c r="L5640">
        <v>17</v>
      </c>
      <c r="M5640">
        <v>23</v>
      </c>
      <c r="N5640" s="7">
        <v>30</v>
      </c>
      <c r="P5640" s="185">
        <v>5639</v>
      </c>
      <c r="Q5640" s="186">
        <v>26</v>
      </c>
    </row>
    <row r="5641" spans="1:17" ht="15" x14ac:dyDescent="0.25">
      <c r="A5641"/>
      <c r="B5641" s="114">
        <v>5640</v>
      </c>
      <c r="C5641" s="7">
        <v>20</v>
      </c>
      <c r="E5641">
        <v>5640</v>
      </c>
      <c r="F5641">
        <v>15</v>
      </c>
      <c r="G5641">
        <v>17</v>
      </c>
      <c r="H5641">
        <v>23</v>
      </c>
      <c r="I5641" s="7">
        <v>30</v>
      </c>
      <c r="K5641">
        <v>5640</v>
      </c>
      <c r="L5641">
        <v>17</v>
      </c>
      <c r="M5641">
        <v>23</v>
      </c>
      <c r="N5641" s="7">
        <v>30</v>
      </c>
      <c r="P5641" s="187">
        <v>5640</v>
      </c>
      <c r="Q5641" s="188">
        <v>26</v>
      </c>
    </row>
    <row r="5642" spans="1:17" ht="15" x14ac:dyDescent="0.25">
      <c r="A5642"/>
      <c r="B5642" s="114">
        <v>5641</v>
      </c>
      <c r="C5642" s="7">
        <v>20</v>
      </c>
      <c r="E5642">
        <v>5641</v>
      </c>
      <c r="F5642">
        <v>15</v>
      </c>
      <c r="G5642">
        <v>17</v>
      </c>
      <c r="H5642">
        <v>23</v>
      </c>
      <c r="I5642" s="7">
        <v>30</v>
      </c>
      <c r="K5642">
        <v>5641</v>
      </c>
      <c r="L5642">
        <v>17</v>
      </c>
      <c r="M5642">
        <v>23</v>
      </c>
      <c r="N5642" s="7">
        <v>30</v>
      </c>
      <c r="P5642" s="185">
        <v>5641</v>
      </c>
      <c r="Q5642" s="186">
        <v>26</v>
      </c>
    </row>
    <row r="5643" spans="1:17" ht="15" x14ac:dyDescent="0.25">
      <c r="A5643"/>
      <c r="B5643" s="114">
        <v>5642</v>
      </c>
      <c r="C5643" s="7">
        <v>20</v>
      </c>
      <c r="E5643">
        <v>5642</v>
      </c>
      <c r="F5643">
        <v>15</v>
      </c>
      <c r="G5643">
        <v>17</v>
      </c>
      <c r="H5643">
        <v>23</v>
      </c>
      <c r="I5643" s="7">
        <v>30</v>
      </c>
      <c r="K5643">
        <v>5642</v>
      </c>
      <c r="L5643">
        <v>17</v>
      </c>
      <c r="M5643">
        <v>23</v>
      </c>
      <c r="N5643" s="7">
        <v>30</v>
      </c>
      <c r="P5643" s="187">
        <v>5642</v>
      </c>
      <c r="Q5643" s="188">
        <v>26</v>
      </c>
    </row>
    <row r="5644" spans="1:17" ht="15" x14ac:dyDescent="0.25">
      <c r="A5644"/>
      <c r="B5644" s="114">
        <v>5643</v>
      </c>
      <c r="C5644" s="7">
        <v>20</v>
      </c>
      <c r="E5644">
        <v>5643</v>
      </c>
      <c r="F5644">
        <v>15</v>
      </c>
      <c r="G5644">
        <v>17</v>
      </c>
      <c r="H5644">
        <v>23</v>
      </c>
      <c r="I5644" s="7">
        <v>30</v>
      </c>
      <c r="K5644">
        <v>5643</v>
      </c>
      <c r="L5644">
        <v>17</v>
      </c>
      <c r="M5644">
        <v>23</v>
      </c>
      <c r="N5644" s="7">
        <v>30</v>
      </c>
      <c r="P5644" s="185">
        <v>5643</v>
      </c>
      <c r="Q5644" s="186">
        <v>26</v>
      </c>
    </row>
    <row r="5645" spans="1:17" ht="15" x14ac:dyDescent="0.25">
      <c r="A5645"/>
      <c r="B5645" s="114">
        <v>5644</v>
      </c>
      <c r="C5645" s="7">
        <v>20</v>
      </c>
      <c r="E5645">
        <v>5644</v>
      </c>
      <c r="F5645">
        <v>15</v>
      </c>
      <c r="G5645">
        <v>17</v>
      </c>
      <c r="H5645">
        <v>23</v>
      </c>
      <c r="I5645" s="7">
        <v>30</v>
      </c>
      <c r="K5645">
        <v>5644</v>
      </c>
      <c r="L5645">
        <v>17</v>
      </c>
      <c r="M5645">
        <v>23</v>
      </c>
      <c r="N5645" s="7">
        <v>30</v>
      </c>
      <c r="P5645" s="187">
        <v>5644</v>
      </c>
      <c r="Q5645" s="188">
        <v>26</v>
      </c>
    </row>
    <row r="5646" spans="1:17" ht="15" x14ac:dyDescent="0.25">
      <c r="A5646"/>
      <c r="B5646" s="114">
        <v>5645</v>
      </c>
      <c r="C5646" s="7">
        <v>20</v>
      </c>
      <c r="E5646">
        <v>5645</v>
      </c>
      <c r="F5646">
        <v>15</v>
      </c>
      <c r="G5646">
        <v>17</v>
      </c>
      <c r="H5646">
        <v>23</v>
      </c>
      <c r="I5646" s="7">
        <v>30</v>
      </c>
      <c r="K5646">
        <v>5645</v>
      </c>
      <c r="L5646">
        <v>17</v>
      </c>
      <c r="M5646">
        <v>23</v>
      </c>
      <c r="N5646" s="7">
        <v>30</v>
      </c>
      <c r="P5646" s="185">
        <v>5645</v>
      </c>
      <c r="Q5646" s="186">
        <v>26</v>
      </c>
    </row>
    <row r="5647" spans="1:17" ht="15" x14ac:dyDescent="0.25">
      <c r="A5647"/>
      <c r="B5647" s="114">
        <v>5646</v>
      </c>
      <c r="C5647" s="7">
        <v>20</v>
      </c>
      <c r="E5647">
        <v>5646</v>
      </c>
      <c r="F5647">
        <v>15</v>
      </c>
      <c r="G5647">
        <v>17</v>
      </c>
      <c r="H5647">
        <v>23</v>
      </c>
      <c r="I5647" s="7">
        <v>30</v>
      </c>
      <c r="K5647">
        <v>5646</v>
      </c>
      <c r="L5647">
        <v>17</v>
      </c>
      <c r="M5647">
        <v>23</v>
      </c>
      <c r="N5647" s="7">
        <v>30</v>
      </c>
      <c r="P5647" s="187">
        <v>5646</v>
      </c>
      <c r="Q5647" s="188">
        <v>26</v>
      </c>
    </row>
    <row r="5648" spans="1:17" ht="15" x14ac:dyDescent="0.25">
      <c r="A5648"/>
      <c r="B5648" s="114">
        <v>5647</v>
      </c>
      <c r="C5648" s="7">
        <v>20</v>
      </c>
      <c r="E5648">
        <v>5647</v>
      </c>
      <c r="F5648">
        <v>15</v>
      </c>
      <c r="G5648">
        <v>17</v>
      </c>
      <c r="H5648">
        <v>23</v>
      </c>
      <c r="I5648" s="7">
        <v>30</v>
      </c>
      <c r="K5648">
        <v>5647</v>
      </c>
      <c r="L5648">
        <v>17</v>
      </c>
      <c r="M5648">
        <v>23</v>
      </c>
      <c r="N5648" s="7">
        <v>30</v>
      </c>
      <c r="P5648" s="185">
        <v>5647</v>
      </c>
      <c r="Q5648" s="186">
        <v>26</v>
      </c>
    </row>
    <row r="5649" spans="1:17" ht="15" x14ac:dyDescent="0.25">
      <c r="A5649"/>
      <c r="B5649" s="114">
        <v>5648</v>
      </c>
      <c r="C5649" s="7">
        <v>20</v>
      </c>
      <c r="E5649">
        <v>5648</v>
      </c>
      <c r="F5649">
        <v>15</v>
      </c>
      <c r="G5649">
        <v>17</v>
      </c>
      <c r="H5649">
        <v>23</v>
      </c>
      <c r="I5649" s="7">
        <v>30</v>
      </c>
      <c r="K5649">
        <v>5648</v>
      </c>
      <c r="L5649">
        <v>17</v>
      </c>
      <c r="M5649">
        <v>23</v>
      </c>
      <c r="N5649" s="7">
        <v>30</v>
      </c>
      <c r="P5649" s="187">
        <v>5648</v>
      </c>
      <c r="Q5649" s="188">
        <v>26</v>
      </c>
    </row>
    <row r="5650" spans="1:17" ht="15" x14ac:dyDescent="0.25">
      <c r="A5650"/>
      <c r="B5650" s="114">
        <v>5649</v>
      </c>
      <c r="C5650" s="7">
        <v>20</v>
      </c>
      <c r="E5650">
        <v>5649</v>
      </c>
      <c r="F5650">
        <v>15</v>
      </c>
      <c r="G5650">
        <v>17</v>
      </c>
      <c r="H5650">
        <v>23</v>
      </c>
      <c r="I5650" s="7">
        <v>30</v>
      </c>
      <c r="K5650">
        <v>5649</v>
      </c>
      <c r="L5650">
        <v>17</v>
      </c>
      <c r="M5650">
        <v>23</v>
      </c>
      <c r="N5650" s="7">
        <v>30</v>
      </c>
      <c r="P5650" s="185">
        <v>5649</v>
      </c>
      <c r="Q5650" s="186">
        <v>26</v>
      </c>
    </row>
    <row r="5651" spans="1:17" ht="15" x14ac:dyDescent="0.25">
      <c r="A5651"/>
      <c r="B5651" s="114">
        <v>5650</v>
      </c>
      <c r="C5651" s="7">
        <v>20</v>
      </c>
      <c r="E5651">
        <v>5650</v>
      </c>
      <c r="F5651">
        <v>15</v>
      </c>
      <c r="G5651">
        <v>17</v>
      </c>
      <c r="H5651">
        <v>23</v>
      </c>
      <c r="I5651" s="7">
        <v>30</v>
      </c>
      <c r="K5651">
        <v>5650</v>
      </c>
      <c r="L5651">
        <v>17</v>
      </c>
      <c r="M5651">
        <v>23</v>
      </c>
      <c r="N5651" s="7">
        <v>30</v>
      </c>
      <c r="P5651" s="187">
        <v>5650</v>
      </c>
      <c r="Q5651" s="188">
        <v>26</v>
      </c>
    </row>
    <row r="5652" spans="1:17" ht="15" x14ac:dyDescent="0.25">
      <c r="A5652"/>
      <c r="B5652" s="114">
        <v>5651</v>
      </c>
      <c r="C5652" s="7">
        <v>20</v>
      </c>
      <c r="E5652">
        <v>5651</v>
      </c>
      <c r="F5652">
        <v>15</v>
      </c>
      <c r="G5652">
        <v>17</v>
      </c>
      <c r="H5652">
        <v>23</v>
      </c>
      <c r="I5652" s="7">
        <v>30</v>
      </c>
      <c r="K5652">
        <v>5651</v>
      </c>
      <c r="L5652">
        <v>17</v>
      </c>
      <c r="M5652">
        <v>23</v>
      </c>
      <c r="N5652" s="7">
        <v>30</v>
      </c>
      <c r="P5652" s="185">
        <v>5651</v>
      </c>
      <c r="Q5652" s="186">
        <v>26</v>
      </c>
    </row>
    <row r="5653" spans="1:17" ht="15" x14ac:dyDescent="0.25">
      <c r="A5653"/>
      <c r="B5653" s="114">
        <v>5652</v>
      </c>
      <c r="C5653" s="7">
        <v>20</v>
      </c>
      <c r="E5653">
        <v>5652</v>
      </c>
      <c r="F5653">
        <v>15</v>
      </c>
      <c r="G5653">
        <v>17</v>
      </c>
      <c r="H5653">
        <v>23</v>
      </c>
      <c r="I5653" s="7">
        <v>30</v>
      </c>
      <c r="K5653">
        <v>5652</v>
      </c>
      <c r="L5653">
        <v>17</v>
      </c>
      <c r="M5653">
        <v>23</v>
      </c>
      <c r="N5653" s="7">
        <v>30</v>
      </c>
      <c r="P5653" s="187">
        <v>5652</v>
      </c>
      <c r="Q5653" s="188">
        <v>26</v>
      </c>
    </row>
    <row r="5654" spans="1:17" ht="15" x14ac:dyDescent="0.25">
      <c r="A5654"/>
      <c r="B5654" s="114">
        <v>5653</v>
      </c>
      <c r="C5654" s="7">
        <v>20</v>
      </c>
      <c r="E5654">
        <v>5653</v>
      </c>
      <c r="F5654">
        <v>15</v>
      </c>
      <c r="G5654">
        <v>17</v>
      </c>
      <c r="H5654">
        <v>23</v>
      </c>
      <c r="I5654" s="7">
        <v>30</v>
      </c>
      <c r="K5654">
        <v>5653</v>
      </c>
      <c r="L5654">
        <v>17</v>
      </c>
      <c r="M5654">
        <v>23</v>
      </c>
      <c r="N5654" s="7">
        <v>30</v>
      </c>
      <c r="P5654" s="185">
        <v>5653</v>
      </c>
      <c r="Q5654" s="186">
        <v>26</v>
      </c>
    </row>
    <row r="5655" spans="1:17" ht="15" x14ac:dyDescent="0.25">
      <c r="A5655"/>
      <c r="B5655" s="114">
        <v>5654</v>
      </c>
      <c r="C5655" s="7">
        <v>20</v>
      </c>
      <c r="E5655">
        <v>5654</v>
      </c>
      <c r="F5655">
        <v>15</v>
      </c>
      <c r="G5655">
        <v>17</v>
      </c>
      <c r="H5655">
        <v>23</v>
      </c>
      <c r="I5655" s="7">
        <v>30</v>
      </c>
      <c r="K5655">
        <v>5654</v>
      </c>
      <c r="L5655">
        <v>17</v>
      </c>
      <c r="M5655">
        <v>23</v>
      </c>
      <c r="N5655" s="7">
        <v>30</v>
      </c>
      <c r="P5655" s="187">
        <v>5654</v>
      </c>
      <c r="Q5655" s="188">
        <v>26</v>
      </c>
    </row>
    <row r="5656" spans="1:17" ht="15" x14ac:dyDescent="0.25">
      <c r="A5656"/>
      <c r="B5656" s="114">
        <v>5655</v>
      </c>
      <c r="C5656" s="7">
        <v>20</v>
      </c>
      <c r="E5656">
        <v>5655</v>
      </c>
      <c r="F5656">
        <v>15</v>
      </c>
      <c r="G5656">
        <v>17</v>
      </c>
      <c r="H5656">
        <v>23</v>
      </c>
      <c r="I5656" s="7">
        <v>30</v>
      </c>
      <c r="K5656">
        <v>5655</v>
      </c>
      <c r="L5656">
        <v>17</v>
      </c>
      <c r="M5656">
        <v>23</v>
      </c>
      <c r="N5656" s="7">
        <v>30</v>
      </c>
      <c r="P5656" s="185">
        <v>5655</v>
      </c>
      <c r="Q5656" s="186">
        <v>26</v>
      </c>
    </row>
    <row r="5657" spans="1:17" ht="15" x14ac:dyDescent="0.25">
      <c r="A5657"/>
      <c r="B5657" s="114">
        <v>5656</v>
      </c>
      <c r="C5657" s="7">
        <v>20</v>
      </c>
      <c r="E5657">
        <v>5656</v>
      </c>
      <c r="F5657">
        <v>15</v>
      </c>
      <c r="G5657">
        <v>17</v>
      </c>
      <c r="H5657">
        <v>23</v>
      </c>
      <c r="I5657" s="7">
        <v>30</v>
      </c>
      <c r="K5657">
        <v>5656</v>
      </c>
      <c r="L5657">
        <v>17</v>
      </c>
      <c r="M5657">
        <v>23</v>
      </c>
      <c r="N5657" s="7">
        <v>30</v>
      </c>
      <c r="P5657" s="187">
        <v>5656</v>
      </c>
      <c r="Q5657" s="188">
        <v>26</v>
      </c>
    </row>
    <row r="5658" spans="1:17" ht="15" x14ac:dyDescent="0.25">
      <c r="A5658"/>
      <c r="B5658" s="114">
        <v>5657</v>
      </c>
      <c r="C5658" s="7">
        <v>20</v>
      </c>
      <c r="E5658">
        <v>5657</v>
      </c>
      <c r="F5658">
        <v>15</v>
      </c>
      <c r="G5658">
        <v>17</v>
      </c>
      <c r="H5658">
        <v>23</v>
      </c>
      <c r="I5658" s="7">
        <v>30</v>
      </c>
      <c r="K5658">
        <v>5657</v>
      </c>
      <c r="L5658">
        <v>17</v>
      </c>
      <c r="M5658">
        <v>23</v>
      </c>
      <c r="N5658" s="7">
        <v>30</v>
      </c>
      <c r="P5658" s="185">
        <v>5657</v>
      </c>
      <c r="Q5658" s="186">
        <v>26</v>
      </c>
    </row>
    <row r="5659" spans="1:17" ht="15" x14ac:dyDescent="0.25">
      <c r="A5659"/>
      <c r="B5659" s="114">
        <v>5658</v>
      </c>
      <c r="C5659" s="7">
        <v>20</v>
      </c>
      <c r="E5659">
        <v>5658</v>
      </c>
      <c r="F5659">
        <v>15</v>
      </c>
      <c r="G5659">
        <v>17</v>
      </c>
      <c r="H5659">
        <v>23</v>
      </c>
      <c r="I5659" s="7">
        <v>30</v>
      </c>
      <c r="K5659">
        <v>5658</v>
      </c>
      <c r="L5659">
        <v>17</v>
      </c>
      <c r="M5659">
        <v>23</v>
      </c>
      <c r="N5659" s="7">
        <v>30</v>
      </c>
      <c r="P5659" s="187">
        <v>5658</v>
      </c>
      <c r="Q5659" s="188">
        <v>26</v>
      </c>
    </row>
    <row r="5660" spans="1:17" ht="15" x14ac:dyDescent="0.25">
      <c r="A5660"/>
      <c r="B5660" s="114">
        <v>5659</v>
      </c>
      <c r="C5660" s="7">
        <v>20</v>
      </c>
      <c r="E5660">
        <v>5659</v>
      </c>
      <c r="F5660">
        <v>15</v>
      </c>
      <c r="G5660">
        <v>17</v>
      </c>
      <c r="H5660">
        <v>23</v>
      </c>
      <c r="I5660" s="7">
        <v>30</v>
      </c>
      <c r="K5660">
        <v>5659</v>
      </c>
      <c r="L5660">
        <v>17</v>
      </c>
      <c r="M5660">
        <v>23</v>
      </c>
      <c r="N5660" s="7">
        <v>30</v>
      </c>
      <c r="P5660" s="185">
        <v>5659</v>
      </c>
      <c r="Q5660" s="186">
        <v>26</v>
      </c>
    </row>
    <row r="5661" spans="1:17" ht="15" x14ac:dyDescent="0.25">
      <c r="A5661"/>
      <c r="B5661" s="114">
        <v>5660</v>
      </c>
      <c r="C5661" s="7">
        <v>20</v>
      </c>
      <c r="E5661">
        <v>5660</v>
      </c>
      <c r="F5661">
        <v>15</v>
      </c>
      <c r="G5661">
        <v>17</v>
      </c>
      <c r="H5661">
        <v>23</v>
      </c>
      <c r="I5661" s="7">
        <v>30</v>
      </c>
      <c r="K5661">
        <v>5660</v>
      </c>
      <c r="L5661">
        <v>17</v>
      </c>
      <c r="M5661">
        <v>23</v>
      </c>
      <c r="N5661" s="7">
        <v>30</v>
      </c>
      <c r="P5661" s="187">
        <v>5660</v>
      </c>
      <c r="Q5661" s="188">
        <v>26</v>
      </c>
    </row>
    <row r="5662" spans="1:17" ht="15" x14ac:dyDescent="0.25">
      <c r="A5662"/>
      <c r="B5662" s="114">
        <v>5661</v>
      </c>
      <c r="C5662" s="7">
        <v>20</v>
      </c>
      <c r="E5662">
        <v>5661</v>
      </c>
      <c r="F5662">
        <v>15</v>
      </c>
      <c r="G5662">
        <v>17</v>
      </c>
      <c r="H5662">
        <v>23</v>
      </c>
      <c r="I5662" s="7">
        <v>30</v>
      </c>
      <c r="K5662">
        <v>5661</v>
      </c>
      <c r="L5662">
        <v>17</v>
      </c>
      <c r="M5662">
        <v>23</v>
      </c>
      <c r="N5662" s="7">
        <v>30</v>
      </c>
      <c r="P5662" s="185">
        <v>5661</v>
      </c>
      <c r="Q5662" s="186">
        <v>26</v>
      </c>
    </row>
    <row r="5663" spans="1:17" ht="15" x14ac:dyDescent="0.25">
      <c r="A5663"/>
      <c r="B5663" s="114">
        <v>5662</v>
      </c>
      <c r="C5663" s="7">
        <v>20</v>
      </c>
      <c r="E5663">
        <v>5662</v>
      </c>
      <c r="F5663">
        <v>15</v>
      </c>
      <c r="G5663">
        <v>17</v>
      </c>
      <c r="H5663">
        <v>23</v>
      </c>
      <c r="I5663" s="7">
        <v>30</v>
      </c>
      <c r="K5663">
        <v>5662</v>
      </c>
      <c r="L5663">
        <v>17</v>
      </c>
      <c r="M5663">
        <v>23</v>
      </c>
      <c r="N5663" s="7">
        <v>30</v>
      </c>
      <c r="P5663" s="187">
        <v>5662</v>
      </c>
      <c r="Q5663" s="188">
        <v>26</v>
      </c>
    </row>
    <row r="5664" spans="1:17" ht="15" x14ac:dyDescent="0.25">
      <c r="A5664"/>
      <c r="B5664" s="114">
        <v>5663</v>
      </c>
      <c r="C5664" s="7">
        <v>20</v>
      </c>
      <c r="E5664">
        <v>5663</v>
      </c>
      <c r="F5664">
        <v>15</v>
      </c>
      <c r="G5664">
        <v>17</v>
      </c>
      <c r="H5664">
        <v>23</v>
      </c>
      <c r="I5664" s="7">
        <v>30</v>
      </c>
      <c r="K5664">
        <v>5663</v>
      </c>
      <c r="L5664">
        <v>17</v>
      </c>
      <c r="M5664">
        <v>23</v>
      </c>
      <c r="N5664" s="7">
        <v>30</v>
      </c>
      <c r="P5664" s="185">
        <v>5663</v>
      </c>
      <c r="Q5664" s="186">
        <v>26</v>
      </c>
    </row>
    <row r="5665" spans="1:17" ht="15" x14ac:dyDescent="0.25">
      <c r="A5665"/>
      <c r="B5665" s="114">
        <v>5664</v>
      </c>
      <c r="C5665" s="7">
        <v>20</v>
      </c>
      <c r="E5665">
        <v>5664</v>
      </c>
      <c r="F5665">
        <v>15</v>
      </c>
      <c r="G5665">
        <v>17</v>
      </c>
      <c r="H5665">
        <v>23</v>
      </c>
      <c r="I5665" s="7">
        <v>30</v>
      </c>
      <c r="K5665">
        <v>5664</v>
      </c>
      <c r="L5665">
        <v>17</v>
      </c>
      <c r="M5665">
        <v>23</v>
      </c>
      <c r="N5665" s="7">
        <v>30</v>
      </c>
      <c r="P5665" s="187">
        <v>5664</v>
      </c>
      <c r="Q5665" s="188">
        <v>26</v>
      </c>
    </row>
    <row r="5666" spans="1:17" ht="15" x14ac:dyDescent="0.25">
      <c r="A5666"/>
      <c r="B5666" s="114">
        <v>5665</v>
      </c>
      <c r="C5666" s="7">
        <v>20</v>
      </c>
      <c r="E5666">
        <v>5665</v>
      </c>
      <c r="F5666">
        <v>15</v>
      </c>
      <c r="G5666">
        <v>17</v>
      </c>
      <c r="H5666">
        <v>23</v>
      </c>
      <c r="I5666" s="7">
        <v>30</v>
      </c>
      <c r="K5666">
        <v>5665</v>
      </c>
      <c r="L5666">
        <v>17</v>
      </c>
      <c r="M5666">
        <v>23</v>
      </c>
      <c r="N5666" s="7">
        <v>30</v>
      </c>
      <c r="P5666" s="185">
        <v>5665</v>
      </c>
      <c r="Q5666" s="186">
        <v>26</v>
      </c>
    </row>
    <row r="5667" spans="1:17" ht="15" x14ac:dyDescent="0.25">
      <c r="A5667"/>
      <c r="B5667" s="114">
        <v>5666</v>
      </c>
      <c r="C5667" s="7">
        <v>20</v>
      </c>
      <c r="E5667">
        <v>5666</v>
      </c>
      <c r="F5667">
        <v>15</v>
      </c>
      <c r="G5667">
        <v>17</v>
      </c>
      <c r="H5667">
        <v>23</v>
      </c>
      <c r="I5667" s="7">
        <v>30</v>
      </c>
      <c r="K5667">
        <v>5666</v>
      </c>
      <c r="L5667">
        <v>17</v>
      </c>
      <c r="M5667">
        <v>23</v>
      </c>
      <c r="N5667" s="7">
        <v>30</v>
      </c>
      <c r="P5667" s="187">
        <v>5666</v>
      </c>
      <c r="Q5667" s="188">
        <v>26</v>
      </c>
    </row>
    <row r="5668" spans="1:17" ht="15" x14ac:dyDescent="0.25">
      <c r="A5668"/>
      <c r="B5668" s="114">
        <v>5667</v>
      </c>
      <c r="C5668" s="7">
        <v>20</v>
      </c>
      <c r="E5668">
        <v>5667</v>
      </c>
      <c r="F5668">
        <v>15</v>
      </c>
      <c r="G5668">
        <v>17</v>
      </c>
      <c r="H5668">
        <v>23</v>
      </c>
      <c r="I5668" s="7">
        <v>30</v>
      </c>
      <c r="K5668">
        <v>5667</v>
      </c>
      <c r="L5668">
        <v>17</v>
      </c>
      <c r="M5668">
        <v>23</v>
      </c>
      <c r="N5668" s="7">
        <v>30</v>
      </c>
      <c r="P5668" s="185">
        <v>5667</v>
      </c>
      <c r="Q5668" s="186">
        <v>26</v>
      </c>
    </row>
    <row r="5669" spans="1:17" ht="15" x14ac:dyDescent="0.25">
      <c r="A5669"/>
      <c r="B5669" s="114">
        <v>5668</v>
      </c>
      <c r="C5669" s="7">
        <v>20</v>
      </c>
      <c r="E5669">
        <v>5668</v>
      </c>
      <c r="F5669">
        <v>15</v>
      </c>
      <c r="G5669">
        <v>17</v>
      </c>
      <c r="H5669">
        <v>23</v>
      </c>
      <c r="I5669" s="7">
        <v>30</v>
      </c>
      <c r="K5669">
        <v>5668</v>
      </c>
      <c r="L5669">
        <v>17</v>
      </c>
      <c r="M5669">
        <v>23</v>
      </c>
      <c r="N5669" s="7">
        <v>30</v>
      </c>
      <c r="P5669" s="187">
        <v>5668</v>
      </c>
      <c r="Q5669" s="188">
        <v>26</v>
      </c>
    </row>
    <row r="5670" spans="1:17" ht="15" x14ac:dyDescent="0.25">
      <c r="A5670"/>
      <c r="B5670" s="114">
        <v>5669</v>
      </c>
      <c r="C5670" s="7">
        <v>20</v>
      </c>
      <c r="E5670">
        <v>5669</v>
      </c>
      <c r="F5670">
        <v>15</v>
      </c>
      <c r="G5670">
        <v>17</v>
      </c>
      <c r="H5670">
        <v>23</v>
      </c>
      <c r="I5670" s="7">
        <v>30</v>
      </c>
      <c r="K5670">
        <v>5669</v>
      </c>
      <c r="L5670">
        <v>17</v>
      </c>
      <c r="M5670">
        <v>23</v>
      </c>
      <c r="N5670" s="7">
        <v>30</v>
      </c>
      <c r="P5670" s="185">
        <v>5669</v>
      </c>
      <c r="Q5670" s="186">
        <v>26</v>
      </c>
    </row>
    <row r="5671" spans="1:17" ht="15" x14ac:dyDescent="0.25">
      <c r="A5671"/>
      <c r="B5671" s="114">
        <v>5670</v>
      </c>
      <c r="C5671" s="7">
        <v>20</v>
      </c>
      <c r="E5671">
        <v>5670</v>
      </c>
      <c r="F5671">
        <v>15</v>
      </c>
      <c r="G5671">
        <v>17</v>
      </c>
      <c r="H5671">
        <v>23</v>
      </c>
      <c r="I5671" s="7">
        <v>30</v>
      </c>
      <c r="K5671">
        <v>5670</v>
      </c>
      <c r="L5671">
        <v>17</v>
      </c>
      <c r="M5671">
        <v>23</v>
      </c>
      <c r="N5671" s="7">
        <v>30</v>
      </c>
      <c r="P5671" s="187">
        <v>5670</v>
      </c>
      <c r="Q5671" s="188">
        <v>26</v>
      </c>
    </row>
    <row r="5672" spans="1:17" ht="15" x14ac:dyDescent="0.25">
      <c r="A5672"/>
      <c r="B5672" s="114">
        <v>5671</v>
      </c>
      <c r="C5672" s="7">
        <v>20</v>
      </c>
      <c r="E5672">
        <v>5671</v>
      </c>
      <c r="F5672">
        <v>15</v>
      </c>
      <c r="G5672">
        <v>17</v>
      </c>
      <c r="H5672">
        <v>23</v>
      </c>
      <c r="I5672" s="7">
        <v>30</v>
      </c>
      <c r="K5672">
        <v>5671</v>
      </c>
      <c r="L5672">
        <v>17</v>
      </c>
      <c r="M5672">
        <v>23</v>
      </c>
      <c r="N5672" s="7">
        <v>30</v>
      </c>
      <c r="P5672" s="185">
        <v>5671</v>
      </c>
      <c r="Q5672" s="186">
        <v>26</v>
      </c>
    </row>
    <row r="5673" spans="1:17" ht="15" x14ac:dyDescent="0.25">
      <c r="A5673"/>
      <c r="B5673" s="114">
        <v>5672</v>
      </c>
      <c r="C5673" s="7">
        <v>20</v>
      </c>
      <c r="E5673">
        <v>5672</v>
      </c>
      <c r="F5673">
        <v>15</v>
      </c>
      <c r="G5673">
        <v>17</v>
      </c>
      <c r="H5673">
        <v>23</v>
      </c>
      <c r="I5673" s="7">
        <v>30</v>
      </c>
      <c r="K5673">
        <v>5672</v>
      </c>
      <c r="L5673">
        <v>17</v>
      </c>
      <c r="M5673">
        <v>23</v>
      </c>
      <c r="N5673" s="7">
        <v>30</v>
      </c>
      <c r="P5673" s="187">
        <v>5672</v>
      </c>
      <c r="Q5673" s="188">
        <v>26</v>
      </c>
    </row>
    <row r="5674" spans="1:17" ht="15" x14ac:dyDescent="0.25">
      <c r="A5674"/>
      <c r="B5674" s="114">
        <v>5673</v>
      </c>
      <c r="C5674" s="7">
        <v>20</v>
      </c>
      <c r="E5674">
        <v>5673</v>
      </c>
      <c r="F5674">
        <v>15</v>
      </c>
      <c r="G5674">
        <v>17</v>
      </c>
      <c r="H5674">
        <v>23</v>
      </c>
      <c r="I5674" s="7">
        <v>30</v>
      </c>
      <c r="K5674">
        <v>5673</v>
      </c>
      <c r="L5674">
        <v>17</v>
      </c>
      <c r="M5674">
        <v>23</v>
      </c>
      <c r="N5674" s="7">
        <v>30</v>
      </c>
      <c r="P5674" s="185">
        <v>5673</v>
      </c>
      <c r="Q5674" s="186">
        <v>26</v>
      </c>
    </row>
    <row r="5675" spans="1:17" ht="15" x14ac:dyDescent="0.25">
      <c r="A5675"/>
      <c r="B5675" s="114">
        <v>5674</v>
      </c>
      <c r="C5675" s="7">
        <v>20</v>
      </c>
      <c r="E5675">
        <v>5674</v>
      </c>
      <c r="F5675">
        <v>15</v>
      </c>
      <c r="G5675">
        <v>17</v>
      </c>
      <c r="H5675">
        <v>23</v>
      </c>
      <c r="I5675" s="7">
        <v>30</v>
      </c>
      <c r="K5675">
        <v>5674</v>
      </c>
      <c r="L5675">
        <v>17</v>
      </c>
      <c r="M5675">
        <v>23</v>
      </c>
      <c r="N5675" s="7">
        <v>30</v>
      </c>
      <c r="P5675" s="187">
        <v>5674</v>
      </c>
      <c r="Q5675" s="188">
        <v>26</v>
      </c>
    </row>
    <row r="5676" spans="1:17" ht="15" x14ac:dyDescent="0.25">
      <c r="A5676"/>
      <c r="B5676" s="114">
        <v>5675</v>
      </c>
      <c r="C5676" s="7">
        <v>20</v>
      </c>
      <c r="E5676">
        <v>5675</v>
      </c>
      <c r="F5676">
        <v>15</v>
      </c>
      <c r="G5676">
        <v>17</v>
      </c>
      <c r="H5676">
        <v>23</v>
      </c>
      <c r="I5676" s="7">
        <v>30</v>
      </c>
      <c r="K5676">
        <v>5675</v>
      </c>
      <c r="L5676">
        <v>17</v>
      </c>
      <c r="M5676">
        <v>23</v>
      </c>
      <c r="N5676" s="7">
        <v>30</v>
      </c>
      <c r="P5676" s="185">
        <v>5675</v>
      </c>
      <c r="Q5676" s="186">
        <v>26</v>
      </c>
    </row>
    <row r="5677" spans="1:17" ht="15" x14ac:dyDescent="0.25">
      <c r="A5677"/>
      <c r="B5677" s="114">
        <v>5676</v>
      </c>
      <c r="C5677" s="7">
        <v>20</v>
      </c>
      <c r="E5677">
        <v>5676</v>
      </c>
      <c r="F5677">
        <v>15</v>
      </c>
      <c r="G5677">
        <v>17</v>
      </c>
      <c r="H5677">
        <v>23</v>
      </c>
      <c r="I5677" s="7">
        <v>30</v>
      </c>
      <c r="K5677">
        <v>5676</v>
      </c>
      <c r="L5677">
        <v>17</v>
      </c>
      <c r="M5677">
        <v>23</v>
      </c>
      <c r="N5677" s="7">
        <v>30</v>
      </c>
      <c r="P5677" s="187">
        <v>5676</v>
      </c>
      <c r="Q5677" s="188">
        <v>26</v>
      </c>
    </row>
    <row r="5678" spans="1:17" ht="15" x14ac:dyDescent="0.25">
      <c r="A5678"/>
      <c r="B5678" s="114">
        <v>5677</v>
      </c>
      <c r="C5678" s="7">
        <v>20</v>
      </c>
      <c r="E5678">
        <v>5677</v>
      </c>
      <c r="F5678">
        <v>15</v>
      </c>
      <c r="G5678">
        <v>17</v>
      </c>
      <c r="H5678">
        <v>23</v>
      </c>
      <c r="I5678" s="7">
        <v>30</v>
      </c>
      <c r="K5678">
        <v>5677</v>
      </c>
      <c r="L5678">
        <v>17</v>
      </c>
      <c r="M5678">
        <v>23</v>
      </c>
      <c r="N5678" s="7">
        <v>30</v>
      </c>
      <c r="P5678" s="185">
        <v>5677</v>
      </c>
      <c r="Q5678" s="186">
        <v>26</v>
      </c>
    </row>
    <row r="5679" spans="1:17" ht="15" x14ac:dyDescent="0.25">
      <c r="A5679"/>
      <c r="B5679" s="114">
        <v>5678</v>
      </c>
      <c r="C5679" s="7">
        <v>20</v>
      </c>
      <c r="E5679">
        <v>5678</v>
      </c>
      <c r="F5679">
        <v>15</v>
      </c>
      <c r="G5679">
        <v>17</v>
      </c>
      <c r="H5679">
        <v>23</v>
      </c>
      <c r="I5679" s="7">
        <v>30</v>
      </c>
      <c r="K5679">
        <v>5678</v>
      </c>
      <c r="L5679">
        <v>17</v>
      </c>
      <c r="M5679">
        <v>23</v>
      </c>
      <c r="N5679" s="7">
        <v>30</v>
      </c>
      <c r="P5679" s="187">
        <v>5678</v>
      </c>
      <c r="Q5679" s="188">
        <v>26</v>
      </c>
    </row>
    <row r="5680" spans="1:17" ht="15" x14ac:dyDescent="0.25">
      <c r="A5680"/>
      <c r="B5680" s="114">
        <v>5679</v>
      </c>
      <c r="C5680" s="7">
        <v>20</v>
      </c>
      <c r="E5680">
        <v>5679</v>
      </c>
      <c r="F5680">
        <v>15</v>
      </c>
      <c r="G5680">
        <v>17</v>
      </c>
      <c r="H5680">
        <v>23</v>
      </c>
      <c r="I5680" s="7">
        <v>30</v>
      </c>
      <c r="K5680">
        <v>5679</v>
      </c>
      <c r="L5680">
        <v>17</v>
      </c>
      <c r="M5680">
        <v>23</v>
      </c>
      <c r="N5680" s="7">
        <v>30</v>
      </c>
      <c r="P5680" s="185">
        <v>5679</v>
      </c>
      <c r="Q5680" s="186">
        <v>26</v>
      </c>
    </row>
    <row r="5681" spans="1:17" ht="15" x14ac:dyDescent="0.25">
      <c r="A5681"/>
      <c r="B5681" s="114">
        <v>5680</v>
      </c>
      <c r="C5681" s="7">
        <v>20</v>
      </c>
      <c r="E5681">
        <v>5680</v>
      </c>
      <c r="F5681">
        <v>15</v>
      </c>
      <c r="G5681">
        <v>17</v>
      </c>
      <c r="H5681">
        <v>23</v>
      </c>
      <c r="I5681" s="7">
        <v>30</v>
      </c>
      <c r="K5681">
        <v>5680</v>
      </c>
      <c r="L5681">
        <v>17</v>
      </c>
      <c r="M5681">
        <v>23</v>
      </c>
      <c r="N5681" s="7">
        <v>30</v>
      </c>
      <c r="P5681" s="187">
        <v>5680</v>
      </c>
      <c r="Q5681" s="188">
        <v>26</v>
      </c>
    </row>
    <row r="5682" spans="1:17" ht="15" x14ac:dyDescent="0.25">
      <c r="A5682"/>
      <c r="B5682" s="114">
        <v>5681</v>
      </c>
      <c r="C5682" s="7">
        <v>20</v>
      </c>
      <c r="E5682">
        <v>5681</v>
      </c>
      <c r="F5682">
        <v>15</v>
      </c>
      <c r="G5682">
        <v>17</v>
      </c>
      <c r="H5682">
        <v>23</v>
      </c>
      <c r="I5682" s="7">
        <v>30</v>
      </c>
      <c r="K5682">
        <v>5681</v>
      </c>
      <c r="L5682">
        <v>17</v>
      </c>
      <c r="M5682">
        <v>23</v>
      </c>
      <c r="N5682" s="7">
        <v>30</v>
      </c>
      <c r="P5682" s="185">
        <v>5681</v>
      </c>
      <c r="Q5682" s="186">
        <v>26</v>
      </c>
    </row>
    <row r="5683" spans="1:17" ht="15" x14ac:dyDescent="0.25">
      <c r="A5683"/>
      <c r="B5683" s="114">
        <v>5682</v>
      </c>
      <c r="C5683" s="7">
        <v>20</v>
      </c>
      <c r="E5683">
        <v>5682</v>
      </c>
      <c r="F5683">
        <v>15</v>
      </c>
      <c r="G5683">
        <v>17</v>
      </c>
      <c r="H5683">
        <v>23</v>
      </c>
      <c r="I5683" s="7">
        <v>30</v>
      </c>
      <c r="K5683">
        <v>5682</v>
      </c>
      <c r="L5683">
        <v>17</v>
      </c>
      <c r="M5683">
        <v>23</v>
      </c>
      <c r="N5683" s="7">
        <v>30</v>
      </c>
      <c r="P5683" s="187">
        <v>5682</v>
      </c>
      <c r="Q5683" s="188">
        <v>26</v>
      </c>
    </row>
    <row r="5684" spans="1:17" ht="15" x14ac:dyDescent="0.25">
      <c r="A5684"/>
      <c r="B5684" s="114">
        <v>5683</v>
      </c>
      <c r="C5684" s="7">
        <v>20</v>
      </c>
      <c r="E5684">
        <v>5683</v>
      </c>
      <c r="F5684">
        <v>15</v>
      </c>
      <c r="G5684">
        <v>17</v>
      </c>
      <c r="H5684">
        <v>23</v>
      </c>
      <c r="I5684" s="7">
        <v>30</v>
      </c>
      <c r="K5684">
        <v>5683</v>
      </c>
      <c r="L5684">
        <v>17</v>
      </c>
      <c r="M5684">
        <v>23</v>
      </c>
      <c r="N5684" s="7">
        <v>30</v>
      </c>
      <c r="P5684" s="185">
        <v>5683</v>
      </c>
      <c r="Q5684" s="186">
        <v>26</v>
      </c>
    </row>
    <row r="5685" spans="1:17" ht="15" x14ac:dyDescent="0.25">
      <c r="A5685"/>
      <c r="B5685" s="114">
        <v>5684</v>
      </c>
      <c r="C5685" s="7">
        <v>20</v>
      </c>
      <c r="E5685">
        <v>5684</v>
      </c>
      <c r="F5685">
        <v>15</v>
      </c>
      <c r="G5685">
        <v>17</v>
      </c>
      <c r="H5685">
        <v>23</v>
      </c>
      <c r="I5685" s="7">
        <v>30</v>
      </c>
      <c r="K5685">
        <v>5684</v>
      </c>
      <c r="L5685">
        <v>17</v>
      </c>
      <c r="M5685">
        <v>23</v>
      </c>
      <c r="N5685" s="7">
        <v>30</v>
      </c>
      <c r="P5685" s="187">
        <v>5684</v>
      </c>
      <c r="Q5685" s="188">
        <v>26</v>
      </c>
    </row>
    <row r="5686" spans="1:17" ht="15" x14ac:dyDescent="0.25">
      <c r="A5686"/>
      <c r="B5686" s="114">
        <v>5685</v>
      </c>
      <c r="C5686" s="7">
        <v>20</v>
      </c>
      <c r="E5686">
        <v>5685</v>
      </c>
      <c r="F5686">
        <v>15</v>
      </c>
      <c r="G5686">
        <v>17</v>
      </c>
      <c r="H5686">
        <v>23</v>
      </c>
      <c r="I5686" s="7">
        <v>30</v>
      </c>
      <c r="K5686">
        <v>5685</v>
      </c>
      <c r="L5686">
        <v>17</v>
      </c>
      <c r="M5686">
        <v>23</v>
      </c>
      <c r="N5686" s="7">
        <v>30</v>
      </c>
      <c r="P5686" s="185">
        <v>5685</v>
      </c>
      <c r="Q5686" s="186">
        <v>26</v>
      </c>
    </row>
    <row r="5687" spans="1:17" ht="15" x14ac:dyDescent="0.25">
      <c r="A5687"/>
      <c r="B5687" s="114">
        <v>5686</v>
      </c>
      <c r="C5687" s="7">
        <v>20</v>
      </c>
      <c r="E5687">
        <v>5686</v>
      </c>
      <c r="F5687">
        <v>15</v>
      </c>
      <c r="G5687">
        <v>17</v>
      </c>
      <c r="H5687">
        <v>23</v>
      </c>
      <c r="I5687" s="7">
        <v>30</v>
      </c>
      <c r="K5687">
        <v>5686</v>
      </c>
      <c r="L5687">
        <v>17</v>
      </c>
      <c r="M5687">
        <v>23</v>
      </c>
      <c r="N5687" s="7">
        <v>30</v>
      </c>
      <c r="P5687" s="187">
        <v>5686</v>
      </c>
      <c r="Q5687" s="188">
        <v>26</v>
      </c>
    </row>
    <row r="5688" spans="1:17" ht="15" x14ac:dyDescent="0.25">
      <c r="A5688"/>
      <c r="B5688" s="114">
        <v>5687</v>
      </c>
      <c r="C5688" s="7">
        <v>20</v>
      </c>
      <c r="E5688">
        <v>5687</v>
      </c>
      <c r="F5688">
        <v>15</v>
      </c>
      <c r="G5688">
        <v>17</v>
      </c>
      <c r="H5688">
        <v>23</v>
      </c>
      <c r="I5688" s="7">
        <v>30</v>
      </c>
      <c r="K5688">
        <v>5687</v>
      </c>
      <c r="L5688">
        <v>17</v>
      </c>
      <c r="M5688">
        <v>23</v>
      </c>
      <c r="N5688" s="7">
        <v>30</v>
      </c>
      <c r="P5688" s="185">
        <v>5687</v>
      </c>
      <c r="Q5688" s="186">
        <v>26</v>
      </c>
    </row>
    <row r="5689" spans="1:17" ht="15" x14ac:dyDescent="0.25">
      <c r="A5689"/>
      <c r="B5689" s="114">
        <v>5688</v>
      </c>
      <c r="C5689" s="7">
        <v>20</v>
      </c>
      <c r="E5689">
        <v>5688</v>
      </c>
      <c r="F5689">
        <v>15</v>
      </c>
      <c r="G5689">
        <v>17</v>
      </c>
      <c r="H5689">
        <v>23</v>
      </c>
      <c r="I5689" s="7">
        <v>30</v>
      </c>
      <c r="K5689">
        <v>5688</v>
      </c>
      <c r="L5689">
        <v>17</v>
      </c>
      <c r="M5689">
        <v>23</v>
      </c>
      <c r="N5689" s="7">
        <v>30</v>
      </c>
      <c r="P5689" s="187">
        <v>5688</v>
      </c>
      <c r="Q5689" s="188">
        <v>26</v>
      </c>
    </row>
    <row r="5690" spans="1:17" ht="15" x14ac:dyDescent="0.25">
      <c r="A5690"/>
      <c r="B5690" s="114">
        <v>5689</v>
      </c>
      <c r="C5690" s="7">
        <v>20</v>
      </c>
      <c r="E5690">
        <v>5689</v>
      </c>
      <c r="F5690">
        <v>15</v>
      </c>
      <c r="G5690">
        <v>17</v>
      </c>
      <c r="H5690">
        <v>23</v>
      </c>
      <c r="I5690" s="7">
        <v>30</v>
      </c>
      <c r="K5690">
        <v>5689</v>
      </c>
      <c r="L5690">
        <v>17</v>
      </c>
      <c r="M5690">
        <v>23</v>
      </c>
      <c r="N5690" s="7">
        <v>30</v>
      </c>
      <c r="P5690" s="185">
        <v>5689</v>
      </c>
      <c r="Q5690" s="186">
        <v>26</v>
      </c>
    </row>
    <row r="5691" spans="1:17" ht="15" x14ac:dyDescent="0.25">
      <c r="A5691"/>
      <c r="B5691" s="114">
        <v>5690</v>
      </c>
      <c r="C5691" s="7">
        <v>20</v>
      </c>
      <c r="E5691">
        <v>5690</v>
      </c>
      <c r="F5691">
        <v>15</v>
      </c>
      <c r="G5691">
        <v>17</v>
      </c>
      <c r="H5691">
        <v>23</v>
      </c>
      <c r="I5691" s="7">
        <v>30</v>
      </c>
      <c r="K5691">
        <v>5690</v>
      </c>
      <c r="L5691">
        <v>17</v>
      </c>
      <c r="M5691">
        <v>23</v>
      </c>
      <c r="N5691" s="7">
        <v>30</v>
      </c>
      <c r="P5691" s="187">
        <v>5690</v>
      </c>
      <c r="Q5691" s="188">
        <v>26</v>
      </c>
    </row>
    <row r="5692" spans="1:17" ht="15" x14ac:dyDescent="0.25">
      <c r="A5692"/>
      <c r="B5692" s="114">
        <v>5691</v>
      </c>
      <c r="C5692" s="7">
        <v>20</v>
      </c>
      <c r="E5692">
        <v>5691</v>
      </c>
      <c r="F5692">
        <v>15</v>
      </c>
      <c r="G5692">
        <v>17</v>
      </c>
      <c r="H5692">
        <v>23</v>
      </c>
      <c r="I5692" s="7">
        <v>30</v>
      </c>
      <c r="K5692">
        <v>5691</v>
      </c>
      <c r="L5692">
        <v>17</v>
      </c>
      <c r="M5692">
        <v>23</v>
      </c>
      <c r="N5692" s="7">
        <v>30</v>
      </c>
      <c r="P5692" s="185">
        <v>5691</v>
      </c>
      <c r="Q5692" s="186">
        <v>26</v>
      </c>
    </row>
    <row r="5693" spans="1:17" ht="15" x14ac:dyDescent="0.25">
      <c r="A5693"/>
      <c r="B5693" s="114">
        <v>5692</v>
      </c>
      <c r="C5693" s="7">
        <v>20</v>
      </c>
      <c r="E5693">
        <v>5692</v>
      </c>
      <c r="F5693">
        <v>15</v>
      </c>
      <c r="G5693">
        <v>17</v>
      </c>
      <c r="H5693">
        <v>23</v>
      </c>
      <c r="I5693" s="7">
        <v>30</v>
      </c>
      <c r="K5693">
        <v>5692</v>
      </c>
      <c r="L5693">
        <v>17</v>
      </c>
      <c r="M5693">
        <v>23</v>
      </c>
      <c r="N5693" s="7">
        <v>30</v>
      </c>
      <c r="P5693" s="187">
        <v>5692</v>
      </c>
      <c r="Q5693" s="188">
        <v>26</v>
      </c>
    </row>
    <row r="5694" spans="1:17" ht="15" x14ac:dyDescent="0.25">
      <c r="A5694"/>
      <c r="B5694" s="114">
        <v>5693</v>
      </c>
      <c r="C5694" s="7">
        <v>20</v>
      </c>
      <c r="E5694">
        <v>5693</v>
      </c>
      <c r="F5694">
        <v>15</v>
      </c>
      <c r="G5694">
        <v>17</v>
      </c>
      <c r="H5694">
        <v>23</v>
      </c>
      <c r="I5694" s="7">
        <v>30</v>
      </c>
      <c r="K5694">
        <v>5693</v>
      </c>
      <c r="L5694">
        <v>17</v>
      </c>
      <c r="M5694">
        <v>23</v>
      </c>
      <c r="N5694" s="7">
        <v>30</v>
      </c>
      <c r="P5694" s="185">
        <v>5693</v>
      </c>
      <c r="Q5694" s="186">
        <v>26</v>
      </c>
    </row>
    <row r="5695" spans="1:17" ht="15" x14ac:dyDescent="0.25">
      <c r="A5695"/>
      <c r="B5695" s="114">
        <v>5694</v>
      </c>
      <c r="C5695" s="7">
        <v>20</v>
      </c>
      <c r="E5695">
        <v>5694</v>
      </c>
      <c r="F5695">
        <v>15</v>
      </c>
      <c r="G5695">
        <v>17</v>
      </c>
      <c r="H5695">
        <v>23</v>
      </c>
      <c r="I5695" s="7">
        <v>30</v>
      </c>
      <c r="K5695">
        <v>5694</v>
      </c>
      <c r="L5695">
        <v>17</v>
      </c>
      <c r="M5695">
        <v>23</v>
      </c>
      <c r="N5695" s="7">
        <v>30</v>
      </c>
      <c r="P5695" s="187">
        <v>5694</v>
      </c>
      <c r="Q5695" s="188">
        <v>26</v>
      </c>
    </row>
    <row r="5696" spans="1:17" ht="15" x14ac:dyDescent="0.25">
      <c r="A5696"/>
      <c r="B5696" s="114">
        <v>5695</v>
      </c>
      <c r="C5696" s="7">
        <v>20</v>
      </c>
      <c r="E5696">
        <v>5695</v>
      </c>
      <c r="F5696">
        <v>15</v>
      </c>
      <c r="G5696">
        <v>17</v>
      </c>
      <c r="H5696">
        <v>23</v>
      </c>
      <c r="I5696" s="7">
        <v>30</v>
      </c>
      <c r="K5696">
        <v>5695</v>
      </c>
      <c r="L5696">
        <v>17</v>
      </c>
      <c r="M5696">
        <v>23</v>
      </c>
      <c r="N5696" s="7">
        <v>30</v>
      </c>
      <c r="P5696" s="185">
        <v>5695</v>
      </c>
      <c r="Q5696" s="186">
        <v>26</v>
      </c>
    </row>
    <row r="5697" spans="1:17" ht="15" x14ac:dyDescent="0.25">
      <c r="A5697"/>
      <c r="B5697" s="114">
        <v>5696</v>
      </c>
      <c r="C5697" s="7">
        <v>20</v>
      </c>
      <c r="E5697">
        <v>5696</v>
      </c>
      <c r="F5697">
        <v>15</v>
      </c>
      <c r="G5697">
        <v>17</v>
      </c>
      <c r="H5697">
        <v>23</v>
      </c>
      <c r="I5697" s="7">
        <v>30</v>
      </c>
      <c r="K5697">
        <v>5696</v>
      </c>
      <c r="L5697">
        <v>17</v>
      </c>
      <c r="M5697">
        <v>23</v>
      </c>
      <c r="N5697" s="7">
        <v>30</v>
      </c>
      <c r="P5697" s="187">
        <v>5696</v>
      </c>
      <c r="Q5697" s="188">
        <v>26</v>
      </c>
    </row>
    <row r="5698" spans="1:17" ht="15" x14ac:dyDescent="0.25">
      <c r="A5698"/>
      <c r="B5698" s="114">
        <v>5697</v>
      </c>
      <c r="C5698" s="7">
        <v>20</v>
      </c>
      <c r="E5698">
        <v>5697</v>
      </c>
      <c r="F5698">
        <v>15</v>
      </c>
      <c r="G5698">
        <v>17</v>
      </c>
      <c r="H5698">
        <v>23</v>
      </c>
      <c r="I5698" s="7">
        <v>30</v>
      </c>
      <c r="K5698">
        <v>5697</v>
      </c>
      <c r="L5698">
        <v>17</v>
      </c>
      <c r="M5698">
        <v>23</v>
      </c>
      <c r="N5698" s="7">
        <v>30</v>
      </c>
      <c r="P5698" s="185">
        <v>5697</v>
      </c>
      <c r="Q5698" s="186">
        <v>26</v>
      </c>
    </row>
    <row r="5699" spans="1:17" ht="15" x14ac:dyDescent="0.25">
      <c r="A5699"/>
      <c r="B5699" s="114">
        <v>5698</v>
      </c>
      <c r="C5699" s="7">
        <v>20</v>
      </c>
      <c r="E5699">
        <v>5698</v>
      </c>
      <c r="F5699">
        <v>15</v>
      </c>
      <c r="G5699">
        <v>17</v>
      </c>
      <c r="H5699">
        <v>23</v>
      </c>
      <c r="I5699" s="7">
        <v>30</v>
      </c>
      <c r="K5699">
        <v>5698</v>
      </c>
      <c r="L5699">
        <v>17</v>
      </c>
      <c r="M5699">
        <v>23</v>
      </c>
      <c r="N5699" s="7">
        <v>30</v>
      </c>
      <c r="P5699" s="187">
        <v>5698</v>
      </c>
      <c r="Q5699" s="188">
        <v>26</v>
      </c>
    </row>
    <row r="5700" spans="1:17" ht="15" x14ac:dyDescent="0.25">
      <c r="A5700"/>
      <c r="B5700" s="114">
        <v>5699</v>
      </c>
      <c r="C5700" s="7">
        <v>20</v>
      </c>
      <c r="E5700">
        <v>5699</v>
      </c>
      <c r="F5700">
        <v>15</v>
      </c>
      <c r="G5700">
        <v>17</v>
      </c>
      <c r="H5700">
        <v>23</v>
      </c>
      <c r="I5700" s="7">
        <v>30</v>
      </c>
      <c r="K5700">
        <v>5699</v>
      </c>
      <c r="L5700">
        <v>17</v>
      </c>
      <c r="M5700">
        <v>23</v>
      </c>
      <c r="N5700" s="7">
        <v>30</v>
      </c>
      <c r="P5700" s="185">
        <v>5699</v>
      </c>
      <c r="Q5700" s="186">
        <v>26</v>
      </c>
    </row>
    <row r="5701" spans="1:17" ht="15" x14ac:dyDescent="0.25">
      <c r="A5701"/>
      <c r="B5701" s="114">
        <v>5700</v>
      </c>
      <c r="C5701" s="7">
        <v>20</v>
      </c>
      <c r="E5701">
        <v>5700</v>
      </c>
      <c r="F5701">
        <v>15</v>
      </c>
      <c r="G5701">
        <v>17</v>
      </c>
      <c r="H5701">
        <v>23</v>
      </c>
      <c r="I5701" s="7">
        <v>30</v>
      </c>
      <c r="K5701">
        <v>5700</v>
      </c>
      <c r="L5701">
        <v>17</v>
      </c>
      <c r="M5701">
        <v>23</v>
      </c>
      <c r="N5701" s="7">
        <v>30</v>
      </c>
      <c r="P5701" s="187">
        <v>5700</v>
      </c>
      <c r="Q5701" s="188">
        <v>26</v>
      </c>
    </row>
    <row r="5702" spans="1:17" ht="15" x14ac:dyDescent="0.25">
      <c r="A5702"/>
      <c r="B5702" s="114">
        <v>5701</v>
      </c>
      <c r="C5702" s="7">
        <v>20</v>
      </c>
      <c r="E5702">
        <v>5701</v>
      </c>
      <c r="F5702">
        <v>15</v>
      </c>
      <c r="G5702">
        <v>17</v>
      </c>
      <c r="H5702">
        <v>23</v>
      </c>
      <c r="I5702" s="7">
        <v>30</v>
      </c>
      <c r="K5702">
        <v>5701</v>
      </c>
      <c r="L5702">
        <v>17</v>
      </c>
      <c r="M5702">
        <v>23</v>
      </c>
      <c r="N5702" s="7">
        <v>30</v>
      </c>
      <c r="P5702" s="185">
        <v>5701</v>
      </c>
      <c r="Q5702" s="186">
        <v>26</v>
      </c>
    </row>
    <row r="5703" spans="1:17" ht="15" x14ac:dyDescent="0.25">
      <c r="A5703"/>
      <c r="B5703" s="114">
        <v>5702</v>
      </c>
      <c r="C5703" s="7">
        <v>20</v>
      </c>
      <c r="E5703">
        <v>5702</v>
      </c>
      <c r="F5703">
        <v>15</v>
      </c>
      <c r="G5703">
        <v>17</v>
      </c>
      <c r="H5703">
        <v>23</v>
      </c>
      <c r="I5703" s="7">
        <v>30</v>
      </c>
      <c r="K5703">
        <v>5702</v>
      </c>
      <c r="L5703">
        <v>17</v>
      </c>
      <c r="M5703">
        <v>23</v>
      </c>
      <c r="N5703" s="7">
        <v>30</v>
      </c>
      <c r="P5703" s="187">
        <v>5702</v>
      </c>
      <c r="Q5703" s="188">
        <v>26</v>
      </c>
    </row>
    <row r="5704" spans="1:17" ht="15" x14ac:dyDescent="0.25">
      <c r="A5704"/>
      <c r="B5704" s="114">
        <v>5703</v>
      </c>
      <c r="C5704" s="7">
        <v>20</v>
      </c>
      <c r="E5704">
        <v>5703</v>
      </c>
      <c r="F5704">
        <v>15</v>
      </c>
      <c r="G5704">
        <v>17</v>
      </c>
      <c r="H5704">
        <v>23</v>
      </c>
      <c r="I5704" s="7">
        <v>30</v>
      </c>
      <c r="K5704">
        <v>5703</v>
      </c>
      <c r="L5704">
        <v>17</v>
      </c>
      <c r="M5704">
        <v>23</v>
      </c>
      <c r="N5704" s="7">
        <v>30</v>
      </c>
      <c r="P5704" s="185">
        <v>5703</v>
      </c>
      <c r="Q5704" s="186">
        <v>26</v>
      </c>
    </row>
    <row r="5705" spans="1:17" ht="15" x14ac:dyDescent="0.25">
      <c r="A5705"/>
      <c r="B5705" s="114">
        <v>5704</v>
      </c>
      <c r="C5705" s="7">
        <v>20</v>
      </c>
      <c r="E5705">
        <v>5704</v>
      </c>
      <c r="F5705">
        <v>15</v>
      </c>
      <c r="G5705">
        <v>17</v>
      </c>
      <c r="H5705">
        <v>23</v>
      </c>
      <c r="I5705" s="7">
        <v>30</v>
      </c>
      <c r="K5705">
        <v>5704</v>
      </c>
      <c r="L5705">
        <v>17</v>
      </c>
      <c r="M5705">
        <v>23</v>
      </c>
      <c r="N5705" s="7">
        <v>30</v>
      </c>
      <c r="P5705" s="187">
        <v>5704</v>
      </c>
      <c r="Q5705" s="188">
        <v>26</v>
      </c>
    </row>
    <row r="5706" spans="1:17" ht="15" x14ac:dyDescent="0.25">
      <c r="A5706"/>
      <c r="B5706" s="114">
        <v>5705</v>
      </c>
      <c r="C5706" s="7">
        <v>20</v>
      </c>
      <c r="E5706">
        <v>5705</v>
      </c>
      <c r="F5706">
        <v>15</v>
      </c>
      <c r="G5706">
        <v>17</v>
      </c>
      <c r="H5706">
        <v>23</v>
      </c>
      <c r="I5706" s="7">
        <v>30</v>
      </c>
      <c r="K5706">
        <v>5705</v>
      </c>
      <c r="L5706">
        <v>17</v>
      </c>
      <c r="M5706">
        <v>23</v>
      </c>
      <c r="N5706" s="7">
        <v>30</v>
      </c>
      <c r="P5706" s="185">
        <v>5705</v>
      </c>
      <c r="Q5706" s="186">
        <v>26</v>
      </c>
    </row>
    <row r="5707" spans="1:17" ht="15" x14ac:dyDescent="0.25">
      <c r="A5707"/>
      <c r="B5707" s="114">
        <v>5706</v>
      </c>
      <c r="C5707" s="7">
        <v>20</v>
      </c>
      <c r="E5707">
        <v>5706</v>
      </c>
      <c r="F5707">
        <v>15</v>
      </c>
      <c r="G5707">
        <v>17</v>
      </c>
      <c r="H5707">
        <v>23</v>
      </c>
      <c r="I5707" s="7">
        <v>30</v>
      </c>
      <c r="K5707">
        <v>5706</v>
      </c>
      <c r="L5707">
        <v>17</v>
      </c>
      <c r="M5707">
        <v>23</v>
      </c>
      <c r="N5707" s="7">
        <v>30</v>
      </c>
      <c r="P5707" s="187">
        <v>5706</v>
      </c>
      <c r="Q5707" s="188">
        <v>26</v>
      </c>
    </row>
    <row r="5708" spans="1:17" ht="15" x14ac:dyDescent="0.25">
      <c r="A5708"/>
      <c r="B5708" s="114">
        <v>5707</v>
      </c>
      <c r="C5708" s="7">
        <v>20</v>
      </c>
      <c r="E5708">
        <v>5707</v>
      </c>
      <c r="F5708">
        <v>15</v>
      </c>
      <c r="G5708">
        <v>17</v>
      </c>
      <c r="H5708">
        <v>23</v>
      </c>
      <c r="I5708" s="7">
        <v>30</v>
      </c>
      <c r="K5708">
        <v>5707</v>
      </c>
      <c r="L5708">
        <v>17</v>
      </c>
      <c r="M5708">
        <v>23</v>
      </c>
      <c r="N5708" s="7">
        <v>30</v>
      </c>
      <c r="P5708" s="185">
        <v>5707</v>
      </c>
      <c r="Q5708" s="186">
        <v>26</v>
      </c>
    </row>
    <row r="5709" spans="1:17" ht="15" x14ac:dyDescent="0.25">
      <c r="A5709"/>
      <c r="B5709" s="114">
        <v>5708</v>
      </c>
      <c r="C5709" s="7">
        <v>20</v>
      </c>
      <c r="E5709">
        <v>5708</v>
      </c>
      <c r="F5709">
        <v>15</v>
      </c>
      <c r="G5709">
        <v>17</v>
      </c>
      <c r="H5709">
        <v>23</v>
      </c>
      <c r="I5709" s="7">
        <v>30</v>
      </c>
      <c r="K5709">
        <v>5708</v>
      </c>
      <c r="L5709">
        <v>17</v>
      </c>
      <c r="M5709">
        <v>23</v>
      </c>
      <c r="N5709" s="7">
        <v>30</v>
      </c>
      <c r="P5709" s="187">
        <v>5708</v>
      </c>
      <c r="Q5709" s="188">
        <v>26</v>
      </c>
    </row>
    <row r="5710" spans="1:17" ht="15" x14ac:dyDescent="0.25">
      <c r="A5710"/>
      <c r="B5710" s="114">
        <v>5709</v>
      </c>
      <c r="C5710" s="7">
        <v>20</v>
      </c>
      <c r="E5710">
        <v>5709</v>
      </c>
      <c r="F5710">
        <v>15</v>
      </c>
      <c r="G5710">
        <v>17</v>
      </c>
      <c r="H5710">
        <v>23</v>
      </c>
      <c r="I5710" s="7">
        <v>30</v>
      </c>
      <c r="K5710">
        <v>5709</v>
      </c>
      <c r="L5710">
        <v>17</v>
      </c>
      <c r="M5710">
        <v>23</v>
      </c>
      <c r="N5710" s="7">
        <v>30</v>
      </c>
      <c r="P5710" s="185">
        <v>5709</v>
      </c>
      <c r="Q5710" s="186">
        <v>26</v>
      </c>
    </row>
    <row r="5711" spans="1:17" ht="15" x14ac:dyDescent="0.25">
      <c r="A5711"/>
      <c r="B5711" s="114">
        <v>5710</v>
      </c>
      <c r="C5711" s="7">
        <v>20</v>
      </c>
      <c r="E5711">
        <v>5710</v>
      </c>
      <c r="F5711">
        <v>15</v>
      </c>
      <c r="G5711">
        <v>17</v>
      </c>
      <c r="H5711">
        <v>23</v>
      </c>
      <c r="I5711" s="7">
        <v>30</v>
      </c>
      <c r="K5711">
        <v>5710</v>
      </c>
      <c r="L5711">
        <v>17</v>
      </c>
      <c r="M5711">
        <v>23</v>
      </c>
      <c r="N5711" s="7">
        <v>30</v>
      </c>
      <c r="P5711" s="187">
        <v>5710</v>
      </c>
      <c r="Q5711" s="188">
        <v>26</v>
      </c>
    </row>
    <row r="5712" spans="1:17" ht="15" x14ac:dyDescent="0.25">
      <c r="A5712"/>
      <c r="B5712" s="114">
        <v>5711</v>
      </c>
      <c r="C5712" s="7">
        <v>20</v>
      </c>
      <c r="E5712">
        <v>5711</v>
      </c>
      <c r="F5712">
        <v>15</v>
      </c>
      <c r="G5712">
        <v>17</v>
      </c>
      <c r="H5712">
        <v>23</v>
      </c>
      <c r="I5712" s="7">
        <v>30</v>
      </c>
      <c r="K5712">
        <v>5711</v>
      </c>
      <c r="L5712">
        <v>17</v>
      </c>
      <c r="M5712">
        <v>23</v>
      </c>
      <c r="N5712" s="7">
        <v>30</v>
      </c>
      <c r="P5712" s="185">
        <v>5711</v>
      </c>
      <c r="Q5712" s="186">
        <v>26</v>
      </c>
    </row>
    <row r="5713" spans="1:17" ht="15" x14ac:dyDescent="0.25">
      <c r="A5713"/>
      <c r="B5713" s="114">
        <v>5712</v>
      </c>
      <c r="C5713" s="7">
        <v>20</v>
      </c>
      <c r="E5713">
        <v>5712</v>
      </c>
      <c r="F5713">
        <v>15</v>
      </c>
      <c r="G5713">
        <v>17</v>
      </c>
      <c r="H5713">
        <v>23</v>
      </c>
      <c r="I5713" s="7">
        <v>30</v>
      </c>
      <c r="K5713">
        <v>5712</v>
      </c>
      <c r="L5713">
        <v>17</v>
      </c>
      <c r="M5713">
        <v>23</v>
      </c>
      <c r="N5713" s="7">
        <v>30</v>
      </c>
      <c r="P5713" s="187">
        <v>5712</v>
      </c>
      <c r="Q5713" s="188">
        <v>26</v>
      </c>
    </row>
    <row r="5714" spans="1:17" ht="15" x14ac:dyDescent="0.25">
      <c r="A5714"/>
      <c r="B5714" s="114">
        <v>5713</v>
      </c>
      <c r="C5714" s="7">
        <v>20</v>
      </c>
      <c r="E5714">
        <v>5713</v>
      </c>
      <c r="F5714">
        <v>15</v>
      </c>
      <c r="G5714">
        <v>17</v>
      </c>
      <c r="H5714">
        <v>23</v>
      </c>
      <c r="I5714" s="7">
        <v>30</v>
      </c>
      <c r="K5714">
        <v>5713</v>
      </c>
      <c r="L5714">
        <v>17</v>
      </c>
      <c r="M5714">
        <v>23</v>
      </c>
      <c r="N5714" s="7">
        <v>30</v>
      </c>
      <c r="P5714" s="185">
        <v>5713</v>
      </c>
      <c r="Q5714" s="186">
        <v>26</v>
      </c>
    </row>
    <row r="5715" spans="1:17" ht="15" x14ac:dyDescent="0.25">
      <c r="A5715"/>
      <c r="B5715" s="114">
        <v>5714</v>
      </c>
      <c r="C5715" s="7">
        <v>20</v>
      </c>
      <c r="E5715">
        <v>5714</v>
      </c>
      <c r="F5715">
        <v>15</v>
      </c>
      <c r="G5715">
        <v>17</v>
      </c>
      <c r="H5715">
        <v>23</v>
      </c>
      <c r="I5715" s="7">
        <v>30</v>
      </c>
      <c r="K5715">
        <v>5714</v>
      </c>
      <c r="L5715">
        <v>17</v>
      </c>
      <c r="M5715">
        <v>23</v>
      </c>
      <c r="N5715" s="7">
        <v>30</v>
      </c>
      <c r="P5715" s="187">
        <v>5714</v>
      </c>
      <c r="Q5715" s="188">
        <v>26</v>
      </c>
    </row>
    <row r="5716" spans="1:17" ht="15" x14ac:dyDescent="0.25">
      <c r="A5716"/>
      <c r="B5716" s="114">
        <v>5715</v>
      </c>
      <c r="C5716" s="7">
        <v>20</v>
      </c>
      <c r="E5716">
        <v>5715</v>
      </c>
      <c r="F5716">
        <v>15</v>
      </c>
      <c r="G5716">
        <v>17</v>
      </c>
      <c r="H5716">
        <v>23</v>
      </c>
      <c r="I5716" s="7">
        <v>30</v>
      </c>
      <c r="K5716">
        <v>5715</v>
      </c>
      <c r="L5716">
        <v>17</v>
      </c>
      <c r="M5716">
        <v>23</v>
      </c>
      <c r="N5716" s="7">
        <v>30</v>
      </c>
      <c r="P5716" s="185">
        <v>5715</v>
      </c>
      <c r="Q5716" s="186">
        <v>26</v>
      </c>
    </row>
    <row r="5717" spans="1:17" ht="15" x14ac:dyDescent="0.25">
      <c r="A5717"/>
      <c r="B5717" s="114">
        <v>5716</v>
      </c>
      <c r="C5717" s="7">
        <v>20</v>
      </c>
      <c r="E5717">
        <v>5716</v>
      </c>
      <c r="F5717">
        <v>15</v>
      </c>
      <c r="G5717">
        <v>17</v>
      </c>
      <c r="H5717">
        <v>23</v>
      </c>
      <c r="I5717" s="7">
        <v>30</v>
      </c>
      <c r="K5717">
        <v>5716</v>
      </c>
      <c r="L5717">
        <v>17</v>
      </c>
      <c r="M5717">
        <v>23</v>
      </c>
      <c r="N5717" s="7">
        <v>30</v>
      </c>
      <c r="P5717" s="187">
        <v>5716</v>
      </c>
      <c r="Q5717" s="188">
        <v>26</v>
      </c>
    </row>
    <row r="5718" spans="1:17" ht="15" x14ac:dyDescent="0.25">
      <c r="A5718"/>
      <c r="B5718" s="114">
        <v>5717</v>
      </c>
      <c r="C5718" s="7">
        <v>20</v>
      </c>
      <c r="E5718">
        <v>5717</v>
      </c>
      <c r="F5718">
        <v>15</v>
      </c>
      <c r="G5718">
        <v>17</v>
      </c>
      <c r="H5718">
        <v>23</v>
      </c>
      <c r="I5718" s="7">
        <v>30</v>
      </c>
      <c r="K5718">
        <v>5717</v>
      </c>
      <c r="L5718">
        <v>17</v>
      </c>
      <c r="M5718">
        <v>23</v>
      </c>
      <c r="N5718" s="7">
        <v>30</v>
      </c>
      <c r="P5718" s="185">
        <v>5717</v>
      </c>
      <c r="Q5718" s="186">
        <v>26</v>
      </c>
    </row>
    <row r="5719" spans="1:17" ht="15" x14ac:dyDescent="0.25">
      <c r="A5719"/>
      <c r="B5719" s="114">
        <v>5718</v>
      </c>
      <c r="C5719" s="7">
        <v>20</v>
      </c>
      <c r="E5719">
        <v>5718</v>
      </c>
      <c r="F5719">
        <v>15</v>
      </c>
      <c r="G5719">
        <v>17</v>
      </c>
      <c r="H5719">
        <v>23</v>
      </c>
      <c r="I5719" s="7">
        <v>30</v>
      </c>
      <c r="K5719">
        <v>5718</v>
      </c>
      <c r="L5719">
        <v>17</v>
      </c>
      <c r="M5719">
        <v>23</v>
      </c>
      <c r="N5719" s="7">
        <v>30</v>
      </c>
      <c r="P5719" s="187">
        <v>5718</v>
      </c>
      <c r="Q5719" s="188">
        <v>26</v>
      </c>
    </row>
    <row r="5720" spans="1:17" ht="15" x14ac:dyDescent="0.25">
      <c r="A5720"/>
      <c r="B5720" s="114">
        <v>5719</v>
      </c>
      <c r="C5720" s="7">
        <v>20</v>
      </c>
      <c r="E5720">
        <v>5719</v>
      </c>
      <c r="F5720">
        <v>15</v>
      </c>
      <c r="G5720">
        <v>17</v>
      </c>
      <c r="H5720">
        <v>23</v>
      </c>
      <c r="I5720" s="7">
        <v>30</v>
      </c>
      <c r="K5720">
        <v>5719</v>
      </c>
      <c r="L5720">
        <v>17</v>
      </c>
      <c r="M5720">
        <v>23</v>
      </c>
      <c r="N5720" s="7">
        <v>30</v>
      </c>
      <c r="P5720" s="185">
        <v>5719</v>
      </c>
      <c r="Q5720" s="186">
        <v>26</v>
      </c>
    </row>
    <row r="5721" spans="1:17" ht="15" x14ac:dyDescent="0.25">
      <c r="A5721"/>
      <c r="B5721" s="114">
        <v>5720</v>
      </c>
      <c r="C5721" s="7">
        <v>20</v>
      </c>
      <c r="E5721">
        <v>5720</v>
      </c>
      <c r="F5721">
        <v>15</v>
      </c>
      <c r="G5721">
        <v>17</v>
      </c>
      <c r="H5721">
        <v>23</v>
      </c>
      <c r="I5721" s="7">
        <v>30</v>
      </c>
      <c r="K5721">
        <v>5720</v>
      </c>
      <c r="L5721">
        <v>17</v>
      </c>
      <c r="M5721">
        <v>23</v>
      </c>
      <c r="N5721" s="7">
        <v>30</v>
      </c>
      <c r="P5721" s="187">
        <v>5720</v>
      </c>
      <c r="Q5721" s="188">
        <v>26</v>
      </c>
    </row>
    <row r="5722" spans="1:17" ht="15" x14ac:dyDescent="0.25">
      <c r="A5722"/>
      <c r="B5722" s="114">
        <v>5721</v>
      </c>
      <c r="C5722" s="7">
        <v>20</v>
      </c>
      <c r="E5722">
        <v>5721</v>
      </c>
      <c r="F5722">
        <v>15</v>
      </c>
      <c r="G5722">
        <v>17</v>
      </c>
      <c r="H5722">
        <v>23</v>
      </c>
      <c r="I5722" s="7">
        <v>30</v>
      </c>
      <c r="K5722">
        <v>5721</v>
      </c>
      <c r="L5722">
        <v>17</v>
      </c>
      <c r="M5722">
        <v>23</v>
      </c>
      <c r="N5722" s="7">
        <v>30</v>
      </c>
      <c r="P5722" s="185">
        <v>5721</v>
      </c>
      <c r="Q5722" s="186">
        <v>26</v>
      </c>
    </row>
    <row r="5723" spans="1:17" ht="15" x14ac:dyDescent="0.25">
      <c r="A5723"/>
      <c r="B5723" s="114">
        <v>5722</v>
      </c>
      <c r="C5723" s="7">
        <v>20</v>
      </c>
      <c r="E5723">
        <v>5722</v>
      </c>
      <c r="F5723">
        <v>15</v>
      </c>
      <c r="G5723">
        <v>17</v>
      </c>
      <c r="H5723">
        <v>23</v>
      </c>
      <c r="I5723" s="7">
        <v>30</v>
      </c>
      <c r="K5723">
        <v>5722</v>
      </c>
      <c r="L5723">
        <v>17</v>
      </c>
      <c r="M5723">
        <v>23</v>
      </c>
      <c r="N5723" s="7">
        <v>30</v>
      </c>
      <c r="P5723" s="187">
        <v>5722</v>
      </c>
      <c r="Q5723" s="188">
        <v>26</v>
      </c>
    </row>
    <row r="5724" spans="1:17" ht="15" x14ac:dyDescent="0.25">
      <c r="A5724"/>
      <c r="B5724" s="114">
        <v>5723</v>
      </c>
      <c r="C5724" s="7">
        <v>20</v>
      </c>
      <c r="E5724">
        <v>5723</v>
      </c>
      <c r="F5724">
        <v>15</v>
      </c>
      <c r="G5724">
        <v>17</v>
      </c>
      <c r="H5724">
        <v>23</v>
      </c>
      <c r="I5724" s="7">
        <v>30</v>
      </c>
      <c r="K5724">
        <v>5723</v>
      </c>
      <c r="L5724">
        <v>17</v>
      </c>
      <c r="M5724">
        <v>23</v>
      </c>
      <c r="N5724" s="7">
        <v>30</v>
      </c>
      <c r="P5724" s="185">
        <v>5723</v>
      </c>
      <c r="Q5724" s="186">
        <v>26</v>
      </c>
    </row>
    <row r="5725" spans="1:17" ht="15" x14ac:dyDescent="0.25">
      <c r="A5725"/>
      <c r="B5725" s="114">
        <v>5724</v>
      </c>
      <c r="C5725" s="7">
        <v>20</v>
      </c>
      <c r="E5725">
        <v>5724</v>
      </c>
      <c r="F5725">
        <v>15</v>
      </c>
      <c r="G5725">
        <v>17</v>
      </c>
      <c r="H5725">
        <v>23</v>
      </c>
      <c r="I5725" s="7">
        <v>30</v>
      </c>
      <c r="K5725">
        <v>5724</v>
      </c>
      <c r="L5725">
        <v>17</v>
      </c>
      <c r="M5725">
        <v>23</v>
      </c>
      <c r="N5725" s="7">
        <v>30</v>
      </c>
      <c r="P5725" s="187">
        <v>5724</v>
      </c>
      <c r="Q5725" s="188">
        <v>26</v>
      </c>
    </row>
    <row r="5726" spans="1:17" ht="15" x14ac:dyDescent="0.25">
      <c r="A5726"/>
      <c r="B5726" s="114">
        <v>5725</v>
      </c>
      <c r="C5726" s="7">
        <v>20</v>
      </c>
      <c r="E5726">
        <v>5725</v>
      </c>
      <c r="F5726">
        <v>15</v>
      </c>
      <c r="G5726">
        <v>17</v>
      </c>
      <c r="H5726">
        <v>23</v>
      </c>
      <c r="I5726" s="7">
        <v>30</v>
      </c>
      <c r="K5726">
        <v>5725</v>
      </c>
      <c r="L5726">
        <v>17</v>
      </c>
      <c r="M5726">
        <v>23</v>
      </c>
      <c r="N5726" s="7">
        <v>30</v>
      </c>
      <c r="P5726" s="185">
        <v>5725</v>
      </c>
      <c r="Q5726" s="186">
        <v>26</v>
      </c>
    </row>
    <row r="5727" spans="1:17" ht="15" x14ac:dyDescent="0.25">
      <c r="A5727"/>
      <c r="B5727" s="114">
        <v>5726</v>
      </c>
      <c r="C5727" s="7">
        <v>20</v>
      </c>
      <c r="E5727">
        <v>5726</v>
      </c>
      <c r="F5727">
        <v>15</v>
      </c>
      <c r="G5727">
        <v>17</v>
      </c>
      <c r="H5727">
        <v>23</v>
      </c>
      <c r="I5727" s="7">
        <v>30</v>
      </c>
      <c r="K5727">
        <v>5726</v>
      </c>
      <c r="L5727">
        <v>17</v>
      </c>
      <c r="M5727">
        <v>23</v>
      </c>
      <c r="N5727" s="7">
        <v>30</v>
      </c>
      <c r="P5727" s="187">
        <v>5726</v>
      </c>
      <c r="Q5727" s="188">
        <v>26</v>
      </c>
    </row>
    <row r="5728" spans="1:17" ht="15" x14ac:dyDescent="0.25">
      <c r="A5728"/>
      <c r="B5728" s="114">
        <v>5727</v>
      </c>
      <c r="C5728" s="7">
        <v>20</v>
      </c>
      <c r="E5728">
        <v>5727</v>
      </c>
      <c r="F5728">
        <v>15</v>
      </c>
      <c r="G5728">
        <v>17</v>
      </c>
      <c r="H5728">
        <v>23</v>
      </c>
      <c r="I5728" s="7">
        <v>30</v>
      </c>
      <c r="K5728">
        <v>5727</v>
      </c>
      <c r="L5728">
        <v>17</v>
      </c>
      <c r="M5728">
        <v>23</v>
      </c>
      <c r="N5728" s="7">
        <v>30</v>
      </c>
      <c r="P5728" s="185">
        <v>5727</v>
      </c>
      <c r="Q5728" s="186">
        <v>26</v>
      </c>
    </row>
    <row r="5729" spans="1:17" ht="15" x14ac:dyDescent="0.25">
      <c r="A5729"/>
      <c r="B5729" s="114">
        <v>5728</v>
      </c>
      <c r="C5729" s="7">
        <v>20</v>
      </c>
      <c r="E5729">
        <v>5728</v>
      </c>
      <c r="F5729">
        <v>15</v>
      </c>
      <c r="G5729">
        <v>17</v>
      </c>
      <c r="H5729">
        <v>23</v>
      </c>
      <c r="I5729" s="7">
        <v>30</v>
      </c>
      <c r="K5729">
        <v>5728</v>
      </c>
      <c r="L5729">
        <v>17</v>
      </c>
      <c r="M5729">
        <v>23</v>
      </c>
      <c r="N5729" s="7">
        <v>30</v>
      </c>
      <c r="P5729" s="187">
        <v>5728</v>
      </c>
      <c r="Q5729" s="188">
        <v>26</v>
      </c>
    </row>
    <row r="5730" spans="1:17" ht="15" x14ac:dyDescent="0.25">
      <c r="A5730"/>
      <c r="B5730" s="114">
        <v>5729</v>
      </c>
      <c r="C5730" s="7">
        <v>20</v>
      </c>
      <c r="E5730">
        <v>5729</v>
      </c>
      <c r="F5730">
        <v>15</v>
      </c>
      <c r="G5730">
        <v>17</v>
      </c>
      <c r="H5730">
        <v>23</v>
      </c>
      <c r="I5730" s="7">
        <v>30</v>
      </c>
      <c r="K5730">
        <v>5729</v>
      </c>
      <c r="L5730">
        <v>17</v>
      </c>
      <c r="M5730">
        <v>23</v>
      </c>
      <c r="N5730" s="7">
        <v>30</v>
      </c>
      <c r="P5730" s="185">
        <v>5729</v>
      </c>
      <c r="Q5730" s="186">
        <v>26</v>
      </c>
    </row>
    <row r="5731" spans="1:17" ht="15" x14ac:dyDescent="0.25">
      <c r="A5731"/>
      <c r="B5731" s="114">
        <v>5730</v>
      </c>
      <c r="C5731" s="7">
        <v>20</v>
      </c>
      <c r="E5731">
        <v>5730</v>
      </c>
      <c r="F5731">
        <v>15</v>
      </c>
      <c r="G5731">
        <v>17</v>
      </c>
      <c r="H5731">
        <v>23</v>
      </c>
      <c r="I5731" s="7">
        <v>30</v>
      </c>
      <c r="K5731">
        <v>5730</v>
      </c>
      <c r="L5731">
        <v>17</v>
      </c>
      <c r="M5731">
        <v>23</v>
      </c>
      <c r="N5731" s="7">
        <v>30</v>
      </c>
      <c r="P5731" s="187">
        <v>5730</v>
      </c>
      <c r="Q5731" s="188">
        <v>26</v>
      </c>
    </row>
    <row r="5732" spans="1:17" ht="15" x14ac:dyDescent="0.25">
      <c r="A5732"/>
      <c r="B5732" s="114">
        <v>5731</v>
      </c>
      <c r="C5732" s="7">
        <v>20</v>
      </c>
      <c r="E5732">
        <v>5731</v>
      </c>
      <c r="F5732">
        <v>15</v>
      </c>
      <c r="G5732">
        <v>17</v>
      </c>
      <c r="H5732">
        <v>23</v>
      </c>
      <c r="I5732" s="7">
        <v>30</v>
      </c>
      <c r="K5732">
        <v>5731</v>
      </c>
      <c r="L5732">
        <v>17</v>
      </c>
      <c r="M5732">
        <v>23</v>
      </c>
      <c r="N5732" s="7">
        <v>30</v>
      </c>
      <c r="P5732" s="185">
        <v>5731</v>
      </c>
      <c r="Q5732" s="186">
        <v>26</v>
      </c>
    </row>
    <row r="5733" spans="1:17" ht="15" x14ac:dyDescent="0.25">
      <c r="A5733"/>
      <c r="B5733" s="114">
        <v>5732</v>
      </c>
      <c r="C5733" s="7">
        <v>20</v>
      </c>
      <c r="E5733">
        <v>5732</v>
      </c>
      <c r="F5733">
        <v>15</v>
      </c>
      <c r="G5733">
        <v>17</v>
      </c>
      <c r="H5733">
        <v>23</v>
      </c>
      <c r="I5733" s="7">
        <v>30</v>
      </c>
      <c r="K5733">
        <v>5732</v>
      </c>
      <c r="L5733">
        <v>17</v>
      </c>
      <c r="M5733">
        <v>23</v>
      </c>
      <c r="N5733" s="7">
        <v>30</v>
      </c>
      <c r="P5733" s="187">
        <v>5732</v>
      </c>
      <c r="Q5733" s="188">
        <v>26</v>
      </c>
    </row>
    <row r="5734" spans="1:17" ht="15" x14ac:dyDescent="0.25">
      <c r="A5734"/>
      <c r="B5734" s="114">
        <v>5733</v>
      </c>
      <c r="C5734" s="7">
        <v>20</v>
      </c>
      <c r="E5734">
        <v>5733</v>
      </c>
      <c r="F5734">
        <v>15</v>
      </c>
      <c r="G5734">
        <v>17</v>
      </c>
      <c r="H5734">
        <v>23</v>
      </c>
      <c r="I5734" s="7">
        <v>30</v>
      </c>
      <c r="K5734">
        <v>5733</v>
      </c>
      <c r="L5734">
        <v>17</v>
      </c>
      <c r="M5734">
        <v>23</v>
      </c>
      <c r="N5734" s="7">
        <v>30</v>
      </c>
      <c r="P5734" s="185">
        <v>5733</v>
      </c>
      <c r="Q5734" s="186">
        <v>26</v>
      </c>
    </row>
    <row r="5735" spans="1:17" ht="15" x14ac:dyDescent="0.25">
      <c r="A5735"/>
      <c r="B5735" s="114">
        <v>5734</v>
      </c>
      <c r="C5735" s="7">
        <v>20</v>
      </c>
      <c r="E5735">
        <v>5734</v>
      </c>
      <c r="F5735">
        <v>15</v>
      </c>
      <c r="G5735">
        <v>17</v>
      </c>
      <c r="H5735">
        <v>23</v>
      </c>
      <c r="I5735" s="7">
        <v>30</v>
      </c>
      <c r="K5735">
        <v>5734</v>
      </c>
      <c r="L5735">
        <v>17</v>
      </c>
      <c r="M5735">
        <v>23</v>
      </c>
      <c r="N5735" s="7">
        <v>30</v>
      </c>
      <c r="P5735" s="187">
        <v>5734</v>
      </c>
      <c r="Q5735" s="188">
        <v>26</v>
      </c>
    </row>
    <row r="5736" spans="1:17" ht="15" x14ac:dyDescent="0.25">
      <c r="A5736"/>
      <c r="B5736" s="114">
        <v>5735</v>
      </c>
      <c r="C5736" s="7">
        <v>20</v>
      </c>
      <c r="E5736">
        <v>5735</v>
      </c>
      <c r="F5736">
        <v>15</v>
      </c>
      <c r="G5736">
        <v>17</v>
      </c>
      <c r="H5736">
        <v>23</v>
      </c>
      <c r="I5736" s="7">
        <v>30</v>
      </c>
      <c r="K5736">
        <v>5735</v>
      </c>
      <c r="L5736">
        <v>17</v>
      </c>
      <c r="M5736">
        <v>23</v>
      </c>
      <c r="N5736" s="7">
        <v>30</v>
      </c>
      <c r="P5736" s="185">
        <v>5735</v>
      </c>
      <c r="Q5736" s="186">
        <v>26</v>
      </c>
    </row>
    <row r="5737" spans="1:17" ht="15" x14ac:dyDescent="0.25">
      <c r="A5737"/>
      <c r="B5737" s="114">
        <v>5736</v>
      </c>
      <c r="C5737" s="7">
        <v>20</v>
      </c>
      <c r="E5737">
        <v>5736</v>
      </c>
      <c r="F5737">
        <v>15</v>
      </c>
      <c r="G5737">
        <v>17</v>
      </c>
      <c r="H5737">
        <v>23</v>
      </c>
      <c r="I5737" s="7">
        <v>30</v>
      </c>
      <c r="K5737">
        <v>5736</v>
      </c>
      <c r="L5737">
        <v>17</v>
      </c>
      <c r="M5737">
        <v>23</v>
      </c>
      <c r="N5737" s="7">
        <v>30</v>
      </c>
      <c r="P5737" s="187">
        <v>5736</v>
      </c>
      <c r="Q5737" s="188">
        <v>26</v>
      </c>
    </row>
    <row r="5738" spans="1:17" ht="15" x14ac:dyDescent="0.25">
      <c r="A5738"/>
      <c r="B5738" s="114">
        <v>5737</v>
      </c>
      <c r="C5738" s="7">
        <v>20</v>
      </c>
      <c r="E5738">
        <v>5737</v>
      </c>
      <c r="F5738">
        <v>15</v>
      </c>
      <c r="G5738">
        <v>17</v>
      </c>
      <c r="H5738">
        <v>23</v>
      </c>
      <c r="I5738" s="7">
        <v>30</v>
      </c>
      <c r="K5738">
        <v>5737</v>
      </c>
      <c r="L5738">
        <v>17</v>
      </c>
      <c r="M5738">
        <v>23</v>
      </c>
      <c r="N5738" s="7">
        <v>30</v>
      </c>
      <c r="P5738" s="185">
        <v>5737</v>
      </c>
      <c r="Q5738" s="186">
        <v>26</v>
      </c>
    </row>
    <row r="5739" spans="1:17" ht="15" x14ac:dyDescent="0.25">
      <c r="A5739"/>
      <c r="B5739" s="114">
        <v>5738</v>
      </c>
      <c r="C5739" s="7">
        <v>20</v>
      </c>
      <c r="E5739">
        <v>5738</v>
      </c>
      <c r="F5739">
        <v>15</v>
      </c>
      <c r="G5739">
        <v>17</v>
      </c>
      <c r="H5739">
        <v>23</v>
      </c>
      <c r="I5739" s="7">
        <v>30</v>
      </c>
      <c r="K5739">
        <v>5738</v>
      </c>
      <c r="L5739">
        <v>17</v>
      </c>
      <c r="M5739">
        <v>23</v>
      </c>
      <c r="N5739" s="7">
        <v>30</v>
      </c>
      <c r="P5739" s="187">
        <v>5738</v>
      </c>
      <c r="Q5739" s="188">
        <v>26</v>
      </c>
    </row>
    <row r="5740" spans="1:17" ht="15" x14ac:dyDescent="0.25">
      <c r="A5740"/>
      <c r="B5740" s="114">
        <v>5739</v>
      </c>
      <c r="C5740" s="7">
        <v>20</v>
      </c>
      <c r="E5740">
        <v>5739</v>
      </c>
      <c r="F5740">
        <v>15</v>
      </c>
      <c r="G5740">
        <v>17</v>
      </c>
      <c r="H5740">
        <v>23</v>
      </c>
      <c r="I5740" s="7">
        <v>30</v>
      </c>
      <c r="K5740">
        <v>5739</v>
      </c>
      <c r="L5740">
        <v>17</v>
      </c>
      <c r="M5740">
        <v>23</v>
      </c>
      <c r="N5740" s="7">
        <v>30</v>
      </c>
      <c r="P5740" s="185">
        <v>5739</v>
      </c>
      <c r="Q5740" s="186">
        <v>26</v>
      </c>
    </row>
    <row r="5741" spans="1:17" ht="15" x14ac:dyDescent="0.25">
      <c r="A5741"/>
      <c r="B5741" s="114">
        <v>5740</v>
      </c>
      <c r="C5741" s="7">
        <v>20</v>
      </c>
      <c r="E5741">
        <v>5740</v>
      </c>
      <c r="F5741">
        <v>15</v>
      </c>
      <c r="G5741">
        <v>17</v>
      </c>
      <c r="H5741">
        <v>23</v>
      </c>
      <c r="I5741" s="7">
        <v>30</v>
      </c>
      <c r="K5741">
        <v>5740</v>
      </c>
      <c r="L5741">
        <v>17</v>
      </c>
      <c r="M5741">
        <v>23</v>
      </c>
      <c r="N5741" s="7">
        <v>30</v>
      </c>
      <c r="P5741" s="187">
        <v>5740</v>
      </c>
      <c r="Q5741" s="188">
        <v>26</v>
      </c>
    </row>
    <row r="5742" spans="1:17" ht="15" x14ac:dyDescent="0.25">
      <c r="A5742"/>
      <c r="B5742" s="114">
        <v>5741</v>
      </c>
      <c r="C5742" s="7">
        <v>20</v>
      </c>
      <c r="E5742">
        <v>5741</v>
      </c>
      <c r="F5742">
        <v>15</v>
      </c>
      <c r="G5742">
        <v>17</v>
      </c>
      <c r="H5742">
        <v>23</v>
      </c>
      <c r="I5742" s="7">
        <v>30</v>
      </c>
      <c r="K5742">
        <v>5741</v>
      </c>
      <c r="L5742">
        <v>17</v>
      </c>
      <c r="M5742">
        <v>23</v>
      </c>
      <c r="N5742" s="7">
        <v>30</v>
      </c>
      <c r="P5742" s="185">
        <v>5741</v>
      </c>
      <c r="Q5742" s="186">
        <v>26</v>
      </c>
    </row>
    <row r="5743" spans="1:17" ht="15" x14ac:dyDescent="0.25">
      <c r="A5743"/>
      <c r="B5743" s="114">
        <v>5742</v>
      </c>
      <c r="C5743" s="7">
        <v>20</v>
      </c>
      <c r="E5743">
        <v>5742</v>
      </c>
      <c r="F5743">
        <v>15</v>
      </c>
      <c r="G5743">
        <v>17</v>
      </c>
      <c r="H5743">
        <v>23</v>
      </c>
      <c r="I5743" s="7">
        <v>30</v>
      </c>
      <c r="K5743">
        <v>5742</v>
      </c>
      <c r="L5743">
        <v>17</v>
      </c>
      <c r="M5743">
        <v>23</v>
      </c>
      <c r="N5743" s="7">
        <v>30</v>
      </c>
      <c r="P5743" s="187">
        <v>5742</v>
      </c>
      <c r="Q5743" s="188">
        <v>26</v>
      </c>
    </row>
    <row r="5744" spans="1:17" ht="15" x14ac:dyDescent="0.25">
      <c r="A5744"/>
      <c r="B5744" s="114">
        <v>5743</v>
      </c>
      <c r="C5744" s="7">
        <v>20</v>
      </c>
      <c r="E5744">
        <v>5743</v>
      </c>
      <c r="F5744">
        <v>15</v>
      </c>
      <c r="G5744">
        <v>17</v>
      </c>
      <c r="H5744">
        <v>23</v>
      </c>
      <c r="I5744" s="7">
        <v>30</v>
      </c>
      <c r="K5744">
        <v>5743</v>
      </c>
      <c r="L5744">
        <v>17</v>
      </c>
      <c r="M5744">
        <v>23</v>
      </c>
      <c r="N5744" s="7">
        <v>30</v>
      </c>
      <c r="P5744" s="185">
        <v>5743</v>
      </c>
      <c r="Q5744" s="186">
        <v>26</v>
      </c>
    </row>
    <row r="5745" spans="1:17" ht="15" x14ac:dyDescent="0.25">
      <c r="A5745"/>
      <c r="B5745" s="114">
        <v>5744</v>
      </c>
      <c r="C5745" s="7">
        <v>20</v>
      </c>
      <c r="E5745">
        <v>5744</v>
      </c>
      <c r="F5745">
        <v>15</v>
      </c>
      <c r="G5745">
        <v>17</v>
      </c>
      <c r="H5745">
        <v>23</v>
      </c>
      <c r="I5745" s="7">
        <v>30</v>
      </c>
      <c r="K5745">
        <v>5744</v>
      </c>
      <c r="L5745">
        <v>17</v>
      </c>
      <c r="M5745">
        <v>23</v>
      </c>
      <c r="N5745" s="7">
        <v>30</v>
      </c>
      <c r="P5745" s="187">
        <v>5744</v>
      </c>
      <c r="Q5745" s="188">
        <v>26</v>
      </c>
    </row>
    <row r="5746" spans="1:17" ht="15" x14ac:dyDescent="0.25">
      <c r="A5746"/>
      <c r="B5746" s="114">
        <v>5745</v>
      </c>
      <c r="C5746" s="7">
        <v>20</v>
      </c>
      <c r="E5746">
        <v>5745</v>
      </c>
      <c r="F5746">
        <v>15</v>
      </c>
      <c r="G5746">
        <v>17</v>
      </c>
      <c r="H5746">
        <v>23</v>
      </c>
      <c r="I5746" s="7">
        <v>30</v>
      </c>
      <c r="K5746">
        <v>5745</v>
      </c>
      <c r="L5746">
        <v>17</v>
      </c>
      <c r="M5746">
        <v>23</v>
      </c>
      <c r="N5746" s="7">
        <v>30</v>
      </c>
      <c r="P5746" s="185">
        <v>5745</v>
      </c>
      <c r="Q5746" s="186">
        <v>26</v>
      </c>
    </row>
    <row r="5747" spans="1:17" ht="15" x14ac:dyDescent="0.25">
      <c r="A5747"/>
      <c r="B5747" s="114">
        <v>5746</v>
      </c>
      <c r="C5747" s="7">
        <v>20</v>
      </c>
      <c r="E5747">
        <v>5746</v>
      </c>
      <c r="F5747">
        <v>15</v>
      </c>
      <c r="G5747">
        <v>17</v>
      </c>
      <c r="H5747">
        <v>23</v>
      </c>
      <c r="I5747" s="7">
        <v>30</v>
      </c>
      <c r="K5747">
        <v>5746</v>
      </c>
      <c r="L5747">
        <v>17</v>
      </c>
      <c r="M5747">
        <v>23</v>
      </c>
      <c r="N5747" s="7">
        <v>30</v>
      </c>
      <c r="P5747" s="187">
        <v>5746</v>
      </c>
      <c r="Q5747" s="188">
        <v>26</v>
      </c>
    </row>
    <row r="5748" spans="1:17" ht="15" x14ac:dyDescent="0.25">
      <c r="A5748"/>
      <c r="B5748" s="114">
        <v>5747</v>
      </c>
      <c r="C5748" s="7">
        <v>20</v>
      </c>
      <c r="E5748">
        <v>5747</v>
      </c>
      <c r="F5748">
        <v>15</v>
      </c>
      <c r="G5748">
        <v>17</v>
      </c>
      <c r="H5748">
        <v>23</v>
      </c>
      <c r="I5748" s="7">
        <v>30</v>
      </c>
      <c r="K5748">
        <v>5747</v>
      </c>
      <c r="L5748">
        <v>17</v>
      </c>
      <c r="M5748">
        <v>23</v>
      </c>
      <c r="N5748" s="7">
        <v>30</v>
      </c>
      <c r="P5748" s="185">
        <v>5747</v>
      </c>
      <c r="Q5748" s="186">
        <v>26</v>
      </c>
    </row>
    <row r="5749" spans="1:17" ht="15" x14ac:dyDescent="0.25">
      <c r="A5749"/>
      <c r="B5749" s="114">
        <v>5748</v>
      </c>
      <c r="C5749" s="7">
        <v>20</v>
      </c>
      <c r="E5749">
        <v>5748</v>
      </c>
      <c r="F5749">
        <v>15</v>
      </c>
      <c r="G5749">
        <v>17</v>
      </c>
      <c r="H5749">
        <v>23</v>
      </c>
      <c r="I5749" s="7">
        <v>30</v>
      </c>
      <c r="K5749">
        <v>5748</v>
      </c>
      <c r="L5749">
        <v>17</v>
      </c>
      <c r="M5749">
        <v>23</v>
      </c>
      <c r="N5749" s="7">
        <v>30</v>
      </c>
      <c r="P5749" s="187">
        <v>5748</v>
      </c>
      <c r="Q5749" s="188">
        <v>26</v>
      </c>
    </row>
    <row r="5750" spans="1:17" ht="15" x14ac:dyDescent="0.25">
      <c r="A5750"/>
      <c r="B5750" s="114">
        <v>5749</v>
      </c>
      <c r="C5750" s="7">
        <v>20</v>
      </c>
      <c r="E5750">
        <v>5749</v>
      </c>
      <c r="F5750">
        <v>15</v>
      </c>
      <c r="G5750">
        <v>17</v>
      </c>
      <c r="H5750">
        <v>23</v>
      </c>
      <c r="I5750" s="7">
        <v>30</v>
      </c>
      <c r="K5750">
        <v>5749</v>
      </c>
      <c r="L5750">
        <v>17</v>
      </c>
      <c r="M5750">
        <v>23</v>
      </c>
      <c r="N5750" s="7">
        <v>30</v>
      </c>
      <c r="P5750" s="185">
        <v>5749</v>
      </c>
      <c r="Q5750" s="186">
        <v>26</v>
      </c>
    </row>
    <row r="5751" spans="1:17" ht="15" x14ac:dyDescent="0.25">
      <c r="A5751"/>
      <c r="B5751" s="114">
        <v>5750</v>
      </c>
      <c r="C5751" s="7">
        <v>20</v>
      </c>
      <c r="E5751">
        <v>5750</v>
      </c>
      <c r="F5751">
        <v>15</v>
      </c>
      <c r="G5751">
        <v>17</v>
      </c>
      <c r="H5751">
        <v>23</v>
      </c>
      <c r="I5751" s="7">
        <v>30</v>
      </c>
      <c r="K5751">
        <v>5750</v>
      </c>
      <c r="L5751">
        <v>17</v>
      </c>
      <c r="M5751">
        <v>23</v>
      </c>
      <c r="N5751" s="7">
        <v>30</v>
      </c>
      <c r="P5751" s="187">
        <v>5750</v>
      </c>
      <c r="Q5751" s="188">
        <v>26</v>
      </c>
    </row>
    <row r="5752" spans="1:17" ht="15" x14ac:dyDescent="0.25">
      <c r="A5752"/>
      <c r="B5752" s="114">
        <v>5751</v>
      </c>
      <c r="C5752" s="7">
        <v>20</v>
      </c>
      <c r="E5752">
        <v>5751</v>
      </c>
      <c r="F5752">
        <v>15</v>
      </c>
      <c r="G5752">
        <v>17</v>
      </c>
      <c r="H5752">
        <v>23</v>
      </c>
      <c r="I5752" s="7">
        <v>30</v>
      </c>
      <c r="K5752">
        <v>5751</v>
      </c>
      <c r="L5752">
        <v>17</v>
      </c>
      <c r="M5752">
        <v>23</v>
      </c>
      <c r="N5752" s="7">
        <v>30</v>
      </c>
      <c r="P5752" s="185">
        <v>5751</v>
      </c>
      <c r="Q5752" s="186">
        <v>26</v>
      </c>
    </row>
    <row r="5753" spans="1:17" ht="15" x14ac:dyDescent="0.25">
      <c r="A5753"/>
      <c r="B5753" s="114">
        <v>5752</v>
      </c>
      <c r="C5753" s="7">
        <v>20</v>
      </c>
      <c r="E5753">
        <v>5752</v>
      </c>
      <c r="F5753">
        <v>15</v>
      </c>
      <c r="G5753">
        <v>17</v>
      </c>
      <c r="H5753">
        <v>23</v>
      </c>
      <c r="I5753" s="7">
        <v>30</v>
      </c>
      <c r="K5753">
        <v>5752</v>
      </c>
      <c r="L5753">
        <v>17</v>
      </c>
      <c r="M5753">
        <v>23</v>
      </c>
      <c r="N5753" s="7">
        <v>30</v>
      </c>
      <c r="P5753" s="187">
        <v>5752</v>
      </c>
      <c r="Q5753" s="188">
        <v>26</v>
      </c>
    </row>
    <row r="5754" spans="1:17" ht="15" x14ac:dyDescent="0.25">
      <c r="A5754"/>
      <c r="B5754" s="114">
        <v>5753</v>
      </c>
      <c r="C5754" s="7">
        <v>20</v>
      </c>
      <c r="E5754">
        <v>5753</v>
      </c>
      <c r="F5754">
        <v>15</v>
      </c>
      <c r="G5754">
        <v>17</v>
      </c>
      <c r="H5754">
        <v>23</v>
      </c>
      <c r="I5754" s="7">
        <v>30</v>
      </c>
      <c r="K5754">
        <v>5753</v>
      </c>
      <c r="L5754">
        <v>17</v>
      </c>
      <c r="M5754">
        <v>23</v>
      </c>
      <c r="N5754" s="7">
        <v>30</v>
      </c>
      <c r="P5754" s="185">
        <v>5753</v>
      </c>
      <c r="Q5754" s="186">
        <v>26</v>
      </c>
    </row>
    <row r="5755" spans="1:17" ht="15" x14ac:dyDescent="0.25">
      <c r="A5755"/>
      <c r="B5755" s="114">
        <v>5754</v>
      </c>
      <c r="C5755" s="7">
        <v>20</v>
      </c>
      <c r="E5755">
        <v>5754</v>
      </c>
      <c r="F5755">
        <v>15</v>
      </c>
      <c r="G5755">
        <v>17</v>
      </c>
      <c r="H5755">
        <v>23</v>
      </c>
      <c r="I5755" s="7">
        <v>30</v>
      </c>
      <c r="K5755">
        <v>5754</v>
      </c>
      <c r="L5755">
        <v>17</v>
      </c>
      <c r="M5755">
        <v>23</v>
      </c>
      <c r="N5755" s="7">
        <v>30</v>
      </c>
      <c r="P5755" s="187">
        <v>5754</v>
      </c>
      <c r="Q5755" s="188">
        <v>26</v>
      </c>
    </row>
    <row r="5756" spans="1:17" ht="15" x14ac:dyDescent="0.25">
      <c r="A5756"/>
      <c r="B5756" s="114">
        <v>5755</v>
      </c>
      <c r="C5756" s="7">
        <v>20</v>
      </c>
      <c r="E5756">
        <v>5755</v>
      </c>
      <c r="F5756">
        <v>15</v>
      </c>
      <c r="G5756">
        <v>17</v>
      </c>
      <c r="H5756">
        <v>23</v>
      </c>
      <c r="I5756" s="7">
        <v>30</v>
      </c>
      <c r="K5756">
        <v>5755</v>
      </c>
      <c r="L5756">
        <v>17</v>
      </c>
      <c r="M5756">
        <v>23</v>
      </c>
      <c r="N5756" s="7">
        <v>30</v>
      </c>
      <c r="P5756" s="185">
        <v>5755</v>
      </c>
      <c r="Q5756" s="186">
        <v>26</v>
      </c>
    </row>
    <row r="5757" spans="1:17" ht="15" x14ac:dyDescent="0.25">
      <c r="A5757"/>
      <c r="B5757" s="114">
        <v>5756</v>
      </c>
      <c r="C5757" s="7">
        <v>20</v>
      </c>
      <c r="E5757">
        <v>5756</v>
      </c>
      <c r="F5757">
        <v>15</v>
      </c>
      <c r="G5757">
        <v>17</v>
      </c>
      <c r="H5757">
        <v>23</v>
      </c>
      <c r="I5757" s="7">
        <v>30</v>
      </c>
      <c r="K5757">
        <v>5756</v>
      </c>
      <c r="L5757">
        <v>17</v>
      </c>
      <c r="M5757">
        <v>23</v>
      </c>
      <c r="N5757" s="7">
        <v>30</v>
      </c>
      <c r="P5757" s="187">
        <v>5756</v>
      </c>
      <c r="Q5757" s="188">
        <v>26</v>
      </c>
    </row>
    <row r="5758" spans="1:17" ht="15" x14ac:dyDescent="0.25">
      <c r="A5758"/>
      <c r="B5758" s="114">
        <v>5757</v>
      </c>
      <c r="C5758" s="7">
        <v>20</v>
      </c>
      <c r="E5758">
        <v>5757</v>
      </c>
      <c r="F5758">
        <v>15</v>
      </c>
      <c r="G5758">
        <v>17</v>
      </c>
      <c r="H5758">
        <v>23</v>
      </c>
      <c r="I5758" s="7">
        <v>30</v>
      </c>
      <c r="K5758">
        <v>5757</v>
      </c>
      <c r="L5758">
        <v>17</v>
      </c>
      <c r="M5758">
        <v>23</v>
      </c>
      <c r="N5758" s="7">
        <v>30</v>
      </c>
      <c r="P5758" s="185">
        <v>5757</v>
      </c>
      <c r="Q5758" s="186">
        <v>26</v>
      </c>
    </row>
    <row r="5759" spans="1:17" ht="15" x14ac:dyDescent="0.25">
      <c r="A5759"/>
      <c r="B5759" s="114">
        <v>5758</v>
      </c>
      <c r="C5759" s="7">
        <v>20</v>
      </c>
      <c r="E5759">
        <v>5758</v>
      </c>
      <c r="F5759">
        <v>15</v>
      </c>
      <c r="G5759">
        <v>17</v>
      </c>
      <c r="H5759">
        <v>23</v>
      </c>
      <c r="I5759" s="7">
        <v>30</v>
      </c>
      <c r="K5759">
        <v>5758</v>
      </c>
      <c r="L5759">
        <v>17</v>
      </c>
      <c r="M5759">
        <v>23</v>
      </c>
      <c r="N5759" s="7">
        <v>30</v>
      </c>
      <c r="P5759" s="187">
        <v>5758</v>
      </c>
      <c r="Q5759" s="188">
        <v>26</v>
      </c>
    </row>
    <row r="5760" spans="1:17" ht="15" x14ac:dyDescent="0.25">
      <c r="A5760"/>
      <c r="B5760" s="114">
        <v>5759</v>
      </c>
      <c r="C5760" s="7">
        <v>20</v>
      </c>
      <c r="E5760">
        <v>5759</v>
      </c>
      <c r="F5760">
        <v>15</v>
      </c>
      <c r="G5760">
        <v>17</v>
      </c>
      <c r="H5760">
        <v>23</v>
      </c>
      <c r="I5760" s="7">
        <v>30</v>
      </c>
      <c r="K5760">
        <v>5759</v>
      </c>
      <c r="L5760">
        <v>17</v>
      </c>
      <c r="M5760">
        <v>23</v>
      </c>
      <c r="N5760" s="7">
        <v>30</v>
      </c>
      <c r="P5760" s="185">
        <v>5759</v>
      </c>
      <c r="Q5760" s="186">
        <v>26</v>
      </c>
    </row>
    <row r="5761" spans="1:17" ht="15" x14ac:dyDescent="0.25">
      <c r="A5761"/>
      <c r="B5761" s="114">
        <v>5760</v>
      </c>
      <c r="C5761" s="7">
        <v>20</v>
      </c>
      <c r="E5761">
        <v>5760</v>
      </c>
      <c r="F5761">
        <v>15</v>
      </c>
      <c r="G5761">
        <v>17</v>
      </c>
      <c r="H5761">
        <v>23</v>
      </c>
      <c r="I5761" s="7">
        <v>30</v>
      </c>
      <c r="K5761">
        <v>5760</v>
      </c>
      <c r="L5761">
        <v>17</v>
      </c>
      <c r="M5761">
        <v>23</v>
      </c>
      <c r="N5761" s="7">
        <v>30</v>
      </c>
      <c r="P5761" s="187">
        <v>5760</v>
      </c>
      <c r="Q5761" s="188">
        <v>26</v>
      </c>
    </row>
    <row r="5762" spans="1:17" ht="15" x14ac:dyDescent="0.25">
      <c r="A5762"/>
      <c r="B5762" s="114">
        <v>5761</v>
      </c>
      <c r="C5762" s="7">
        <v>20</v>
      </c>
      <c r="E5762">
        <v>5761</v>
      </c>
      <c r="F5762">
        <v>15</v>
      </c>
      <c r="G5762">
        <v>17</v>
      </c>
      <c r="H5762">
        <v>23</v>
      </c>
      <c r="I5762" s="7">
        <v>30</v>
      </c>
      <c r="K5762">
        <v>5761</v>
      </c>
      <c r="L5762">
        <v>17</v>
      </c>
      <c r="M5762">
        <v>23</v>
      </c>
      <c r="N5762" s="7">
        <v>30</v>
      </c>
      <c r="P5762" s="185">
        <v>5761</v>
      </c>
      <c r="Q5762" s="186">
        <v>26</v>
      </c>
    </row>
    <row r="5763" spans="1:17" ht="15" x14ac:dyDescent="0.25">
      <c r="A5763"/>
      <c r="B5763" s="114">
        <v>5762</v>
      </c>
      <c r="C5763" s="7">
        <v>20</v>
      </c>
      <c r="E5763">
        <v>5762</v>
      </c>
      <c r="F5763">
        <v>15</v>
      </c>
      <c r="G5763">
        <v>17</v>
      </c>
      <c r="H5763">
        <v>23</v>
      </c>
      <c r="I5763" s="7">
        <v>30</v>
      </c>
      <c r="K5763">
        <v>5762</v>
      </c>
      <c r="L5763">
        <v>17</v>
      </c>
      <c r="M5763">
        <v>23</v>
      </c>
      <c r="N5763" s="7">
        <v>30</v>
      </c>
      <c r="P5763" s="187">
        <v>5762</v>
      </c>
      <c r="Q5763" s="188">
        <v>26</v>
      </c>
    </row>
    <row r="5764" spans="1:17" ht="15" x14ac:dyDescent="0.25">
      <c r="A5764"/>
      <c r="B5764" s="114">
        <v>5763</v>
      </c>
      <c r="C5764" s="7">
        <v>20</v>
      </c>
      <c r="E5764">
        <v>5763</v>
      </c>
      <c r="F5764">
        <v>15</v>
      </c>
      <c r="G5764">
        <v>17</v>
      </c>
      <c r="H5764">
        <v>23</v>
      </c>
      <c r="I5764" s="7">
        <v>30</v>
      </c>
      <c r="K5764">
        <v>5763</v>
      </c>
      <c r="L5764">
        <v>17</v>
      </c>
      <c r="M5764">
        <v>23</v>
      </c>
      <c r="N5764" s="7">
        <v>30</v>
      </c>
      <c r="P5764" s="185">
        <v>5763</v>
      </c>
      <c r="Q5764" s="186">
        <v>26</v>
      </c>
    </row>
    <row r="5765" spans="1:17" ht="15" x14ac:dyDescent="0.25">
      <c r="A5765"/>
      <c r="B5765" s="114">
        <v>5764</v>
      </c>
      <c r="C5765" s="7">
        <v>20</v>
      </c>
      <c r="E5765">
        <v>5764</v>
      </c>
      <c r="F5765">
        <v>15</v>
      </c>
      <c r="G5765">
        <v>17</v>
      </c>
      <c r="H5765">
        <v>23</v>
      </c>
      <c r="I5765" s="7">
        <v>30</v>
      </c>
      <c r="K5765">
        <v>5764</v>
      </c>
      <c r="L5765">
        <v>17</v>
      </c>
      <c r="M5765">
        <v>23</v>
      </c>
      <c r="N5765" s="7">
        <v>30</v>
      </c>
      <c r="P5765" s="187">
        <v>5764</v>
      </c>
      <c r="Q5765" s="188">
        <v>26</v>
      </c>
    </row>
    <row r="5766" spans="1:17" ht="15" x14ac:dyDescent="0.25">
      <c r="A5766"/>
      <c r="B5766" s="114">
        <v>5765</v>
      </c>
      <c r="C5766" s="7">
        <v>20</v>
      </c>
      <c r="E5766">
        <v>5765</v>
      </c>
      <c r="F5766">
        <v>15</v>
      </c>
      <c r="G5766">
        <v>17</v>
      </c>
      <c r="H5766">
        <v>23</v>
      </c>
      <c r="I5766" s="7">
        <v>30</v>
      </c>
      <c r="K5766">
        <v>5765</v>
      </c>
      <c r="L5766">
        <v>17</v>
      </c>
      <c r="M5766">
        <v>23</v>
      </c>
      <c r="N5766" s="7">
        <v>30</v>
      </c>
      <c r="P5766" s="185">
        <v>5765</v>
      </c>
      <c r="Q5766" s="186">
        <v>26</v>
      </c>
    </row>
    <row r="5767" spans="1:17" ht="15" x14ac:dyDescent="0.25">
      <c r="A5767"/>
      <c r="B5767" s="114">
        <v>5766</v>
      </c>
      <c r="C5767" s="7">
        <v>20</v>
      </c>
      <c r="E5767">
        <v>5766</v>
      </c>
      <c r="F5767">
        <v>15</v>
      </c>
      <c r="G5767">
        <v>17</v>
      </c>
      <c r="H5767">
        <v>23</v>
      </c>
      <c r="I5767" s="7">
        <v>30</v>
      </c>
      <c r="K5767">
        <v>5766</v>
      </c>
      <c r="L5767">
        <v>17</v>
      </c>
      <c r="M5767">
        <v>23</v>
      </c>
      <c r="N5767" s="7">
        <v>30</v>
      </c>
      <c r="P5767" s="187">
        <v>5766</v>
      </c>
      <c r="Q5767" s="188">
        <v>26</v>
      </c>
    </row>
    <row r="5768" spans="1:17" ht="15" x14ac:dyDescent="0.25">
      <c r="A5768"/>
      <c r="B5768" s="114">
        <v>5767</v>
      </c>
      <c r="C5768" s="7">
        <v>20</v>
      </c>
      <c r="E5768">
        <v>5767</v>
      </c>
      <c r="F5768">
        <v>15</v>
      </c>
      <c r="G5768">
        <v>17</v>
      </c>
      <c r="H5768">
        <v>23</v>
      </c>
      <c r="I5768" s="7">
        <v>30</v>
      </c>
      <c r="K5768">
        <v>5767</v>
      </c>
      <c r="L5768">
        <v>17</v>
      </c>
      <c r="M5768">
        <v>23</v>
      </c>
      <c r="N5768" s="7">
        <v>30</v>
      </c>
      <c r="P5768" s="185">
        <v>5767</v>
      </c>
      <c r="Q5768" s="186">
        <v>26</v>
      </c>
    </row>
    <row r="5769" spans="1:17" ht="15" x14ac:dyDescent="0.25">
      <c r="A5769"/>
      <c r="B5769" s="114">
        <v>5768</v>
      </c>
      <c r="C5769" s="7">
        <v>20</v>
      </c>
      <c r="E5769">
        <v>5768</v>
      </c>
      <c r="F5769">
        <v>15</v>
      </c>
      <c r="G5769">
        <v>17</v>
      </c>
      <c r="H5769">
        <v>23</v>
      </c>
      <c r="I5769" s="7">
        <v>30</v>
      </c>
      <c r="K5769">
        <v>5768</v>
      </c>
      <c r="L5769">
        <v>17</v>
      </c>
      <c r="M5769">
        <v>23</v>
      </c>
      <c r="N5769" s="7">
        <v>30</v>
      </c>
      <c r="P5769" s="187">
        <v>5768</v>
      </c>
      <c r="Q5769" s="188">
        <v>26</v>
      </c>
    </row>
    <row r="5770" spans="1:17" ht="15" x14ac:dyDescent="0.25">
      <c r="A5770"/>
      <c r="B5770" s="114">
        <v>5769</v>
      </c>
      <c r="C5770" s="7">
        <v>20</v>
      </c>
      <c r="E5770">
        <v>5769</v>
      </c>
      <c r="F5770">
        <v>15</v>
      </c>
      <c r="G5770">
        <v>17</v>
      </c>
      <c r="H5770">
        <v>23</v>
      </c>
      <c r="I5770" s="7">
        <v>30</v>
      </c>
      <c r="K5770">
        <v>5769</v>
      </c>
      <c r="L5770">
        <v>17</v>
      </c>
      <c r="M5770">
        <v>23</v>
      </c>
      <c r="N5770" s="7">
        <v>30</v>
      </c>
      <c r="P5770" s="185">
        <v>5769</v>
      </c>
      <c r="Q5770" s="186">
        <v>26</v>
      </c>
    </row>
    <row r="5771" spans="1:17" ht="15" x14ac:dyDescent="0.25">
      <c r="A5771"/>
      <c r="B5771" s="114">
        <v>5770</v>
      </c>
      <c r="C5771" s="7">
        <v>20</v>
      </c>
      <c r="E5771">
        <v>5770</v>
      </c>
      <c r="F5771">
        <v>15</v>
      </c>
      <c r="G5771">
        <v>17</v>
      </c>
      <c r="H5771">
        <v>23</v>
      </c>
      <c r="I5771" s="7">
        <v>30</v>
      </c>
      <c r="K5771">
        <v>5770</v>
      </c>
      <c r="L5771">
        <v>17</v>
      </c>
      <c r="M5771">
        <v>23</v>
      </c>
      <c r="N5771" s="7">
        <v>30</v>
      </c>
      <c r="P5771" s="187">
        <v>5770</v>
      </c>
      <c r="Q5771" s="188">
        <v>26</v>
      </c>
    </row>
    <row r="5772" spans="1:17" ht="15" x14ac:dyDescent="0.25">
      <c r="A5772"/>
      <c r="B5772" s="114">
        <v>5771</v>
      </c>
      <c r="C5772" s="7">
        <v>20</v>
      </c>
      <c r="E5772">
        <v>5771</v>
      </c>
      <c r="F5772">
        <v>15</v>
      </c>
      <c r="G5772">
        <v>17</v>
      </c>
      <c r="H5772">
        <v>23</v>
      </c>
      <c r="I5772" s="7">
        <v>30</v>
      </c>
      <c r="K5772">
        <v>5771</v>
      </c>
      <c r="L5772">
        <v>17</v>
      </c>
      <c r="M5772">
        <v>23</v>
      </c>
      <c r="N5772" s="7">
        <v>30</v>
      </c>
      <c r="P5772" s="185">
        <v>5771</v>
      </c>
      <c r="Q5772" s="186">
        <v>26</v>
      </c>
    </row>
    <row r="5773" spans="1:17" ht="15" x14ac:dyDescent="0.25">
      <c r="A5773"/>
      <c r="B5773" s="114">
        <v>5772</v>
      </c>
      <c r="C5773" s="7">
        <v>20</v>
      </c>
      <c r="E5773">
        <v>5772</v>
      </c>
      <c r="F5773">
        <v>15</v>
      </c>
      <c r="G5773">
        <v>17</v>
      </c>
      <c r="H5773">
        <v>23</v>
      </c>
      <c r="I5773" s="7">
        <v>30</v>
      </c>
      <c r="K5773">
        <v>5772</v>
      </c>
      <c r="L5773">
        <v>17</v>
      </c>
      <c r="M5773">
        <v>23</v>
      </c>
      <c r="N5773" s="7">
        <v>30</v>
      </c>
      <c r="P5773" s="187">
        <v>5772</v>
      </c>
      <c r="Q5773" s="188">
        <v>26</v>
      </c>
    </row>
    <row r="5774" spans="1:17" ht="15" x14ac:dyDescent="0.25">
      <c r="A5774"/>
      <c r="B5774" s="114">
        <v>5773</v>
      </c>
      <c r="C5774" s="7">
        <v>20</v>
      </c>
      <c r="E5774">
        <v>5773</v>
      </c>
      <c r="F5774">
        <v>15</v>
      </c>
      <c r="G5774">
        <v>17</v>
      </c>
      <c r="H5774">
        <v>23</v>
      </c>
      <c r="I5774" s="7">
        <v>30</v>
      </c>
      <c r="K5774">
        <v>5773</v>
      </c>
      <c r="L5774">
        <v>17</v>
      </c>
      <c r="M5774">
        <v>23</v>
      </c>
      <c r="N5774" s="7">
        <v>30</v>
      </c>
      <c r="P5774" s="185">
        <v>5773</v>
      </c>
      <c r="Q5774" s="186">
        <v>26</v>
      </c>
    </row>
    <row r="5775" spans="1:17" ht="15" x14ac:dyDescent="0.25">
      <c r="A5775"/>
      <c r="B5775" s="114">
        <v>5774</v>
      </c>
      <c r="C5775" s="7">
        <v>20</v>
      </c>
      <c r="E5775">
        <v>5774</v>
      </c>
      <c r="F5775">
        <v>15</v>
      </c>
      <c r="G5775">
        <v>17</v>
      </c>
      <c r="H5775">
        <v>23</v>
      </c>
      <c r="I5775" s="7">
        <v>30</v>
      </c>
      <c r="K5775">
        <v>5774</v>
      </c>
      <c r="L5775">
        <v>17</v>
      </c>
      <c r="M5775">
        <v>23</v>
      </c>
      <c r="N5775" s="7">
        <v>30</v>
      </c>
      <c r="P5775" s="187">
        <v>5774</v>
      </c>
      <c r="Q5775" s="188">
        <v>26</v>
      </c>
    </row>
    <row r="5776" spans="1:17" ht="15" x14ac:dyDescent="0.25">
      <c r="A5776"/>
      <c r="B5776" s="114">
        <v>5775</v>
      </c>
      <c r="C5776" s="7">
        <v>20</v>
      </c>
      <c r="E5776">
        <v>5775</v>
      </c>
      <c r="F5776">
        <v>15</v>
      </c>
      <c r="G5776">
        <v>17</v>
      </c>
      <c r="H5776">
        <v>23</v>
      </c>
      <c r="I5776" s="7">
        <v>30</v>
      </c>
      <c r="K5776">
        <v>5775</v>
      </c>
      <c r="L5776">
        <v>17</v>
      </c>
      <c r="M5776">
        <v>23</v>
      </c>
      <c r="N5776" s="7">
        <v>30</v>
      </c>
      <c r="P5776" s="185">
        <v>5775</v>
      </c>
      <c r="Q5776" s="186">
        <v>26</v>
      </c>
    </row>
    <row r="5777" spans="1:17" ht="15" x14ac:dyDescent="0.25">
      <c r="A5777"/>
      <c r="B5777" s="114">
        <v>5776</v>
      </c>
      <c r="C5777" s="7">
        <v>20</v>
      </c>
      <c r="E5777">
        <v>5776</v>
      </c>
      <c r="F5777">
        <v>15</v>
      </c>
      <c r="G5777">
        <v>17</v>
      </c>
      <c r="H5777">
        <v>23</v>
      </c>
      <c r="I5777" s="7">
        <v>30</v>
      </c>
      <c r="K5777">
        <v>5776</v>
      </c>
      <c r="L5777">
        <v>17</v>
      </c>
      <c r="M5777">
        <v>23</v>
      </c>
      <c r="N5777" s="7">
        <v>30</v>
      </c>
      <c r="P5777" s="187">
        <v>5776</v>
      </c>
      <c r="Q5777" s="188">
        <v>26</v>
      </c>
    </row>
    <row r="5778" spans="1:17" ht="15" x14ac:dyDescent="0.25">
      <c r="A5778"/>
      <c r="B5778" s="114">
        <v>5777</v>
      </c>
      <c r="C5778" s="7">
        <v>20</v>
      </c>
      <c r="E5778">
        <v>5777</v>
      </c>
      <c r="F5778">
        <v>15</v>
      </c>
      <c r="G5778">
        <v>17</v>
      </c>
      <c r="H5778">
        <v>23</v>
      </c>
      <c r="I5778" s="7">
        <v>30</v>
      </c>
      <c r="K5778">
        <v>5777</v>
      </c>
      <c r="L5778">
        <v>17</v>
      </c>
      <c r="M5778">
        <v>23</v>
      </c>
      <c r="N5778" s="7">
        <v>30</v>
      </c>
      <c r="P5778" s="185">
        <v>5777</v>
      </c>
      <c r="Q5778" s="186">
        <v>26</v>
      </c>
    </row>
    <row r="5779" spans="1:17" ht="15" x14ac:dyDescent="0.25">
      <c r="A5779"/>
      <c r="B5779" s="114">
        <v>5778</v>
      </c>
      <c r="C5779" s="7">
        <v>20</v>
      </c>
      <c r="E5779">
        <v>5778</v>
      </c>
      <c r="F5779">
        <v>15</v>
      </c>
      <c r="G5779">
        <v>17</v>
      </c>
      <c r="H5779">
        <v>23</v>
      </c>
      <c r="I5779" s="7">
        <v>30</v>
      </c>
      <c r="K5779">
        <v>5778</v>
      </c>
      <c r="L5779">
        <v>17</v>
      </c>
      <c r="M5779">
        <v>23</v>
      </c>
      <c r="N5779" s="7">
        <v>30</v>
      </c>
      <c r="P5779" s="187">
        <v>5778</v>
      </c>
      <c r="Q5779" s="188">
        <v>26</v>
      </c>
    </row>
    <row r="5780" spans="1:17" ht="15" x14ac:dyDescent="0.25">
      <c r="A5780"/>
      <c r="B5780" s="114">
        <v>5779</v>
      </c>
      <c r="C5780" s="7">
        <v>20</v>
      </c>
      <c r="E5780">
        <v>5779</v>
      </c>
      <c r="F5780">
        <v>15</v>
      </c>
      <c r="G5780">
        <v>17</v>
      </c>
      <c r="H5780">
        <v>23</v>
      </c>
      <c r="I5780" s="7">
        <v>30</v>
      </c>
      <c r="K5780">
        <v>5779</v>
      </c>
      <c r="L5780">
        <v>17</v>
      </c>
      <c r="M5780">
        <v>23</v>
      </c>
      <c r="N5780" s="7">
        <v>30</v>
      </c>
      <c r="P5780" s="185">
        <v>5779</v>
      </c>
      <c r="Q5780" s="186">
        <v>26</v>
      </c>
    </row>
    <row r="5781" spans="1:17" ht="15" x14ac:dyDescent="0.25">
      <c r="A5781"/>
      <c r="B5781" s="114">
        <v>5780</v>
      </c>
      <c r="C5781" s="7">
        <v>20</v>
      </c>
      <c r="E5781">
        <v>5780</v>
      </c>
      <c r="F5781">
        <v>15</v>
      </c>
      <c r="G5781">
        <v>17</v>
      </c>
      <c r="H5781">
        <v>23</v>
      </c>
      <c r="I5781" s="7">
        <v>30</v>
      </c>
      <c r="K5781">
        <v>5780</v>
      </c>
      <c r="L5781">
        <v>17</v>
      </c>
      <c r="M5781">
        <v>23</v>
      </c>
      <c r="N5781" s="7">
        <v>30</v>
      </c>
      <c r="P5781" s="187">
        <v>5780</v>
      </c>
      <c r="Q5781" s="188">
        <v>26</v>
      </c>
    </row>
    <row r="5782" spans="1:17" ht="15" x14ac:dyDescent="0.25">
      <c r="A5782"/>
      <c r="B5782" s="114">
        <v>5781</v>
      </c>
      <c r="C5782" s="7">
        <v>20</v>
      </c>
      <c r="E5782">
        <v>5781</v>
      </c>
      <c r="F5782">
        <v>15</v>
      </c>
      <c r="G5782">
        <v>17</v>
      </c>
      <c r="H5782">
        <v>23</v>
      </c>
      <c r="I5782" s="7">
        <v>30</v>
      </c>
      <c r="K5782">
        <v>5781</v>
      </c>
      <c r="L5782">
        <v>17</v>
      </c>
      <c r="M5782">
        <v>23</v>
      </c>
      <c r="N5782" s="7">
        <v>30</v>
      </c>
      <c r="P5782" s="185">
        <v>5781</v>
      </c>
      <c r="Q5782" s="186">
        <v>26</v>
      </c>
    </row>
    <row r="5783" spans="1:17" ht="15" x14ac:dyDescent="0.25">
      <c r="A5783"/>
      <c r="B5783" s="114">
        <v>5782</v>
      </c>
      <c r="C5783" s="7">
        <v>20</v>
      </c>
      <c r="E5783">
        <v>5782</v>
      </c>
      <c r="F5783">
        <v>15</v>
      </c>
      <c r="G5783">
        <v>17</v>
      </c>
      <c r="H5783">
        <v>23</v>
      </c>
      <c r="I5783" s="7">
        <v>30</v>
      </c>
      <c r="K5783">
        <v>5782</v>
      </c>
      <c r="L5783">
        <v>17</v>
      </c>
      <c r="M5783">
        <v>23</v>
      </c>
      <c r="N5783" s="7">
        <v>30</v>
      </c>
      <c r="P5783" s="187">
        <v>5782</v>
      </c>
      <c r="Q5783" s="188">
        <v>26</v>
      </c>
    </row>
    <row r="5784" spans="1:17" ht="15" x14ac:dyDescent="0.25">
      <c r="A5784"/>
      <c r="B5784" s="114">
        <v>5783</v>
      </c>
      <c r="C5784" s="7">
        <v>20</v>
      </c>
      <c r="E5784">
        <v>5783</v>
      </c>
      <c r="F5784">
        <v>15</v>
      </c>
      <c r="G5784">
        <v>17</v>
      </c>
      <c r="H5784">
        <v>23</v>
      </c>
      <c r="I5784" s="7">
        <v>30</v>
      </c>
      <c r="K5784">
        <v>5783</v>
      </c>
      <c r="L5784">
        <v>17</v>
      </c>
      <c r="M5784">
        <v>23</v>
      </c>
      <c r="N5784" s="7">
        <v>30</v>
      </c>
      <c r="P5784" s="185">
        <v>5783</v>
      </c>
      <c r="Q5784" s="186">
        <v>26</v>
      </c>
    </row>
    <row r="5785" spans="1:17" ht="15" x14ac:dyDescent="0.25">
      <c r="A5785"/>
      <c r="B5785" s="114">
        <v>5784</v>
      </c>
      <c r="C5785" s="7">
        <v>20</v>
      </c>
      <c r="E5785">
        <v>5784</v>
      </c>
      <c r="F5785">
        <v>15</v>
      </c>
      <c r="G5785">
        <v>17</v>
      </c>
      <c r="H5785">
        <v>23</v>
      </c>
      <c r="I5785" s="7">
        <v>30</v>
      </c>
      <c r="K5785">
        <v>5784</v>
      </c>
      <c r="L5785">
        <v>17</v>
      </c>
      <c r="M5785">
        <v>23</v>
      </c>
      <c r="N5785" s="7">
        <v>30</v>
      </c>
      <c r="P5785" s="187">
        <v>5784</v>
      </c>
      <c r="Q5785" s="188">
        <v>26</v>
      </c>
    </row>
    <row r="5786" spans="1:17" ht="15" x14ac:dyDescent="0.25">
      <c r="A5786"/>
      <c r="B5786" s="114">
        <v>5785</v>
      </c>
      <c r="C5786" s="7">
        <v>20</v>
      </c>
      <c r="E5786">
        <v>5785</v>
      </c>
      <c r="F5786">
        <v>15</v>
      </c>
      <c r="G5786">
        <v>17</v>
      </c>
      <c r="H5786">
        <v>23</v>
      </c>
      <c r="I5786" s="7">
        <v>30</v>
      </c>
      <c r="K5786">
        <v>5785</v>
      </c>
      <c r="L5786">
        <v>17</v>
      </c>
      <c r="M5786">
        <v>23</v>
      </c>
      <c r="N5786" s="7">
        <v>30</v>
      </c>
      <c r="P5786" s="185">
        <v>5785</v>
      </c>
      <c r="Q5786" s="186">
        <v>26</v>
      </c>
    </row>
    <row r="5787" spans="1:17" ht="15" x14ac:dyDescent="0.25">
      <c r="A5787"/>
      <c r="B5787" s="114">
        <v>5786</v>
      </c>
      <c r="C5787" s="7">
        <v>20</v>
      </c>
      <c r="E5787">
        <v>5786</v>
      </c>
      <c r="F5787">
        <v>15</v>
      </c>
      <c r="G5787">
        <v>17</v>
      </c>
      <c r="H5787">
        <v>23</v>
      </c>
      <c r="I5787" s="7">
        <v>30</v>
      </c>
      <c r="K5787">
        <v>5786</v>
      </c>
      <c r="L5787">
        <v>17</v>
      </c>
      <c r="M5787">
        <v>23</v>
      </c>
      <c r="N5787" s="7">
        <v>30</v>
      </c>
      <c r="P5787" s="187">
        <v>5786</v>
      </c>
      <c r="Q5787" s="188">
        <v>26</v>
      </c>
    </row>
    <row r="5788" spans="1:17" ht="15" x14ac:dyDescent="0.25">
      <c r="A5788"/>
      <c r="B5788" s="114">
        <v>5787</v>
      </c>
      <c r="C5788" s="7">
        <v>20</v>
      </c>
      <c r="E5788">
        <v>5787</v>
      </c>
      <c r="F5788">
        <v>15</v>
      </c>
      <c r="G5788">
        <v>17</v>
      </c>
      <c r="H5788">
        <v>23</v>
      </c>
      <c r="I5788" s="7">
        <v>30</v>
      </c>
      <c r="K5788">
        <v>5787</v>
      </c>
      <c r="L5788">
        <v>17</v>
      </c>
      <c r="M5788">
        <v>23</v>
      </c>
      <c r="N5788" s="7">
        <v>30</v>
      </c>
      <c r="P5788" s="185">
        <v>5787</v>
      </c>
      <c r="Q5788" s="186">
        <v>26</v>
      </c>
    </row>
    <row r="5789" spans="1:17" ht="15" x14ac:dyDescent="0.25">
      <c r="A5789"/>
      <c r="B5789" s="114">
        <v>5788</v>
      </c>
      <c r="C5789" s="7">
        <v>20</v>
      </c>
      <c r="E5789">
        <v>5788</v>
      </c>
      <c r="F5789">
        <v>15</v>
      </c>
      <c r="G5789">
        <v>17</v>
      </c>
      <c r="H5789">
        <v>23</v>
      </c>
      <c r="I5789" s="7">
        <v>30</v>
      </c>
      <c r="K5789">
        <v>5788</v>
      </c>
      <c r="L5789">
        <v>17</v>
      </c>
      <c r="M5789">
        <v>23</v>
      </c>
      <c r="N5789" s="7">
        <v>30</v>
      </c>
      <c r="P5789" s="187">
        <v>5788</v>
      </c>
      <c r="Q5789" s="188">
        <v>26</v>
      </c>
    </row>
    <row r="5790" spans="1:17" ht="15" x14ac:dyDescent="0.25">
      <c r="A5790"/>
      <c r="B5790" s="114">
        <v>5789</v>
      </c>
      <c r="C5790" s="7">
        <v>20</v>
      </c>
      <c r="E5790">
        <v>5789</v>
      </c>
      <c r="F5790">
        <v>15</v>
      </c>
      <c r="G5790">
        <v>17</v>
      </c>
      <c r="H5790">
        <v>23</v>
      </c>
      <c r="I5790" s="7">
        <v>30</v>
      </c>
      <c r="K5790">
        <v>5789</v>
      </c>
      <c r="L5790">
        <v>17</v>
      </c>
      <c r="M5790">
        <v>23</v>
      </c>
      <c r="N5790" s="7">
        <v>30</v>
      </c>
      <c r="P5790" s="185">
        <v>5789</v>
      </c>
      <c r="Q5790" s="186">
        <v>26</v>
      </c>
    </row>
    <row r="5791" spans="1:17" ht="15" x14ac:dyDescent="0.25">
      <c r="A5791"/>
      <c r="B5791" s="114">
        <v>5790</v>
      </c>
      <c r="C5791" s="7">
        <v>20</v>
      </c>
      <c r="E5791">
        <v>5790</v>
      </c>
      <c r="F5791">
        <v>15</v>
      </c>
      <c r="G5791">
        <v>17</v>
      </c>
      <c r="H5791">
        <v>23</v>
      </c>
      <c r="I5791" s="7">
        <v>30</v>
      </c>
      <c r="K5791">
        <v>5790</v>
      </c>
      <c r="L5791">
        <v>17</v>
      </c>
      <c r="M5791">
        <v>23</v>
      </c>
      <c r="N5791" s="7">
        <v>30</v>
      </c>
      <c r="P5791" s="187">
        <v>5790</v>
      </c>
      <c r="Q5791" s="188">
        <v>26</v>
      </c>
    </row>
    <row r="5792" spans="1:17" ht="15" x14ac:dyDescent="0.25">
      <c r="A5792"/>
      <c r="B5792" s="114">
        <v>5791</v>
      </c>
      <c r="C5792" s="7">
        <v>20</v>
      </c>
      <c r="E5792">
        <v>5791</v>
      </c>
      <c r="F5792">
        <v>15</v>
      </c>
      <c r="G5792">
        <v>17</v>
      </c>
      <c r="H5792">
        <v>23</v>
      </c>
      <c r="I5792" s="7">
        <v>30</v>
      </c>
      <c r="K5792">
        <v>5791</v>
      </c>
      <c r="L5792">
        <v>17</v>
      </c>
      <c r="M5792">
        <v>23</v>
      </c>
      <c r="N5792" s="7">
        <v>30</v>
      </c>
      <c r="P5792" s="185">
        <v>5791</v>
      </c>
      <c r="Q5792" s="186">
        <v>26</v>
      </c>
    </row>
    <row r="5793" spans="1:17" ht="15" x14ac:dyDescent="0.25">
      <c r="A5793"/>
      <c r="B5793" s="114">
        <v>5792</v>
      </c>
      <c r="C5793" s="7">
        <v>20</v>
      </c>
      <c r="E5793">
        <v>5792</v>
      </c>
      <c r="F5793">
        <v>15</v>
      </c>
      <c r="G5793">
        <v>17</v>
      </c>
      <c r="H5793">
        <v>23</v>
      </c>
      <c r="I5793" s="7">
        <v>30</v>
      </c>
      <c r="K5793">
        <v>5792</v>
      </c>
      <c r="L5793">
        <v>17</v>
      </c>
      <c r="M5793">
        <v>23</v>
      </c>
      <c r="N5793" s="7">
        <v>30</v>
      </c>
      <c r="P5793" s="187">
        <v>5792</v>
      </c>
      <c r="Q5793" s="188">
        <v>26</v>
      </c>
    </row>
    <row r="5794" spans="1:17" ht="15" x14ac:dyDescent="0.25">
      <c r="A5794"/>
      <c r="B5794" s="114">
        <v>5793</v>
      </c>
      <c r="C5794" s="7">
        <v>20</v>
      </c>
      <c r="E5794">
        <v>5793</v>
      </c>
      <c r="F5794">
        <v>15</v>
      </c>
      <c r="G5794">
        <v>17</v>
      </c>
      <c r="H5794">
        <v>23</v>
      </c>
      <c r="I5794" s="7">
        <v>30</v>
      </c>
      <c r="K5794">
        <v>5793</v>
      </c>
      <c r="L5794">
        <v>17</v>
      </c>
      <c r="M5794">
        <v>23</v>
      </c>
      <c r="N5794" s="7">
        <v>30</v>
      </c>
      <c r="P5794" s="185">
        <v>5793</v>
      </c>
      <c r="Q5794" s="186">
        <v>26</v>
      </c>
    </row>
    <row r="5795" spans="1:17" ht="15" x14ac:dyDescent="0.25">
      <c r="A5795"/>
      <c r="B5795" s="114">
        <v>5794</v>
      </c>
      <c r="C5795" s="7">
        <v>20</v>
      </c>
      <c r="E5795">
        <v>5794</v>
      </c>
      <c r="F5795">
        <v>15</v>
      </c>
      <c r="G5795">
        <v>17</v>
      </c>
      <c r="H5795">
        <v>23</v>
      </c>
      <c r="I5795" s="7">
        <v>30</v>
      </c>
      <c r="K5795">
        <v>5794</v>
      </c>
      <c r="L5795">
        <v>17</v>
      </c>
      <c r="M5795">
        <v>23</v>
      </c>
      <c r="N5795" s="7">
        <v>30</v>
      </c>
      <c r="P5795" s="187">
        <v>5794</v>
      </c>
      <c r="Q5795" s="188">
        <v>26</v>
      </c>
    </row>
    <row r="5796" spans="1:17" ht="15" x14ac:dyDescent="0.25">
      <c r="A5796"/>
      <c r="B5796" s="114">
        <v>5795</v>
      </c>
      <c r="C5796" s="7">
        <v>20</v>
      </c>
      <c r="E5796">
        <v>5795</v>
      </c>
      <c r="F5796">
        <v>15</v>
      </c>
      <c r="G5796">
        <v>17</v>
      </c>
      <c r="H5796">
        <v>23</v>
      </c>
      <c r="I5796" s="7">
        <v>30</v>
      </c>
      <c r="K5796">
        <v>5795</v>
      </c>
      <c r="L5796">
        <v>17</v>
      </c>
      <c r="M5796">
        <v>23</v>
      </c>
      <c r="N5796" s="7">
        <v>30</v>
      </c>
      <c r="P5796" s="185">
        <v>5795</v>
      </c>
      <c r="Q5796" s="186">
        <v>26</v>
      </c>
    </row>
    <row r="5797" spans="1:17" ht="15" x14ac:dyDescent="0.25">
      <c r="A5797"/>
      <c r="B5797" s="114">
        <v>5796</v>
      </c>
      <c r="C5797" s="7">
        <v>20</v>
      </c>
      <c r="E5797">
        <v>5796</v>
      </c>
      <c r="F5797">
        <v>15</v>
      </c>
      <c r="G5797">
        <v>17</v>
      </c>
      <c r="H5797">
        <v>23</v>
      </c>
      <c r="I5797" s="7">
        <v>30</v>
      </c>
      <c r="K5797">
        <v>5796</v>
      </c>
      <c r="L5797">
        <v>17</v>
      </c>
      <c r="M5797">
        <v>23</v>
      </c>
      <c r="N5797" s="7">
        <v>30</v>
      </c>
      <c r="P5797" s="187">
        <v>5796</v>
      </c>
      <c r="Q5797" s="188">
        <v>26</v>
      </c>
    </row>
    <row r="5798" spans="1:17" ht="15" x14ac:dyDescent="0.25">
      <c r="A5798"/>
      <c r="B5798" s="114">
        <v>5797</v>
      </c>
      <c r="C5798" s="7">
        <v>20</v>
      </c>
      <c r="E5798">
        <v>5797</v>
      </c>
      <c r="F5798">
        <v>15</v>
      </c>
      <c r="G5798">
        <v>17</v>
      </c>
      <c r="H5798">
        <v>23</v>
      </c>
      <c r="I5798" s="7">
        <v>30</v>
      </c>
      <c r="K5798">
        <v>5797</v>
      </c>
      <c r="L5798">
        <v>17</v>
      </c>
      <c r="M5798">
        <v>23</v>
      </c>
      <c r="N5798" s="7">
        <v>30</v>
      </c>
      <c r="P5798" s="185">
        <v>5797</v>
      </c>
      <c r="Q5798" s="186">
        <v>26</v>
      </c>
    </row>
    <row r="5799" spans="1:17" ht="15" x14ac:dyDescent="0.25">
      <c r="A5799"/>
      <c r="B5799" s="114">
        <v>5798</v>
      </c>
      <c r="C5799" s="7">
        <v>20</v>
      </c>
      <c r="E5799">
        <v>5798</v>
      </c>
      <c r="F5799">
        <v>15</v>
      </c>
      <c r="G5799">
        <v>17</v>
      </c>
      <c r="H5799">
        <v>23</v>
      </c>
      <c r="I5799" s="7">
        <v>30</v>
      </c>
      <c r="K5799">
        <v>5798</v>
      </c>
      <c r="L5799">
        <v>17</v>
      </c>
      <c r="M5799">
        <v>23</v>
      </c>
      <c r="N5799" s="7">
        <v>30</v>
      </c>
      <c r="P5799" s="187">
        <v>5798</v>
      </c>
      <c r="Q5799" s="188">
        <v>26</v>
      </c>
    </row>
    <row r="5800" spans="1:17" ht="15" x14ac:dyDescent="0.25">
      <c r="A5800"/>
      <c r="B5800" s="114">
        <v>5799</v>
      </c>
      <c r="C5800" s="7">
        <v>20</v>
      </c>
      <c r="E5800">
        <v>5799</v>
      </c>
      <c r="F5800">
        <v>15</v>
      </c>
      <c r="G5800">
        <v>17</v>
      </c>
      <c r="H5800">
        <v>23</v>
      </c>
      <c r="I5800" s="7">
        <v>30</v>
      </c>
      <c r="K5800">
        <v>5799</v>
      </c>
      <c r="L5800">
        <v>17</v>
      </c>
      <c r="M5800">
        <v>23</v>
      </c>
      <c r="N5800" s="7">
        <v>30</v>
      </c>
      <c r="P5800" s="185">
        <v>5799</v>
      </c>
      <c r="Q5800" s="186">
        <v>26</v>
      </c>
    </row>
    <row r="5801" spans="1:17" ht="15" x14ac:dyDescent="0.25">
      <c r="A5801"/>
      <c r="B5801" s="114">
        <v>5800</v>
      </c>
      <c r="C5801" s="7">
        <v>20</v>
      </c>
      <c r="E5801">
        <v>5800</v>
      </c>
      <c r="F5801">
        <v>15</v>
      </c>
      <c r="G5801">
        <v>17</v>
      </c>
      <c r="H5801">
        <v>23</v>
      </c>
      <c r="I5801" s="7">
        <v>30</v>
      </c>
      <c r="K5801">
        <v>5800</v>
      </c>
      <c r="L5801">
        <v>17</v>
      </c>
      <c r="M5801">
        <v>23</v>
      </c>
      <c r="N5801" s="7">
        <v>30</v>
      </c>
      <c r="P5801" s="187">
        <v>5800</v>
      </c>
      <c r="Q5801" s="188">
        <v>26</v>
      </c>
    </row>
    <row r="5802" spans="1:17" ht="15" x14ac:dyDescent="0.25">
      <c r="A5802"/>
      <c r="B5802" s="114">
        <v>5801</v>
      </c>
      <c r="C5802" s="7">
        <v>20</v>
      </c>
      <c r="E5802">
        <v>5801</v>
      </c>
      <c r="F5802">
        <v>15</v>
      </c>
      <c r="G5802">
        <v>17</v>
      </c>
      <c r="H5802">
        <v>23</v>
      </c>
      <c r="I5802" s="7">
        <v>30</v>
      </c>
      <c r="K5802">
        <v>5801</v>
      </c>
      <c r="L5802">
        <v>17</v>
      </c>
      <c r="M5802">
        <v>23</v>
      </c>
      <c r="N5802" s="7">
        <v>30</v>
      </c>
      <c r="P5802" s="185">
        <v>5801</v>
      </c>
      <c r="Q5802" s="186">
        <v>26</v>
      </c>
    </row>
    <row r="5803" spans="1:17" ht="15" x14ac:dyDescent="0.25">
      <c r="A5803"/>
      <c r="B5803" s="114">
        <v>5802</v>
      </c>
      <c r="C5803" s="7">
        <v>20</v>
      </c>
      <c r="E5803">
        <v>5802</v>
      </c>
      <c r="F5803">
        <v>15</v>
      </c>
      <c r="G5803">
        <v>17</v>
      </c>
      <c r="H5803">
        <v>23</v>
      </c>
      <c r="I5803" s="7">
        <v>30</v>
      </c>
      <c r="K5803">
        <v>5802</v>
      </c>
      <c r="L5803">
        <v>17</v>
      </c>
      <c r="M5803">
        <v>23</v>
      </c>
      <c r="N5803" s="7">
        <v>30</v>
      </c>
      <c r="P5803" s="187">
        <v>5802</v>
      </c>
      <c r="Q5803" s="188">
        <v>26</v>
      </c>
    </row>
    <row r="5804" spans="1:17" ht="15" x14ac:dyDescent="0.25">
      <c r="A5804"/>
      <c r="B5804" s="114">
        <v>5803</v>
      </c>
      <c r="C5804" s="7">
        <v>20</v>
      </c>
      <c r="E5804">
        <v>5803</v>
      </c>
      <c r="F5804">
        <v>15</v>
      </c>
      <c r="G5804">
        <v>17</v>
      </c>
      <c r="H5804">
        <v>23</v>
      </c>
      <c r="I5804" s="7">
        <v>30</v>
      </c>
      <c r="K5804">
        <v>5803</v>
      </c>
      <c r="L5804">
        <v>17</v>
      </c>
      <c r="M5804">
        <v>23</v>
      </c>
      <c r="N5804" s="7">
        <v>30</v>
      </c>
      <c r="P5804" s="185">
        <v>5803</v>
      </c>
      <c r="Q5804" s="186">
        <v>26</v>
      </c>
    </row>
    <row r="5805" spans="1:17" ht="15" x14ac:dyDescent="0.25">
      <c r="A5805"/>
      <c r="B5805" s="114">
        <v>5804</v>
      </c>
      <c r="C5805" s="7">
        <v>20</v>
      </c>
      <c r="E5805">
        <v>5804</v>
      </c>
      <c r="F5805">
        <v>15</v>
      </c>
      <c r="G5805">
        <v>17</v>
      </c>
      <c r="H5805">
        <v>23</v>
      </c>
      <c r="I5805" s="7">
        <v>30</v>
      </c>
      <c r="K5805">
        <v>5804</v>
      </c>
      <c r="L5805">
        <v>17</v>
      </c>
      <c r="M5805">
        <v>23</v>
      </c>
      <c r="N5805" s="7">
        <v>30</v>
      </c>
      <c r="P5805" s="187">
        <v>5804</v>
      </c>
      <c r="Q5805" s="188">
        <v>26</v>
      </c>
    </row>
    <row r="5806" spans="1:17" ht="15" x14ac:dyDescent="0.25">
      <c r="A5806"/>
      <c r="B5806" s="114">
        <v>5805</v>
      </c>
      <c r="C5806" s="7">
        <v>20</v>
      </c>
      <c r="E5806">
        <v>5805</v>
      </c>
      <c r="F5806">
        <v>15</v>
      </c>
      <c r="G5806">
        <v>17</v>
      </c>
      <c r="H5806">
        <v>23</v>
      </c>
      <c r="I5806" s="7">
        <v>30</v>
      </c>
      <c r="K5806">
        <v>5805</v>
      </c>
      <c r="L5806">
        <v>17</v>
      </c>
      <c r="M5806">
        <v>23</v>
      </c>
      <c r="N5806" s="7">
        <v>30</v>
      </c>
      <c r="P5806" s="185">
        <v>5805</v>
      </c>
      <c r="Q5806" s="186">
        <v>26</v>
      </c>
    </row>
    <row r="5807" spans="1:17" ht="15" x14ac:dyDescent="0.25">
      <c r="A5807"/>
      <c r="B5807" s="114">
        <v>5806</v>
      </c>
      <c r="C5807" s="7">
        <v>20</v>
      </c>
      <c r="E5807">
        <v>5806</v>
      </c>
      <c r="F5807">
        <v>15</v>
      </c>
      <c r="G5807">
        <v>17</v>
      </c>
      <c r="H5807">
        <v>23</v>
      </c>
      <c r="I5807" s="7">
        <v>30</v>
      </c>
      <c r="K5807">
        <v>5806</v>
      </c>
      <c r="L5807">
        <v>17</v>
      </c>
      <c r="M5807">
        <v>23</v>
      </c>
      <c r="N5807" s="7">
        <v>30</v>
      </c>
      <c r="P5807" s="187">
        <v>5806</v>
      </c>
      <c r="Q5807" s="188">
        <v>26</v>
      </c>
    </row>
    <row r="5808" spans="1:17" ht="15" x14ac:dyDescent="0.25">
      <c r="A5808"/>
      <c r="B5808" s="114">
        <v>5807</v>
      </c>
      <c r="C5808" s="7">
        <v>20</v>
      </c>
      <c r="E5808">
        <v>5807</v>
      </c>
      <c r="F5808">
        <v>15</v>
      </c>
      <c r="G5808">
        <v>17</v>
      </c>
      <c r="H5808">
        <v>23</v>
      </c>
      <c r="I5808" s="7">
        <v>30</v>
      </c>
      <c r="K5808">
        <v>5807</v>
      </c>
      <c r="L5808">
        <v>17</v>
      </c>
      <c r="M5808">
        <v>23</v>
      </c>
      <c r="N5808" s="7">
        <v>30</v>
      </c>
      <c r="P5808" s="185">
        <v>5807</v>
      </c>
      <c r="Q5808" s="186">
        <v>26</v>
      </c>
    </row>
    <row r="5809" spans="1:17" ht="15" x14ac:dyDescent="0.25">
      <c r="A5809"/>
      <c r="B5809" s="114">
        <v>5808</v>
      </c>
      <c r="C5809" s="7">
        <v>20</v>
      </c>
      <c r="E5809">
        <v>5808</v>
      </c>
      <c r="F5809">
        <v>15</v>
      </c>
      <c r="G5809">
        <v>17</v>
      </c>
      <c r="H5809">
        <v>23</v>
      </c>
      <c r="I5809" s="7">
        <v>30</v>
      </c>
      <c r="K5809">
        <v>5808</v>
      </c>
      <c r="L5809">
        <v>17</v>
      </c>
      <c r="M5809">
        <v>23</v>
      </c>
      <c r="N5809" s="7">
        <v>30</v>
      </c>
      <c r="P5809" s="187">
        <v>5808</v>
      </c>
      <c r="Q5809" s="188">
        <v>26</v>
      </c>
    </row>
    <row r="5810" spans="1:17" ht="15" x14ac:dyDescent="0.25">
      <c r="A5810"/>
      <c r="B5810" s="114">
        <v>5809</v>
      </c>
      <c r="C5810" s="7">
        <v>20</v>
      </c>
      <c r="E5810">
        <v>5809</v>
      </c>
      <c r="F5810">
        <v>15</v>
      </c>
      <c r="G5810">
        <v>17</v>
      </c>
      <c r="H5810">
        <v>23</v>
      </c>
      <c r="I5810" s="7">
        <v>30</v>
      </c>
      <c r="K5810">
        <v>5809</v>
      </c>
      <c r="L5810">
        <v>17</v>
      </c>
      <c r="M5810">
        <v>23</v>
      </c>
      <c r="N5810" s="7">
        <v>30</v>
      </c>
      <c r="P5810" s="185">
        <v>5809</v>
      </c>
      <c r="Q5810" s="186">
        <v>26</v>
      </c>
    </row>
    <row r="5811" spans="1:17" ht="15" x14ac:dyDescent="0.25">
      <c r="A5811"/>
      <c r="B5811" s="114">
        <v>5810</v>
      </c>
      <c r="C5811" s="7">
        <v>20</v>
      </c>
      <c r="E5811">
        <v>5810</v>
      </c>
      <c r="F5811">
        <v>15</v>
      </c>
      <c r="G5811">
        <v>17</v>
      </c>
      <c r="H5811">
        <v>23</v>
      </c>
      <c r="I5811" s="7">
        <v>30</v>
      </c>
      <c r="K5811">
        <v>5810</v>
      </c>
      <c r="L5811">
        <v>17</v>
      </c>
      <c r="M5811">
        <v>23</v>
      </c>
      <c r="N5811" s="7">
        <v>30</v>
      </c>
      <c r="P5811" s="187">
        <v>5810</v>
      </c>
      <c r="Q5811" s="188">
        <v>26</v>
      </c>
    </row>
    <row r="5812" spans="1:17" ht="15" x14ac:dyDescent="0.25">
      <c r="A5812"/>
      <c r="B5812" s="114">
        <v>5811</v>
      </c>
      <c r="C5812" s="7">
        <v>20</v>
      </c>
      <c r="E5812">
        <v>5811</v>
      </c>
      <c r="F5812">
        <v>15</v>
      </c>
      <c r="G5812">
        <v>17</v>
      </c>
      <c r="H5812">
        <v>23</v>
      </c>
      <c r="I5812" s="7">
        <v>30</v>
      </c>
      <c r="K5812">
        <v>5811</v>
      </c>
      <c r="L5812">
        <v>17</v>
      </c>
      <c r="M5812">
        <v>23</v>
      </c>
      <c r="N5812" s="7">
        <v>30</v>
      </c>
      <c r="P5812" s="185">
        <v>5811</v>
      </c>
      <c r="Q5812" s="186">
        <v>26</v>
      </c>
    </row>
    <row r="5813" spans="1:17" ht="15" x14ac:dyDescent="0.25">
      <c r="A5813"/>
      <c r="B5813" s="114">
        <v>5812</v>
      </c>
      <c r="C5813" s="7">
        <v>20</v>
      </c>
      <c r="E5813">
        <v>5812</v>
      </c>
      <c r="F5813">
        <v>15</v>
      </c>
      <c r="G5813">
        <v>17</v>
      </c>
      <c r="H5813">
        <v>23</v>
      </c>
      <c r="I5813" s="7">
        <v>30</v>
      </c>
      <c r="K5813">
        <v>5812</v>
      </c>
      <c r="L5813">
        <v>17</v>
      </c>
      <c r="M5813">
        <v>23</v>
      </c>
      <c r="N5813" s="7">
        <v>30</v>
      </c>
      <c r="P5813" s="187">
        <v>5812</v>
      </c>
      <c r="Q5813" s="188">
        <v>26</v>
      </c>
    </row>
    <row r="5814" spans="1:17" ht="15" x14ac:dyDescent="0.25">
      <c r="A5814"/>
      <c r="B5814" s="114">
        <v>5813</v>
      </c>
      <c r="C5814" s="7">
        <v>20</v>
      </c>
      <c r="E5814">
        <v>5813</v>
      </c>
      <c r="F5814">
        <v>15</v>
      </c>
      <c r="G5814">
        <v>17</v>
      </c>
      <c r="H5814">
        <v>23</v>
      </c>
      <c r="I5814" s="7">
        <v>30</v>
      </c>
      <c r="K5814">
        <v>5813</v>
      </c>
      <c r="L5814">
        <v>17</v>
      </c>
      <c r="M5814">
        <v>23</v>
      </c>
      <c r="N5814" s="7">
        <v>30</v>
      </c>
      <c r="P5814" s="185">
        <v>5813</v>
      </c>
      <c r="Q5814" s="186">
        <v>26</v>
      </c>
    </row>
    <row r="5815" spans="1:17" ht="15" x14ac:dyDescent="0.25">
      <c r="A5815"/>
      <c r="B5815" s="114">
        <v>5814</v>
      </c>
      <c r="C5815" s="7">
        <v>20</v>
      </c>
      <c r="E5815">
        <v>5814</v>
      </c>
      <c r="F5815">
        <v>15</v>
      </c>
      <c r="G5815">
        <v>17</v>
      </c>
      <c r="H5815">
        <v>23</v>
      </c>
      <c r="I5815" s="7">
        <v>30</v>
      </c>
      <c r="K5815">
        <v>5814</v>
      </c>
      <c r="L5815">
        <v>17</v>
      </c>
      <c r="M5815">
        <v>23</v>
      </c>
      <c r="N5815" s="7">
        <v>30</v>
      </c>
      <c r="P5815" s="187">
        <v>5814</v>
      </c>
      <c r="Q5815" s="188">
        <v>26</v>
      </c>
    </row>
    <row r="5816" spans="1:17" ht="15" x14ac:dyDescent="0.25">
      <c r="A5816"/>
      <c r="B5816" s="114">
        <v>5815</v>
      </c>
      <c r="C5816" s="7">
        <v>20</v>
      </c>
      <c r="E5816">
        <v>5815</v>
      </c>
      <c r="F5816">
        <v>15</v>
      </c>
      <c r="G5816">
        <v>17</v>
      </c>
      <c r="H5816">
        <v>23</v>
      </c>
      <c r="I5816" s="7">
        <v>30</v>
      </c>
      <c r="K5816">
        <v>5815</v>
      </c>
      <c r="L5816">
        <v>17</v>
      </c>
      <c r="M5816">
        <v>23</v>
      </c>
      <c r="N5816" s="7">
        <v>30</v>
      </c>
      <c r="P5816" s="185">
        <v>5815</v>
      </c>
      <c r="Q5816" s="186">
        <v>26</v>
      </c>
    </row>
    <row r="5817" spans="1:17" ht="15" x14ac:dyDescent="0.25">
      <c r="A5817"/>
      <c r="B5817" s="114">
        <v>5816</v>
      </c>
      <c r="C5817" s="7">
        <v>20</v>
      </c>
      <c r="E5817">
        <v>5816</v>
      </c>
      <c r="F5817">
        <v>15</v>
      </c>
      <c r="G5817">
        <v>17</v>
      </c>
      <c r="H5817">
        <v>23</v>
      </c>
      <c r="I5817" s="7">
        <v>30</v>
      </c>
      <c r="K5817">
        <v>5816</v>
      </c>
      <c r="L5817">
        <v>17</v>
      </c>
      <c r="M5817">
        <v>23</v>
      </c>
      <c r="N5817" s="7">
        <v>30</v>
      </c>
      <c r="P5817" s="187">
        <v>5816</v>
      </c>
      <c r="Q5817" s="188">
        <v>26</v>
      </c>
    </row>
    <row r="5818" spans="1:17" ht="15" x14ac:dyDescent="0.25">
      <c r="A5818"/>
      <c r="B5818" s="114">
        <v>5817</v>
      </c>
      <c r="C5818" s="7">
        <v>20</v>
      </c>
      <c r="E5818">
        <v>5817</v>
      </c>
      <c r="F5818">
        <v>15</v>
      </c>
      <c r="G5818">
        <v>17</v>
      </c>
      <c r="H5818">
        <v>23</v>
      </c>
      <c r="I5818" s="7">
        <v>30</v>
      </c>
      <c r="K5818">
        <v>5817</v>
      </c>
      <c r="L5818">
        <v>17</v>
      </c>
      <c r="M5818">
        <v>23</v>
      </c>
      <c r="N5818" s="7">
        <v>30</v>
      </c>
      <c r="P5818" s="185">
        <v>5817</v>
      </c>
      <c r="Q5818" s="186">
        <v>26</v>
      </c>
    </row>
    <row r="5819" spans="1:17" ht="15" x14ac:dyDescent="0.25">
      <c r="A5819"/>
      <c r="B5819" s="114">
        <v>5818</v>
      </c>
      <c r="C5819" s="7">
        <v>20</v>
      </c>
      <c r="E5819">
        <v>5818</v>
      </c>
      <c r="F5819">
        <v>15</v>
      </c>
      <c r="G5819">
        <v>17</v>
      </c>
      <c r="H5819">
        <v>23</v>
      </c>
      <c r="I5819" s="7">
        <v>30</v>
      </c>
      <c r="K5819">
        <v>5818</v>
      </c>
      <c r="L5819">
        <v>17</v>
      </c>
      <c r="M5819">
        <v>23</v>
      </c>
      <c r="N5819" s="7">
        <v>30</v>
      </c>
      <c r="P5819" s="187">
        <v>5818</v>
      </c>
      <c r="Q5819" s="188">
        <v>26</v>
      </c>
    </row>
    <row r="5820" spans="1:17" ht="15" x14ac:dyDescent="0.25">
      <c r="A5820"/>
      <c r="B5820" s="114">
        <v>5819</v>
      </c>
      <c r="C5820" s="7">
        <v>20</v>
      </c>
      <c r="E5820">
        <v>5819</v>
      </c>
      <c r="F5820">
        <v>15</v>
      </c>
      <c r="G5820">
        <v>17</v>
      </c>
      <c r="H5820">
        <v>23</v>
      </c>
      <c r="I5820" s="7">
        <v>30</v>
      </c>
      <c r="K5820">
        <v>5819</v>
      </c>
      <c r="L5820">
        <v>17</v>
      </c>
      <c r="M5820">
        <v>23</v>
      </c>
      <c r="N5820" s="7">
        <v>30</v>
      </c>
      <c r="P5820" s="185">
        <v>5819</v>
      </c>
      <c r="Q5820" s="186">
        <v>26</v>
      </c>
    </row>
    <row r="5821" spans="1:17" ht="15" x14ac:dyDescent="0.25">
      <c r="A5821"/>
      <c r="B5821" s="114">
        <v>5820</v>
      </c>
      <c r="C5821" s="7">
        <v>20</v>
      </c>
      <c r="E5821">
        <v>5820</v>
      </c>
      <c r="F5821">
        <v>15</v>
      </c>
      <c r="G5821">
        <v>17</v>
      </c>
      <c r="H5821">
        <v>23</v>
      </c>
      <c r="I5821" s="7">
        <v>30</v>
      </c>
      <c r="K5821">
        <v>5820</v>
      </c>
      <c r="L5821">
        <v>17</v>
      </c>
      <c r="M5821">
        <v>23</v>
      </c>
      <c r="N5821" s="7">
        <v>30</v>
      </c>
      <c r="P5821" s="187">
        <v>5820</v>
      </c>
      <c r="Q5821" s="188">
        <v>26</v>
      </c>
    </row>
    <row r="5822" spans="1:17" ht="15" x14ac:dyDescent="0.25">
      <c r="A5822"/>
      <c r="B5822" s="114">
        <v>5821</v>
      </c>
      <c r="C5822" s="7">
        <v>20</v>
      </c>
      <c r="E5822">
        <v>5821</v>
      </c>
      <c r="F5822">
        <v>15</v>
      </c>
      <c r="G5822">
        <v>17</v>
      </c>
      <c r="H5822">
        <v>23</v>
      </c>
      <c r="I5822" s="7">
        <v>30</v>
      </c>
      <c r="K5822">
        <v>5821</v>
      </c>
      <c r="L5822">
        <v>17</v>
      </c>
      <c r="M5822">
        <v>23</v>
      </c>
      <c r="N5822" s="7">
        <v>30</v>
      </c>
      <c r="P5822" s="185">
        <v>5821</v>
      </c>
      <c r="Q5822" s="186">
        <v>26</v>
      </c>
    </row>
    <row r="5823" spans="1:17" ht="15" x14ac:dyDescent="0.25">
      <c r="A5823"/>
      <c r="B5823" s="114">
        <v>5822</v>
      </c>
      <c r="C5823" s="7">
        <v>20</v>
      </c>
      <c r="E5823">
        <v>5822</v>
      </c>
      <c r="F5823">
        <v>15</v>
      </c>
      <c r="G5823">
        <v>17</v>
      </c>
      <c r="H5823">
        <v>23</v>
      </c>
      <c r="I5823" s="7">
        <v>30</v>
      </c>
      <c r="K5823">
        <v>5822</v>
      </c>
      <c r="L5823">
        <v>17</v>
      </c>
      <c r="M5823">
        <v>23</v>
      </c>
      <c r="N5823" s="7">
        <v>30</v>
      </c>
      <c r="P5823" s="187">
        <v>5822</v>
      </c>
      <c r="Q5823" s="188">
        <v>26</v>
      </c>
    </row>
    <row r="5824" spans="1:17" ht="15" x14ac:dyDescent="0.25">
      <c r="A5824"/>
      <c r="B5824" s="114">
        <v>5823</v>
      </c>
      <c r="C5824" s="7">
        <v>20</v>
      </c>
      <c r="E5824">
        <v>5823</v>
      </c>
      <c r="F5824">
        <v>15</v>
      </c>
      <c r="G5824">
        <v>17</v>
      </c>
      <c r="H5824">
        <v>23</v>
      </c>
      <c r="I5824" s="7">
        <v>30</v>
      </c>
      <c r="K5824">
        <v>5823</v>
      </c>
      <c r="L5824">
        <v>17</v>
      </c>
      <c r="M5824">
        <v>23</v>
      </c>
      <c r="N5824" s="7">
        <v>30</v>
      </c>
      <c r="P5824" s="185">
        <v>5823</v>
      </c>
      <c r="Q5824" s="186">
        <v>26</v>
      </c>
    </row>
    <row r="5825" spans="1:17" ht="15" x14ac:dyDescent="0.25">
      <c r="A5825"/>
      <c r="B5825" s="114">
        <v>5824</v>
      </c>
      <c r="C5825" s="7">
        <v>20</v>
      </c>
      <c r="E5825">
        <v>5824</v>
      </c>
      <c r="F5825">
        <v>15</v>
      </c>
      <c r="G5825">
        <v>17</v>
      </c>
      <c r="H5825">
        <v>23</v>
      </c>
      <c r="I5825" s="7">
        <v>30</v>
      </c>
      <c r="K5825">
        <v>5824</v>
      </c>
      <c r="L5825">
        <v>17</v>
      </c>
      <c r="M5825">
        <v>23</v>
      </c>
      <c r="N5825" s="7">
        <v>30</v>
      </c>
      <c r="P5825" s="187">
        <v>5824</v>
      </c>
      <c r="Q5825" s="188">
        <v>26</v>
      </c>
    </row>
    <row r="5826" spans="1:17" ht="15" x14ac:dyDescent="0.25">
      <c r="A5826"/>
      <c r="B5826" s="114">
        <v>5825</v>
      </c>
      <c r="C5826" s="7">
        <v>20</v>
      </c>
      <c r="E5826">
        <v>5825</v>
      </c>
      <c r="F5826">
        <v>15</v>
      </c>
      <c r="G5826">
        <v>17</v>
      </c>
      <c r="H5826">
        <v>23</v>
      </c>
      <c r="I5826" s="7">
        <v>30</v>
      </c>
      <c r="K5826">
        <v>5825</v>
      </c>
      <c r="L5826">
        <v>17</v>
      </c>
      <c r="M5826">
        <v>23</v>
      </c>
      <c r="N5826" s="7">
        <v>30</v>
      </c>
      <c r="P5826" s="185">
        <v>5825</v>
      </c>
      <c r="Q5826" s="186">
        <v>26</v>
      </c>
    </row>
    <row r="5827" spans="1:17" ht="15" x14ac:dyDescent="0.25">
      <c r="A5827"/>
      <c r="B5827" s="114">
        <v>5826</v>
      </c>
      <c r="C5827" s="7">
        <v>20</v>
      </c>
      <c r="E5827">
        <v>5826</v>
      </c>
      <c r="F5827">
        <v>15</v>
      </c>
      <c r="G5827">
        <v>17</v>
      </c>
      <c r="H5827">
        <v>23</v>
      </c>
      <c r="I5827" s="7">
        <v>30</v>
      </c>
      <c r="K5827">
        <v>5826</v>
      </c>
      <c r="L5827">
        <v>17</v>
      </c>
      <c r="M5827">
        <v>23</v>
      </c>
      <c r="N5827" s="7">
        <v>30</v>
      </c>
      <c r="P5827" s="187">
        <v>5826</v>
      </c>
      <c r="Q5827" s="188">
        <v>26</v>
      </c>
    </row>
    <row r="5828" spans="1:17" ht="15" x14ac:dyDescent="0.25">
      <c r="A5828"/>
      <c r="B5828" s="114">
        <v>5827</v>
      </c>
      <c r="C5828" s="7">
        <v>20</v>
      </c>
      <c r="E5828">
        <v>5827</v>
      </c>
      <c r="F5828">
        <v>15</v>
      </c>
      <c r="G5828">
        <v>17</v>
      </c>
      <c r="H5828">
        <v>23</v>
      </c>
      <c r="I5828" s="7">
        <v>30</v>
      </c>
      <c r="K5828">
        <v>5827</v>
      </c>
      <c r="L5828">
        <v>17</v>
      </c>
      <c r="M5828">
        <v>23</v>
      </c>
      <c r="N5828" s="7">
        <v>30</v>
      </c>
      <c r="P5828" s="185">
        <v>5827</v>
      </c>
      <c r="Q5828" s="186">
        <v>26</v>
      </c>
    </row>
    <row r="5829" spans="1:17" ht="15" x14ac:dyDescent="0.25">
      <c r="A5829"/>
      <c r="B5829" s="114">
        <v>5828</v>
      </c>
      <c r="C5829" s="7">
        <v>20</v>
      </c>
      <c r="E5829">
        <v>5828</v>
      </c>
      <c r="F5829">
        <v>15</v>
      </c>
      <c r="G5829">
        <v>17</v>
      </c>
      <c r="H5829">
        <v>23</v>
      </c>
      <c r="I5829" s="7">
        <v>30</v>
      </c>
      <c r="K5829">
        <v>5828</v>
      </c>
      <c r="L5829">
        <v>17</v>
      </c>
      <c r="M5829">
        <v>23</v>
      </c>
      <c r="N5829" s="7">
        <v>30</v>
      </c>
      <c r="P5829" s="187">
        <v>5828</v>
      </c>
      <c r="Q5829" s="188">
        <v>26</v>
      </c>
    </row>
    <row r="5830" spans="1:17" ht="15" x14ac:dyDescent="0.25">
      <c r="A5830"/>
      <c r="B5830" s="114">
        <v>5829</v>
      </c>
      <c r="C5830" s="7">
        <v>20</v>
      </c>
      <c r="E5830">
        <v>5829</v>
      </c>
      <c r="F5830">
        <v>15</v>
      </c>
      <c r="G5830">
        <v>17</v>
      </c>
      <c r="H5830">
        <v>23</v>
      </c>
      <c r="I5830" s="7">
        <v>30</v>
      </c>
      <c r="K5830">
        <v>5829</v>
      </c>
      <c r="L5830">
        <v>17</v>
      </c>
      <c r="M5830">
        <v>23</v>
      </c>
      <c r="N5830" s="7">
        <v>30</v>
      </c>
      <c r="P5830" s="185">
        <v>5829</v>
      </c>
      <c r="Q5830" s="186">
        <v>26</v>
      </c>
    </row>
    <row r="5831" spans="1:17" ht="15" x14ac:dyDescent="0.25">
      <c r="A5831"/>
      <c r="B5831" s="114">
        <v>5830</v>
      </c>
      <c r="C5831" s="7">
        <v>20</v>
      </c>
      <c r="E5831">
        <v>5830</v>
      </c>
      <c r="F5831">
        <v>15</v>
      </c>
      <c r="G5831">
        <v>17</v>
      </c>
      <c r="H5831">
        <v>23</v>
      </c>
      <c r="I5831" s="7">
        <v>30</v>
      </c>
      <c r="K5831">
        <v>5830</v>
      </c>
      <c r="L5831">
        <v>17</v>
      </c>
      <c r="M5831">
        <v>23</v>
      </c>
      <c r="N5831" s="7">
        <v>30</v>
      </c>
      <c r="P5831" s="187">
        <v>5830</v>
      </c>
      <c r="Q5831" s="188">
        <v>26</v>
      </c>
    </row>
    <row r="5832" spans="1:17" ht="15" x14ac:dyDescent="0.25">
      <c r="A5832"/>
      <c r="B5832" s="114">
        <v>5831</v>
      </c>
      <c r="C5832" s="7">
        <v>20</v>
      </c>
      <c r="E5832">
        <v>5831</v>
      </c>
      <c r="F5832">
        <v>15</v>
      </c>
      <c r="G5832">
        <v>17</v>
      </c>
      <c r="H5832">
        <v>23</v>
      </c>
      <c r="I5832" s="7">
        <v>30</v>
      </c>
      <c r="K5832">
        <v>5831</v>
      </c>
      <c r="L5832">
        <v>17</v>
      </c>
      <c r="M5832">
        <v>23</v>
      </c>
      <c r="N5832" s="7">
        <v>30</v>
      </c>
      <c r="P5832" s="185">
        <v>5831</v>
      </c>
      <c r="Q5832" s="186">
        <v>26</v>
      </c>
    </row>
    <row r="5833" spans="1:17" ht="15" x14ac:dyDescent="0.25">
      <c r="A5833"/>
      <c r="B5833" s="114">
        <v>5832</v>
      </c>
      <c r="C5833" s="7">
        <v>20</v>
      </c>
      <c r="E5833">
        <v>5832</v>
      </c>
      <c r="F5833">
        <v>15</v>
      </c>
      <c r="G5833">
        <v>17</v>
      </c>
      <c r="H5833">
        <v>23</v>
      </c>
      <c r="I5833" s="7">
        <v>30</v>
      </c>
      <c r="K5833">
        <v>5832</v>
      </c>
      <c r="L5833">
        <v>17</v>
      </c>
      <c r="M5833">
        <v>23</v>
      </c>
      <c r="N5833" s="7">
        <v>30</v>
      </c>
      <c r="P5833" s="187">
        <v>5832</v>
      </c>
      <c r="Q5833" s="188">
        <v>26</v>
      </c>
    </row>
    <row r="5834" spans="1:17" ht="15" x14ac:dyDescent="0.25">
      <c r="A5834"/>
      <c r="B5834" s="114">
        <v>5833</v>
      </c>
      <c r="C5834" s="7">
        <v>20</v>
      </c>
      <c r="E5834">
        <v>5833</v>
      </c>
      <c r="F5834">
        <v>15</v>
      </c>
      <c r="G5834">
        <v>17</v>
      </c>
      <c r="H5834">
        <v>23</v>
      </c>
      <c r="I5834" s="7">
        <v>30</v>
      </c>
      <c r="K5834">
        <v>5833</v>
      </c>
      <c r="L5834">
        <v>17</v>
      </c>
      <c r="M5834">
        <v>23</v>
      </c>
      <c r="N5834" s="7">
        <v>30</v>
      </c>
      <c r="P5834" s="185">
        <v>5833</v>
      </c>
      <c r="Q5834" s="186">
        <v>26</v>
      </c>
    </row>
    <row r="5835" spans="1:17" ht="15" x14ac:dyDescent="0.25">
      <c r="A5835"/>
      <c r="B5835" s="114">
        <v>5834</v>
      </c>
      <c r="C5835" s="7">
        <v>20</v>
      </c>
      <c r="E5835">
        <v>5834</v>
      </c>
      <c r="F5835">
        <v>15</v>
      </c>
      <c r="G5835">
        <v>17</v>
      </c>
      <c r="H5835">
        <v>23</v>
      </c>
      <c r="I5835" s="7">
        <v>30</v>
      </c>
      <c r="K5835">
        <v>5834</v>
      </c>
      <c r="L5835">
        <v>17</v>
      </c>
      <c r="M5835">
        <v>23</v>
      </c>
      <c r="N5835" s="7">
        <v>30</v>
      </c>
      <c r="P5835" s="187">
        <v>5834</v>
      </c>
      <c r="Q5835" s="188">
        <v>26</v>
      </c>
    </row>
    <row r="5836" spans="1:17" ht="15" x14ac:dyDescent="0.25">
      <c r="A5836"/>
      <c r="B5836" s="114">
        <v>5835</v>
      </c>
      <c r="C5836" s="7">
        <v>20</v>
      </c>
      <c r="E5836">
        <v>5835</v>
      </c>
      <c r="F5836">
        <v>15</v>
      </c>
      <c r="G5836">
        <v>17</v>
      </c>
      <c r="H5836">
        <v>23</v>
      </c>
      <c r="I5836" s="7">
        <v>30</v>
      </c>
      <c r="K5836">
        <v>5835</v>
      </c>
      <c r="L5836">
        <v>17</v>
      </c>
      <c r="M5836">
        <v>23</v>
      </c>
      <c r="N5836" s="7">
        <v>30</v>
      </c>
      <c r="P5836" s="185">
        <v>5835</v>
      </c>
      <c r="Q5836" s="186">
        <v>26</v>
      </c>
    </row>
    <row r="5837" spans="1:17" ht="15" x14ac:dyDescent="0.25">
      <c r="A5837"/>
      <c r="B5837" s="114">
        <v>5836</v>
      </c>
      <c r="C5837" s="7">
        <v>20</v>
      </c>
      <c r="E5837">
        <v>5836</v>
      </c>
      <c r="F5837">
        <v>15</v>
      </c>
      <c r="G5837">
        <v>17</v>
      </c>
      <c r="H5837">
        <v>23</v>
      </c>
      <c r="I5837" s="7">
        <v>30</v>
      </c>
      <c r="K5837">
        <v>5836</v>
      </c>
      <c r="L5837">
        <v>17</v>
      </c>
      <c r="M5837">
        <v>23</v>
      </c>
      <c r="N5837" s="7">
        <v>30</v>
      </c>
      <c r="P5837" s="187">
        <v>5836</v>
      </c>
      <c r="Q5837" s="188">
        <v>26</v>
      </c>
    </row>
    <row r="5838" spans="1:17" ht="15" x14ac:dyDescent="0.25">
      <c r="A5838"/>
      <c r="B5838" s="114">
        <v>5837</v>
      </c>
      <c r="C5838" s="7">
        <v>20</v>
      </c>
      <c r="E5838">
        <v>5837</v>
      </c>
      <c r="F5838">
        <v>15</v>
      </c>
      <c r="G5838">
        <v>17</v>
      </c>
      <c r="H5838">
        <v>23</v>
      </c>
      <c r="I5838" s="7">
        <v>30</v>
      </c>
      <c r="K5838">
        <v>5837</v>
      </c>
      <c r="L5838">
        <v>17</v>
      </c>
      <c r="M5838">
        <v>23</v>
      </c>
      <c r="N5838" s="7">
        <v>30</v>
      </c>
      <c r="P5838" s="185">
        <v>5837</v>
      </c>
      <c r="Q5838" s="186">
        <v>26</v>
      </c>
    </row>
    <row r="5839" spans="1:17" ht="15" x14ac:dyDescent="0.25">
      <c r="A5839"/>
      <c r="B5839" s="114">
        <v>5838</v>
      </c>
      <c r="C5839" s="7">
        <v>20</v>
      </c>
      <c r="E5839">
        <v>5838</v>
      </c>
      <c r="F5839">
        <v>15</v>
      </c>
      <c r="G5839">
        <v>17</v>
      </c>
      <c r="H5839">
        <v>23</v>
      </c>
      <c r="I5839" s="7">
        <v>30</v>
      </c>
      <c r="K5839">
        <v>5838</v>
      </c>
      <c r="L5839">
        <v>17</v>
      </c>
      <c r="M5839">
        <v>23</v>
      </c>
      <c r="N5839" s="7">
        <v>30</v>
      </c>
      <c r="P5839" s="187">
        <v>5838</v>
      </c>
      <c r="Q5839" s="188">
        <v>26</v>
      </c>
    </row>
    <row r="5840" spans="1:17" ht="15" x14ac:dyDescent="0.25">
      <c r="A5840"/>
      <c r="B5840" s="114">
        <v>5839</v>
      </c>
      <c r="C5840" s="7">
        <v>20</v>
      </c>
      <c r="E5840">
        <v>5839</v>
      </c>
      <c r="F5840">
        <v>15</v>
      </c>
      <c r="G5840">
        <v>17</v>
      </c>
      <c r="H5840">
        <v>23</v>
      </c>
      <c r="I5840" s="7">
        <v>30</v>
      </c>
      <c r="K5840">
        <v>5839</v>
      </c>
      <c r="L5840">
        <v>17</v>
      </c>
      <c r="M5840">
        <v>23</v>
      </c>
      <c r="N5840" s="7">
        <v>30</v>
      </c>
      <c r="P5840" s="185">
        <v>5839</v>
      </c>
      <c r="Q5840" s="186">
        <v>26</v>
      </c>
    </row>
    <row r="5841" spans="1:17" ht="15" x14ac:dyDescent="0.25">
      <c r="A5841"/>
      <c r="B5841" s="114">
        <v>5840</v>
      </c>
      <c r="C5841" s="7">
        <v>20</v>
      </c>
      <c r="E5841">
        <v>5840</v>
      </c>
      <c r="F5841">
        <v>15</v>
      </c>
      <c r="G5841">
        <v>17</v>
      </c>
      <c r="H5841">
        <v>23</v>
      </c>
      <c r="I5841" s="7">
        <v>30</v>
      </c>
      <c r="K5841">
        <v>5840</v>
      </c>
      <c r="L5841">
        <v>17</v>
      </c>
      <c r="M5841">
        <v>23</v>
      </c>
      <c r="N5841" s="7">
        <v>30</v>
      </c>
      <c r="P5841" s="187">
        <v>5840</v>
      </c>
      <c r="Q5841" s="188">
        <v>26</v>
      </c>
    </row>
    <row r="5842" spans="1:17" ht="15" x14ac:dyDescent="0.25">
      <c r="A5842"/>
      <c r="B5842" s="114">
        <v>5841</v>
      </c>
      <c r="C5842" s="7">
        <v>20</v>
      </c>
      <c r="E5842">
        <v>5841</v>
      </c>
      <c r="F5842">
        <v>15</v>
      </c>
      <c r="G5842">
        <v>17</v>
      </c>
      <c r="H5842">
        <v>23</v>
      </c>
      <c r="I5842" s="7">
        <v>30</v>
      </c>
      <c r="K5842">
        <v>5841</v>
      </c>
      <c r="L5842">
        <v>17</v>
      </c>
      <c r="M5842">
        <v>23</v>
      </c>
      <c r="N5842" s="7">
        <v>30</v>
      </c>
      <c r="P5842" s="185">
        <v>5841</v>
      </c>
      <c r="Q5842" s="186">
        <v>26</v>
      </c>
    </row>
    <row r="5843" spans="1:17" ht="15" x14ac:dyDescent="0.25">
      <c r="A5843"/>
      <c r="B5843" s="114">
        <v>5842</v>
      </c>
      <c r="C5843" s="7">
        <v>20</v>
      </c>
      <c r="E5843">
        <v>5842</v>
      </c>
      <c r="F5843">
        <v>15</v>
      </c>
      <c r="G5843">
        <v>17</v>
      </c>
      <c r="H5843">
        <v>23</v>
      </c>
      <c r="I5843" s="7">
        <v>30</v>
      </c>
      <c r="K5843">
        <v>5842</v>
      </c>
      <c r="L5843">
        <v>17</v>
      </c>
      <c r="M5843">
        <v>23</v>
      </c>
      <c r="N5843" s="7">
        <v>30</v>
      </c>
      <c r="P5843" s="187">
        <v>5842</v>
      </c>
      <c r="Q5843" s="188">
        <v>26</v>
      </c>
    </row>
    <row r="5844" spans="1:17" ht="15" x14ac:dyDescent="0.25">
      <c r="A5844"/>
      <c r="B5844" s="114">
        <v>5843</v>
      </c>
      <c r="C5844" s="7">
        <v>20</v>
      </c>
      <c r="E5844">
        <v>5843</v>
      </c>
      <c r="F5844">
        <v>15</v>
      </c>
      <c r="G5844">
        <v>17</v>
      </c>
      <c r="H5844">
        <v>23</v>
      </c>
      <c r="I5844" s="7">
        <v>30</v>
      </c>
      <c r="K5844">
        <v>5843</v>
      </c>
      <c r="L5844">
        <v>17</v>
      </c>
      <c r="M5844">
        <v>23</v>
      </c>
      <c r="N5844" s="7">
        <v>30</v>
      </c>
      <c r="P5844" s="185">
        <v>5843</v>
      </c>
      <c r="Q5844" s="186">
        <v>26</v>
      </c>
    </row>
    <row r="5845" spans="1:17" ht="15" x14ac:dyDescent="0.25">
      <c r="A5845"/>
      <c r="B5845" s="114">
        <v>5844</v>
      </c>
      <c r="C5845" s="7">
        <v>20</v>
      </c>
      <c r="E5845">
        <v>5844</v>
      </c>
      <c r="F5845">
        <v>15</v>
      </c>
      <c r="G5845">
        <v>17</v>
      </c>
      <c r="H5845">
        <v>23</v>
      </c>
      <c r="I5845" s="7">
        <v>30</v>
      </c>
      <c r="K5845">
        <v>5844</v>
      </c>
      <c r="L5845">
        <v>17</v>
      </c>
      <c r="M5845">
        <v>23</v>
      </c>
      <c r="N5845" s="7">
        <v>30</v>
      </c>
      <c r="P5845" s="187">
        <v>5844</v>
      </c>
      <c r="Q5845" s="188">
        <v>26</v>
      </c>
    </row>
    <row r="5846" spans="1:17" ht="15" x14ac:dyDescent="0.25">
      <c r="A5846"/>
      <c r="B5846" s="114">
        <v>5845</v>
      </c>
      <c r="C5846" s="7">
        <v>20</v>
      </c>
      <c r="E5846">
        <v>5845</v>
      </c>
      <c r="F5846">
        <v>15</v>
      </c>
      <c r="G5846">
        <v>17</v>
      </c>
      <c r="H5846">
        <v>23</v>
      </c>
      <c r="I5846" s="7">
        <v>30</v>
      </c>
      <c r="K5846">
        <v>5845</v>
      </c>
      <c r="L5846">
        <v>17</v>
      </c>
      <c r="M5846">
        <v>23</v>
      </c>
      <c r="N5846" s="7">
        <v>30</v>
      </c>
      <c r="P5846" s="185">
        <v>5845</v>
      </c>
      <c r="Q5846" s="186">
        <v>26</v>
      </c>
    </row>
    <row r="5847" spans="1:17" ht="15" x14ac:dyDescent="0.25">
      <c r="A5847"/>
      <c r="B5847" s="114">
        <v>5846</v>
      </c>
      <c r="C5847" s="7">
        <v>20</v>
      </c>
      <c r="E5847">
        <v>5846</v>
      </c>
      <c r="F5847">
        <v>15</v>
      </c>
      <c r="G5847">
        <v>17</v>
      </c>
      <c r="H5847">
        <v>23</v>
      </c>
      <c r="I5847" s="7">
        <v>30</v>
      </c>
      <c r="K5847">
        <v>5846</v>
      </c>
      <c r="L5847">
        <v>17</v>
      </c>
      <c r="M5847">
        <v>23</v>
      </c>
      <c r="N5847" s="7">
        <v>30</v>
      </c>
      <c r="P5847" s="187">
        <v>5846</v>
      </c>
      <c r="Q5847" s="188">
        <v>26</v>
      </c>
    </row>
    <row r="5848" spans="1:17" ht="15" x14ac:dyDescent="0.25">
      <c r="A5848"/>
      <c r="B5848" s="114">
        <v>5847</v>
      </c>
      <c r="C5848" s="7">
        <v>20</v>
      </c>
      <c r="E5848">
        <v>5847</v>
      </c>
      <c r="F5848">
        <v>15</v>
      </c>
      <c r="G5848">
        <v>17</v>
      </c>
      <c r="H5848">
        <v>23</v>
      </c>
      <c r="I5848" s="7">
        <v>30</v>
      </c>
      <c r="K5848">
        <v>5847</v>
      </c>
      <c r="L5848">
        <v>17</v>
      </c>
      <c r="M5848">
        <v>23</v>
      </c>
      <c r="N5848" s="7">
        <v>30</v>
      </c>
      <c r="P5848" s="185">
        <v>5847</v>
      </c>
      <c r="Q5848" s="186">
        <v>26</v>
      </c>
    </row>
    <row r="5849" spans="1:17" ht="15" x14ac:dyDescent="0.25">
      <c r="A5849"/>
      <c r="B5849" s="114">
        <v>5848</v>
      </c>
      <c r="C5849" s="7">
        <v>20</v>
      </c>
      <c r="E5849">
        <v>5848</v>
      </c>
      <c r="F5849">
        <v>15</v>
      </c>
      <c r="G5849">
        <v>17</v>
      </c>
      <c r="H5849">
        <v>23</v>
      </c>
      <c r="I5849" s="7">
        <v>30</v>
      </c>
      <c r="K5849">
        <v>5848</v>
      </c>
      <c r="L5849">
        <v>17</v>
      </c>
      <c r="M5849">
        <v>23</v>
      </c>
      <c r="N5849" s="7">
        <v>30</v>
      </c>
      <c r="P5849" s="187">
        <v>5848</v>
      </c>
      <c r="Q5849" s="188">
        <v>26</v>
      </c>
    </row>
    <row r="5850" spans="1:17" ht="15" x14ac:dyDescent="0.25">
      <c r="A5850"/>
      <c r="B5850" s="114">
        <v>5849</v>
      </c>
      <c r="C5850" s="7">
        <v>20</v>
      </c>
      <c r="E5850">
        <v>5849</v>
      </c>
      <c r="F5850">
        <v>15</v>
      </c>
      <c r="G5850">
        <v>17</v>
      </c>
      <c r="H5850">
        <v>23</v>
      </c>
      <c r="I5850" s="7">
        <v>30</v>
      </c>
      <c r="K5850">
        <v>5849</v>
      </c>
      <c r="L5850">
        <v>17</v>
      </c>
      <c r="M5850">
        <v>23</v>
      </c>
      <c r="N5850" s="7">
        <v>30</v>
      </c>
      <c r="P5850" s="185">
        <v>5849</v>
      </c>
      <c r="Q5850" s="186">
        <v>26</v>
      </c>
    </row>
    <row r="5851" spans="1:17" ht="15" x14ac:dyDescent="0.25">
      <c r="A5851"/>
      <c r="B5851" s="114">
        <v>5850</v>
      </c>
      <c r="C5851" s="7">
        <v>20</v>
      </c>
      <c r="E5851">
        <v>5850</v>
      </c>
      <c r="F5851">
        <v>15</v>
      </c>
      <c r="G5851">
        <v>17</v>
      </c>
      <c r="H5851">
        <v>23</v>
      </c>
      <c r="I5851" s="7">
        <v>30</v>
      </c>
      <c r="K5851">
        <v>5850</v>
      </c>
      <c r="L5851">
        <v>17</v>
      </c>
      <c r="M5851">
        <v>23</v>
      </c>
      <c r="N5851" s="7">
        <v>30</v>
      </c>
      <c r="P5851" s="187">
        <v>5850</v>
      </c>
      <c r="Q5851" s="188">
        <v>26</v>
      </c>
    </row>
    <row r="5852" spans="1:17" ht="15" x14ac:dyDescent="0.25">
      <c r="A5852"/>
      <c r="B5852" s="114">
        <v>5851</v>
      </c>
      <c r="C5852" s="7">
        <v>20</v>
      </c>
      <c r="E5852">
        <v>5851</v>
      </c>
      <c r="F5852">
        <v>15</v>
      </c>
      <c r="G5852">
        <v>17</v>
      </c>
      <c r="H5852">
        <v>23</v>
      </c>
      <c r="I5852" s="7">
        <v>30</v>
      </c>
      <c r="K5852">
        <v>5851</v>
      </c>
      <c r="L5852">
        <v>17</v>
      </c>
      <c r="M5852">
        <v>23</v>
      </c>
      <c r="N5852" s="7">
        <v>30</v>
      </c>
      <c r="P5852" s="185">
        <v>5851</v>
      </c>
      <c r="Q5852" s="186">
        <v>26</v>
      </c>
    </row>
    <row r="5853" spans="1:17" ht="15" x14ac:dyDescent="0.25">
      <c r="A5853"/>
      <c r="B5853" s="114">
        <v>5852</v>
      </c>
      <c r="C5853" s="7">
        <v>20</v>
      </c>
      <c r="E5853">
        <v>5852</v>
      </c>
      <c r="F5853">
        <v>15</v>
      </c>
      <c r="G5853">
        <v>17</v>
      </c>
      <c r="H5853">
        <v>23</v>
      </c>
      <c r="I5853" s="7">
        <v>30</v>
      </c>
      <c r="K5853">
        <v>5852</v>
      </c>
      <c r="L5853">
        <v>17</v>
      </c>
      <c r="M5853">
        <v>23</v>
      </c>
      <c r="N5853" s="7">
        <v>30</v>
      </c>
      <c r="P5853" s="187">
        <v>5852</v>
      </c>
      <c r="Q5853" s="188">
        <v>26</v>
      </c>
    </row>
    <row r="5854" spans="1:17" ht="15" x14ac:dyDescent="0.25">
      <c r="A5854"/>
      <c r="B5854" s="114">
        <v>5853</v>
      </c>
      <c r="C5854" s="7">
        <v>20</v>
      </c>
      <c r="E5854">
        <v>5853</v>
      </c>
      <c r="F5854">
        <v>15</v>
      </c>
      <c r="G5854">
        <v>17</v>
      </c>
      <c r="H5854">
        <v>23</v>
      </c>
      <c r="I5854" s="7">
        <v>30</v>
      </c>
      <c r="K5854">
        <v>5853</v>
      </c>
      <c r="L5854">
        <v>17</v>
      </c>
      <c r="M5854">
        <v>23</v>
      </c>
      <c r="N5854" s="7">
        <v>30</v>
      </c>
      <c r="P5854" s="185">
        <v>5853</v>
      </c>
      <c r="Q5854" s="186">
        <v>26</v>
      </c>
    </row>
    <row r="5855" spans="1:17" ht="15" x14ac:dyDescent="0.25">
      <c r="A5855"/>
      <c r="B5855" s="114">
        <v>5854</v>
      </c>
      <c r="C5855" s="7">
        <v>20</v>
      </c>
      <c r="E5855">
        <v>5854</v>
      </c>
      <c r="F5855">
        <v>15</v>
      </c>
      <c r="G5855">
        <v>17</v>
      </c>
      <c r="H5855">
        <v>23</v>
      </c>
      <c r="I5855" s="7">
        <v>30</v>
      </c>
      <c r="K5855">
        <v>5854</v>
      </c>
      <c r="L5855">
        <v>17</v>
      </c>
      <c r="M5855">
        <v>23</v>
      </c>
      <c r="N5855" s="7">
        <v>30</v>
      </c>
      <c r="P5855" s="187">
        <v>5854</v>
      </c>
      <c r="Q5855" s="188">
        <v>26</v>
      </c>
    </row>
    <row r="5856" spans="1:17" ht="15" x14ac:dyDescent="0.25">
      <c r="A5856"/>
      <c r="B5856" s="114">
        <v>5855</v>
      </c>
      <c r="C5856" s="7">
        <v>20</v>
      </c>
      <c r="E5856">
        <v>5855</v>
      </c>
      <c r="F5856">
        <v>15</v>
      </c>
      <c r="G5856">
        <v>17</v>
      </c>
      <c r="H5856">
        <v>23</v>
      </c>
      <c r="I5856" s="7">
        <v>30</v>
      </c>
      <c r="K5856">
        <v>5855</v>
      </c>
      <c r="L5856">
        <v>17</v>
      </c>
      <c r="M5856">
        <v>23</v>
      </c>
      <c r="N5856" s="7">
        <v>30</v>
      </c>
      <c r="P5856" s="185">
        <v>5855</v>
      </c>
      <c r="Q5856" s="186">
        <v>26</v>
      </c>
    </row>
    <row r="5857" spans="1:17" ht="15" x14ac:dyDescent="0.25">
      <c r="A5857"/>
      <c r="B5857" s="114">
        <v>5856</v>
      </c>
      <c r="C5857" s="7">
        <v>20</v>
      </c>
      <c r="E5857">
        <v>5856</v>
      </c>
      <c r="F5857">
        <v>15</v>
      </c>
      <c r="G5857">
        <v>17</v>
      </c>
      <c r="H5857">
        <v>23</v>
      </c>
      <c r="I5857" s="7">
        <v>30</v>
      </c>
      <c r="K5857">
        <v>5856</v>
      </c>
      <c r="L5857">
        <v>17</v>
      </c>
      <c r="M5857">
        <v>23</v>
      </c>
      <c r="N5857" s="7">
        <v>30</v>
      </c>
      <c r="P5857" s="187">
        <v>5856</v>
      </c>
      <c r="Q5857" s="188">
        <v>26</v>
      </c>
    </row>
    <row r="5858" spans="1:17" ht="15" x14ac:dyDescent="0.25">
      <c r="A5858"/>
      <c r="B5858" s="114">
        <v>5857</v>
      </c>
      <c r="C5858" s="7">
        <v>20</v>
      </c>
      <c r="E5858">
        <v>5857</v>
      </c>
      <c r="F5858">
        <v>15</v>
      </c>
      <c r="G5858">
        <v>17</v>
      </c>
      <c r="H5858">
        <v>23</v>
      </c>
      <c r="I5858" s="7">
        <v>30</v>
      </c>
      <c r="K5858">
        <v>5857</v>
      </c>
      <c r="L5858">
        <v>17</v>
      </c>
      <c r="M5858">
        <v>23</v>
      </c>
      <c r="N5858" s="7">
        <v>30</v>
      </c>
      <c r="P5858" s="185">
        <v>5857</v>
      </c>
      <c r="Q5858" s="186">
        <v>26</v>
      </c>
    </row>
    <row r="5859" spans="1:17" ht="15" x14ac:dyDescent="0.25">
      <c r="A5859"/>
      <c r="B5859" s="114">
        <v>5858</v>
      </c>
      <c r="C5859" s="7">
        <v>20</v>
      </c>
      <c r="E5859">
        <v>5858</v>
      </c>
      <c r="F5859">
        <v>15</v>
      </c>
      <c r="G5859">
        <v>17</v>
      </c>
      <c r="H5859">
        <v>23</v>
      </c>
      <c r="I5859" s="7">
        <v>30</v>
      </c>
      <c r="K5859">
        <v>5858</v>
      </c>
      <c r="L5859">
        <v>17</v>
      </c>
      <c r="M5859">
        <v>23</v>
      </c>
      <c r="N5859" s="7">
        <v>30</v>
      </c>
      <c r="P5859" s="187">
        <v>5858</v>
      </c>
      <c r="Q5859" s="188">
        <v>26</v>
      </c>
    </row>
    <row r="5860" spans="1:17" ht="15" x14ac:dyDescent="0.25">
      <c r="A5860"/>
      <c r="B5860" s="114">
        <v>5859</v>
      </c>
      <c r="C5860" s="7">
        <v>20</v>
      </c>
      <c r="E5860">
        <v>5859</v>
      </c>
      <c r="F5860">
        <v>15</v>
      </c>
      <c r="G5860">
        <v>17</v>
      </c>
      <c r="H5860">
        <v>23</v>
      </c>
      <c r="I5860" s="7">
        <v>30</v>
      </c>
      <c r="K5860">
        <v>5859</v>
      </c>
      <c r="L5860">
        <v>17</v>
      </c>
      <c r="M5860">
        <v>23</v>
      </c>
      <c r="N5860" s="7">
        <v>30</v>
      </c>
      <c r="P5860" s="185">
        <v>5859</v>
      </c>
      <c r="Q5860" s="186">
        <v>26</v>
      </c>
    </row>
    <row r="5861" spans="1:17" ht="15" x14ac:dyDescent="0.25">
      <c r="A5861"/>
      <c r="B5861" s="114">
        <v>5860</v>
      </c>
      <c r="C5861" s="7">
        <v>20</v>
      </c>
      <c r="E5861">
        <v>5860</v>
      </c>
      <c r="F5861">
        <v>15</v>
      </c>
      <c r="G5861">
        <v>17</v>
      </c>
      <c r="H5861">
        <v>23</v>
      </c>
      <c r="I5861" s="7">
        <v>30</v>
      </c>
      <c r="K5861">
        <v>5860</v>
      </c>
      <c r="L5861">
        <v>17</v>
      </c>
      <c r="M5861">
        <v>23</v>
      </c>
      <c r="N5861" s="7">
        <v>30</v>
      </c>
      <c r="P5861" s="187">
        <v>5860</v>
      </c>
      <c r="Q5861" s="188">
        <v>26</v>
      </c>
    </row>
    <row r="5862" spans="1:17" ht="15" x14ac:dyDescent="0.25">
      <c r="A5862"/>
      <c r="B5862" s="114">
        <v>5861</v>
      </c>
      <c r="C5862" s="7">
        <v>20</v>
      </c>
      <c r="E5862">
        <v>5861</v>
      </c>
      <c r="F5862">
        <v>15</v>
      </c>
      <c r="G5862">
        <v>17</v>
      </c>
      <c r="H5862">
        <v>23</v>
      </c>
      <c r="I5862" s="7">
        <v>30</v>
      </c>
      <c r="K5862">
        <v>5861</v>
      </c>
      <c r="L5862">
        <v>17</v>
      </c>
      <c r="M5862">
        <v>23</v>
      </c>
      <c r="N5862" s="7">
        <v>30</v>
      </c>
      <c r="P5862" s="185">
        <v>5861</v>
      </c>
      <c r="Q5862" s="186">
        <v>26</v>
      </c>
    </row>
    <row r="5863" spans="1:17" ht="15" x14ac:dyDescent="0.25">
      <c r="A5863"/>
      <c r="B5863" s="114">
        <v>5862</v>
      </c>
      <c r="C5863" s="7">
        <v>20</v>
      </c>
      <c r="E5863">
        <v>5862</v>
      </c>
      <c r="F5863">
        <v>15</v>
      </c>
      <c r="G5863">
        <v>17</v>
      </c>
      <c r="H5863">
        <v>23</v>
      </c>
      <c r="I5863" s="7">
        <v>30</v>
      </c>
      <c r="K5863">
        <v>5862</v>
      </c>
      <c r="L5863">
        <v>17</v>
      </c>
      <c r="M5863">
        <v>23</v>
      </c>
      <c r="N5863" s="7">
        <v>30</v>
      </c>
      <c r="P5863" s="187">
        <v>5862</v>
      </c>
      <c r="Q5863" s="188">
        <v>26</v>
      </c>
    </row>
    <row r="5864" spans="1:17" ht="15" x14ac:dyDescent="0.25">
      <c r="A5864"/>
      <c r="B5864" s="114">
        <v>5863</v>
      </c>
      <c r="C5864" s="7">
        <v>20</v>
      </c>
      <c r="E5864">
        <v>5863</v>
      </c>
      <c r="F5864">
        <v>15</v>
      </c>
      <c r="G5864">
        <v>17</v>
      </c>
      <c r="H5864">
        <v>23</v>
      </c>
      <c r="I5864" s="7">
        <v>30</v>
      </c>
      <c r="K5864">
        <v>5863</v>
      </c>
      <c r="L5864">
        <v>17</v>
      </c>
      <c r="M5864">
        <v>23</v>
      </c>
      <c r="N5864" s="7">
        <v>30</v>
      </c>
      <c r="P5864" s="185">
        <v>5863</v>
      </c>
      <c r="Q5864" s="186">
        <v>26</v>
      </c>
    </row>
    <row r="5865" spans="1:17" ht="15" x14ac:dyDescent="0.25">
      <c r="A5865"/>
      <c r="B5865" s="114">
        <v>5864</v>
      </c>
      <c r="C5865" s="7">
        <v>20</v>
      </c>
      <c r="E5865">
        <v>5864</v>
      </c>
      <c r="F5865">
        <v>15</v>
      </c>
      <c r="G5865">
        <v>17</v>
      </c>
      <c r="H5865">
        <v>23</v>
      </c>
      <c r="I5865" s="7">
        <v>30</v>
      </c>
      <c r="K5865">
        <v>5864</v>
      </c>
      <c r="L5865">
        <v>17</v>
      </c>
      <c r="M5865">
        <v>23</v>
      </c>
      <c r="N5865" s="7">
        <v>30</v>
      </c>
      <c r="P5865" s="187">
        <v>5864</v>
      </c>
      <c r="Q5865" s="188">
        <v>26</v>
      </c>
    </row>
    <row r="5866" spans="1:17" ht="15" x14ac:dyDescent="0.25">
      <c r="A5866"/>
      <c r="B5866" s="114">
        <v>5865</v>
      </c>
      <c r="C5866" s="7">
        <v>20</v>
      </c>
      <c r="E5866">
        <v>5865</v>
      </c>
      <c r="F5866">
        <v>15</v>
      </c>
      <c r="G5866">
        <v>17</v>
      </c>
      <c r="H5866">
        <v>23</v>
      </c>
      <c r="I5866" s="7">
        <v>30</v>
      </c>
      <c r="K5866">
        <v>5865</v>
      </c>
      <c r="L5866">
        <v>17</v>
      </c>
      <c r="M5866">
        <v>23</v>
      </c>
      <c r="N5866" s="7">
        <v>30</v>
      </c>
      <c r="P5866" s="185">
        <v>5865</v>
      </c>
      <c r="Q5866" s="186">
        <v>26</v>
      </c>
    </row>
    <row r="5867" spans="1:17" ht="15" x14ac:dyDescent="0.25">
      <c r="A5867"/>
      <c r="B5867" s="114">
        <v>5866</v>
      </c>
      <c r="C5867" s="7">
        <v>20</v>
      </c>
      <c r="E5867">
        <v>5866</v>
      </c>
      <c r="F5867">
        <v>15</v>
      </c>
      <c r="G5867">
        <v>17</v>
      </c>
      <c r="H5867">
        <v>23</v>
      </c>
      <c r="I5867" s="7">
        <v>30</v>
      </c>
      <c r="K5867">
        <v>5866</v>
      </c>
      <c r="L5867">
        <v>17</v>
      </c>
      <c r="M5867">
        <v>23</v>
      </c>
      <c r="N5867" s="7">
        <v>30</v>
      </c>
      <c r="P5867" s="187">
        <v>5866</v>
      </c>
      <c r="Q5867" s="188">
        <v>26</v>
      </c>
    </row>
    <row r="5868" spans="1:17" ht="15" x14ac:dyDescent="0.25">
      <c r="A5868"/>
      <c r="B5868" s="114">
        <v>5867</v>
      </c>
      <c r="C5868" s="7">
        <v>20</v>
      </c>
      <c r="E5868">
        <v>5867</v>
      </c>
      <c r="F5868">
        <v>15</v>
      </c>
      <c r="G5868">
        <v>17</v>
      </c>
      <c r="H5868">
        <v>23</v>
      </c>
      <c r="I5868" s="7">
        <v>30</v>
      </c>
      <c r="K5868">
        <v>5867</v>
      </c>
      <c r="L5868">
        <v>17</v>
      </c>
      <c r="M5868">
        <v>23</v>
      </c>
      <c r="N5868" s="7">
        <v>30</v>
      </c>
      <c r="P5868" s="185">
        <v>5867</v>
      </c>
      <c r="Q5868" s="186">
        <v>26</v>
      </c>
    </row>
    <row r="5869" spans="1:17" ht="15" x14ac:dyDescent="0.25">
      <c r="A5869"/>
      <c r="B5869" s="114">
        <v>5868</v>
      </c>
      <c r="C5869" s="7">
        <v>20</v>
      </c>
      <c r="E5869">
        <v>5868</v>
      </c>
      <c r="F5869">
        <v>15</v>
      </c>
      <c r="G5869">
        <v>17</v>
      </c>
      <c r="H5869">
        <v>23</v>
      </c>
      <c r="I5869" s="7">
        <v>30</v>
      </c>
      <c r="K5869">
        <v>5868</v>
      </c>
      <c r="L5869">
        <v>17</v>
      </c>
      <c r="M5869">
        <v>23</v>
      </c>
      <c r="N5869" s="7">
        <v>30</v>
      </c>
      <c r="P5869" s="187">
        <v>5868</v>
      </c>
      <c r="Q5869" s="188">
        <v>26</v>
      </c>
    </row>
    <row r="5870" spans="1:17" ht="15" x14ac:dyDescent="0.25">
      <c r="A5870"/>
      <c r="B5870" s="114">
        <v>5869</v>
      </c>
      <c r="C5870" s="7">
        <v>20</v>
      </c>
      <c r="E5870">
        <v>5869</v>
      </c>
      <c r="F5870">
        <v>15</v>
      </c>
      <c r="G5870">
        <v>17</v>
      </c>
      <c r="H5870">
        <v>23</v>
      </c>
      <c r="I5870" s="7">
        <v>30</v>
      </c>
      <c r="K5870">
        <v>5869</v>
      </c>
      <c r="L5870">
        <v>17</v>
      </c>
      <c r="M5870">
        <v>23</v>
      </c>
      <c r="N5870" s="7">
        <v>30</v>
      </c>
      <c r="P5870" s="185">
        <v>5869</v>
      </c>
      <c r="Q5870" s="186">
        <v>26</v>
      </c>
    </row>
    <row r="5871" spans="1:17" ht="15" x14ac:dyDescent="0.25">
      <c r="A5871"/>
      <c r="B5871" s="114">
        <v>5870</v>
      </c>
      <c r="C5871" s="7">
        <v>20</v>
      </c>
      <c r="E5871">
        <v>5870</v>
      </c>
      <c r="F5871">
        <v>15</v>
      </c>
      <c r="G5871">
        <v>17</v>
      </c>
      <c r="H5871">
        <v>23</v>
      </c>
      <c r="I5871" s="7">
        <v>30</v>
      </c>
      <c r="K5871">
        <v>5870</v>
      </c>
      <c r="L5871">
        <v>17</v>
      </c>
      <c r="M5871">
        <v>23</v>
      </c>
      <c r="N5871" s="7">
        <v>30</v>
      </c>
      <c r="P5871" s="187">
        <v>5870</v>
      </c>
      <c r="Q5871" s="188">
        <v>26</v>
      </c>
    </row>
    <row r="5872" spans="1:17" ht="15" x14ac:dyDescent="0.25">
      <c r="A5872"/>
      <c r="B5872" s="114">
        <v>5871</v>
      </c>
      <c r="C5872" s="7">
        <v>20</v>
      </c>
      <c r="E5872">
        <v>5871</v>
      </c>
      <c r="F5872">
        <v>15</v>
      </c>
      <c r="G5872">
        <v>17</v>
      </c>
      <c r="H5872">
        <v>23</v>
      </c>
      <c r="I5872" s="7">
        <v>30</v>
      </c>
      <c r="K5872">
        <v>5871</v>
      </c>
      <c r="L5872">
        <v>17</v>
      </c>
      <c r="M5872">
        <v>23</v>
      </c>
      <c r="N5872" s="7">
        <v>30</v>
      </c>
      <c r="P5872" s="185">
        <v>5871</v>
      </c>
      <c r="Q5872" s="186">
        <v>26</v>
      </c>
    </row>
    <row r="5873" spans="1:17" ht="15" x14ac:dyDescent="0.25">
      <c r="A5873"/>
      <c r="B5873" s="114">
        <v>5872</v>
      </c>
      <c r="C5873" s="7">
        <v>20</v>
      </c>
      <c r="E5873">
        <v>5872</v>
      </c>
      <c r="F5873">
        <v>15</v>
      </c>
      <c r="G5873">
        <v>17</v>
      </c>
      <c r="H5873">
        <v>23</v>
      </c>
      <c r="I5873" s="7">
        <v>30</v>
      </c>
      <c r="K5873">
        <v>5872</v>
      </c>
      <c r="L5873">
        <v>17</v>
      </c>
      <c r="M5873">
        <v>23</v>
      </c>
      <c r="N5873" s="7">
        <v>30</v>
      </c>
      <c r="P5873" s="187">
        <v>5872</v>
      </c>
      <c r="Q5873" s="188">
        <v>26</v>
      </c>
    </row>
    <row r="5874" spans="1:17" ht="15" x14ac:dyDescent="0.25">
      <c r="A5874"/>
      <c r="B5874" s="114">
        <v>5873</v>
      </c>
      <c r="C5874" s="7">
        <v>20</v>
      </c>
      <c r="E5874">
        <v>5873</v>
      </c>
      <c r="F5874">
        <v>15</v>
      </c>
      <c r="G5874">
        <v>17</v>
      </c>
      <c r="H5874">
        <v>23</v>
      </c>
      <c r="I5874" s="7">
        <v>30</v>
      </c>
      <c r="K5874">
        <v>5873</v>
      </c>
      <c r="L5874">
        <v>17</v>
      </c>
      <c r="M5874">
        <v>23</v>
      </c>
      <c r="N5874" s="7">
        <v>30</v>
      </c>
      <c r="P5874" s="185">
        <v>5873</v>
      </c>
      <c r="Q5874" s="186">
        <v>26</v>
      </c>
    </row>
    <row r="5875" spans="1:17" ht="15" x14ac:dyDescent="0.25">
      <c r="A5875"/>
      <c r="B5875" s="114">
        <v>5874</v>
      </c>
      <c r="C5875" s="7">
        <v>20</v>
      </c>
      <c r="E5875">
        <v>5874</v>
      </c>
      <c r="F5875">
        <v>15</v>
      </c>
      <c r="G5875">
        <v>17</v>
      </c>
      <c r="H5875">
        <v>23</v>
      </c>
      <c r="I5875" s="7">
        <v>30</v>
      </c>
      <c r="K5875">
        <v>5874</v>
      </c>
      <c r="L5875">
        <v>17</v>
      </c>
      <c r="M5875">
        <v>23</v>
      </c>
      <c r="N5875" s="7">
        <v>30</v>
      </c>
      <c r="P5875" s="187">
        <v>5874</v>
      </c>
      <c r="Q5875" s="188">
        <v>26</v>
      </c>
    </row>
    <row r="5876" spans="1:17" ht="15" x14ac:dyDescent="0.25">
      <c r="A5876"/>
      <c r="B5876" s="114">
        <v>5875</v>
      </c>
      <c r="C5876" s="7">
        <v>20</v>
      </c>
      <c r="E5876">
        <v>5875</v>
      </c>
      <c r="F5876">
        <v>15</v>
      </c>
      <c r="G5876">
        <v>17</v>
      </c>
      <c r="H5876">
        <v>23</v>
      </c>
      <c r="I5876" s="7">
        <v>30</v>
      </c>
      <c r="K5876">
        <v>5875</v>
      </c>
      <c r="L5876">
        <v>17</v>
      </c>
      <c r="M5876">
        <v>23</v>
      </c>
      <c r="N5876" s="7">
        <v>30</v>
      </c>
      <c r="P5876" s="185">
        <v>5875</v>
      </c>
      <c r="Q5876" s="186">
        <v>26</v>
      </c>
    </row>
    <row r="5877" spans="1:17" ht="15" x14ac:dyDescent="0.25">
      <c r="A5877"/>
      <c r="B5877" s="114">
        <v>5876</v>
      </c>
      <c r="C5877" s="7">
        <v>20</v>
      </c>
      <c r="E5877">
        <v>5876</v>
      </c>
      <c r="F5877">
        <v>15</v>
      </c>
      <c r="G5877">
        <v>17</v>
      </c>
      <c r="H5877">
        <v>23</v>
      </c>
      <c r="I5877" s="7">
        <v>30</v>
      </c>
      <c r="K5877">
        <v>5876</v>
      </c>
      <c r="L5877">
        <v>17</v>
      </c>
      <c r="M5877">
        <v>23</v>
      </c>
      <c r="N5877" s="7">
        <v>30</v>
      </c>
      <c r="P5877" s="187">
        <v>5876</v>
      </c>
      <c r="Q5877" s="188">
        <v>26</v>
      </c>
    </row>
    <row r="5878" spans="1:17" ht="15" x14ac:dyDescent="0.25">
      <c r="A5878"/>
      <c r="B5878" s="114">
        <v>5877</v>
      </c>
      <c r="C5878" s="7">
        <v>20</v>
      </c>
      <c r="E5878">
        <v>5877</v>
      </c>
      <c r="F5878">
        <v>15</v>
      </c>
      <c r="G5878">
        <v>17</v>
      </c>
      <c r="H5878">
        <v>23</v>
      </c>
      <c r="I5878" s="7">
        <v>30</v>
      </c>
      <c r="K5878">
        <v>5877</v>
      </c>
      <c r="L5878">
        <v>17</v>
      </c>
      <c r="M5878">
        <v>23</v>
      </c>
      <c r="N5878" s="7">
        <v>30</v>
      </c>
      <c r="P5878" s="185">
        <v>5877</v>
      </c>
      <c r="Q5878" s="186">
        <v>26</v>
      </c>
    </row>
    <row r="5879" spans="1:17" ht="15" x14ac:dyDescent="0.25">
      <c r="A5879"/>
      <c r="B5879" s="114">
        <v>5878</v>
      </c>
      <c r="C5879" s="7">
        <v>20</v>
      </c>
      <c r="E5879">
        <v>5878</v>
      </c>
      <c r="F5879">
        <v>15</v>
      </c>
      <c r="G5879">
        <v>17</v>
      </c>
      <c r="H5879">
        <v>23</v>
      </c>
      <c r="I5879" s="7">
        <v>30</v>
      </c>
      <c r="K5879">
        <v>5878</v>
      </c>
      <c r="L5879">
        <v>17</v>
      </c>
      <c r="M5879">
        <v>23</v>
      </c>
      <c r="N5879" s="7">
        <v>30</v>
      </c>
      <c r="P5879" s="187">
        <v>5878</v>
      </c>
      <c r="Q5879" s="188">
        <v>26</v>
      </c>
    </row>
    <row r="5880" spans="1:17" ht="15" x14ac:dyDescent="0.25">
      <c r="A5880"/>
      <c r="B5880" s="114">
        <v>5879</v>
      </c>
      <c r="C5880" s="7">
        <v>20</v>
      </c>
      <c r="E5880">
        <v>5879</v>
      </c>
      <c r="F5880">
        <v>15</v>
      </c>
      <c r="G5880">
        <v>17</v>
      </c>
      <c r="H5880">
        <v>23</v>
      </c>
      <c r="I5880" s="7">
        <v>30</v>
      </c>
      <c r="K5880">
        <v>5879</v>
      </c>
      <c r="L5880">
        <v>17</v>
      </c>
      <c r="M5880">
        <v>23</v>
      </c>
      <c r="N5880" s="7">
        <v>30</v>
      </c>
      <c r="P5880" s="185">
        <v>5879</v>
      </c>
      <c r="Q5880" s="186">
        <v>26</v>
      </c>
    </row>
    <row r="5881" spans="1:17" ht="15" x14ac:dyDescent="0.25">
      <c r="A5881"/>
      <c r="B5881" s="114">
        <v>5880</v>
      </c>
      <c r="C5881" s="7">
        <v>20</v>
      </c>
      <c r="E5881">
        <v>5880</v>
      </c>
      <c r="F5881">
        <v>15</v>
      </c>
      <c r="G5881">
        <v>17</v>
      </c>
      <c r="H5881">
        <v>23</v>
      </c>
      <c r="I5881" s="7">
        <v>30</v>
      </c>
      <c r="K5881">
        <v>5880</v>
      </c>
      <c r="L5881">
        <v>17</v>
      </c>
      <c r="M5881">
        <v>23</v>
      </c>
      <c r="N5881" s="7">
        <v>30</v>
      </c>
      <c r="P5881" s="187">
        <v>5880</v>
      </c>
      <c r="Q5881" s="188">
        <v>26</v>
      </c>
    </row>
    <row r="5882" spans="1:17" ht="15" x14ac:dyDescent="0.25">
      <c r="A5882"/>
      <c r="B5882" s="114">
        <v>5881</v>
      </c>
      <c r="C5882" s="7">
        <v>20</v>
      </c>
      <c r="E5882">
        <v>5881</v>
      </c>
      <c r="F5882">
        <v>15</v>
      </c>
      <c r="G5882">
        <v>17</v>
      </c>
      <c r="H5882">
        <v>23</v>
      </c>
      <c r="I5882" s="7">
        <v>30</v>
      </c>
      <c r="K5882">
        <v>5881</v>
      </c>
      <c r="L5882">
        <v>17</v>
      </c>
      <c r="M5882">
        <v>23</v>
      </c>
      <c r="N5882" s="7">
        <v>30</v>
      </c>
      <c r="P5882" s="185">
        <v>5881</v>
      </c>
      <c r="Q5882" s="186">
        <v>26</v>
      </c>
    </row>
    <row r="5883" spans="1:17" ht="15" x14ac:dyDescent="0.25">
      <c r="A5883"/>
      <c r="B5883" s="114">
        <v>5882</v>
      </c>
      <c r="C5883" s="7">
        <v>20</v>
      </c>
      <c r="E5883">
        <v>5882</v>
      </c>
      <c r="F5883">
        <v>15</v>
      </c>
      <c r="G5883">
        <v>17</v>
      </c>
      <c r="H5883">
        <v>23</v>
      </c>
      <c r="I5883" s="7">
        <v>30</v>
      </c>
      <c r="K5883">
        <v>5882</v>
      </c>
      <c r="L5883">
        <v>17</v>
      </c>
      <c r="M5883">
        <v>23</v>
      </c>
      <c r="N5883" s="7">
        <v>30</v>
      </c>
      <c r="P5883" s="187">
        <v>5882</v>
      </c>
      <c r="Q5883" s="188">
        <v>26</v>
      </c>
    </row>
    <row r="5884" spans="1:17" ht="15" x14ac:dyDescent="0.25">
      <c r="A5884"/>
      <c r="B5884" s="114">
        <v>5883</v>
      </c>
      <c r="C5884" s="7">
        <v>20</v>
      </c>
      <c r="E5884">
        <v>5883</v>
      </c>
      <c r="F5884">
        <v>15</v>
      </c>
      <c r="G5884">
        <v>17</v>
      </c>
      <c r="H5884">
        <v>23</v>
      </c>
      <c r="I5884" s="7">
        <v>30</v>
      </c>
      <c r="K5884">
        <v>5883</v>
      </c>
      <c r="L5884">
        <v>17</v>
      </c>
      <c r="M5884">
        <v>23</v>
      </c>
      <c r="N5884" s="7">
        <v>30</v>
      </c>
      <c r="P5884" s="185">
        <v>5883</v>
      </c>
      <c r="Q5884" s="186">
        <v>26</v>
      </c>
    </row>
    <row r="5885" spans="1:17" ht="15" x14ac:dyDescent="0.25">
      <c r="A5885"/>
      <c r="B5885" s="114">
        <v>5884</v>
      </c>
      <c r="C5885" s="7">
        <v>20</v>
      </c>
      <c r="E5885">
        <v>5884</v>
      </c>
      <c r="F5885">
        <v>15</v>
      </c>
      <c r="G5885">
        <v>17</v>
      </c>
      <c r="H5885">
        <v>23</v>
      </c>
      <c r="I5885" s="7">
        <v>30</v>
      </c>
      <c r="K5885">
        <v>5884</v>
      </c>
      <c r="L5885">
        <v>17</v>
      </c>
      <c r="M5885">
        <v>23</v>
      </c>
      <c r="N5885" s="7">
        <v>30</v>
      </c>
      <c r="P5885" s="187">
        <v>5884</v>
      </c>
      <c r="Q5885" s="188">
        <v>26</v>
      </c>
    </row>
    <row r="5886" spans="1:17" ht="15" x14ac:dyDescent="0.25">
      <c r="A5886"/>
      <c r="B5886" s="114">
        <v>5885</v>
      </c>
      <c r="C5886" s="7">
        <v>20</v>
      </c>
      <c r="E5886">
        <v>5885</v>
      </c>
      <c r="F5886">
        <v>15</v>
      </c>
      <c r="G5886">
        <v>17</v>
      </c>
      <c r="H5886">
        <v>23</v>
      </c>
      <c r="I5886" s="7">
        <v>30</v>
      </c>
      <c r="K5886">
        <v>5885</v>
      </c>
      <c r="L5886">
        <v>17</v>
      </c>
      <c r="M5886">
        <v>23</v>
      </c>
      <c r="N5886" s="7">
        <v>30</v>
      </c>
      <c r="P5886" s="185">
        <v>5885</v>
      </c>
      <c r="Q5886" s="186">
        <v>26</v>
      </c>
    </row>
    <row r="5887" spans="1:17" ht="15" x14ac:dyDescent="0.25">
      <c r="A5887"/>
      <c r="B5887" s="114">
        <v>5886</v>
      </c>
      <c r="C5887" s="7">
        <v>20</v>
      </c>
      <c r="E5887">
        <v>5886</v>
      </c>
      <c r="F5887">
        <v>15</v>
      </c>
      <c r="G5887">
        <v>17</v>
      </c>
      <c r="H5887">
        <v>23</v>
      </c>
      <c r="I5887" s="7">
        <v>30</v>
      </c>
      <c r="K5887">
        <v>5886</v>
      </c>
      <c r="L5887">
        <v>17</v>
      </c>
      <c r="M5887">
        <v>23</v>
      </c>
      <c r="N5887" s="7">
        <v>30</v>
      </c>
      <c r="P5887" s="187">
        <v>5886</v>
      </c>
      <c r="Q5887" s="188">
        <v>26</v>
      </c>
    </row>
    <row r="5888" spans="1:17" ht="15" x14ac:dyDescent="0.25">
      <c r="A5888"/>
      <c r="B5888" s="114">
        <v>5887</v>
      </c>
      <c r="C5888" s="7">
        <v>20</v>
      </c>
      <c r="E5888">
        <v>5887</v>
      </c>
      <c r="F5888">
        <v>15</v>
      </c>
      <c r="G5888">
        <v>17</v>
      </c>
      <c r="H5888">
        <v>23</v>
      </c>
      <c r="I5888" s="7">
        <v>30</v>
      </c>
      <c r="K5888">
        <v>5887</v>
      </c>
      <c r="L5888">
        <v>17</v>
      </c>
      <c r="M5888">
        <v>23</v>
      </c>
      <c r="N5888" s="7">
        <v>30</v>
      </c>
      <c r="P5888" s="185">
        <v>5887</v>
      </c>
      <c r="Q5888" s="186">
        <v>26</v>
      </c>
    </row>
    <row r="5889" spans="1:17" ht="15" x14ac:dyDescent="0.25">
      <c r="A5889"/>
      <c r="B5889" s="114">
        <v>5888</v>
      </c>
      <c r="C5889" s="7">
        <v>20</v>
      </c>
      <c r="E5889">
        <v>5888</v>
      </c>
      <c r="F5889">
        <v>15</v>
      </c>
      <c r="G5889">
        <v>17</v>
      </c>
      <c r="H5889">
        <v>23</v>
      </c>
      <c r="I5889" s="7">
        <v>30</v>
      </c>
      <c r="K5889">
        <v>5888</v>
      </c>
      <c r="L5889">
        <v>17</v>
      </c>
      <c r="M5889">
        <v>23</v>
      </c>
      <c r="N5889" s="7">
        <v>30</v>
      </c>
      <c r="P5889" s="187">
        <v>5888</v>
      </c>
      <c r="Q5889" s="188">
        <v>26</v>
      </c>
    </row>
    <row r="5890" spans="1:17" ht="15" x14ac:dyDescent="0.25">
      <c r="A5890"/>
      <c r="B5890" s="114">
        <v>5889</v>
      </c>
      <c r="C5890" s="7">
        <v>20</v>
      </c>
      <c r="E5890">
        <v>5889</v>
      </c>
      <c r="F5890">
        <v>15</v>
      </c>
      <c r="G5890">
        <v>17</v>
      </c>
      <c r="H5890">
        <v>23</v>
      </c>
      <c r="I5890" s="7">
        <v>30</v>
      </c>
      <c r="K5890">
        <v>5889</v>
      </c>
      <c r="L5890">
        <v>17</v>
      </c>
      <c r="M5890">
        <v>23</v>
      </c>
      <c r="N5890" s="7">
        <v>30</v>
      </c>
      <c r="P5890" s="185">
        <v>5889</v>
      </c>
      <c r="Q5890" s="186">
        <v>26</v>
      </c>
    </row>
    <row r="5891" spans="1:17" ht="15" x14ac:dyDescent="0.25">
      <c r="A5891"/>
      <c r="B5891" s="114">
        <v>5890</v>
      </c>
      <c r="C5891" s="7">
        <v>20</v>
      </c>
      <c r="E5891">
        <v>5890</v>
      </c>
      <c r="F5891">
        <v>15</v>
      </c>
      <c r="G5891">
        <v>17</v>
      </c>
      <c r="H5891">
        <v>23</v>
      </c>
      <c r="I5891" s="7">
        <v>30</v>
      </c>
      <c r="K5891">
        <v>5890</v>
      </c>
      <c r="L5891">
        <v>17</v>
      </c>
      <c r="M5891">
        <v>23</v>
      </c>
      <c r="N5891" s="7">
        <v>30</v>
      </c>
      <c r="P5891" s="187">
        <v>5890</v>
      </c>
      <c r="Q5891" s="188">
        <v>26</v>
      </c>
    </row>
    <row r="5892" spans="1:17" ht="15" x14ac:dyDescent="0.25">
      <c r="A5892"/>
      <c r="B5892" s="114">
        <v>5891</v>
      </c>
      <c r="C5892" s="7">
        <v>20</v>
      </c>
      <c r="E5892">
        <v>5891</v>
      </c>
      <c r="F5892">
        <v>15</v>
      </c>
      <c r="G5892">
        <v>17</v>
      </c>
      <c r="H5892">
        <v>23</v>
      </c>
      <c r="I5892" s="7">
        <v>30</v>
      </c>
      <c r="K5892">
        <v>5891</v>
      </c>
      <c r="L5892">
        <v>17</v>
      </c>
      <c r="M5892">
        <v>23</v>
      </c>
      <c r="N5892" s="7">
        <v>30</v>
      </c>
      <c r="P5892" s="185">
        <v>5891</v>
      </c>
      <c r="Q5892" s="186">
        <v>26</v>
      </c>
    </row>
    <row r="5893" spans="1:17" ht="15" x14ac:dyDescent="0.25">
      <c r="A5893"/>
      <c r="B5893" s="114">
        <v>5892</v>
      </c>
      <c r="C5893" s="7">
        <v>20</v>
      </c>
      <c r="E5893">
        <v>5892</v>
      </c>
      <c r="F5893">
        <v>15</v>
      </c>
      <c r="G5893">
        <v>17</v>
      </c>
      <c r="H5893">
        <v>23</v>
      </c>
      <c r="I5893" s="7">
        <v>30</v>
      </c>
      <c r="K5893">
        <v>5892</v>
      </c>
      <c r="L5893">
        <v>17</v>
      </c>
      <c r="M5893">
        <v>23</v>
      </c>
      <c r="N5893" s="7">
        <v>30</v>
      </c>
      <c r="P5893" s="187">
        <v>5892</v>
      </c>
      <c r="Q5893" s="188">
        <v>26</v>
      </c>
    </row>
    <row r="5894" spans="1:17" ht="15" x14ac:dyDescent="0.25">
      <c r="A5894"/>
      <c r="B5894" s="114">
        <v>5893</v>
      </c>
      <c r="C5894" s="7">
        <v>20</v>
      </c>
      <c r="E5894">
        <v>5893</v>
      </c>
      <c r="F5894">
        <v>15</v>
      </c>
      <c r="G5894">
        <v>17</v>
      </c>
      <c r="H5894">
        <v>23</v>
      </c>
      <c r="I5894" s="7">
        <v>30</v>
      </c>
      <c r="K5894">
        <v>5893</v>
      </c>
      <c r="L5894">
        <v>17</v>
      </c>
      <c r="M5894">
        <v>23</v>
      </c>
      <c r="N5894" s="7">
        <v>30</v>
      </c>
      <c r="P5894" s="185">
        <v>5893</v>
      </c>
      <c r="Q5894" s="186">
        <v>26</v>
      </c>
    </row>
    <row r="5895" spans="1:17" ht="15" x14ac:dyDescent="0.25">
      <c r="A5895"/>
      <c r="B5895" s="114">
        <v>5894</v>
      </c>
      <c r="C5895" s="7">
        <v>20</v>
      </c>
      <c r="E5895">
        <v>5894</v>
      </c>
      <c r="F5895">
        <v>15</v>
      </c>
      <c r="G5895">
        <v>17</v>
      </c>
      <c r="H5895">
        <v>23</v>
      </c>
      <c r="I5895" s="7">
        <v>30</v>
      </c>
      <c r="K5895">
        <v>5894</v>
      </c>
      <c r="L5895">
        <v>17</v>
      </c>
      <c r="M5895">
        <v>23</v>
      </c>
      <c r="N5895" s="7">
        <v>30</v>
      </c>
      <c r="P5895" s="187">
        <v>5894</v>
      </c>
      <c r="Q5895" s="188">
        <v>26</v>
      </c>
    </row>
    <row r="5896" spans="1:17" ht="15" x14ac:dyDescent="0.25">
      <c r="A5896"/>
      <c r="B5896" s="114">
        <v>5895</v>
      </c>
      <c r="C5896" s="7">
        <v>20</v>
      </c>
      <c r="E5896">
        <v>5895</v>
      </c>
      <c r="F5896">
        <v>15</v>
      </c>
      <c r="G5896">
        <v>17</v>
      </c>
      <c r="H5896">
        <v>23</v>
      </c>
      <c r="I5896" s="7">
        <v>30</v>
      </c>
      <c r="K5896">
        <v>5895</v>
      </c>
      <c r="L5896">
        <v>17</v>
      </c>
      <c r="M5896">
        <v>23</v>
      </c>
      <c r="N5896" s="7">
        <v>30</v>
      </c>
      <c r="P5896" s="185">
        <v>5895</v>
      </c>
      <c r="Q5896" s="186">
        <v>26</v>
      </c>
    </row>
    <row r="5897" spans="1:17" ht="15" x14ac:dyDescent="0.25">
      <c r="A5897"/>
      <c r="B5897" s="114">
        <v>5896</v>
      </c>
      <c r="C5897" s="7">
        <v>20</v>
      </c>
      <c r="E5897">
        <v>5896</v>
      </c>
      <c r="F5897">
        <v>15</v>
      </c>
      <c r="G5897">
        <v>17</v>
      </c>
      <c r="H5897">
        <v>23</v>
      </c>
      <c r="I5897" s="7">
        <v>30</v>
      </c>
      <c r="K5897">
        <v>5896</v>
      </c>
      <c r="L5897">
        <v>17</v>
      </c>
      <c r="M5897">
        <v>23</v>
      </c>
      <c r="N5897" s="7">
        <v>30</v>
      </c>
      <c r="P5897" s="187">
        <v>5896</v>
      </c>
      <c r="Q5897" s="188">
        <v>26</v>
      </c>
    </row>
    <row r="5898" spans="1:17" ht="15" x14ac:dyDescent="0.25">
      <c r="A5898"/>
      <c r="B5898" s="114">
        <v>5897</v>
      </c>
      <c r="C5898" s="7">
        <v>20</v>
      </c>
      <c r="E5898">
        <v>5897</v>
      </c>
      <c r="F5898">
        <v>15</v>
      </c>
      <c r="G5898">
        <v>17</v>
      </c>
      <c r="H5898">
        <v>23</v>
      </c>
      <c r="I5898" s="7">
        <v>30</v>
      </c>
      <c r="K5898">
        <v>5897</v>
      </c>
      <c r="L5898">
        <v>17</v>
      </c>
      <c r="M5898">
        <v>23</v>
      </c>
      <c r="N5898" s="7">
        <v>30</v>
      </c>
      <c r="P5898" s="185">
        <v>5897</v>
      </c>
      <c r="Q5898" s="186">
        <v>26</v>
      </c>
    </row>
    <row r="5899" spans="1:17" ht="15" x14ac:dyDescent="0.25">
      <c r="A5899"/>
      <c r="B5899" s="114">
        <v>5898</v>
      </c>
      <c r="C5899" s="7">
        <v>20</v>
      </c>
      <c r="E5899">
        <v>5898</v>
      </c>
      <c r="F5899">
        <v>15</v>
      </c>
      <c r="G5899">
        <v>17</v>
      </c>
      <c r="H5899">
        <v>23</v>
      </c>
      <c r="I5899" s="7">
        <v>30</v>
      </c>
      <c r="K5899">
        <v>5898</v>
      </c>
      <c r="L5899">
        <v>17</v>
      </c>
      <c r="M5899">
        <v>23</v>
      </c>
      <c r="N5899" s="7">
        <v>30</v>
      </c>
      <c r="P5899" s="187">
        <v>5898</v>
      </c>
      <c r="Q5899" s="188">
        <v>26</v>
      </c>
    </row>
    <row r="5900" spans="1:17" ht="15" x14ac:dyDescent="0.25">
      <c r="A5900"/>
      <c r="B5900" s="114">
        <v>5899</v>
      </c>
      <c r="C5900" s="7">
        <v>20</v>
      </c>
      <c r="E5900">
        <v>5899</v>
      </c>
      <c r="F5900">
        <v>15</v>
      </c>
      <c r="G5900">
        <v>17</v>
      </c>
      <c r="H5900">
        <v>23</v>
      </c>
      <c r="I5900" s="7">
        <v>30</v>
      </c>
      <c r="K5900">
        <v>5899</v>
      </c>
      <c r="L5900">
        <v>17</v>
      </c>
      <c r="M5900">
        <v>23</v>
      </c>
      <c r="N5900" s="7">
        <v>30</v>
      </c>
      <c r="P5900" s="185">
        <v>5899</v>
      </c>
      <c r="Q5900" s="186">
        <v>26</v>
      </c>
    </row>
    <row r="5901" spans="1:17" ht="15" x14ac:dyDescent="0.25">
      <c r="A5901"/>
      <c r="B5901" s="114">
        <v>5900</v>
      </c>
      <c r="C5901" s="7">
        <v>20</v>
      </c>
      <c r="E5901">
        <v>5900</v>
      </c>
      <c r="F5901">
        <v>15</v>
      </c>
      <c r="G5901">
        <v>17</v>
      </c>
      <c r="H5901">
        <v>23</v>
      </c>
      <c r="I5901" s="7">
        <v>30</v>
      </c>
      <c r="K5901">
        <v>5900</v>
      </c>
      <c r="L5901">
        <v>17</v>
      </c>
      <c r="M5901">
        <v>23</v>
      </c>
      <c r="N5901" s="7">
        <v>30</v>
      </c>
      <c r="P5901" s="187">
        <v>5900</v>
      </c>
      <c r="Q5901" s="188">
        <v>26</v>
      </c>
    </row>
    <row r="5902" spans="1:17" ht="15" x14ac:dyDescent="0.25">
      <c r="A5902"/>
      <c r="B5902" s="114">
        <v>5901</v>
      </c>
      <c r="C5902" s="7">
        <v>20</v>
      </c>
      <c r="E5902">
        <v>5901</v>
      </c>
      <c r="F5902">
        <v>15</v>
      </c>
      <c r="G5902">
        <v>17</v>
      </c>
      <c r="H5902">
        <v>23</v>
      </c>
      <c r="I5902" s="7">
        <v>30</v>
      </c>
      <c r="K5902">
        <v>5901</v>
      </c>
      <c r="L5902">
        <v>17</v>
      </c>
      <c r="M5902">
        <v>23</v>
      </c>
      <c r="N5902" s="7">
        <v>30</v>
      </c>
      <c r="P5902" s="185">
        <v>5901</v>
      </c>
      <c r="Q5902" s="186">
        <v>26</v>
      </c>
    </row>
    <row r="5903" spans="1:17" ht="15" x14ac:dyDescent="0.25">
      <c r="A5903"/>
      <c r="B5903" s="114">
        <v>5902</v>
      </c>
      <c r="C5903" s="7">
        <v>20</v>
      </c>
      <c r="E5903">
        <v>5902</v>
      </c>
      <c r="F5903">
        <v>15</v>
      </c>
      <c r="G5903">
        <v>17</v>
      </c>
      <c r="H5903">
        <v>23</v>
      </c>
      <c r="I5903" s="7">
        <v>30</v>
      </c>
      <c r="K5903">
        <v>5902</v>
      </c>
      <c r="L5903">
        <v>17</v>
      </c>
      <c r="M5903">
        <v>23</v>
      </c>
      <c r="N5903" s="7">
        <v>30</v>
      </c>
      <c r="P5903" s="187">
        <v>5902</v>
      </c>
      <c r="Q5903" s="188">
        <v>26</v>
      </c>
    </row>
    <row r="5904" spans="1:17" ht="15" x14ac:dyDescent="0.25">
      <c r="A5904"/>
      <c r="B5904" s="114">
        <v>5903</v>
      </c>
      <c r="C5904" s="7">
        <v>20</v>
      </c>
      <c r="E5904">
        <v>5903</v>
      </c>
      <c r="F5904">
        <v>15</v>
      </c>
      <c r="G5904">
        <v>17</v>
      </c>
      <c r="H5904">
        <v>23</v>
      </c>
      <c r="I5904" s="7">
        <v>30</v>
      </c>
      <c r="K5904">
        <v>5903</v>
      </c>
      <c r="L5904">
        <v>17</v>
      </c>
      <c r="M5904">
        <v>23</v>
      </c>
      <c r="N5904" s="7">
        <v>30</v>
      </c>
      <c r="P5904" s="185">
        <v>5903</v>
      </c>
      <c r="Q5904" s="186">
        <v>26</v>
      </c>
    </row>
    <row r="5905" spans="1:17" ht="15" x14ac:dyDescent="0.25">
      <c r="A5905"/>
      <c r="B5905" s="114">
        <v>5904</v>
      </c>
      <c r="C5905" s="7">
        <v>20</v>
      </c>
      <c r="E5905">
        <v>5904</v>
      </c>
      <c r="F5905">
        <v>15</v>
      </c>
      <c r="G5905">
        <v>17</v>
      </c>
      <c r="H5905">
        <v>23</v>
      </c>
      <c r="I5905" s="7">
        <v>30</v>
      </c>
      <c r="K5905">
        <v>5904</v>
      </c>
      <c r="L5905">
        <v>17</v>
      </c>
      <c r="M5905">
        <v>23</v>
      </c>
      <c r="N5905" s="7">
        <v>30</v>
      </c>
      <c r="P5905" s="187">
        <v>5904</v>
      </c>
      <c r="Q5905" s="188">
        <v>26</v>
      </c>
    </row>
    <row r="5906" spans="1:17" ht="15" x14ac:dyDescent="0.25">
      <c r="A5906"/>
      <c r="B5906" s="114">
        <v>5905</v>
      </c>
      <c r="C5906" s="7">
        <v>20</v>
      </c>
      <c r="E5906">
        <v>5905</v>
      </c>
      <c r="F5906">
        <v>15</v>
      </c>
      <c r="G5906">
        <v>17</v>
      </c>
      <c r="H5906">
        <v>23</v>
      </c>
      <c r="I5906" s="7">
        <v>30</v>
      </c>
      <c r="K5906">
        <v>5905</v>
      </c>
      <c r="L5906">
        <v>17</v>
      </c>
      <c r="M5906">
        <v>23</v>
      </c>
      <c r="N5906" s="7">
        <v>30</v>
      </c>
      <c r="P5906" s="185">
        <v>5905</v>
      </c>
      <c r="Q5906" s="186">
        <v>26</v>
      </c>
    </row>
    <row r="5907" spans="1:17" ht="15" x14ac:dyDescent="0.25">
      <c r="A5907"/>
      <c r="B5907" s="114">
        <v>5906</v>
      </c>
      <c r="C5907" s="7">
        <v>20</v>
      </c>
      <c r="E5907">
        <v>5906</v>
      </c>
      <c r="F5907">
        <v>15</v>
      </c>
      <c r="G5907">
        <v>17</v>
      </c>
      <c r="H5907">
        <v>23</v>
      </c>
      <c r="I5907" s="7">
        <v>30</v>
      </c>
      <c r="K5907">
        <v>5906</v>
      </c>
      <c r="L5907">
        <v>17</v>
      </c>
      <c r="M5907">
        <v>23</v>
      </c>
      <c r="N5907" s="7">
        <v>30</v>
      </c>
      <c r="P5907" s="187">
        <v>5906</v>
      </c>
      <c r="Q5907" s="188">
        <v>26</v>
      </c>
    </row>
    <row r="5908" spans="1:17" ht="15" x14ac:dyDescent="0.25">
      <c r="A5908"/>
      <c r="B5908" s="114">
        <v>5907</v>
      </c>
      <c r="C5908" s="7">
        <v>20</v>
      </c>
      <c r="E5908">
        <v>5907</v>
      </c>
      <c r="F5908">
        <v>15</v>
      </c>
      <c r="G5908">
        <v>17</v>
      </c>
      <c r="H5908">
        <v>23</v>
      </c>
      <c r="I5908" s="7">
        <v>30</v>
      </c>
      <c r="K5908">
        <v>5907</v>
      </c>
      <c r="L5908">
        <v>17</v>
      </c>
      <c r="M5908">
        <v>23</v>
      </c>
      <c r="N5908" s="7">
        <v>30</v>
      </c>
      <c r="P5908" s="185">
        <v>5907</v>
      </c>
      <c r="Q5908" s="186">
        <v>26</v>
      </c>
    </row>
    <row r="5909" spans="1:17" ht="15" x14ac:dyDescent="0.25">
      <c r="A5909"/>
      <c r="B5909" s="114">
        <v>5908</v>
      </c>
      <c r="C5909" s="7">
        <v>20</v>
      </c>
      <c r="E5909">
        <v>5908</v>
      </c>
      <c r="F5909">
        <v>15</v>
      </c>
      <c r="G5909">
        <v>17</v>
      </c>
      <c r="H5909">
        <v>23</v>
      </c>
      <c r="I5909" s="7">
        <v>30</v>
      </c>
      <c r="K5909">
        <v>5908</v>
      </c>
      <c r="L5909">
        <v>17</v>
      </c>
      <c r="M5909">
        <v>23</v>
      </c>
      <c r="N5909" s="7">
        <v>30</v>
      </c>
      <c r="P5909" s="187">
        <v>5908</v>
      </c>
      <c r="Q5909" s="188">
        <v>26</v>
      </c>
    </row>
    <row r="5910" spans="1:17" ht="15" x14ac:dyDescent="0.25">
      <c r="A5910"/>
      <c r="B5910" s="114">
        <v>5909</v>
      </c>
      <c r="C5910" s="7">
        <v>20</v>
      </c>
      <c r="E5910">
        <v>5909</v>
      </c>
      <c r="F5910">
        <v>15</v>
      </c>
      <c r="G5910">
        <v>17</v>
      </c>
      <c r="H5910">
        <v>23</v>
      </c>
      <c r="I5910" s="7">
        <v>30</v>
      </c>
      <c r="K5910">
        <v>5909</v>
      </c>
      <c r="L5910">
        <v>17</v>
      </c>
      <c r="M5910">
        <v>23</v>
      </c>
      <c r="N5910" s="7">
        <v>30</v>
      </c>
      <c r="P5910" s="185">
        <v>5909</v>
      </c>
      <c r="Q5910" s="186">
        <v>26</v>
      </c>
    </row>
    <row r="5911" spans="1:17" ht="15" x14ac:dyDescent="0.25">
      <c r="A5911"/>
      <c r="B5911" s="114">
        <v>5910</v>
      </c>
      <c r="C5911" s="7">
        <v>20</v>
      </c>
      <c r="E5911">
        <v>5910</v>
      </c>
      <c r="F5911">
        <v>15</v>
      </c>
      <c r="G5911">
        <v>17</v>
      </c>
      <c r="H5911">
        <v>23</v>
      </c>
      <c r="I5911" s="7">
        <v>30</v>
      </c>
      <c r="K5911">
        <v>5910</v>
      </c>
      <c r="L5911">
        <v>17</v>
      </c>
      <c r="M5911">
        <v>23</v>
      </c>
      <c r="N5911" s="7">
        <v>30</v>
      </c>
      <c r="P5911" s="187">
        <v>5910</v>
      </c>
      <c r="Q5911" s="188">
        <v>26</v>
      </c>
    </row>
    <row r="5912" spans="1:17" ht="15" x14ac:dyDescent="0.25">
      <c r="A5912"/>
      <c r="B5912" s="114">
        <v>5911</v>
      </c>
      <c r="C5912" s="7">
        <v>20</v>
      </c>
      <c r="E5912">
        <v>5911</v>
      </c>
      <c r="F5912">
        <v>15</v>
      </c>
      <c r="G5912">
        <v>17</v>
      </c>
      <c r="H5912">
        <v>23</v>
      </c>
      <c r="I5912" s="7">
        <v>30</v>
      </c>
      <c r="K5912">
        <v>5911</v>
      </c>
      <c r="L5912">
        <v>17</v>
      </c>
      <c r="M5912">
        <v>23</v>
      </c>
      <c r="N5912" s="7">
        <v>30</v>
      </c>
      <c r="P5912" s="185">
        <v>5911</v>
      </c>
      <c r="Q5912" s="186">
        <v>26</v>
      </c>
    </row>
    <row r="5913" spans="1:17" ht="15" x14ac:dyDescent="0.25">
      <c r="A5913"/>
      <c r="B5913" s="114">
        <v>5912</v>
      </c>
      <c r="C5913" s="7">
        <v>20</v>
      </c>
      <c r="E5913">
        <v>5912</v>
      </c>
      <c r="F5913">
        <v>15</v>
      </c>
      <c r="G5913">
        <v>17</v>
      </c>
      <c r="H5913">
        <v>23</v>
      </c>
      <c r="I5913" s="7">
        <v>30</v>
      </c>
      <c r="K5913">
        <v>5912</v>
      </c>
      <c r="L5913">
        <v>17</v>
      </c>
      <c r="M5913">
        <v>23</v>
      </c>
      <c r="N5913" s="7">
        <v>30</v>
      </c>
      <c r="P5913" s="187">
        <v>5912</v>
      </c>
      <c r="Q5913" s="188">
        <v>26</v>
      </c>
    </row>
    <row r="5914" spans="1:17" ht="15" x14ac:dyDescent="0.25">
      <c r="A5914"/>
      <c r="B5914" s="114">
        <v>5913</v>
      </c>
      <c r="C5914" s="7">
        <v>20</v>
      </c>
      <c r="E5914">
        <v>5913</v>
      </c>
      <c r="F5914">
        <v>15</v>
      </c>
      <c r="G5914">
        <v>17</v>
      </c>
      <c r="H5914">
        <v>23</v>
      </c>
      <c r="I5914" s="7">
        <v>30</v>
      </c>
      <c r="K5914">
        <v>5913</v>
      </c>
      <c r="L5914">
        <v>17</v>
      </c>
      <c r="M5914">
        <v>23</v>
      </c>
      <c r="N5914" s="7">
        <v>30</v>
      </c>
      <c r="P5914" s="185">
        <v>5913</v>
      </c>
      <c r="Q5914" s="186">
        <v>26</v>
      </c>
    </row>
    <row r="5915" spans="1:17" ht="15" x14ac:dyDescent="0.25">
      <c r="A5915"/>
      <c r="B5915" s="114">
        <v>5914</v>
      </c>
      <c r="C5915" s="7">
        <v>20</v>
      </c>
      <c r="E5915">
        <v>5914</v>
      </c>
      <c r="F5915">
        <v>15</v>
      </c>
      <c r="G5915">
        <v>17</v>
      </c>
      <c r="H5915">
        <v>23</v>
      </c>
      <c r="I5915" s="7">
        <v>30</v>
      </c>
      <c r="K5915">
        <v>5914</v>
      </c>
      <c r="L5915">
        <v>17</v>
      </c>
      <c r="M5915">
        <v>23</v>
      </c>
      <c r="N5915" s="7">
        <v>30</v>
      </c>
      <c r="P5915" s="187">
        <v>5914</v>
      </c>
      <c r="Q5915" s="188">
        <v>26</v>
      </c>
    </row>
    <row r="5916" spans="1:17" ht="15" x14ac:dyDescent="0.25">
      <c r="A5916"/>
      <c r="B5916" s="114">
        <v>5915</v>
      </c>
      <c r="C5916" s="7">
        <v>20</v>
      </c>
      <c r="E5916">
        <v>5915</v>
      </c>
      <c r="F5916">
        <v>15</v>
      </c>
      <c r="G5916">
        <v>17</v>
      </c>
      <c r="H5916">
        <v>23</v>
      </c>
      <c r="I5916" s="7">
        <v>30</v>
      </c>
      <c r="K5916">
        <v>5915</v>
      </c>
      <c r="L5916">
        <v>17</v>
      </c>
      <c r="M5916">
        <v>23</v>
      </c>
      <c r="N5916" s="7">
        <v>30</v>
      </c>
      <c r="P5916" s="185">
        <v>5915</v>
      </c>
      <c r="Q5916" s="186">
        <v>26</v>
      </c>
    </row>
    <row r="5917" spans="1:17" ht="15" x14ac:dyDescent="0.25">
      <c r="A5917"/>
      <c r="B5917" s="114">
        <v>5916</v>
      </c>
      <c r="C5917" s="7">
        <v>20</v>
      </c>
      <c r="E5917">
        <v>5916</v>
      </c>
      <c r="F5917">
        <v>15</v>
      </c>
      <c r="G5917">
        <v>17</v>
      </c>
      <c r="H5917">
        <v>23</v>
      </c>
      <c r="I5917" s="7">
        <v>30</v>
      </c>
      <c r="K5917">
        <v>5916</v>
      </c>
      <c r="L5917">
        <v>17</v>
      </c>
      <c r="M5917">
        <v>23</v>
      </c>
      <c r="N5917" s="7">
        <v>30</v>
      </c>
      <c r="P5917" s="187">
        <v>5916</v>
      </c>
      <c r="Q5917" s="188">
        <v>26</v>
      </c>
    </row>
    <row r="5918" spans="1:17" ht="15" x14ac:dyDescent="0.25">
      <c r="A5918"/>
      <c r="B5918" s="114">
        <v>5917</v>
      </c>
      <c r="C5918" s="7">
        <v>20</v>
      </c>
      <c r="E5918">
        <v>5917</v>
      </c>
      <c r="F5918">
        <v>15</v>
      </c>
      <c r="G5918">
        <v>17</v>
      </c>
      <c r="H5918">
        <v>23</v>
      </c>
      <c r="I5918" s="7">
        <v>30</v>
      </c>
      <c r="K5918">
        <v>5917</v>
      </c>
      <c r="L5918">
        <v>17</v>
      </c>
      <c r="M5918">
        <v>23</v>
      </c>
      <c r="N5918" s="7">
        <v>30</v>
      </c>
      <c r="P5918" s="185">
        <v>5917</v>
      </c>
      <c r="Q5918" s="186">
        <v>26</v>
      </c>
    </row>
    <row r="5919" spans="1:17" ht="15" x14ac:dyDescent="0.25">
      <c r="A5919"/>
      <c r="B5919" s="114">
        <v>5918</v>
      </c>
      <c r="C5919" s="7">
        <v>20</v>
      </c>
      <c r="E5919">
        <v>5918</v>
      </c>
      <c r="F5919">
        <v>15</v>
      </c>
      <c r="G5919">
        <v>17</v>
      </c>
      <c r="H5919">
        <v>23</v>
      </c>
      <c r="I5919" s="7">
        <v>30</v>
      </c>
      <c r="K5919">
        <v>5918</v>
      </c>
      <c r="L5919">
        <v>17</v>
      </c>
      <c r="M5919">
        <v>23</v>
      </c>
      <c r="N5919" s="7">
        <v>30</v>
      </c>
      <c r="P5919" s="187">
        <v>5918</v>
      </c>
      <c r="Q5919" s="188">
        <v>26</v>
      </c>
    </row>
    <row r="5920" spans="1:17" ht="15" x14ac:dyDescent="0.25">
      <c r="A5920"/>
      <c r="B5920" s="114">
        <v>5919</v>
      </c>
      <c r="C5920" s="7">
        <v>20</v>
      </c>
      <c r="E5920">
        <v>5919</v>
      </c>
      <c r="F5920">
        <v>15</v>
      </c>
      <c r="G5920">
        <v>17</v>
      </c>
      <c r="H5920">
        <v>23</v>
      </c>
      <c r="I5920" s="7">
        <v>30</v>
      </c>
      <c r="K5920">
        <v>5919</v>
      </c>
      <c r="L5920">
        <v>17</v>
      </c>
      <c r="M5920">
        <v>23</v>
      </c>
      <c r="N5920" s="7">
        <v>30</v>
      </c>
      <c r="P5920" s="185">
        <v>5919</v>
      </c>
      <c r="Q5920" s="186">
        <v>26</v>
      </c>
    </row>
    <row r="5921" spans="1:17" ht="15" x14ac:dyDescent="0.25">
      <c r="A5921"/>
      <c r="B5921" s="114">
        <v>5920</v>
      </c>
      <c r="C5921" s="7">
        <v>20</v>
      </c>
      <c r="E5921">
        <v>5920</v>
      </c>
      <c r="F5921">
        <v>15</v>
      </c>
      <c r="G5921">
        <v>17</v>
      </c>
      <c r="H5921">
        <v>23</v>
      </c>
      <c r="I5921" s="7">
        <v>30</v>
      </c>
      <c r="K5921">
        <v>5920</v>
      </c>
      <c r="L5921">
        <v>17</v>
      </c>
      <c r="M5921">
        <v>23</v>
      </c>
      <c r="N5921" s="7">
        <v>30</v>
      </c>
      <c r="P5921" s="187">
        <v>5920</v>
      </c>
      <c r="Q5921" s="188">
        <v>26</v>
      </c>
    </row>
    <row r="5922" spans="1:17" ht="15" x14ac:dyDescent="0.25">
      <c r="A5922"/>
      <c r="B5922" s="114">
        <v>5921</v>
      </c>
      <c r="C5922" s="7">
        <v>20</v>
      </c>
      <c r="E5922">
        <v>5921</v>
      </c>
      <c r="F5922">
        <v>15</v>
      </c>
      <c r="G5922">
        <v>17</v>
      </c>
      <c r="H5922">
        <v>23</v>
      </c>
      <c r="I5922" s="7">
        <v>30</v>
      </c>
      <c r="K5922">
        <v>5921</v>
      </c>
      <c r="L5922">
        <v>17</v>
      </c>
      <c r="M5922">
        <v>23</v>
      </c>
      <c r="N5922" s="7">
        <v>30</v>
      </c>
      <c r="P5922" s="185">
        <v>5921</v>
      </c>
      <c r="Q5922" s="186">
        <v>26</v>
      </c>
    </row>
    <row r="5923" spans="1:17" ht="15" x14ac:dyDescent="0.25">
      <c r="A5923"/>
      <c r="B5923" s="114">
        <v>5922</v>
      </c>
      <c r="C5923" s="7">
        <v>20</v>
      </c>
      <c r="E5923">
        <v>5922</v>
      </c>
      <c r="F5923">
        <v>15</v>
      </c>
      <c r="G5923">
        <v>17</v>
      </c>
      <c r="H5923">
        <v>23</v>
      </c>
      <c r="I5923" s="7">
        <v>30</v>
      </c>
      <c r="K5923">
        <v>5922</v>
      </c>
      <c r="L5923">
        <v>17</v>
      </c>
      <c r="M5923">
        <v>23</v>
      </c>
      <c r="N5923" s="7">
        <v>30</v>
      </c>
      <c r="P5923" s="187">
        <v>5922</v>
      </c>
      <c r="Q5923" s="188">
        <v>26</v>
      </c>
    </row>
    <row r="5924" spans="1:17" ht="15" x14ac:dyDescent="0.25">
      <c r="A5924"/>
      <c r="B5924" s="114">
        <v>5923</v>
      </c>
      <c r="C5924" s="7">
        <v>20</v>
      </c>
      <c r="E5924">
        <v>5923</v>
      </c>
      <c r="F5924">
        <v>15</v>
      </c>
      <c r="G5924">
        <v>17</v>
      </c>
      <c r="H5924">
        <v>23</v>
      </c>
      <c r="I5924" s="7">
        <v>30</v>
      </c>
      <c r="K5924">
        <v>5923</v>
      </c>
      <c r="L5924">
        <v>17</v>
      </c>
      <c r="M5924">
        <v>23</v>
      </c>
      <c r="N5924" s="7">
        <v>30</v>
      </c>
      <c r="P5924" s="185">
        <v>5923</v>
      </c>
      <c r="Q5924" s="186">
        <v>26</v>
      </c>
    </row>
    <row r="5925" spans="1:17" ht="15" x14ac:dyDescent="0.25">
      <c r="A5925"/>
      <c r="B5925" s="114">
        <v>5924</v>
      </c>
      <c r="C5925" s="7">
        <v>20</v>
      </c>
      <c r="E5925">
        <v>5924</v>
      </c>
      <c r="F5925">
        <v>15</v>
      </c>
      <c r="G5925">
        <v>17</v>
      </c>
      <c r="H5925">
        <v>23</v>
      </c>
      <c r="I5925" s="7">
        <v>30</v>
      </c>
      <c r="K5925">
        <v>5924</v>
      </c>
      <c r="L5925">
        <v>17</v>
      </c>
      <c r="M5925">
        <v>23</v>
      </c>
      <c r="N5925" s="7">
        <v>30</v>
      </c>
      <c r="P5925" s="187">
        <v>5924</v>
      </c>
      <c r="Q5925" s="188">
        <v>26</v>
      </c>
    </row>
    <row r="5926" spans="1:17" ht="15" x14ac:dyDescent="0.25">
      <c r="A5926"/>
      <c r="B5926" s="114">
        <v>5925</v>
      </c>
      <c r="C5926" s="7">
        <v>20</v>
      </c>
      <c r="E5926">
        <v>5925</v>
      </c>
      <c r="F5926">
        <v>15</v>
      </c>
      <c r="G5926">
        <v>17</v>
      </c>
      <c r="H5926">
        <v>23</v>
      </c>
      <c r="I5926" s="7">
        <v>30</v>
      </c>
      <c r="K5926">
        <v>5925</v>
      </c>
      <c r="L5926">
        <v>17</v>
      </c>
      <c r="M5926">
        <v>23</v>
      </c>
      <c r="N5926" s="7">
        <v>30</v>
      </c>
      <c r="P5926" s="185">
        <v>5925</v>
      </c>
      <c r="Q5926" s="186">
        <v>26</v>
      </c>
    </row>
    <row r="5927" spans="1:17" ht="15" x14ac:dyDescent="0.25">
      <c r="A5927"/>
      <c r="B5927" s="114">
        <v>5926</v>
      </c>
      <c r="C5927" s="7">
        <v>20</v>
      </c>
      <c r="E5927">
        <v>5926</v>
      </c>
      <c r="F5927">
        <v>15</v>
      </c>
      <c r="G5927">
        <v>17</v>
      </c>
      <c r="H5927">
        <v>23</v>
      </c>
      <c r="I5927" s="7">
        <v>30</v>
      </c>
      <c r="K5927">
        <v>5926</v>
      </c>
      <c r="L5927">
        <v>17</v>
      </c>
      <c r="M5927">
        <v>23</v>
      </c>
      <c r="N5927" s="7">
        <v>30</v>
      </c>
      <c r="P5927" s="187">
        <v>5926</v>
      </c>
      <c r="Q5927" s="188">
        <v>26</v>
      </c>
    </row>
    <row r="5928" spans="1:17" ht="15" x14ac:dyDescent="0.25">
      <c r="A5928"/>
      <c r="B5928" s="114">
        <v>5927</v>
      </c>
      <c r="C5928" s="7">
        <v>20</v>
      </c>
      <c r="E5928">
        <v>5927</v>
      </c>
      <c r="F5928">
        <v>15</v>
      </c>
      <c r="G5928">
        <v>17</v>
      </c>
      <c r="H5928">
        <v>23</v>
      </c>
      <c r="I5928" s="7">
        <v>30</v>
      </c>
      <c r="K5928">
        <v>5927</v>
      </c>
      <c r="L5928">
        <v>17</v>
      </c>
      <c r="M5928">
        <v>23</v>
      </c>
      <c r="N5928" s="7">
        <v>30</v>
      </c>
      <c r="P5928" s="185">
        <v>5927</v>
      </c>
      <c r="Q5928" s="186">
        <v>26</v>
      </c>
    </row>
    <row r="5929" spans="1:17" ht="15" x14ac:dyDescent="0.25">
      <c r="A5929"/>
      <c r="B5929" s="114">
        <v>5928</v>
      </c>
      <c r="C5929" s="7">
        <v>20</v>
      </c>
      <c r="E5929">
        <v>5928</v>
      </c>
      <c r="F5929">
        <v>15</v>
      </c>
      <c r="G5929">
        <v>17</v>
      </c>
      <c r="H5929">
        <v>23</v>
      </c>
      <c r="I5929" s="7">
        <v>30</v>
      </c>
      <c r="K5929">
        <v>5928</v>
      </c>
      <c r="L5929">
        <v>17</v>
      </c>
      <c r="M5929">
        <v>23</v>
      </c>
      <c r="N5929" s="7">
        <v>30</v>
      </c>
      <c r="P5929" s="187">
        <v>5928</v>
      </c>
      <c r="Q5929" s="188">
        <v>26</v>
      </c>
    </row>
    <row r="5930" spans="1:17" ht="15" x14ac:dyDescent="0.25">
      <c r="A5930"/>
      <c r="B5930" s="114">
        <v>5929</v>
      </c>
      <c r="C5930" s="7">
        <v>20</v>
      </c>
      <c r="E5930">
        <v>5929</v>
      </c>
      <c r="F5930">
        <v>15</v>
      </c>
      <c r="G5930">
        <v>17</v>
      </c>
      <c r="H5930">
        <v>23</v>
      </c>
      <c r="I5930" s="7">
        <v>30</v>
      </c>
      <c r="K5930">
        <v>5929</v>
      </c>
      <c r="L5930">
        <v>17</v>
      </c>
      <c r="M5930">
        <v>23</v>
      </c>
      <c r="N5930" s="7">
        <v>30</v>
      </c>
      <c r="P5930" s="185">
        <v>5929</v>
      </c>
      <c r="Q5930" s="186">
        <v>26</v>
      </c>
    </row>
    <row r="5931" spans="1:17" ht="15" x14ac:dyDescent="0.25">
      <c r="A5931"/>
      <c r="B5931" s="114">
        <v>5930</v>
      </c>
      <c r="C5931" s="7">
        <v>20</v>
      </c>
      <c r="E5931">
        <v>5930</v>
      </c>
      <c r="F5931">
        <v>15</v>
      </c>
      <c r="G5931">
        <v>17</v>
      </c>
      <c r="H5931">
        <v>23</v>
      </c>
      <c r="I5931" s="7">
        <v>30</v>
      </c>
      <c r="K5931">
        <v>5930</v>
      </c>
      <c r="L5931">
        <v>17</v>
      </c>
      <c r="M5931">
        <v>23</v>
      </c>
      <c r="N5931" s="7">
        <v>30</v>
      </c>
      <c r="P5931" s="187">
        <v>5930</v>
      </c>
      <c r="Q5931" s="188">
        <v>26</v>
      </c>
    </row>
    <row r="5932" spans="1:17" ht="15" x14ac:dyDescent="0.25">
      <c r="A5932"/>
      <c r="B5932" s="114">
        <v>5931</v>
      </c>
      <c r="C5932" s="7">
        <v>20</v>
      </c>
      <c r="E5932">
        <v>5931</v>
      </c>
      <c r="F5932">
        <v>15</v>
      </c>
      <c r="G5932">
        <v>17</v>
      </c>
      <c r="H5932">
        <v>23</v>
      </c>
      <c r="I5932" s="7">
        <v>30</v>
      </c>
      <c r="K5932">
        <v>5931</v>
      </c>
      <c r="L5932">
        <v>17</v>
      </c>
      <c r="M5932">
        <v>23</v>
      </c>
      <c r="N5932" s="7">
        <v>30</v>
      </c>
      <c r="P5932" s="185">
        <v>5931</v>
      </c>
      <c r="Q5932" s="186">
        <v>26</v>
      </c>
    </row>
    <row r="5933" spans="1:17" ht="15" x14ac:dyDescent="0.25">
      <c r="A5933"/>
      <c r="B5933" s="114">
        <v>5932</v>
      </c>
      <c r="C5933" s="7">
        <v>20</v>
      </c>
      <c r="E5933">
        <v>5932</v>
      </c>
      <c r="F5933">
        <v>15</v>
      </c>
      <c r="G5933">
        <v>17</v>
      </c>
      <c r="H5933">
        <v>23</v>
      </c>
      <c r="I5933" s="7">
        <v>30</v>
      </c>
      <c r="K5933">
        <v>5932</v>
      </c>
      <c r="L5933">
        <v>17</v>
      </c>
      <c r="M5933">
        <v>23</v>
      </c>
      <c r="N5933" s="7">
        <v>30</v>
      </c>
      <c r="P5933" s="187">
        <v>5932</v>
      </c>
      <c r="Q5933" s="188">
        <v>26</v>
      </c>
    </row>
    <row r="5934" spans="1:17" ht="15" x14ac:dyDescent="0.25">
      <c r="A5934"/>
      <c r="B5934" s="114">
        <v>5933</v>
      </c>
      <c r="C5934" s="7">
        <v>20</v>
      </c>
      <c r="E5934">
        <v>5933</v>
      </c>
      <c r="F5934">
        <v>15</v>
      </c>
      <c r="G5934">
        <v>17</v>
      </c>
      <c r="H5934">
        <v>23</v>
      </c>
      <c r="I5934" s="7">
        <v>30</v>
      </c>
      <c r="K5934">
        <v>5933</v>
      </c>
      <c r="L5934">
        <v>17</v>
      </c>
      <c r="M5934">
        <v>23</v>
      </c>
      <c r="N5934" s="7">
        <v>30</v>
      </c>
      <c r="P5934" s="185">
        <v>5933</v>
      </c>
      <c r="Q5934" s="186">
        <v>26</v>
      </c>
    </row>
    <row r="5935" spans="1:17" ht="15" x14ac:dyDescent="0.25">
      <c r="A5935"/>
      <c r="B5935" s="114">
        <v>5934</v>
      </c>
      <c r="C5935" s="7">
        <v>20</v>
      </c>
      <c r="E5935">
        <v>5934</v>
      </c>
      <c r="F5935">
        <v>15</v>
      </c>
      <c r="G5935">
        <v>17</v>
      </c>
      <c r="H5935">
        <v>23</v>
      </c>
      <c r="I5935" s="7">
        <v>30</v>
      </c>
      <c r="K5935">
        <v>5934</v>
      </c>
      <c r="L5935">
        <v>17</v>
      </c>
      <c r="M5935">
        <v>23</v>
      </c>
      <c r="N5935" s="7">
        <v>30</v>
      </c>
      <c r="P5935" s="187">
        <v>5934</v>
      </c>
      <c r="Q5935" s="188">
        <v>26</v>
      </c>
    </row>
    <row r="5936" spans="1:17" ht="15" x14ac:dyDescent="0.25">
      <c r="A5936"/>
      <c r="B5936" s="114">
        <v>5935</v>
      </c>
      <c r="C5936" s="7">
        <v>20</v>
      </c>
      <c r="E5936">
        <v>5935</v>
      </c>
      <c r="F5936">
        <v>15</v>
      </c>
      <c r="G5936">
        <v>17</v>
      </c>
      <c r="H5936">
        <v>23</v>
      </c>
      <c r="I5936" s="7">
        <v>30</v>
      </c>
      <c r="K5936">
        <v>5935</v>
      </c>
      <c r="L5936">
        <v>17</v>
      </c>
      <c r="M5936">
        <v>23</v>
      </c>
      <c r="N5936" s="7">
        <v>30</v>
      </c>
      <c r="P5936" s="185">
        <v>5935</v>
      </c>
      <c r="Q5936" s="186">
        <v>26</v>
      </c>
    </row>
    <row r="5937" spans="1:17" ht="15" x14ac:dyDescent="0.25">
      <c r="A5937"/>
      <c r="B5937" s="114">
        <v>5936</v>
      </c>
      <c r="C5937" s="7">
        <v>20</v>
      </c>
      <c r="E5937">
        <v>5936</v>
      </c>
      <c r="F5937">
        <v>15</v>
      </c>
      <c r="G5937">
        <v>17</v>
      </c>
      <c r="H5937">
        <v>23</v>
      </c>
      <c r="I5937" s="7">
        <v>30</v>
      </c>
      <c r="K5937">
        <v>5936</v>
      </c>
      <c r="L5937">
        <v>17</v>
      </c>
      <c r="M5937">
        <v>23</v>
      </c>
      <c r="N5937" s="7">
        <v>30</v>
      </c>
      <c r="P5937" s="187">
        <v>5936</v>
      </c>
      <c r="Q5937" s="188">
        <v>26</v>
      </c>
    </row>
    <row r="5938" spans="1:17" ht="15" x14ac:dyDescent="0.25">
      <c r="A5938"/>
      <c r="B5938" s="114">
        <v>5937</v>
      </c>
      <c r="C5938" s="7">
        <v>20</v>
      </c>
      <c r="E5938">
        <v>5937</v>
      </c>
      <c r="F5938">
        <v>15</v>
      </c>
      <c r="G5938">
        <v>17</v>
      </c>
      <c r="H5938">
        <v>23</v>
      </c>
      <c r="I5938" s="7">
        <v>30</v>
      </c>
      <c r="K5938">
        <v>5937</v>
      </c>
      <c r="L5938">
        <v>17</v>
      </c>
      <c r="M5938">
        <v>23</v>
      </c>
      <c r="N5938" s="7">
        <v>30</v>
      </c>
      <c r="P5938" s="185">
        <v>5937</v>
      </c>
      <c r="Q5938" s="186">
        <v>26</v>
      </c>
    </row>
    <row r="5939" spans="1:17" ht="15" x14ac:dyDescent="0.25">
      <c r="A5939"/>
      <c r="B5939" s="114">
        <v>5938</v>
      </c>
      <c r="C5939" s="7">
        <v>20</v>
      </c>
      <c r="E5939">
        <v>5938</v>
      </c>
      <c r="F5939">
        <v>15</v>
      </c>
      <c r="G5939">
        <v>17</v>
      </c>
      <c r="H5939">
        <v>23</v>
      </c>
      <c r="I5939" s="7">
        <v>30</v>
      </c>
      <c r="K5939">
        <v>5938</v>
      </c>
      <c r="L5939">
        <v>17</v>
      </c>
      <c r="M5939">
        <v>23</v>
      </c>
      <c r="N5939" s="7">
        <v>30</v>
      </c>
      <c r="P5939" s="187">
        <v>5938</v>
      </c>
      <c r="Q5939" s="188">
        <v>26</v>
      </c>
    </row>
    <row r="5940" spans="1:17" ht="15" x14ac:dyDescent="0.25">
      <c r="A5940"/>
      <c r="B5940" s="114">
        <v>5939</v>
      </c>
      <c r="C5940" s="7">
        <v>20</v>
      </c>
      <c r="E5940">
        <v>5939</v>
      </c>
      <c r="F5940">
        <v>15</v>
      </c>
      <c r="G5940">
        <v>17</v>
      </c>
      <c r="H5940">
        <v>23</v>
      </c>
      <c r="I5940" s="7">
        <v>30</v>
      </c>
      <c r="K5940">
        <v>5939</v>
      </c>
      <c r="L5940">
        <v>17</v>
      </c>
      <c r="M5940">
        <v>23</v>
      </c>
      <c r="N5940" s="7">
        <v>30</v>
      </c>
      <c r="P5940" s="185">
        <v>5939</v>
      </c>
      <c r="Q5940" s="186">
        <v>26</v>
      </c>
    </row>
    <row r="5941" spans="1:17" ht="15" x14ac:dyDescent="0.25">
      <c r="A5941"/>
      <c r="B5941" s="114">
        <v>5940</v>
      </c>
      <c r="C5941" s="7">
        <v>20</v>
      </c>
      <c r="E5941">
        <v>5940</v>
      </c>
      <c r="F5941">
        <v>15</v>
      </c>
      <c r="G5941">
        <v>17</v>
      </c>
      <c r="H5941">
        <v>23</v>
      </c>
      <c r="I5941" s="7">
        <v>30</v>
      </c>
      <c r="K5941">
        <v>5940</v>
      </c>
      <c r="L5941">
        <v>17</v>
      </c>
      <c r="M5941">
        <v>23</v>
      </c>
      <c r="N5941" s="7">
        <v>30</v>
      </c>
      <c r="P5941" s="187">
        <v>5940</v>
      </c>
      <c r="Q5941" s="188">
        <v>26</v>
      </c>
    </row>
    <row r="5942" spans="1:17" ht="15" x14ac:dyDescent="0.25">
      <c r="A5942"/>
      <c r="B5942" s="114">
        <v>5941</v>
      </c>
      <c r="C5942" s="7">
        <v>20</v>
      </c>
      <c r="E5942">
        <v>5941</v>
      </c>
      <c r="F5942">
        <v>15</v>
      </c>
      <c r="G5942">
        <v>17</v>
      </c>
      <c r="H5942">
        <v>23</v>
      </c>
      <c r="I5942" s="7">
        <v>30</v>
      </c>
      <c r="K5942">
        <v>5941</v>
      </c>
      <c r="L5942">
        <v>17</v>
      </c>
      <c r="M5942">
        <v>23</v>
      </c>
      <c r="N5942" s="7">
        <v>30</v>
      </c>
      <c r="P5942" s="185">
        <v>5941</v>
      </c>
      <c r="Q5942" s="186">
        <v>26</v>
      </c>
    </row>
    <row r="5943" spans="1:17" ht="15" x14ac:dyDescent="0.25">
      <c r="A5943"/>
      <c r="B5943" s="114">
        <v>5942</v>
      </c>
      <c r="C5943" s="7">
        <v>20</v>
      </c>
      <c r="E5943">
        <v>5942</v>
      </c>
      <c r="F5943">
        <v>15</v>
      </c>
      <c r="G5943">
        <v>17</v>
      </c>
      <c r="H5943">
        <v>23</v>
      </c>
      <c r="I5943" s="7">
        <v>30</v>
      </c>
      <c r="K5943">
        <v>5942</v>
      </c>
      <c r="L5943">
        <v>17</v>
      </c>
      <c r="M5943">
        <v>23</v>
      </c>
      <c r="N5943" s="7">
        <v>30</v>
      </c>
      <c r="P5943" s="187">
        <v>5942</v>
      </c>
      <c r="Q5943" s="188">
        <v>26</v>
      </c>
    </row>
    <row r="5944" spans="1:17" ht="15" x14ac:dyDescent="0.25">
      <c r="A5944"/>
      <c r="B5944" s="114">
        <v>5943</v>
      </c>
      <c r="C5944" s="7">
        <v>20</v>
      </c>
      <c r="E5944">
        <v>5943</v>
      </c>
      <c r="F5944">
        <v>15</v>
      </c>
      <c r="G5944">
        <v>17</v>
      </c>
      <c r="H5944">
        <v>23</v>
      </c>
      <c r="I5944" s="7">
        <v>30</v>
      </c>
      <c r="K5944">
        <v>5943</v>
      </c>
      <c r="L5944">
        <v>17</v>
      </c>
      <c r="M5944">
        <v>23</v>
      </c>
      <c r="N5944" s="7">
        <v>30</v>
      </c>
      <c r="P5944" s="185">
        <v>5943</v>
      </c>
      <c r="Q5944" s="186">
        <v>26</v>
      </c>
    </row>
    <row r="5945" spans="1:17" ht="15" x14ac:dyDescent="0.25">
      <c r="A5945"/>
      <c r="B5945" s="114">
        <v>5944</v>
      </c>
      <c r="C5945" s="7">
        <v>20</v>
      </c>
      <c r="E5945">
        <v>5944</v>
      </c>
      <c r="F5945">
        <v>15</v>
      </c>
      <c r="G5945">
        <v>17</v>
      </c>
      <c r="H5945">
        <v>23</v>
      </c>
      <c r="I5945" s="7">
        <v>30</v>
      </c>
      <c r="K5945">
        <v>5944</v>
      </c>
      <c r="L5945">
        <v>17</v>
      </c>
      <c r="M5945">
        <v>23</v>
      </c>
      <c r="N5945" s="7">
        <v>30</v>
      </c>
      <c r="P5945" s="187">
        <v>5944</v>
      </c>
      <c r="Q5945" s="188">
        <v>26</v>
      </c>
    </row>
    <row r="5946" spans="1:17" ht="15" x14ac:dyDescent="0.25">
      <c r="A5946"/>
      <c r="B5946" s="114">
        <v>5945</v>
      </c>
      <c r="C5946" s="7">
        <v>20</v>
      </c>
      <c r="E5946">
        <v>5945</v>
      </c>
      <c r="F5946">
        <v>15</v>
      </c>
      <c r="G5946">
        <v>17</v>
      </c>
      <c r="H5946">
        <v>23</v>
      </c>
      <c r="I5946" s="7">
        <v>30</v>
      </c>
      <c r="K5946">
        <v>5945</v>
      </c>
      <c r="L5946">
        <v>17</v>
      </c>
      <c r="M5946">
        <v>23</v>
      </c>
      <c r="N5946" s="7">
        <v>30</v>
      </c>
      <c r="P5946" s="185">
        <v>5945</v>
      </c>
      <c r="Q5946" s="186">
        <v>26</v>
      </c>
    </row>
    <row r="5947" spans="1:17" ht="15" x14ac:dyDescent="0.25">
      <c r="A5947"/>
      <c r="B5947" s="114">
        <v>5946</v>
      </c>
      <c r="C5947" s="7">
        <v>20</v>
      </c>
      <c r="E5947">
        <v>5946</v>
      </c>
      <c r="F5947">
        <v>15</v>
      </c>
      <c r="G5947">
        <v>17</v>
      </c>
      <c r="H5947">
        <v>23</v>
      </c>
      <c r="I5947" s="7">
        <v>30</v>
      </c>
      <c r="K5947">
        <v>5946</v>
      </c>
      <c r="L5947">
        <v>17</v>
      </c>
      <c r="M5947">
        <v>23</v>
      </c>
      <c r="N5947" s="7">
        <v>30</v>
      </c>
      <c r="P5947" s="187">
        <v>5946</v>
      </c>
      <c r="Q5947" s="188">
        <v>26</v>
      </c>
    </row>
    <row r="5948" spans="1:17" ht="15" x14ac:dyDescent="0.25">
      <c r="A5948"/>
      <c r="B5948" s="114">
        <v>5947</v>
      </c>
      <c r="C5948" s="7">
        <v>20</v>
      </c>
      <c r="E5948">
        <v>5947</v>
      </c>
      <c r="F5948">
        <v>15</v>
      </c>
      <c r="G5948">
        <v>17</v>
      </c>
      <c r="H5948">
        <v>23</v>
      </c>
      <c r="I5948" s="7">
        <v>30</v>
      </c>
      <c r="K5948">
        <v>5947</v>
      </c>
      <c r="L5948">
        <v>17</v>
      </c>
      <c r="M5948">
        <v>23</v>
      </c>
      <c r="N5948" s="7">
        <v>30</v>
      </c>
      <c r="P5948" s="185">
        <v>5947</v>
      </c>
      <c r="Q5948" s="186">
        <v>26</v>
      </c>
    </row>
    <row r="5949" spans="1:17" ht="15" x14ac:dyDescent="0.25">
      <c r="A5949"/>
      <c r="B5949" s="114">
        <v>5948</v>
      </c>
      <c r="C5949" s="7">
        <v>20</v>
      </c>
      <c r="E5949">
        <v>5948</v>
      </c>
      <c r="F5949">
        <v>15</v>
      </c>
      <c r="G5949">
        <v>17</v>
      </c>
      <c r="H5949">
        <v>23</v>
      </c>
      <c r="I5949" s="7">
        <v>30</v>
      </c>
      <c r="K5949">
        <v>5948</v>
      </c>
      <c r="L5949">
        <v>17</v>
      </c>
      <c r="M5949">
        <v>23</v>
      </c>
      <c r="N5949" s="7">
        <v>30</v>
      </c>
      <c r="P5949" s="187">
        <v>5948</v>
      </c>
      <c r="Q5949" s="188">
        <v>26</v>
      </c>
    </row>
    <row r="5950" spans="1:17" ht="15" x14ac:dyDescent="0.25">
      <c r="A5950"/>
      <c r="B5950" s="114">
        <v>5949</v>
      </c>
      <c r="C5950" s="7">
        <v>20</v>
      </c>
      <c r="E5950">
        <v>5949</v>
      </c>
      <c r="F5950">
        <v>15</v>
      </c>
      <c r="G5950">
        <v>17</v>
      </c>
      <c r="H5950">
        <v>23</v>
      </c>
      <c r="I5950" s="7">
        <v>30</v>
      </c>
      <c r="K5950">
        <v>5949</v>
      </c>
      <c r="L5950">
        <v>17</v>
      </c>
      <c r="M5950">
        <v>23</v>
      </c>
      <c r="N5950" s="7">
        <v>30</v>
      </c>
      <c r="P5950" s="185">
        <v>5949</v>
      </c>
      <c r="Q5950" s="186">
        <v>26</v>
      </c>
    </row>
    <row r="5951" spans="1:17" ht="15" x14ac:dyDescent="0.25">
      <c r="A5951"/>
      <c r="B5951" s="114">
        <v>5950</v>
      </c>
      <c r="C5951" s="7">
        <v>20</v>
      </c>
      <c r="E5951">
        <v>5950</v>
      </c>
      <c r="F5951">
        <v>15</v>
      </c>
      <c r="G5951">
        <v>17</v>
      </c>
      <c r="H5951">
        <v>23</v>
      </c>
      <c r="I5951" s="7">
        <v>30</v>
      </c>
      <c r="K5951">
        <v>5950</v>
      </c>
      <c r="L5951">
        <v>17</v>
      </c>
      <c r="M5951">
        <v>23</v>
      </c>
      <c r="N5951" s="7">
        <v>30</v>
      </c>
      <c r="P5951" s="187">
        <v>5950</v>
      </c>
      <c r="Q5951" s="188">
        <v>26</v>
      </c>
    </row>
    <row r="5952" spans="1:17" ht="15" x14ac:dyDescent="0.25">
      <c r="A5952"/>
      <c r="B5952" s="114">
        <v>5951</v>
      </c>
      <c r="C5952" s="7">
        <v>20</v>
      </c>
      <c r="E5952">
        <v>5951</v>
      </c>
      <c r="F5952">
        <v>15</v>
      </c>
      <c r="G5952">
        <v>17</v>
      </c>
      <c r="H5952">
        <v>23</v>
      </c>
      <c r="I5952" s="7">
        <v>30</v>
      </c>
      <c r="K5952">
        <v>5951</v>
      </c>
      <c r="L5952">
        <v>17</v>
      </c>
      <c r="M5952">
        <v>23</v>
      </c>
      <c r="N5952" s="7">
        <v>30</v>
      </c>
      <c r="P5952" s="185">
        <v>5951</v>
      </c>
      <c r="Q5952" s="186">
        <v>26</v>
      </c>
    </row>
    <row r="5953" spans="1:17" ht="15" x14ac:dyDescent="0.25">
      <c r="A5953"/>
      <c r="B5953" s="114">
        <v>5952</v>
      </c>
      <c r="C5953" s="7">
        <v>20</v>
      </c>
      <c r="E5953">
        <v>5952</v>
      </c>
      <c r="F5953">
        <v>15</v>
      </c>
      <c r="G5953">
        <v>17</v>
      </c>
      <c r="H5953">
        <v>23</v>
      </c>
      <c r="I5953" s="7">
        <v>30</v>
      </c>
      <c r="K5953">
        <v>5952</v>
      </c>
      <c r="L5953">
        <v>17</v>
      </c>
      <c r="M5953">
        <v>23</v>
      </c>
      <c r="N5953" s="7">
        <v>30</v>
      </c>
      <c r="P5953" s="187">
        <v>5952</v>
      </c>
      <c r="Q5953" s="188">
        <v>26</v>
      </c>
    </row>
    <row r="5954" spans="1:17" ht="15" x14ac:dyDescent="0.25">
      <c r="A5954"/>
      <c r="B5954" s="114">
        <v>5953</v>
      </c>
      <c r="C5954" s="7">
        <v>20</v>
      </c>
      <c r="E5954">
        <v>5953</v>
      </c>
      <c r="F5954">
        <v>15</v>
      </c>
      <c r="G5954">
        <v>17</v>
      </c>
      <c r="H5954">
        <v>23</v>
      </c>
      <c r="I5954" s="7">
        <v>30</v>
      </c>
      <c r="K5954">
        <v>5953</v>
      </c>
      <c r="L5954">
        <v>17</v>
      </c>
      <c r="M5954">
        <v>23</v>
      </c>
      <c r="N5954" s="7">
        <v>30</v>
      </c>
      <c r="P5954" s="185">
        <v>5953</v>
      </c>
      <c r="Q5954" s="186">
        <v>26</v>
      </c>
    </row>
    <row r="5955" spans="1:17" ht="15" x14ac:dyDescent="0.25">
      <c r="A5955"/>
      <c r="B5955" s="114">
        <v>5954</v>
      </c>
      <c r="C5955" s="7">
        <v>20</v>
      </c>
      <c r="E5955">
        <v>5954</v>
      </c>
      <c r="F5955">
        <v>15</v>
      </c>
      <c r="G5955">
        <v>17</v>
      </c>
      <c r="H5955">
        <v>23</v>
      </c>
      <c r="I5955" s="7">
        <v>30</v>
      </c>
      <c r="K5955">
        <v>5954</v>
      </c>
      <c r="L5955">
        <v>17</v>
      </c>
      <c r="M5955">
        <v>23</v>
      </c>
      <c r="N5955" s="7">
        <v>30</v>
      </c>
      <c r="P5955" s="187">
        <v>5954</v>
      </c>
      <c r="Q5955" s="188">
        <v>26</v>
      </c>
    </row>
    <row r="5956" spans="1:17" ht="15" x14ac:dyDescent="0.25">
      <c r="A5956"/>
      <c r="B5956" s="114">
        <v>5955</v>
      </c>
      <c r="C5956" s="7">
        <v>20</v>
      </c>
      <c r="E5956">
        <v>5955</v>
      </c>
      <c r="F5956">
        <v>15</v>
      </c>
      <c r="G5956">
        <v>17</v>
      </c>
      <c r="H5956">
        <v>23</v>
      </c>
      <c r="I5956" s="7">
        <v>30</v>
      </c>
      <c r="K5956">
        <v>5955</v>
      </c>
      <c r="L5956">
        <v>17</v>
      </c>
      <c r="M5956">
        <v>23</v>
      </c>
      <c r="N5956" s="7">
        <v>30</v>
      </c>
      <c r="P5956" s="185">
        <v>5955</v>
      </c>
      <c r="Q5956" s="186">
        <v>26</v>
      </c>
    </row>
    <row r="5957" spans="1:17" ht="15" x14ac:dyDescent="0.25">
      <c r="A5957"/>
      <c r="B5957" s="114">
        <v>5956</v>
      </c>
      <c r="C5957" s="7">
        <v>20</v>
      </c>
      <c r="E5957">
        <v>5956</v>
      </c>
      <c r="F5957">
        <v>15</v>
      </c>
      <c r="G5957">
        <v>17</v>
      </c>
      <c r="H5957">
        <v>23</v>
      </c>
      <c r="I5957" s="7">
        <v>30</v>
      </c>
      <c r="K5957">
        <v>5956</v>
      </c>
      <c r="L5957">
        <v>17</v>
      </c>
      <c r="M5957">
        <v>23</v>
      </c>
      <c r="N5957" s="7">
        <v>30</v>
      </c>
      <c r="P5957" s="187">
        <v>5956</v>
      </c>
      <c r="Q5957" s="188">
        <v>26</v>
      </c>
    </row>
    <row r="5958" spans="1:17" ht="15" x14ac:dyDescent="0.25">
      <c r="A5958"/>
      <c r="B5958" s="114">
        <v>5957</v>
      </c>
      <c r="C5958" s="7">
        <v>20</v>
      </c>
      <c r="E5958">
        <v>5957</v>
      </c>
      <c r="F5958">
        <v>15</v>
      </c>
      <c r="G5958">
        <v>17</v>
      </c>
      <c r="H5958">
        <v>23</v>
      </c>
      <c r="I5958" s="7">
        <v>30</v>
      </c>
      <c r="K5958">
        <v>5957</v>
      </c>
      <c r="L5958">
        <v>17</v>
      </c>
      <c r="M5958">
        <v>23</v>
      </c>
      <c r="N5958" s="7">
        <v>30</v>
      </c>
      <c r="P5958" s="185">
        <v>5957</v>
      </c>
      <c r="Q5958" s="186">
        <v>26</v>
      </c>
    </row>
    <row r="5959" spans="1:17" ht="15" x14ac:dyDescent="0.25">
      <c r="A5959"/>
      <c r="B5959" s="114">
        <v>5958</v>
      </c>
      <c r="C5959" s="7">
        <v>20</v>
      </c>
      <c r="E5959">
        <v>5958</v>
      </c>
      <c r="F5959">
        <v>15</v>
      </c>
      <c r="G5959">
        <v>17</v>
      </c>
      <c r="H5959">
        <v>23</v>
      </c>
      <c r="I5959" s="7">
        <v>30</v>
      </c>
      <c r="K5959">
        <v>5958</v>
      </c>
      <c r="L5959">
        <v>17</v>
      </c>
      <c r="M5959">
        <v>23</v>
      </c>
      <c r="N5959" s="7">
        <v>30</v>
      </c>
      <c r="P5959" s="187">
        <v>5958</v>
      </c>
      <c r="Q5959" s="188">
        <v>26</v>
      </c>
    </row>
    <row r="5960" spans="1:17" ht="15" x14ac:dyDescent="0.25">
      <c r="A5960"/>
      <c r="B5960" s="114">
        <v>5959</v>
      </c>
      <c r="C5960" s="7">
        <v>20</v>
      </c>
      <c r="E5960">
        <v>5959</v>
      </c>
      <c r="F5960">
        <v>15</v>
      </c>
      <c r="G5960">
        <v>17</v>
      </c>
      <c r="H5960">
        <v>23</v>
      </c>
      <c r="I5960" s="7">
        <v>30</v>
      </c>
      <c r="K5960">
        <v>5959</v>
      </c>
      <c r="L5960">
        <v>17</v>
      </c>
      <c r="M5960">
        <v>23</v>
      </c>
      <c r="N5960" s="7">
        <v>30</v>
      </c>
      <c r="P5960" s="185">
        <v>5959</v>
      </c>
      <c r="Q5960" s="186">
        <v>26</v>
      </c>
    </row>
    <row r="5961" spans="1:17" ht="15" x14ac:dyDescent="0.25">
      <c r="A5961"/>
      <c r="B5961" s="114">
        <v>5960</v>
      </c>
      <c r="C5961" s="7">
        <v>20</v>
      </c>
      <c r="E5961">
        <v>5960</v>
      </c>
      <c r="F5961">
        <v>15</v>
      </c>
      <c r="G5961">
        <v>17</v>
      </c>
      <c r="H5961">
        <v>23</v>
      </c>
      <c r="I5961" s="7">
        <v>30</v>
      </c>
      <c r="K5961">
        <v>5960</v>
      </c>
      <c r="L5961">
        <v>17</v>
      </c>
      <c r="M5961">
        <v>23</v>
      </c>
      <c r="N5961" s="7">
        <v>30</v>
      </c>
      <c r="P5961" s="187">
        <v>5960</v>
      </c>
      <c r="Q5961" s="188">
        <v>26</v>
      </c>
    </row>
    <row r="5962" spans="1:17" ht="15" x14ac:dyDescent="0.25">
      <c r="A5962"/>
      <c r="B5962" s="114">
        <v>5961</v>
      </c>
      <c r="C5962" s="7">
        <v>20</v>
      </c>
      <c r="E5962">
        <v>5961</v>
      </c>
      <c r="F5962">
        <v>15</v>
      </c>
      <c r="G5962">
        <v>17</v>
      </c>
      <c r="H5962">
        <v>23</v>
      </c>
      <c r="I5962" s="7">
        <v>30</v>
      </c>
      <c r="K5962">
        <v>5961</v>
      </c>
      <c r="L5962">
        <v>17</v>
      </c>
      <c r="M5962">
        <v>23</v>
      </c>
      <c r="N5962" s="7">
        <v>30</v>
      </c>
      <c r="P5962" s="185">
        <v>5961</v>
      </c>
      <c r="Q5962" s="186">
        <v>26</v>
      </c>
    </row>
    <row r="5963" spans="1:17" ht="15" x14ac:dyDescent="0.25">
      <c r="A5963"/>
      <c r="B5963" s="114">
        <v>5962</v>
      </c>
      <c r="C5963" s="7">
        <v>20</v>
      </c>
      <c r="E5963">
        <v>5962</v>
      </c>
      <c r="F5963">
        <v>15</v>
      </c>
      <c r="G5963">
        <v>17</v>
      </c>
      <c r="H5963">
        <v>23</v>
      </c>
      <c r="I5963" s="7">
        <v>30</v>
      </c>
      <c r="K5963">
        <v>5962</v>
      </c>
      <c r="L5963">
        <v>17</v>
      </c>
      <c r="M5963">
        <v>23</v>
      </c>
      <c r="N5963" s="7">
        <v>30</v>
      </c>
      <c r="P5963" s="187">
        <v>5962</v>
      </c>
      <c r="Q5963" s="188">
        <v>26</v>
      </c>
    </row>
    <row r="5964" spans="1:17" ht="15" x14ac:dyDescent="0.25">
      <c r="A5964"/>
      <c r="B5964" s="114">
        <v>5963</v>
      </c>
      <c r="C5964" s="7">
        <v>20</v>
      </c>
      <c r="E5964">
        <v>5963</v>
      </c>
      <c r="F5964">
        <v>15</v>
      </c>
      <c r="G5964">
        <v>17</v>
      </c>
      <c r="H5964">
        <v>23</v>
      </c>
      <c r="I5964" s="7">
        <v>30</v>
      </c>
      <c r="K5964">
        <v>5963</v>
      </c>
      <c r="L5964">
        <v>17</v>
      </c>
      <c r="M5964">
        <v>23</v>
      </c>
      <c r="N5964" s="7">
        <v>30</v>
      </c>
      <c r="P5964" s="185">
        <v>5963</v>
      </c>
      <c r="Q5964" s="186">
        <v>26</v>
      </c>
    </row>
    <row r="5965" spans="1:17" ht="15" x14ac:dyDescent="0.25">
      <c r="A5965"/>
      <c r="B5965" s="114">
        <v>5964</v>
      </c>
      <c r="C5965" s="7">
        <v>20</v>
      </c>
      <c r="E5965">
        <v>5964</v>
      </c>
      <c r="F5965">
        <v>15</v>
      </c>
      <c r="G5965">
        <v>17</v>
      </c>
      <c r="H5965">
        <v>23</v>
      </c>
      <c r="I5965" s="7">
        <v>30</v>
      </c>
      <c r="K5965">
        <v>5964</v>
      </c>
      <c r="L5965">
        <v>17</v>
      </c>
      <c r="M5965">
        <v>23</v>
      </c>
      <c r="N5965" s="7">
        <v>30</v>
      </c>
      <c r="P5965" s="187">
        <v>5964</v>
      </c>
      <c r="Q5965" s="188">
        <v>26</v>
      </c>
    </row>
    <row r="5966" spans="1:17" ht="15" x14ac:dyDescent="0.25">
      <c r="A5966"/>
      <c r="B5966" s="114">
        <v>5965</v>
      </c>
      <c r="C5966" s="7">
        <v>20</v>
      </c>
      <c r="E5966">
        <v>5965</v>
      </c>
      <c r="F5966">
        <v>15</v>
      </c>
      <c r="G5966">
        <v>17</v>
      </c>
      <c r="H5966">
        <v>23</v>
      </c>
      <c r="I5966" s="7">
        <v>30</v>
      </c>
      <c r="K5966">
        <v>5965</v>
      </c>
      <c r="L5966">
        <v>17</v>
      </c>
      <c r="M5966">
        <v>23</v>
      </c>
      <c r="N5966" s="7">
        <v>30</v>
      </c>
      <c r="P5966" s="185">
        <v>5965</v>
      </c>
      <c r="Q5966" s="186">
        <v>26</v>
      </c>
    </row>
    <row r="5967" spans="1:17" ht="15" x14ac:dyDescent="0.25">
      <c r="A5967"/>
      <c r="B5967" s="114">
        <v>5966</v>
      </c>
      <c r="C5967" s="7">
        <v>20</v>
      </c>
      <c r="E5967">
        <v>5966</v>
      </c>
      <c r="F5967">
        <v>15</v>
      </c>
      <c r="G5967">
        <v>17</v>
      </c>
      <c r="H5967">
        <v>23</v>
      </c>
      <c r="I5967" s="7">
        <v>30</v>
      </c>
      <c r="K5967">
        <v>5966</v>
      </c>
      <c r="L5967">
        <v>17</v>
      </c>
      <c r="M5967">
        <v>23</v>
      </c>
      <c r="N5967" s="7">
        <v>30</v>
      </c>
      <c r="P5967" s="187">
        <v>5966</v>
      </c>
      <c r="Q5967" s="188">
        <v>26</v>
      </c>
    </row>
    <row r="5968" spans="1:17" ht="15" x14ac:dyDescent="0.25">
      <c r="A5968"/>
      <c r="B5968" s="114">
        <v>5967</v>
      </c>
      <c r="C5968" s="7">
        <v>20</v>
      </c>
      <c r="E5968">
        <v>5967</v>
      </c>
      <c r="F5968">
        <v>15</v>
      </c>
      <c r="G5968">
        <v>17</v>
      </c>
      <c r="H5968">
        <v>23</v>
      </c>
      <c r="I5968" s="7">
        <v>30</v>
      </c>
      <c r="K5968">
        <v>5967</v>
      </c>
      <c r="L5968">
        <v>17</v>
      </c>
      <c r="M5968">
        <v>23</v>
      </c>
      <c r="N5968" s="7">
        <v>30</v>
      </c>
      <c r="P5968" s="185">
        <v>5967</v>
      </c>
      <c r="Q5968" s="186">
        <v>26</v>
      </c>
    </row>
    <row r="5969" spans="1:17" ht="15" x14ac:dyDescent="0.25">
      <c r="A5969"/>
      <c r="B5969" s="114">
        <v>5968</v>
      </c>
      <c r="C5969" s="7">
        <v>20</v>
      </c>
      <c r="E5969">
        <v>5968</v>
      </c>
      <c r="F5969">
        <v>15</v>
      </c>
      <c r="G5969">
        <v>17</v>
      </c>
      <c r="H5969">
        <v>23</v>
      </c>
      <c r="I5969" s="7">
        <v>30</v>
      </c>
      <c r="K5969">
        <v>5968</v>
      </c>
      <c r="L5969">
        <v>17</v>
      </c>
      <c r="M5969">
        <v>23</v>
      </c>
      <c r="N5969" s="7">
        <v>30</v>
      </c>
      <c r="P5969" s="187">
        <v>5968</v>
      </c>
      <c r="Q5969" s="188">
        <v>26</v>
      </c>
    </row>
    <row r="5970" spans="1:17" ht="15" x14ac:dyDescent="0.25">
      <c r="A5970"/>
      <c r="B5970" s="114">
        <v>5969</v>
      </c>
      <c r="C5970" s="7">
        <v>20</v>
      </c>
      <c r="E5970">
        <v>5969</v>
      </c>
      <c r="F5970">
        <v>15</v>
      </c>
      <c r="G5970">
        <v>17</v>
      </c>
      <c r="H5970">
        <v>23</v>
      </c>
      <c r="I5970" s="7">
        <v>30</v>
      </c>
      <c r="K5970">
        <v>5969</v>
      </c>
      <c r="L5970">
        <v>17</v>
      </c>
      <c r="M5970">
        <v>23</v>
      </c>
      <c r="N5970" s="7">
        <v>30</v>
      </c>
      <c r="P5970" s="185">
        <v>5969</v>
      </c>
      <c r="Q5970" s="186">
        <v>26</v>
      </c>
    </row>
    <row r="5971" spans="1:17" ht="15" x14ac:dyDescent="0.25">
      <c r="A5971"/>
      <c r="B5971" s="114">
        <v>5970</v>
      </c>
      <c r="C5971" s="7">
        <v>20</v>
      </c>
      <c r="E5971">
        <v>5970</v>
      </c>
      <c r="F5971">
        <v>15</v>
      </c>
      <c r="G5971">
        <v>17</v>
      </c>
      <c r="H5971">
        <v>23</v>
      </c>
      <c r="I5971" s="7">
        <v>30</v>
      </c>
      <c r="K5971">
        <v>5970</v>
      </c>
      <c r="L5971">
        <v>17</v>
      </c>
      <c r="M5971">
        <v>23</v>
      </c>
      <c r="N5971" s="7">
        <v>30</v>
      </c>
      <c r="P5971" s="187">
        <v>5970</v>
      </c>
      <c r="Q5971" s="188">
        <v>26</v>
      </c>
    </row>
    <row r="5972" spans="1:17" ht="15" x14ac:dyDescent="0.25">
      <c r="A5972"/>
      <c r="B5972" s="114">
        <v>5971</v>
      </c>
      <c r="C5972" s="7">
        <v>20</v>
      </c>
      <c r="E5972">
        <v>5971</v>
      </c>
      <c r="F5972">
        <v>15</v>
      </c>
      <c r="G5972">
        <v>17</v>
      </c>
      <c r="H5972">
        <v>23</v>
      </c>
      <c r="I5972" s="7">
        <v>30</v>
      </c>
      <c r="K5972">
        <v>5971</v>
      </c>
      <c r="L5972">
        <v>17</v>
      </c>
      <c r="M5972">
        <v>23</v>
      </c>
      <c r="N5972" s="7">
        <v>30</v>
      </c>
      <c r="P5972" s="185">
        <v>5971</v>
      </c>
      <c r="Q5972" s="186">
        <v>26</v>
      </c>
    </row>
    <row r="5973" spans="1:17" ht="15" x14ac:dyDescent="0.25">
      <c r="A5973"/>
      <c r="B5973" s="114">
        <v>5972</v>
      </c>
      <c r="C5973" s="7">
        <v>20</v>
      </c>
      <c r="E5973">
        <v>5972</v>
      </c>
      <c r="F5973">
        <v>15</v>
      </c>
      <c r="G5973">
        <v>17</v>
      </c>
      <c r="H5973">
        <v>23</v>
      </c>
      <c r="I5973" s="7">
        <v>30</v>
      </c>
      <c r="K5973">
        <v>5972</v>
      </c>
      <c r="L5973">
        <v>17</v>
      </c>
      <c r="M5973">
        <v>23</v>
      </c>
      <c r="N5973" s="7">
        <v>30</v>
      </c>
      <c r="P5973" s="187">
        <v>5972</v>
      </c>
      <c r="Q5973" s="188">
        <v>26</v>
      </c>
    </row>
    <row r="5974" spans="1:17" ht="15" x14ac:dyDescent="0.25">
      <c r="A5974"/>
      <c r="B5974" s="114">
        <v>5973</v>
      </c>
      <c r="C5974" s="7">
        <v>20</v>
      </c>
      <c r="E5974">
        <v>5973</v>
      </c>
      <c r="F5974">
        <v>15</v>
      </c>
      <c r="G5974">
        <v>17</v>
      </c>
      <c r="H5974">
        <v>23</v>
      </c>
      <c r="I5974" s="7">
        <v>30</v>
      </c>
      <c r="K5974">
        <v>5973</v>
      </c>
      <c r="L5974">
        <v>17</v>
      </c>
      <c r="M5974">
        <v>23</v>
      </c>
      <c r="N5974" s="7">
        <v>30</v>
      </c>
      <c r="P5974" s="185">
        <v>5973</v>
      </c>
      <c r="Q5974" s="186">
        <v>26</v>
      </c>
    </row>
    <row r="5975" spans="1:17" ht="15" x14ac:dyDescent="0.25">
      <c r="A5975"/>
      <c r="B5975" s="114">
        <v>5974</v>
      </c>
      <c r="C5975" s="7">
        <v>20</v>
      </c>
      <c r="E5975">
        <v>5974</v>
      </c>
      <c r="F5975">
        <v>15</v>
      </c>
      <c r="G5975">
        <v>17</v>
      </c>
      <c r="H5975">
        <v>23</v>
      </c>
      <c r="I5975" s="7">
        <v>30</v>
      </c>
      <c r="K5975">
        <v>5974</v>
      </c>
      <c r="L5975">
        <v>17</v>
      </c>
      <c r="M5975">
        <v>23</v>
      </c>
      <c r="N5975" s="7">
        <v>30</v>
      </c>
      <c r="P5975" s="187">
        <v>5974</v>
      </c>
      <c r="Q5975" s="188">
        <v>26</v>
      </c>
    </row>
    <row r="5976" spans="1:17" ht="15" x14ac:dyDescent="0.25">
      <c r="A5976"/>
      <c r="B5976" s="114">
        <v>5975</v>
      </c>
      <c r="C5976" s="7">
        <v>20</v>
      </c>
      <c r="E5976">
        <v>5975</v>
      </c>
      <c r="F5976">
        <v>15</v>
      </c>
      <c r="G5976">
        <v>17</v>
      </c>
      <c r="H5976">
        <v>23</v>
      </c>
      <c r="I5976" s="7">
        <v>30</v>
      </c>
      <c r="K5976">
        <v>5975</v>
      </c>
      <c r="L5976">
        <v>17</v>
      </c>
      <c r="M5976">
        <v>23</v>
      </c>
      <c r="N5976" s="7">
        <v>30</v>
      </c>
      <c r="P5976" s="185">
        <v>5975</v>
      </c>
      <c r="Q5976" s="186">
        <v>26</v>
      </c>
    </row>
    <row r="5977" spans="1:17" ht="15" x14ac:dyDescent="0.25">
      <c r="A5977"/>
      <c r="B5977" s="114">
        <v>5976</v>
      </c>
      <c r="C5977" s="7">
        <v>20</v>
      </c>
      <c r="E5977">
        <v>5976</v>
      </c>
      <c r="F5977">
        <v>15</v>
      </c>
      <c r="G5977">
        <v>17</v>
      </c>
      <c r="H5977">
        <v>23</v>
      </c>
      <c r="I5977" s="7">
        <v>30</v>
      </c>
      <c r="K5977">
        <v>5976</v>
      </c>
      <c r="L5977">
        <v>17</v>
      </c>
      <c r="M5977">
        <v>23</v>
      </c>
      <c r="N5977" s="7">
        <v>30</v>
      </c>
      <c r="P5977" s="187">
        <v>5976</v>
      </c>
      <c r="Q5977" s="188">
        <v>26</v>
      </c>
    </row>
    <row r="5978" spans="1:17" ht="15" x14ac:dyDescent="0.25">
      <c r="A5978"/>
      <c r="B5978" s="114">
        <v>5977</v>
      </c>
      <c r="C5978" s="7">
        <v>20</v>
      </c>
      <c r="E5978">
        <v>5977</v>
      </c>
      <c r="F5978">
        <v>15</v>
      </c>
      <c r="G5978">
        <v>17</v>
      </c>
      <c r="H5978">
        <v>23</v>
      </c>
      <c r="I5978" s="7">
        <v>30</v>
      </c>
      <c r="K5978">
        <v>5977</v>
      </c>
      <c r="L5978">
        <v>17</v>
      </c>
      <c r="M5978">
        <v>23</v>
      </c>
      <c r="N5978" s="7">
        <v>30</v>
      </c>
      <c r="P5978" s="185">
        <v>5977</v>
      </c>
      <c r="Q5978" s="186">
        <v>26</v>
      </c>
    </row>
    <row r="5979" spans="1:17" ht="15" x14ac:dyDescent="0.25">
      <c r="A5979"/>
      <c r="B5979" s="114">
        <v>5978</v>
      </c>
      <c r="C5979" s="7">
        <v>20</v>
      </c>
      <c r="E5979">
        <v>5978</v>
      </c>
      <c r="F5979">
        <v>15</v>
      </c>
      <c r="G5979">
        <v>17</v>
      </c>
      <c r="H5979">
        <v>23</v>
      </c>
      <c r="I5979" s="7">
        <v>30</v>
      </c>
      <c r="K5979">
        <v>5978</v>
      </c>
      <c r="L5979">
        <v>17</v>
      </c>
      <c r="M5979">
        <v>23</v>
      </c>
      <c r="N5979" s="7">
        <v>30</v>
      </c>
      <c r="P5979" s="187">
        <v>5978</v>
      </c>
      <c r="Q5979" s="188">
        <v>26</v>
      </c>
    </row>
    <row r="5980" spans="1:17" ht="15" x14ac:dyDescent="0.25">
      <c r="A5980"/>
      <c r="B5980" s="114">
        <v>5979</v>
      </c>
      <c r="C5980" s="7">
        <v>20</v>
      </c>
      <c r="E5980">
        <v>5979</v>
      </c>
      <c r="F5980">
        <v>15</v>
      </c>
      <c r="G5980">
        <v>17</v>
      </c>
      <c r="H5980">
        <v>23</v>
      </c>
      <c r="I5980" s="7">
        <v>30</v>
      </c>
      <c r="K5980">
        <v>5979</v>
      </c>
      <c r="L5980">
        <v>17</v>
      </c>
      <c r="M5980">
        <v>23</v>
      </c>
      <c r="N5980" s="7">
        <v>30</v>
      </c>
      <c r="P5980" s="185">
        <v>5979</v>
      </c>
      <c r="Q5980" s="186">
        <v>26</v>
      </c>
    </row>
    <row r="5981" spans="1:17" ht="15" x14ac:dyDescent="0.25">
      <c r="A5981"/>
      <c r="B5981" s="114">
        <v>5980</v>
      </c>
      <c r="C5981" s="7">
        <v>20</v>
      </c>
      <c r="E5981">
        <v>5980</v>
      </c>
      <c r="F5981">
        <v>15</v>
      </c>
      <c r="G5981">
        <v>17</v>
      </c>
      <c r="H5981">
        <v>23</v>
      </c>
      <c r="I5981" s="7">
        <v>30</v>
      </c>
      <c r="K5981">
        <v>5980</v>
      </c>
      <c r="L5981">
        <v>17</v>
      </c>
      <c r="M5981">
        <v>23</v>
      </c>
      <c r="N5981" s="7">
        <v>30</v>
      </c>
      <c r="P5981" s="187">
        <v>5980</v>
      </c>
      <c r="Q5981" s="188">
        <v>26</v>
      </c>
    </row>
    <row r="5982" spans="1:17" ht="15" x14ac:dyDescent="0.25">
      <c r="A5982"/>
      <c r="B5982" s="114">
        <v>5981</v>
      </c>
      <c r="C5982" s="7">
        <v>20</v>
      </c>
      <c r="E5982">
        <v>5981</v>
      </c>
      <c r="F5982">
        <v>15</v>
      </c>
      <c r="G5982">
        <v>17</v>
      </c>
      <c r="H5982">
        <v>23</v>
      </c>
      <c r="I5982" s="7">
        <v>30</v>
      </c>
      <c r="K5982">
        <v>5981</v>
      </c>
      <c r="L5982">
        <v>17</v>
      </c>
      <c r="M5982">
        <v>23</v>
      </c>
      <c r="N5982" s="7">
        <v>30</v>
      </c>
      <c r="P5982" s="185">
        <v>5981</v>
      </c>
      <c r="Q5982" s="186">
        <v>26</v>
      </c>
    </row>
    <row r="5983" spans="1:17" ht="15" x14ac:dyDescent="0.25">
      <c r="A5983"/>
      <c r="B5983" s="114">
        <v>5982</v>
      </c>
      <c r="C5983" s="7">
        <v>20</v>
      </c>
      <c r="E5983">
        <v>5982</v>
      </c>
      <c r="F5983">
        <v>15</v>
      </c>
      <c r="G5983">
        <v>17</v>
      </c>
      <c r="H5983">
        <v>23</v>
      </c>
      <c r="I5983" s="7">
        <v>30</v>
      </c>
      <c r="K5983">
        <v>5982</v>
      </c>
      <c r="L5983">
        <v>17</v>
      </c>
      <c r="M5983">
        <v>23</v>
      </c>
      <c r="N5983" s="7">
        <v>30</v>
      </c>
      <c r="P5983" s="187">
        <v>5982</v>
      </c>
      <c r="Q5983" s="188">
        <v>26</v>
      </c>
    </row>
    <row r="5984" spans="1:17" ht="15" x14ac:dyDescent="0.25">
      <c r="A5984"/>
      <c r="B5984" s="114">
        <v>5983</v>
      </c>
      <c r="C5984" s="7">
        <v>20</v>
      </c>
      <c r="E5984">
        <v>5983</v>
      </c>
      <c r="F5984">
        <v>15</v>
      </c>
      <c r="G5984">
        <v>17</v>
      </c>
      <c r="H5984">
        <v>23</v>
      </c>
      <c r="I5984" s="7">
        <v>30</v>
      </c>
      <c r="K5984">
        <v>5983</v>
      </c>
      <c r="L5984">
        <v>17</v>
      </c>
      <c r="M5984">
        <v>23</v>
      </c>
      <c r="N5984" s="7">
        <v>30</v>
      </c>
      <c r="P5984" s="185">
        <v>5983</v>
      </c>
      <c r="Q5984" s="186">
        <v>26</v>
      </c>
    </row>
    <row r="5985" spans="1:17" ht="15" x14ac:dyDescent="0.25">
      <c r="A5985"/>
      <c r="B5985" s="114">
        <v>5984</v>
      </c>
      <c r="C5985" s="7">
        <v>20</v>
      </c>
      <c r="E5985">
        <v>5984</v>
      </c>
      <c r="F5985">
        <v>15</v>
      </c>
      <c r="G5985">
        <v>17</v>
      </c>
      <c r="H5985">
        <v>23</v>
      </c>
      <c r="I5985" s="7">
        <v>30</v>
      </c>
      <c r="K5985">
        <v>5984</v>
      </c>
      <c r="L5985">
        <v>17</v>
      </c>
      <c r="M5985">
        <v>23</v>
      </c>
      <c r="N5985" s="7">
        <v>30</v>
      </c>
      <c r="P5985" s="187">
        <v>5984</v>
      </c>
      <c r="Q5985" s="188">
        <v>26</v>
      </c>
    </row>
    <row r="5986" spans="1:17" ht="15" x14ac:dyDescent="0.25">
      <c r="A5986"/>
      <c r="B5986" s="114">
        <v>5985</v>
      </c>
      <c r="C5986" s="7">
        <v>20</v>
      </c>
      <c r="E5986">
        <v>5985</v>
      </c>
      <c r="F5986">
        <v>15</v>
      </c>
      <c r="G5986">
        <v>17</v>
      </c>
      <c r="H5986">
        <v>23</v>
      </c>
      <c r="I5986" s="7">
        <v>30</v>
      </c>
      <c r="K5986">
        <v>5985</v>
      </c>
      <c r="L5986">
        <v>17</v>
      </c>
      <c r="M5986">
        <v>23</v>
      </c>
      <c r="N5986" s="7">
        <v>30</v>
      </c>
      <c r="P5986" s="185">
        <v>5985</v>
      </c>
      <c r="Q5986" s="186">
        <v>26</v>
      </c>
    </row>
    <row r="5987" spans="1:17" ht="15" x14ac:dyDescent="0.25">
      <c r="A5987"/>
      <c r="B5987" s="114">
        <v>5986</v>
      </c>
      <c r="C5987" s="7">
        <v>20</v>
      </c>
      <c r="E5987">
        <v>5986</v>
      </c>
      <c r="F5987">
        <v>15</v>
      </c>
      <c r="G5987">
        <v>17</v>
      </c>
      <c r="H5987">
        <v>23</v>
      </c>
      <c r="I5987" s="7">
        <v>30</v>
      </c>
      <c r="K5987">
        <v>5986</v>
      </c>
      <c r="L5987">
        <v>17</v>
      </c>
      <c r="M5987">
        <v>23</v>
      </c>
      <c r="N5987" s="7">
        <v>30</v>
      </c>
      <c r="P5987" s="187">
        <v>5986</v>
      </c>
      <c r="Q5987" s="188">
        <v>26</v>
      </c>
    </row>
    <row r="5988" spans="1:17" ht="15" x14ac:dyDescent="0.25">
      <c r="A5988"/>
      <c r="B5988" s="114">
        <v>5987</v>
      </c>
      <c r="C5988" s="7">
        <v>20</v>
      </c>
      <c r="E5988">
        <v>5987</v>
      </c>
      <c r="F5988">
        <v>15</v>
      </c>
      <c r="G5988">
        <v>17</v>
      </c>
      <c r="H5988">
        <v>23</v>
      </c>
      <c r="I5988" s="7">
        <v>30</v>
      </c>
      <c r="K5988">
        <v>5987</v>
      </c>
      <c r="L5988">
        <v>17</v>
      </c>
      <c r="M5988">
        <v>23</v>
      </c>
      <c r="N5988" s="7">
        <v>30</v>
      </c>
      <c r="P5988" s="185">
        <v>5987</v>
      </c>
      <c r="Q5988" s="186">
        <v>26</v>
      </c>
    </row>
    <row r="5989" spans="1:17" ht="15" x14ac:dyDescent="0.25">
      <c r="A5989"/>
      <c r="B5989" s="114">
        <v>5988</v>
      </c>
      <c r="C5989" s="7">
        <v>20</v>
      </c>
      <c r="E5989">
        <v>5988</v>
      </c>
      <c r="F5989">
        <v>15</v>
      </c>
      <c r="G5989">
        <v>17</v>
      </c>
      <c r="H5989">
        <v>23</v>
      </c>
      <c r="I5989" s="7">
        <v>30</v>
      </c>
      <c r="K5989">
        <v>5988</v>
      </c>
      <c r="L5989">
        <v>17</v>
      </c>
      <c r="M5989">
        <v>23</v>
      </c>
      <c r="N5989" s="7">
        <v>30</v>
      </c>
      <c r="P5989" s="187">
        <v>5988</v>
      </c>
      <c r="Q5989" s="188">
        <v>26</v>
      </c>
    </row>
    <row r="5990" spans="1:17" ht="15" x14ac:dyDescent="0.25">
      <c r="A5990"/>
      <c r="B5990" s="114">
        <v>5989</v>
      </c>
      <c r="C5990" s="7">
        <v>20</v>
      </c>
      <c r="E5990">
        <v>5989</v>
      </c>
      <c r="F5990">
        <v>15</v>
      </c>
      <c r="G5990">
        <v>17</v>
      </c>
      <c r="H5990">
        <v>23</v>
      </c>
      <c r="I5990" s="7">
        <v>30</v>
      </c>
      <c r="K5990">
        <v>5989</v>
      </c>
      <c r="L5990">
        <v>17</v>
      </c>
      <c r="M5990">
        <v>23</v>
      </c>
      <c r="N5990" s="7">
        <v>30</v>
      </c>
      <c r="P5990" s="185">
        <v>5989</v>
      </c>
      <c r="Q5990" s="186">
        <v>26</v>
      </c>
    </row>
    <row r="5991" spans="1:17" ht="15" x14ac:dyDescent="0.25">
      <c r="A5991"/>
      <c r="B5991" s="114">
        <v>5990</v>
      </c>
      <c r="C5991" s="7">
        <v>20</v>
      </c>
      <c r="E5991">
        <v>5990</v>
      </c>
      <c r="F5991">
        <v>15</v>
      </c>
      <c r="G5991">
        <v>17</v>
      </c>
      <c r="H5991">
        <v>23</v>
      </c>
      <c r="I5991" s="7">
        <v>30</v>
      </c>
      <c r="K5991">
        <v>5990</v>
      </c>
      <c r="L5991">
        <v>17</v>
      </c>
      <c r="M5991">
        <v>23</v>
      </c>
      <c r="N5991" s="7">
        <v>30</v>
      </c>
      <c r="P5991" s="187">
        <v>5990</v>
      </c>
      <c r="Q5991" s="188">
        <v>26</v>
      </c>
    </row>
    <row r="5992" spans="1:17" ht="15" x14ac:dyDescent="0.25">
      <c r="A5992"/>
      <c r="B5992" s="114">
        <v>5991</v>
      </c>
      <c r="C5992" s="7">
        <v>20</v>
      </c>
      <c r="E5992">
        <v>5991</v>
      </c>
      <c r="F5992">
        <v>15</v>
      </c>
      <c r="G5992">
        <v>17</v>
      </c>
      <c r="H5992">
        <v>23</v>
      </c>
      <c r="I5992" s="7">
        <v>30</v>
      </c>
      <c r="K5992">
        <v>5991</v>
      </c>
      <c r="L5992">
        <v>17</v>
      </c>
      <c r="M5992">
        <v>23</v>
      </c>
      <c r="N5992" s="7">
        <v>30</v>
      </c>
      <c r="P5992" s="185">
        <v>5991</v>
      </c>
      <c r="Q5992" s="186">
        <v>26</v>
      </c>
    </row>
    <row r="5993" spans="1:17" ht="15" x14ac:dyDescent="0.25">
      <c r="A5993"/>
      <c r="B5993" s="114">
        <v>5992</v>
      </c>
      <c r="C5993" s="7">
        <v>20</v>
      </c>
      <c r="E5993">
        <v>5992</v>
      </c>
      <c r="F5993">
        <v>15</v>
      </c>
      <c r="G5993">
        <v>17</v>
      </c>
      <c r="H5993">
        <v>23</v>
      </c>
      <c r="I5993" s="7">
        <v>30</v>
      </c>
      <c r="K5993">
        <v>5992</v>
      </c>
      <c r="L5993">
        <v>17</v>
      </c>
      <c r="M5993">
        <v>23</v>
      </c>
      <c r="N5993" s="7">
        <v>30</v>
      </c>
      <c r="P5993" s="187">
        <v>5992</v>
      </c>
      <c r="Q5993" s="188">
        <v>26</v>
      </c>
    </row>
    <row r="5994" spans="1:17" ht="15" x14ac:dyDescent="0.25">
      <c r="A5994"/>
      <c r="B5994" s="114">
        <v>5993</v>
      </c>
      <c r="C5994" s="7">
        <v>20</v>
      </c>
      <c r="E5994">
        <v>5993</v>
      </c>
      <c r="F5994">
        <v>15</v>
      </c>
      <c r="G5994">
        <v>17</v>
      </c>
      <c r="H5994">
        <v>23</v>
      </c>
      <c r="I5994" s="7">
        <v>30</v>
      </c>
      <c r="K5994">
        <v>5993</v>
      </c>
      <c r="L5994">
        <v>17</v>
      </c>
      <c r="M5994">
        <v>23</v>
      </c>
      <c r="N5994" s="7">
        <v>30</v>
      </c>
      <c r="P5994" s="185">
        <v>5993</v>
      </c>
      <c r="Q5994" s="186">
        <v>26</v>
      </c>
    </row>
    <row r="5995" spans="1:17" ht="15" x14ac:dyDescent="0.25">
      <c r="A5995"/>
      <c r="B5995" s="114">
        <v>5994</v>
      </c>
      <c r="C5995" s="7">
        <v>20</v>
      </c>
      <c r="E5995">
        <v>5994</v>
      </c>
      <c r="F5995">
        <v>15</v>
      </c>
      <c r="G5995">
        <v>17</v>
      </c>
      <c r="H5995">
        <v>23</v>
      </c>
      <c r="I5995" s="7">
        <v>30</v>
      </c>
      <c r="K5995">
        <v>5994</v>
      </c>
      <c r="L5995">
        <v>17</v>
      </c>
      <c r="M5995">
        <v>23</v>
      </c>
      <c r="N5995" s="7">
        <v>30</v>
      </c>
      <c r="P5995" s="187">
        <v>5994</v>
      </c>
      <c r="Q5995" s="188">
        <v>26</v>
      </c>
    </row>
    <row r="5996" spans="1:17" ht="15" x14ac:dyDescent="0.25">
      <c r="A5996"/>
      <c r="B5996" s="114">
        <v>5995</v>
      </c>
      <c r="C5996" s="7">
        <v>20</v>
      </c>
      <c r="E5996">
        <v>5995</v>
      </c>
      <c r="F5996">
        <v>15</v>
      </c>
      <c r="G5996">
        <v>17</v>
      </c>
      <c r="H5996">
        <v>23</v>
      </c>
      <c r="I5996" s="7">
        <v>30</v>
      </c>
      <c r="K5996">
        <v>5995</v>
      </c>
      <c r="L5996">
        <v>17</v>
      </c>
      <c r="M5996">
        <v>23</v>
      </c>
      <c r="N5996" s="7">
        <v>30</v>
      </c>
      <c r="P5996" s="185">
        <v>5995</v>
      </c>
      <c r="Q5996" s="186">
        <v>26</v>
      </c>
    </row>
    <row r="5997" spans="1:17" ht="15" x14ac:dyDescent="0.25">
      <c r="A5997"/>
      <c r="B5997" s="114">
        <v>5996</v>
      </c>
      <c r="C5997" s="7">
        <v>20</v>
      </c>
      <c r="E5997">
        <v>5996</v>
      </c>
      <c r="F5997">
        <v>15</v>
      </c>
      <c r="G5997">
        <v>17</v>
      </c>
      <c r="H5997">
        <v>23</v>
      </c>
      <c r="I5997" s="7">
        <v>30</v>
      </c>
      <c r="K5997">
        <v>5996</v>
      </c>
      <c r="L5997">
        <v>17</v>
      </c>
      <c r="M5997">
        <v>23</v>
      </c>
      <c r="N5997" s="7">
        <v>30</v>
      </c>
      <c r="P5997" s="187">
        <v>5996</v>
      </c>
      <c r="Q5997" s="188">
        <v>26</v>
      </c>
    </row>
    <row r="5998" spans="1:17" ht="15" x14ac:dyDescent="0.25">
      <c r="A5998"/>
      <c r="B5998" s="114">
        <v>5997</v>
      </c>
      <c r="C5998" s="7">
        <v>20</v>
      </c>
      <c r="E5998">
        <v>5997</v>
      </c>
      <c r="F5998">
        <v>15</v>
      </c>
      <c r="G5998">
        <v>17</v>
      </c>
      <c r="H5998">
        <v>23</v>
      </c>
      <c r="I5998" s="7">
        <v>30</v>
      </c>
      <c r="K5998">
        <v>5997</v>
      </c>
      <c r="L5998">
        <v>17</v>
      </c>
      <c r="M5998">
        <v>23</v>
      </c>
      <c r="N5998" s="7">
        <v>30</v>
      </c>
      <c r="P5998" s="185">
        <v>5997</v>
      </c>
      <c r="Q5998" s="186">
        <v>26</v>
      </c>
    </row>
    <row r="5999" spans="1:17" ht="15" x14ac:dyDescent="0.25">
      <c r="A5999"/>
      <c r="B5999" s="114">
        <v>5998</v>
      </c>
      <c r="C5999" s="7">
        <v>20</v>
      </c>
      <c r="E5999">
        <v>5998</v>
      </c>
      <c r="F5999">
        <v>15</v>
      </c>
      <c r="G5999">
        <v>17</v>
      </c>
      <c r="H5999">
        <v>23</v>
      </c>
      <c r="I5999" s="7">
        <v>30</v>
      </c>
      <c r="K5999">
        <v>5998</v>
      </c>
      <c r="L5999">
        <v>17</v>
      </c>
      <c r="M5999">
        <v>23</v>
      </c>
      <c r="N5999" s="7">
        <v>30</v>
      </c>
      <c r="P5999" s="187">
        <v>5998</v>
      </c>
      <c r="Q5999" s="188">
        <v>26</v>
      </c>
    </row>
    <row r="6000" spans="1:17" ht="15" x14ac:dyDescent="0.25">
      <c r="A6000"/>
      <c r="B6000" s="114">
        <v>5999</v>
      </c>
      <c r="C6000" s="7">
        <v>20</v>
      </c>
      <c r="E6000">
        <v>5999</v>
      </c>
      <c r="F6000">
        <v>15</v>
      </c>
      <c r="G6000">
        <v>17</v>
      </c>
      <c r="H6000">
        <v>23</v>
      </c>
      <c r="I6000" s="7">
        <v>30</v>
      </c>
      <c r="K6000">
        <v>5999</v>
      </c>
      <c r="L6000">
        <v>17</v>
      </c>
      <c r="M6000">
        <v>23</v>
      </c>
      <c r="N6000" s="7">
        <v>30</v>
      </c>
      <c r="P6000" s="185">
        <v>5999</v>
      </c>
      <c r="Q6000" s="186">
        <v>26</v>
      </c>
    </row>
    <row r="6001" spans="1:17" ht="15" x14ac:dyDescent="0.25">
      <c r="A6001"/>
      <c r="B6001" s="114">
        <v>6000</v>
      </c>
      <c r="C6001" s="7">
        <v>20</v>
      </c>
      <c r="E6001">
        <v>6000</v>
      </c>
      <c r="F6001">
        <v>15</v>
      </c>
      <c r="G6001">
        <v>17</v>
      </c>
      <c r="H6001">
        <v>23</v>
      </c>
      <c r="I6001" s="7">
        <v>30</v>
      </c>
      <c r="K6001">
        <v>6000</v>
      </c>
      <c r="L6001">
        <v>17</v>
      </c>
      <c r="M6001">
        <v>23</v>
      </c>
      <c r="N6001" s="7">
        <v>30</v>
      </c>
      <c r="P6001" s="187">
        <v>6000</v>
      </c>
      <c r="Q6001" s="188">
        <v>26</v>
      </c>
    </row>
    <row r="6002" spans="1:17" ht="15" x14ac:dyDescent="0.25">
      <c r="A6002"/>
      <c r="B6002" s="114">
        <v>6001</v>
      </c>
      <c r="C6002" s="7">
        <v>20</v>
      </c>
      <c r="E6002">
        <v>6001</v>
      </c>
      <c r="F6002">
        <v>15</v>
      </c>
      <c r="G6002">
        <v>17</v>
      </c>
      <c r="H6002">
        <v>23</v>
      </c>
      <c r="I6002" s="7">
        <v>30</v>
      </c>
      <c r="K6002">
        <v>6001</v>
      </c>
      <c r="L6002">
        <v>17</v>
      </c>
      <c r="M6002">
        <v>23</v>
      </c>
      <c r="N6002" s="7">
        <v>30</v>
      </c>
      <c r="P6002" s="185">
        <v>6001</v>
      </c>
      <c r="Q6002" s="186">
        <v>26</v>
      </c>
    </row>
    <row r="6003" spans="1:17" ht="15" x14ac:dyDescent="0.25">
      <c r="A6003"/>
      <c r="B6003" s="114">
        <v>6002</v>
      </c>
      <c r="C6003" s="7">
        <v>20</v>
      </c>
      <c r="E6003">
        <v>6002</v>
      </c>
      <c r="F6003">
        <v>15</v>
      </c>
      <c r="G6003">
        <v>17</v>
      </c>
      <c r="H6003">
        <v>23</v>
      </c>
      <c r="I6003" s="7">
        <v>30</v>
      </c>
      <c r="K6003">
        <v>6002</v>
      </c>
      <c r="L6003">
        <v>17</v>
      </c>
      <c r="M6003">
        <v>23</v>
      </c>
      <c r="N6003" s="7">
        <v>30</v>
      </c>
      <c r="P6003" s="187">
        <v>6002</v>
      </c>
      <c r="Q6003" s="188">
        <v>26</v>
      </c>
    </row>
    <row r="6004" spans="1:17" ht="15" x14ac:dyDescent="0.25">
      <c r="A6004"/>
      <c r="B6004" s="114">
        <v>6003</v>
      </c>
      <c r="C6004" s="7">
        <v>20</v>
      </c>
      <c r="E6004">
        <v>6003</v>
      </c>
      <c r="F6004">
        <v>15</v>
      </c>
      <c r="G6004">
        <v>17</v>
      </c>
      <c r="H6004">
        <v>23</v>
      </c>
      <c r="I6004" s="7">
        <v>30</v>
      </c>
      <c r="K6004">
        <v>6003</v>
      </c>
      <c r="L6004">
        <v>17</v>
      </c>
      <c r="M6004">
        <v>23</v>
      </c>
      <c r="N6004" s="7">
        <v>30</v>
      </c>
      <c r="P6004" s="185">
        <v>6003</v>
      </c>
      <c r="Q6004" s="186">
        <v>26</v>
      </c>
    </row>
    <row r="6005" spans="1:17" ht="15" x14ac:dyDescent="0.25">
      <c r="A6005"/>
      <c r="B6005" s="114">
        <v>6004</v>
      </c>
      <c r="C6005" s="7">
        <v>20</v>
      </c>
      <c r="E6005">
        <v>6004</v>
      </c>
      <c r="F6005">
        <v>15</v>
      </c>
      <c r="G6005">
        <v>17</v>
      </c>
      <c r="H6005">
        <v>23</v>
      </c>
      <c r="I6005" s="7">
        <v>30</v>
      </c>
      <c r="K6005">
        <v>6004</v>
      </c>
      <c r="L6005">
        <v>17</v>
      </c>
      <c r="M6005">
        <v>23</v>
      </c>
      <c r="N6005" s="7">
        <v>30</v>
      </c>
      <c r="P6005" s="187">
        <v>6004</v>
      </c>
      <c r="Q6005" s="188">
        <v>26</v>
      </c>
    </row>
    <row r="6006" spans="1:17" ht="15" x14ac:dyDescent="0.25">
      <c r="A6006"/>
      <c r="B6006" s="114">
        <v>6005</v>
      </c>
      <c r="C6006" s="7">
        <v>20</v>
      </c>
      <c r="E6006">
        <v>6005</v>
      </c>
      <c r="F6006">
        <v>15</v>
      </c>
      <c r="G6006">
        <v>17</v>
      </c>
      <c r="H6006">
        <v>23</v>
      </c>
      <c r="I6006" s="7">
        <v>30</v>
      </c>
      <c r="K6006">
        <v>6005</v>
      </c>
      <c r="L6006">
        <v>17</v>
      </c>
      <c r="M6006">
        <v>23</v>
      </c>
      <c r="N6006" s="7">
        <v>30</v>
      </c>
      <c r="P6006" s="185">
        <v>6005</v>
      </c>
      <c r="Q6006" s="186">
        <v>26</v>
      </c>
    </row>
    <row r="6007" spans="1:17" ht="15" x14ac:dyDescent="0.25">
      <c r="A6007"/>
      <c r="B6007" s="114">
        <v>6006</v>
      </c>
      <c r="C6007" s="7">
        <v>20</v>
      </c>
      <c r="E6007">
        <v>6006</v>
      </c>
      <c r="F6007">
        <v>15</v>
      </c>
      <c r="G6007">
        <v>17</v>
      </c>
      <c r="H6007">
        <v>23</v>
      </c>
      <c r="I6007" s="7">
        <v>30</v>
      </c>
      <c r="K6007">
        <v>6006</v>
      </c>
      <c r="L6007">
        <v>17</v>
      </c>
      <c r="M6007">
        <v>23</v>
      </c>
      <c r="N6007" s="7">
        <v>30</v>
      </c>
      <c r="P6007" s="187">
        <v>6006</v>
      </c>
      <c r="Q6007" s="188">
        <v>26</v>
      </c>
    </row>
    <row r="6008" spans="1:17" ht="15" x14ac:dyDescent="0.25">
      <c r="A6008"/>
      <c r="B6008" s="114">
        <v>6007</v>
      </c>
      <c r="C6008" s="7">
        <v>20</v>
      </c>
      <c r="E6008">
        <v>6007</v>
      </c>
      <c r="F6008">
        <v>15</v>
      </c>
      <c r="G6008">
        <v>17</v>
      </c>
      <c r="H6008">
        <v>23</v>
      </c>
      <c r="I6008" s="7">
        <v>30</v>
      </c>
      <c r="K6008">
        <v>6007</v>
      </c>
      <c r="L6008">
        <v>17</v>
      </c>
      <c r="M6008">
        <v>23</v>
      </c>
      <c r="N6008" s="7">
        <v>30</v>
      </c>
      <c r="P6008" s="185">
        <v>6007</v>
      </c>
      <c r="Q6008" s="186">
        <v>26</v>
      </c>
    </row>
    <row r="6009" spans="1:17" ht="15" x14ac:dyDescent="0.25">
      <c r="A6009"/>
      <c r="B6009" s="114">
        <v>6008</v>
      </c>
      <c r="C6009" s="7">
        <v>20</v>
      </c>
      <c r="E6009">
        <v>6008</v>
      </c>
      <c r="F6009">
        <v>15</v>
      </c>
      <c r="G6009">
        <v>17</v>
      </c>
      <c r="H6009">
        <v>23</v>
      </c>
      <c r="I6009" s="7">
        <v>30</v>
      </c>
      <c r="K6009">
        <v>6008</v>
      </c>
      <c r="L6009">
        <v>17</v>
      </c>
      <c r="M6009">
        <v>23</v>
      </c>
      <c r="N6009" s="7">
        <v>30</v>
      </c>
      <c r="P6009" s="187">
        <v>6008</v>
      </c>
      <c r="Q6009" s="188">
        <v>26</v>
      </c>
    </row>
    <row r="6010" spans="1:17" ht="15" x14ac:dyDescent="0.25">
      <c r="A6010"/>
      <c r="B6010" s="114">
        <v>6009</v>
      </c>
      <c r="C6010" s="7">
        <v>20</v>
      </c>
      <c r="E6010">
        <v>6009</v>
      </c>
      <c r="F6010">
        <v>15</v>
      </c>
      <c r="G6010">
        <v>17</v>
      </c>
      <c r="H6010">
        <v>23</v>
      </c>
      <c r="I6010" s="7">
        <v>30</v>
      </c>
      <c r="K6010">
        <v>6009</v>
      </c>
      <c r="L6010">
        <v>17</v>
      </c>
      <c r="M6010">
        <v>23</v>
      </c>
      <c r="N6010" s="7">
        <v>30</v>
      </c>
      <c r="P6010" s="185">
        <v>6009</v>
      </c>
      <c r="Q6010" s="186">
        <v>26</v>
      </c>
    </row>
    <row r="6011" spans="1:17" ht="15" x14ac:dyDescent="0.25">
      <c r="A6011"/>
      <c r="B6011" s="114">
        <v>6010</v>
      </c>
      <c r="C6011" s="7">
        <v>20</v>
      </c>
      <c r="E6011">
        <v>6010</v>
      </c>
      <c r="F6011">
        <v>15</v>
      </c>
      <c r="G6011">
        <v>17</v>
      </c>
      <c r="H6011">
        <v>23</v>
      </c>
      <c r="I6011" s="7">
        <v>30</v>
      </c>
      <c r="K6011">
        <v>6010</v>
      </c>
      <c r="L6011">
        <v>17</v>
      </c>
      <c r="M6011">
        <v>23</v>
      </c>
      <c r="N6011" s="7">
        <v>30</v>
      </c>
      <c r="P6011" s="187">
        <v>6010</v>
      </c>
      <c r="Q6011" s="188">
        <v>26</v>
      </c>
    </row>
    <row r="6012" spans="1:17" ht="15" x14ac:dyDescent="0.25">
      <c r="A6012"/>
      <c r="B6012" s="114">
        <v>6011</v>
      </c>
      <c r="C6012" s="7">
        <v>20</v>
      </c>
      <c r="E6012">
        <v>6011</v>
      </c>
      <c r="F6012">
        <v>15</v>
      </c>
      <c r="G6012">
        <v>17</v>
      </c>
      <c r="H6012">
        <v>23</v>
      </c>
      <c r="I6012" s="7">
        <v>30</v>
      </c>
      <c r="K6012">
        <v>6011</v>
      </c>
      <c r="L6012">
        <v>17</v>
      </c>
      <c r="M6012">
        <v>23</v>
      </c>
      <c r="N6012" s="7">
        <v>30</v>
      </c>
      <c r="P6012" s="185">
        <v>6011</v>
      </c>
      <c r="Q6012" s="186">
        <v>26</v>
      </c>
    </row>
    <row r="6013" spans="1:17" ht="15" x14ac:dyDescent="0.25">
      <c r="A6013"/>
      <c r="B6013" s="114">
        <v>6012</v>
      </c>
      <c r="C6013" s="7">
        <v>20</v>
      </c>
      <c r="E6013">
        <v>6012</v>
      </c>
      <c r="F6013">
        <v>15</v>
      </c>
      <c r="G6013">
        <v>17</v>
      </c>
      <c r="H6013">
        <v>23</v>
      </c>
      <c r="I6013" s="7">
        <v>30</v>
      </c>
      <c r="K6013">
        <v>6012</v>
      </c>
      <c r="L6013">
        <v>17</v>
      </c>
      <c r="M6013">
        <v>23</v>
      </c>
      <c r="N6013" s="7">
        <v>30</v>
      </c>
      <c r="P6013" s="187">
        <v>6012</v>
      </c>
      <c r="Q6013" s="188">
        <v>26</v>
      </c>
    </row>
    <row r="6014" spans="1:17" ht="15" x14ac:dyDescent="0.25">
      <c r="A6014"/>
      <c r="B6014" s="114">
        <v>6013</v>
      </c>
      <c r="C6014" s="7">
        <v>20</v>
      </c>
      <c r="E6014">
        <v>6013</v>
      </c>
      <c r="F6014">
        <v>15</v>
      </c>
      <c r="G6014">
        <v>17</v>
      </c>
      <c r="H6014">
        <v>23</v>
      </c>
      <c r="I6014" s="7">
        <v>30</v>
      </c>
      <c r="K6014">
        <v>6013</v>
      </c>
      <c r="L6014">
        <v>17</v>
      </c>
      <c r="M6014">
        <v>23</v>
      </c>
      <c r="N6014" s="7">
        <v>30</v>
      </c>
      <c r="P6014" s="185">
        <v>6013</v>
      </c>
      <c r="Q6014" s="186">
        <v>26</v>
      </c>
    </row>
    <row r="6015" spans="1:17" ht="15" x14ac:dyDescent="0.25">
      <c r="A6015"/>
      <c r="B6015" s="114">
        <v>6014</v>
      </c>
      <c r="C6015" s="7">
        <v>20</v>
      </c>
      <c r="E6015">
        <v>6014</v>
      </c>
      <c r="F6015">
        <v>15</v>
      </c>
      <c r="G6015">
        <v>17</v>
      </c>
      <c r="H6015">
        <v>23</v>
      </c>
      <c r="I6015" s="7">
        <v>30</v>
      </c>
      <c r="K6015">
        <v>6014</v>
      </c>
      <c r="L6015">
        <v>17</v>
      </c>
      <c r="M6015">
        <v>23</v>
      </c>
      <c r="N6015" s="7">
        <v>30</v>
      </c>
      <c r="P6015" s="187">
        <v>6014</v>
      </c>
      <c r="Q6015" s="188">
        <v>26</v>
      </c>
    </row>
    <row r="6016" spans="1:17" ht="15" x14ac:dyDescent="0.25">
      <c r="A6016"/>
      <c r="B6016" s="114">
        <v>6015</v>
      </c>
      <c r="C6016" s="7">
        <v>20</v>
      </c>
      <c r="E6016">
        <v>6015</v>
      </c>
      <c r="F6016">
        <v>15</v>
      </c>
      <c r="G6016">
        <v>17</v>
      </c>
      <c r="H6016">
        <v>23</v>
      </c>
      <c r="I6016" s="7">
        <v>30</v>
      </c>
      <c r="K6016">
        <v>6015</v>
      </c>
      <c r="L6016">
        <v>17</v>
      </c>
      <c r="M6016">
        <v>23</v>
      </c>
      <c r="N6016" s="7">
        <v>30</v>
      </c>
      <c r="P6016" s="185">
        <v>6015</v>
      </c>
      <c r="Q6016" s="186">
        <v>26</v>
      </c>
    </row>
    <row r="6017" spans="1:17" ht="15" x14ac:dyDescent="0.25">
      <c r="A6017"/>
      <c r="B6017" s="114">
        <v>6016</v>
      </c>
      <c r="C6017" s="7">
        <v>20</v>
      </c>
      <c r="E6017">
        <v>6016</v>
      </c>
      <c r="F6017">
        <v>15</v>
      </c>
      <c r="G6017">
        <v>17</v>
      </c>
      <c r="H6017">
        <v>23</v>
      </c>
      <c r="I6017" s="7">
        <v>30</v>
      </c>
      <c r="K6017">
        <v>6016</v>
      </c>
      <c r="L6017">
        <v>17</v>
      </c>
      <c r="M6017">
        <v>23</v>
      </c>
      <c r="N6017" s="7">
        <v>30</v>
      </c>
      <c r="P6017" s="187">
        <v>6016</v>
      </c>
      <c r="Q6017" s="188">
        <v>26</v>
      </c>
    </row>
    <row r="6018" spans="1:17" ht="15" x14ac:dyDescent="0.25">
      <c r="A6018"/>
      <c r="B6018" s="114">
        <v>6017</v>
      </c>
      <c r="C6018" s="7">
        <v>20</v>
      </c>
      <c r="E6018">
        <v>6017</v>
      </c>
      <c r="F6018">
        <v>15</v>
      </c>
      <c r="G6018">
        <v>17</v>
      </c>
      <c r="H6018">
        <v>23</v>
      </c>
      <c r="I6018" s="7">
        <v>30</v>
      </c>
      <c r="K6018">
        <v>6017</v>
      </c>
      <c r="L6018">
        <v>17</v>
      </c>
      <c r="M6018">
        <v>23</v>
      </c>
      <c r="N6018" s="7">
        <v>30</v>
      </c>
      <c r="P6018" s="185">
        <v>6017</v>
      </c>
      <c r="Q6018" s="186">
        <v>26</v>
      </c>
    </row>
    <row r="6019" spans="1:17" ht="15" x14ac:dyDescent="0.25">
      <c r="A6019"/>
      <c r="B6019" s="114">
        <v>6018</v>
      </c>
      <c r="C6019" s="7">
        <v>20</v>
      </c>
      <c r="E6019">
        <v>6018</v>
      </c>
      <c r="F6019">
        <v>15</v>
      </c>
      <c r="G6019">
        <v>17</v>
      </c>
      <c r="H6019">
        <v>23</v>
      </c>
      <c r="I6019" s="7">
        <v>30</v>
      </c>
      <c r="K6019">
        <v>6018</v>
      </c>
      <c r="L6019">
        <v>17</v>
      </c>
      <c r="M6019">
        <v>23</v>
      </c>
      <c r="N6019" s="7">
        <v>30</v>
      </c>
      <c r="P6019" s="187">
        <v>6018</v>
      </c>
      <c r="Q6019" s="188">
        <v>26</v>
      </c>
    </row>
    <row r="6020" spans="1:17" ht="15" x14ac:dyDescent="0.25">
      <c r="A6020"/>
      <c r="B6020" s="114">
        <v>6019</v>
      </c>
      <c r="C6020" s="7">
        <v>20</v>
      </c>
      <c r="E6020">
        <v>6019</v>
      </c>
      <c r="F6020">
        <v>15</v>
      </c>
      <c r="G6020">
        <v>17</v>
      </c>
      <c r="H6020">
        <v>23</v>
      </c>
      <c r="I6020" s="7">
        <v>30</v>
      </c>
      <c r="K6020">
        <v>6019</v>
      </c>
      <c r="L6020">
        <v>17</v>
      </c>
      <c r="M6020">
        <v>23</v>
      </c>
      <c r="N6020" s="7">
        <v>30</v>
      </c>
      <c r="P6020" s="185">
        <v>6019</v>
      </c>
      <c r="Q6020" s="186">
        <v>26</v>
      </c>
    </row>
    <row r="6021" spans="1:17" ht="15" x14ac:dyDescent="0.25">
      <c r="A6021"/>
      <c r="B6021" s="114">
        <v>6020</v>
      </c>
      <c r="C6021" s="7">
        <v>20</v>
      </c>
      <c r="E6021">
        <v>6020</v>
      </c>
      <c r="F6021">
        <v>15</v>
      </c>
      <c r="G6021">
        <v>17</v>
      </c>
      <c r="H6021">
        <v>23</v>
      </c>
      <c r="I6021" s="7">
        <v>30</v>
      </c>
      <c r="K6021">
        <v>6020</v>
      </c>
      <c r="L6021">
        <v>17</v>
      </c>
      <c r="M6021">
        <v>23</v>
      </c>
      <c r="N6021" s="7">
        <v>30</v>
      </c>
      <c r="P6021" s="187">
        <v>6020</v>
      </c>
      <c r="Q6021" s="188">
        <v>26</v>
      </c>
    </row>
    <row r="6022" spans="1:17" ht="15" x14ac:dyDescent="0.25">
      <c r="A6022"/>
      <c r="B6022" s="114">
        <v>6021</v>
      </c>
      <c r="C6022" s="7">
        <v>20</v>
      </c>
      <c r="E6022">
        <v>6021</v>
      </c>
      <c r="F6022">
        <v>15</v>
      </c>
      <c r="G6022">
        <v>17</v>
      </c>
      <c r="H6022">
        <v>23</v>
      </c>
      <c r="I6022" s="7">
        <v>30</v>
      </c>
      <c r="K6022">
        <v>6021</v>
      </c>
      <c r="L6022">
        <v>17</v>
      </c>
      <c r="M6022">
        <v>23</v>
      </c>
      <c r="N6022" s="7">
        <v>30</v>
      </c>
      <c r="P6022" s="185">
        <v>6021</v>
      </c>
      <c r="Q6022" s="186">
        <v>26</v>
      </c>
    </row>
    <row r="6023" spans="1:17" ht="15" x14ac:dyDescent="0.25">
      <c r="A6023"/>
      <c r="B6023" s="114">
        <v>6022</v>
      </c>
      <c r="C6023" s="7">
        <v>20</v>
      </c>
      <c r="E6023">
        <v>6022</v>
      </c>
      <c r="F6023">
        <v>15</v>
      </c>
      <c r="G6023">
        <v>17</v>
      </c>
      <c r="H6023">
        <v>23</v>
      </c>
      <c r="I6023" s="7">
        <v>30</v>
      </c>
      <c r="K6023">
        <v>6022</v>
      </c>
      <c r="L6023">
        <v>17</v>
      </c>
      <c r="M6023">
        <v>23</v>
      </c>
      <c r="N6023" s="7">
        <v>30</v>
      </c>
      <c r="P6023" s="187">
        <v>6022</v>
      </c>
      <c r="Q6023" s="188">
        <v>26</v>
      </c>
    </row>
    <row r="6024" spans="1:17" ht="15" x14ac:dyDescent="0.25">
      <c r="A6024"/>
      <c r="B6024" s="114">
        <v>6023</v>
      </c>
      <c r="C6024" s="7">
        <v>20</v>
      </c>
      <c r="E6024">
        <v>6023</v>
      </c>
      <c r="F6024">
        <v>15</v>
      </c>
      <c r="G6024">
        <v>17</v>
      </c>
      <c r="H6024">
        <v>23</v>
      </c>
      <c r="I6024" s="7">
        <v>30</v>
      </c>
      <c r="K6024">
        <v>6023</v>
      </c>
      <c r="L6024">
        <v>17</v>
      </c>
      <c r="M6024">
        <v>23</v>
      </c>
      <c r="N6024" s="7">
        <v>30</v>
      </c>
      <c r="P6024" s="185">
        <v>6023</v>
      </c>
      <c r="Q6024" s="186">
        <v>26</v>
      </c>
    </row>
    <row r="6025" spans="1:17" ht="15" x14ac:dyDescent="0.25">
      <c r="A6025"/>
      <c r="B6025" s="114">
        <v>6024</v>
      </c>
      <c r="C6025" s="7">
        <v>20</v>
      </c>
      <c r="E6025">
        <v>6024</v>
      </c>
      <c r="F6025">
        <v>15</v>
      </c>
      <c r="G6025">
        <v>17</v>
      </c>
      <c r="H6025">
        <v>23</v>
      </c>
      <c r="I6025" s="7">
        <v>30</v>
      </c>
      <c r="K6025">
        <v>6024</v>
      </c>
      <c r="L6025">
        <v>17</v>
      </c>
      <c r="M6025">
        <v>23</v>
      </c>
      <c r="N6025" s="7">
        <v>30</v>
      </c>
      <c r="P6025" s="187">
        <v>6024</v>
      </c>
      <c r="Q6025" s="188">
        <v>26</v>
      </c>
    </row>
    <row r="6026" spans="1:17" ht="15" x14ac:dyDescent="0.25">
      <c r="A6026"/>
      <c r="B6026" s="114">
        <v>6025</v>
      </c>
      <c r="C6026" s="7">
        <v>20</v>
      </c>
      <c r="E6026">
        <v>6025</v>
      </c>
      <c r="F6026">
        <v>15</v>
      </c>
      <c r="G6026">
        <v>17</v>
      </c>
      <c r="H6026">
        <v>23</v>
      </c>
      <c r="I6026" s="7">
        <v>30</v>
      </c>
      <c r="K6026">
        <v>6025</v>
      </c>
      <c r="L6026">
        <v>17</v>
      </c>
      <c r="M6026">
        <v>23</v>
      </c>
      <c r="N6026" s="7">
        <v>30</v>
      </c>
      <c r="P6026" s="185">
        <v>6025</v>
      </c>
      <c r="Q6026" s="186">
        <v>26</v>
      </c>
    </row>
    <row r="6027" spans="1:17" ht="15" x14ac:dyDescent="0.25">
      <c r="A6027"/>
      <c r="B6027" s="114">
        <v>6026</v>
      </c>
      <c r="C6027" s="7">
        <v>20</v>
      </c>
      <c r="E6027">
        <v>6026</v>
      </c>
      <c r="F6027">
        <v>15</v>
      </c>
      <c r="G6027">
        <v>17</v>
      </c>
      <c r="H6027">
        <v>23</v>
      </c>
      <c r="I6027" s="7">
        <v>30</v>
      </c>
      <c r="K6027">
        <v>6026</v>
      </c>
      <c r="L6027">
        <v>17</v>
      </c>
      <c r="M6027">
        <v>23</v>
      </c>
      <c r="N6027" s="7">
        <v>30</v>
      </c>
      <c r="P6027" s="187">
        <v>6026</v>
      </c>
      <c r="Q6027" s="188">
        <v>26</v>
      </c>
    </row>
    <row r="6028" spans="1:17" ht="15" x14ac:dyDescent="0.25">
      <c r="A6028"/>
      <c r="B6028" s="114">
        <v>6027</v>
      </c>
      <c r="C6028" s="7">
        <v>20</v>
      </c>
      <c r="E6028">
        <v>6027</v>
      </c>
      <c r="F6028">
        <v>15</v>
      </c>
      <c r="G6028">
        <v>17</v>
      </c>
      <c r="H6028">
        <v>23</v>
      </c>
      <c r="I6028" s="7">
        <v>30</v>
      </c>
      <c r="K6028">
        <v>6027</v>
      </c>
      <c r="L6028">
        <v>17</v>
      </c>
      <c r="M6028">
        <v>23</v>
      </c>
      <c r="N6028" s="7">
        <v>30</v>
      </c>
      <c r="P6028" s="185">
        <v>6027</v>
      </c>
      <c r="Q6028" s="186">
        <v>26</v>
      </c>
    </row>
    <row r="6029" spans="1:17" ht="15" x14ac:dyDescent="0.25">
      <c r="A6029"/>
      <c r="B6029" s="114">
        <v>6028</v>
      </c>
      <c r="C6029" s="7">
        <v>20</v>
      </c>
      <c r="E6029">
        <v>6028</v>
      </c>
      <c r="F6029">
        <v>15</v>
      </c>
      <c r="G6029">
        <v>17</v>
      </c>
      <c r="H6029">
        <v>23</v>
      </c>
      <c r="I6029" s="7">
        <v>30</v>
      </c>
      <c r="K6029">
        <v>6028</v>
      </c>
      <c r="L6029">
        <v>17</v>
      </c>
      <c r="M6029">
        <v>23</v>
      </c>
      <c r="N6029" s="7">
        <v>30</v>
      </c>
      <c r="P6029" s="187">
        <v>6028</v>
      </c>
      <c r="Q6029" s="188">
        <v>26</v>
      </c>
    </row>
    <row r="6030" spans="1:17" ht="15" x14ac:dyDescent="0.25">
      <c r="A6030"/>
      <c r="B6030" s="114">
        <v>6029</v>
      </c>
      <c r="C6030" s="7">
        <v>20</v>
      </c>
      <c r="E6030">
        <v>6029</v>
      </c>
      <c r="F6030">
        <v>15</v>
      </c>
      <c r="G6030">
        <v>17</v>
      </c>
      <c r="H6030">
        <v>23</v>
      </c>
      <c r="I6030" s="7">
        <v>30</v>
      </c>
      <c r="K6030">
        <v>6029</v>
      </c>
      <c r="L6030">
        <v>17</v>
      </c>
      <c r="M6030">
        <v>23</v>
      </c>
      <c r="N6030" s="7">
        <v>30</v>
      </c>
      <c r="P6030" s="185">
        <v>6029</v>
      </c>
      <c r="Q6030" s="186">
        <v>26</v>
      </c>
    </row>
    <row r="6031" spans="1:17" ht="15" x14ac:dyDescent="0.25">
      <c r="A6031"/>
      <c r="B6031" s="114">
        <v>6030</v>
      </c>
      <c r="C6031" s="7">
        <v>20</v>
      </c>
      <c r="E6031">
        <v>6030</v>
      </c>
      <c r="F6031">
        <v>15</v>
      </c>
      <c r="G6031">
        <v>17</v>
      </c>
      <c r="H6031">
        <v>23</v>
      </c>
      <c r="I6031" s="7">
        <v>30</v>
      </c>
      <c r="K6031">
        <v>6030</v>
      </c>
      <c r="L6031">
        <v>17</v>
      </c>
      <c r="M6031">
        <v>23</v>
      </c>
      <c r="N6031" s="7">
        <v>30</v>
      </c>
      <c r="P6031" s="187">
        <v>6030</v>
      </c>
      <c r="Q6031" s="188">
        <v>26</v>
      </c>
    </row>
    <row r="6032" spans="1:17" ht="15" x14ac:dyDescent="0.25">
      <c r="A6032"/>
      <c r="B6032" s="114">
        <v>6031</v>
      </c>
      <c r="C6032" s="7">
        <v>20</v>
      </c>
      <c r="E6032">
        <v>6031</v>
      </c>
      <c r="F6032">
        <v>15</v>
      </c>
      <c r="G6032">
        <v>17</v>
      </c>
      <c r="H6032">
        <v>23</v>
      </c>
      <c r="I6032" s="7">
        <v>30</v>
      </c>
      <c r="K6032">
        <v>6031</v>
      </c>
      <c r="L6032">
        <v>17</v>
      </c>
      <c r="M6032">
        <v>23</v>
      </c>
      <c r="N6032" s="7">
        <v>30</v>
      </c>
      <c r="P6032" s="185">
        <v>6031</v>
      </c>
      <c r="Q6032" s="186">
        <v>26</v>
      </c>
    </row>
    <row r="6033" spans="1:17" ht="15" x14ac:dyDescent="0.25">
      <c r="A6033"/>
      <c r="B6033" s="114">
        <v>6032</v>
      </c>
      <c r="C6033" s="7">
        <v>20</v>
      </c>
      <c r="E6033">
        <v>6032</v>
      </c>
      <c r="F6033">
        <v>15</v>
      </c>
      <c r="G6033">
        <v>17</v>
      </c>
      <c r="H6033">
        <v>23</v>
      </c>
      <c r="I6033" s="7">
        <v>30</v>
      </c>
      <c r="K6033">
        <v>6032</v>
      </c>
      <c r="L6033">
        <v>17</v>
      </c>
      <c r="M6033">
        <v>23</v>
      </c>
      <c r="N6033" s="7">
        <v>30</v>
      </c>
      <c r="P6033" s="187">
        <v>6032</v>
      </c>
      <c r="Q6033" s="188">
        <v>26</v>
      </c>
    </row>
    <row r="6034" spans="1:17" ht="15" x14ac:dyDescent="0.25">
      <c r="A6034"/>
      <c r="B6034" s="114">
        <v>6033</v>
      </c>
      <c r="C6034" s="7">
        <v>20</v>
      </c>
      <c r="E6034">
        <v>6033</v>
      </c>
      <c r="F6034">
        <v>15</v>
      </c>
      <c r="G6034">
        <v>17</v>
      </c>
      <c r="H6034">
        <v>23</v>
      </c>
      <c r="I6034" s="7">
        <v>30</v>
      </c>
      <c r="K6034">
        <v>6033</v>
      </c>
      <c r="L6034">
        <v>17</v>
      </c>
      <c r="M6034">
        <v>23</v>
      </c>
      <c r="N6034" s="7">
        <v>30</v>
      </c>
      <c r="P6034" s="185">
        <v>6033</v>
      </c>
      <c r="Q6034" s="186">
        <v>26</v>
      </c>
    </row>
    <row r="6035" spans="1:17" ht="15" x14ac:dyDescent="0.25">
      <c r="A6035"/>
      <c r="B6035" s="114">
        <v>6034</v>
      </c>
      <c r="C6035" s="7">
        <v>20</v>
      </c>
      <c r="E6035">
        <v>6034</v>
      </c>
      <c r="F6035">
        <v>15</v>
      </c>
      <c r="G6035">
        <v>17</v>
      </c>
      <c r="H6035">
        <v>23</v>
      </c>
      <c r="I6035" s="7">
        <v>30</v>
      </c>
      <c r="K6035">
        <v>6034</v>
      </c>
      <c r="L6035">
        <v>17</v>
      </c>
      <c r="M6035">
        <v>23</v>
      </c>
      <c r="N6035" s="7">
        <v>30</v>
      </c>
      <c r="P6035" s="187">
        <v>6034</v>
      </c>
      <c r="Q6035" s="188">
        <v>26</v>
      </c>
    </row>
    <row r="6036" spans="1:17" ht="15" x14ac:dyDescent="0.25">
      <c r="A6036"/>
      <c r="B6036" s="114">
        <v>6035</v>
      </c>
      <c r="C6036" s="7">
        <v>20</v>
      </c>
      <c r="E6036">
        <v>6035</v>
      </c>
      <c r="F6036">
        <v>15</v>
      </c>
      <c r="G6036">
        <v>17</v>
      </c>
      <c r="H6036">
        <v>23</v>
      </c>
      <c r="I6036" s="7">
        <v>30</v>
      </c>
      <c r="K6036">
        <v>6035</v>
      </c>
      <c r="L6036">
        <v>17</v>
      </c>
      <c r="M6036">
        <v>23</v>
      </c>
      <c r="N6036" s="7">
        <v>30</v>
      </c>
      <c r="P6036" s="185">
        <v>6035</v>
      </c>
      <c r="Q6036" s="186">
        <v>26</v>
      </c>
    </row>
    <row r="6037" spans="1:17" ht="15" x14ac:dyDescent="0.25">
      <c r="A6037"/>
      <c r="B6037" s="114">
        <v>6036</v>
      </c>
      <c r="C6037" s="7">
        <v>20</v>
      </c>
      <c r="E6037">
        <v>6036</v>
      </c>
      <c r="F6037">
        <v>15</v>
      </c>
      <c r="G6037">
        <v>17</v>
      </c>
      <c r="H6037">
        <v>23</v>
      </c>
      <c r="I6037" s="7">
        <v>30</v>
      </c>
      <c r="K6037">
        <v>6036</v>
      </c>
      <c r="L6037">
        <v>17</v>
      </c>
      <c r="M6037">
        <v>23</v>
      </c>
      <c r="N6037" s="7">
        <v>30</v>
      </c>
      <c r="P6037" s="187">
        <v>6036</v>
      </c>
      <c r="Q6037" s="188">
        <v>26</v>
      </c>
    </row>
    <row r="6038" spans="1:17" ht="15" x14ac:dyDescent="0.25">
      <c r="A6038"/>
      <c r="B6038" s="114">
        <v>6037</v>
      </c>
      <c r="C6038" s="7">
        <v>20</v>
      </c>
      <c r="E6038">
        <v>6037</v>
      </c>
      <c r="F6038">
        <v>15</v>
      </c>
      <c r="G6038">
        <v>17</v>
      </c>
      <c r="H6038">
        <v>23</v>
      </c>
      <c r="I6038" s="7">
        <v>30</v>
      </c>
      <c r="K6038">
        <v>6037</v>
      </c>
      <c r="L6038">
        <v>17</v>
      </c>
      <c r="M6038">
        <v>23</v>
      </c>
      <c r="N6038" s="7">
        <v>30</v>
      </c>
      <c r="P6038" s="185">
        <v>6037</v>
      </c>
      <c r="Q6038" s="186">
        <v>26</v>
      </c>
    </row>
    <row r="6039" spans="1:17" ht="15" x14ac:dyDescent="0.25">
      <c r="A6039"/>
      <c r="B6039" s="114">
        <v>6038</v>
      </c>
      <c r="C6039" s="7">
        <v>20</v>
      </c>
      <c r="E6039">
        <v>6038</v>
      </c>
      <c r="F6039">
        <v>15</v>
      </c>
      <c r="G6039">
        <v>17</v>
      </c>
      <c r="H6039">
        <v>23</v>
      </c>
      <c r="I6039" s="7">
        <v>30</v>
      </c>
      <c r="K6039">
        <v>6038</v>
      </c>
      <c r="L6039">
        <v>17</v>
      </c>
      <c r="M6039">
        <v>23</v>
      </c>
      <c r="N6039" s="7">
        <v>30</v>
      </c>
      <c r="P6039" s="187">
        <v>6038</v>
      </c>
      <c r="Q6039" s="188">
        <v>26</v>
      </c>
    </row>
    <row r="6040" spans="1:17" ht="15" x14ac:dyDescent="0.25">
      <c r="A6040"/>
      <c r="B6040" s="114">
        <v>6039</v>
      </c>
      <c r="C6040" s="7">
        <v>20</v>
      </c>
      <c r="E6040">
        <v>6039</v>
      </c>
      <c r="F6040">
        <v>15</v>
      </c>
      <c r="G6040">
        <v>17</v>
      </c>
      <c r="H6040">
        <v>23</v>
      </c>
      <c r="I6040" s="7">
        <v>30</v>
      </c>
      <c r="K6040">
        <v>6039</v>
      </c>
      <c r="L6040">
        <v>17</v>
      </c>
      <c r="M6040">
        <v>23</v>
      </c>
      <c r="N6040" s="7">
        <v>30</v>
      </c>
      <c r="P6040" s="185">
        <v>6039</v>
      </c>
      <c r="Q6040" s="186">
        <v>26</v>
      </c>
    </row>
    <row r="6041" spans="1:17" ht="15" x14ac:dyDescent="0.25">
      <c r="A6041"/>
      <c r="B6041" s="114">
        <v>6040</v>
      </c>
      <c r="C6041" s="7">
        <v>20</v>
      </c>
      <c r="E6041">
        <v>6040</v>
      </c>
      <c r="F6041">
        <v>15</v>
      </c>
      <c r="G6041">
        <v>17</v>
      </c>
      <c r="H6041">
        <v>23</v>
      </c>
      <c r="I6041" s="7">
        <v>30</v>
      </c>
      <c r="K6041">
        <v>6040</v>
      </c>
      <c r="L6041">
        <v>17</v>
      </c>
      <c r="M6041">
        <v>23</v>
      </c>
      <c r="N6041" s="7">
        <v>30</v>
      </c>
      <c r="P6041" s="187">
        <v>6040</v>
      </c>
      <c r="Q6041" s="188">
        <v>26</v>
      </c>
    </row>
    <row r="6042" spans="1:17" ht="15" x14ac:dyDescent="0.25">
      <c r="A6042"/>
      <c r="B6042" s="114">
        <v>6041</v>
      </c>
      <c r="C6042" s="7">
        <v>20</v>
      </c>
      <c r="E6042">
        <v>6041</v>
      </c>
      <c r="F6042">
        <v>15</v>
      </c>
      <c r="G6042">
        <v>17</v>
      </c>
      <c r="H6042">
        <v>23</v>
      </c>
      <c r="I6042" s="7">
        <v>30</v>
      </c>
      <c r="K6042">
        <v>6041</v>
      </c>
      <c r="L6042">
        <v>17</v>
      </c>
      <c r="M6042">
        <v>23</v>
      </c>
      <c r="N6042" s="7">
        <v>30</v>
      </c>
      <c r="P6042" s="185">
        <v>6041</v>
      </c>
      <c r="Q6042" s="186">
        <v>26</v>
      </c>
    </row>
    <row r="6043" spans="1:17" ht="15" x14ac:dyDescent="0.25">
      <c r="A6043"/>
      <c r="B6043" s="114">
        <v>6042</v>
      </c>
      <c r="C6043" s="7">
        <v>20</v>
      </c>
      <c r="E6043">
        <v>6042</v>
      </c>
      <c r="F6043">
        <v>15</v>
      </c>
      <c r="G6043">
        <v>17</v>
      </c>
      <c r="H6043">
        <v>23</v>
      </c>
      <c r="I6043" s="7">
        <v>30</v>
      </c>
      <c r="K6043">
        <v>6042</v>
      </c>
      <c r="L6043">
        <v>17</v>
      </c>
      <c r="M6043">
        <v>23</v>
      </c>
      <c r="N6043" s="7">
        <v>30</v>
      </c>
      <c r="P6043" s="187">
        <v>6042</v>
      </c>
      <c r="Q6043" s="188">
        <v>26</v>
      </c>
    </row>
    <row r="6044" spans="1:17" ht="15" x14ac:dyDescent="0.25">
      <c r="A6044"/>
      <c r="B6044" s="114">
        <v>6043</v>
      </c>
      <c r="C6044" s="7">
        <v>20</v>
      </c>
      <c r="E6044">
        <v>6043</v>
      </c>
      <c r="F6044">
        <v>15</v>
      </c>
      <c r="G6044">
        <v>17</v>
      </c>
      <c r="H6044">
        <v>23</v>
      </c>
      <c r="I6044" s="7">
        <v>30</v>
      </c>
      <c r="K6044">
        <v>6043</v>
      </c>
      <c r="L6044">
        <v>17</v>
      </c>
      <c r="M6044">
        <v>23</v>
      </c>
      <c r="N6044" s="7">
        <v>30</v>
      </c>
      <c r="P6044" s="185">
        <v>6043</v>
      </c>
      <c r="Q6044" s="186">
        <v>26</v>
      </c>
    </row>
    <row r="6045" spans="1:17" ht="15" x14ac:dyDescent="0.25">
      <c r="A6045"/>
      <c r="B6045" s="114">
        <v>6044</v>
      </c>
      <c r="C6045" s="7">
        <v>20</v>
      </c>
      <c r="E6045">
        <v>6044</v>
      </c>
      <c r="F6045">
        <v>15</v>
      </c>
      <c r="G6045">
        <v>17</v>
      </c>
      <c r="H6045">
        <v>23</v>
      </c>
      <c r="I6045" s="7">
        <v>30</v>
      </c>
      <c r="K6045">
        <v>6044</v>
      </c>
      <c r="L6045">
        <v>17</v>
      </c>
      <c r="M6045">
        <v>23</v>
      </c>
      <c r="N6045" s="7">
        <v>30</v>
      </c>
      <c r="P6045" s="187">
        <v>6044</v>
      </c>
      <c r="Q6045" s="188">
        <v>26</v>
      </c>
    </row>
    <row r="6046" spans="1:17" ht="15" x14ac:dyDescent="0.25">
      <c r="A6046"/>
      <c r="B6046" s="114">
        <v>6045</v>
      </c>
      <c r="C6046" s="7">
        <v>20</v>
      </c>
      <c r="E6046">
        <v>6045</v>
      </c>
      <c r="F6046">
        <v>15</v>
      </c>
      <c r="G6046">
        <v>17</v>
      </c>
      <c r="H6046">
        <v>23</v>
      </c>
      <c r="I6046" s="7">
        <v>30</v>
      </c>
      <c r="K6046">
        <v>6045</v>
      </c>
      <c r="L6046">
        <v>17</v>
      </c>
      <c r="M6046">
        <v>23</v>
      </c>
      <c r="N6046" s="7">
        <v>30</v>
      </c>
      <c r="P6046" s="185">
        <v>6045</v>
      </c>
      <c r="Q6046" s="186">
        <v>26</v>
      </c>
    </row>
    <row r="6047" spans="1:17" ht="15" x14ac:dyDescent="0.25">
      <c r="A6047"/>
      <c r="B6047" s="114">
        <v>6046</v>
      </c>
      <c r="C6047" s="7">
        <v>20</v>
      </c>
      <c r="E6047">
        <v>6046</v>
      </c>
      <c r="F6047">
        <v>15</v>
      </c>
      <c r="G6047">
        <v>17</v>
      </c>
      <c r="H6047">
        <v>23</v>
      </c>
      <c r="I6047" s="7">
        <v>30</v>
      </c>
      <c r="K6047">
        <v>6046</v>
      </c>
      <c r="L6047">
        <v>17</v>
      </c>
      <c r="M6047">
        <v>23</v>
      </c>
      <c r="N6047" s="7">
        <v>30</v>
      </c>
      <c r="P6047" s="187">
        <v>6046</v>
      </c>
      <c r="Q6047" s="188">
        <v>26</v>
      </c>
    </row>
    <row r="6048" spans="1:17" ht="15" x14ac:dyDescent="0.25">
      <c r="A6048"/>
      <c r="B6048" s="114">
        <v>6047</v>
      </c>
      <c r="C6048" s="7">
        <v>20</v>
      </c>
      <c r="E6048">
        <v>6047</v>
      </c>
      <c r="F6048">
        <v>15</v>
      </c>
      <c r="G6048">
        <v>17</v>
      </c>
      <c r="H6048">
        <v>23</v>
      </c>
      <c r="I6048" s="7">
        <v>30</v>
      </c>
      <c r="K6048">
        <v>6047</v>
      </c>
      <c r="L6048">
        <v>17</v>
      </c>
      <c r="M6048">
        <v>23</v>
      </c>
      <c r="N6048" s="7">
        <v>30</v>
      </c>
      <c r="P6048" s="185">
        <v>6047</v>
      </c>
      <c r="Q6048" s="186">
        <v>26</v>
      </c>
    </row>
    <row r="6049" spans="1:17" ht="15" x14ac:dyDescent="0.25">
      <c r="A6049"/>
      <c r="B6049" s="114">
        <v>6048</v>
      </c>
      <c r="C6049" s="7">
        <v>20</v>
      </c>
      <c r="E6049">
        <v>6048</v>
      </c>
      <c r="F6049">
        <v>15</v>
      </c>
      <c r="G6049">
        <v>17</v>
      </c>
      <c r="H6049">
        <v>23</v>
      </c>
      <c r="I6049" s="7">
        <v>30</v>
      </c>
      <c r="K6049">
        <v>6048</v>
      </c>
      <c r="L6049">
        <v>17</v>
      </c>
      <c r="M6049">
        <v>23</v>
      </c>
      <c r="N6049" s="7">
        <v>30</v>
      </c>
      <c r="P6049" s="187">
        <v>6048</v>
      </c>
      <c r="Q6049" s="188">
        <v>26</v>
      </c>
    </row>
    <row r="6050" spans="1:17" ht="15" x14ac:dyDescent="0.25">
      <c r="A6050"/>
      <c r="B6050" s="114">
        <v>6049</v>
      </c>
      <c r="C6050" s="7">
        <v>20</v>
      </c>
      <c r="E6050">
        <v>6049</v>
      </c>
      <c r="F6050">
        <v>15</v>
      </c>
      <c r="G6050">
        <v>17</v>
      </c>
      <c r="H6050">
        <v>23</v>
      </c>
      <c r="I6050" s="7">
        <v>30</v>
      </c>
      <c r="K6050">
        <v>6049</v>
      </c>
      <c r="L6050">
        <v>17</v>
      </c>
      <c r="M6050">
        <v>23</v>
      </c>
      <c r="N6050" s="7">
        <v>30</v>
      </c>
      <c r="P6050" s="185">
        <v>6049</v>
      </c>
      <c r="Q6050" s="186">
        <v>26</v>
      </c>
    </row>
    <row r="6051" spans="1:17" ht="15" x14ac:dyDescent="0.25">
      <c r="A6051"/>
      <c r="B6051" s="114">
        <v>6050</v>
      </c>
      <c r="C6051" s="7">
        <v>20</v>
      </c>
      <c r="E6051">
        <v>6050</v>
      </c>
      <c r="F6051">
        <v>15</v>
      </c>
      <c r="G6051">
        <v>17</v>
      </c>
      <c r="H6051">
        <v>23</v>
      </c>
      <c r="I6051" s="7">
        <v>30</v>
      </c>
      <c r="K6051">
        <v>6050</v>
      </c>
      <c r="L6051">
        <v>17</v>
      </c>
      <c r="M6051">
        <v>23</v>
      </c>
      <c r="N6051" s="7">
        <v>30</v>
      </c>
      <c r="P6051" s="187">
        <v>6050</v>
      </c>
      <c r="Q6051" s="188">
        <v>26</v>
      </c>
    </row>
    <row r="6052" spans="1:17" ht="15" x14ac:dyDescent="0.25">
      <c r="A6052"/>
      <c r="B6052" s="114">
        <v>6051</v>
      </c>
      <c r="C6052" s="7">
        <v>20</v>
      </c>
      <c r="E6052">
        <v>6051</v>
      </c>
      <c r="F6052">
        <v>15</v>
      </c>
      <c r="G6052">
        <v>17</v>
      </c>
      <c r="H6052">
        <v>23</v>
      </c>
      <c r="I6052" s="7">
        <v>30</v>
      </c>
      <c r="K6052">
        <v>6051</v>
      </c>
      <c r="L6052">
        <v>17</v>
      </c>
      <c r="M6052">
        <v>23</v>
      </c>
      <c r="N6052" s="7">
        <v>30</v>
      </c>
      <c r="P6052" s="185">
        <v>6051</v>
      </c>
      <c r="Q6052" s="186">
        <v>26</v>
      </c>
    </row>
    <row r="6053" spans="1:17" ht="15" x14ac:dyDescent="0.25">
      <c r="A6053"/>
      <c r="B6053" s="114">
        <v>6052</v>
      </c>
      <c r="C6053" s="7">
        <v>20</v>
      </c>
      <c r="E6053">
        <v>6052</v>
      </c>
      <c r="F6053">
        <v>15</v>
      </c>
      <c r="G6053">
        <v>17</v>
      </c>
      <c r="H6053">
        <v>23</v>
      </c>
      <c r="I6053" s="7">
        <v>30</v>
      </c>
      <c r="K6053">
        <v>6052</v>
      </c>
      <c r="L6053">
        <v>17</v>
      </c>
      <c r="M6053">
        <v>23</v>
      </c>
      <c r="N6053" s="7">
        <v>30</v>
      </c>
      <c r="P6053" s="187">
        <v>6052</v>
      </c>
      <c r="Q6053" s="188">
        <v>26</v>
      </c>
    </row>
    <row r="6054" spans="1:17" ht="15" x14ac:dyDescent="0.25">
      <c r="A6054"/>
      <c r="B6054" s="114">
        <v>6053</v>
      </c>
      <c r="C6054" s="7">
        <v>20</v>
      </c>
      <c r="E6054">
        <v>6053</v>
      </c>
      <c r="F6054">
        <v>15</v>
      </c>
      <c r="G6054">
        <v>17</v>
      </c>
      <c r="H6054">
        <v>23</v>
      </c>
      <c r="I6054" s="7">
        <v>30</v>
      </c>
      <c r="K6054">
        <v>6053</v>
      </c>
      <c r="L6054">
        <v>17</v>
      </c>
      <c r="M6054">
        <v>23</v>
      </c>
      <c r="N6054" s="7">
        <v>30</v>
      </c>
      <c r="P6054" s="185">
        <v>6053</v>
      </c>
      <c r="Q6054" s="186">
        <v>26</v>
      </c>
    </row>
    <row r="6055" spans="1:17" ht="15" x14ac:dyDescent="0.25">
      <c r="A6055"/>
      <c r="B6055" s="114">
        <v>6054</v>
      </c>
      <c r="C6055" s="7">
        <v>20</v>
      </c>
      <c r="E6055">
        <v>6054</v>
      </c>
      <c r="F6055">
        <v>15</v>
      </c>
      <c r="G6055">
        <v>17</v>
      </c>
      <c r="H6055">
        <v>23</v>
      </c>
      <c r="I6055" s="7">
        <v>30</v>
      </c>
      <c r="K6055">
        <v>6054</v>
      </c>
      <c r="L6055">
        <v>17</v>
      </c>
      <c r="M6055">
        <v>23</v>
      </c>
      <c r="N6055" s="7">
        <v>30</v>
      </c>
      <c r="P6055" s="187">
        <v>6054</v>
      </c>
      <c r="Q6055" s="188">
        <v>26</v>
      </c>
    </row>
    <row r="6056" spans="1:17" ht="15" x14ac:dyDescent="0.25">
      <c r="A6056"/>
      <c r="B6056" s="114">
        <v>6055</v>
      </c>
      <c r="C6056" s="7">
        <v>20</v>
      </c>
      <c r="E6056">
        <v>6055</v>
      </c>
      <c r="F6056">
        <v>15</v>
      </c>
      <c r="G6056">
        <v>17</v>
      </c>
      <c r="H6056">
        <v>23</v>
      </c>
      <c r="I6056" s="7">
        <v>30</v>
      </c>
      <c r="K6056">
        <v>6055</v>
      </c>
      <c r="L6056">
        <v>17</v>
      </c>
      <c r="M6056">
        <v>23</v>
      </c>
      <c r="N6056" s="7">
        <v>30</v>
      </c>
      <c r="P6056" s="185">
        <v>6055</v>
      </c>
      <c r="Q6056" s="186">
        <v>26</v>
      </c>
    </row>
    <row r="6057" spans="1:17" ht="15" x14ac:dyDescent="0.25">
      <c r="A6057"/>
      <c r="B6057" s="114">
        <v>6056</v>
      </c>
      <c r="C6057" s="7">
        <v>20</v>
      </c>
      <c r="E6057">
        <v>6056</v>
      </c>
      <c r="F6057">
        <v>15</v>
      </c>
      <c r="G6057">
        <v>17</v>
      </c>
      <c r="H6057">
        <v>23</v>
      </c>
      <c r="I6057" s="7">
        <v>30</v>
      </c>
      <c r="K6057">
        <v>6056</v>
      </c>
      <c r="L6057">
        <v>17</v>
      </c>
      <c r="M6057">
        <v>23</v>
      </c>
      <c r="N6057" s="7">
        <v>30</v>
      </c>
      <c r="P6057" s="187">
        <v>6056</v>
      </c>
      <c r="Q6057" s="188">
        <v>26</v>
      </c>
    </row>
    <row r="6058" spans="1:17" ht="15" x14ac:dyDescent="0.25">
      <c r="A6058"/>
      <c r="B6058" s="114">
        <v>6057</v>
      </c>
      <c r="C6058" s="7">
        <v>20</v>
      </c>
      <c r="E6058">
        <v>6057</v>
      </c>
      <c r="F6058">
        <v>15</v>
      </c>
      <c r="G6058">
        <v>17</v>
      </c>
      <c r="H6058">
        <v>23</v>
      </c>
      <c r="I6058" s="7">
        <v>30</v>
      </c>
      <c r="K6058">
        <v>6057</v>
      </c>
      <c r="L6058">
        <v>17</v>
      </c>
      <c r="M6058">
        <v>23</v>
      </c>
      <c r="N6058" s="7">
        <v>30</v>
      </c>
      <c r="P6058" s="185">
        <v>6057</v>
      </c>
      <c r="Q6058" s="186">
        <v>26</v>
      </c>
    </row>
    <row r="6059" spans="1:17" ht="15" x14ac:dyDescent="0.25">
      <c r="A6059"/>
      <c r="B6059" s="114">
        <v>6058</v>
      </c>
      <c r="C6059" s="7">
        <v>20</v>
      </c>
      <c r="E6059">
        <v>6058</v>
      </c>
      <c r="F6059">
        <v>15</v>
      </c>
      <c r="G6059">
        <v>17</v>
      </c>
      <c r="H6059">
        <v>23</v>
      </c>
      <c r="I6059" s="7">
        <v>30</v>
      </c>
      <c r="K6059">
        <v>6058</v>
      </c>
      <c r="L6059">
        <v>17</v>
      </c>
      <c r="M6059">
        <v>23</v>
      </c>
      <c r="N6059" s="7">
        <v>30</v>
      </c>
      <c r="P6059" s="187">
        <v>6058</v>
      </c>
      <c r="Q6059" s="188">
        <v>26</v>
      </c>
    </row>
    <row r="6060" spans="1:17" ht="15" x14ac:dyDescent="0.25">
      <c r="A6060"/>
      <c r="B6060" s="114">
        <v>6059</v>
      </c>
      <c r="C6060" s="7">
        <v>20</v>
      </c>
      <c r="E6060">
        <v>6059</v>
      </c>
      <c r="F6060">
        <v>15</v>
      </c>
      <c r="G6060">
        <v>17</v>
      </c>
      <c r="H6060">
        <v>23</v>
      </c>
      <c r="I6060" s="7">
        <v>30</v>
      </c>
      <c r="K6060">
        <v>6059</v>
      </c>
      <c r="L6060">
        <v>17</v>
      </c>
      <c r="M6060">
        <v>23</v>
      </c>
      <c r="N6060" s="7">
        <v>30</v>
      </c>
      <c r="P6060" s="185">
        <v>6059</v>
      </c>
      <c r="Q6060" s="186">
        <v>26</v>
      </c>
    </row>
    <row r="6061" spans="1:17" ht="15" x14ac:dyDescent="0.25">
      <c r="A6061"/>
      <c r="B6061" s="114">
        <v>6060</v>
      </c>
      <c r="C6061" s="7">
        <v>20</v>
      </c>
      <c r="E6061">
        <v>6060</v>
      </c>
      <c r="F6061">
        <v>15</v>
      </c>
      <c r="G6061">
        <v>17</v>
      </c>
      <c r="H6061">
        <v>23</v>
      </c>
      <c r="I6061" s="7">
        <v>30</v>
      </c>
      <c r="K6061">
        <v>6060</v>
      </c>
      <c r="L6061">
        <v>17</v>
      </c>
      <c r="M6061">
        <v>23</v>
      </c>
      <c r="N6061" s="7">
        <v>30</v>
      </c>
      <c r="P6061" s="187">
        <v>6060</v>
      </c>
      <c r="Q6061" s="188">
        <v>26</v>
      </c>
    </row>
    <row r="6062" spans="1:17" ht="15" x14ac:dyDescent="0.25">
      <c r="A6062"/>
      <c r="B6062" s="114">
        <v>6061</v>
      </c>
      <c r="C6062" s="7">
        <v>20</v>
      </c>
      <c r="E6062">
        <v>6061</v>
      </c>
      <c r="F6062">
        <v>15</v>
      </c>
      <c r="G6062">
        <v>17</v>
      </c>
      <c r="H6062">
        <v>23</v>
      </c>
      <c r="I6062" s="7">
        <v>30</v>
      </c>
      <c r="K6062">
        <v>6061</v>
      </c>
      <c r="L6062">
        <v>17</v>
      </c>
      <c r="M6062">
        <v>23</v>
      </c>
      <c r="N6062" s="7">
        <v>30</v>
      </c>
      <c r="P6062" s="185">
        <v>6061</v>
      </c>
      <c r="Q6062" s="186">
        <v>26</v>
      </c>
    </row>
    <row r="6063" spans="1:17" ht="15" x14ac:dyDescent="0.25">
      <c r="A6063"/>
      <c r="B6063" s="114">
        <v>6062</v>
      </c>
      <c r="C6063" s="7">
        <v>20</v>
      </c>
      <c r="E6063">
        <v>6062</v>
      </c>
      <c r="F6063">
        <v>15</v>
      </c>
      <c r="G6063">
        <v>17</v>
      </c>
      <c r="H6063">
        <v>23</v>
      </c>
      <c r="I6063" s="7">
        <v>30</v>
      </c>
      <c r="K6063">
        <v>6062</v>
      </c>
      <c r="L6063">
        <v>17</v>
      </c>
      <c r="M6063">
        <v>23</v>
      </c>
      <c r="N6063" s="7">
        <v>30</v>
      </c>
      <c r="P6063" s="187">
        <v>6062</v>
      </c>
      <c r="Q6063" s="188">
        <v>26</v>
      </c>
    </row>
    <row r="6064" spans="1:17" ht="15" x14ac:dyDescent="0.25">
      <c r="A6064"/>
      <c r="B6064" s="114">
        <v>6063</v>
      </c>
      <c r="C6064" s="7">
        <v>20</v>
      </c>
      <c r="E6064">
        <v>6063</v>
      </c>
      <c r="F6064">
        <v>15</v>
      </c>
      <c r="G6064">
        <v>17</v>
      </c>
      <c r="H6064">
        <v>23</v>
      </c>
      <c r="I6064" s="7">
        <v>30</v>
      </c>
      <c r="K6064">
        <v>6063</v>
      </c>
      <c r="L6064">
        <v>17</v>
      </c>
      <c r="M6064">
        <v>23</v>
      </c>
      <c r="N6064" s="7">
        <v>30</v>
      </c>
      <c r="P6064" s="185">
        <v>6063</v>
      </c>
      <c r="Q6064" s="186">
        <v>26</v>
      </c>
    </row>
    <row r="6065" spans="1:17" ht="15" x14ac:dyDescent="0.25">
      <c r="A6065"/>
      <c r="B6065" s="114">
        <v>6064</v>
      </c>
      <c r="C6065" s="7">
        <v>20</v>
      </c>
      <c r="E6065">
        <v>6064</v>
      </c>
      <c r="F6065">
        <v>15</v>
      </c>
      <c r="G6065">
        <v>17</v>
      </c>
      <c r="H6065">
        <v>23</v>
      </c>
      <c r="I6065" s="7">
        <v>30</v>
      </c>
      <c r="K6065">
        <v>6064</v>
      </c>
      <c r="L6065">
        <v>17</v>
      </c>
      <c r="M6065">
        <v>23</v>
      </c>
      <c r="N6065" s="7">
        <v>30</v>
      </c>
      <c r="P6065" s="187">
        <v>6064</v>
      </c>
      <c r="Q6065" s="188">
        <v>26</v>
      </c>
    </row>
    <row r="6066" spans="1:17" ht="15" x14ac:dyDescent="0.25">
      <c r="A6066"/>
      <c r="B6066" s="114">
        <v>6065</v>
      </c>
      <c r="C6066" s="7">
        <v>20</v>
      </c>
      <c r="E6066">
        <v>6065</v>
      </c>
      <c r="F6066">
        <v>15</v>
      </c>
      <c r="G6066">
        <v>17</v>
      </c>
      <c r="H6066">
        <v>23</v>
      </c>
      <c r="I6066" s="7">
        <v>30</v>
      </c>
      <c r="K6066">
        <v>6065</v>
      </c>
      <c r="L6066">
        <v>17</v>
      </c>
      <c r="M6066">
        <v>23</v>
      </c>
      <c r="N6066" s="7">
        <v>30</v>
      </c>
      <c r="P6066" s="185">
        <v>6065</v>
      </c>
      <c r="Q6066" s="186">
        <v>26</v>
      </c>
    </row>
    <row r="6067" spans="1:17" ht="15" x14ac:dyDescent="0.25">
      <c r="A6067"/>
      <c r="B6067" s="114">
        <v>6066</v>
      </c>
      <c r="C6067" s="7">
        <v>20</v>
      </c>
      <c r="E6067">
        <v>6066</v>
      </c>
      <c r="F6067">
        <v>15</v>
      </c>
      <c r="G6067">
        <v>17</v>
      </c>
      <c r="H6067">
        <v>23</v>
      </c>
      <c r="I6067" s="7">
        <v>30</v>
      </c>
      <c r="K6067">
        <v>6066</v>
      </c>
      <c r="L6067">
        <v>17</v>
      </c>
      <c r="M6067">
        <v>23</v>
      </c>
      <c r="N6067" s="7">
        <v>30</v>
      </c>
      <c r="P6067" s="187">
        <v>6066</v>
      </c>
      <c r="Q6067" s="188">
        <v>26</v>
      </c>
    </row>
    <row r="6068" spans="1:17" ht="15" x14ac:dyDescent="0.25">
      <c r="A6068"/>
      <c r="B6068" s="114">
        <v>6067</v>
      </c>
      <c r="C6068" s="7">
        <v>20</v>
      </c>
      <c r="E6068">
        <v>6067</v>
      </c>
      <c r="F6068">
        <v>15</v>
      </c>
      <c r="G6068">
        <v>17</v>
      </c>
      <c r="H6068">
        <v>23</v>
      </c>
      <c r="I6068" s="7">
        <v>30</v>
      </c>
      <c r="K6068">
        <v>6067</v>
      </c>
      <c r="L6068">
        <v>17</v>
      </c>
      <c r="M6068">
        <v>23</v>
      </c>
      <c r="N6068" s="7">
        <v>30</v>
      </c>
      <c r="P6068" s="185">
        <v>6067</v>
      </c>
      <c r="Q6068" s="186">
        <v>26</v>
      </c>
    </row>
    <row r="6069" spans="1:17" ht="15" x14ac:dyDescent="0.25">
      <c r="A6069"/>
      <c r="B6069" s="114">
        <v>6068</v>
      </c>
      <c r="C6069" s="7">
        <v>20</v>
      </c>
      <c r="E6069">
        <v>6068</v>
      </c>
      <c r="F6069">
        <v>15</v>
      </c>
      <c r="G6069">
        <v>17</v>
      </c>
      <c r="H6069">
        <v>23</v>
      </c>
      <c r="I6069" s="7">
        <v>30</v>
      </c>
      <c r="K6069">
        <v>6068</v>
      </c>
      <c r="L6069">
        <v>17</v>
      </c>
      <c r="M6069">
        <v>23</v>
      </c>
      <c r="N6069" s="7">
        <v>30</v>
      </c>
      <c r="P6069" s="187">
        <v>6068</v>
      </c>
      <c r="Q6069" s="188">
        <v>26</v>
      </c>
    </row>
    <row r="6070" spans="1:17" ht="15" x14ac:dyDescent="0.25">
      <c r="A6070"/>
      <c r="B6070" s="114">
        <v>6069</v>
      </c>
      <c r="C6070" s="7">
        <v>20</v>
      </c>
      <c r="E6070">
        <v>6069</v>
      </c>
      <c r="F6070">
        <v>15</v>
      </c>
      <c r="G6070">
        <v>17</v>
      </c>
      <c r="H6070">
        <v>23</v>
      </c>
      <c r="I6070" s="7">
        <v>30</v>
      </c>
      <c r="K6070">
        <v>6069</v>
      </c>
      <c r="L6070">
        <v>17</v>
      </c>
      <c r="M6070">
        <v>23</v>
      </c>
      <c r="N6070" s="7">
        <v>30</v>
      </c>
      <c r="P6070" s="185">
        <v>6069</v>
      </c>
      <c r="Q6070" s="186">
        <v>26</v>
      </c>
    </row>
    <row r="6071" spans="1:17" ht="15" x14ac:dyDescent="0.25">
      <c r="A6071"/>
      <c r="B6071" s="114">
        <v>6070</v>
      </c>
      <c r="C6071" s="7">
        <v>20</v>
      </c>
      <c r="E6071">
        <v>6070</v>
      </c>
      <c r="F6071">
        <v>15</v>
      </c>
      <c r="G6071">
        <v>17</v>
      </c>
      <c r="H6071">
        <v>23</v>
      </c>
      <c r="I6071" s="7">
        <v>30</v>
      </c>
      <c r="K6071">
        <v>6070</v>
      </c>
      <c r="L6071">
        <v>17</v>
      </c>
      <c r="M6071">
        <v>23</v>
      </c>
      <c r="N6071" s="7">
        <v>30</v>
      </c>
      <c r="P6071" s="187">
        <v>6070</v>
      </c>
      <c r="Q6071" s="188">
        <v>26</v>
      </c>
    </row>
    <row r="6072" spans="1:17" ht="15" x14ac:dyDescent="0.25">
      <c r="A6072"/>
      <c r="B6072" s="114">
        <v>6071</v>
      </c>
      <c r="C6072" s="7">
        <v>20</v>
      </c>
      <c r="E6072">
        <v>6071</v>
      </c>
      <c r="F6072">
        <v>15</v>
      </c>
      <c r="G6072">
        <v>17</v>
      </c>
      <c r="H6072">
        <v>23</v>
      </c>
      <c r="I6072" s="7">
        <v>30</v>
      </c>
      <c r="K6072">
        <v>6071</v>
      </c>
      <c r="L6072">
        <v>17</v>
      </c>
      <c r="M6072">
        <v>23</v>
      </c>
      <c r="N6072" s="7">
        <v>30</v>
      </c>
      <c r="P6072" s="185">
        <v>6071</v>
      </c>
      <c r="Q6072" s="186">
        <v>26</v>
      </c>
    </row>
    <row r="6073" spans="1:17" ht="15" x14ac:dyDescent="0.25">
      <c r="A6073"/>
      <c r="B6073" s="114">
        <v>6072</v>
      </c>
      <c r="C6073" s="7">
        <v>20</v>
      </c>
      <c r="E6073">
        <v>6072</v>
      </c>
      <c r="F6073">
        <v>15</v>
      </c>
      <c r="G6073">
        <v>17</v>
      </c>
      <c r="H6073">
        <v>23</v>
      </c>
      <c r="I6073" s="7">
        <v>30</v>
      </c>
      <c r="K6073">
        <v>6072</v>
      </c>
      <c r="L6073">
        <v>17</v>
      </c>
      <c r="M6073">
        <v>23</v>
      </c>
      <c r="N6073" s="7">
        <v>30</v>
      </c>
      <c r="P6073" s="187">
        <v>6072</v>
      </c>
      <c r="Q6073" s="188">
        <v>26</v>
      </c>
    </row>
    <row r="6074" spans="1:17" ht="15" x14ac:dyDescent="0.25">
      <c r="A6074"/>
      <c r="B6074" s="114">
        <v>6073</v>
      </c>
      <c r="C6074" s="7">
        <v>20</v>
      </c>
      <c r="E6074">
        <v>6073</v>
      </c>
      <c r="F6074">
        <v>15</v>
      </c>
      <c r="G6074">
        <v>17</v>
      </c>
      <c r="H6074">
        <v>23</v>
      </c>
      <c r="I6074" s="7">
        <v>30</v>
      </c>
      <c r="K6074">
        <v>6073</v>
      </c>
      <c r="L6074">
        <v>17</v>
      </c>
      <c r="M6074">
        <v>23</v>
      </c>
      <c r="N6074" s="7">
        <v>30</v>
      </c>
      <c r="P6074" s="185">
        <v>6073</v>
      </c>
      <c r="Q6074" s="186">
        <v>26</v>
      </c>
    </row>
    <row r="6075" spans="1:17" ht="15" x14ac:dyDescent="0.25">
      <c r="A6075"/>
      <c r="B6075" s="114">
        <v>6074</v>
      </c>
      <c r="C6075" s="7">
        <v>20</v>
      </c>
      <c r="E6075">
        <v>6074</v>
      </c>
      <c r="F6075">
        <v>15</v>
      </c>
      <c r="G6075">
        <v>17</v>
      </c>
      <c r="H6075">
        <v>23</v>
      </c>
      <c r="I6075" s="7">
        <v>30</v>
      </c>
      <c r="K6075">
        <v>6074</v>
      </c>
      <c r="L6075">
        <v>17</v>
      </c>
      <c r="M6075">
        <v>23</v>
      </c>
      <c r="N6075" s="7">
        <v>30</v>
      </c>
      <c r="P6075" s="187">
        <v>6074</v>
      </c>
      <c r="Q6075" s="188">
        <v>26</v>
      </c>
    </row>
    <row r="6076" spans="1:17" ht="15" x14ac:dyDescent="0.25">
      <c r="A6076"/>
      <c r="B6076" s="114">
        <v>6075</v>
      </c>
      <c r="C6076" s="7">
        <v>20</v>
      </c>
      <c r="E6076">
        <v>6075</v>
      </c>
      <c r="F6076">
        <v>15</v>
      </c>
      <c r="G6076">
        <v>17</v>
      </c>
      <c r="H6076">
        <v>23</v>
      </c>
      <c r="I6076" s="7">
        <v>30</v>
      </c>
      <c r="K6076">
        <v>6075</v>
      </c>
      <c r="L6076">
        <v>17</v>
      </c>
      <c r="M6076">
        <v>23</v>
      </c>
      <c r="N6076" s="7">
        <v>30</v>
      </c>
      <c r="P6076" s="185">
        <v>6075</v>
      </c>
      <c r="Q6076" s="186">
        <v>26</v>
      </c>
    </row>
    <row r="6077" spans="1:17" ht="15" x14ac:dyDescent="0.25">
      <c r="A6077"/>
      <c r="B6077" s="114">
        <v>6076</v>
      </c>
      <c r="C6077" s="7">
        <v>20</v>
      </c>
      <c r="E6077">
        <v>6076</v>
      </c>
      <c r="F6077">
        <v>15</v>
      </c>
      <c r="G6077">
        <v>17</v>
      </c>
      <c r="H6077">
        <v>23</v>
      </c>
      <c r="I6077" s="7">
        <v>30</v>
      </c>
      <c r="K6077">
        <v>6076</v>
      </c>
      <c r="L6077">
        <v>17</v>
      </c>
      <c r="M6077">
        <v>23</v>
      </c>
      <c r="N6077" s="7">
        <v>30</v>
      </c>
      <c r="P6077" s="187">
        <v>6076</v>
      </c>
      <c r="Q6077" s="188">
        <v>26</v>
      </c>
    </row>
    <row r="6078" spans="1:17" ht="15" x14ac:dyDescent="0.25">
      <c r="A6078"/>
      <c r="B6078" s="114">
        <v>6077</v>
      </c>
      <c r="C6078" s="7">
        <v>20</v>
      </c>
      <c r="E6078">
        <v>6077</v>
      </c>
      <c r="F6078">
        <v>15</v>
      </c>
      <c r="G6078">
        <v>17</v>
      </c>
      <c r="H6078">
        <v>23</v>
      </c>
      <c r="I6078" s="7">
        <v>30</v>
      </c>
      <c r="K6078">
        <v>6077</v>
      </c>
      <c r="L6078">
        <v>17</v>
      </c>
      <c r="M6078">
        <v>23</v>
      </c>
      <c r="N6078" s="7">
        <v>30</v>
      </c>
      <c r="P6078" s="185">
        <v>6077</v>
      </c>
      <c r="Q6078" s="186">
        <v>26</v>
      </c>
    </row>
    <row r="6079" spans="1:17" ht="15" x14ac:dyDescent="0.25">
      <c r="A6079"/>
      <c r="B6079" s="114">
        <v>6078</v>
      </c>
      <c r="C6079" s="7">
        <v>20</v>
      </c>
      <c r="E6079">
        <v>6078</v>
      </c>
      <c r="F6079">
        <v>15</v>
      </c>
      <c r="G6079">
        <v>17</v>
      </c>
      <c r="H6079">
        <v>23</v>
      </c>
      <c r="I6079" s="7">
        <v>30</v>
      </c>
      <c r="K6079">
        <v>6078</v>
      </c>
      <c r="L6079">
        <v>17</v>
      </c>
      <c r="M6079">
        <v>23</v>
      </c>
      <c r="N6079" s="7">
        <v>30</v>
      </c>
      <c r="P6079" s="187">
        <v>6078</v>
      </c>
      <c r="Q6079" s="188">
        <v>26</v>
      </c>
    </row>
    <row r="6080" spans="1:17" ht="15" x14ac:dyDescent="0.25">
      <c r="A6080"/>
      <c r="B6080" s="114">
        <v>6079</v>
      </c>
      <c r="C6080" s="7">
        <v>20</v>
      </c>
      <c r="E6080">
        <v>6079</v>
      </c>
      <c r="F6080">
        <v>15</v>
      </c>
      <c r="G6080">
        <v>17</v>
      </c>
      <c r="H6080">
        <v>23</v>
      </c>
      <c r="I6080" s="7">
        <v>30</v>
      </c>
      <c r="K6080">
        <v>6079</v>
      </c>
      <c r="L6080">
        <v>17</v>
      </c>
      <c r="M6080">
        <v>23</v>
      </c>
      <c r="N6080" s="7">
        <v>30</v>
      </c>
      <c r="P6080" s="185">
        <v>6079</v>
      </c>
      <c r="Q6080" s="186">
        <v>26</v>
      </c>
    </row>
    <row r="6081" spans="1:17" ht="15" x14ac:dyDescent="0.25">
      <c r="A6081"/>
      <c r="B6081" s="114">
        <v>6080</v>
      </c>
      <c r="C6081" s="7">
        <v>20</v>
      </c>
      <c r="E6081">
        <v>6080</v>
      </c>
      <c r="F6081">
        <v>15</v>
      </c>
      <c r="G6081">
        <v>17</v>
      </c>
      <c r="H6081">
        <v>23</v>
      </c>
      <c r="I6081" s="7">
        <v>30</v>
      </c>
      <c r="K6081">
        <v>6080</v>
      </c>
      <c r="L6081">
        <v>17</v>
      </c>
      <c r="M6081">
        <v>23</v>
      </c>
      <c r="N6081" s="7">
        <v>30</v>
      </c>
      <c r="P6081" s="187">
        <v>6080</v>
      </c>
      <c r="Q6081" s="188">
        <v>26</v>
      </c>
    </row>
    <row r="6082" spans="1:17" ht="15" x14ac:dyDescent="0.25">
      <c r="A6082"/>
      <c r="B6082" s="114">
        <v>6081</v>
      </c>
      <c r="C6082" s="7">
        <v>20</v>
      </c>
      <c r="E6082">
        <v>6081</v>
      </c>
      <c r="F6082">
        <v>15</v>
      </c>
      <c r="G6082">
        <v>17</v>
      </c>
      <c r="H6082">
        <v>23</v>
      </c>
      <c r="I6082" s="7">
        <v>30</v>
      </c>
      <c r="K6082">
        <v>6081</v>
      </c>
      <c r="L6082">
        <v>17</v>
      </c>
      <c r="M6082">
        <v>23</v>
      </c>
      <c r="N6082" s="7">
        <v>30</v>
      </c>
      <c r="P6082" s="185">
        <v>6081</v>
      </c>
      <c r="Q6082" s="186">
        <v>26</v>
      </c>
    </row>
    <row r="6083" spans="1:17" ht="15" x14ac:dyDescent="0.25">
      <c r="A6083"/>
      <c r="B6083" s="114">
        <v>6082</v>
      </c>
      <c r="C6083" s="7">
        <v>20</v>
      </c>
      <c r="E6083">
        <v>6082</v>
      </c>
      <c r="F6083">
        <v>15</v>
      </c>
      <c r="G6083">
        <v>17</v>
      </c>
      <c r="H6083">
        <v>23</v>
      </c>
      <c r="I6083" s="7">
        <v>30</v>
      </c>
      <c r="K6083">
        <v>6082</v>
      </c>
      <c r="L6083">
        <v>17</v>
      </c>
      <c r="M6083">
        <v>23</v>
      </c>
      <c r="N6083" s="7">
        <v>30</v>
      </c>
      <c r="P6083" s="187">
        <v>6082</v>
      </c>
      <c r="Q6083" s="188">
        <v>26</v>
      </c>
    </row>
    <row r="6084" spans="1:17" ht="15" x14ac:dyDescent="0.25">
      <c r="A6084"/>
      <c r="B6084" s="114">
        <v>6083</v>
      </c>
      <c r="C6084" s="7">
        <v>20</v>
      </c>
      <c r="E6084">
        <v>6083</v>
      </c>
      <c r="F6084">
        <v>15</v>
      </c>
      <c r="G6084">
        <v>17</v>
      </c>
      <c r="H6084">
        <v>23</v>
      </c>
      <c r="I6084" s="7">
        <v>30</v>
      </c>
      <c r="K6084">
        <v>6083</v>
      </c>
      <c r="L6084">
        <v>17</v>
      </c>
      <c r="M6084">
        <v>23</v>
      </c>
      <c r="N6084" s="7">
        <v>30</v>
      </c>
      <c r="P6084" s="185">
        <v>6083</v>
      </c>
      <c r="Q6084" s="186">
        <v>26</v>
      </c>
    </row>
    <row r="6085" spans="1:17" ht="15" x14ac:dyDescent="0.25">
      <c r="A6085"/>
      <c r="B6085" s="114">
        <v>6084</v>
      </c>
      <c r="C6085" s="7">
        <v>20</v>
      </c>
      <c r="E6085">
        <v>6084</v>
      </c>
      <c r="F6085">
        <v>15</v>
      </c>
      <c r="G6085">
        <v>17</v>
      </c>
      <c r="H6085">
        <v>23</v>
      </c>
      <c r="I6085" s="7">
        <v>30</v>
      </c>
      <c r="K6085">
        <v>6084</v>
      </c>
      <c r="L6085">
        <v>17</v>
      </c>
      <c r="M6085">
        <v>23</v>
      </c>
      <c r="N6085" s="7">
        <v>30</v>
      </c>
      <c r="P6085" s="187">
        <v>6084</v>
      </c>
      <c r="Q6085" s="188">
        <v>26</v>
      </c>
    </row>
    <row r="6086" spans="1:17" ht="15" x14ac:dyDescent="0.25">
      <c r="A6086"/>
      <c r="B6086" s="114">
        <v>6085</v>
      </c>
      <c r="C6086" s="7">
        <v>20</v>
      </c>
      <c r="E6086">
        <v>6085</v>
      </c>
      <c r="F6086">
        <v>15</v>
      </c>
      <c r="G6086">
        <v>17</v>
      </c>
      <c r="H6086">
        <v>23</v>
      </c>
      <c r="I6086" s="7">
        <v>30</v>
      </c>
      <c r="K6086">
        <v>6085</v>
      </c>
      <c r="L6086">
        <v>17</v>
      </c>
      <c r="M6086">
        <v>23</v>
      </c>
      <c r="N6086" s="7">
        <v>30</v>
      </c>
      <c r="P6086" s="185">
        <v>6085</v>
      </c>
      <c r="Q6086" s="186">
        <v>26</v>
      </c>
    </row>
    <row r="6087" spans="1:17" ht="15" x14ac:dyDescent="0.25">
      <c r="A6087"/>
      <c r="B6087" s="114">
        <v>6086</v>
      </c>
      <c r="C6087" s="7">
        <v>20</v>
      </c>
      <c r="E6087">
        <v>6086</v>
      </c>
      <c r="F6087">
        <v>15</v>
      </c>
      <c r="G6087">
        <v>17</v>
      </c>
      <c r="H6087">
        <v>23</v>
      </c>
      <c r="I6087" s="7">
        <v>30</v>
      </c>
      <c r="K6087">
        <v>6086</v>
      </c>
      <c r="L6087">
        <v>17</v>
      </c>
      <c r="M6087">
        <v>23</v>
      </c>
      <c r="N6087" s="7">
        <v>30</v>
      </c>
      <c r="P6087" s="187">
        <v>6086</v>
      </c>
      <c r="Q6087" s="188">
        <v>26</v>
      </c>
    </row>
    <row r="6088" spans="1:17" ht="15" x14ac:dyDescent="0.25">
      <c r="A6088"/>
      <c r="B6088" s="114">
        <v>6087</v>
      </c>
      <c r="C6088" s="7">
        <v>20</v>
      </c>
      <c r="E6088">
        <v>6087</v>
      </c>
      <c r="F6088">
        <v>15</v>
      </c>
      <c r="G6088">
        <v>17</v>
      </c>
      <c r="H6088">
        <v>23</v>
      </c>
      <c r="I6088" s="7">
        <v>30</v>
      </c>
      <c r="K6088">
        <v>6087</v>
      </c>
      <c r="L6088">
        <v>17</v>
      </c>
      <c r="M6088">
        <v>23</v>
      </c>
      <c r="N6088" s="7">
        <v>30</v>
      </c>
      <c r="P6088" s="185">
        <v>6087</v>
      </c>
      <c r="Q6088" s="186">
        <v>26</v>
      </c>
    </row>
    <row r="6089" spans="1:17" ht="15" x14ac:dyDescent="0.25">
      <c r="A6089"/>
      <c r="B6089" s="114">
        <v>6088</v>
      </c>
      <c r="C6089" s="7">
        <v>20</v>
      </c>
      <c r="E6089">
        <v>6088</v>
      </c>
      <c r="F6089">
        <v>15</v>
      </c>
      <c r="G6089">
        <v>17</v>
      </c>
      <c r="H6089">
        <v>23</v>
      </c>
      <c r="I6089" s="7">
        <v>30</v>
      </c>
      <c r="K6089">
        <v>6088</v>
      </c>
      <c r="L6089">
        <v>17</v>
      </c>
      <c r="M6089">
        <v>23</v>
      </c>
      <c r="N6089" s="7">
        <v>30</v>
      </c>
      <c r="P6089" s="187">
        <v>6088</v>
      </c>
      <c r="Q6089" s="188">
        <v>26</v>
      </c>
    </row>
    <row r="6090" spans="1:17" ht="15" x14ac:dyDescent="0.25">
      <c r="A6090"/>
      <c r="B6090" s="114">
        <v>6089</v>
      </c>
      <c r="C6090" s="7">
        <v>20</v>
      </c>
      <c r="E6090">
        <v>6089</v>
      </c>
      <c r="F6090">
        <v>15</v>
      </c>
      <c r="G6090">
        <v>17</v>
      </c>
      <c r="H6090">
        <v>23</v>
      </c>
      <c r="I6090" s="7">
        <v>30</v>
      </c>
      <c r="K6090">
        <v>6089</v>
      </c>
      <c r="L6090">
        <v>17</v>
      </c>
      <c r="M6090">
        <v>23</v>
      </c>
      <c r="N6090" s="7">
        <v>30</v>
      </c>
      <c r="P6090" s="185">
        <v>6089</v>
      </c>
      <c r="Q6090" s="186">
        <v>26</v>
      </c>
    </row>
    <row r="6091" spans="1:17" ht="15" x14ac:dyDescent="0.25">
      <c r="A6091"/>
      <c r="B6091" s="114">
        <v>6090</v>
      </c>
      <c r="C6091" s="7">
        <v>20</v>
      </c>
      <c r="E6091">
        <v>6090</v>
      </c>
      <c r="F6091">
        <v>15</v>
      </c>
      <c r="G6091">
        <v>17</v>
      </c>
      <c r="H6091">
        <v>23</v>
      </c>
      <c r="I6091" s="7">
        <v>30</v>
      </c>
      <c r="K6091">
        <v>6090</v>
      </c>
      <c r="L6091">
        <v>17</v>
      </c>
      <c r="M6091">
        <v>23</v>
      </c>
      <c r="N6091" s="7">
        <v>30</v>
      </c>
      <c r="P6091" s="187">
        <v>6090</v>
      </c>
      <c r="Q6091" s="188">
        <v>26</v>
      </c>
    </row>
    <row r="6092" spans="1:17" ht="15" x14ac:dyDescent="0.25">
      <c r="A6092"/>
      <c r="B6092" s="114">
        <v>6091</v>
      </c>
      <c r="C6092" s="7">
        <v>20</v>
      </c>
      <c r="E6092">
        <v>6091</v>
      </c>
      <c r="F6092">
        <v>15</v>
      </c>
      <c r="G6092">
        <v>17</v>
      </c>
      <c r="H6092">
        <v>23</v>
      </c>
      <c r="I6092" s="7">
        <v>30</v>
      </c>
      <c r="K6092">
        <v>6091</v>
      </c>
      <c r="L6092">
        <v>17</v>
      </c>
      <c r="M6092">
        <v>23</v>
      </c>
      <c r="N6092" s="7">
        <v>30</v>
      </c>
      <c r="P6092" s="185">
        <v>6091</v>
      </c>
      <c r="Q6092" s="186">
        <v>26</v>
      </c>
    </row>
    <row r="6093" spans="1:17" ht="15" x14ac:dyDescent="0.25">
      <c r="A6093"/>
      <c r="B6093" s="114">
        <v>6092</v>
      </c>
      <c r="C6093" s="7">
        <v>20</v>
      </c>
      <c r="E6093">
        <v>6092</v>
      </c>
      <c r="F6093">
        <v>15</v>
      </c>
      <c r="G6093">
        <v>17</v>
      </c>
      <c r="H6093">
        <v>23</v>
      </c>
      <c r="I6093" s="7">
        <v>30</v>
      </c>
      <c r="K6093">
        <v>6092</v>
      </c>
      <c r="L6093">
        <v>17</v>
      </c>
      <c r="M6093">
        <v>23</v>
      </c>
      <c r="N6093" s="7">
        <v>30</v>
      </c>
      <c r="P6093" s="187">
        <v>6092</v>
      </c>
      <c r="Q6093" s="188">
        <v>26</v>
      </c>
    </row>
    <row r="6094" spans="1:17" ht="15" x14ac:dyDescent="0.25">
      <c r="A6094"/>
      <c r="B6094" s="114">
        <v>6093</v>
      </c>
      <c r="C6094" s="7">
        <v>20</v>
      </c>
      <c r="E6094">
        <v>6093</v>
      </c>
      <c r="F6094">
        <v>15</v>
      </c>
      <c r="G6094">
        <v>17</v>
      </c>
      <c r="H6094">
        <v>23</v>
      </c>
      <c r="I6094" s="7">
        <v>30</v>
      </c>
      <c r="K6094">
        <v>6093</v>
      </c>
      <c r="L6094">
        <v>17</v>
      </c>
      <c r="M6094">
        <v>23</v>
      </c>
      <c r="N6094" s="7">
        <v>30</v>
      </c>
      <c r="P6094" s="185">
        <v>6093</v>
      </c>
      <c r="Q6094" s="186">
        <v>26</v>
      </c>
    </row>
    <row r="6095" spans="1:17" ht="15" x14ac:dyDescent="0.25">
      <c r="A6095"/>
      <c r="B6095" s="114">
        <v>6094</v>
      </c>
      <c r="C6095" s="7">
        <v>20</v>
      </c>
      <c r="E6095">
        <v>6094</v>
      </c>
      <c r="F6095">
        <v>15</v>
      </c>
      <c r="G6095">
        <v>17</v>
      </c>
      <c r="H6095">
        <v>23</v>
      </c>
      <c r="I6095" s="7">
        <v>30</v>
      </c>
      <c r="K6095">
        <v>6094</v>
      </c>
      <c r="L6095">
        <v>17</v>
      </c>
      <c r="M6095">
        <v>23</v>
      </c>
      <c r="N6095" s="7">
        <v>30</v>
      </c>
      <c r="P6095" s="187">
        <v>6094</v>
      </c>
      <c r="Q6095" s="188">
        <v>26</v>
      </c>
    </row>
    <row r="6096" spans="1:17" ht="15" x14ac:dyDescent="0.25">
      <c r="A6096"/>
      <c r="B6096" s="114">
        <v>6095</v>
      </c>
      <c r="C6096" s="7">
        <v>20</v>
      </c>
      <c r="E6096">
        <v>6095</v>
      </c>
      <c r="F6096">
        <v>15</v>
      </c>
      <c r="G6096">
        <v>17</v>
      </c>
      <c r="H6096">
        <v>23</v>
      </c>
      <c r="I6096" s="7">
        <v>30</v>
      </c>
      <c r="K6096">
        <v>6095</v>
      </c>
      <c r="L6096">
        <v>17</v>
      </c>
      <c r="M6096">
        <v>23</v>
      </c>
      <c r="N6096" s="7">
        <v>30</v>
      </c>
      <c r="P6096" s="185">
        <v>6095</v>
      </c>
      <c r="Q6096" s="186">
        <v>26</v>
      </c>
    </row>
    <row r="6097" spans="1:17" ht="15" x14ac:dyDescent="0.25">
      <c r="A6097"/>
      <c r="B6097" s="114">
        <v>6096</v>
      </c>
      <c r="C6097" s="7">
        <v>20</v>
      </c>
      <c r="E6097">
        <v>6096</v>
      </c>
      <c r="F6097">
        <v>15</v>
      </c>
      <c r="G6097">
        <v>17</v>
      </c>
      <c r="H6097">
        <v>23</v>
      </c>
      <c r="I6097" s="7">
        <v>30</v>
      </c>
      <c r="K6097">
        <v>6096</v>
      </c>
      <c r="L6097">
        <v>17</v>
      </c>
      <c r="M6097">
        <v>23</v>
      </c>
      <c r="N6097" s="7">
        <v>30</v>
      </c>
      <c r="P6097" s="187">
        <v>6096</v>
      </c>
      <c r="Q6097" s="188">
        <v>26</v>
      </c>
    </row>
    <row r="6098" spans="1:17" ht="15" x14ac:dyDescent="0.25">
      <c r="A6098"/>
      <c r="B6098" s="114">
        <v>6097</v>
      </c>
      <c r="C6098" s="7">
        <v>20</v>
      </c>
      <c r="E6098">
        <v>6097</v>
      </c>
      <c r="F6098">
        <v>15</v>
      </c>
      <c r="G6098">
        <v>17</v>
      </c>
      <c r="H6098">
        <v>23</v>
      </c>
      <c r="I6098" s="7">
        <v>30</v>
      </c>
      <c r="K6098">
        <v>6097</v>
      </c>
      <c r="L6098">
        <v>17</v>
      </c>
      <c r="M6098">
        <v>23</v>
      </c>
      <c r="N6098" s="7">
        <v>30</v>
      </c>
      <c r="P6098" s="185">
        <v>6097</v>
      </c>
      <c r="Q6098" s="186">
        <v>26</v>
      </c>
    </row>
    <row r="6099" spans="1:17" ht="15" x14ac:dyDescent="0.25">
      <c r="A6099"/>
      <c r="B6099" s="114">
        <v>6098</v>
      </c>
      <c r="C6099" s="7">
        <v>20</v>
      </c>
      <c r="E6099">
        <v>6098</v>
      </c>
      <c r="F6099">
        <v>15</v>
      </c>
      <c r="G6099">
        <v>17</v>
      </c>
      <c r="H6099">
        <v>23</v>
      </c>
      <c r="I6099" s="7">
        <v>30</v>
      </c>
      <c r="K6099">
        <v>6098</v>
      </c>
      <c r="L6099">
        <v>17</v>
      </c>
      <c r="M6099">
        <v>23</v>
      </c>
      <c r="N6099" s="7">
        <v>30</v>
      </c>
      <c r="P6099" s="187">
        <v>6098</v>
      </c>
      <c r="Q6099" s="188">
        <v>26</v>
      </c>
    </row>
    <row r="6100" spans="1:17" ht="15" x14ac:dyDescent="0.25">
      <c r="A6100"/>
      <c r="B6100" s="114">
        <v>6099</v>
      </c>
      <c r="C6100" s="7">
        <v>20</v>
      </c>
      <c r="E6100">
        <v>6099</v>
      </c>
      <c r="F6100">
        <v>15</v>
      </c>
      <c r="G6100">
        <v>17</v>
      </c>
      <c r="H6100">
        <v>23</v>
      </c>
      <c r="I6100" s="7">
        <v>30</v>
      </c>
      <c r="K6100">
        <v>6099</v>
      </c>
      <c r="L6100">
        <v>17</v>
      </c>
      <c r="M6100">
        <v>23</v>
      </c>
      <c r="N6100" s="7">
        <v>30</v>
      </c>
      <c r="P6100" s="185">
        <v>6099</v>
      </c>
      <c r="Q6100" s="186">
        <v>26</v>
      </c>
    </row>
    <row r="6101" spans="1:17" ht="15" x14ac:dyDescent="0.25">
      <c r="A6101"/>
      <c r="B6101" s="114">
        <v>6100</v>
      </c>
      <c r="C6101" s="7">
        <v>20</v>
      </c>
      <c r="E6101">
        <v>6100</v>
      </c>
      <c r="F6101">
        <v>15</v>
      </c>
      <c r="G6101">
        <v>17</v>
      </c>
      <c r="H6101">
        <v>23</v>
      </c>
      <c r="I6101" s="7">
        <v>30</v>
      </c>
      <c r="K6101">
        <v>6100</v>
      </c>
      <c r="L6101">
        <v>17</v>
      </c>
      <c r="M6101">
        <v>23</v>
      </c>
      <c r="N6101" s="7">
        <v>30</v>
      </c>
      <c r="P6101" s="187">
        <v>6100</v>
      </c>
      <c r="Q6101" s="188">
        <v>26</v>
      </c>
    </row>
    <row r="6102" spans="1:17" ht="15" x14ac:dyDescent="0.25">
      <c r="A6102"/>
      <c r="B6102" s="114">
        <v>6101</v>
      </c>
      <c r="C6102" s="7">
        <v>20</v>
      </c>
      <c r="E6102">
        <v>6101</v>
      </c>
      <c r="F6102">
        <v>15</v>
      </c>
      <c r="G6102">
        <v>17</v>
      </c>
      <c r="H6102">
        <v>23</v>
      </c>
      <c r="I6102" s="7">
        <v>30</v>
      </c>
      <c r="K6102">
        <v>6101</v>
      </c>
      <c r="L6102">
        <v>17</v>
      </c>
      <c r="M6102">
        <v>23</v>
      </c>
      <c r="N6102" s="7">
        <v>30</v>
      </c>
      <c r="P6102" s="185">
        <v>6101</v>
      </c>
      <c r="Q6102" s="186">
        <v>26</v>
      </c>
    </row>
    <row r="6103" spans="1:17" ht="15" x14ac:dyDescent="0.25">
      <c r="A6103"/>
      <c r="B6103" s="114">
        <v>6102</v>
      </c>
      <c r="C6103" s="7">
        <v>20</v>
      </c>
      <c r="E6103">
        <v>6102</v>
      </c>
      <c r="F6103">
        <v>15</v>
      </c>
      <c r="G6103">
        <v>17</v>
      </c>
      <c r="H6103">
        <v>23</v>
      </c>
      <c r="I6103" s="7">
        <v>30</v>
      </c>
      <c r="K6103">
        <v>6102</v>
      </c>
      <c r="L6103">
        <v>17</v>
      </c>
      <c r="M6103">
        <v>23</v>
      </c>
      <c r="N6103" s="7">
        <v>30</v>
      </c>
      <c r="P6103" s="187">
        <v>6102</v>
      </c>
      <c r="Q6103" s="188">
        <v>26</v>
      </c>
    </row>
    <row r="6104" spans="1:17" ht="15" x14ac:dyDescent="0.25">
      <c r="A6104"/>
      <c r="B6104" s="114">
        <v>6103</v>
      </c>
      <c r="C6104" s="7">
        <v>20</v>
      </c>
      <c r="E6104">
        <v>6103</v>
      </c>
      <c r="F6104">
        <v>15</v>
      </c>
      <c r="G6104">
        <v>17</v>
      </c>
      <c r="H6104">
        <v>23</v>
      </c>
      <c r="I6104" s="7">
        <v>30</v>
      </c>
      <c r="K6104">
        <v>6103</v>
      </c>
      <c r="L6104">
        <v>17</v>
      </c>
      <c r="M6104">
        <v>23</v>
      </c>
      <c r="N6104" s="7">
        <v>30</v>
      </c>
      <c r="P6104" s="185">
        <v>6103</v>
      </c>
      <c r="Q6104" s="186">
        <v>26</v>
      </c>
    </row>
    <row r="6105" spans="1:17" ht="15" x14ac:dyDescent="0.25">
      <c r="A6105"/>
      <c r="B6105" s="114">
        <v>6104</v>
      </c>
      <c r="C6105" s="7">
        <v>20</v>
      </c>
      <c r="E6105">
        <v>6104</v>
      </c>
      <c r="F6105">
        <v>15</v>
      </c>
      <c r="G6105">
        <v>17</v>
      </c>
      <c r="H6105">
        <v>23</v>
      </c>
      <c r="I6105" s="7">
        <v>30</v>
      </c>
      <c r="K6105">
        <v>6104</v>
      </c>
      <c r="L6105">
        <v>17</v>
      </c>
      <c r="M6105">
        <v>23</v>
      </c>
      <c r="N6105" s="7">
        <v>30</v>
      </c>
      <c r="P6105" s="187">
        <v>6104</v>
      </c>
      <c r="Q6105" s="188">
        <v>26</v>
      </c>
    </row>
    <row r="6106" spans="1:17" ht="15" x14ac:dyDescent="0.25">
      <c r="A6106"/>
      <c r="B6106" s="114">
        <v>6105</v>
      </c>
      <c r="C6106" s="7">
        <v>20</v>
      </c>
      <c r="E6106">
        <v>6105</v>
      </c>
      <c r="F6106">
        <v>15</v>
      </c>
      <c r="G6106">
        <v>17</v>
      </c>
      <c r="H6106">
        <v>23</v>
      </c>
      <c r="I6106" s="7">
        <v>30</v>
      </c>
      <c r="K6106">
        <v>6105</v>
      </c>
      <c r="L6106">
        <v>17</v>
      </c>
      <c r="M6106">
        <v>23</v>
      </c>
      <c r="N6106" s="7">
        <v>30</v>
      </c>
      <c r="P6106" s="185">
        <v>6105</v>
      </c>
      <c r="Q6106" s="186">
        <v>26</v>
      </c>
    </row>
    <row r="6107" spans="1:17" ht="15" x14ac:dyDescent="0.25">
      <c r="A6107"/>
      <c r="B6107" s="114">
        <v>6106</v>
      </c>
      <c r="C6107" s="7">
        <v>20</v>
      </c>
      <c r="E6107">
        <v>6106</v>
      </c>
      <c r="F6107">
        <v>15</v>
      </c>
      <c r="G6107">
        <v>17</v>
      </c>
      <c r="H6107">
        <v>23</v>
      </c>
      <c r="I6107" s="7">
        <v>30</v>
      </c>
      <c r="K6107">
        <v>6106</v>
      </c>
      <c r="L6107">
        <v>17</v>
      </c>
      <c r="M6107">
        <v>23</v>
      </c>
      <c r="N6107" s="7">
        <v>30</v>
      </c>
      <c r="P6107" s="187">
        <v>6106</v>
      </c>
      <c r="Q6107" s="188">
        <v>26</v>
      </c>
    </row>
    <row r="6108" spans="1:17" ht="15" x14ac:dyDescent="0.25">
      <c r="A6108"/>
      <c r="B6108" s="114">
        <v>6107</v>
      </c>
      <c r="C6108" s="7">
        <v>20</v>
      </c>
      <c r="E6108">
        <v>6107</v>
      </c>
      <c r="F6108">
        <v>15</v>
      </c>
      <c r="G6108">
        <v>17</v>
      </c>
      <c r="H6108">
        <v>23</v>
      </c>
      <c r="I6108" s="7">
        <v>30</v>
      </c>
      <c r="K6108">
        <v>6107</v>
      </c>
      <c r="L6108">
        <v>17</v>
      </c>
      <c r="M6108">
        <v>23</v>
      </c>
      <c r="N6108" s="7">
        <v>30</v>
      </c>
      <c r="P6108" s="185">
        <v>6107</v>
      </c>
      <c r="Q6108" s="186">
        <v>26</v>
      </c>
    </row>
    <row r="6109" spans="1:17" ht="15" x14ac:dyDescent="0.25">
      <c r="A6109"/>
      <c r="B6109" s="114">
        <v>6108</v>
      </c>
      <c r="C6109" s="7">
        <v>20</v>
      </c>
      <c r="E6109">
        <v>6108</v>
      </c>
      <c r="F6109">
        <v>15</v>
      </c>
      <c r="G6109">
        <v>17</v>
      </c>
      <c r="H6109">
        <v>23</v>
      </c>
      <c r="I6109" s="7">
        <v>30</v>
      </c>
      <c r="K6109">
        <v>6108</v>
      </c>
      <c r="L6109">
        <v>17</v>
      </c>
      <c r="M6109">
        <v>23</v>
      </c>
      <c r="N6109" s="7">
        <v>30</v>
      </c>
      <c r="P6109" s="187">
        <v>6108</v>
      </c>
      <c r="Q6109" s="188">
        <v>26</v>
      </c>
    </row>
    <row r="6110" spans="1:17" ht="15" x14ac:dyDescent="0.25">
      <c r="A6110"/>
      <c r="B6110" s="114">
        <v>6109</v>
      </c>
      <c r="C6110" s="7">
        <v>20</v>
      </c>
      <c r="E6110">
        <v>6109</v>
      </c>
      <c r="F6110">
        <v>15</v>
      </c>
      <c r="G6110">
        <v>17</v>
      </c>
      <c r="H6110">
        <v>23</v>
      </c>
      <c r="I6110" s="7">
        <v>30</v>
      </c>
      <c r="K6110">
        <v>6109</v>
      </c>
      <c r="L6110">
        <v>17</v>
      </c>
      <c r="M6110">
        <v>23</v>
      </c>
      <c r="N6110" s="7">
        <v>30</v>
      </c>
      <c r="P6110" s="185">
        <v>6109</v>
      </c>
      <c r="Q6110" s="186">
        <v>26</v>
      </c>
    </row>
    <row r="6111" spans="1:17" ht="15" x14ac:dyDescent="0.25">
      <c r="A6111"/>
      <c r="B6111" s="114">
        <v>6110</v>
      </c>
      <c r="C6111" s="7">
        <v>20</v>
      </c>
      <c r="E6111">
        <v>6110</v>
      </c>
      <c r="F6111">
        <v>15</v>
      </c>
      <c r="G6111">
        <v>17</v>
      </c>
      <c r="H6111">
        <v>23</v>
      </c>
      <c r="I6111" s="7">
        <v>30</v>
      </c>
      <c r="K6111">
        <v>6110</v>
      </c>
      <c r="L6111">
        <v>17</v>
      </c>
      <c r="M6111">
        <v>23</v>
      </c>
      <c r="N6111" s="7">
        <v>30</v>
      </c>
      <c r="P6111" s="187">
        <v>6110</v>
      </c>
      <c r="Q6111" s="188">
        <v>26</v>
      </c>
    </row>
    <row r="6112" spans="1:17" ht="15" x14ac:dyDescent="0.25">
      <c r="A6112"/>
      <c r="B6112" s="114">
        <v>6111</v>
      </c>
      <c r="C6112" s="7">
        <v>20</v>
      </c>
      <c r="E6112">
        <v>6111</v>
      </c>
      <c r="F6112">
        <v>15</v>
      </c>
      <c r="G6112">
        <v>17</v>
      </c>
      <c r="H6112">
        <v>23</v>
      </c>
      <c r="I6112" s="7">
        <v>30</v>
      </c>
      <c r="K6112">
        <v>6111</v>
      </c>
      <c r="L6112">
        <v>17</v>
      </c>
      <c r="M6112">
        <v>23</v>
      </c>
      <c r="N6112" s="7">
        <v>30</v>
      </c>
      <c r="P6112" s="185">
        <v>6111</v>
      </c>
      <c r="Q6112" s="186">
        <v>26</v>
      </c>
    </row>
    <row r="6113" spans="1:17" ht="15" x14ac:dyDescent="0.25">
      <c r="A6113"/>
      <c r="B6113" s="114">
        <v>6112</v>
      </c>
      <c r="C6113" s="7">
        <v>20</v>
      </c>
      <c r="E6113">
        <v>6112</v>
      </c>
      <c r="F6113">
        <v>15</v>
      </c>
      <c r="G6113">
        <v>17</v>
      </c>
      <c r="H6113">
        <v>23</v>
      </c>
      <c r="I6113" s="7">
        <v>30</v>
      </c>
      <c r="K6113">
        <v>6112</v>
      </c>
      <c r="L6113">
        <v>17</v>
      </c>
      <c r="M6113">
        <v>23</v>
      </c>
      <c r="N6113" s="7">
        <v>30</v>
      </c>
      <c r="P6113" s="187">
        <v>6112</v>
      </c>
      <c r="Q6113" s="188">
        <v>26</v>
      </c>
    </row>
    <row r="6114" spans="1:17" ht="15" x14ac:dyDescent="0.25">
      <c r="A6114"/>
      <c r="B6114" s="114">
        <v>6113</v>
      </c>
      <c r="C6114" s="7">
        <v>20</v>
      </c>
      <c r="E6114">
        <v>6113</v>
      </c>
      <c r="F6114">
        <v>15</v>
      </c>
      <c r="G6114">
        <v>17</v>
      </c>
      <c r="H6114">
        <v>23</v>
      </c>
      <c r="I6114" s="7">
        <v>30</v>
      </c>
      <c r="K6114">
        <v>6113</v>
      </c>
      <c r="L6114">
        <v>17</v>
      </c>
      <c r="M6114">
        <v>23</v>
      </c>
      <c r="N6114" s="7">
        <v>30</v>
      </c>
      <c r="P6114" s="185">
        <v>6113</v>
      </c>
      <c r="Q6114" s="186">
        <v>26</v>
      </c>
    </row>
    <row r="6115" spans="1:17" ht="15" x14ac:dyDescent="0.25">
      <c r="A6115"/>
      <c r="B6115" s="114">
        <v>6114</v>
      </c>
      <c r="C6115" s="7">
        <v>20</v>
      </c>
      <c r="E6115">
        <v>6114</v>
      </c>
      <c r="F6115">
        <v>15</v>
      </c>
      <c r="G6115">
        <v>17</v>
      </c>
      <c r="H6115">
        <v>23</v>
      </c>
      <c r="I6115" s="7">
        <v>30</v>
      </c>
      <c r="K6115">
        <v>6114</v>
      </c>
      <c r="L6115">
        <v>17</v>
      </c>
      <c r="M6115">
        <v>23</v>
      </c>
      <c r="N6115" s="7">
        <v>30</v>
      </c>
      <c r="P6115" s="187">
        <v>6114</v>
      </c>
      <c r="Q6115" s="188">
        <v>26</v>
      </c>
    </row>
    <row r="6116" spans="1:17" ht="15" x14ac:dyDescent="0.25">
      <c r="A6116"/>
      <c r="B6116" s="114">
        <v>6115</v>
      </c>
      <c r="C6116" s="7">
        <v>20</v>
      </c>
      <c r="E6116">
        <v>6115</v>
      </c>
      <c r="F6116">
        <v>15</v>
      </c>
      <c r="G6116">
        <v>17</v>
      </c>
      <c r="H6116">
        <v>23</v>
      </c>
      <c r="I6116" s="7">
        <v>30</v>
      </c>
      <c r="K6116">
        <v>6115</v>
      </c>
      <c r="L6116">
        <v>17</v>
      </c>
      <c r="M6116">
        <v>23</v>
      </c>
      <c r="N6116" s="7">
        <v>30</v>
      </c>
      <c r="P6116" s="185">
        <v>6115</v>
      </c>
      <c r="Q6116" s="186">
        <v>26</v>
      </c>
    </row>
    <row r="6117" spans="1:17" ht="15" x14ac:dyDescent="0.25">
      <c r="A6117"/>
      <c r="B6117" s="114">
        <v>6116</v>
      </c>
      <c r="C6117" s="7">
        <v>20</v>
      </c>
      <c r="E6117">
        <v>6116</v>
      </c>
      <c r="F6117">
        <v>15</v>
      </c>
      <c r="G6117">
        <v>17</v>
      </c>
      <c r="H6117">
        <v>23</v>
      </c>
      <c r="I6117" s="7">
        <v>30</v>
      </c>
      <c r="K6117">
        <v>6116</v>
      </c>
      <c r="L6117">
        <v>17</v>
      </c>
      <c r="M6117">
        <v>23</v>
      </c>
      <c r="N6117" s="7">
        <v>30</v>
      </c>
      <c r="P6117" s="187">
        <v>6116</v>
      </c>
      <c r="Q6117" s="188">
        <v>26</v>
      </c>
    </row>
    <row r="6118" spans="1:17" ht="15" x14ac:dyDescent="0.25">
      <c r="A6118"/>
      <c r="B6118" s="114">
        <v>6117</v>
      </c>
      <c r="C6118" s="7">
        <v>20</v>
      </c>
      <c r="E6118">
        <v>6117</v>
      </c>
      <c r="F6118">
        <v>15</v>
      </c>
      <c r="G6118">
        <v>17</v>
      </c>
      <c r="H6118">
        <v>23</v>
      </c>
      <c r="I6118" s="7">
        <v>30</v>
      </c>
      <c r="K6118">
        <v>6117</v>
      </c>
      <c r="L6118">
        <v>17</v>
      </c>
      <c r="M6118">
        <v>23</v>
      </c>
      <c r="N6118" s="7">
        <v>30</v>
      </c>
      <c r="P6118" s="185">
        <v>6117</v>
      </c>
      <c r="Q6118" s="186">
        <v>26</v>
      </c>
    </row>
    <row r="6119" spans="1:17" ht="15" x14ac:dyDescent="0.25">
      <c r="A6119"/>
      <c r="B6119" s="114">
        <v>6118</v>
      </c>
      <c r="C6119" s="7">
        <v>20</v>
      </c>
      <c r="E6119">
        <v>6118</v>
      </c>
      <c r="F6119">
        <v>15</v>
      </c>
      <c r="G6119">
        <v>17</v>
      </c>
      <c r="H6119">
        <v>23</v>
      </c>
      <c r="I6119" s="7">
        <v>30</v>
      </c>
      <c r="K6119">
        <v>6118</v>
      </c>
      <c r="L6119">
        <v>17</v>
      </c>
      <c r="M6119">
        <v>23</v>
      </c>
      <c r="N6119" s="7">
        <v>30</v>
      </c>
      <c r="P6119" s="187">
        <v>6118</v>
      </c>
      <c r="Q6119" s="188">
        <v>26</v>
      </c>
    </row>
    <row r="6120" spans="1:17" ht="15" x14ac:dyDescent="0.25">
      <c r="A6120"/>
      <c r="B6120" s="114">
        <v>6119</v>
      </c>
      <c r="C6120" s="7">
        <v>20</v>
      </c>
      <c r="E6120">
        <v>6119</v>
      </c>
      <c r="F6120">
        <v>15</v>
      </c>
      <c r="G6120">
        <v>17</v>
      </c>
      <c r="H6120">
        <v>23</v>
      </c>
      <c r="I6120" s="7">
        <v>30</v>
      </c>
      <c r="K6120">
        <v>6119</v>
      </c>
      <c r="L6120">
        <v>17</v>
      </c>
      <c r="M6120">
        <v>23</v>
      </c>
      <c r="N6120" s="7">
        <v>30</v>
      </c>
      <c r="P6120" s="185">
        <v>6119</v>
      </c>
      <c r="Q6120" s="186">
        <v>26</v>
      </c>
    </row>
    <row r="6121" spans="1:17" ht="15" x14ac:dyDescent="0.25">
      <c r="A6121"/>
      <c r="B6121" s="114">
        <v>6120</v>
      </c>
      <c r="C6121" s="7">
        <v>20</v>
      </c>
      <c r="E6121">
        <v>6120</v>
      </c>
      <c r="F6121">
        <v>15</v>
      </c>
      <c r="G6121">
        <v>17</v>
      </c>
      <c r="H6121">
        <v>23</v>
      </c>
      <c r="I6121" s="7">
        <v>30</v>
      </c>
      <c r="K6121">
        <v>6120</v>
      </c>
      <c r="L6121">
        <v>17</v>
      </c>
      <c r="M6121">
        <v>23</v>
      </c>
      <c r="N6121" s="7">
        <v>30</v>
      </c>
      <c r="P6121" s="187">
        <v>6120</v>
      </c>
      <c r="Q6121" s="188">
        <v>26</v>
      </c>
    </row>
    <row r="6122" spans="1:17" ht="15" x14ac:dyDescent="0.25">
      <c r="A6122"/>
      <c r="B6122" s="114">
        <v>6121</v>
      </c>
      <c r="C6122" s="7">
        <v>20</v>
      </c>
      <c r="E6122">
        <v>6121</v>
      </c>
      <c r="F6122">
        <v>15</v>
      </c>
      <c r="G6122">
        <v>17</v>
      </c>
      <c r="H6122">
        <v>23</v>
      </c>
      <c r="I6122" s="7">
        <v>30</v>
      </c>
      <c r="K6122">
        <v>6121</v>
      </c>
      <c r="L6122">
        <v>17</v>
      </c>
      <c r="M6122">
        <v>23</v>
      </c>
      <c r="N6122" s="7">
        <v>30</v>
      </c>
      <c r="P6122" s="185">
        <v>6121</v>
      </c>
      <c r="Q6122" s="186">
        <v>26</v>
      </c>
    </row>
    <row r="6123" spans="1:17" ht="15" x14ac:dyDescent="0.25">
      <c r="A6123"/>
      <c r="B6123" s="114">
        <v>6122</v>
      </c>
      <c r="C6123" s="7">
        <v>20</v>
      </c>
      <c r="E6123">
        <v>6122</v>
      </c>
      <c r="F6123">
        <v>15</v>
      </c>
      <c r="G6123">
        <v>17</v>
      </c>
      <c r="H6123">
        <v>23</v>
      </c>
      <c r="I6123" s="7">
        <v>30</v>
      </c>
      <c r="K6123">
        <v>6122</v>
      </c>
      <c r="L6123">
        <v>17</v>
      </c>
      <c r="M6123">
        <v>23</v>
      </c>
      <c r="N6123" s="7">
        <v>30</v>
      </c>
      <c r="P6123" s="187">
        <v>6122</v>
      </c>
      <c r="Q6123" s="188">
        <v>26</v>
      </c>
    </row>
    <row r="6124" spans="1:17" ht="15" x14ac:dyDescent="0.25">
      <c r="A6124"/>
      <c r="B6124" s="114">
        <v>6123</v>
      </c>
      <c r="C6124" s="7">
        <v>20</v>
      </c>
      <c r="E6124">
        <v>6123</v>
      </c>
      <c r="F6124">
        <v>15</v>
      </c>
      <c r="G6124">
        <v>17</v>
      </c>
      <c r="H6124">
        <v>23</v>
      </c>
      <c r="I6124" s="7">
        <v>30</v>
      </c>
      <c r="K6124">
        <v>6123</v>
      </c>
      <c r="L6124">
        <v>17</v>
      </c>
      <c r="M6124">
        <v>23</v>
      </c>
      <c r="N6124" s="7">
        <v>30</v>
      </c>
      <c r="P6124" s="185">
        <v>6123</v>
      </c>
      <c r="Q6124" s="186">
        <v>26</v>
      </c>
    </row>
    <row r="6125" spans="1:17" ht="15" x14ac:dyDescent="0.25">
      <c r="A6125"/>
      <c r="B6125" s="114">
        <v>6124</v>
      </c>
      <c r="C6125" s="7">
        <v>20</v>
      </c>
      <c r="E6125">
        <v>6124</v>
      </c>
      <c r="F6125">
        <v>15</v>
      </c>
      <c r="G6125">
        <v>17</v>
      </c>
      <c r="H6125">
        <v>23</v>
      </c>
      <c r="I6125" s="7">
        <v>30</v>
      </c>
      <c r="K6125">
        <v>6124</v>
      </c>
      <c r="L6125">
        <v>17</v>
      </c>
      <c r="M6125">
        <v>23</v>
      </c>
      <c r="N6125" s="7">
        <v>30</v>
      </c>
      <c r="P6125" s="187">
        <v>6124</v>
      </c>
      <c r="Q6125" s="188">
        <v>26</v>
      </c>
    </row>
    <row r="6126" spans="1:17" ht="15" x14ac:dyDescent="0.25">
      <c r="A6126"/>
      <c r="B6126" s="114">
        <v>6125</v>
      </c>
      <c r="C6126" s="7">
        <v>20</v>
      </c>
      <c r="E6126">
        <v>6125</v>
      </c>
      <c r="F6126">
        <v>15</v>
      </c>
      <c r="G6126">
        <v>17</v>
      </c>
      <c r="H6126">
        <v>23</v>
      </c>
      <c r="I6126" s="7">
        <v>30</v>
      </c>
      <c r="K6126">
        <v>6125</v>
      </c>
      <c r="L6126">
        <v>17</v>
      </c>
      <c r="M6126">
        <v>23</v>
      </c>
      <c r="N6126" s="7">
        <v>30</v>
      </c>
      <c r="P6126" s="185">
        <v>6125</v>
      </c>
      <c r="Q6126" s="186">
        <v>26</v>
      </c>
    </row>
    <row r="6127" spans="1:17" ht="15" x14ac:dyDescent="0.25">
      <c r="A6127"/>
      <c r="B6127" s="114">
        <v>6126</v>
      </c>
      <c r="C6127" s="7">
        <v>20</v>
      </c>
      <c r="E6127">
        <v>6126</v>
      </c>
      <c r="F6127">
        <v>15</v>
      </c>
      <c r="G6127">
        <v>17</v>
      </c>
      <c r="H6127">
        <v>23</v>
      </c>
      <c r="I6127" s="7">
        <v>30</v>
      </c>
      <c r="K6127">
        <v>6126</v>
      </c>
      <c r="L6127">
        <v>17</v>
      </c>
      <c r="M6127">
        <v>23</v>
      </c>
      <c r="N6127" s="7">
        <v>30</v>
      </c>
      <c r="P6127" s="187">
        <v>6126</v>
      </c>
      <c r="Q6127" s="188">
        <v>26</v>
      </c>
    </row>
    <row r="6128" spans="1:17" ht="15" x14ac:dyDescent="0.25">
      <c r="A6128"/>
      <c r="B6128" s="114">
        <v>6127</v>
      </c>
      <c r="C6128" s="7">
        <v>20</v>
      </c>
      <c r="E6128">
        <v>6127</v>
      </c>
      <c r="F6128">
        <v>15</v>
      </c>
      <c r="G6128">
        <v>17</v>
      </c>
      <c r="H6128">
        <v>23</v>
      </c>
      <c r="I6128" s="7">
        <v>30</v>
      </c>
      <c r="K6128">
        <v>6127</v>
      </c>
      <c r="L6128">
        <v>17</v>
      </c>
      <c r="M6128">
        <v>23</v>
      </c>
      <c r="N6128" s="7">
        <v>30</v>
      </c>
      <c r="P6128" s="185">
        <v>6127</v>
      </c>
      <c r="Q6128" s="186">
        <v>26</v>
      </c>
    </row>
    <row r="6129" spans="1:17" ht="15" x14ac:dyDescent="0.25">
      <c r="A6129"/>
      <c r="B6129" s="114">
        <v>6128</v>
      </c>
      <c r="C6129" s="7">
        <v>20</v>
      </c>
      <c r="E6129">
        <v>6128</v>
      </c>
      <c r="F6129">
        <v>15</v>
      </c>
      <c r="G6129">
        <v>17</v>
      </c>
      <c r="H6129">
        <v>23</v>
      </c>
      <c r="I6129" s="7">
        <v>30</v>
      </c>
      <c r="K6129">
        <v>6128</v>
      </c>
      <c r="L6129">
        <v>17</v>
      </c>
      <c r="M6129">
        <v>23</v>
      </c>
      <c r="N6129" s="7">
        <v>30</v>
      </c>
      <c r="P6129" s="187">
        <v>6128</v>
      </c>
      <c r="Q6129" s="188">
        <v>26</v>
      </c>
    </row>
    <row r="6130" spans="1:17" ht="15" x14ac:dyDescent="0.25">
      <c r="A6130"/>
      <c r="B6130" s="114">
        <v>6129</v>
      </c>
      <c r="C6130" s="7">
        <v>20</v>
      </c>
      <c r="E6130">
        <v>6129</v>
      </c>
      <c r="F6130">
        <v>15</v>
      </c>
      <c r="G6130">
        <v>17</v>
      </c>
      <c r="H6130">
        <v>23</v>
      </c>
      <c r="I6130" s="7">
        <v>30</v>
      </c>
      <c r="K6130">
        <v>6129</v>
      </c>
      <c r="L6130">
        <v>17</v>
      </c>
      <c r="M6130">
        <v>23</v>
      </c>
      <c r="N6130" s="7">
        <v>30</v>
      </c>
      <c r="P6130" s="185">
        <v>6129</v>
      </c>
      <c r="Q6130" s="186">
        <v>26</v>
      </c>
    </row>
    <row r="6131" spans="1:17" ht="15" x14ac:dyDescent="0.25">
      <c r="A6131"/>
      <c r="B6131" s="114">
        <v>6130</v>
      </c>
      <c r="C6131" s="7">
        <v>20</v>
      </c>
      <c r="E6131">
        <v>6130</v>
      </c>
      <c r="F6131">
        <v>15</v>
      </c>
      <c r="G6131">
        <v>17</v>
      </c>
      <c r="H6131">
        <v>23</v>
      </c>
      <c r="I6131" s="7">
        <v>30</v>
      </c>
      <c r="K6131">
        <v>6130</v>
      </c>
      <c r="L6131">
        <v>17</v>
      </c>
      <c r="M6131">
        <v>23</v>
      </c>
      <c r="N6131" s="7">
        <v>30</v>
      </c>
      <c r="P6131" s="187">
        <v>6130</v>
      </c>
      <c r="Q6131" s="188">
        <v>26</v>
      </c>
    </row>
    <row r="6132" spans="1:17" ht="15" x14ac:dyDescent="0.25">
      <c r="A6132"/>
      <c r="B6132" s="114">
        <v>6131</v>
      </c>
      <c r="C6132" s="7">
        <v>20</v>
      </c>
      <c r="E6132">
        <v>6131</v>
      </c>
      <c r="F6132">
        <v>15</v>
      </c>
      <c r="G6132">
        <v>17</v>
      </c>
      <c r="H6132">
        <v>23</v>
      </c>
      <c r="I6132" s="7">
        <v>30</v>
      </c>
      <c r="K6132">
        <v>6131</v>
      </c>
      <c r="L6132">
        <v>17</v>
      </c>
      <c r="M6132">
        <v>23</v>
      </c>
      <c r="N6132" s="7">
        <v>30</v>
      </c>
      <c r="P6132" s="185">
        <v>6131</v>
      </c>
      <c r="Q6132" s="186">
        <v>26</v>
      </c>
    </row>
    <row r="6133" spans="1:17" ht="15" x14ac:dyDescent="0.25">
      <c r="A6133"/>
      <c r="B6133" s="114">
        <v>6132</v>
      </c>
      <c r="C6133" s="7">
        <v>20</v>
      </c>
      <c r="E6133">
        <v>6132</v>
      </c>
      <c r="F6133">
        <v>15</v>
      </c>
      <c r="G6133">
        <v>17</v>
      </c>
      <c r="H6133">
        <v>23</v>
      </c>
      <c r="I6133" s="7">
        <v>30</v>
      </c>
      <c r="K6133">
        <v>6132</v>
      </c>
      <c r="L6133">
        <v>17</v>
      </c>
      <c r="M6133">
        <v>23</v>
      </c>
      <c r="N6133" s="7">
        <v>30</v>
      </c>
      <c r="P6133" s="187">
        <v>6132</v>
      </c>
      <c r="Q6133" s="188">
        <v>26</v>
      </c>
    </row>
    <row r="6134" spans="1:17" ht="15" x14ac:dyDescent="0.25">
      <c r="A6134"/>
      <c r="B6134" s="114">
        <v>6133</v>
      </c>
      <c r="C6134" s="7">
        <v>20</v>
      </c>
      <c r="E6134">
        <v>6133</v>
      </c>
      <c r="F6134">
        <v>15</v>
      </c>
      <c r="G6134">
        <v>17</v>
      </c>
      <c r="H6134">
        <v>23</v>
      </c>
      <c r="I6134" s="7">
        <v>30</v>
      </c>
      <c r="K6134">
        <v>6133</v>
      </c>
      <c r="L6134">
        <v>17</v>
      </c>
      <c r="M6134">
        <v>23</v>
      </c>
      <c r="N6134" s="7">
        <v>30</v>
      </c>
      <c r="P6134" s="185">
        <v>6133</v>
      </c>
      <c r="Q6134" s="186">
        <v>26</v>
      </c>
    </row>
    <row r="6135" spans="1:17" ht="15" x14ac:dyDescent="0.25">
      <c r="A6135"/>
      <c r="B6135" s="114">
        <v>6134</v>
      </c>
      <c r="C6135" s="7">
        <v>20</v>
      </c>
      <c r="E6135">
        <v>6134</v>
      </c>
      <c r="F6135">
        <v>15</v>
      </c>
      <c r="G6135">
        <v>17</v>
      </c>
      <c r="H6135">
        <v>23</v>
      </c>
      <c r="I6135" s="7">
        <v>30</v>
      </c>
      <c r="K6135">
        <v>6134</v>
      </c>
      <c r="L6135">
        <v>17</v>
      </c>
      <c r="M6135">
        <v>23</v>
      </c>
      <c r="N6135" s="7">
        <v>30</v>
      </c>
      <c r="P6135" s="187">
        <v>6134</v>
      </c>
      <c r="Q6135" s="188">
        <v>26</v>
      </c>
    </row>
    <row r="6136" spans="1:17" ht="15" x14ac:dyDescent="0.25">
      <c r="A6136"/>
      <c r="B6136" s="114">
        <v>6135</v>
      </c>
      <c r="C6136" s="7">
        <v>20</v>
      </c>
      <c r="E6136">
        <v>6135</v>
      </c>
      <c r="F6136">
        <v>15</v>
      </c>
      <c r="G6136">
        <v>17</v>
      </c>
      <c r="H6136">
        <v>23</v>
      </c>
      <c r="I6136" s="7">
        <v>30</v>
      </c>
      <c r="K6136">
        <v>6135</v>
      </c>
      <c r="L6136">
        <v>17</v>
      </c>
      <c r="M6136">
        <v>23</v>
      </c>
      <c r="N6136" s="7">
        <v>30</v>
      </c>
      <c r="P6136" s="185">
        <v>6135</v>
      </c>
      <c r="Q6136" s="186">
        <v>26</v>
      </c>
    </row>
    <row r="6137" spans="1:17" ht="15" x14ac:dyDescent="0.25">
      <c r="A6137"/>
      <c r="B6137" s="114">
        <v>6136</v>
      </c>
      <c r="C6137" s="7">
        <v>20</v>
      </c>
      <c r="E6137">
        <v>6136</v>
      </c>
      <c r="F6137">
        <v>15</v>
      </c>
      <c r="G6137">
        <v>17</v>
      </c>
      <c r="H6137">
        <v>23</v>
      </c>
      <c r="I6137" s="7">
        <v>30</v>
      </c>
      <c r="K6137">
        <v>6136</v>
      </c>
      <c r="L6137">
        <v>17</v>
      </c>
      <c r="M6137">
        <v>23</v>
      </c>
      <c r="N6137" s="7">
        <v>30</v>
      </c>
      <c r="P6137" s="187">
        <v>6136</v>
      </c>
      <c r="Q6137" s="188">
        <v>26</v>
      </c>
    </row>
    <row r="6138" spans="1:17" ht="15" x14ac:dyDescent="0.25">
      <c r="A6138"/>
      <c r="B6138" s="114">
        <v>6137</v>
      </c>
      <c r="C6138" s="7">
        <v>20</v>
      </c>
      <c r="E6138">
        <v>6137</v>
      </c>
      <c r="F6138">
        <v>15</v>
      </c>
      <c r="G6138">
        <v>17</v>
      </c>
      <c r="H6138">
        <v>23</v>
      </c>
      <c r="I6138" s="7">
        <v>30</v>
      </c>
      <c r="K6138">
        <v>6137</v>
      </c>
      <c r="L6138">
        <v>17</v>
      </c>
      <c r="M6138">
        <v>23</v>
      </c>
      <c r="N6138" s="7">
        <v>30</v>
      </c>
      <c r="P6138" s="185">
        <v>6137</v>
      </c>
      <c r="Q6138" s="186">
        <v>26</v>
      </c>
    </row>
    <row r="6139" spans="1:17" ht="15" x14ac:dyDescent="0.25">
      <c r="A6139"/>
      <c r="B6139" s="114">
        <v>6138</v>
      </c>
      <c r="C6139" s="7">
        <v>20</v>
      </c>
      <c r="E6139">
        <v>6138</v>
      </c>
      <c r="F6139">
        <v>15</v>
      </c>
      <c r="G6139">
        <v>17</v>
      </c>
      <c r="H6139">
        <v>23</v>
      </c>
      <c r="I6139" s="7">
        <v>30</v>
      </c>
      <c r="K6139">
        <v>6138</v>
      </c>
      <c r="L6139">
        <v>17</v>
      </c>
      <c r="M6139">
        <v>23</v>
      </c>
      <c r="N6139" s="7">
        <v>30</v>
      </c>
      <c r="P6139" s="187">
        <v>6138</v>
      </c>
      <c r="Q6139" s="188">
        <v>26</v>
      </c>
    </row>
    <row r="6140" spans="1:17" ht="15" x14ac:dyDescent="0.25">
      <c r="A6140"/>
      <c r="B6140" s="114">
        <v>6139</v>
      </c>
      <c r="C6140" s="7">
        <v>20</v>
      </c>
      <c r="E6140">
        <v>6139</v>
      </c>
      <c r="F6140">
        <v>15</v>
      </c>
      <c r="G6140">
        <v>17</v>
      </c>
      <c r="H6140">
        <v>23</v>
      </c>
      <c r="I6140" s="7">
        <v>30</v>
      </c>
      <c r="K6140">
        <v>6139</v>
      </c>
      <c r="L6140">
        <v>17</v>
      </c>
      <c r="M6140">
        <v>23</v>
      </c>
      <c r="N6140" s="7">
        <v>30</v>
      </c>
      <c r="P6140" s="185">
        <v>6139</v>
      </c>
      <c r="Q6140" s="186">
        <v>26</v>
      </c>
    </row>
    <row r="6141" spans="1:17" ht="15" x14ac:dyDescent="0.25">
      <c r="A6141"/>
      <c r="B6141" s="114">
        <v>6140</v>
      </c>
      <c r="C6141" s="7">
        <v>20</v>
      </c>
      <c r="E6141">
        <v>6140</v>
      </c>
      <c r="F6141">
        <v>15</v>
      </c>
      <c r="G6141">
        <v>17</v>
      </c>
      <c r="H6141">
        <v>23</v>
      </c>
      <c r="I6141" s="7">
        <v>30</v>
      </c>
      <c r="K6141">
        <v>6140</v>
      </c>
      <c r="L6141">
        <v>17</v>
      </c>
      <c r="M6141">
        <v>23</v>
      </c>
      <c r="N6141" s="7">
        <v>30</v>
      </c>
      <c r="P6141" s="187">
        <v>6140</v>
      </c>
      <c r="Q6141" s="188">
        <v>26</v>
      </c>
    </row>
    <row r="6142" spans="1:17" ht="15" x14ac:dyDescent="0.25">
      <c r="A6142"/>
      <c r="B6142" s="114">
        <v>6141</v>
      </c>
      <c r="C6142" s="7">
        <v>20</v>
      </c>
      <c r="E6142">
        <v>6141</v>
      </c>
      <c r="F6142">
        <v>15</v>
      </c>
      <c r="G6142">
        <v>17</v>
      </c>
      <c r="H6142">
        <v>23</v>
      </c>
      <c r="I6142" s="7">
        <v>30</v>
      </c>
      <c r="K6142">
        <v>6141</v>
      </c>
      <c r="L6142">
        <v>17</v>
      </c>
      <c r="M6142">
        <v>23</v>
      </c>
      <c r="N6142" s="7">
        <v>30</v>
      </c>
      <c r="P6142" s="185">
        <v>6141</v>
      </c>
      <c r="Q6142" s="186">
        <v>26</v>
      </c>
    </row>
    <row r="6143" spans="1:17" ht="15" x14ac:dyDescent="0.25">
      <c r="A6143"/>
      <c r="B6143" s="114">
        <v>6142</v>
      </c>
      <c r="C6143" s="7">
        <v>20</v>
      </c>
      <c r="E6143">
        <v>6142</v>
      </c>
      <c r="F6143">
        <v>15</v>
      </c>
      <c r="G6143">
        <v>17</v>
      </c>
      <c r="H6143">
        <v>23</v>
      </c>
      <c r="I6143" s="7">
        <v>30</v>
      </c>
      <c r="K6143">
        <v>6142</v>
      </c>
      <c r="L6143">
        <v>17</v>
      </c>
      <c r="M6143">
        <v>23</v>
      </c>
      <c r="N6143" s="7">
        <v>30</v>
      </c>
      <c r="P6143" s="187">
        <v>6142</v>
      </c>
      <c r="Q6143" s="188">
        <v>26</v>
      </c>
    </row>
    <row r="6144" spans="1:17" ht="15" x14ac:dyDescent="0.25">
      <c r="A6144"/>
      <c r="B6144" s="114">
        <v>6143</v>
      </c>
      <c r="C6144" s="7">
        <v>20</v>
      </c>
      <c r="E6144">
        <v>6143</v>
      </c>
      <c r="F6144">
        <v>15</v>
      </c>
      <c r="G6144">
        <v>17</v>
      </c>
      <c r="H6144">
        <v>23</v>
      </c>
      <c r="I6144" s="7">
        <v>30</v>
      </c>
      <c r="K6144">
        <v>6143</v>
      </c>
      <c r="L6144">
        <v>17</v>
      </c>
      <c r="M6144">
        <v>23</v>
      </c>
      <c r="N6144" s="7">
        <v>30</v>
      </c>
      <c r="P6144" s="185">
        <v>6143</v>
      </c>
      <c r="Q6144" s="186">
        <v>26</v>
      </c>
    </row>
    <row r="6145" spans="1:17" ht="15" x14ac:dyDescent="0.25">
      <c r="A6145"/>
      <c r="B6145" s="114">
        <v>6144</v>
      </c>
      <c r="C6145" s="7">
        <v>20</v>
      </c>
      <c r="E6145">
        <v>6144</v>
      </c>
      <c r="F6145">
        <v>15</v>
      </c>
      <c r="G6145">
        <v>17</v>
      </c>
      <c r="H6145">
        <v>23</v>
      </c>
      <c r="I6145" s="7">
        <v>30</v>
      </c>
      <c r="K6145">
        <v>6144</v>
      </c>
      <c r="L6145">
        <v>17</v>
      </c>
      <c r="M6145">
        <v>23</v>
      </c>
      <c r="N6145" s="7">
        <v>30</v>
      </c>
      <c r="P6145" s="187">
        <v>6144</v>
      </c>
      <c r="Q6145" s="188">
        <v>26</v>
      </c>
    </row>
    <row r="6146" spans="1:17" ht="15" x14ac:dyDescent="0.25">
      <c r="A6146"/>
      <c r="B6146" s="114">
        <v>6145</v>
      </c>
      <c r="C6146" s="7">
        <v>20</v>
      </c>
      <c r="E6146">
        <v>6145</v>
      </c>
      <c r="F6146">
        <v>15</v>
      </c>
      <c r="G6146">
        <v>17</v>
      </c>
      <c r="H6146">
        <v>23</v>
      </c>
      <c r="I6146" s="7">
        <v>30</v>
      </c>
      <c r="K6146">
        <v>6145</v>
      </c>
      <c r="L6146">
        <v>17</v>
      </c>
      <c r="M6146">
        <v>23</v>
      </c>
      <c r="N6146" s="7">
        <v>30</v>
      </c>
      <c r="P6146" s="185">
        <v>6145</v>
      </c>
      <c r="Q6146" s="186">
        <v>26</v>
      </c>
    </row>
    <row r="6147" spans="1:17" ht="15" x14ac:dyDescent="0.25">
      <c r="A6147"/>
      <c r="B6147" s="114">
        <v>6146</v>
      </c>
      <c r="C6147" s="7">
        <v>20</v>
      </c>
      <c r="E6147">
        <v>6146</v>
      </c>
      <c r="F6147">
        <v>15</v>
      </c>
      <c r="G6147">
        <v>17</v>
      </c>
      <c r="H6147">
        <v>23</v>
      </c>
      <c r="I6147" s="7">
        <v>30</v>
      </c>
      <c r="K6147">
        <v>6146</v>
      </c>
      <c r="L6147">
        <v>17</v>
      </c>
      <c r="M6147">
        <v>23</v>
      </c>
      <c r="N6147" s="7">
        <v>30</v>
      </c>
      <c r="P6147" s="187">
        <v>6146</v>
      </c>
      <c r="Q6147" s="188">
        <v>26</v>
      </c>
    </row>
    <row r="6148" spans="1:17" ht="15" x14ac:dyDescent="0.25">
      <c r="A6148"/>
      <c r="B6148" s="114">
        <v>6147</v>
      </c>
      <c r="C6148" s="7">
        <v>20</v>
      </c>
      <c r="E6148">
        <v>6147</v>
      </c>
      <c r="F6148">
        <v>15</v>
      </c>
      <c r="G6148">
        <v>17</v>
      </c>
      <c r="H6148">
        <v>23</v>
      </c>
      <c r="I6148" s="7">
        <v>30</v>
      </c>
      <c r="K6148">
        <v>6147</v>
      </c>
      <c r="L6148">
        <v>17</v>
      </c>
      <c r="M6148">
        <v>23</v>
      </c>
      <c r="N6148" s="7">
        <v>30</v>
      </c>
      <c r="P6148" s="185">
        <v>6147</v>
      </c>
      <c r="Q6148" s="186">
        <v>26</v>
      </c>
    </row>
    <row r="6149" spans="1:17" ht="15" x14ac:dyDescent="0.25">
      <c r="A6149"/>
      <c r="B6149" s="114">
        <v>6148</v>
      </c>
      <c r="C6149" s="7">
        <v>20</v>
      </c>
      <c r="E6149">
        <v>6148</v>
      </c>
      <c r="F6149">
        <v>15</v>
      </c>
      <c r="G6149">
        <v>17</v>
      </c>
      <c r="H6149">
        <v>23</v>
      </c>
      <c r="I6149" s="7">
        <v>30</v>
      </c>
      <c r="K6149">
        <v>6148</v>
      </c>
      <c r="L6149">
        <v>17</v>
      </c>
      <c r="M6149">
        <v>23</v>
      </c>
      <c r="N6149" s="7">
        <v>30</v>
      </c>
      <c r="P6149" s="187">
        <v>6148</v>
      </c>
      <c r="Q6149" s="188">
        <v>26</v>
      </c>
    </row>
    <row r="6150" spans="1:17" ht="15" x14ac:dyDescent="0.25">
      <c r="A6150"/>
      <c r="B6150" s="114">
        <v>6149</v>
      </c>
      <c r="C6150" s="7">
        <v>20</v>
      </c>
      <c r="E6150">
        <v>6149</v>
      </c>
      <c r="F6150">
        <v>15</v>
      </c>
      <c r="G6150">
        <v>17</v>
      </c>
      <c r="H6150">
        <v>23</v>
      </c>
      <c r="I6150" s="7">
        <v>30</v>
      </c>
      <c r="K6150">
        <v>6149</v>
      </c>
      <c r="L6150">
        <v>17</v>
      </c>
      <c r="M6150">
        <v>23</v>
      </c>
      <c r="N6150" s="7">
        <v>30</v>
      </c>
      <c r="P6150" s="185">
        <v>6149</v>
      </c>
      <c r="Q6150" s="186">
        <v>26</v>
      </c>
    </row>
    <row r="6151" spans="1:17" ht="15" x14ac:dyDescent="0.25">
      <c r="A6151"/>
      <c r="B6151" s="114">
        <v>6150</v>
      </c>
      <c r="C6151" s="7">
        <v>20</v>
      </c>
      <c r="E6151">
        <v>6150</v>
      </c>
      <c r="F6151">
        <v>15</v>
      </c>
      <c r="G6151">
        <v>17</v>
      </c>
      <c r="H6151">
        <v>23</v>
      </c>
      <c r="I6151" s="7">
        <v>30</v>
      </c>
      <c r="K6151">
        <v>6150</v>
      </c>
      <c r="L6151">
        <v>17</v>
      </c>
      <c r="M6151">
        <v>23</v>
      </c>
      <c r="N6151" s="7">
        <v>30</v>
      </c>
      <c r="P6151" s="187">
        <v>6150</v>
      </c>
      <c r="Q6151" s="188">
        <v>26</v>
      </c>
    </row>
    <row r="6152" spans="1:17" ht="15" x14ac:dyDescent="0.25">
      <c r="A6152"/>
      <c r="B6152" s="114">
        <v>6151</v>
      </c>
      <c r="C6152" s="7">
        <v>20</v>
      </c>
      <c r="E6152">
        <v>6151</v>
      </c>
      <c r="F6152">
        <v>15</v>
      </c>
      <c r="G6152">
        <v>17</v>
      </c>
      <c r="H6152">
        <v>23</v>
      </c>
      <c r="I6152" s="7">
        <v>30</v>
      </c>
      <c r="K6152">
        <v>6151</v>
      </c>
      <c r="L6152">
        <v>17</v>
      </c>
      <c r="M6152">
        <v>23</v>
      </c>
      <c r="N6152" s="7">
        <v>30</v>
      </c>
      <c r="P6152" s="185">
        <v>6151</v>
      </c>
      <c r="Q6152" s="186">
        <v>26</v>
      </c>
    </row>
    <row r="6153" spans="1:17" ht="15" x14ac:dyDescent="0.25">
      <c r="A6153"/>
      <c r="B6153" s="114">
        <v>6152</v>
      </c>
      <c r="C6153" s="7">
        <v>20</v>
      </c>
      <c r="E6153">
        <v>6152</v>
      </c>
      <c r="F6153">
        <v>15</v>
      </c>
      <c r="G6153">
        <v>17</v>
      </c>
      <c r="H6153">
        <v>23</v>
      </c>
      <c r="I6153" s="7">
        <v>30</v>
      </c>
      <c r="K6153">
        <v>6152</v>
      </c>
      <c r="L6153">
        <v>17</v>
      </c>
      <c r="M6153">
        <v>23</v>
      </c>
      <c r="N6153" s="7">
        <v>30</v>
      </c>
      <c r="P6153" s="187">
        <v>6152</v>
      </c>
      <c r="Q6153" s="188">
        <v>26</v>
      </c>
    </row>
    <row r="6154" spans="1:17" ht="15" x14ac:dyDescent="0.25">
      <c r="A6154"/>
      <c r="B6154" s="114">
        <v>6153</v>
      </c>
      <c r="C6154" s="7">
        <v>20</v>
      </c>
      <c r="E6154">
        <v>6153</v>
      </c>
      <c r="F6154">
        <v>15</v>
      </c>
      <c r="G6154">
        <v>17</v>
      </c>
      <c r="H6154">
        <v>23</v>
      </c>
      <c r="I6154" s="7">
        <v>30</v>
      </c>
      <c r="K6154">
        <v>6153</v>
      </c>
      <c r="L6154">
        <v>17</v>
      </c>
      <c r="M6154">
        <v>23</v>
      </c>
      <c r="N6154" s="7">
        <v>30</v>
      </c>
      <c r="P6154" s="185">
        <v>6153</v>
      </c>
      <c r="Q6154" s="186">
        <v>26</v>
      </c>
    </row>
    <row r="6155" spans="1:17" ht="15" x14ac:dyDescent="0.25">
      <c r="A6155"/>
      <c r="B6155" s="114">
        <v>6154</v>
      </c>
      <c r="C6155" s="7">
        <v>20</v>
      </c>
      <c r="E6155">
        <v>6154</v>
      </c>
      <c r="F6155">
        <v>15</v>
      </c>
      <c r="G6155">
        <v>17</v>
      </c>
      <c r="H6155">
        <v>23</v>
      </c>
      <c r="I6155" s="7">
        <v>30</v>
      </c>
      <c r="K6155">
        <v>6154</v>
      </c>
      <c r="L6155">
        <v>17</v>
      </c>
      <c r="M6155">
        <v>23</v>
      </c>
      <c r="N6155" s="7">
        <v>30</v>
      </c>
      <c r="P6155" s="187">
        <v>6154</v>
      </c>
      <c r="Q6155" s="188">
        <v>26</v>
      </c>
    </row>
    <row r="6156" spans="1:17" ht="15" x14ac:dyDescent="0.25">
      <c r="A6156"/>
      <c r="B6156" s="114">
        <v>6155</v>
      </c>
      <c r="C6156" s="7">
        <v>20</v>
      </c>
      <c r="E6156">
        <v>6155</v>
      </c>
      <c r="F6156">
        <v>15</v>
      </c>
      <c r="G6156">
        <v>17</v>
      </c>
      <c r="H6156">
        <v>23</v>
      </c>
      <c r="I6156" s="7">
        <v>30</v>
      </c>
      <c r="K6156">
        <v>6155</v>
      </c>
      <c r="L6156">
        <v>17</v>
      </c>
      <c r="M6156">
        <v>23</v>
      </c>
      <c r="N6156" s="7">
        <v>30</v>
      </c>
      <c r="P6156" s="185">
        <v>6155</v>
      </c>
      <c r="Q6156" s="186">
        <v>26</v>
      </c>
    </row>
    <row r="6157" spans="1:17" ht="15" x14ac:dyDescent="0.25">
      <c r="A6157"/>
      <c r="B6157" s="114">
        <v>6156</v>
      </c>
      <c r="C6157" s="7">
        <v>20</v>
      </c>
      <c r="E6157">
        <v>6156</v>
      </c>
      <c r="F6157">
        <v>15</v>
      </c>
      <c r="G6157">
        <v>17</v>
      </c>
      <c r="H6157">
        <v>23</v>
      </c>
      <c r="I6157" s="7">
        <v>30</v>
      </c>
      <c r="K6157">
        <v>6156</v>
      </c>
      <c r="L6157">
        <v>17</v>
      </c>
      <c r="M6157">
        <v>23</v>
      </c>
      <c r="N6157" s="7">
        <v>30</v>
      </c>
      <c r="P6157" s="187">
        <v>6156</v>
      </c>
      <c r="Q6157" s="188">
        <v>26</v>
      </c>
    </row>
    <row r="6158" spans="1:17" ht="15" x14ac:dyDescent="0.25">
      <c r="A6158"/>
      <c r="B6158" s="114">
        <v>6157</v>
      </c>
      <c r="C6158" s="7">
        <v>20</v>
      </c>
      <c r="E6158">
        <v>6157</v>
      </c>
      <c r="F6158">
        <v>15</v>
      </c>
      <c r="G6158">
        <v>17</v>
      </c>
      <c r="H6158">
        <v>23</v>
      </c>
      <c r="I6158" s="7">
        <v>30</v>
      </c>
      <c r="K6158">
        <v>6157</v>
      </c>
      <c r="L6158">
        <v>17</v>
      </c>
      <c r="M6158">
        <v>23</v>
      </c>
      <c r="N6158" s="7">
        <v>30</v>
      </c>
      <c r="P6158" s="185">
        <v>6157</v>
      </c>
      <c r="Q6158" s="186">
        <v>26</v>
      </c>
    </row>
    <row r="6159" spans="1:17" ht="15" x14ac:dyDescent="0.25">
      <c r="A6159"/>
      <c r="B6159" s="114">
        <v>6158</v>
      </c>
      <c r="C6159" s="7">
        <v>20</v>
      </c>
      <c r="E6159">
        <v>6158</v>
      </c>
      <c r="F6159">
        <v>15</v>
      </c>
      <c r="G6159">
        <v>17</v>
      </c>
      <c r="H6159">
        <v>23</v>
      </c>
      <c r="I6159" s="7">
        <v>30</v>
      </c>
      <c r="K6159">
        <v>6158</v>
      </c>
      <c r="L6159">
        <v>17</v>
      </c>
      <c r="M6159">
        <v>23</v>
      </c>
      <c r="N6159" s="7">
        <v>30</v>
      </c>
      <c r="P6159" s="187">
        <v>6158</v>
      </c>
      <c r="Q6159" s="188">
        <v>26</v>
      </c>
    </row>
    <row r="6160" spans="1:17" ht="15" x14ac:dyDescent="0.25">
      <c r="A6160"/>
      <c r="B6160" s="114">
        <v>6159</v>
      </c>
      <c r="C6160" s="7">
        <v>20</v>
      </c>
      <c r="E6160">
        <v>6159</v>
      </c>
      <c r="F6160">
        <v>15</v>
      </c>
      <c r="G6160">
        <v>17</v>
      </c>
      <c r="H6160">
        <v>23</v>
      </c>
      <c r="I6160" s="7">
        <v>30</v>
      </c>
      <c r="K6160">
        <v>6159</v>
      </c>
      <c r="L6160">
        <v>17</v>
      </c>
      <c r="M6160">
        <v>23</v>
      </c>
      <c r="N6160" s="7">
        <v>30</v>
      </c>
      <c r="P6160" s="185">
        <v>6159</v>
      </c>
      <c r="Q6160" s="186">
        <v>26</v>
      </c>
    </row>
    <row r="6161" spans="1:17" ht="15" x14ac:dyDescent="0.25">
      <c r="A6161"/>
      <c r="B6161" s="114">
        <v>6160</v>
      </c>
      <c r="C6161" s="7">
        <v>20</v>
      </c>
      <c r="E6161">
        <v>6160</v>
      </c>
      <c r="F6161">
        <v>15</v>
      </c>
      <c r="G6161">
        <v>17</v>
      </c>
      <c r="H6161">
        <v>23</v>
      </c>
      <c r="I6161" s="7">
        <v>30</v>
      </c>
      <c r="K6161">
        <v>6160</v>
      </c>
      <c r="L6161">
        <v>17</v>
      </c>
      <c r="M6161">
        <v>23</v>
      </c>
      <c r="N6161" s="7">
        <v>30</v>
      </c>
      <c r="P6161" s="187">
        <v>6160</v>
      </c>
      <c r="Q6161" s="188">
        <v>26</v>
      </c>
    </row>
    <row r="6162" spans="1:17" ht="15" x14ac:dyDescent="0.25">
      <c r="A6162"/>
      <c r="B6162" s="114">
        <v>6161</v>
      </c>
      <c r="C6162" s="7">
        <v>20</v>
      </c>
      <c r="E6162">
        <v>6161</v>
      </c>
      <c r="F6162">
        <v>15</v>
      </c>
      <c r="G6162">
        <v>17</v>
      </c>
      <c r="H6162">
        <v>23</v>
      </c>
      <c r="I6162" s="7">
        <v>30</v>
      </c>
      <c r="K6162">
        <v>6161</v>
      </c>
      <c r="L6162">
        <v>17</v>
      </c>
      <c r="M6162">
        <v>23</v>
      </c>
      <c r="N6162" s="7">
        <v>30</v>
      </c>
      <c r="P6162" s="185">
        <v>6161</v>
      </c>
      <c r="Q6162" s="186">
        <v>26</v>
      </c>
    </row>
    <row r="6163" spans="1:17" ht="15" x14ac:dyDescent="0.25">
      <c r="A6163"/>
      <c r="B6163" s="114">
        <v>6162</v>
      </c>
      <c r="C6163" s="7">
        <v>20</v>
      </c>
      <c r="E6163">
        <v>6162</v>
      </c>
      <c r="F6163">
        <v>15</v>
      </c>
      <c r="G6163">
        <v>17</v>
      </c>
      <c r="H6163">
        <v>23</v>
      </c>
      <c r="I6163" s="7">
        <v>30</v>
      </c>
      <c r="K6163">
        <v>6162</v>
      </c>
      <c r="L6163">
        <v>17</v>
      </c>
      <c r="M6163">
        <v>23</v>
      </c>
      <c r="N6163" s="7">
        <v>30</v>
      </c>
      <c r="P6163" s="187">
        <v>6162</v>
      </c>
      <c r="Q6163" s="188">
        <v>26</v>
      </c>
    </row>
    <row r="6164" spans="1:17" ht="15" x14ac:dyDescent="0.25">
      <c r="A6164"/>
      <c r="B6164" s="114">
        <v>6163</v>
      </c>
      <c r="C6164" s="7">
        <v>20</v>
      </c>
      <c r="E6164">
        <v>6163</v>
      </c>
      <c r="F6164">
        <v>15</v>
      </c>
      <c r="G6164">
        <v>17</v>
      </c>
      <c r="H6164">
        <v>23</v>
      </c>
      <c r="I6164" s="7">
        <v>30</v>
      </c>
      <c r="K6164">
        <v>6163</v>
      </c>
      <c r="L6164">
        <v>17</v>
      </c>
      <c r="M6164">
        <v>23</v>
      </c>
      <c r="N6164" s="7">
        <v>30</v>
      </c>
      <c r="P6164" s="185">
        <v>6163</v>
      </c>
      <c r="Q6164" s="186">
        <v>26</v>
      </c>
    </row>
    <row r="6165" spans="1:17" ht="15" x14ac:dyDescent="0.25">
      <c r="A6165"/>
      <c r="B6165" s="114">
        <v>6164</v>
      </c>
      <c r="C6165" s="7">
        <v>20</v>
      </c>
      <c r="E6165">
        <v>6164</v>
      </c>
      <c r="F6165">
        <v>15</v>
      </c>
      <c r="G6165">
        <v>17</v>
      </c>
      <c r="H6165">
        <v>23</v>
      </c>
      <c r="I6165" s="7">
        <v>30</v>
      </c>
      <c r="K6165">
        <v>6164</v>
      </c>
      <c r="L6165">
        <v>17</v>
      </c>
      <c r="M6165">
        <v>23</v>
      </c>
      <c r="N6165" s="7">
        <v>30</v>
      </c>
      <c r="P6165" s="187">
        <v>6164</v>
      </c>
      <c r="Q6165" s="188">
        <v>26</v>
      </c>
    </row>
    <row r="6166" spans="1:17" ht="15" x14ac:dyDescent="0.25">
      <c r="A6166"/>
      <c r="B6166" s="114">
        <v>6165</v>
      </c>
      <c r="C6166" s="7">
        <v>20</v>
      </c>
      <c r="E6166">
        <v>6165</v>
      </c>
      <c r="F6166">
        <v>15</v>
      </c>
      <c r="G6166">
        <v>17</v>
      </c>
      <c r="H6166">
        <v>23</v>
      </c>
      <c r="I6166" s="7">
        <v>30</v>
      </c>
      <c r="K6166">
        <v>6165</v>
      </c>
      <c r="L6166">
        <v>17</v>
      </c>
      <c r="M6166">
        <v>23</v>
      </c>
      <c r="N6166" s="7">
        <v>30</v>
      </c>
      <c r="P6166" s="185">
        <v>6165</v>
      </c>
      <c r="Q6166" s="186">
        <v>26</v>
      </c>
    </row>
    <row r="6167" spans="1:17" ht="15" x14ac:dyDescent="0.25">
      <c r="A6167"/>
      <c r="B6167" s="114">
        <v>6166</v>
      </c>
      <c r="C6167" s="7">
        <v>20</v>
      </c>
      <c r="E6167">
        <v>6166</v>
      </c>
      <c r="F6167">
        <v>15</v>
      </c>
      <c r="G6167">
        <v>17</v>
      </c>
      <c r="H6167">
        <v>23</v>
      </c>
      <c r="I6167" s="7">
        <v>30</v>
      </c>
      <c r="K6167">
        <v>6166</v>
      </c>
      <c r="L6167">
        <v>17</v>
      </c>
      <c r="M6167">
        <v>23</v>
      </c>
      <c r="N6167" s="7">
        <v>30</v>
      </c>
      <c r="P6167" s="187">
        <v>6166</v>
      </c>
      <c r="Q6167" s="188">
        <v>26</v>
      </c>
    </row>
    <row r="6168" spans="1:17" ht="15" x14ac:dyDescent="0.25">
      <c r="A6168"/>
      <c r="B6168" s="114">
        <v>6167</v>
      </c>
      <c r="C6168" s="7">
        <v>20</v>
      </c>
      <c r="E6168">
        <v>6167</v>
      </c>
      <c r="F6168">
        <v>15</v>
      </c>
      <c r="G6168">
        <v>17</v>
      </c>
      <c r="H6168">
        <v>23</v>
      </c>
      <c r="I6168" s="7">
        <v>30</v>
      </c>
      <c r="K6168">
        <v>6167</v>
      </c>
      <c r="L6168">
        <v>17</v>
      </c>
      <c r="M6168">
        <v>23</v>
      </c>
      <c r="N6168" s="7">
        <v>30</v>
      </c>
      <c r="P6168" s="185">
        <v>6167</v>
      </c>
      <c r="Q6168" s="186">
        <v>26</v>
      </c>
    </row>
    <row r="6169" spans="1:17" ht="15" x14ac:dyDescent="0.25">
      <c r="A6169"/>
      <c r="B6169" s="114">
        <v>6168</v>
      </c>
      <c r="C6169" s="7">
        <v>20</v>
      </c>
      <c r="E6169">
        <v>6168</v>
      </c>
      <c r="F6169">
        <v>15</v>
      </c>
      <c r="G6169">
        <v>17</v>
      </c>
      <c r="H6169">
        <v>23</v>
      </c>
      <c r="I6169" s="7">
        <v>30</v>
      </c>
      <c r="K6169">
        <v>6168</v>
      </c>
      <c r="L6169">
        <v>17</v>
      </c>
      <c r="M6169">
        <v>23</v>
      </c>
      <c r="N6169" s="7">
        <v>30</v>
      </c>
      <c r="P6169" s="187">
        <v>6168</v>
      </c>
      <c r="Q6169" s="188">
        <v>26</v>
      </c>
    </row>
    <row r="6170" spans="1:17" ht="15" x14ac:dyDescent="0.25">
      <c r="A6170"/>
      <c r="B6170" s="114">
        <v>6169</v>
      </c>
      <c r="C6170" s="7">
        <v>20</v>
      </c>
      <c r="E6170">
        <v>6169</v>
      </c>
      <c r="F6170">
        <v>15</v>
      </c>
      <c r="G6170">
        <v>17</v>
      </c>
      <c r="H6170">
        <v>23</v>
      </c>
      <c r="I6170" s="7">
        <v>30</v>
      </c>
      <c r="K6170">
        <v>6169</v>
      </c>
      <c r="L6170">
        <v>17</v>
      </c>
      <c r="M6170">
        <v>23</v>
      </c>
      <c r="N6170" s="7">
        <v>30</v>
      </c>
      <c r="P6170" s="185">
        <v>6169</v>
      </c>
      <c r="Q6170" s="186">
        <v>26</v>
      </c>
    </row>
    <row r="6171" spans="1:17" ht="15" x14ac:dyDescent="0.25">
      <c r="A6171"/>
      <c r="B6171" s="114">
        <v>6170</v>
      </c>
      <c r="C6171" s="7">
        <v>20</v>
      </c>
      <c r="E6171">
        <v>6170</v>
      </c>
      <c r="F6171">
        <v>15</v>
      </c>
      <c r="G6171">
        <v>17</v>
      </c>
      <c r="H6171">
        <v>23</v>
      </c>
      <c r="I6171" s="7">
        <v>30</v>
      </c>
      <c r="K6171">
        <v>6170</v>
      </c>
      <c r="L6171">
        <v>17</v>
      </c>
      <c r="M6171">
        <v>23</v>
      </c>
      <c r="N6171" s="7">
        <v>30</v>
      </c>
      <c r="P6171" s="187">
        <v>6170</v>
      </c>
      <c r="Q6171" s="188">
        <v>26</v>
      </c>
    </row>
    <row r="6172" spans="1:17" ht="15" x14ac:dyDescent="0.25">
      <c r="A6172"/>
      <c r="B6172" s="114">
        <v>6171</v>
      </c>
      <c r="C6172" s="7">
        <v>20</v>
      </c>
      <c r="E6172">
        <v>6171</v>
      </c>
      <c r="F6172">
        <v>15</v>
      </c>
      <c r="G6172">
        <v>17</v>
      </c>
      <c r="H6172">
        <v>23</v>
      </c>
      <c r="I6172" s="7">
        <v>30</v>
      </c>
      <c r="K6172">
        <v>6171</v>
      </c>
      <c r="L6172">
        <v>17</v>
      </c>
      <c r="M6172">
        <v>23</v>
      </c>
      <c r="N6172" s="7">
        <v>30</v>
      </c>
      <c r="P6172" s="185">
        <v>6171</v>
      </c>
      <c r="Q6172" s="186">
        <v>26</v>
      </c>
    </row>
    <row r="6173" spans="1:17" ht="15" x14ac:dyDescent="0.25">
      <c r="A6173"/>
      <c r="B6173" s="114">
        <v>6172</v>
      </c>
      <c r="C6173" s="7">
        <v>20</v>
      </c>
      <c r="E6173">
        <v>6172</v>
      </c>
      <c r="F6173">
        <v>15</v>
      </c>
      <c r="G6173">
        <v>17</v>
      </c>
      <c r="H6173">
        <v>23</v>
      </c>
      <c r="I6173" s="7">
        <v>30</v>
      </c>
      <c r="K6173">
        <v>6172</v>
      </c>
      <c r="L6173">
        <v>17</v>
      </c>
      <c r="M6173">
        <v>23</v>
      </c>
      <c r="N6173" s="7">
        <v>30</v>
      </c>
      <c r="P6173" s="187">
        <v>6172</v>
      </c>
      <c r="Q6173" s="188">
        <v>26</v>
      </c>
    </row>
    <row r="6174" spans="1:17" ht="15" x14ac:dyDescent="0.25">
      <c r="A6174"/>
      <c r="B6174" s="114">
        <v>6173</v>
      </c>
      <c r="C6174" s="7">
        <v>20</v>
      </c>
      <c r="E6174">
        <v>6173</v>
      </c>
      <c r="F6174">
        <v>15</v>
      </c>
      <c r="G6174">
        <v>17</v>
      </c>
      <c r="H6174">
        <v>23</v>
      </c>
      <c r="I6174" s="7">
        <v>30</v>
      </c>
      <c r="K6174">
        <v>6173</v>
      </c>
      <c r="L6174">
        <v>17</v>
      </c>
      <c r="M6174">
        <v>23</v>
      </c>
      <c r="N6174" s="7">
        <v>30</v>
      </c>
      <c r="P6174" s="185">
        <v>6173</v>
      </c>
      <c r="Q6174" s="186">
        <v>26</v>
      </c>
    </row>
    <row r="6175" spans="1:17" ht="15" x14ac:dyDescent="0.25">
      <c r="A6175"/>
      <c r="B6175" s="114">
        <v>6174</v>
      </c>
      <c r="C6175" s="7">
        <v>20</v>
      </c>
      <c r="E6175">
        <v>6174</v>
      </c>
      <c r="F6175">
        <v>15</v>
      </c>
      <c r="G6175">
        <v>17</v>
      </c>
      <c r="H6175">
        <v>23</v>
      </c>
      <c r="I6175" s="7">
        <v>30</v>
      </c>
      <c r="K6175">
        <v>6174</v>
      </c>
      <c r="L6175">
        <v>17</v>
      </c>
      <c r="M6175">
        <v>23</v>
      </c>
      <c r="N6175" s="7">
        <v>30</v>
      </c>
      <c r="P6175" s="187">
        <v>6174</v>
      </c>
      <c r="Q6175" s="188">
        <v>26</v>
      </c>
    </row>
    <row r="6176" spans="1:17" ht="15" x14ac:dyDescent="0.25">
      <c r="A6176"/>
      <c r="B6176" s="114">
        <v>6175</v>
      </c>
      <c r="C6176" s="7">
        <v>20</v>
      </c>
      <c r="E6176">
        <v>6175</v>
      </c>
      <c r="F6176">
        <v>15</v>
      </c>
      <c r="G6176">
        <v>17</v>
      </c>
      <c r="H6176">
        <v>23</v>
      </c>
      <c r="I6176" s="7">
        <v>30</v>
      </c>
      <c r="K6176">
        <v>6175</v>
      </c>
      <c r="L6176">
        <v>17</v>
      </c>
      <c r="M6176">
        <v>23</v>
      </c>
      <c r="N6176" s="7">
        <v>30</v>
      </c>
      <c r="P6176" s="185">
        <v>6175</v>
      </c>
      <c r="Q6176" s="186">
        <v>26</v>
      </c>
    </row>
    <row r="6177" spans="1:17" ht="15" x14ac:dyDescent="0.25">
      <c r="A6177"/>
      <c r="B6177" s="114">
        <v>6176</v>
      </c>
      <c r="C6177" s="7">
        <v>20</v>
      </c>
      <c r="E6177">
        <v>6176</v>
      </c>
      <c r="F6177">
        <v>15</v>
      </c>
      <c r="G6177">
        <v>17</v>
      </c>
      <c r="H6177">
        <v>23</v>
      </c>
      <c r="I6177" s="7">
        <v>30</v>
      </c>
      <c r="K6177">
        <v>6176</v>
      </c>
      <c r="L6177">
        <v>17</v>
      </c>
      <c r="M6177">
        <v>23</v>
      </c>
      <c r="N6177" s="7">
        <v>30</v>
      </c>
      <c r="P6177" s="187">
        <v>6176</v>
      </c>
      <c r="Q6177" s="188">
        <v>26</v>
      </c>
    </row>
    <row r="6178" spans="1:17" ht="15" x14ac:dyDescent="0.25">
      <c r="A6178"/>
      <c r="B6178" s="114">
        <v>6177</v>
      </c>
      <c r="C6178" s="7">
        <v>20</v>
      </c>
      <c r="E6178">
        <v>6177</v>
      </c>
      <c r="F6178">
        <v>15</v>
      </c>
      <c r="G6178">
        <v>17</v>
      </c>
      <c r="H6178">
        <v>23</v>
      </c>
      <c r="I6178" s="7">
        <v>30</v>
      </c>
      <c r="K6178">
        <v>6177</v>
      </c>
      <c r="L6178">
        <v>17</v>
      </c>
      <c r="M6178">
        <v>23</v>
      </c>
      <c r="N6178" s="7">
        <v>30</v>
      </c>
      <c r="P6178" s="185">
        <v>6177</v>
      </c>
      <c r="Q6178" s="186">
        <v>26</v>
      </c>
    </row>
    <row r="6179" spans="1:17" ht="15" x14ac:dyDescent="0.25">
      <c r="A6179"/>
      <c r="B6179" s="114">
        <v>6178</v>
      </c>
      <c r="C6179" s="7">
        <v>20</v>
      </c>
      <c r="E6179">
        <v>6178</v>
      </c>
      <c r="F6179">
        <v>15</v>
      </c>
      <c r="G6179">
        <v>17</v>
      </c>
      <c r="H6179">
        <v>23</v>
      </c>
      <c r="I6179" s="7">
        <v>30</v>
      </c>
      <c r="K6179">
        <v>6178</v>
      </c>
      <c r="L6179">
        <v>17</v>
      </c>
      <c r="M6179">
        <v>23</v>
      </c>
      <c r="N6179" s="7">
        <v>30</v>
      </c>
      <c r="P6179" s="187">
        <v>6178</v>
      </c>
      <c r="Q6179" s="188">
        <v>26</v>
      </c>
    </row>
    <row r="6180" spans="1:17" ht="15" x14ac:dyDescent="0.25">
      <c r="A6180"/>
      <c r="B6180" s="114">
        <v>6179</v>
      </c>
      <c r="C6180" s="7">
        <v>20</v>
      </c>
      <c r="E6180">
        <v>6179</v>
      </c>
      <c r="F6180">
        <v>15</v>
      </c>
      <c r="G6180">
        <v>17</v>
      </c>
      <c r="H6180">
        <v>23</v>
      </c>
      <c r="I6180" s="7">
        <v>30</v>
      </c>
      <c r="K6180">
        <v>6179</v>
      </c>
      <c r="L6180">
        <v>17</v>
      </c>
      <c r="M6180">
        <v>23</v>
      </c>
      <c r="N6180" s="7">
        <v>30</v>
      </c>
      <c r="P6180" s="185">
        <v>6179</v>
      </c>
      <c r="Q6180" s="186">
        <v>26</v>
      </c>
    </row>
    <row r="6181" spans="1:17" ht="15" x14ac:dyDescent="0.25">
      <c r="A6181"/>
      <c r="B6181" s="114">
        <v>6180</v>
      </c>
      <c r="C6181" s="7">
        <v>20</v>
      </c>
      <c r="E6181">
        <v>6180</v>
      </c>
      <c r="F6181">
        <v>15</v>
      </c>
      <c r="G6181">
        <v>17</v>
      </c>
      <c r="H6181">
        <v>23</v>
      </c>
      <c r="I6181" s="7">
        <v>30</v>
      </c>
      <c r="K6181">
        <v>6180</v>
      </c>
      <c r="L6181">
        <v>17</v>
      </c>
      <c r="M6181">
        <v>23</v>
      </c>
      <c r="N6181" s="7">
        <v>30</v>
      </c>
      <c r="P6181" s="187">
        <v>6180</v>
      </c>
      <c r="Q6181" s="188">
        <v>26</v>
      </c>
    </row>
    <row r="6182" spans="1:17" ht="15" x14ac:dyDescent="0.25">
      <c r="A6182"/>
      <c r="B6182" s="114">
        <v>6181</v>
      </c>
      <c r="C6182" s="7">
        <v>20</v>
      </c>
      <c r="E6182">
        <v>6181</v>
      </c>
      <c r="F6182">
        <v>15</v>
      </c>
      <c r="G6182">
        <v>17</v>
      </c>
      <c r="H6182">
        <v>23</v>
      </c>
      <c r="I6182" s="7">
        <v>30</v>
      </c>
      <c r="K6182">
        <v>6181</v>
      </c>
      <c r="L6182">
        <v>17</v>
      </c>
      <c r="M6182">
        <v>23</v>
      </c>
      <c r="N6182" s="7">
        <v>30</v>
      </c>
      <c r="P6182" s="185">
        <v>6181</v>
      </c>
      <c r="Q6182" s="186">
        <v>26</v>
      </c>
    </row>
    <row r="6183" spans="1:17" ht="15" x14ac:dyDescent="0.25">
      <c r="A6183"/>
      <c r="B6183" s="114">
        <v>6182</v>
      </c>
      <c r="C6183" s="7">
        <v>20</v>
      </c>
      <c r="E6183">
        <v>6182</v>
      </c>
      <c r="F6183">
        <v>15</v>
      </c>
      <c r="G6183">
        <v>17</v>
      </c>
      <c r="H6183">
        <v>23</v>
      </c>
      <c r="I6183" s="7">
        <v>30</v>
      </c>
      <c r="K6183">
        <v>6182</v>
      </c>
      <c r="L6183">
        <v>17</v>
      </c>
      <c r="M6183">
        <v>23</v>
      </c>
      <c r="N6183" s="7">
        <v>30</v>
      </c>
      <c r="P6183" s="187">
        <v>6182</v>
      </c>
      <c r="Q6183" s="188">
        <v>26</v>
      </c>
    </row>
    <row r="6184" spans="1:17" ht="15" x14ac:dyDescent="0.25">
      <c r="A6184"/>
      <c r="B6184" s="114">
        <v>6183</v>
      </c>
      <c r="C6184" s="7">
        <v>20</v>
      </c>
      <c r="E6184">
        <v>6183</v>
      </c>
      <c r="F6184">
        <v>15</v>
      </c>
      <c r="G6184">
        <v>17</v>
      </c>
      <c r="H6184">
        <v>23</v>
      </c>
      <c r="I6184" s="7">
        <v>30</v>
      </c>
      <c r="K6184">
        <v>6183</v>
      </c>
      <c r="L6184">
        <v>17</v>
      </c>
      <c r="M6184">
        <v>23</v>
      </c>
      <c r="N6184" s="7">
        <v>30</v>
      </c>
      <c r="P6184" s="185">
        <v>6183</v>
      </c>
      <c r="Q6184" s="186">
        <v>26</v>
      </c>
    </row>
    <row r="6185" spans="1:17" ht="15" x14ac:dyDescent="0.25">
      <c r="A6185"/>
      <c r="B6185" s="114">
        <v>6184</v>
      </c>
      <c r="C6185" s="7">
        <v>20</v>
      </c>
      <c r="E6185">
        <v>6184</v>
      </c>
      <c r="F6185">
        <v>15</v>
      </c>
      <c r="G6185">
        <v>17</v>
      </c>
      <c r="H6185">
        <v>23</v>
      </c>
      <c r="I6185" s="7">
        <v>30</v>
      </c>
      <c r="K6185">
        <v>6184</v>
      </c>
      <c r="L6185">
        <v>17</v>
      </c>
      <c r="M6185">
        <v>23</v>
      </c>
      <c r="N6185" s="7">
        <v>30</v>
      </c>
      <c r="P6185" s="187">
        <v>6184</v>
      </c>
      <c r="Q6185" s="188">
        <v>26</v>
      </c>
    </row>
    <row r="6186" spans="1:17" ht="15" x14ac:dyDescent="0.25">
      <c r="A6186"/>
      <c r="B6186" s="114">
        <v>6185</v>
      </c>
      <c r="C6186" s="7">
        <v>20</v>
      </c>
      <c r="E6186">
        <v>6185</v>
      </c>
      <c r="F6186">
        <v>15</v>
      </c>
      <c r="G6186">
        <v>17</v>
      </c>
      <c r="H6186">
        <v>23</v>
      </c>
      <c r="I6186" s="7">
        <v>30</v>
      </c>
      <c r="K6186">
        <v>6185</v>
      </c>
      <c r="L6186">
        <v>17</v>
      </c>
      <c r="M6186">
        <v>23</v>
      </c>
      <c r="N6186" s="7">
        <v>30</v>
      </c>
      <c r="P6186" s="185">
        <v>6185</v>
      </c>
      <c r="Q6186" s="186">
        <v>26</v>
      </c>
    </row>
    <row r="6187" spans="1:17" ht="15" x14ac:dyDescent="0.25">
      <c r="A6187"/>
      <c r="B6187" s="114">
        <v>6186</v>
      </c>
      <c r="C6187" s="7">
        <v>20</v>
      </c>
      <c r="E6187">
        <v>6186</v>
      </c>
      <c r="F6187">
        <v>15</v>
      </c>
      <c r="G6187">
        <v>17</v>
      </c>
      <c r="H6187">
        <v>23</v>
      </c>
      <c r="I6187" s="7">
        <v>30</v>
      </c>
      <c r="K6187">
        <v>6186</v>
      </c>
      <c r="L6187">
        <v>17</v>
      </c>
      <c r="M6187">
        <v>23</v>
      </c>
      <c r="N6187" s="7">
        <v>30</v>
      </c>
      <c r="P6187" s="187">
        <v>6186</v>
      </c>
      <c r="Q6187" s="188">
        <v>26</v>
      </c>
    </row>
    <row r="6188" spans="1:17" ht="15" x14ac:dyDescent="0.25">
      <c r="A6188"/>
      <c r="B6188" s="114">
        <v>6187</v>
      </c>
      <c r="C6188" s="7">
        <v>20</v>
      </c>
      <c r="E6188">
        <v>6187</v>
      </c>
      <c r="F6188">
        <v>15</v>
      </c>
      <c r="G6188">
        <v>17</v>
      </c>
      <c r="H6188">
        <v>23</v>
      </c>
      <c r="I6188" s="7">
        <v>30</v>
      </c>
      <c r="K6188">
        <v>6187</v>
      </c>
      <c r="L6188">
        <v>17</v>
      </c>
      <c r="M6188">
        <v>23</v>
      </c>
      <c r="N6188" s="7">
        <v>30</v>
      </c>
      <c r="P6188" s="185">
        <v>6187</v>
      </c>
      <c r="Q6188" s="186">
        <v>26</v>
      </c>
    </row>
    <row r="6189" spans="1:17" ht="15" x14ac:dyDescent="0.25">
      <c r="A6189"/>
      <c r="B6189" s="114">
        <v>6188</v>
      </c>
      <c r="C6189" s="7">
        <v>20</v>
      </c>
      <c r="E6189">
        <v>6188</v>
      </c>
      <c r="F6189">
        <v>15</v>
      </c>
      <c r="G6189">
        <v>17</v>
      </c>
      <c r="H6189">
        <v>23</v>
      </c>
      <c r="I6189" s="7">
        <v>30</v>
      </c>
      <c r="K6189">
        <v>6188</v>
      </c>
      <c r="L6189">
        <v>17</v>
      </c>
      <c r="M6189">
        <v>23</v>
      </c>
      <c r="N6189" s="7">
        <v>30</v>
      </c>
      <c r="P6189" s="187">
        <v>6188</v>
      </c>
      <c r="Q6189" s="188">
        <v>26</v>
      </c>
    </row>
    <row r="6190" spans="1:17" ht="15" x14ac:dyDescent="0.25">
      <c r="A6190"/>
      <c r="B6190" s="114">
        <v>6189</v>
      </c>
      <c r="C6190" s="7">
        <v>20</v>
      </c>
      <c r="E6190">
        <v>6189</v>
      </c>
      <c r="F6190">
        <v>15</v>
      </c>
      <c r="G6190">
        <v>17</v>
      </c>
      <c r="H6190">
        <v>23</v>
      </c>
      <c r="I6190" s="7">
        <v>30</v>
      </c>
      <c r="K6190">
        <v>6189</v>
      </c>
      <c r="L6190">
        <v>17</v>
      </c>
      <c r="M6190">
        <v>23</v>
      </c>
      <c r="N6190" s="7">
        <v>30</v>
      </c>
      <c r="P6190" s="185">
        <v>6189</v>
      </c>
      <c r="Q6190" s="186">
        <v>26</v>
      </c>
    </row>
    <row r="6191" spans="1:17" ht="15" x14ac:dyDescent="0.25">
      <c r="A6191"/>
      <c r="B6191" s="114">
        <v>6190</v>
      </c>
      <c r="C6191" s="7">
        <v>20</v>
      </c>
      <c r="E6191">
        <v>6190</v>
      </c>
      <c r="F6191">
        <v>15</v>
      </c>
      <c r="G6191">
        <v>17</v>
      </c>
      <c r="H6191">
        <v>23</v>
      </c>
      <c r="I6191" s="7">
        <v>30</v>
      </c>
      <c r="K6191">
        <v>6190</v>
      </c>
      <c r="L6191">
        <v>17</v>
      </c>
      <c r="M6191">
        <v>23</v>
      </c>
      <c r="N6191" s="7">
        <v>30</v>
      </c>
      <c r="P6191" s="187">
        <v>6190</v>
      </c>
      <c r="Q6191" s="188">
        <v>26</v>
      </c>
    </row>
    <row r="6192" spans="1:17" ht="15" x14ac:dyDescent="0.25">
      <c r="A6192"/>
      <c r="B6192" s="114">
        <v>6191</v>
      </c>
      <c r="C6192" s="7">
        <v>20</v>
      </c>
      <c r="E6192">
        <v>6191</v>
      </c>
      <c r="F6192">
        <v>15</v>
      </c>
      <c r="G6192">
        <v>17</v>
      </c>
      <c r="H6192">
        <v>23</v>
      </c>
      <c r="I6192" s="7">
        <v>30</v>
      </c>
      <c r="K6192">
        <v>6191</v>
      </c>
      <c r="L6192">
        <v>17</v>
      </c>
      <c r="M6192">
        <v>23</v>
      </c>
      <c r="N6192" s="7">
        <v>30</v>
      </c>
      <c r="P6192" s="185">
        <v>6191</v>
      </c>
      <c r="Q6192" s="186">
        <v>26</v>
      </c>
    </row>
    <row r="6193" spans="1:17" ht="15" x14ac:dyDescent="0.25">
      <c r="A6193"/>
      <c r="B6193" s="114">
        <v>6192</v>
      </c>
      <c r="C6193" s="7">
        <v>20</v>
      </c>
      <c r="E6193">
        <v>6192</v>
      </c>
      <c r="F6193">
        <v>15</v>
      </c>
      <c r="G6193">
        <v>17</v>
      </c>
      <c r="H6193">
        <v>23</v>
      </c>
      <c r="I6193" s="7">
        <v>30</v>
      </c>
      <c r="K6193">
        <v>6192</v>
      </c>
      <c r="L6193">
        <v>17</v>
      </c>
      <c r="M6193">
        <v>23</v>
      </c>
      <c r="N6193" s="7">
        <v>30</v>
      </c>
      <c r="P6193" s="187">
        <v>6192</v>
      </c>
      <c r="Q6193" s="188">
        <v>26</v>
      </c>
    </row>
    <row r="6194" spans="1:17" ht="15" x14ac:dyDescent="0.25">
      <c r="A6194"/>
      <c r="B6194" s="114">
        <v>6193</v>
      </c>
      <c r="C6194" s="7">
        <v>20</v>
      </c>
      <c r="E6194">
        <v>6193</v>
      </c>
      <c r="F6194">
        <v>15</v>
      </c>
      <c r="G6194">
        <v>17</v>
      </c>
      <c r="H6194">
        <v>23</v>
      </c>
      <c r="I6194" s="7">
        <v>30</v>
      </c>
      <c r="K6194">
        <v>6193</v>
      </c>
      <c r="L6194">
        <v>17</v>
      </c>
      <c r="M6194">
        <v>23</v>
      </c>
      <c r="N6194" s="7">
        <v>30</v>
      </c>
      <c r="P6194" s="185">
        <v>6193</v>
      </c>
      <c r="Q6194" s="186">
        <v>26</v>
      </c>
    </row>
    <row r="6195" spans="1:17" ht="15" x14ac:dyDescent="0.25">
      <c r="A6195"/>
      <c r="B6195" s="114">
        <v>6194</v>
      </c>
      <c r="C6195" s="7">
        <v>20</v>
      </c>
      <c r="E6195">
        <v>6194</v>
      </c>
      <c r="F6195">
        <v>15</v>
      </c>
      <c r="G6195">
        <v>17</v>
      </c>
      <c r="H6195">
        <v>23</v>
      </c>
      <c r="I6195" s="7">
        <v>30</v>
      </c>
      <c r="K6195">
        <v>6194</v>
      </c>
      <c r="L6195">
        <v>17</v>
      </c>
      <c r="M6195">
        <v>23</v>
      </c>
      <c r="N6195" s="7">
        <v>30</v>
      </c>
      <c r="P6195" s="187">
        <v>6194</v>
      </c>
      <c r="Q6195" s="188">
        <v>26</v>
      </c>
    </row>
    <row r="6196" spans="1:17" ht="15" x14ac:dyDescent="0.25">
      <c r="A6196"/>
      <c r="B6196" s="114">
        <v>6195</v>
      </c>
      <c r="C6196" s="7">
        <v>20</v>
      </c>
      <c r="E6196">
        <v>6195</v>
      </c>
      <c r="F6196">
        <v>15</v>
      </c>
      <c r="G6196">
        <v>17</v>
      </c>
      <c r="H6196">
        <v>23</v>
      </c>
      <c r="I6196" s="7">
        <v>30</v>
      </c>
      <c r="K6196">
        <v>6195</v>
      </c>
      <c r="L6196">
        <v>17</v>
      </c>
      <c r="M6196">
        <v>23</v>
      </c>
      <c r="N6196" s="7">
        <v>30</v>
      </c>
      <c r="P6196" s="185">
        <v>6195</v>
      </c>
      <c r="Q6196" s="186">
        <v>26</v>
      </c>
    </row>
    <row r="6197" spans="1:17" ht="15" x14ac:dyDescent="0.25">
      <c r="A6197"/>
      <c r="B6197" s="114">
        <v>6196</v>
      </c>
      <c r="C6197" s="7">
        <v>20</v>
      </c>
      <c r="E6197">
        <v>6196</v>
      </c>
      <c r="F6197">
        <v>15</v>
      </c>
      <c r="G6197">
        <v>17</v>
      </c>
      <c r="H6197">
        <v>23</v>
      </c>
      <c r="I6197" s="7">
        <v>30</v>
      </c>
      <c r="K6197">
        <v>6196</v>
      </c>
      <c r="L6197">
        <v>17</v>
      </c>
      <c r="M6197">
        <v>23</v>
      </c>
      <c r="N6197" s="7">
        <v>30</v>
      </c>
      <c r="P6197" s="187">
        <v>6196</v>
      </c>
      <c r="Q6197" s="188">
        <v>26</v>
      </c>
    </row>
    <row r="6198" spans="1:17" ht="15" x14ac:dyDescent="0.25">
      <c r="A6198"/>
      <c r="B6198" s="114">
        <v>6197</v>
      </c>
      <c r="C6198" s="7">
        <v>20</v>
      </c>
      <c r="E6198">
        <v>6197</v>
      </c>
      <c r="F6198">
        <v>15</v>
      </c>
      <c r="G6198">
        <v>17</v>
      </c>
      <c r="H6198">
        <v>23</v>
      </c>
      <c r="I6198" s="7">
        <v>30</v>
      </c>
      <c r="K6198">
        <v>6197</v>
      </c>
      <c r="L6198">
        <v>17</v>
      </c>
      <c r="M6198">
        <v>23</v>
      </c>
      <c r="N6198" s="7">
        <v>30</v>
      </c>
      <c r="P6198" s="185">
        <v>6197</v>
      </c>
      <c r="Q6198" s="186">
        <v>26</v>
      </c>
    </row>
    <row r="6199" spans="1:17" ht="15" x14ac:dyDescent="0.25">
      <c r="A6199"/>
      <c r="B6199" s="114">
        <v>6198</v>
      </c>
      <c r="C6199" s="7">
        <v>20</v>
      </c>
      <c r="E6199">
        <v>6198</v>
      </c>
      <c r="F6199">
        <v>15</v>
      </c>
      <c r="G6199">
        <v>17</v>
      </c>
      <c r="H6199">
        <v>23</v>
      </c>
      <c r="I6199" s="7">
        <v>30</v>
      </c>
      <c r="K6199">
        <v>6198</v>
      </c>
      <c r="L6199">
        <v>17</v>
      </c>
      <c r="M6199">
        <v>23</v>
      </c>
      <c r="N6199" s="7">
        <v>30</v>
      </c>
      <c r="P6199" s="187">
        <v>6198</v>
      </c>
      <c r="Q6199" s="188">
        <v>26</v>
      </c>
    </row>
    <row r="6200" spans="1:17" ht="15" x14ac:dyDescent="0.25">
      <c r="A6200"/>
      <c r="B6200" s="114">
        <v>6199</v>
      </c>
      <c r="C6200" s="7">
        <v>20</v>
      </c>
      <c r="E6200">
        <v>6199</v>
      </c>
      <c r="F6200">
        <v>15</v>
      </c>
      <c r="G6200">
        <v>17</v>
      </c>
      <c r="H6200">
        <v>23</v>
      </c>
      <c r="I6200" s="7">
        <v>30</v>
      </c>
      <c r="K6200">
        <v>6199</v>
      </c>
      <c r="L6200">
        <v>17</v>
      </c>
      <c r="M6200">
        <v>23</v>
      </c>
      <c r="N6200" s="7">
        <v>30</v>
      </c>
      <c r="P6200" s="185">
        <v>6199</v>
      </c>
      <c r="Q6200" s="186">
        <v>26</v>
      </c>
    </row>
    <row r="6201" spans="1:17" ht="15" x14ac:dyDescent="0.25">
      <c r="A6201"/>
      <c r="B6201" s="114">
        <v>6200</v>
      </c>
      <c r="C6201" s="7">
        <v>20</v>
      </c>
      <c r="E6201">
        <v>6200</v>
      </c>
      <c r="F6201">
        <v>15</v>
      </c>
      <c r="G6201">
        <v>17</v>
      </c>
      <c r="H6201">
        <v>23</v>
      </c>
      <c r="I6201" s="7">
        <v>30</v>
      </c>
      <c r="K6201">
        <v>6200</v>
      </c>
      <c r="L6201">
        <v>17</v>
      </c>
      <c r="M6201">
        <v>23</v>
      </c>
      <c r="N6201" s="7">
        <v>30</v>
      </c>
      <c r="P6201" s="187">
        <v>6200</v>
      </c>
      <c r="Q6201" s="188">
        <v>26</v>
      </c>
    </row>
    <row r="6202" spans="1:17" ht="15" x14ac:dyDescent="0.25">
      <c r="A6202"/>
      <c r="B6202" s="114">
        <v>6201</v>
      </c>
      <c r="C6202" s="7">
        <v>20</v>
      </c>
      <c r="E6202">
        <v>6201</v>
      </c>
      <c r="F6202">
        <v>15</v>
      </c>
      <c r="G6202">
        <v>17</v>
      </c>
      <c r="H6202">
        <v>23</v>
      </c>
      <c r="I6202" s="7">
        <v>30</v>
      </c>
      <c r="K6202">
        <v>6201</v>
      </c>
      <c r="L6202">
        <v>17</v>
      </c>
      <c r="M6202">
        <v>23</v>
      </c>
      <c r="N6202" s="7">
        <v>30</v>
      </c>
      <c r="P6202" s="185">
        <v>6201</v>
      </c>
      <c r="Q6202" s="186">
        <v>26</v>
      </c>
    </row>
    <row r="6203" spans="1:17" ht="15" x14ac:dyDescent="0.25">
      <c r="A6203"/>
      <c r="B6203" s="114">
        <v>6202</v>
      </c>
      <c r="C6203" s="7">
        <v>20</v>
      </c>
      <c r="E6203">
        <v>6202</v>
      </c>
      <c r="F6203">
        <v>15</v>
      </c>
      <c r="G6203">
        <v>17</v>
      </c>
      <c r="H6203">
        <v>23</v>
      </c>
      <c r="I6203" s="7">
        <v>30</v>
      </c>
      <c r="K6203">
        <v>6202</v>
      </c>
      <c r="L6203">
        <v>17</v>
      </c>
      <c r="M6203">
        <v>23</v>
      </c>
      <c r="N6203" s="7">
        <v>30</v>
      </c>
      <c r="P6203" s="187">
        <v>6202</v>
      </c>
      <c r="Q6203" s="188">
        <v>26</v>
      </c>
    </row>
    <row r="6204" spans="1:17" ht="15" x14ac:dyDescent="0.25">
      <c r="A6204"/>
      <c r="B6204" s="114">
        <v>6203</v>
      </c>
      <c r="C6204" s="7">
        <v>20</v>
      </c>
      <c r="E6204">
        <v>6203</v>
      </c>
      <c r="F6204">
        <v>15</v>
      </c>
      <c r="G6204">
        <v>17</v>
      </c>
      <c r="H6204">
        <v>23</v>
      </c>
      <c r="I6204" s="7">
        <v>30</v>
      </c>
      <c r="K6204">
        <v>6203</v>
      </c>
      <c r="L6204">
        <v>17</v>
      </c>
      <c r="M6204">
        <v>23</v>
      </c>
      <c r="N6204" s="7">
        <v>30</v>
      </c>
      <c r="P6204" s="185">
        <v>6203</v>
      </c>
      <c r="Q6204" s="186">
        <v>26</v>
      </c>
    </row>
    <row r="6205" spans="1:17" ht="15" x14ac:dyDescent="0.25">
      <c r="A6205"/>
      <c r="B6205" s="114">
        <v>6204</v>
      </c>
      <c r="C6205" s="7">
        <v>20</v>
      </c>
      <c r="E6205">
        <v>6204</v>
      </c>
      <c r="F6205">
        <v>15</v>
      </c>
      <c r="G6205">
        <v>17</v>
      </c>
      <c r="H6205">
        <v>23</v>
      </c>
      <c r="I6205" s="7">
        <v>30</v>
      </c>
      <c r="K6205">
        <v>6204</v>
      </c>
      <c r="L6205">
        <v>17</v>
      </c>
      <c r="M6205">
        <v>23</v>
      </c>
      <c r="N6205" s="7">
        <v>30</v>
      </c>
      <c r="P6205" s="187">
        <v>6204</v>
      </c>
      <c r="Q6205" s="188">
        <v>26</v>
      </c>
    </row>
    <row r="6206" spans="1:17" ht="15" x14ac:dyDescent="0.25">
      <c r="A6206"/>
      <c r="B6206" s="114">
        <v>6205</v>
      </c>
      <c r="C6206" s="7">
        <v>20</v>
      </c>
      <c r="E6206">
        <v>6205</v>
      </c>
      <c r="F6206">
        <v>15</v>
      </c>
      <c r="G6206">
        <v>17</v>
      </c>
      <c r="H6206">
        <v>23</v>
      </c>
      <c r="I6206" s="7">
        <v>30</v>
      </c>
      <c r="K6206">
        <v>6205</v>
      </c>
      <c r="L6206">
        <v>17</v>
      </c>
      <c r="M6206">
        <v>23</v>
      </c>
      <c r="N6206" s="7">
        <v>30</v>
      </c>
      <c r="P6206" s="185">
        <v>6205</v>
      </c>
      <c r="Q6206" s="186">
        <v>26</v>
      </c>
    </row>
    <row r="6207" spans="1:17" ht="15" x14ac:dyDescent="0.25">
      <c r="A6207"/>
      <c r="B6207" s="114">
        <v>6206</v>
      </c>
      <c r="C6207" s="7">
        <v>20</v>
      </c>
      <c r="E6207">
        <v>6206</v>
      </c>
      <c r="F6207">
        <v>15</v>
      </c>
      <c r="G6207">
        <v>17</v>
      </c>
      <c r="H6207">
        <v>23</v>
      </c>
      <c r="I6207" s="7">
        <v>30</v>
      </c>
      <c r="K6207">
        <v>6206</v>
      </c>
      <c r="L6207">
        <v>17</v>
      </c>
      <c r="M6207">
        <v>23</v>
      </c>
      <c r="N6207" s="7">
        <v>30</v>
      </c>
      <c r="P6207" s="187">
        <v>6206</v>
      </c>
      <c r="Q6207" s="188">
        <v>26</v>
      </c>
    </row>
    <row r="6208" spans="1:17" ht="15" x14ac:dyDescent="0.25">
      <c r="A6208"/>
      <c r="B6208" s="114">
        <v>6207</v>
      </c>
      <c r="C6208" s="7">
        <v>20</v>
      </c>
      <c r="E6208">
        <v>6207</v>
      </c>
      <c r="F6208">
        <v>15</v>
      </c>
      <c r="G6208">
        <v>17</v>
      </c>
      <c r="H6208">
        <v>23</v>
      </c>
      <c r="I6208" s="7">
        <v>30</v>
      </c>
      <c r="K6208">
        <v>6207</v>
      </c>
      <c r="L6208">
        <v>17</v>
      </c>
      <c r="M6208">
        <v>23</v>
      </c>
      <c r="N6208" s="7">
        <v>30</v>
      </c>
      <c r="P6208" s="185">
        <v>6207</v>
      </c>
      <c r="Q6208" s="186">
        <v>26</v>
      </c>
    </row>
    <row r="6209" spans="1:17" ht="15" x14ac:dyDescent="0.25">
      <c r="A6209"/>
      <c r="B6209" s="114">
        <v>6208</v>
      </c>
      <c r="C6209" s="7">
        <v>20</v>
      </c>
      <c r="E6209">
        <v>6208</v>
      </c>
      <c r="F6209">
        <v>15</v>
      </c>
      <c r="G6209">
        <v>17</v>
      </c>
      <c r="H6209">
        <v>23</v>
      </c>
      <c r="I6209" s="7">
        <v>30</v>
      </c>
      <c r="K6209">
        <v>6208</v>
      </c>
      <c r="L6209">
        <v>17</v>
      </c>
      <c r="M6209">
        <v>23</v>
      </c>
      <c r="N6209" s="7">
        <v>30</v>
      </c>
      <c r="P6209" s="187">
        <v>6208</v>
      </c>
      <c r="Q6209" s="188">
        <v>26</v>
      </c>
    </row>
    <row r="6210" spans="1:17" ht="15" x14ac:dyDescent="0.25">
      <c r="A6210"/>
      <c r="B6210" s="114">
        <v>6209</v>
      </c>
      <c r="C6210" s="7">
        <v>20</v>
      </c>
      <c r="E6210">
        <v>6209</v>
      </c>
      <c r="F6210">
        <v>15</v>
      </c>
      <c r="G6210">
        <v>17</v>
      </c>
      <c r="H6210">
        <v>23</v>
      </c>
      <c r="I6210" s="7">
        <v>30</v>
      </c>
      <c r="K6210">
        <v>6209</v>
      </c>
      <c r="L6210">
        <v>17</v>
      </c>
      <c r="M6210">
        <v>23</v>
      </c>
      <c r="N6210" s="7">
        <v>30</v>
      </c>
      <c r="P6210" s="185">
        <v>6209</v>
      </c>
      <c r="Q6210" s="186">
        <v>26</v>
      </c>
    </row>
    <row r="6211" spans="1:17" ht="15" x14ac:dyDescent="0.25">
      <c r="A6211"/>
      <c r="B6211" s="114">
        <v>6210</v>
      </c>
      <c r="C6211" s="7">
        <v>20</v>
      </c>
      <c r="E6211">
        <v>6210</v>
      </c>
      <c r="F6211">
        <v>15</v>
      </c>
      <c r="G6211">
        <v>17</v>
      </c>
      <c r="H6211">
        <v>23</v>
      </c>
      <c r="I6211" s="7">
        <v>30</v>
      </c>
      <c r="K6211">
        <v>6210</v>
      </c>
      <c r="L6211">
        <v>17</v>
      </c>
      <c r="M6211">
        <v>23</v>
      </c>
      <c r="N6211" s="7">
        <v>30</v>
      </c>
      <c r="P6211" s="187">
        <v>6210</v>
      </c>
      <c r="Q6211" s="188">
        <v>26</v>
      </c>
    </row>
    <row r="6212" spans="1:17" ht="15" x14ac:dyDescent="0.25">
      <c r="A6212"/>
      <c r="B6212" s="114">
        <v>6211</v>
      </c>
      <c r="C6212" s="7">
        <v>20</v>
      </c>
      <c r="E6212">
        <v>6211</v>
      </c>
      <c r="F6212">
        <v>15</v>
      </c>
      <c r="G6212">
        <v>17</v>
      </c>
      <c r="H6212">
        <v>23</v>
      </c>
      <c r="I6212" s="7">
        <v>30</v>
      </c>
      <c r="K6212">
        <v>6211</v>
      </c>
      <c r="L6212">
        <v>17</v>
      </c>
      <c r="M6212">
        <v>23</v>
      </c>
      <c r="N6212" s="7">
        <v>30</v>
      </c>
      <c r="P6212" s="185">
        <v>6211</v>
      </c>
      <c r="Q6212" s="186">
        <v>26</v>
      </c>
    </row>
    <row r="6213" spans="1:17" ht="15" x14ac:dyDescent="0.25">
      <c r="A6213"/>
      <c r="B6213" s="114">
        <v>6212</v>
      </c>
      <c r="C6213" s="7">
        <v>20</v>
      </c>
      <c r="E6213">
        <v>6212</v>
      </c>
      <c r="F6213">
        <v>15</v>
      </c>
      <c r="G6213">
        <v>17</v>
      </c>
      <c r="H6213">
        <v>23</v>
      </c>
      <c r="I6213" s="7">
        <v>30</v>
      </c>
      <c r="K6213">
        <v>6212</v>
      </c>
      <c r="L6213">
        <v>17</v>
      </c>
      <c r="M6213">
        <v>23</v>
      </c>
      <c r="N6213" s="7">
        <v>30</v>
      </c>
      <c r="P6213" s="187">
        <v>6212</v>
      </c>
      <c r="Q6213" s="188">
        <v>26</v>
      </c>
    </row>
    <row r="6214" spans="1:17" ht="15" x14ac:dyDescent="0.25">
      <c r="A6214"/>
      <c r="B6214" s="114">
        <v>6213</v>
      </c>
      <c r="C6214" s="7">
        <v>20</v>
      </c>
      <c r="E6214">
        <v>6213</v>
      </c>
      <c r="F6214">
        <v>15</v>
      </c>
      <c r="G6214">
        <v>17</v>
      </c>
      <c r="H6214">
        <v>23</v>
      </c>
      <c r="I6214" s="7">
        <v>30</v>
      </c>
      <c r="K6214">
        <v>6213</v>
      </c>
      <c r="L6214">
        <v>17</v>
      </c>
      <c r="M6214">
        <v>23</v>
      </c>
      <c r="N6214" s="7">
        <v>30</v>
      </c>
      <c r="P6214" s="185">
        <v>6213</v>
      </c>
      <c r="Q6214" s="186">
        <v>26</v>
      </c>
    </row>
    <row r="6215" spans="1:17" ht="15" x14ac:dyDescent="0.25">
      <c r="A6215"/>
      <c r="B6215" s="114">
        <v>6214</v>
      </c>
      <c r="C6215" s="7">
        <v>20</v>
      </c>
      <c r="E6215">
        <v>6214</v>
      </c>
      <c r="F6215">
        <v>15</v>
      </c>
      <c r="G6215">
        <v>17</v>
      </c>
      <c r="H6215">
        <v>23</v>
      </c>
      <c r="I6215" s="7">
        <v>30</v>
      </c>
      <c r="K6215">
        <v>6214</v>
      </c>
      <c r="L6215">
        <v>17</v>
      </c>
      <c r="M6215">
        <v>23</v>
      </c>
      <c r="N6215" s="7">
        <v>30</v>
      </c>
      <c r="P6215" s="187">
        <v>6214</v>
      </c>
      <c r="Q6215" s="188">
        <v>26</v>
      </c>
    </row>
    <row r="6216" spans="1:17" ht="15" x14ac:dyDescent="0.25">
      <c r="A6216"/>
      <c r="B6216" s="114">
        <v>6215</v>
      </c>
      <c r="C6216" s="7">
        <v>20</v>
      </c>
      <c r="E6216">
        <v>6215</v>
      </c>
      <c r="F6216">
        <v>15</v>
      </c>
      <c r="G6216">
        <v>17</v>
      </c>
      <c r="H6216">
        <v>23</v>
      </c>
      <c r="I6216" s="7">
        <v>30</v>
      </c>
      <c r="K6216">
        <v>6215</v>
      </c>
      <c r="L6216">
        <v>17</v>
      </c>
      <c r="M6216">
        <v>23</v>
      </c>
      <c r="N6216" s="7">
        <v>30</v>
      </c>
      <c r="P6216" s="185">
        <v>6215</v>
      </c>
      <c r="Q6216" s="186">
        <v>26</v>
      </c>
    </row>
    <row r="6217" spans="1:17" ht="15" x14ac:dyDescent="0.25">
      <c r="A6217"/>
      <c r="B6217" s="114">
        <v>6216</v>
      </c>
      <c r="C6217" s="7">
        <v>20</v>
      </c>
      <c r="E6217">
        <v>6216</v>
      </c>
      <c r="F6217">
        <v>15</v>
      </c>
      <c r="G6217">
        <v>17</v>
      </c>
      <c r="H6217">
        <v>23</v>
      </c>
      <c r="I6217" s="7">
        <v>30</v>
      </c>
      <c r="K6217">
        <v>6216</v>
      </c>
      <c r="L6217">
        <v>17</v>
      </c>
      <c r="M6217">
        <v>23</v>
      </c>
      <c r="N6217" s="7">
        <v>30</v>
      </c>
      <c r="P6217" s="187">
        <v>6216</v>
      </c>
      <c r="Q6217" s="188">
        <v>26</v>
      </c>
    </row>
    <row r="6218" spans="1:17" ht="15" x14ac:dyDescent="0.25">
      <c r="A6218"/>
      <c r="B6218" s="114">
        <v>6217</v>
      </c>
      <c r="C6218" s="7">
        <v>20</v>
      </c>
      <c r="E6218">
        <v>6217</v>
      </c>
      <c r="F6218">
        <v>15</v>
      </c>
      <c r="G6218">
        <v>17</v>
      </c>
      <c r="H6218">
        <v>23</v>
      </c>
      <c r="I6218" s="7">
        <v>30</v>
      </c>
      <c r="K6218">
        <v>6217</v>
      </c>
      <c r="L6218">
        <v>17</v>
      </c>
      <c r="M6218">
        <v>23</v>
      </c>
      <c r="N6218" s="7">
        <v>30</v>
      </c>
      <c r="P6218" s="185">
        <v>6217</v>
      </c>
      <c r="Q6218" s="186">
        <v>26</v>
      </c>
    </row>
    <row r="6219" spans="1:17" ht="15" x14ac:dyDescent="0.25">
      <c r="A6219"/>
      <c r="B6219" s="114">
        <v>6218</v>
      </c>
      <c r="C6219" s="7">
        <v>20</v>
      </c>
      <c r="E6219">
        <v>6218</v>
      </c>
      <c r="F6219">
        <v>15</v>
      </c>
      <c r="G6219">
        <v>17</v>
      </c>
      <c r="H6219">
        <v>23</v>
      </c>
      <c r="I6219" s="7">
        <v>30</v>
      </c>
      <c r="K6219">
        <v>6218</v>
      </c>
      <c r="L6219">
        <v>17</v>
      </c>
      <c r="M6219">
        <v>23</v>
      </c>
      <c r="N6219" s="7">
        <v>30</v>
      </c>
      <c r="P6219" s="187">
        <v>6218</v>
      </c>
      <c r="Q6219" s="188">
        <v>26</v>
      </c>
    </row>
    <row r="6220" spans="1:17" ht="15" x14ac:dyDescent="0.25">
      <c r="A6220"/>
      <c r="B6220" s="114">
        <v>6219</v>
      </c>
      <c r="C6220" s="7">
        <v>20</v>
      </c>
      <c r="E6220">
        <v>6219</v>
      </c>
      <c r="F6220">
        <v>15</v>
      </c>
      <c r="G6220">
        <v>17</v>
      </c>
      <c r="H6220">
        <v>23</v>
      </c>
      <c r="I6220" s="7">
        <v>30</v>
      </c>
      <c r="K6220">
        <v>6219</v>
      </c>
      <c r="L6220">
        <v>17</v>
      </c>
      <c r="M6220">
        <v>23</v>
      </c>
      <c r="N6220" s="7">
        <v>30</v>
      </c>
      <c r="P6220" s="185">
        <v>6219</v>
      </c>
      <c r="Q6220" s="186">
        <v>26</v>
      </c>
    </row>
    <row r="6221" spans="1:17" ht="15" x14ac:dyDescent="0.25">
      <c r="A6221"/>
      <c r="B6221" s="114">
        <v>6220</v>
      </c>
      <c r="C6221" s="7">
        <v>20</v>
      </c>
      <c r="E6221">
        <v>6220</v>
      </c>
      <c r="F6221">
        <v>15</v>
      </c>
      <c r="G6221">
        <v>17</v>
      </c>
      <c r="H6221">
        <v>23</v>
      </c>
      <c r="I6221" s="7">
        <v>30</v>
      </c>
      <c r="K6221">
        <v>6220</v>
      </c>
      <c r="L6221">
        <v>17</v>
      </c>
      <c r="M6221">
        <v>23</v>
      </c>
      <c r="N6221" s="7">
        <v>30</v>
      </c>
      <c r="P6221" s="187">
        <v>6220</v>
      </c>
      <c r="Q6221" s="188">
        <v>26</v>
      </c>
    </row>
    <row r="6222" spans="1:17" ht="15" x14ac:dyDescent="0.25">
      <c r="A6222"/>
      <c r="B6222" s="114">
        <v>6221</v>
      </c>
      <c r="C6222" s="7">
        <v>20</v>
      </c>
      <c r="E6222">
        <v>6221</v>
      </c>
      <c r="F6222">
        <v>15</v>
      </c>
      <c r="G6222">
        <v>17</v>
      </c>
      <c r="H6222">
        <v>23</v>
      </c>
      <c r="I6222" s="7">
        <v>30</v>
      </c>
      <c r="K6222">
        <v>6221</v>
      </c>
      <c r="L6222">
        <v>17</v>
      </c>
      <c r="M6222">
        <v>23</v>
      </c>
      <c r="N6222" s="7">
        <v>30</v>
      </c>
      <c r="P6222" s="185">
        <v>6221</v>
      </c>
      <c r="Q6222" s="186">
        <v>26</v>
      </c>
    </row>
    <row r="6223" spans="1:17" ht="15" x14ac:dyDescent="0.25">
      <c r="A6223"/>
      <c r="B6223" s="114">
        <v>6222</v>
      </c>
      <c r="C6223" s="7">
        <v>20</v>
      </c>
      <c r="E6223">
        <v>6222</v>
      </c>
      <c r="F6223">
        <v>15</v>
      </c>
      <c r="G6223">
        <v>17</v>
      </c>
      <c r="H6223">
        <v>23</v>
      </c>
      <c r="I6223" s="7">
        <v>30</v>
      </c>
      <c r="K6223">
        <v>6222</v>
      </c>
      <c r="L6223">
        <v>17</v>
      </c>
      <c r="M6223">
        <v>23</v>
      </c>
      <c r="N6223" s="7">
        <v>30</v>
      </c>
      <c r="P6223" s="187">
        <v>6222</v>
      </c>
      <c r="Q6223" s="188">
        <v>26</v>
      </c>
    </row>
    <row r="6224" spans="1:17" ht="15" x14ac:dyDescent="0.25">
      <c r="A6224"/>
      <c r="B6224" s="114">
        <v>6223</v>
      </c>
      <c r="C6224" s="7">
        <v>20</v>
      </c>
      <c r="E6224">
        <v>6223</v>
      </c>
      <c r="F6224">
        <v>15</v>
      </c>
      <c r="G6224">
        <v>17</v>
      </c>
      <c r="H6224">
        <v>23</v>
      </c>
      <c r="I6224" s="7">
        <v>30</v>
      </c>
      <c r="K6224">
        <v>6223</v>
      </c>
      <c r="L6224">
        <v>17</v>
      </c>
      <c r="M6224">
        <v>23</v>
      </c>
      <c r="N6224" s="7">
        <v>30</v>
      </c>
      <c r="P6224" s="185">
        <v>6223</v>
      </c>
      <c r="Q6224" s="186">
        <v>26</v>
      </c>
    </row>
    <row r="6225" spans="1:17" ht="15" x14ac:dyDescent="0.25">
      <c r="A6225"/>
      <c r="B6225" s="114">
        <v>6224</v>
      </c>
      <c r="C6225" s="7">
        <v>20</v>
      </c>
      <c r="E6225">
        <v>6224</v>
      </c>
      <c r="F6225">
        <v>15</v>
      </c>
      <c r="G6225">
        <v>17</v>
      </c>
      <c r="H6225">
        <v>23</v>
      </c>
      <c r="I6225" s="7">
        <v>30</v>
      </c>
      <c r="K6225">
        <v>6224</v>
      </c>
      <c r="L6225">
        <v>17</v>
      </c>
      <c r="M6225">
        <v>23</v>
      </c>
      <c r="N6225" s="7">
        <v>30</v>
      </c>
      <c r="P6225" s="187">
        <v>6224</v>
      </c>
      <c r="Q6225" s="188">
        <v>26</v>
      </c>
    </row>
    <row r="6226" spans="1:17" ht="15" x14ac:dyDescent="0.25">
      <c r="A6226"/>
      <c r="B6226" s="114">
        <v>6225</v>
      </c>
      <c r="C6226" s="7">
        <v>20</v>
      </c>
      <c r="E6226">
        <v>6225</v>
      </c>
      <c r="F6226">
        <v>15</v>
      </c>
      <c r="G6226">
        <v>17</v>
      </c>
      <c r="H6226">
        <v>23</v>
      </c>
      <c r="I6226" s="7">
        <v>30</v>
      </c>
      <c r="K6226">
        <v>6225</v>
      </c>
      <c r="L6226">
        <v>17</v>
      </c>
      <c r="M6226">
        <v>23</v>
      </c>
      <c r="N6226" s="7">
        <v>30</v>
      </c>
      <c r="P6226" s="185">
        <v>6225</v>
      </c>
      <c r="Q6226" s="186">
        <v>26</v>
      </c>
    </row>
    <row r="6227" spans="1:17" ht="15" x14ac:dyDescent="0.25">
      <c r="A6227"/>
      <c r="B6227" s="114">
        <v>6226</v>
      </c>
      <c r="C6227" s="7">
        <v>20</v>
      </c>
      <c r="E6227">
        <v>6226</v>
      </c>
      <c r="F6227">
        <v>15</v>
      </c>
      <c r="G6227">
        <v>17</v>
      </c>
      <c r="H6227">
        <v>23</v>
      </c>
      <c r="I6227" s="7">
        <v>30</v>
      </c>
      <c r="K6227">
        <v>6226</v>
      </c>
      <c r="L6227">
        <v>17</v>
      </c>
      <c r="M6227">
        <v>23</v>
      </c>
      <c r="N6227" s="7">
        <v>30</v>
      </c>
      <c r="P6227" s="187">
        <v>6226</v>
      </c>
      <c r="Q6227" s="188">
        <v>26</v>
      </c>
    </row>
    <row r="6228" spans="1:17" ht="15" x14ac:dyDescent="0.25">
      <c r="A6228"/>
      <c r="B6228" s="114">
        <v>6227</v>
      </c>
      <c r="C6228" s="7">
        <v>20</v>
      </c>
      <c r="E6228">
        <v>6227</v>
      </c>
      <c r="F6228">
        <v>15</v>
      </c>
      <c r="G6228">
        <v>17</v>
      </c>
      <c r="H6228">
        <v>23</v>
      </c>
      <c r="I6228" s="7">
        <v>30</v>
      </c>
      <c r="K6228">
        <v>6227</v>
      </c>
      <c r="L6228">
        <v>17</v>
      </c>
      <c r="M6228">
        <v>23</v>
      </c>
      <c r="N6228" s="7">
        <v>30</v>
      </c>
      <c r="P6228" s="185">
        <v>6227</v>
      </c>
      <c r="Q6228" s="186">
        <v>26</v>
      </c>
    </row>
    <row r="6229" spans="1:17" ht="15" x14ac:dyDescent="0.25">
      <c r="A6229"/>
      <c r="B6229" s="114">
        <v>6228</v>
      </c>
      <c r="C6229" s="7">
        <v>20</v>
      </c>
      <c r="E6229">
        <v>6228</v>
      </c>
      <c r="F6229">
        <v>15</v>
      </c>
      <c r="G6229">
        <v>17</v>
      </c>
      <c r="H6229">
        <v>23</v>
      </c>
      <c r="I6229" s="7">
        <v>30</v>
      </c>
      <c r="K6229">
        <v>6228</v>
      </c>
      <c r="L6229">
        <v>17</v>
      </c>
      <c r="M6229">
        <v>23</v>
      </c>
      <c r="N6229" s="7">
        <v>30</v>
      </c>
      <c r="P6229" s="187">
        <v>6228</v>
      </c>
      <c r="Q6229" s="188">
        <v>26</v>
      </c>
    </row>
    <row r="6230" spans="1:17" ht="15" x14ac:dyDescent="0.25">
      <c r="A6230"/>
      <c r="B6230" s="114">
        <v>6229</v>
      </c>
      <c r="C6230" s="7">
        <v>20</v>
      </c>
      <c r="E6230">
        <v>6229</v>
      </c>
      <c r="F6230">
        <v>15</v>
      </c>
      <c r="G6230">
        <v>17</v>
      </c>
      <c r="H6230">
        <v>23</v>
      </c>
      <c r="I6230" s="7">
        <v>30</v>
      </c>
      <c r="K6230">
        <v>6229</v>
      </c>
      <c r="L6230">
        <v>17</v>
      </c>
      <c r="M6230">
        <v>23</v>
      </c>
      <c r="N6230" s="7">
        <v>30</v>
      </c>
      <c r="P6230" s="185">
        <v>6229</v>
      </c>
      <c r="Q6230" s="186">
        <v>26</v>
      </c>
    </row>
    <row r="6231" spans="1:17" ht="15" x14ac:dyDescent="0.25">
      <c r="A6231"/>
      <c r="B6231" s="114">
        <v>6230</v>
      </c>
      <c r="C6231" s="7">
        <v>20</v>
      </c>
      <c r="E6231">
        <v>6230</v>
      </c>
      <c r="F6231">
        <v>15</v>
      </c>
      <c r="G6231">
        <v>17</v>
      </c>
      <c r="H6231">
        <v>23</v>
      </c>
      <c r="I6231" s="7">
        <v>30</v>
      </c>
      <c r="K6231">
        <v>6230</v>
      </c>
      <c r="L6231">
        <v>17</v>
      </c>
      <c r="M6231">
        <v>23</v>
      </c>
      <c r="N6231" s="7">
        <v>30</v>
      </c>
      <c r="P6231" s="187">
        <v>6230</v>
      </c>
      <c r="Q6231" s="188">
        <v>26</v>
      </c>
    </row>
    <row r="6232" spans="1:17" ht="15" x14ac:dyDescent="0.25">
      <c r="A6232"/>
      <c r="B6232" s="114">
        <v>6231</v>
      </c>
      <c r="C6232" s="7">
        <v>20</v>
      </c>
      <c r="E6232">
        <v>6231</v>
      </c>
      <c r="F6232">
        <v>15</v>
      </c>
      <c r="G6232">
        <v>17</v>
      </c>
      <c r="H6232">
        <v>23</v>
      </c>
      <c r="I6232" s="7">
        <v>30</v>
      </c>
      <c r="K6232">
        <v>6231</v>
      </c>
      <c r="L6232">
        <v>17</v>
      </c>
      <c r="M6232">
        <v>23</v>
      </c>
      <c r="N6232" s="7">
        <v>30</v>
      </c>
      <c r="P6232" s="185">
        <v>6231</v>
      </c>
      <c r="Q6232" s="186">
        <v>26</v>
      </c>
    </row>
    <row r="6233" spans="1:17" ht="15" x14ac:dyDescent="0.25">
      <c r="A6233"/>
      <c r="B6233" s="114">
        <v>6232</v>
      </c>
      <c r="C6233" s="7">
        <v>20</v>
      </c>
      <c r="E6233">
        <v>6232</v>
      </c>
      <c r="F6233">
        <v>15</v>
      </c>
      <c r="G6233">
        <v>17</v>
      </c>
      <c r="H6233">
        <v>23</v>
      </c>
      <c r="I6233" s="7">
        <v>30</v>
      </c>
      <c r="K6233">
        <v>6232</v>
      </c>
      <c r="L6233">
        <v>17</v>
      </c>
      <c r="M6233">
        <v>23</v>
      </c>
      <c r="N6233" s="7">
        <v>30</v>
      </c>
      <c r="P6233" s="187">
        <v>6232</v>
      </c>
      <c r="Q6233" s="188">
        <v>26</v>
      </c>
    </row>
    <row r="6234" spans="1:17" ht="15" x14ac:dyDescent="0.25">
      <c r="A6234"/>
      <c r="B6234" s="114">
        <v>6233</v>
      </c>
      <c r="C6234" s="7">
        <v>20</v>
      </c>
      <c r="E6234">
        <v>6233</v>
      </c>
      <c r="F6234">
        <v>15</v>
      </c>
      <c r="G6234">
        <v>17</v>
      </c>
      <c r="H6234">
        <v>23</v>
      </c>
      <c r="I6234" s="7">
        <v>30</v>
      </c>
      <c r="K6234">
        <v>6233</v>
      </c>
      <c r="L6234">
        <v>17</v>
      </c>
      <c r="M6234">
        <v>23</v>
      </c>
      <c r="N6234" s="7">
        <v>30</v>
      </c>
      <c r="P6234" s="185">
        <v>6233</v>
      </c>
      <c r="Q6234" s="186">
        <v>26</v>
      </c>
    </row>
    <row r="6235" spans="1:17" ht="15" x14ac:dyDescent="0.25">
      <c r="A6235"/>
      <c r="B6235" s="114">
        <v>6234</v>
      </c>
      <c r="C6235" s="7">
        <v>20</v>
      </c>
      <c r="E6235">
        <v>6234</v>
      </c>
      <c r="F6235">
        <v>15</v>
      </c>
      <c r="G6235">
        <v>17</v>
      </c>
      <c r="H6235">
        <v>23</v>
      </c>
      <c r="I6235" s="7">
        <v>30</v>
      </c>
      <c r="K6235">
        <v>6234</v>
      </c>
      <c r="L6235">
        <v>17</v>
      </c>
      <c r="M6235">
        <v>23</v>
      </c>
      <c r="N6235" s="7">
        <v>30</v>
      </c>
      <c r="P6235" s="187">
        <v>6234</v>
      </c>
      <c r="Q6235" s="188">
        <v>26</v>
      </c>
    </row>
    <row r="6236" spans="1:17" ht="15" x14ac:dyDescent="0.25">
      <c r="A6236"/>
      <c r="B6236" s="114">
        <v>6235</v>
      </c>
      <c r="C6236" s="7">
        <v>20</v>
      </c>
      <c r="E6236">
        <v>6235</v>
      </c>
      <c r="F6236">
        <v>15</v>
      </c>
      <c r="G6236">
        <v>17</v>
      </c>
      <c r="H6236">
        <v>23</v>
      </c>
      <c r="I6236" s="7">
        <v>30</v>
      </c>
      <c r="K6236">
        <v>6235</v>
      </c>
      <c r="L6236">
        <v>17</v>
      </c>
      <c r="M6236">
        <v>23</v>
      </c>
      <c r="N6236" s="7">
        <v>30</v>
      </c>
      <c r="P6236" s="185">
        <v>6235</v>
      </c>
      <c r="Q6236" s="186">
        <v>26</v>
      </c>
    </row>
    <row r="6237" spans="1:17" ht="15" x14ac:dyDescent="0.25">
      <c r="A6237"/>
      <c r="B6237" s="114">
        <v>6236</v>
      </c>
      <c r="C6237" s="7">
        <v>20</v>
      </c>
      <c r="E6237">
        <v>6236</v>
      </c>
      <c r="F6237">
        <v>15</v>
      </c>
      <c r="G6237">
        <v>17</v>
      </c>
      <c r="H6237">
        <v>23</v>
      </c>
      <c r="I6237" s="7">
        <v>30</v>
      </c>
      <c r="K6237">
        <v>6236</v>
      </c>
      <c r="L6237">
        <v>17</v>
      </c>
      <c r="M6237">
        <v>23</v>
      </c>
      <c r="N6237" s="7">
        <v>30</v>
      </c>
      <c r="P6237" s="187">
        <v>6236</v>
      </c>
      <c r="Q6237" s="188">
        <v>26</v>
      </c>
    </row>
    <row r="6238" spans="1:17" ht="15" x14ac:dyDescent="0.25">
      <c r="A6238"/>
      <c r="B6238" s="114">
        <v>6237</v>
      </c>
      <c r="C6238" s="7">
        <v>20</v>
      </c>
      <c r="E6238">
        <v>6237</v>
      </c>
      <c r="F6238">
        <v>15</v>
      </c>
      <c r="G6238">
        <v>17</v>
      </c>
      <c r="H6238">
        <v>23</v>
      </c>
      <c r="I6238" s="7">
        <v>30</v>
      </c>
      <c r="K6238">
        <v>6237</v>
      </c>
      <c r="L6238">
        <v>17</v>
      </c>
      <c r="M6238">
        <v>23</v>
      </c>
      <c r="N6238" s="7">
        <v>30</v>
      </c>
      <c r="P6238" s="185">
        <v>6237</v>
      </c>
      <c r="Q6238" s="186">
        <v>26</v>
      </c>
    </row>
    <row r="6239" spans="1:17" ht="15" x14ac:dyDescent="0.25">
      <c r="A6239"/>
      <c r="B6239" s="114">
        <v>6238</v>
      </c>
      <c r="C6239" s="7">
        <v>20</v>
      </c>
      <c r="E6239">
        <v>6238</v>
      </c>
      <c r="F6239">
        <v>15</v>
      </c>
      <c r="G6239">
        <v>17</v>
      </c>
      <c r="H6239">
        <v>23</v>
      </c>
      <c r="I6239" s="7">
        <v>30</v>
      </c>
      <c r="K6239">
        <v>6238</v>
      </c>
      <c r="L6239">
        <v>17</v>
      </c>
      <c r="M6239">
        <v>23</v>
      </c>
      <c r="N6239" s="7">
        <v>30</v>
      </c>
      <c r="P6239" s="187">
        <v>6238</v>
      </c>
      <c r="Q6239" s="188">
        <v>26</v>
      </c>
    </row>
    <row r="6240" spans="1:17" ht="15" x14ac:dyDescent="0.25">
      <c r="A6240"/>
      <c r="B6240" s="114">
        <v>6239</v>
      </c>
      <c r="C6240" s="7">
        <v>20</v>
      </c>
      <c r="E6240">
        <v>6239</v>
      </c>
      <c r="F6240">
        <v>15</v>
      </c>
      <c r="G6240">
        <v>17</v>
      </c>
      <c r="H6240">
        <v>23</v>
      </c>
      <c r="I6240" s="7">
        <v>30</v>
      </c>
      <c r="K6240">
        <v>6239</v>
      </c>
      <c r="L6240">
        <v>17</v>
      </c>
      <c r="M6240">
        <v>23</v>
      </c>
      <c r="N6240" s="7">
        <v>30</v>
      </c>
      <c r="P6240" s="185">
        <v>6239</v>
      </c>
      <c r="Q6240" s="186">
        <v>26</v>
      </c>
    </row>
    <row r="6241" spans="1:17" ht="15" x14ac:dyDescent="0.25">
      <c r="A6241"/>
      <c r="B6241" s="114">
        <v>6240</v>
      </c>
      <c r="C6241" s="7">
        <v>20</v>
      </c>
      <c r="E6241">
        <v>6240</v>
      </c>
      <c r="F6241">
        <v>15</v>
      </c>
      <c r="G6241">
        <v>17</v>
      </c>
      <c r="H6241">
        <v>23</v>
      </c>
      <c r="I6241" s="7">
        <v>30</v>
      </c>
      <c r="K6241">
        <v>6240</v>
      </c>
      <c r="L6241">
        <v>17</v>
      </c>
      <c r="M6241">
        <v>23</v>
      </c>
      <c r="N6241" s="7">
        <v>30</v>
      </c>
      <c r="P6241" s="187">
        <v>6240</v>
      </c>
      <c r="Q6241" s="188">
        <v>26</v>
      </c>
    </row>
    <row r="6242" spans="1:17" ht="15" x14ac:dyDescent="0.25">
      <c r="A6242"/>
      <c r="B6242" s="114">
        <v>6241</v>
      </c>
      <c r="C6242" s="7">
        <v>20</v>
      </c>
      <c r="E6242">
        <v>6241</v>
      </c>
      <c r="F6242">
        <v>15</v>
      </c>
      <c r="G6242">
        <v>17</v>
      </c>
      <c r="H6242">
        <v>23</v>
      </c>
      <c r="I6242" s="7">
        <v>30</v>
      </c>
      <c r="K6242">
        <v>6241</v>
      </c>
      <c r="L6242">
        <v>17</v>
      </c>
      <c r="M6242">
        <v>23</v>
      </c>
      <c r="N6242" s="7">
        <v>30</v>
      </c>
      <c r="P6242" s="185">
        <v>6241</v>
      </c>
      <c r="Q6242" s="186">
        <v>26</v>
      </c>
    </row>
    <row r="6243" spans="1:17" ht="15" x14ac:dyDescent="0.25">
      <c r="A6243"/>
      <c r="B6243" s="114">
        <v>6242</v>
      </c>
      <c r="C6243" s="7">
        <v>20</v>
      </c>
      <c r="E6243">
        <v>6242</v>
      </c>
      <c r="F6243">
        <v>15</v>
      </c>
      <c r="G6243">
        <v>17</v>
      </c>
      <c r="H6243">
        <v>23</v>
      </c>
      <c r="I6243" s="7">
        <v>30</v>
      </c>
      <c r="K6243">
        <v>6242</v>
      </c>
      <c r="L6243">
        <v>17</v>
      </c>
      <c r="M6243">
        <v>23</v>
      </c>
      <c r="N6243" s="7">
        <v>30</v>
      </c>
      <c r="P6243" s="187">
        <v>6242</v>
      </c>
      <c r="Q6243" s="188">
        <v>26</v>
      </c>
    </row>
    <row r="6244" spans="1:17" ht="15" x14ac:dyDescent="0.25">
      <c r="A6244"/>
      <c r="B6244" s="114">
        <v>6243</v>
      </c>
      <c r="C6244" s="7">
        <v>20</v>
      </c>
      <c r="E6244">
        <v>6243</v>
      </c>
      <c r="F6244">
        <v>15</v>
      </c>
      <c r="G6244">
        <v>17</v>
      </c>
      <c r="H6244">
        <v>23</v>
      </c>
      <c r="I6244" s="7">
        <v>30</v>
      </c>
      <c r="K6244">
        <v>6243</v>
      </c>
      <c r="L6244">
        <v>17</v>
      </c>
      <c r="M6244">
        <v>23</v>
      </c>
      <c r="N6244" s="7">
        <v>30</v>
      </c>
      <c r="P6244" s="185">
        <v>6243</v>
      </c>
      <c r="Q6244" s="186">
        <v>26</v>
      </c>
    </row>
    <row r="6245" spans="1:17" ht="15" x14ac:dyDescent="0.25">
      <c r="A6245"/>
      <c r="B6245" s="114">
        <v>6244</v>
      </c>
      <c r="C6245" s="7">
        <v>20</v>
      </c>
      <c r="E6245">
        <v>6244</v>
      </c>
      <c r="F6245">
        <v>15</v>
      </c>
      <c r="G6245">
        <v>17</v>
      </c>
      <c r="H6245">
        <v>23</v>
      </c>
      <c r="I6245" s="7">
        <v>30</v>
      </c>
      <c r="K6245">
        <v>6244</v>
      </c>
      <c r="L6245">
        <v>17</v>
      </c>
      <c r="M6245">
        <v>23</v>
      </c>
      <c r="N6245" s="7">
        <v>30</v>
      </c>
      <c r="P6245" s="187">
        <v>6244</v>
      </c>
      <c r="Q6245" s="188">
        <v>26</v>
      </c>
    </row>
    <row r="6246" spans="1:17" ht="15" x14ac:dyDescent="0.25">
      <c r="A6246"/>
      <c r="B6246" s="114">
        <v>6245</v>
      </c>
      <c r="C6246" s="7">
        <v>20</v>
      </c>
      <c r="E6246">
        <v>6245</v>
      </c>
      <c r="F6246">
        <v>15</v>
      </c>
      <c r="G6246">
        <v>17</v>
      </c>
      <c r="H6246">
        <v>23</v>
      </c>
      <c r="I6246" s="7">
        <v>30</v>
      </c>
      <c r="K6246">
        <v>6245</v>
      </c>
      <c r="L6246">
        <v>17</v>
      </c>
      <c r="M6246">
        <v>23</v>
      </c>
      <c r="N6246" s="7">
        <v>30</v>
      </c>
      <c r="P6246" s="185">
        <v>6245</v>
      </c>
      <c r="Q6246" s="186">
        <v>26</v>
      </c>
    </row>
    <row r="6247" spans="1:17" ht="15" x14ac:dyDescent="0.25">
      <c r="A6247"/>
      <c r="B6247" s="114">
        <v>6246</v>
      </c>
      <c r="C6247" s="7">
        <v>20</v>
      </c>
      <c r="E6247">
        <v>6246</v>
      </c>
      <c r="F6247">
        <v>15</v>
      </c>
      <c r="G6247">
        <v>17</v>
      </c>
      <c r="H6247">
        <v>23</v>
      </c>
      <c r="I6247" s="7">
        <v>30</v>
      </c>
      <c r="K6247">
        <v>6246</v>
      </c>
      <c r="L6247">
        <v>17</v>
      </c>
      <c r="M6247">
        <v>23</v>
      </c>
      <c r="N6247" s="7">
        <v>30</v>
      </c>
      <c r="P6247" s="187">
        <v>6246</v>
      </c>
      <c r="Q6247" s="188">
        <v>26</v>
      </c>
    </row>
    <row r="6248" spans="1:17" ht="15" x14ac:dyDescent="0.25">
      <c r="A6248"/>
      <c r="B6248" s="114">
        <v>6247</v>
      </c>
      <c r="C6248" s="7">
        <v>20</v>
      </c>
      <c r="E6248">
        <v>6247</v>
      </c>
      <c r="F6248">
        <v>15</v>
      </c>
      <c r="G6248">
        <v>17</v>
      </c>
      <c r="H6248">
        <v>23</v>
      </c>
      <c r="I6248" s="7">
        <v>30</v>
      </c>
      <c r="K6248">
        <v>6247</v>
      </c>
      <c r="L6248">
        <v>17</v>
      </c>
      <c r="M6248">
        <v>23</v>
      </c>
      <c r="N6248" s="7">
        <v>30</v>
      </c>
      <c r="P6248" s="185">
        <v>6247</v>
      </c>
      <c r="Q6248" s="186">
        <v>26</v>
      </c>
    </row>
    <row r="6249" spans="1:17" ht="15" x14ac:dyDescent="0.25">
      <c r="A6249"/>
      <c r="B6249" s="114">
        <v>6248</v>
      </c>
      <c r="C6249" s="7">
        <v>20</v>
      </c>
      <c r="E6249">
        <v>6248</v>
      </c>
      <c r="F6249">
        <v>15</v>
      </c>
      <c r="G6249">
        <v>17</v>
      </c>
      <c r="H6249">
        <v>23</v>
      </c>
      <c r="I6249" s="7">
        <v>30</v>
      </c>
      <c r="K6249">
        <v>6248</v>
      </c>
      <c r="L6249">
        <v>17</v>
      </c>
      <c r="M6249">
        <v>23</v>
      </c>
      <c r="N6249" s="7">
        <v>30</v>
      </c>
      <c r="P6249" s="187">
        <v>6248</v>
      </c>
      <c r="Q6249" s="188">
        <v>26</v>
      </c>
    </row>
    <row r="6250" spans="1:17" ht="15" x14ac:dyDescent="0.25">
      <c r="A6250"/>
      <c r="B6250" s="114">
        <v>6249</v>
      </c>
      <c r="C6250" s="7">
        <v>20</v>
      </c>
      <c r="E6250">
        <v>6249</v>
      </c>
      <c r="F6250">
        <v>15</v>
      </c>
      <c r="G6250">
        <v>17</v>
      </c>
      <c r="H6250">
        <v>23</v>
      </c>
      <c r="I6250" s="7">
        <v>30</v>
      </c>
      <c r="K6250">
        <v>6249</v>
      </c>
      <c r="L6250">
        <v>17</v>
      </c>
      <c r="M6250">
        <v>23</v>
      </c>
      <c r="N6250" s="7">
        <v>30</v>
      </c>
      <c r="P6250" s="185">
        <v>6249</v>
      </c>
      <c r="Q6250" s="186">
        <v>26</v>
      </c>
    </row>
    <row r="6251" spans="1:17" ht="15" x14ac:dyDescent="0.25">
      <c r="A6251"/>
      <c r="B6251" s="114">
        <v>6250</v>
      </c>
      <c r="C6251" s="7">
        <v>20</v>
      </c>
      <c r="E6251">
        <v>6250</v>
      </c>
      <c r="F6251">
        <v>15</v>
      </c>
      <c r="G6251">
        <v>17</v>
      </c>
      <c r="H6251">
        <v>23</v>
      </c>
      <c r="I6251" s="7">
        <v>30</v>
      </c>
      <c r="K6251">
        <v>6250</v>
      </c>
      <c r="L6251">
        <v>17</v>
      </c>
      <c r="M6251">
        <v>23</v>
      </c>
      <c r="N6251" s="7">
        <v>30</v>
      </c>
      <c r="P6251" s="187">
        <v>6250</v>
      </c>
      <c r="Q6251" s="188">
        <v>26</v>
      </c>
    </row>
    <row r="6252" spans="1:17" ht="15" x14ac:dyDescent="0.25">
      <c r="A6252"/>
      <c r="B6252" s="114">
        <v>6251</v>
      </c>
      <c r="C6252" s="7">
        <v>20</v>
      </c>
      <c r="E6252">
        <v>6251</v>
      </c>
      <c r="F6252">
        <v>15</v>
      </c>
      <c r="G6252">
        <v>17</v>
      </c>
      <c r="H6252">
        <v>23</v>
      </c>
      <c r="I6252" s="7">
        <v>30</v>
      </c>
      <c r="K6252">
        <v>6251</v>
      </c>
      <c r="L6252">
        <v>17</v>
      </c>
      <c r="M6252">
        <v>23</v>
      </c>
      <c r="N6252" s="7">
        <v>30</v>
      </c>
      <c r="P6252" s="185">
        <v>6251</v>
      </c>
      <c r="Q6252" s="186">
        <v>26</v>
      </c>
    </row>
    <row r="6253" spans="1:17" ht="15" x14ac:dyDescent="0.25">
      <c r="A6253"/>
      <c r="B6253" s="114">
        <v>6252</v>
      </c>
      <c r="C6253" s="7">
        <v>20</v>
      </c>
      <c r="E6253">
        <v>6252</v>
      </c>
      <c r="F6253">
        <v>15</v>
      </c>
      <c r="G6253">
        <v>17</v>
      </c>
      <c r="H6253">
        <v>23</v>
      </c>
      <c r="I6253" s="7">
        <v>30</v>
      </c>
      <c r="K6253">
        <v>6252</v>
      </c>
      <c r="L6253">
        <v>17</v>
      </c>
      <c r="M6253">
        <v>23</v>
      </c>
      <c r="N6253" s="7">
        <v>30</v>
      </c>
      <c r="P6253" s="187">
        <v>6252</v>
      </c>
      <c r="Q6253" s="188">
        <v>26</v>
      </c>
    </row>
    <row r="6254" spans="1:17" ht="15" x14ac:dyDescent="0.25">
      <c r="A6254"/>
      <c r="B6254" s="114">
        <v>6253</v>
      </c>
      <c r="C6254" s="7">
        <v>20</v>
      </c>
      <c r="E6254">
        <v>6253</v>
      </c>
      <c r="F6254">
        <v>15</v>
      </c>
      <c r="G6254">
        <v>17</v>
      </c>
      <c r="H6254">
        <v>23</v>
      </c>
      <c r="I6254" s="7">
        <v>30</v>
      </c>
      <c r="K6254">
        <v>6253</v>
      </c>
      <c r="L6254">
        <v>17</v>
      </c>
      <c r="M6254">
        <v>23</v>
      </c>
      <c r="N6254" s="7">
        <v>30</v>
      </c>
      <c r="P6254" s="185">
        <v>6253</v>
      </c>
      <c r="Q6254" s="186">
        <v>26</v>
      </c>
    </row>
    <row r="6255" spans="1:17" ht="15" x14ac:dyDescent="0.25">
      <c r="A6255"/>
      <c r="B6255" s="114">
        <v>6254</v>
      </c>
      <c r="C6255" s="7">
        <v>20</v>
      </c>
      <c r="E6255">
        <v>6254</v>
      </c>
      <c r="F6255">
        <v>15</v>
      </c>
      <c r="G6255">
        <v>17</v>
      </c>
      <c r="H6255">
        <v>23</v>
      </c>
      <c r="I6255" s="7">
        <v>30</v>
      </c>
      <c r="K6255">
        <v>6254</v>
      </c>
      <c r="L6255">
        <v>17</v>
      </c>
      <c r="M6255">
        <v>23</v>
      </c>
      <c r="N6255" s="7">
        <v>30</v>
      </c>
      <c r="P6255" s="187">
        <v>6254</v>
      </c>
      <c r="Q6255" s="188">
        <v>26</v>
      </c>
    </row>
    <row r="6256" spans="1:17" ht="15" x14ac:dyDescent="0.25">
      <c r="A6256"/>
      <c r="B6256" s="114">
        <v>6255</v>
      </c>
      <c r="C6256" s="7">
        <v>20</v>
      </c>
      <c r="E6256">
        <v>6255</v>
      </c>
      <c r="F6256">
        <v>15</v>
      </c>
      <c r="G6256">
        <v>17</v>
      </c>
      <c r="H6256">
        <v>23</v>
      </c>
      <c r="I6256" s="7">
        <v>30</v>
      </c>
      <c r="K6256">
        <v>6255</v>
      </c>
      <c r="L6256">
        <v>17</v>
      </c>
      <c r="M6256">
        <v>23</v>
      </c>
      <c r="N6256" s="7">
        <v>30</v>
      </c>
      <c r="P6256" s="185">
        <v>6255</v>
      </c>
      <c r="Q6256" s="186">
        <v>26</v>
      </c>
    </row>
    <row r="6257" spans="1:17" ht="15" x14ac:dyDescent="0.25">
      <c r="A6257"/>
      <c r="B6257" s="114">
        <v>6256</v>
      </c>
      <c r="C6257" s="7">
        <v>20</v>
      </c>
      <c r="E6257">
        <v>6256</v>
      </c>
      <c r="F6257">
        <v>15</v>
      </c>
      <c r="G6257">
        <v>17</v>
      </c>
      <c r="H6257">
        <v>23</v>
      </c>
      <c r="I6257" s="7">
        <v>30</v>
      </c>
      <c r="K6257">
        <v>6256</v>
      </c>
      <c r="L6257">
        <v>17</v>
      </c>
      <c r="M6257">
        <v>23</v>
      </c>
      <c r="N6257" s="7">
        <v>30</v>
      </c>
      <c r="P6257" s="187">
        <v>6256</v>
      </c>
      <c r="Q6257" s="188">
        <v>26</v>
      </c>
    </row>
    <row r="6258" spans="1:17" ht="15" x14ac:dyDescent="0.25">
      <c r="A6258"/>
      <c r="B6258" s="114">
        <v>6257</v>
      </c>
      <c r="C6258" s="7">
        <v>20</v>
      </c>
      <c r="E6258">
        <v>6257</v>
      </c>
      <c r="F6258">
        <v>15</v>
      </c>
      <c r="G6258">
        <v>17</v>
      </c>
      <c r="H6258">
        <v>23</v>
      </c>
      <c r="I6258" s="7">
        <v>30</v>
      </c>
      <c r="K6258">
        <v>6257</v>
      </c>
      <c r="L6258">
        <v>17</v>
      </c>
      <c r="M6258">
        <v>23</v>
      </c>
      <c r="N6258" s="7">
        <v>30</v>
      </c>
      <c r="P6258" s="185">
        <v>6257</v>
      </c>
      <c r="Q6258" s="186">
        <v>26</v>
      </c>
    </row>
    <row r="6259" spans="1:17" ht="15" x14ac:dyDescent="0.25">
      <c r="A6259"/>
      <c r="B6259" s="114">
        <v>6258</v>
      </c>
      <c r="C6259" s="7">
        <v>20</v>
      </c>
      <c r="E6259">
        <v>6258</v>
      </c>
      <c r="F6259">
        <v>15</v>
      </c>
      <c r="G6259">
        <v>17</v>
      </c>
      <c r="H6259">
        <v>23</v>
      </c>
      <c r="I6259" s="7">
        <v>30</v>
      </c>
      <c r="K6259">
        <v>6258</v>
      </c>
      <c r="L6259">
        <v>17</v>
      </c>
      <c r="M6259">
        <v>23</v>
      </c>
      <c r="N6259" s="7">
        <v>30</v>
      </c>
      <c r="P6259" s="187">
        <v>6258</v>
      </c>
      <c r="Q6259" s="188">
        <v>26</v>
      </c>
    </row>
    <row r="6260" spans="1:17" ht="15" x14ac:dyDescent="0.25">
      <c r="A6260"/>
      <c r="B6260" s="114">
        <v>6259</v>
      </c>
      <c r="C6260" s="7">
        <v>20</v>
      </c>
      <c r="E6260">
        <v>6259</v>
      </c>
      <c r="F6260">
        <v>15</v>
      </c>
      <c r="G6260">
        <v>17</v>
      </c>
      <c r="H6260">
        <v>23</v>
      </c>
      <c r="I6260" s="7">
        <v>30</v>
      </c>
      <c r="K6260">
        <v>6259</v>
      </c>
      <c r="L6260">
        <v>17</v>
      </c>
      <c r="M6260">
        <v>23</v>
      </c>
      <c r="N6260" s="7">
        <v>30</v>
      </c>
      <c r="P6260" s="185">
        <v>6259</v>
      </c>
      <c r="Q6260" s="186">
        <v>26</v>
      </c>
    </row>
    <row r="6261" spans="1:17" ht="15" x14ac:dyDescent="0.25">
      <c r="A6261"/>
      <c r="B6261" s="114">
        <v>6260</v>
      </c>
      <c r="C6261" s="7">
        <v>20</v>
      </c>
      <c r="E6261">
        <v>6260</v>
      </c>
      <c r="F6261">
        <v>15</v>
      </c>
      <c r="G6261">
        <v>17</v>
      </c>
      <c r="H6261">
        <v>23</v>
      </c>
      <c r="I6261" s="7">
        <v>30</v>
      </c>
      <c r="K6261">
        <v>6260</v>
      </c>
      <c r="L6261">
        <v>17</v>
      </c>
      <c r="M6261">
        <v>23</v>
      </c>
      <c r="N6261" s="7">
        <v>30</v>
      </c>
      <c r="P6261" s="187">
        <v>6260</v>
      </c>
      <c r="Q6261" s="188">
        <v>26</v>
      </c>
    </row>
    <row r="6262" spans="1:17" ht="15" x14ac:dyDescent="0.25">
      <c r="A6262"/>
      <c r="B6262" s="114">
        <v>6261</v>
      </c>
      <c r="C6262" s="7">
        <v>20</v>
      </c>
      <c r="E6262">
        <v>6261</v>
      </c>
      <c r="F6262">
        <v>15</v>
      </c>
      <c r="G6262">
        <v>17</v>
      </c>
      <c r="H6262">
        <v>23</v>
      </c>
      <c r="I6262" s="7">
        <v>30</v>
      </c>
      <c r="K6262">
        <v>6261</v>
      </c>
      <c r="L6262">
        <v>17</v>
      </c>
      <c r="M6262">
        <v>23</v>
      </c>
      <c r="N6262" s="7">
        <v>30</v>
      </c>
      <c r="P6262" s="185">
        <v>6261</v>
      </c>
      <c r="Q6262" s="186">
        <v>26</v>
      </c>
    </row>
    <row r="6263" spans="1:17" ht="15" x14ac:dyDescent="0.25">
      <c r="A6263"/>
      <c r="B6263" s="114">
        <v>6262</v>
      </c>
      <c r="C6263" s="7">
        <v>20</v>
      </c>
      <c r="E6263">
        <v>6262</v>
      </c>
      <c r="F6263">
        <v>15</v>
      </c>
      <c r="G6263">
        <v>17</v>
      </c>
      <c r="H6263">
        <v>23</v>
      </c>
      <c r="I6263" s="7">
        <v>30</v>
      </c>
      <c r="K6263">
        <v>6262</v>
      </c>
      <c r="L6263">
        <v>17</v>
      </c>
      <c r="M6263">
        <v>23</v>
      </c>
      <c r="N6263" s="7">
        <v>30</v>
      </c>
      <c r="P6263" s="187">
        <v>6262</v>
      </c>
      <c r="Q6263" s="188">
        <v>26</v>
      </c>
    </row>
    <row r="6264" spans="1:17" ht="15" x14ac:dyDescent="0.25">
      <c r="A6264"/>
      <c r="B6264" s="114">
        <v>6263</v>
      </c>
      <c r="C6264" s="7">
        <v>20</v>
      </c>
      <c r="E6264">
        <v>6263</v>
      </c>
      <c r="F6264">
        <v>15</v>
      </c>
      <c r="G6264">
        <v>17</v>
      </c>
      <c r="H6264">
        <v>23</v>
      </c>
      <c r="I6264" s="7">
        <v>30</v>
      </c>
      <c r="K6264">
        <v>6263</v>
      </c>
      <c r="L6264">
        <v>17</v>
      </c>
      <c r="M6264">
        <v>23</v>
      </c>
      <c r="N6264" s="7">
        <v>30</v>
      </c>
      <c r="P6264" s="185">
        <v>6263</v>
      </c>
      <c r="Q6264" s="186">
        <v>26</v>
      </c>
    </row>
    <row r="6265" spans="1:17" ht="15" x14ac:dyDescent="0.25">
      <c r="A6265"/>
      <c r="B6265" s="114">
        <v>6264</v>
      </c>
      <c r="C6265" s="7">
        <v>20</v>
      </c>
      <c r="E6265">
        <v>6264</v>
      </c>
      <c r="F6265">
        <v>15</v>
      </c>
      <c r="G6265">
        <v>17</v>
      </c>
      <c r="H6265">
        <v>23</v>
      </c>
      <c r="I6265" s="7">
        <v>30</v>
      </c>
      <c r="K6265">
        <v>6264</v>
      </c>
      <c r="L6265">
        <v>17</v>
      </c>
      <c r="M6265">
        <v>23</v>
      </c>
      <c r="N6265" s="7">
        <v>30</v>
      </c>
      <c r="P6265" s="187">
        <v>6264</v>
      </c>
      <c r="Q6265" s="188">
        <v>26</v>
      </c>
    </row>
    <row r="6266" spans="1:17" ht="15" x14ac:dyDescent="0.25">
      <c r="A6266"/>
      <c r="B6266" s="114">
        <v>6265</v>
      </c>
      <c r="C6266" s="7">
        <v>20</v>
      </c>
      <c r="E6266">
        <v>6265</v>
      </c>
      <c r="F6266">
        <v>15</v>
      </c>
      <c r="G6266">
        <v>17</v>
      </c>
      <c r="H6266">
        <v>23</v>
      </c>
      <c r="I6266" s="7">
        <v>30</v>
      </c>
      <c r="K6266">
        <v>6265</v>
      </c>
      <c r="L6266">
        <v>17</v>
      </c>
      <c r="M6266">
        <v>23</v>
      </c>
      <c r="N6266" s="7">
        <v>30</v>
      </c>
      <c r="P6266" s="185">
        <v>6265</v>
      </c>
      <c r="Q6266" s="186">
        <v>26</v>
      </c>
    </row>
    <row r="6267" spans="1:17" ht="15" x14ac:dyDescent="0.25">
      <c r="A6267"/>
      <c r="B6267" s="114">
        <v>6266</v>
      </c>
      <c r="C6267" s="7">
        <v>20</v>
      </c>
      <c r="E6267">
        <v>6266</v>
      </c>
      <c r="F6267">
        <v>15</v>
      </c>
      <c r="G6267">
        <v>17</v>
      </c>
      <c r="H6267">
        <v>23</v>
      </c>
      <c r="I6267" s="7">
        <v>30</v>
      </c>
      <c r="K6267">
        <v>6266</v>
      </c>
      <c r="L6267">
        <v>17</v>
      </c>
      <c r="M6267">
        <v>23</v>
      </c>
      <c r="N6267" s="7">
        <v>30</v>
      </c>
      <c r="P6267" s="187">
        <v>6266</v>
      </c>
      <c r="Q6267" s="188">
        <v>26</v>
      </c>
    </row>
    <row r="6268" spans="1:17" ht="15" x14ac:dyDescent="0.25">
      <c r="A6268"/>
      <c r="B6268" s="114">
        <v>6267</v>
      </c>
      <c r="C6268" s="7">
        <v>20</v>
      </c>
      <c r="E6268">
        <v>6267</v>
      </c>
      <c r="F6268">
        <v>15</v>
      </c>
      <c r="G6268">
        <v>17</v>
      </c>
      <c r="H6268">
        <v>23</v>
      </c>
      <c r="I6268" s="7">
        <v>30</v>
      </c>
      <c r="K6268">
        <v>6267</v>
      </c>
      <c r="L6268">
        <v>17</v>
      </c>
      <c r="M6268">
        <v>23</v>
      </c>
      <c r="N6268" s="7">
        <v>30</v>
      </c>
      <c r="P6268" s="185">
        <v>6267</v>
      </c>
      <c r="Q6268" s="186">
        <v>26</v>
      </c>
    </row>
    <row r="6269" spans="1:17" ht="15" x14ac:dyDescent="0.25">
      <c r="A6269"/>
      <c r="B6269" s="114">
        <v>6268</v>
      </c>
      <c r="C6269" s="7">
        <v>20</v>
      </c>
      <c r="E6269">
        <v>6268</v>
      </c>
      <c r="F6269">
        <v>15</v>
      </c>
      <c r="G6269">
        <v>17</v>
      </c>
      <c r="H6269">
        <v>23</v>
      </c>
      <c r="I6269" s="7">
        <v>30</v>
      </c>
      <c r="K6269">
        <v>6268</v>
      </c>
      <c r="L6269">
        <v>17</v>
      </c>
      <c r="M6269">
        <v>23</v>
      </c>
      <c r="N6269" s="7">
        <v>30</v>
      </c>
      <c r="P6269" s="187">
        <v>6268</v>
      </c>
      <c r="Q6269" s="188">
        <v>26</v>
      </c>
    </row>
    <row r="6270" spans="1:17" ht="15" x14ac:dyDescent="0.25">
      <c r="A6270"/>
      <c r="B6270" s="114">
        <v>6269</v>
      </c>
      <c r="C6270" s="7">
        <v>20</v>
      </c>
      <c r="E6270">
        <v>6269</v>
      </c>
      <c r="F6270">
        <v>15</v>
      </c>
      <c r="G6270">
        <v>17</v>
      </c>
      <c r="H6270">
        <v>23</v>
      </c>
      <c r="I6270" s="7">
        <v>30</v>
      </c>
      <c r="K6270">
        <v>6269</v>
      </c>
      <c r="L6270">
        <v>17</v>
      </c>
      <c r="M6270">
        <v>23</v>
      </c>
      <c r="N6270" s="7">
        <v>30</v>
      </c>
      <c r="P6270" s="185">
        <v>6269</v>
      </c>
      <c r="Q6270" s="186">
        <v>26</v>
      </c>
    </row>
    <row r="6271" spans="1:17" ht="15" x14ac:dyDescent="0.25">
      <c r="A6271"/>
      <c r="B6271" s="114">
        <v>6270</v>
      </c>
      <c r="C6271" s="7">
        <v>20</v>
      </c>
      <c r="E6271">
        <v>6270</v>
      </c>
      <c r="F6271">
        <v>15</v>
      </c>
      <c r="G6271">
        <v>17</v>
      </c>
      <c r="H6271">
        <v>23</v>
      </c>
      <c r="I6271" s="7">
        <v>30</v>
      </c>
      <c r="K6271">
        <v>6270</v>
      </c>
      <c r="L6271">
        <v>17</v>
      </c>
      <c r="M6271">
        <v>23</v>
      </c>
      <c r="N6271" s="7">
        <v>30</v>
      </c>
      <c r="P6271" s="187">
        <v>6270</v>
      </c>
      <c r="Q6271" s="188">
        <v>26</v>
      </c>
    </row>
    <row r="6272" spans="1:17" ht="15" x14ac:dyDescent="0.25">
      <c r="A6272"/>
      <c r="B6272" s="114">
        <v>6271</v>
      </c>
      <c r="C6272" s="7">
        <v>20</v>
      </c>
      <c r="E6272">
        <v>6271</v>
      </c>
      <c r="F6272">
        <v>15</v>
      </c>
      <c r="G6272">
        <v>17</v>
      </c>
      <c r="H6272">
        <v>23</v>
      </c>
      <c r="I6272" s="7">
        <v>30</v>
      </c>
      <c r="K6272">
        <v>6271</v>
      </c>
      <c r="L6272">
        <v>17</v>
      </c>
      <c r="M6272">
        <v>23</v>
      </c>
      <c r="N6272" s="7">
        <v>30</v>
      </c>
      <c r="P6272" s="185">
        <v>6271</v>
      </c>
      <c r="Q6272" s="186">
        <v>26</v>
      </c>
    </row>
    <row r="6273" spans="1:17" ht="15" x14ac:dyDescent="0.25">
      <c r="A6273"/>
      <c r="B6273" s="114">
        <v>6272</v>
      </c>
      <c r="C6273" s="7">
        <v>20</v>
      </c>
      <c r="E6273">
        <v>6272</v>
      </c>
      <c r="F6273">
        <v>15</v>
      </c>
      <c r="G6273">
        <v>17</v>
      </c>
      <c r="H6273">
        <v>23</v>
      </c>
      <c r="I6273" s="7">
        <v>30</v>
      </c>
      <c r="K6273">
        <v>6272</v>
      </c>
      <c r="L6273">
        <v>17</v>
      </c>
      <c r="M6273">
        <v>23</v>
      </c>
      <c r="N6273" s="7">
        <v>30</v>
      </c>
      <c r="P6273" s="187">
        <v>6272</v>
      </c>
      <c r="Q6273" s="188">
        <v>26</v>
      </c>
    </row>
    <row r="6274" spans="1:17" ht="15" x14ac:dyDescent="0.25">
      <c r="A6274"/>
      <c r="B6274" s="114">
        <v>6273</v>
      </c>
      <c r="C6274" s="7">
        <v>20</v>
      </c>
      <c r="E6274">
        <v>6273</v>
      </c>
      <c r="F6274">
        <v>15</v>
      </c>
      <c r="G6274">
        <v>17</v>
      </c>
      <c r="H6274">
        <v>23</v>
      </c>
      <c r="I6274" s="7">
        <v>30</v>
      </c>
      <c r="K6274">
        <v>6273</v>
      </c>
      <c r="L6274">
        <v>17</v>
      </c>
      <c r="M6274">
        <v>23</v>
      </c>
      <c r="N6274" s="7">
        <v>30</v>
      </c>
      <c r="P6274" s="185">
        <v>6273</v>
      </c>
      <c r="Q6274" s="186">
        <v>26</v>
      </c>
    </row>
    <row r="6275" spans="1:17" ht="15" x14ac:dyDescent="0.25">
      <c r="A6275"/>
      <c r="B6275" s="114">
        <v>6274</v>
      </c>
      <c r="C6275" s="7">
        <v>20</v>
      </c>
      <c r="E6275">
        <v>6274</v>
      </c>
      <c r="F6275">
        <v>15</v>
      </c>
      <c r="G6275">
        <v>17</v>
      </c>
      <c r="H6275">
        <v>23</v>
      </c>
      <c r="I6275" s="7">
        <v>30</v>
      </c>
      <c r="K6275">
        <v>6274</v>
      </c>
      <c r="L6275">
        <v>17</v>
      </c>
      <c r="M6275">
        <v>23</v>
      </c>
      <c r="N6275" s="7">
        <v>30</v>
      </c>
      <c r="P6275" s="187">
        <v>6274</v>
      </c>
      <c r="Q6275" s="188">
        <v>26</v>
      </c>
    </row>
    <row r="6276" spans="1:17" ht="15" x14ac:dyDescent="0.25">
      <c r="A6276"/>
      <c r="B6276" s="114">
        <v>6275</v>
      </c>
      <c r="C6276" s="7">
        <v>20</v>
      </c>
      <c r="E6276">
        <v>6275</v>
      </c>
      <c r="F6276">
        <v>15</v>
      </c>
      <c r="G6276">
        <v>17</v>
      </c>
      <c r="H6276">
        <v>23</v>
      </c>
      <c r="I6276" s="7">
        <v>30</v>
      </c>
      <c r="K6276">
        <v>6275</v>
      </c>
      <c r="L6276">
        <v>17</v>
      </c>
      <c r="M6276">
        <v>23</v>
      </c>
      <c r="N6276" s="7">
        <v>30</v>
      </c>
      <c r="P6276" s="185">
        <v>6275</v>
      </c>
      <c r="Q6276" s="186">
        <v>26</v>
      </c>
    </row>
    <row r="6277" spans="1:17" ht="15" x14ac:dyDescent="0.25">
      <c r="A6277"/>
      <c r="B6277" s="114">
        <v>6276</v>
      </c>
      <c r="C6277" s="7">
        <v>20</v>
      </c>
      <c r="E6277">
        <v>6276</v>
      </c>
      <c r="F6277">
        <v>15</v>
      </c>
      <c r="G6277">
        <v>17</v>
      </c>
      <c r="H6277">
        <v>23</v>
      </c>
      <c r="I6277" s="7">
        <v>30</v>
      </c>
      <c r="K6277">
        <v>6276</v>
      </c>
      <c r="L6277">
        <v>17</v>
      </c>
      <c r="M6277">
        <v>23</v>
      </c>
      <c r="N6277" s="7">
        <v>30</v>
      </c>
      <c r="P6277" s="187">
        <v>6276</v>
      </c>
      <c r="Q6277" s="188">
        <v>26</v>
      </c>
    </row>
    <row r="6278" spans="1:17" ht="15" x14ac:dyDescent="0.25">
      <c r="A6278"/>
      <c r="B6278" s="114">
        <v>6277</v>
      </c>
      <c r="C6278" s="7">
        <v>20</v>
      </c>
      <c r="E6278">
        <v>6277</v>
      </c>
      <c r="F6278">
        <v>15</v>
      </c>
      <c r="G6278">
        <v>17</v>
      </c>
      <c r="H6278">
        <v>23</v>
      </c>
      <c r="I6278" s="7">
        <v>30</v>
      </c>
      <c r="K6278">
        <v>6277</v>
      </c>
      <c r="L6278">
        <v>17</v>
      </c>
      <c r="M6278">
        <v>23</v>
      </c>
      <c r="N6278" s="7">
        <v>30</v>
      </c>
      <c r="P6278" s="185">
        <v>6277</v>
      </c>
      <c r="Q6278" s="186">
        <v>26</v>
      </c>
    </row>
    <row r="6279" spans="1:17" ht="15" x14ac:dyDescent="0.25">
      <c r="A6279"/>
      <c r="B6279" s="114">
        <v>6278</v>
      </c>
      <c r="C6279" s="7">
        <v>20</v>
      </c>
      <c r="E6279">
        <v>6278</v>
      </c>
      <c r="F6279">
        <v>15</v>
      </c>
      <c r="G6279">
        <v>17</v>
      </c>
      <c r="H6279">
        <v>23</v>
      </c>
      <c r="I6279" s="7">
        <v>30</v>
      </c>
      <c r="K6279">
        <v>6278</v>
      </c>
      <c r="L6279">
        <v>17</v>
      </c>
      <c r="M6279">
        <v>23</v>
      </c>
      <c r="N6279" s="7">
        <v>30</v>
      </c>
      <c r="P6279" s="187">
        <v>6278</v>
      </c>
      <c r="Q6279" s="188">
        <v>26</v>
      </c>
    </row>
    <row r="6280" spans="1:17" ht="15" x14ac:dyDescent="0.25">
      <c r="A6280"/>
      <c r="B6280" s="114">
        <v>6279</v>
      </c>
      <c r="C6280" s="7">
        <v>20</v>
      </c>
      <c r="E6280">
        <v>6279</v>
      </c>
      <c r="F6280">
        <v>15</v>
      </c>
      <c r="G6280">
        <v>17</v>
      </c>
      <c r="H6280">
        <v>23</v>
      </c>
      <c r="I6280" s="7">
        <v>30</v>
      </c>
      <c r="K6280">
        <v>6279</v>
      </c>
      <c r="L6280">
        <v>17</v>
      </c>
      <c r="M6280">
        <v>23</v>
      </c>
      <c r="N6280" s="7">
        <v>30</v>
      </c>
      <c r="P6280" s="185">
        <v>6279</v>
      </c>
      <c r="Q6280" s="186">
        <v>26</v>
      </c>
    </row>
    <row r="6281" spans="1:17" ht="15" x14ac:dyDescent="0.25">
      <c r="A6281"/>
      <c r="B6281" s="114">
        <v>6280</v>
      </c>
      <c r="C6281" s="7">
        <v>20</v>
      </c>
      <c r="E6281">
        <v>6280</v>
      </c>
      <c r="F6281">
        <v>15</v>
      </c>
      <c r="G6281">
        <v>17</v>
      </c>
      <c r="H6281">
        <v>23</v>
      </c>
      <c r="I6281" s="7">
        <v>30</v>
      </c>
      <c r="K6281">
        <v>6280</v>
      </c>
      <c r="L6281">
        <v>17</v>
      </c>
      <c r="M6281">
        <v>23</v>
      </c>
      <c r="N6281" s="7">
        <v>30</v>
      </c>
      <c r="P6281" s="187">
        <v>6280</v>
      </c>
      <c r="Q6281" s="188">
        <v>26</v>
      </c>
    </row>
    <row r="6282" spans="1:17" ht="15" x14ac:dyDescent="0.25">
      <c r="A6282"/>
      <c r="B6282" s="114">
        <v>6281</v>
      </c>
      <c r="C6282" s="7">
        <v>20</v>
      </c>
      <c r="E6282">
        <v>6281</v>
      </c>
      <c r="F6282">
        <v>15</v>
      </c>
      <c r="G6282">
        <v>17</v>
      </c>
      <c r="H6282">
        <v>23</v>
      </c>
      <c r="I6282" s="7">
        <v>30</v>
      </c>
      <c r="K6282">
        <v>6281</v>
      </c>
      <c r="L6282">
        <v>17</v>
      </c>
      <c r="M6282">
        <v>23</v>
      </c>
      <c r="N6282" s="7">
        <v>30</v>
      </c>
      <c r="P6282" s="185">
        <v>6281</v>
      </c>
      <c r="Q6282" s="186">
        <v>26</v>
      </c>
    </row>
    <row r="6283" spans="1:17" ht="15" x14ac:dyDescent="0.25">
      <c r="A6283"/>
      <c r="B6283" s="114">
        <v>6282</v>
      </c>
      <c r="C6283" s="7">
        <v>20</v>
      </c>
      <c r="E6283">
        <v>6282</v>
      </c>
      <c r="F6283">
        <v>15</v>
      </c>
      <c r="G6283">
        <v>17</v>
      </c>
      <c r="H6283">
        <v>23</v>
      </c>
      <c r="I6283" s="7">
        <v>30</v>
      </c>
      <c r="K6283">
        <v>6282</v>
      </c>
      <c r="L6283">
        <v>17</v>
      </c>
      <c r="M6283">
        <v>23</v>
      </c>
      <c r="N6283" s="7">
        <v>30</v>
      </c>
      <c r="P6283" s="187">
        <v>6282</v>
      </c>
      <c r="Q6283" s="188">
        <v>26</v>
      </c>
    </row>
    <row r="6284" spans="1:17" ht="15" x14ac:dyDescent="0.25">
      <c r="A6284"/>
      <c r="B6284" s="114">
        <v>6283</v>
      </c>
      <c r="C6284" s="7">
        <v>20</v>
      </c>
      <c r="E6284">
        <v>6283</v>
      </c>
      <c r="F6284">
        <v>15</v>
      </c>
      <c r="G6284">
        <v>17</v>
      </c>
      <c r="H6284">
        <v>23</v>
      </c>
      <c r="I6284" s="7">
        <v>30</v>
      </c>
      <c r="K6284">
        <v>6283</v>
      </c>
      <c r="L6284">
        <v>17</v>
      </c>
      <c r="M6284">
        <v>23</v>
      </c>
      <c r="N6284" s="7">
        <v>30</v>
      </c>
      <c r="P6284" s="185">
        <v>6283</v>
      </c>
      <c r="Q6284" s="186">
        <v>26</v>
      </c>
    </row>
    <row r="6285" spans="1:17" ht="15" x14ac:dyDescent="0.25">
      <c r="A6285"/>
      <c r="B6285" s="114">
        <v>6284</v>
      </c>
      <c r="C6285" s="7">
        <v>20</v>
      </c>
      <c r="E6285">
        <v>6284</v>
      </c>
      <c r="F6285">
        <v>15</v>
      </c>
      <c r="G6285">
        <v>17</v>
      </c>
      <c r="H6285">
        <v>23</v>
      </c>
      <c r="I6285" s="7">
        <v>30</v>
      </c>
      <c r="K6285">
        <v>6284</v>
      </c>
      <c r="L6285">
        <v>17</v>
      </c>
      <c r="M6285">
        <v>23</v>
      </c>
      <c r="N6285" s="7">
        <v>30</v>
      </c>
      <c r="P6285" s="187">
        <v>6284</v>
      </c>
      <c r="Q6285" s="188">
        <v>26</v>
      </c>
    </row>
    <row r="6286" spans="1:17" ht="15" x14ac:dyDescent="0.25">
      <c r="A6286"/>
      <c r="B6286" s="114">
        <v>6285</v>
      </c>
      <c r="C6286" s="7">
        <v>20</v>
      </c>
      <c r="E6286">
        <v>6285</v>
      </c>
      <c r="F6286">
        <v>15</v>
      </c>
      <c r="G6286">
        <v>17</v>
      </c>
      <c r="H6286">
        <v>23</v>
      </c>
      <c r="I6286" s="7">
        <v>30</v>
      </c>
      <c r="K6286">
        <v>6285</v>
      </c>
      <c r="L6286">
        <v>17</v>
      </c>
      <c r="M6286">
        <v>23</v>
      </c>
      <c r="N6286" s="7">
        <v>30</v>
      </c>
      <c r="P6286" s="185">
        <v>6285</v>
      </c>
      <c r="Q6286" s="186">
        <v>26</v>
      </c>
    </row>
    <row r="6287" spans="1:17" ht="15" x14ac:dyDescent="0.25">
      <c r="A6287"/>
      <c r="B6287" s="114">
        <v>6286</v>
      </c>
      <c r="C6287" s="7">
        <v>20</v>
      </c>
      <c r="E6287">
        <v>6286</v>
      </c>
      <c r="F6287">
        <v>15</v>
      </c>
      <c r="G6287">
        <v>17</v>
      </c>
      <c r="H6287">
        <v>23</v>
      </c>
      <c r="I6287" s="7">
        <v>30</v>
      </c>
      <c r="K6287">
        <v>6286</v>
      </c>
      <c r="L6287">
        <v>17</v>
      </c>
      <c r="M6287">
        <v>23</v>
      </c>
      <c r="N6287" s="7">
        <v>30</v>
      </c>
      <c r="P6287" s="187">
        <v>6286</v>
      </c>
      <c r="Q6287" s="188">
        <v>26</v>
      </c>
    </row>
    <row r="6288" spans="1:17" ht="15" x14ac:dyDescent="0.25">
      <c r="A6288"/>
      <c r="B6288" s="114">
        <v>6287</v>
      </c>
      <c r="C6288" s="7">
        <v>20</v>
      </c>
      <c r="E6288">
        <v>6287</v>
      </c>
      <c r="F6288">
        <v>15</v>
      </c>
      <c r="G6288">
        <v>17</v>
      </c>
      <c r="H6288">
        <v>23</v>
      </c>
      <c r="I6288" s="7">
        <v>30</v>
      </c>
      <c r="K6288">
        <v>6287</v>
      </c>
      <c r="L6288">
        <v>17</v>
      </c>
      <c r="M6288">
        <v>23</v>
      </c>
      <c r="N6288" s="7">
        <v>30</v>
      </c>
      <c r="P6288" s="185">
        <v>6287</v>
      </c>
      <c r="Q6288" s="186">
        <v>26</v>
      </c>
    </row>
    <row r="6289" spans="1:17" ht="15" x14ac:dyDescent="0.25">
      <c r="A6289"/>
      <c r="B6289" s="114">
        <v>6288</v>
      </c>
      <c r="C6289" s="7">
        <v>20</v>
      </c>
      <c r="E6289">
        <v>6288</v>
      </c>
      <c r="F6289">
        <v>15</v>
      </c>
      <c r="G6289">
        <v>17</v>
      </c>
      <c r="H6289">
        <v>23</v>
      </c>
      <c r="I6289" s="7">
        <v>30</v>
      </c>
      <c r="K6289">
        <v>6288</v>
      </c>
      <c r="L6289">
        <v>17</v>
      </c>
      <c r="M6289">
        <v>23</v>
      </c>
      <c r="N6289" s="7">
        <v>30</v>
      </c>
      <c r="P6289" s="187">
        <v>6288</v>
      </c>
      <c r="Q6289" s="188">
        <v>26</v>
      </c>
    </row>
    <row r="6290" spans="1:17" ht="15" x14ac:dyDescent="0.25">
      <c r="A6290"/>
      <c r="B6290" s="114">
        <v>6289</v>
      </c>
      <c r="C6290" s="7">
        <v>20</v>
      </c>
      <c r="E6290">
        <v>6289</v>
      </c>
      <c r="F6290">
        <v>15</v>
      </c>
      <c r="G6290">
        <v>17</v>
      </c>
      <c r="H6290">
        <v>23</v>
      </c>
      <c r="I6290" s="7">
        <v>30</v>
      </c>
      <c r="K6290">
        <v>6289</v>
      </c>
      <c r="L6290">
        <v>17</v>
      </c>
      <c r="M6290">
        <v>23</v>
      </c>
      <c r="N6290" s="7">
        <v>30</v>
      </c>
      <c r="P6290" s="185">
        <v>6289</v>
      </c>
      <c r="Q6290" s="186">
        <v>26</v>
      </c>
    </row>
    <row r="6291" spans="1:17" ht="15" x14ac:dyDescent="0.25">
      <c r="A6291"/>
      <c r="B6291" s="114">
        <v>6290</v>
      </c>
      <c r="C6291" s="7">
        <v>20</v>
      </c>
      <c r="E6291">
        <v>6290</v>
      </c>
      <c r="F6291">
        <v>15</v>
      </c>
      <c r="G6291">
        <v>17</v>
      </c>
      <c r="H6291">
        <v>23</v>
      </c>
      <c r="I6291" s="7">
        <v>30</v>
      </c>
      <c r="K6291">
        <v>6290</v>
      </c>
      <c r="L6291">
        <v>17</v>
      </c>
      <c r="M6291">
        <v>23</v>
      </c>
      <c r="N6291" s="7">
        <v>30</v>
      </c>
      <c r="P6291" s="187">
        <v>6290</v>
      </c>
      <c r="Q6291" s="188">
        <v>26</v>
      </c>
    </row>
    <row r="6292" spans="1:17" ht="15" x14ac:dyDescent="0.25">
      <c r="A6292"/>
      <c r="B6292" s="114">
        <v>6291</v>
      </c>
      <c r="C6292" s="7">
        <v>20</v>
      </c>
      <c r="E6292">
        <v>6291</v>
      </c>
      <c r="F6292">
        <v>15</v>
      </c>
      <c r="G6292">
        <v>17</v>
      </c>
      <c r="H6292">
        <v>23</v>
      </c>
      <c r="I6292" s="7">
        <v>30</v>
      </c>
      <c r="K6292">
        <v>6291</v>
      </c>
      <c r="L6292">
        <v>17</v>
      </c>
      <c r="M6292">
        <v>23</v>
      </c>
      <c r="N6292" s="7">
        <v>30</v>
      </c>
      <c r="P6292" s="185">
        <v>6291</v>
      </c>
      <c r="Q6292" s="186">
        <v>26</v>
      </c>
    </row>
    <row r="6293" spans="1:17" ht="15" x14ac:dyDescent="0.25">
      <c r="A6293"/>
      <c r="B6293" s="114">
        <v>6292</v>
      </c>
      <c r="C6293" s="7">
        <v>20</v>
      </c>
      <c r="E6293">
        <v>6292</v>
      </c>
      <c r="F6293">
        <v>15</v>
      </c>
      <c r="G6293">
        <v>17</v>
      </c>
      <c r="H6293">
        <v>23</v>
      </c>
      <c r="I6293" s="7">
        <v>30</v>
      </c>
      <c r="K6293">
        <v>6292</v>
      </c>
      <c r="L6293">
        <v>17</v>
      </c>
      <c r="M6293">
        <v>23</v>
      </c>
      <c r="N6293" s="7">
        <v>30</v>
      </c>
      <c r="P6293" s="187">
        <v>6292</v>
      </c>
      <c r="Q6293" s="188">
        <v>26</v>
      </c>
    </row>
    <row r="6294" spans="1:17" ht="15" x14ac:dyDescent="0.25">
      <c r="A6294"/>
      <c r="B6294" s="114">
        <v>6293</v>
      </c>
      <c r="C6294" s="7">
        <v>20</v>
      </c>
      <c r="E6294">
        <v>6293</v>
      </c>
      <c r="F6294">
        <v>15</v>
      </c>
      <c r="G6294">
        <v>17</v>
      </c>
      <c r="H6294">
        <v>23</v>
      </c>
      <c r="I6294" s="7">
        <v>30</v>
      </c>
      <c r="K6294">
        <v>6293</v>
      </c>
      <c r="L6294">
        <v>17</v>
      </c>
      <c r="M6294">
        <v>23</v>
      </c>
      <c r="N6294" s="7">
        <v>30</v>
      </c>
      <c r="P6294" s="185">
        <v>6293</v>
      </c>
      <c r="Q6294" s="186">
        <v>26</v>
      </c>
    </row>
    <row r="6295" spans="1:17" ht="15" x14ac:dyDescent="0.25">
      <c r="A6295"/>
      <c r="B6295" s="114">
        <v>6294</v>
      </c>
      <c r="C6295" s="7">
        <v>20</v>
      </c>
      <c r="E6295">
        <v>6294</v>
      </c>
      <c r="F6295">
        <v>15</v>
      </c>
      <c r="G6295">
        <v>17</v>
      </c>
      <c r="H6295">
        <v>23</v>
      </c>
      <c r="I6295" s="7">
        <v>30</v>
      </c>
      <c r="K6295">
        <v>6294</v>
      </c>
      <c r="L6295">
        <v>17</v>
      </c>
      <c r="M6295">
        <v>23</v>
      </c>
      <c r="N6295" s="7">
        <v>30</v>
      </c>
      <c r="P6295" s="187">
        <v>6294</v>
      </c>
      <c r="Q6295" s="188">
        <v>26</v>
      </c>
    </row>
    <row r="6296" spans="1:17" ht="15" x14ac:dyDescent="0.25">
      <c r="A6296"/>
      <c r="B6296" s="114">
        <v>6295</v>
      </c>
      <c r="C6296" s="7">
        <v>20</v>
      </c>
      <c r="E6296">
        <v>6295</v>
      </c>
      <c r="F6296">
        <v>15</v>
      </c>
      <c r="G6296">
        <v>17</v>
      </c>
      <c r="H6296">
        <v>23</v>
      </c>
      <c r="I6296" s="7">
        <v>30</v>
      </c>
      <c r="K6296">
        <v>6295</v>
      </c>
      <c r="L6296">
        <v>17</v>
      </c>
      <c r="M6296">
        <v>23</v>
      </c>
      <c r="N6296" s="7">
        <v>30</v>
      </c>
      <c r="P6296" s="185">
        <v>6295</v>
      </c>
      <c r="Q6296" s="186">
        <v>26</v>
      </c>
    </row>
    <row r="6297" spans="1:17" ht="15" x14ac:dyDescent="0.25">
      <c r="A6297"/>
      <c r="B6297" s="114">
        <v>6296</v>
      </c>
      <c r="C6297" s="7">
        <v>20</v>
      </c>
      <c r="E6297">
        <v>6296</v>
      </c>
      <c r="F6297">
        <v>15</v>
      </c>
      <c r="G6297">
        <v>17</v>
      </c>
      <c r="H6297">
        <v>23</v>
      </c>
      <c r="I6297" s="7">
        <v>30</v>
      </c>
      <c r="K6297">
        <v>6296</v>
      </c>
      <c r="L6297">
        <v>17</v>
      </c>
      <c r="M6297">
        <v>23</v>
      </c>
      <c r="N6297" s="7">
        <v>30</v>
      </c>
      <c r="P6297" s="187">
        <v>6296</v>
      </c>
      <c r="Q6297" s="188">
        <v>26</v>
      </c>
    </row>
    <row r="6298" spans="1:17" ht="15" x14ac:dyDescent="0.25">
      <c r="A6298"/>
      <c r="B6298" s="114">
        <v>6297</v>
      </c>
      <c r="C6298" s="7">
        <v>20</v>
      </c>
      <c r="E6298">
        <v>6297</v>
      </c>
      <c r="F6298">
        <v>15</v>
      </c>
      <c r="G6298">
        <v>17</v>
      </c>
      <c r="H6298">
        <v>23</v>
      </c>
      <c r="I6298" s="7">
        <v>30</v>
      </c>
      <c r="K6298">
        <v>6297</v>
      </c>
      <c r="L6298">
        <v>17</v>
      </c>
      <c r="M6298">
        <v>23</v>
      </c>
      <c r="N6298" s="7">
        <v>30</v>
      </c>
      <c r="P6298" s="185">
        <v>6297</v>
      </c>
      <c r="Q6298" s="186">
        <v>26</v>
      </c>
    </row>
    <row r="6299" spans="1:17" ht="15" x14ac:dyDescent="0.25">
      <c r="A6299"/>
      <c r="B6299" s="114">
        <v>6298</v>
      </c>
      <c r="C6299" s="7">
        <v>20</v>
      </c>
      <c r="E6299">
        <v>6298</v>
      </c>
      <c r="F6299">
        <v>15</v>
      </c>
      <c r="G6299">
        <v>17</v>
      </c>
      <c r="H6299">
        <v>23</v>
      </c>
      <c r="I6299" s="7">
        <v>30</v>
      </c>
      <c r="K6299">
        <v>6298</v>
      </c>
      <c r="L6299">
        <v>17</v>
      </c>
      <c r="M6299">
        <v>23</v>
      </c>
      <c r="N6299" s="7">
        <v>30</v>
      </c>
      <c r="P6299" s="187">
        <v>6298</v>
      </c>
      <c r="Q6299" s="188">
        <v>26</v>
      </c>
    </row>
    <row r="6300" spans="1:17" ht="15" x14ac:dyDescent="0.25">
      <c r="A6300"/>
      <c r="B6300" s="114">
        <v>6299</v>
      </c>
      <c r="C6300" s="7">
        <v>20</v>
      </c>
      <c r="E6300">
        <v>6299</v>
      </c>
      <c r="F6300">
        <v>15</v>
      </c>
      <c r="G6300">
        <v>17</v>
      </c>
      <c r="H6300">
        <v>23</v>
      </c>
      <c r="I6300" s="7">
        <v>30</v>
      </c>
      <c r="K6300">
        <v>6299</v>
      </c>
      <c r="L6300">
        <v>17</v>
      </c>
      <c r="M6300">
        <v>23</v>
      </c>
      <c r="N6300" s="7">
        <v>30</v>
      </c>
      <c r="P6300" s="185">
        <v>6299</v>
      </c>
      <c r="Q6300" s="186">
        <v>26</v>
      </c>
    </row>
    <row r="6301" spans="1:17" ht="15" x14ac:dyDescent="0.25">
      <c r="A6301"/>
      <c r="B6301" s="114">
        <v>6300</v>
      </c>
      <c r="C6301" s="7">
        <v>20</v>
      </c>
      <c r="E6301">
        <v>6300</v>
      </c>
      <c r="F6301">
        <v>15</v>
      </c>
      <c r="G6301">
        <v>17</v>
      </c>
      <c r="H6301">
        <v>23</v>
      </c>
      <c r="I6301" s="7">
        <v>30</v>
      </c>
      <c r="K6301">
        <v>6300</v>
      </c>
      <c r="L6301">
        <v>17</v>
      </c>
      <c r="M6301">
        <v>23</v>
      </c>
      <c r="N6301" s="7">
        <v>30</v>
      </c>
      <c r="P6301" s="187">
        <v>6300</v>
      </c>
      <c r="Q6301" s="188">
        <v>26</v>
      </c>
    </row>
    <row r="6302" spans="1:17" ht="15" x14ac:dyDescent="0.25">
      <c r="A6302"/>
      <c r="B6302" s="114">
        <v>6301</v>
      </c>
      <c r="C6302" s="7">
        <v>20</v>
      </c>
      <c r="E6302">
        <v>6301</v>
      </c>
      <c r="F6302">
        <v>15</v>
      </c>
      <c r="G6302">
        <v>17</v>
      </c>
      <c r="H6302">
        <v>23</v>
      </c>
      <c r="I6302" s="7">
        <v>30</v>
      </c>
      <c r="K6302">
        <v>6301</v>
      </c>
      <c r="L6302">
        <v>17</v>
      </c>
      <c r="M6302">
        <v>23</v>
      </c>
      <c r="N6302" s="7">
        <v>30</v>
      </c>
      <c r="P6302" s="185">
        <v>6301</v>
      </c>
      <c r="Q6302" s="186">
        <v>26</v>
      </c>
    </row>
    <row r="6303" spans="1:17" ht="15" x14ac:dyDescent="0.25">
      <c r="A6303"/>
      <c r="B6303" s="114">
        <v>6302</v>
      </c>
      <c r="C6303" s="7">
        <v>20</v>
      </c>
      <c r="E6303">
        <v>6302</v>
      </c>
      <c r="F6303">
        <v>15</v>
      </c>
      <c r="G6303">
        <v>17</v>
      </c>
      <c r="H6303">
        <v>23</v>
      </c>
      <c r="I6303" s="7">
        <v>30</v>
      </c>
      <c r="K6303">
        <v>6302</v>
      </c>
      <c r="L6303">
        <v>17</v>
      </c>
      <c r="M6303">
        <v>23</v>
      </c>
      <c r="N6303" s="7">
        <v>30</v>
      </c>
      <c r="P6303" s="187">
        <v>6302</v>
      </c>
      <c r="Q6303" s="188">
        <v>26</v>
      </c>
    </row>
    <row r="6304" spans="1:17" ht="15" x14ac:dyDescent="0.25">
      <c r="A6304"/>
      <c r="B6304" s="114">
        <v>6303</v>
      </c>
      <c r="C6304" s="7">
        <v>20</v>
      </c>
      <c r="E6304">
        <v>6303</v>
      </c>
      <c r="F6304">
        <v>15</v>
      </c>
      <c r="G6304">
        <v>17</v>
      </c>
      <c r="H6304">
        <v>23</v>
      </c>
      <c r="I6304" s="7">
        <v>30</v>
      </c>
      <c r="K6304">
        <v>6303</v>
      </c>
      <c r="L6304">
        <v>17</v>
      </c>
      <c r="M6304">
        <v>23</v>
      </c>
      <c r="N6304" s="7">
        <v>30</v>
      </c>
      <c r="P6304" s="185">
        <v>6303</v>
      </c>
      <c r="Q6304" s="186">
        <v>26</v>
      </c>
    </row>
    <row r="6305" spans="1:17" ht="15" x14ac:dyDescent="0.25">
      <c r="A6305"/>
      <c r="B6305" s="114">
        <v>6304</v>
      </c>
      <c r="C6305" s="7">
        <v>20</v>
      </c>
      <c r="E6305">
        <v>6304</v>
      </c>
      <c r="F6305">
        <v>15</v>
      </c>
      <c r="G6305">
        <v>17</v>
      </c>
      <c r="H6305">
        <v>23</v>
      </c>
      <c r="I6305" s="7">
        <v>30</v>
      </c>
      <c r="K6305">
        <v>6304</v>
      </c>
      <c r="L6305">
        <v>17</v>
      </c>
      <c r="M6305">
        <v>23</v>
      </c>
      <c r="N6305" s="7">
        <v>30</v>
      </c>
      <c r="P6305" s="187">
        <v>6304</v>
      </c>
      <c r="Q6305" s="188">
        <v>26</v>
      </c>
    </row>
    <row r="6306" spans="1:17" ht="15" x14ac:dyDescent="0.25">
      <c r="A6306"/>
      <c r="B6306" s="114">
        <v>6305</v>
      </c>
      <c r="C6306" s="7">
        <v>20</v>
      </c>
      <c r="E6306">
        <v>6305</v>
      </c>
      <c r="F6306">
        <v>15</v>
      </c>
      <c r="G6306">
        <v>17</v>
      </c>
      <c r="H6306">
        <v>23</v>
      </c>
      <c r="I6306" s="7">
        <v>30</v>
      </c>
      <c r="K6306">
        <v>6305</v>
      </c>
      <c r="L6306">
        <v>17</v>
      </c>
      <c r="M6306">
        <v>23</v>
      </c>
      <c r="N6306" s="7">
        <v>30</v>
      </c>
      <c r="P6306" s="185">
        <v>6305</v>
      </c>
      <c r="Q6306" s="186">
        <v>26</v>
      </c>
    </row>
    <row r="6307" spans="1:17" ht="15" x14ac:dyDescent="0.25">
      <c r="A6307"/>
      <c r="B6307" s="114">
        <v>6306</v>
      </c>
      <c r="C6307" s="7">
        <v>20</v>
      </c>
      <c r="E6307">
        <v>6306</v>
      </c>
      <c r="F6307">
        <v>15</v>
      </c>
      <c r="G6307">
        <v>17</v>
      </c>
      <c r="H6307">
        <v>23</v>
      </c>
      <c r="I6307" s="7">
        <v>30</v>
      </c>
      <c r="K6307">
        <v>6306</v>
      </c>
      <c r="L6307">
        <v>17</v>
      </c>
      <c r="M6307">
        <v>23</v>
      </c>
      <c r="N6307" s="7">
        <v>30</v>
      </c>
      <c r="P6307" s="187">
        <v>6306</v>
      </c>
      <c r="Q6307" s="188">
        <v>26</v>
      </c>
    </row>
    <row r="6308" spans="1:17" ht="15" x14ac:dyDescent="0.25">
      <c r="A6308"/>
      <c r="B6308" s="114">
        <v>6307</v>
      </c>
      <c r="C6308" s="7">
        <v>20</v>
      </c>
      <c r="E6308">
        <v>6307</v>
      </c>
      <c r="F6308">
        <v>15</v>
      </c>
      <c r="G6308">
        <v>17</v>
      </c>
      <c r="H6308">
        <v>23</v>
      </c>
      <c r="I6308" s="7">
        <v>30</v>
      </c>
      <c r="K6308">
        <v>6307</v>
      </c>
      <c r="L6308">
        <v>17</v>
      </c>
      <c r="M6308">
        <v>23</v>
      </c>
      <c r="N6308" s="7">
        <v>30</v>
      </c>
      <c r="P6308" s="185">
        <v>6307</v>
      </c>
      <c r="Q6308" s="186">
        <v>26</v>
      </c>
    </row>
    <row r="6309" spans="1:17" ht="15" x14ac:dyDescent="0.25">
      <c r="A6309"/>
      <c r="B6309" s="114">
        <v>6308</v>
      </c>
      <c r="C6309" s="7">
        <v>20</v>
      </c>
      <c r="E6309">
        <v>6308</v>
      </c>
      <c r="F6309">
        <v>15</v>
      </c>
      <c r="G6309">
        <v>17</v>
      </c>
      <c r="H6309">
        <v>23</v>
      </c>
      <c r="I6309" s="7">
        <v>30</v>
      </c>
      <c r="K6309">
        <v>6308</v>
      </c>
      <c r="L6309">
        <v>17</v>
      </c>
      <c r="M6309">
        <v>23</v>
      </c>
      <c r="N6309" s="7">
        <v>30</v>
      </c>
      <c r="P6309" s="187">
        <v>6308</v>
      </c>
      <c r="Q6309" s="188">
        <v>26</v>
      </c>
    </row>
    <row r="6310" spans="1:17" ht="15" x14ac:dyDescent="0.25">
      <c r="A6310"/>
      <c r="B6310" s="114">
        <v>6309</v>
      </c>
      <c r="C6310" s="7">
        <v>20</v>
      </c>
      <c r="E6310">
        <v>6309</v>
      </c>
      <c r="F6310">
        <v>15</v>
      </c>
      <c r="G6310">
        <v>17</v>
      </c>
      <c r="H6310">
        <v>23</v>
      </c>
      <c r="I6310" s="7">
        <v>30</v>
      </c>
      <c r="K6310">
        <v>6309</v>
      </c>
      <c r="L6310">
        <v>17</v>
      </c>
      <c r="M6310">
        <v>23</v>
      </c>
      <c r="N6310" s="7">
        <v>30</v>
      </c>
      <c r="P6310" s="185">
        <v>6309</v>
      </c>
      <c r="Q6310" s="186">
        <v>26</v>
      </c>
    </row>
    <row r="6311" spans="1:17" ht="15" x14ac:dyDescent="0.25">
      <c r="A6311"/>
      <c r="B6311" s="114">
        <v>6310</v>
      </c>
      <c r="C6311" s="7">
        <v>20</v>
      </c>
      <c r="E6311">
        <v>6310</v>
      </c>
      <c r="F6311">
        <v>15</v>
      </c>
      <c r="G6311">
        <v>17</v>
      </c>
      <c r="H6311">
        <v>23</v>
      </c>
      <c r="I6311" s="7">
        <v>30</v>
      </c>
      <c r="K6311">
        <v>6310</v>
      </c>
      <c r="L6311">
        <v>17</v>
      </c>
      <c r="M6311">
        <v>23</v>
      </c>
      <c r="N6311" s="7">
        <v>30</v>
      </c>
      <c r="P6311" s="187">
        <v>6310</v>
      </c>
      <c r="Q6311" s="188">
        <v>26</v>
      </c>
    </row>
    <row r="6312" spans="1:17" ht="15" x14ac:dyDescent="0.25">
      <c r="A6312"/>
      <c r="B6312" s="114">
        <v>6311</v>
      </c>
      <c r="C6312" s="7">
        <v>20</v>
      </c>
      <c r="E6312">
        <v>6311</v>
      </c>
      <c r="F6312">
        <v>15</v>
      </c>
      <c r="G6312">
        <v>17</v>
      </c>
      <c r="H6312">
        <v>23</v>
      </c>
      <c r="I6312" s="7">
        <v>30</v>
      </c>
      <c r="K6312">
        <v>6311</v>
      </c>
      <c r="L6312">
        <v>17</v>
      </c>
      <c r="M6312">
        <v>23</v>
      </c>
      <c r="N6312" s="7">
        <v>30</v>
      </c>
      <c r="P6312" s="185">
        <v>6311</v>
      </c>
      <c r="Q6312" s="186">
        <v>26</v>
      </c>
    </row>
    <row r="6313" spans="1:17" ht="15" x14ac:dyDescent="0.25">
      <c r="A6313"/>
      <c r="B6313" s="114">
        <v>6312</v>
      </c>
      <c r="C6313" s="7">
        <v>20</v>
      </c>
      <c r="E6313">
        <v>6312</v>
      </c>
      <c r="F6313">
        <v>15</v>
      </c>
      <c r="G6313">
        <v>17</v>
      </c>
      <c r="H6313">
        <v>23</v>
      </c>
      <c r="I6313" s="7">
        <v>30</v>
      </c>
      <c r="K6313">
        <v>6312</v>
      </c>
      <c r="L6313">
        <v>17</v>
      </c>
      <c r="M6313">
        <v>23</v>
      </c>
      <c r="N6313" s="7">
        <v>30</v>
      </c>
      <c r="P6313" s="187">
        <v>6312</v>
      </c>
      <c r="Q6313" s="188">
        <v>26</v>
      </c>
    </row>
    <row r="6314" spans="1:17" ht="15" x14ac:dyDescent="0.25">
      <c r="A6314"/>
      <c r="B6314" s="114">
        <v>6313</v>
      </c>
      <c r="C6314" s="7">
        <v>20</v>
      </c>
      <c r="E6314">
        <v>6313</v>
      </c>
      <c r="F6314">
        <v>15</v>
      </c>
      <c r="G6314">
        <v>17</v>
      </c>
      <c r="H6314">
        <v>23</v>
      </c>
      <c r="I6314" s="7">
        <v>30</v>
      </c>
      <c r="K6314">
        <v>6313</v>
      </c>
      <c r="L6314">
        <v>17</v>
      </c>
      <c r="M6314">
        <v>23</v>
      </c>
      <c r="N6314" s="7">
        <v>30</v>
      </c>
      <c r="P6314" s="185">
        <v>6313</v>
      </c>
      <c r="Q6314" s="186">
        <v>26</v>
      </c>
    </row>
    <row r="6315" spans="1:17" ht="15" x14ac:dyDescent="0.25">
      <c r="A6315"/>
      <c r="B6315" s="114">
        <v>6314</v>
      </c>
      <c r="C6315" s="7">
        <v>20</v>
      </c>
      <c r="E6315">
        <v>6314</v>
      </c>
      <c r="F6315">
        <v>15</v>
      </c>
      <c r="G6315">
        <v>17</v>
      </c>
      <c r="H6315">
        <v>23</v>
      </c>
      <c r="I6315" s="7">
        <v>30</v>
      </c>
      <c r="K6315">
        <v>6314</v>
      </c>
      <c r="L6315">
        <v>17</v>
      </c>
      <c r="M6315">
        <v>23</v>
      </c>
      <c r="N6315" s="7">
        <v>30</v>
      </c>
      <c r="P6315" s="187">
        <v>6314</v>
      </c>
      <c r="Q6315" s="188">
        <v>26</v>
      </c>
    </row>
    <row r="6316" spans="1:17" ht="15" x14ac:dyDescent="0.25">
      <c r="A6316"/>
      <c r="B6316" s="114">
        <v>6315</v>
      </c>
      <c r="C6316" s="7">
        <v>20</v>
      </c>
      <c r="E6316">
        <v>6315</v>
      </c>
      <c r="F6316">
        <v>15</v>
      </c>
      <c r="G6316">
        <v>17</v>
      </c>
      <c r="H6316">
        <v>23</v>
      </c>
      <c r="I6316" s="7">
        <v>30</v>
      </c>
      <c r="K6316">
        <v>6315</v>
      </c>
      <c r="L6316">
        <v>17</v>
      </c>
      <c r="M6316">
        <v>23</v>
      </c>
      <c r="N6316" s="7">
        <v>30</v>
      </c>
      <c r="P6316" s="185">
        <v>6315</v>
      </c>
      <c r="Q6316" s="186">
        <v>26</v>
      </c>
    </row>
    <row r="6317" spans="1:17" ht="15" x14ac:dyDescent="0.25">
      <c r="A6317"/>
      <c r="B6317" s="114">
        <v>6316</v>
      </c>
      <c r="C6317" s="7">
        <v>20</v>
      </c>
      <c r="E6317">
        <v>6316</v>
      </c>
      <c r="F6317">
        <v>15</v>
      </c>
      <c r="G6317">
        <v>17</v>
      </c>
      <c r="H6317">
        <v>23</v>
      </c>
      <c r="I6317" s="7">
        <v>30</v>
      </c>
      <c r="K6317">
        <v>6316</v>
      </c>
      <c r="L6317">
        <v>17</v>
      </c>
      <c r="M6317">
        <v>23</v>
      </c>
      <c r="N6317" s="7">
        <v>30</v>
      </c>
      <c r="P6317" s="187">
        <v>6316</v>
      </c>
      <c r="Q6317" s="188">
        <v>26</v>
      </c>
    </row>
    <row r="6318" spans="1:17" ht="15" x14ac:dyDescent="0.25">
      <c r="A6318"/>
      <c r="B6318" s="114">
        <v>6317</v>
      </c>
      <c r="C6318" s="7">
        <v>20</v>
      </c>
      <c r="E6318">
        <v>6317</v>
      </c>
      <c r="F6318">
        <v>15</v>
      </c>
      <c r="G6318">
        <v>17</v>
      </c>
      <c r="H6318">
        <v>23</v>
      </c>
      <c r="I6318" s="7">
        <v>30</v>
      </c>
      <c r="K6318">
        <v>6317</v>
      </c>
      <c r="L6318">
        <v>17</v>
      </c>
      <c r="M6318">
        <v>23</v>
      </c>
      <c r="N6318" s="7">
        <v>30</v>
      </c>
      <c r="P6318" s="185">
        <v>6317</v>
      </c>
      <c r="Q6318" s="186">
        <v>26</v>
      </c>
    </row>
    <row r="6319" spans="1:17" ht="15" x14ac:dyDescent="0.25">
      <c r="A6319"/>
      <c r="B6319" s="114">
        <v>6318</v>
      </c>
      <c r="C6319" s="7">
        <v>20</v>
      </c>
      <c r="E6319">
        <v>6318</v>
      </c>
      <c r="F6319">
        <v>15</v>
      </c>
      <c r="G6319">
        <v>17</v>
      </c>
      <c r="H6319">
        <v>23</v>
      </c>
      <c r="I6319" s="7">
        <v>30</v>
      </c>
      <c r="K6319">
        <v>6318</v>
      </c>
      <c r="L6319">
        <v>17</v>
      </c>
      <c r="M6319">
        <v>23</v>
      </c>
      <c r="N6319" s="7">
        <v>30</v>
      </c>
      <c r="P6319" s="187">
        <v>6318</v>
      </c>
      <c r="Q6319" s="188">
        <v>26</v>
      </c>
    </row>
    <row r="6320" spans="1:17" ht="15" x14ac:dyDescent="0.25">
      <c r="A6320"/>
      <c r="B6320" s="114">
        <v>6319</v>
      </c>
      <c r="C6320" s="7">
        <v>20</v>
      </c>
      <c r="E6320">
        <v>6319</v>
      </c>
      <c r="F6320">
        <v>15</v>
      </c>
      <c r="G6320">
        <v>17</v>
      </c>
      <c r="H6320">
        <v>23</v>
      </c>
      <c r="I6320" s="7">
        <v>30</v>
      </c>
      <c r="K6320">
        <v>6319</v>
      </c>
      <c r="L6320">
        <v>17</v>
      </c>
      <c r="M6320">
        <v>23</v>
      </c>
      <c r="N6320" s="7">
        <v>30</v>
      </c>
      <c r="P6320" s="185">
        <v>6319</v>
      </c>
      <c r="Q6320" s="186">
        <v>26</v>
      </c>
    </row>
    <row r="6321" spans="1:17" ht="15" x14ac:dyDescent="0.25">
      <c r="A6321"/>
      <c r="B6321" s="114">
        <v>6320</v>
      </c>
      <c r="C6321" s="7">
        <v>20</v>
      </c>
      <c r="E6321">
        <v>6320</v>
      </c>
      <c r="F6321">
        <v>15</v>
      </c>
      <c r="G6321">
        <v>17</v>
      </c>
      <c r="H6321">
        <v>23</v>
      </c>
      <c r="I6321" s="7">
        <v>30</v>
      </c>
      <c r="K6321">
        <v>6320</v>
      </c>
      <c r="L6321">
        <v>17</v>
      </c>
      <c r="M6321">
        <v>23</v>
      </c>
      <c r="N6321" s="7">
        <v>30</v>
      </c>
      <c r="P6321" s="187">
        <v>6320</v>
      </c>
      <c r="Q6321" s="188">
        <v>26</v>
      </c>
    </row>
    <row r="6322" spans="1:17" ht="15" x14ac:dyDescent="0.25">
      <c r="A6322"/>
      <c r="B6322" s="114">
        <v>6321</v>
      </c>
      <c r="C6322" s="7">
        <v>20</v>
      </c>
      <c r="E6322">
        <v>6321</v>
      </c>
      <c r="F6322">
        <v>15</v>
      </c>
      <c r="G6322">
        <v>17</v>
      </c>
      <c r="H6322">
        <v>23</v>
      </c>
      <c r="I6322" s="7">
        <v>30</v>
      </c>
      <c r="K6322">
        <v>6321</v>
      </c>
      <c r="L6322">
        <v>17</v>
      </c>
      <c r="M6322">
        <v>23</v>
      </c>
      <c r="N6322" s="7">
        <v>30</v>
      </c>
      <c r="P6322" s="185">
        <v>6321</v>
      </c>
      <c r="Q6322" s="186">
        <v>26</v>
      </c>
    </row>
    <row r="6323" spans="1:17" ht="15" x14ac:dyDescent="0.25">
      <c r="A6323"/>
      <c r="B6323" s="114">
        <v>6322</v>
      </c>
      <c r="C6323" s="7">
        <v>20</v>
      </c>
      <c r="E6323">
        <v>6322</v>
      </c>
      <c r="F6323">
        <v>15</v>
      </c>
      <c r="G6323">
        <v>17</v>
      </c>
      <c r="H6323">
        <v>23</v>
      </c>
      <c r="I6323" s="7">
        <v>30</v>
      </c>
      <c r="K6323">
        <v>6322</v>
      </c>
      <c r="L6323">
        <v>17</v>
      </c>
      <c r="M6323">
        <v>23</v>
      </c>
      <c r="N6323" s="7">
        <v>30</v>
      </c>
      <c r="P6323" s="187">
        <v>6322</v>
      </c>
      <c r="Q6323" s="188">
        <v>26</v>
      </c>
    </row>
    <row r="6324" spans="1:17" ht="15" x14ac:dyDescent="0.25">
      <c r="A6324"/>
      <c r="B6324" s="114">
        <v>6323</v>
      </c>
      <c r="C6324" s="7">
        <v>20</v>
      </c>
      <c r="E6324">
        <v>6323</v>
      </c>
      <c r="F6324">
        <v>15</v>
      </c>
      <c r="G6324">
        <v>17</v>
      </c>
      <c r="H6324">
        <v>23</v>
      </c>
      <c r="I6324" s="7">
        <v>30</v>
      </c>
      <c r="K6324">
        <v>6323</v>
      </c>
      <c r="L6324">
        <v>17</v>
      </c>
      <c r="M6324">
        <v>23</v>
      </c>
      <c r="N6324" s="7">
        <v>30</v>
      </c>
      <c r="P6324" s="185">
        <v>6323</v>
      </c>
      <c r="Q6324" s="186">
        <v>26</v>
      </c>
    </row>
    <row r="6325" spans="1:17" ht="15" x14ac:dyDescent="0.25">
      <c r="A6325"/>
      <c r="B6325" s="114">
        <v>6324</v>
      </c>
      <c r="C6325" s="7">
        <v>20</v>
      </c>
      <c r="E6325">
        <v>6324</v>
      </c>
      <c r="F6325">
        <v>15</v>
      </c>
      <c r="G6325">
        <v>17</v>
      </c>
      <c r="H6325">
        <v>23</v>
      </c>
      <c r="I6325" s="7">
        <v>30</v>
      </c>
      <c r="K6325">
        <v>6324</v>
      </c>
      <c r="L6325">
        <v>17</v>
      </c>
      <c r="M6325">
        <v>23</v>
      </c>
      <c r="N6325" s="7">
        <v>30</v>
      </c>
      <c r="P6325" s="187">
        <v>6324</v>
      </c>
      <c r="Q6325" s="188">
        <v>26</v>
      </c>
    </row>
    <row r="6326" spans="1:17" ht="15" x14ac:dyDescent="0.25">
      <c r="A6326"/>
      <c r="B6326" s="114">
        <v>6325</v>
      </c>
      <c r="C6326" s="7">
        <v>20</v>
      </c>
      <c r="E6326">
        <v>6325</v>
      </c>
      <c r="F6326">
        <v>15</v>
      </c>
      <c r="G6326">
        <v>17</v>
      </c>
      <c r="H6326">
        <v>23</v>
      </c>
      <c r="I6326" s="7">
        <v>30</v>
      </c>
      <c r="K6326">
        <v>6325</v>
      </c>
      <c r="L6326">
        <v>17</v>
      </c>
      <c r="M6326">
        <v>23</v>
      </c>
      <c r="N6326" s="7">
        <v>30</v>
      </c>
      <c r="P6326" s="185">
        <v>6325</v>
      </c>
      <c r="Q6326" s="186">
        <v>26</v>
      </c>
    </row>
    <row r="6327" spans="1:17" ht="15" x14ac:dyDescent="0.25">
      <c r="A6327"/>
      <c r="B6327" s="114">
        <v>6326</v>
      </c>
      <c r="C6327" s="7">
        <v>20</v>
      </c>
      <c r="E6327">
        <v>6326</v>
      </c>
      <c r="F6327">
        <v>15</v>
      </c>
      <c r="G6327">
        <v>17</v>
      </c>
      <c r="H6327">
        <v>23</v>
      </c>
      <c r="I6327" s="7">
        <v>30</v>
      </c>
      <c r="K6327">
        <v>6326</v>
      </c>
      <c r="L6327">
        <v>17</v>
      </c>
      <c r="M6327">
        <v>23</v>
      </c>
      <c r="N6327" s="7">
        <v>30</v>
      </c>
      <c r="P6327" s="187">
        <v>6326</v>
      </c>
      <c r="Q6327" s="188">
        <v>26</v>
      </c>
    </row>
    <row r="6328" spans="1:17" ht="15" x14ac:dyDescent="0.25">
      <c r="A6328"/>
      <c r="B6328" s="114">
        <v>6327</v>
      </c>
      <c r="C6328" s="7">
        <v>20</v>
      </c>
      <c r="E6328">
        <v>6327</v>
      </c>
      <c r="F6328">
        <v>15</v>
      </c>
      <c r="G6328">
        <v>17</v>
      </c>
      <c r="H6328">
        <v>23</v>
      </c>
      <c r="I6328" s="7">
        <v>30</v>
      </c>
      <c r="K6328">
        <v>6327</v>
      </c>
      <c r="L6328">
        <v>17</v>
      </c>
      <c r="M6328">
        <v>23</v>
      </c>
      <c r="N6328" s="7">
        <v>30</v>
      </c>
      <c r="P6328" s="185">
        <v>6327</v>
      </c>
      <c r="Q6328" s="186">
        <v>26</v>
      </c>
    </row>
    <row r="6329" spans="1:17" ht="15" x14ac:dyDescent="0.25">
      <c r="A6329"/>
      <c r="B6329" s="114">
        <v>6328</v>
      </c>
      <c r="C6329" s="7">
        <v>20</v>
      </c>
      <c r="E6329">
        <v>6328</v>
      </c>
      <c r="F6329">
        <v>15</v>
      </c>
      <c r="G6329">
        <v>17</v>
      </c>
      <c r="H6329">
        <v>23</v>
      </c>
      <c r="I6329" s="7">
        <v>30</v>
      </c>
      <c r="K6329">
        <v>6328</v>
      </c>
      <c r="L6329">
        <v>17</v>
      </c>
      <c r="M6329">
        <v>23</v>
      </c>
      <c r="N6329" s="7">
        <v>30</v>
      </c>
      <c r="P6329" s="187">
        <v>6328</v>
      </c>
      <c r="Q6329" s="188">
        <v>26</v>
      </c>
    </row>
    <row r="6330" spans="1:17" ht="15" x14ac:dyDescent="0.25">
      <c r="A6330"/>
      <c r="B6330" s="114">
        <v>6329</v>
      </c>
      <c r="C6330" s="7">
        <v>20</v>
      </c>
      <c r="E6330">
        <v>6329</v>
      </c>
      <c r="F6330">
        <v>15</v>
      </c>
      <c r="G6330">
        <v>17</v>
      </c>
      <c r="H6330">
        <v>23</v>
      </c>
      <c r="I6330" s="7">
        <v>30</v>
      </c>
      <c r="K6330">
        <v>6329</v>
      </c>
      <c r="L6330">
        <v>17</v>
      </c>
      <c r="M6330">
        <v>23</v>
      </c>
      <c r="N6330" s="7">
        <v>30</v>
      </c>
      <c r="P6330" s="185">
        <v>6329</v>
      </c>
      <c r="Q6330" s="186">
        <v>26</v>
      </c>
    </row>
    <row r="6331" spans="1:17" ht="15" x14ac:dyDescent="0.25">
      <c r="A6331"/>
      <c r="B6331" s="114">
        <v>6330</v>
      </c>
      <c r="C6331" s="7">
        <v>20</v>
      </c>
      <c r="E6331">
        <v>6330</v>
      </c>
      <c r="F6331">
        <v>15</v>
      </c>
      <c r="G6331">
        <v>17</v>
      </c>
      <c r="H6331">
        <v>23</v>
      </c>
      <c r="I6331" s="7">
        <v>30</v>
      </c>
      <c r="K6331">
        <v>6330</v>
      </c>
      <c r="L6331">
        <v>17</v>
      </c>
      <c r="M6331">
        <v>23</v>
      </c>
      <c r="N6331" s="7">
        <v>30</v>
      </c>
      <c r="P6331" s="187">
        <v>6330</v>
      </c>
      <c r="Q6331" s="188">
        <v>26</v>
      </c>
    </row>
    <row r="6332" spans="1:17" ht="15" x14ac:dyDescent="0.25">
      <c r="A6332"/>
      <c r="B6332" s="114">
        <v>6331</v>
      </c>
      <c r="C6332" s="7">
        <v>20</v>
      </c>
      <c r="E6332">
        <v>6331</v>
      </c>
      <c r="F6332">
        <v>15</v>
      </c>
      <c r="G6332">
        <v>17</v>
      </c>
      <c r="H6332">
        <v>23</v>
      </c>
      <c r="I6332" s="7">
        <v>30</v>
      </c>
      <c r="K6332">
        <v>6331</v>
      </c>
      <c r="L6332">
        <v>17</v>
      </c>
      <c r="M6332">
        <v>23</v>
      </c>
      <c r="N6332" s="7">
        <v>30</v>
      </c>
      <c r="P6332" s="185">
        <v>6331</v>
      </c>
      <c r="Q6332" s="186">
        <v>26</v>
      </c>
    </row>
    <row r="6333" spans="1:17" ht="15" x14ac:dyDescent="0.25">
      <c r="A6333"/>
      <c r="B6333" s="114">
        <v>6332</v>
      </c>
      <c r="C6333" s="7">
        <v>20</v>
      </c>
      <c r="E6333">
        <v>6332</v>
      </c>
      <c r="F6333">
        <v>15</v>
      </c>
      <c r="G6333">
        <v>17</v>
      </c>
      <c r="H6333">
        <v>23</v>
      </c>
      <c r="I6333" s="7">
        <v>30</v>
      </c>
      <c r="K6333">
        <v>6332</v>
      </c>
      <c r="L6333">
        <v>17</v>
      </c>
      <c r="M6333">
        <v>23</v>
      </c>
      <c r="N6333" s="7">
        <v>30</v>
      </c>
      <c r="P6333" s="187">
        <v>6332</v>
      </c>
      <c r="Q6333" s="188">
        <v>26</v>
      </c>
    </row>
    <row r="6334" spans="1:17" ht="15" x14ac:dyDescent="0.25">
      <c r="A6334"/>
      <c r="B6334" s="114">
        <v>6333</v>
      </c>
      <c r="C6334" s="7">
        <v>20</v>
      </c>
      <c r="E6334">
        <v>6333</v>
      </c>
      <c r="F6334">
        <v>15</v>
      </c>
      <c r="G6334">
        <v>17</v>
      </c>
      <c r="H6334">
        <v>23</v>
      </c>
      <c r="I6334" s="7">
        <v>30</v>
      </c>
      <c r="K6334">
        <v>6333</v>
      </c>
      <c r="L6334">
        <v>17</v>
      </c>
      <c r="M6334">
        <v>23</v>
      </c>
      <c r="N6334" s="7">
        <v>30</v>
      </c>
      <c r="P6334" s="185">
        <v>6333</v>
      </c>
      <c r="Q6334" s="186">
        <v>26</v>
      </c>
    </row>
    <row r="6335" spans="1:17" ht="15" x14ac:dyDescent="0.25">
      <c r="A6335"/>
      <c r="B6335" s="114">
        <v>6334</v>
      </c>
      <c r="C6335" s="7">
        <v>20</v>
      </c>
      <c r="E6335">
        <v>6334</v>
      </c>
      <c r="F6335">
        <v>15</v>
      </c>
      <c r="G6335">
        <v>17</v>
      </c>
      <c r="H6335">
        <v>23</v>
      </c>
      <c r="I6335" s="7">
        <v>30</v>
      </c>
      <c r="K6335">
        <v>6334</v>
      </c>
      <c r="L6335">
        <v>17</v>
      </c>
      <c r="M6335">
        <v>23</v>
      </c>
      <c r="N6335" s="7">
        <v>30</v>
      </c>
      <c r="P6335" s="187">
        <v>6334</v>
      </c>
      <c r="Q6335" s="188">
        <v>26</v>
      </c>
    </row>
    <row r="6336" spans="1:17" ht="15" x14ac:dyDescent="0.25">
      <c r="A6336"/>
      <c r="B6336" s="114">
        <v>6335</v>
      </c>
      <c r="C6336" s="7">
        <v>20</v>
      </c>
      <c r="E6336">
        <v>6335</v>
      </c>
      <c r="F6336">
        <v>15</v>
      </c>
      <c r="G6336">
        <v>17</v>
      </c>
      <c r="H6336">
        <v>23</v>
      </c>
      <c r="I6336" s="7">
        <v>30</v>
      </c>
      <c r="K6336">
        <v>6335</v>
      </c>
      <c r="L6336">
        <v>17</v>
      </c>
      <c r="M6336">
        <v>23</v>
      </c>
      <c r="N6336" s="7">
        <v>30</v>
      </c>
      <c r="P6336" s="185">
        <v>6335</v>
      </c>
      <c r="Q6336" s="186">
        <v>26</v>
      </c>
    </row>
    <row r="6337" spans="1:17" ht="15" x14ac:dyDescent="0.25">
      <c r="A6337"/>
      <c r="B6337" s="114">
        <v>6336</v>
      </c>
      <c r="C6337" s="7">
        <v>20</v>
      </c>
      <c r="E6337">
        <v>6336</v>
      </c>
      <c r="F6337">
        <v>15</v>
      </c>
      <c r="G6337">
        <v>17</v>
      </c>
      <c r="H6337">
        <v>23</v>
      </c>
      <c r="I6337" s="7">
        <v>30</v>
      </c>
      <c r="K6337">
        <v>6336</v>
      </c>
      <c r="L6337">
        <v>17</v>
      </c>
      <c r="M6337">
        <v>23</v>
      </c>
      <c r="N6337" s="7">
        <v>30</v>
      </c>
      <c r="P6337" s="187">
        <v>6336</v>
      </c>
      <c r="Q6337" s="188">
        <v>26</v>
      </c>
    </row>
    <row r="6338" spans="1:17" ht="15" x14ac:dyDescent="0.25">
      <c r="A6338"/>
      <c r="B6338" s="114">
        <v>6337</v>
      </c>
      <c r="C6338" s="7">
        <v>20</v>
      </c>
      <c r="E6338">
        <v>6337</v>
      </c>
      <c r="F6338">
        <v>15</v>
      </c>
      <c r="G6338">
        <v>17</v>
      </c>
      <c r="H6338">
        <v>23</v>
      </c>
      <c r="I6338" s="7">
        <v>30</v>
      </c>
      <c r="K6338">
        <v>6337</v>
      </c>
      <c r="L6338">
        <v>17</v>
      </c>
      <c r="M6338">
        <v>23</v>
      </c>
      <c r="N6338" s="7">
        <v>30</v>
      </c>
      <c r="P6338" s="185">
        <v>6337</v>
      </c>
      <c r="Q6338" s="186">
        <v>26</v>
      </c>
    </row>
    <row r="6339" spans="1:17" ht="15" x14ac:dyDescent="0.25">
      <c r="A6339"/>
      <c r="B6339" s="114">
        <v>6338</v>
      </c>
      <c r="C6339" s="7">
        <v>20</v>
      </c>
      <c r="E6339">
        <v>6338</v>
      </c>
      <c r="F6339">
        <v>15</v>
      </c>
      <c r="G6339">
        <v>17</v>
      </c>
      <c r="H6339">
        <v>23</v>
      </c>
      <c r="I6339" s="7">
        <v>30</v>
      </c>
      <c r="K6339">
        <v>6338</v>
      </c>
      <c r="L6339">
        <v>17</v>
      </c>
      <c r="M6339">
        <v>23</v>
      </c>
      <c r="N6339" s="7">
        <v>30</v>
      </c>
      <c r="P6339" s="187">
        <v>6338</v>
      </c>
      <c r="Q6339" s="188">
        <v>26</v>
      </c>
    </row>
    <row r="6340" spans="1:17" ht="15" x14ac:dyDescent="0.25">
      <c r="A6340"/>
      <c r="B6340" s="114">
        <v>6339</v>
      </c>
      <c r="C6340" s="7">
        <v>20</v>
      </c>
      <c r="E6340">
        <v>6339</v>
      </c>
      <c r="F6340">
        <v>15</v>
      </c>
      <c r="G6340">
        <v>17</v>
      </c>
      <c r="H6340">
        <v>23</v>
      </c>
      <c r="I6340" s="7">
        <v>30</v>
      </c>
      <c r="K6340">
        <v>6339</v>
      </c>
      <c r="L6340">
        <v>17</v>
      </c>
      <c r="M6340">
        <v>23</v>
      </c>
      <c r="N6340" s="7">
        <v>30</v>
      </c>
      <c r="P6340" s="185">
        <v>6339</v>
      </c>
      <c r="Q6340" s="186">
        <v>26</v>
      </c>
    </row>
    <row r="6341" spans="1:17" ht="15" x14ac:dyDescent="0.25">
      <c r="A6341"/>
      <c r="B6341" s="114">
        <v>6340</v>
      </c>
      <c r="C6341" s="7">
        <v>20</v>
      </c>
      <c r="E6341">
        <v>6340</v>
      </c>
      <c r="F6341">
        <v>15</v>
      </c>
      <c r="G6341">
        <v>17</v>
      </c>
      <c r="H6341">
        <v>23</v>
      </c>
      <c r="I6341" s="7">
        <v>30</v>
      </c>
      <c r="K6341">
        <v>6340</v>
      </c>
      <c r="L6341">
        <v>17</v>
      </c>
      <c r="M6341">
        <v>23</v>
      </c>
      <c r="N6341" s="7">
        <v>30</v>
      </c>
      <c r="P6341" s="187">
        <v>6340</v>
      </c>
      <c r="Q6341" s="188">
        <v>26</v>
      </c>
    </row>
    <row r="6342" spans="1:17" ht="15" x14ac:dyDescent="0.25">
      <c r="A6342"/>
      <c r="B6342" s="114">
        <v>6341</v>
      </c>
      <c r="C6342" s="7">
        <v>20</v>
      </c>
      <c r="E6342">
        <v>6341</v>
      </c>
      <c r="F6342">
        <v>15</v>
      </c>
      <c r="G6342">
        <v>17</v>
      </c>
      <c r="H6342">
        <v>23</v>
      </c>
      <c r="I6342" s="7">
        <v>30</v>
      </c>
      <c r="K6342">
        <v>6341</v>
      </c>
      <c r="L6342">
        <v>17</v>
      </c>
      <c r="M6342">
        <v>23</v>
      </c>
      <c r="N6342" s="7">
        <v>30</v>
      </c>
      <c r="P6342" s="185">
        <v>6341</v>
      </c>
      <c r="Q6342" s="186">
        <v>26</v>
      </c>
    </row>
    <row r="6343" spans="1:17" ht="15" x14ac:dyDescent="0.25">
      <c r="A6343"/>
      <c r="B6343" s="114">
        <v>6342</v>
      </c>
      <c r="C6343" s="7">
        <v>20</v>
      </c>
      <c r="E6343">
        <v>6342</v>
      </c>
      <c r="F6343">
        <v>15</v>
      </c>
      <c r="G6343">
        <v>17</v>
      </c>
      <c r="H6343">
        <v>23</v>
      </c>
      <c r="I6343" s="7">
        <v>30</v>
      </c>
      <c r="K6343">
        <v>6342</v>
      </c>
      <c r="L6343">
        <v>17</v>
      </c>
      <c r="M6343">
        <v>23</v>
      </c>
      <c r="N6343" s="7">
        <v>30</v>
      </c>
      <c r="P6343" s="187">
        <v>6342</v>
      </c>
      <c r="Q6343" s="188">
        <v>26</v>
      </c>
    </row>
    <row r="6344" spans="1:17" ht="15" x14ac:dyDescent="0.25">
      <c r="A6344"/>
      <c r="B6344" s="114">
        <v>6343</v>
      </c>
      <c r="C6344" s="7">
        <v>20</v>
      </c>
      <c r="E6344">
        <v>6343</v>
      </c>
      <c r="F6344">
        <v>15</v>
      </c>
      <c r="G6344">
        <v>17</v>
      </c>
      <c r="H6344">
        <v>23</v>
      </c>
      <c r="I6344" s="7">
        <v>30</v>
      </c>
      <c r="K6344">
        <v>6343</v>
      </c>
      <c r="L6344">
        <v>17</v>
      </c>
      <c r="M6344">
        <v>23</v>
      </c>
      <c r="N6344" s="7">
        <v>30</v>
      </c>
      <c r="P6344" s="185">
        <v>6343</v>
      </c>
      <c r="Q6344" s="186">
        <v>26</v>
      </c>
    </row>
    <row r="6345" spans="1:17" ht="15" x14ac:dyDescent="0.25">
      <c r="A6345"/>
      <c r="B6345" s="114">
        <v>6344</v>
      </c>
      <c r="C6345" s="7">
        <v>20</v>
      </c>
      <c r="E6345">
        <v>6344</v>
      </c>
      <c r="F6345">
        <v>15</v>
      </c>
      <c r="G6345">
        <v>17</v>
      </c>
      <c r="H6345">
        <v>23</v>
      </c>
      <c r="I6345" s="7">
        <v>30</v>
      </c>
      <c r="K6345">
        <v>6344</v>
      </c>
      <c r="L6345">
        <v>17</v>
      </c>
      <c r="M6345">
        <v>23</v>
      </c>
      <c r="N6345" s="7">
        <v>30</v>
      </c>
      <c r="P6345" s="187">
        <v>6344</v>
      </c>
      <c r="Q6345" s="188">
        <v>26</v>
      </c>
    </row>
    <row r="6346" spans="1:17" ht="15" x14ac:dyDescent="0.25">
      <c r="A6346"/>
      <c r="B6346" s="114">
        <v>6345</v>
      </c>
      <c r="C6346" s="7">
        <v>20</v>
      </c>
      <c r="E6346">
        <v>6345</v>
      </c>
      <c r="F6346">
        <v>15</v>
      </c>
      <c r="G6346">
        <v>17</v>
      </c>
      <c r="H6346">
        <v>23</v>
      </c>
      <c r="I6346" s="7">
        <v>30</v>
      </c>
      <c r="K6346">
        <v>6345</v>
      </c>
      <c r="L6346">
        <v>17</v>
      </c>
      <c r="M6346">
        <v>23</v>
      </c>
      <c r="N6346" s="7">
        <v>30</v>
      </c>
      <c r="P6346" s="185">
        <v>6345</v>
      </c>
      <c r="Q6346" s="186">
        <v>26</v>
      </c>
    </row>
    <row r="6347" spans="1:17" ht="15" x14ac:dyDescent="0.25">
      <c r="A6347"/>
      <c r="B6347" s="114">
        <v>6346</v>
      </c>
      <c r="C6347" s="7">
        <v>20</v>
      </c>
      <c r="E6347">
        <v>6346</v>
      </c>
      <c r="F6347">
        <v>15</v>
      </c>
      <c r="G6347">
        <v>17</v>
      </c>
      <c r="H6347">
        <v>23</v>
      </c>
      <c r="I6347" s="7">
        <v>30</v>
      </c>
      <c r="K6347">
        <v>6346</v>
      </c>
      <c r="L6347">
        <v>17</v>
      </c>
      <c r="M6347">
        <v>23</v>
      </c>
      <c r="N6347" s="7">
        <v>30</v>
      </c>
      <c r="P6347" s="187">
        <v>6346</v>
      </c>
      <c r="Q6347" s="188">
        <v>26</v>
      </c>
    </row>
    <row r="6348" spans="1:17" ht="15" x14ac:dyDescent="0.25">
      <c r="A6348"/>
      <c r="B6348" s="114">
        <v>6347</v>
      </c>
      <c r="C6348" s="7">
        <v>20</v>
      </c>
      <c r="E6348">
        <v>6347</v>
      </c>
      <c r="F6348">
        <v>15</v>
      </c>
      <c r="G6348">
        <v>17</v>
      </c>
      <c r="H6348">
        <v>23</v>
      </c>
      <c r="I6348" s="7">
        <v>30</v>
      </c>
      <c r="K6348">
        <v>6347</v>
      </c>
      <c r="L6348">
        <v>17</v>
      </c>
      <c r="M6348">
        <v>23</v>
      </c>
      <c r="N6348" s="7">
        <v>30</v>
      </c>
      <c r="P6348" s="185">
        <v>6347</v>
      </c>
      <c r="Q6348" s="186">
        <v>26</v>
      </c>
    </row>
    <row r="6349" spans="1:17" ht="15" x14ac:dyDescent="0.25">
      <c r="A6349"/>
      <c r="B6349" s="114">
        <v>6348</v>
      </c>
      <c r="C6349" s="7">
        <v>20</v>
      </c>
      <c r="E6349">
        <v>6348</v>
      </c>
      <c r="F6349">
        <v>15</v>
      </c>
      <c r="G6349">
        <v>17</v>
      </c>
      <c r="H6349">
        <v>23</v>
      </c>
      <c r="I6349" s="7">
        <v>30</v>
      </c>
      <c r="K6349">
        <v>6348</v>
      </c>
      <c r="L6349">
        <v>17</v>
      </c>
      <c r="M6349">
        <v>23</v>
      </c>
      <c r="N6349" s="7">
        <v>30</v>
      </c>
      <c r="P6349" s="187">
        <v>6348</v>
      </c>
      <c r="Q6349" s="188">
        <v>26</v>
      </c>
    </row>
    <row r="6350" spans="1:17" ht="15" x14ac:dyDescent="0.25">
      <c r="A6350"/>
      <c r="B6350" s="114">
        <v>6349</v>
      </c>
      <c r="C6350" s="7">
        <v>20</v>
      </c>
      <c r="E6350">
        <v>6349</v>
      </c>
      <c r="F6350">
        <v>15</v>
      </c>
      <c r="G6350">
        <v>17</v>
      </c>
      <c r="H6350">
        <v>23</v>
      </c>
      <c r="I6350" s="7">
        <v>30</v>
      </c>
      <c r="K6350">
        <v>6349</v>
      </c>
      <c r="L6350">
        <v>17</v>
      </c>
      <c r="M6350">
        <v>23</v>
      </c>
      <c r="N6350" s="7">
        <v>30</v>
      </c>
      <c r="P6350" s="185">
        <v>6349</v>
      </c>
      <c r="Q6350" s="186">
        <v>26</v>
      </c>
    </row>
    <row r="6351" spans="1:17" ht="15" x14ac:dyDescent="0.25">
      <c r="A6351"/>
      <c r="B6351" s="114">
        <v>6350</v>
      </c>
      <c r="C6351" s="7">
        <v>20</v>
      </c>
      <c r="E6351">
        <v>6350</v>
      </c>
      <c r="F6351">
        <v>15</v>
      </c>
      <c r="G6351">
        <v>17</v>
      </c>
      <c r="H6351">
        <v>23</v>
      </c>
      <c r="I6351" s="7">
        <v>30</v>
      </c>
      <c r="K6351">
        <v>6350</v>
      </c>
      <c r="L6351">
        <v>17</v>
      </c>
      <c r="M6351">
        <v>23</v>
      </c>
      <c r="N6351" s="7">
        <v>30</v>
      </c>
      <c r="P6351" s="187">
        <v>6350</v>
      </c>
      <c r="Q6351" s="188">
        <v>26</v>
      </c>
    </row>
    <row r="6352" spans="1:17" ht="15" x14ac:dyDescent="0.25">
      <c r="A6352"/>
      <c r="B6352" s="114">
        <v>6351</v>
      </c>
      <c r="C6352" s="7">
        <v>20</v>
      </c>
      <c r="E6352">
        <v>6351</v>
      </c>
      <c r="F6352">
        <v>15</v>
      </c>
      <c r="G6352">
        <v>17</v>
      </c>
      <c r="H6352">
        <v>23</v>
      </c>
      <c r="I6352" s="7">
        <v>30</v>
      </c>
      <c r="K6352">
        <v>6351</v>
      </c>
      <c r="L6352">
        <v>17</v>
      </c>
      <c r="M6352">
        <v>23</v>
      </c>
      <c r="N6352" s="7">
        <v>30</v>
      </c>
      <c r="P6352" s="185">
        <v>6351</v>
      </c>
      <c r="Q6352" s="186">
        <v>26</v>
      </c>
    </row>
    <row r="6353" spans="1:17" ht="15" x14ac:dyDescent="0.25">
      <c r="A6353"/>
      <c r="B6353" s="114">
        <v>6352</v>
      </c>
      <c r="C6353" s="7">
        <v>20</v>
      </c>
      <c r="E6353">
        <v>6352</v>
      </c>
      <c r="F6353">
        <v>15</v>
      </c>
      <c r="G6353">
        <v>17</v>
      </c>
      <c r="H6353">
        <v>23</v>
      </c>
      <c r="I6353" s="7">
        <v>30</v>
      </c>
      <c r="K6353">
        <v>6352</v>
      </c>
      <c r="L6353">
        <v>17</v>
      </c>
      <c r="M6353">
        <v>23</v>
      </c>
      <c r="N6353" s="7">
        <v>30</v>
      </c>
      <c r="P6353" s="187">
        <v>6352</v>
      </c>
      <c r="Q6353" s="188">
        <v>26</v>
      </c>
    </row>
    <row r="6354" spans="1:17" ht="15" x14ac:dyDescent="0.25">
      <c r="A6354"/>
      <c r="B6354" s="114">
        <v>6353</v>
      </c>
      <c r="C6354" s="7">
        <v>20</v>
      </c>
      <c r="E6354">
        <v>6353</v>
      </c>
      <c r="F6354">
        <v>15</v>
      </c>
      <c r="G6354">
        <v>17</v>
      </c>
      <c r="H6354">
        <v>23</v>
      </c>
      <c r="I6354" s="7">
        <v>30</v>
      </c>
      <c r="K6354">
        <v>6353</v>
      </c>
      <c r="L6354">
        <v>17</v>
      </c>
      <c r="M6354">
        <v>23</v>
      </c>
      <c r="N6354" s="7">
        <v>30</v>
      </c>
      <c r="P6354" s="185">
        <v>6353</v>
      </c>
      <c r="Q6354" s="186">
        <v>26</v>
      </c>
    </row>
    <row r="6355" spans="1:17" ht="15" x14ac:dyDescent="0.25">
      <c r="A6355"/>
      <c r="B6355" s="114">
        <v>6354</v>
      </c>
      <c r="C6355" s="7">
        <v>20</v>
      </c>
      <c r="E6355">
        <v>6354</v>
      </c>
      <c r="F6355">
        <v>15</v>
      </c>
      <c r="G6355">
        <v>17</v>
      </c>
      <c r="H6355">
        <v>23</v>
      </c>
      <c r="I6355" s="7">
        <v>30</v>
      </c>
      <c r="K6355">
        <v>6354</v>
      </c>
      <c r="L6355">
        <v>17</v>
      </c>
      <c r="M6355">
        <v>23</v>
      </c>
      <c r="N6355" s="7">
        <v>30</v>
      </c>
      <c r="P6355" s="187">
        <v>6354</v>
      </c>
      <c r="Q6355" s="188">
        <v>26</v>
      </c>
    </row>
    <row r="6356" spans="1:17" ht="15" x14ac:dyDescent="0.25">
      <c r="A6356"/>
      <c r="B6356" s="114">
        <v>6355</v>
      </c>
      <c r="C6356" s="7">
        <v>20</v>
      </c>
      <c r="E6356">
        <v>6355</v>
      </c>
      <c r="F6356">
        <v>15</v>
      </c>
      <c r="G6356">
        <v>17</v>
      </c>
      <c r="H6356">
        <v>23</v>
      </c>
      <c r="I6356" s="7">
        <v>30</v>
      </c>
      <c r="K6356">
        <v>6355</v>
      </c>
      <c r="L6356">
        <v>17</v>
      </c>
      <c r="M6356">
        <v>23</v>
      </c>
      <c r="N6356" s="7">
        <v>30</v>
      </c>
      <c r="P6356" s="185">
        <v>6355</v>
      </c>
      <c r="Q6356" s="186">
        <v>26</v>
      </c>
    </row>
    <row r="6357" spans="1:17" ht="15" x14ac:dyDescent="0.25">
      <c r="A6357"/>
      <c r="B6357" s="114">
        <v>6356</v>
      </c>
      <c r="C6357" s="7">
        <v>20</v>
      </c>
      <c r="E6357">
        <v>6356</v>
      </c>
      <c r="F6357">
        <v>15</v>
      </c>
      <c r="G6357">
        <v>17</v>
      </c>
      <c r="H6357">
        <v>23</v>
      </c>
      <c r="I6357" s="7">
        <v>30</v>
      </c>
      <c r="K6357">
        <v>6356</v>
      </c>
      <c r="L6357">
        <v>17</v>
      </c>
      <c r="M6357">
        <v>23</v>
      </c>
      <c r="N6357" s="7">
        <v>30</v>
      </c>
      <c r="P6357" s="187">
        <v>6356</v>
      </c>
      <c r="Q6357" s="188">
        <v>26</v>
      </c>
    </row>
    <row r="6358" spans="1:17" ht="15" x14ac:dyDescent="0.25">
      <c r="A6358"/>
      <c r="B6358" s="114">
        <v>6357</v>
      </c>
      <c r="C6358" s="7">
        <v>20</v>
      </c>
      <c r="E6358">
        <v>6357</v>
      </c>
      <c r="F6358">
        <v>15</v>
      </c>
      <c r="G6358">
        <v>17</v>
      </c>
      <c r="H6358">
        <v>23</v>
      </c>
      <c r="I6358" s="7">
        <v>30</v>
      </c>
      <c r="K6358">
        <v>6357</v>
      </c>
      <c r="L6358">
        <v>17</v>
      </c>
      <c r="M6358">
        <v>23</v>
      </c>
      <c r="N6358" s="7">
        <v>30</v>
      </c>
      <c r="P6358" s="185">
        <v>6357</v>
      </c>
      <c r="Q6358" s="186">
        <v>26</v>
      </c>
    </row>
    <row r="6359" spans="1:17" ht="15" x14ac:dyDescent="0.25">
      <c r="A6359"/>
      <c r="B6359" s="114">
        <v>6358</v>
      </c>
      <c r="C6359" s="7">
        <v>20</v>
      </c>
      <c r="E6359">
        <v>6358</v>
      </c>
      <c r="F6359">
        <v>15</v>
      </c>
      <c r="G6359">
        <v>17</v>
      </c>
      <c r="H6359">
        <v>23</v>
      </c>
      <c r="I6359" s="7">
        <v>30</v>
      </c>
      <c r="K6359">
        <v>6358</v>
      </c>
      <c r="L6359">
        <v>17</v>
      </c>
      <c r="M6359">
        <v>23</v>
      </c>
      <c r="N6359" s="7">
        <v>30</v>
      </c>
      <c r="P6359" s="187">
        <v>6358</v>
      </c>
      <c r="Q6359" s="188">
        <v>26</v>
      </c>
    </row>
    <row r="6360" spans="1:17" ht="15" x14ac:dyDescent="0.25">
      <c r="A6360"/>
      <c r="B6360" s="114">
        <v>6359</v>
      </c>
      <c r="C6360" s="7">
        <v>20</v>
      </c>
      <c r="E6360">
        <v>6359</v>
      </c>
      <c r="F6360">
        <v>15</v>
      </c>
      <c r="G6360">
        <v>17</v>
      </c>
      <c r="H6360">
        <v>23</v>
      </c>
      <c r="I6360" s="7">
        <v>30</v>
      </c>
      <c r="K6360">
        <v>6359</v>
      </c>
      <c r="L6360">
        <v>17</v>
      </c>
      <c r="M6360">
        <v>23</v>
      </c>
      <c r="N6360" s="7">
        <v>30</v>
      </c>
      <c r="P6360" s="185">
        <v>6359</v>
      </c>
      <c r="Q6360" s="186">
        <v>26</v>
      </c>
    </row>
    <row r="6361" spans="1:17" ht="15" x14ac:dyDescent="0.25">
      <c r="A6361"/>
      <c r="B6361" s="114">
        <v>6360</v>
      </c>
      <c r="C6361" s="7">
        <v>20</v>
      </c>
      <c r="E6361">
        <v>6360</v>
      </c>
      <c r="F6361">
        <v>15</v>
      </c>
      <c r="G6361">
        <v>17</v>
      </c>
      <c r="H6361">
        <v>23</v>
      </c>
      <c r="I6361" s="7">
        <v>30</v>
      </c>
      <c r="K6361">
        <v>6360</v>
      </c>
      <c r="L6361">
        <v>17</v>
      </c>
      <c r="M6361">
        <v>23</v>
      </c>
      <c r="N6361" s="7">
        <v>30</v>
      </c>
      <c r="P6361" s="187">
        <v>6360</v>
      </c>
      <c r="Q6361" s="188">
        <v>26</v>
      </c>
    </row>
    <row r="6362" spans="1:17" ht="15" x14ac:dyDescent="0.25">
      <c r="A6362"/>
      <c r="B6362" s="114">
        <v>6361</v>
      </c>
      <c r="C6362" s="7">
        <v>20</v>
      </c>
      <c r="E6362">
        <v>6361</v>
      </c>
      <c r="F6362">
        <v>15</v>
      </c>
      <c r="G6362">
        <v>17</v>
      </c>
      <c r="H6362">
        <v>23</v>
      </c>
      <c r="I6362" s="7">
        <v>30</v>
      </c>
      <c r="K6362">
        <v>6361</v>
      </c>
      <c r="L6362">
        <v>17</v>
      </c>
      <c r="M6362">
        <v>23</v>
      </c>
      <c r="N6362" s="7">
        <v>30</v>
      </c>
      <c r="P6362" s="185">
        <v>6361</v>
      </c>
      <c r="Q6362" s="186">
        <v>26</v>
      </c>
    </row>
    <row r="6363" spans="1:17" ht="15" x14ac:dyDescent="0.25">
      <c r="A6363"/>
      <c r="B6363" s="114">
        <v>6362</v>
      </c>
      <c r="C6363" s="7">
        <v>20</v>
      </c>
      <c r="E6363">
        <v>6362</v>
      </c>
      <c r="F6363">
        <v>15</v>
      </c>
      <c r="G6363">
        <v>17</v>
      </c>
      <c r="H6363">
        <v>23</v>
      </c>
      <c r="I6363" s="7">
        <v>30</v>
      </c>
      <c r="K6363">
        <v>6362</v>
      </c>
      <c r="L6363">
        <v>17</v>
      </c>
      <c r="M6363">
        <v>23</v>
      </c>
      <c r="N6363" s="7">
        <v>30</v>
      </c>
      <c r="P6363" s="187">
        <v>6362</v>
      </c>
      <c r="Q6363" s="188">
        <v>26</v>
      </c>
    </row>
    <row r="6364" spans="1:17" ht="15" x14ac:dyDescent="0.25">
      <c r="A6364"/>
      <c r="B6364" s="114">
        <v>6363</v>
      </c>
      <c r="C6364" s="7">
        <v>20</v>
      </c>
      <c r="E6364">
        <v>6363</v>
      </c>
      <c r="F6364">
        <v>15</v>
      </c>
      <c r="G6364">
        <v>17</v>
      </c>
      <c r="H6364">
        <v>23</v>
      </c>
      <c r="I6364" s="7">
        <v>30</v>
      </c>
      <c r="K6364">
        <v>6363</v>
      </c>
      <c r="L6364">
        <v>17</v>
      </c>
      <c r="M6364">
        <v>23</v>
      </c>
      <c r="N6364" s="7">
        <v>30</v>
      </c>
      <c r="P6364" s="185">
        <v>6363</v>
      </c>
      <c r="Q6364" s="186">
        <v>26</v>
      </c>
    </row>
    <row r="6365" spans="1:17" ht="15" x14ac:dyDescent="0.25">
      <c r="A6365"/>
      <c r="B6365" s="114">
        <v>6364</v>
      </c>
      <c r="C6365" s="7">
        <v>20</v>
      </c>
      <c r="E6365">
        <v>6364</v>
      </c>
      <c r="F6365">
        <v>15</v>
      </c>
      <c r="G6365">
        <v>17</v>
      </c>
      <c r="H6365">
        <v>23</v>
      </c>
      <c r="I6365" s="7">
        <v>30</v>
      </c>
      <c r="K6365">
        <v>6364</v>
      </c>
      <c r="L6365">
        <v>17</v>
      </c>
      <c r="M6365">
        <v>23</v>
      </c>
      <c r="N6365" s="7">
        <v>30</v>
      </c>
      <c r="P6365" s="187">
        <v>6364</v>
      </c>
      <c r="Q6365" s="188">
        <v>26</v>
      </c>
    </row>
    <row r="6366" spans="1:17" ht="15" x14ac:dyDescent="0.25">
      <c r="A6366"/>
      <c r="B6366" s="114">
        <v>6365</v>
      </c>
      <c r="C6366" s="7">
        <v>20</v>
      </c>
      <c r="E6366">
        <v>6365</v>
      </c>
      <c r="F6366">
        <v>15</v>
      </c>
      <c r="G6366">
        <v>17</v>
      </c>
      <c r="H6366">
        <v>23</v>
      </c>
      <c r="I6366" s="7">
        <v>30</v>
      </c>
      <c r="K6366">
        <v>6365</v>
      </c>
      <c r="L6366">
        <v>17</v>
      </c>
      <c r="M6366">
        <v>23</v>
      </c>
      <c r="N6366" s="7">
        <v>30</v>
      </c>
      <c r="P6366" s="185">
        <v>6365</v>
      </c>
      <c r="Q6366" s="186">
        <v>26</v>
      </c>
    </row>
    <row r="6367" spans="1:17" ht="15" x14ac:dyDescent="0.25">
      <c r="A6367"/>
      <c r="B6367" s="114">
        <v>6366</v>
      </c>
      <c r="C6367" s="7">
        <v>20</v>
      </c>
      <c r="E6367">
        <v>6366</v>
      </c>
      <c r="F6367">
        <v>15</v>
      </c>
      <c r="G6367">
        <v>17</v>
      </c>
      <c r="H6367">
        <v>23</v>
      </c>
      <c r="I6367" s="7">
        <v>30</v>
      </c>
      <c r="K6367">
        <v>6366</v>
      </c>
      <c r="L6367">
        <v>17</v>
      </c>
      <c r="M6367">
        <v>23</v>
      </c>
      <c r="N6367" s="7">
        <v>30</v>
      </c>
      <c r="P6367" s="187">
        <v>6366</v>
      </c>
      <c r="Q6367" s="188">
        <v>26</v>
      </c>
    </row>
    <row r="6368" spans="1:17" ht="15" x14ac:dyDescent="0.25">
      <c r="A6368"/>
      <c r="B6368" s="114">
        <v>6367</v>
      </c>
      <c r="C6368" s="7">
        <v>20</v>
      </c>
      <c r="E6368">
        <v>6367</v>
      </c>
      <c r="F6368">
        <v>15</v>
      </c>
      <c r="G6368">
        <v>17</v>
      </c>
      <c r="H6368">
        <v>23</v>
      </c>
      <c r="I6368" s="7">
        <v>30</v>
      </c>
      <c r="K6368">
        <v>6367</v>
      </c>
      <c r="L6368">
        <v>17</v>
      </c>
      <c r="M6368">
        <v>23</v>
      </c>
      <c r="N6368" s="7">
        <v>30</v>
      </c>
      <c r="P6368" s="185">
        <v>6367</v>
      </c>
      <c r="Q6368" s="186">
        <v>26</v>
      </c>
    </row>
    <row r="6369" spans="1:17" ht="15" x14ac:dyDescent="0.25">
      <c r="A6369"/>
      <c r="B6369" s="114">
        <v>6368</v>
      </c>
      <c r="C6369" s="7">
        <v>20</v>
      </c>
      <c r="E6369">
        <v>6368</v>
      </c>
      <c r="F6369">
        <v>15</v>
      </c>
      <c r="G6369">
        <v>17</v>
      </c>
      <c r="H6369">
        <v>23</v>
      </c>
      <c r="I6369" s="7">
        <v>30</v>
      </c>
      <c r="K6369">
        <v>6368</v>
      </c>
      <c r="L6369">
        <v>17</v>
      </c>
      <c r="M6369">
        <v>23</v>
      </c>
      <c r="N6369" s="7">
        <v>30</v>
      </c>
      <c r="P6369" s="187">
        <v>6368</v>
      </c>
      <c r="Q6369" s="188">
        <v>26</v>
      </c>
    </row>
    <row r="6370" spans="1:17" ht="15" x14ac:dyDescent="0.25">
      <c r="A6370"/>
      <c r="B6370" s="114">
        <v>6369</v>
      </c>
      <c r="C6370" s="7">
        <v>20</v>
      </c>
      <c r="E6370">
        <v>6369</v>
      </c>
      <c r="F6370">
        <v>15</v>
      </c>
      <c r="G6370">
        <v>17</v>
      </c>
      <c r="H6370">
        <v>23</v>
      </c>
      <c r="I6370" s="7">
        <v>30</v>
      </c>
      <c r="K6370">
        <v>6369</v>
      </c>
      <c r="L6370">
        <v>17</v>
      </c>
      <c r="M6370">
        <v>23</v>
      </c>
      <c r="N6370" s="7">
        <v>30</v>
      </c>
      <c r="P6370" s="185">
        <v>6369</v>
      </c>
      <c r="Q6370" s="186">
        <v>26</v>
      </c>
    </row>
    <row r="6371" spans="1:17" ht="15" x14ac:dyDescent="0.25">
      <c r="A6371"/>
      <c r="B6371" s="114">
        <v>6370</v>
      </c>
      <c r="C6371" s="7">
        <v>20</v>
      </c>
      <c r="E6371">
        <v>6370</v>
      </c>
      <c r="F6371">
        <v>15</v>
      </c>
      <c r="G6371">
        <v>17</v>
      </c>
      <c r="H6371">
        <v>23</v>
      </c>
      <c r="I6371" s="7">
        <v>30</v>
      </c>
      <c r="K6371">
        <v>6370</v>
      </c>
      <c r="L6371">
        <v>17</v>
      </c>
      <c r="M6371">
        <v>23</v>
      </c>
      <c r="N6371" s="7">
        <v>30</v>
      </c>
      <c r="P6371" s="187">
        <v>6370</v>
      </c>
      <c r="Q6371" s="188">
        <v>26</v>
      </c>
    </row>
    <row r="6372" spans="1:17" ht="15" x14ac:dyDescent="0.25">
      <c r="A6372"/>
      <c r="B6372" s="114">
        <v>6371</v>
      </c>
      <c r="C6372" s="7">
        <v>20</v>
      </c>
      <c r="E6372">
        <v>6371</v>
      </c>
      <c r="F6372">
        <v>15</v>
      </c>
      <c r="G6372">
        <v>17</v>
      </c>
      <c r="H6372">
        <v>23</v>
      </c>
      <c r="I6372" s="7">
        <v>30</v>
      </c>
      <c r="K6372">
        <v>6371</v>
      </c>
      <c r="L6372">
        <v>17</v>
      </c>
      <c r="M6372">
        <v>23</v>
      </c>
      <c r="N6372" s="7">
        <v>30</v>
      </c>
      <c r="P6372" s="185">
        <v>6371</v>
      </c>
      <c r="Q6372" s="186">
        <v>26</v>
      </c>
    </row>
    <row r="6373" spans="1:17" ht="15" x14ac:dyDescent="0.25">
      <c r="A6373"/>
      <c r="B6373" s="114">
        <v>6372</v>
      </c>
      <c r="C6373" s="7">
        <v>20</v>
      </c>
      <c r="E6373">
        <v>6372</v>
      </c>
      <c r="F6373">
        <v>15</v>
      </c>
      <c r="G6373">
        <v>17</v>
      </c>
      <c r="H6373">
        <v>23</v>
      </c>
      <c r="I6373" s="7">
        <v>30</v>
      </c>
      <c r="K6373">
        <v>6372</v>
      </c>
      <c r="L6373">
        <v>17</v>
      </c>
      <c r="M6373">
        <v>23</v>
      </c>
      <c r="N6373" s="7">
        <v>30</v>
      </c>
      <c r="P6373" s="187">
        <v>6372</v>
      </c>
      <c r="Q6373" s="188">
        <v>26</v>
      </c>
    </row>
    <row r="6374" spans="1:17" ht="15" x14ac:dyDescent="0.25">
      <c r="A6374"/>
      <c r="B6374" s="114">
        <v>6373</v>
      </c>
      <c r="C6374" s="7">
        <v>20</v>
      </c>
      <c r="E6374">
        <v>6373</v>
      </c>
      <c r="F6374">
        <v>15</v>
      </c>
      <c r="G6374">
        <v>17</v>
      </c>
      <c r="H6374">
        <v>23</v>
      </c>
      <c r="I6374" s="7">
        <v>30</v>
      </c>
      <c r="K6374">
        <v>6373</v>
      </c>
      <c r="L6374">
        <v>17</v>
      </c>
      <c r="M6374">
        <v>23</v>
      </c>
      <c r="N6374" s="7">
        <v>30</v>
      </c>
      <c r="P6374" s="185">
        <v>6373</v>
      </c>
      <c r="Q6374" s="186">
        <v>26</v>
      </c>
    </row>
    <row r="6375" spans="1:17" ht="15" x14ac:dyDescent="0.25">
      <c r="A6375"/>
      <c r="B6375" s="114">
        <v>6374</v>
      </c>
      <c r="C6375" s="7">
        <v>20</v>
      </c>
      <c r="E6375">
        <v>6374</v>
      </c>
      <c r="F6375">
        <v>15</v>
      </c>
      <c r="G6375">
        <v>17</v>
      </c>
      <c r="H6375">
        <v>23</v>
      </c>
      <c r="I6375" s="7">
        <v>30</v>
      </c>
      <c r="K6375">
        <v>6374</v>
      </c>
      <c r="L6375">
        <v>17</v>
      </c>
      <c r="M6375">
        <v>23</v>
      </c>
      <c r="N6375" s="7">
        <v>30</v>
      </c>
      <c r="P6375" s="187">
        <v>6374</v>
      </c>
      <c r="Q6375" s="188">
        <v>26</v>
      </c>
    </row>
    <row r="6376" spans="1:17" ht="15" x14ac:dyDescent="0.25">
      <c r="A6376"/>
      <c r="B6376" s="114">
        <v>6375</v>
      </c>
      <c r="C6376" s="7">
        <v>20</v>
      </c>
      <c r="E6376">
        <v>6375</v>
      </c>
      <c r="F6376">
        <v>15</v>
      </c>
      <c r="G6376">
        <v>17</v>
      </c>
      <c r="H6376">
        <v>23</v>
      </c>
      <c r="I6376" s="7">
        <v>30</v>
      </c>
      <c r="K6376">
        <v>6375</v>
      </c>
      <c r="L6376">
        <v>17</v>
      </c>
      <c r="M6376">
        <v>23</v>
      </c>
      <c r="N6376" s="7">
        <v>30</v>
      </c>
      <c r="P6376" s="185">
        <v>6375</v>
      </c>
      <c r="Q6376" s="186">
        <v>26</v>
      </c>
    </row>
    <row r="6377" spans="1:17" ht="15" x14ac:dyDescent="0.25">
      <c r="A6377"/>
      <c r="B6377" s="114">
        <v>6376</v>
      </c>
      <c r="C6377" s="7">
        <v>20</v>
      </c>
      <c r="E6377">
        <v>6376</v>
      </c>
      <c r="F6377">
        <v>15</v>
      </c>
      <c r="G6377">
        <v>17</v>
      </c>
      <c r="H6377">
        <v>23</v>
      </c>
      <c r="I6377" s="7">
        <v>30</v>
      </c>
      <c r="K6377">
        <v>6376</v>
      </c>
      <c r="L6377">
        <v>17</v>
      </c>
      <c r="M6377">
        <v>23</v>
      </c>
      <c r="N6377" s="7">
        <v>30</v>
      </c>
      <c r="P6377" s="187">
        <v>6376</v>
      </c>
      <c r="Q6377" s="188">
        <v>26</v>
      </c>
    </row>
    <row r="6378" spans="1:17" ht="15" x14ac:dyDescent="0.25">
      <c r="A6378"/>
      <c r="B6378" s="114">
        <v>6377</v>
      </c>
      <c r="C6378" s="7">
        <v>20</v>
      </c>
      <c r="E6378">
        <v>6377</v>
      </c>
      <c r="F6378">
        <v>15</v>
      </c>
      <c r="G6378">
        <v>17</v>
      </c>
      <c r="H6378">
        <v>23</v>
      </c>
      <c r="I6378" s="7">
        <v>30</v>
      </c>
      <c r="K6378">
        <v>6377</v>
      </c>
      <c r="L6378">
        <v>17</v>
      </c>
      <c r="M6378">
        <v>23</v>
      </c>
      <c r="N6378" s="7">
        <v>30</v>
      </c>
      <c r="P6378" s="185">
        <v>6377</v>
      </c>
      <c r="Q6378" s="186">
        <v>26</v>
      </c>
    </row>
    <row r="6379" spans="1:17" ht="15" x14ac:dyDescent="0.25">
      <c r="A6379"/>
      <c r="B6379" s="114">
        <v>6378</v>
      </c>
      <c r="C6379" s="7">
        <v>20</v>
      </c>
      <c r="E6379">
        <v>6378</v>
      </c>
      <c r="F6379">
        <v>15</v>
      </c>
      <c r="G6379">
        <v>17</v>
      </c>
      <c r="H6379">
        <v>23</v>
      </c>
      <c r="I6379" s="7">
        <v>30</v>
      </c>
      <c r="K6379">
        <v>6378</v>
      </c>
      <c r="L6379">
        <v>17</v>
      </c>
      <c r="M6379">
        <v>23</v>
      </c>
      <c r="N6379" s="7">
        <v>30</v>
      </c>
      <c r="P6379" s="187">
        <v>6378</v>
      </c>
      <c r="Q6379" s="188">
        <v>26</v>
      </c>
    </row>
    <row r="6380" spans="1:17" ht="15" x14ac:dyDescent="0.25">
      <c r="A6380"/>
      <c r="B6380" s="114">
        <v>6379</v>
      </c>
      <c r="C6380" s="7">
        <v>20</v>
      </c>
      <c r="E6380">
        <v>6379</v>
      </c>
      <c r="F6380">
        <v>15</v>
      </c>
      <c r="G6380">
        <v>17</v>
      </c>
      <c r="H6380">
        <v>23</v>
      </c>
      <c r="I6380" s="7">
        <v>30</v>
      </c>
      <c r="K6380">
        <v>6379</v>
      </c>
      <c r="L6380">
        <v>17</v>
      </c>
      <c r="M6380">
        <v>23</v>
      </c>
      <c r="N6380" s="7">
        <v>30</v>
      </c>
      <c r="P6380" s="185">
        <v>6379</v>
      </c>
      <c r="Q6380" s="186">
        <v>26</v>
      </c>
    </row>
    <row r="6381" spans="1:17" ht="15" x14ac:dyDescent="0.25">
      <c r="A6381"/>
      <c r="B6381" s="114">
        <v>6380</v>
      </c>
      <c r="C6381" s="7">
        <v>20</v>
      </c>
      <c r="E6381">
        <v>6380</v>
      </c>
      <c r="F6381">
        <v>15</v>
      </c>
      <c r="G6381">
        <v>17</v>
      </c>
      <c r="H6381">
        <v>23</v>
      </c>
      <c r="I6381" s="7">
        <v>30</v>
      </c>
      <c r="K6381">
        <v>6380</v>
      </c>
      <c r="L6381">
        <v>17</v>
      </c>
      <c r="M6381">
        <v>23</v>
      </c>
      <c r="N6381" s="7">
        <v>30</v>
      </c>
      <c r="P6381" s="187">
        <v>6380</v>
      </c>
      <c r="Q6381" s="188">
        <v>26</v>
      </c>
    </row>
    <row r="6382" spans="1:17" ht="15" x14ac:dyDescent="0.25">
      <c r="A6382"/>
      <c r="B6382" s="114">
        <v>6381</v>
      </c>
      <c r="C6382" s="7">
        <v>20</v>
      </c>
      <c r="E6382">
        <v>6381</v>
      </c>
      <c r="F6382">
        <v>15</v>
      </c>
      <c r="G6382">
        <v>17</v>
      </c>
      <c r="H6382">
        <v>23</v>
      </c>
      <c r="I6382" s="7">
        <v>30</v>
      </c>
      <c r="K6382">
        <v>6381</v>
      </c>
      <c r="L6382">
        <v>17</v>
      </c>
      <c r="M6382">
        <v>23</v>
      </c>
      <c r="N6382" s="7">
        <v>30</v>
      </c>
      <c r="P6382" s="185">
        <v>6381</v>
      </c>
      <c r="Q6382" s="186">
        <v>26</v>
      </c>
    </row>
    <row r="6383" spans="1:17" ht="15" x14ac:dyDescent="0.25">
      <c r="A6383"/>
      <c r="B6383" s="114">
        <v>6382</v>
      </c>
      <c r="C6383" s="7">
        <v>20</v>
      </c>
      <c r="E6383">
        <v>6382</v>
      </c>
      <c r="F6383">
        <v>15</v>
      </c>
      <c r="G6383">
        <v>17</v>
      </c>
      <c r="H6383">
        <v>23</v>
      </c>
      <c r="I6383" s="7">
        <v>30</v>
      </c>
      <c r="K6383">
        <v>6382</v>
      </c>
      <c r="L6383">
        <v>17</v>
      </c>
      <c r="M6383">
        <v>23</v>
      </c>
      <c r="N6383" s="7">
        <v>30</v>
      </c>
      <c r="P6383" s="187">
        <v>6382</v>
      </c>
      <c r="Q6383" s="188">
        <v>26</v>
      </c>
    </row>
    <row r="6384" spans="1:17" ht="15" x14ac:dyDescent="0.25">
      <c r="A6384"/>
      <c r="B6384" s="114">
        <v>6383</v>
      </c>
      <c r="C6384" s="7">
        <v>20</v>
      </c>
      <c r="E6384">
        <v>6383</v>
      </c>
      <c r="F6384">
        <v>15</v>
      </c>
      <c r="G6384">
        <v>17</v>
      </c>
      <c r="H6384">
        <v>23</v>
      </c>
      <c r="I6384" s="7">
        <v>30</v>
      </c>
      <c r="K6384">
        <v>6383</v>
      </c>
      <c r="L6384">
        <v>17</v>
      </c>
      <c r="M6384">
        <v>23</v>
      </c>
      <c r="N6384" s="7">
        <v>30</v>
      </c>
      <c r="P6384" s="185">
        <v>6383</v>
      </c>
      <c r="Q6384" s="186">
        <v>26</v>
      </c>
    </row>
    <row r="6385" spans="1:17" ht="15" x14ac:dyDescent="0.25">
      <c r="A6385"/>
      <c r="B6385" s="114">
        <v>6384</v>
      </c>
      <c r="C6385" s="7">
        <v>20</v>
      </c>
      <c r="E6385">
        <v>6384</v>
      </c>
      <c r="F6385">
        <v>15</v>
      </c>
      <c r="G6385">
        <v>17</v>
      </c>
      <c r="H6385">
        <v>23</v>
      </c>
      <c r="I6385" s="7">
        <v>30</v>
      </c>
      <c r="K6385">
        <v>6384</v>
      </c>
      <c r="L6385">
        <v>17</v>
      </c>
      <c r="M6385">
        <v>23</v>
      </c>
      <c r="N6385" s="7">
        <v>30</v>
      </c>
      <c r="P6385" s="187">
        <v>6384</v>
      </c>
      <c r="Q6385" s="188">
        <v>26</v>
      </c>
    </row>
    <row r="6386" spans="1:17" ht="15" x14ac:dyDescent="0.25">
      <c r="A6386"/>
      <c r="B6386" s="114">
        <v>6385</v>
      </c>
      <c r="C6386" s="7">
        <v>20</v>
      </c>
      <c r="E6386">
        <v>6385</v>
      </c>
      <c r="F6386">
        <v>15</v>
      </c>
      <c r="G6386">
        <v>17</v>
      </c>
      <c r="H6386">
        <v>23</v>
      </c>
      <c r="I6386" s="7">
        <v>30</v>
      </c>
      <c r="K6386">
        <v>6385</v>
      </c>
      <c r="L6386">
        <v>17</v>
      </c>
      <c r="M6386">
        <v>23</v>
      </c>
      <c r="N6386" s="7">
        <v>30</v>
      </c>
      <c r="P6386" s="185">
        <v>6385</v>
      </c>
      <c r="Q6386" s="186">
        <v>26</v>
      </c>
    </row>
    <row r="6387" spans="1:17" ht="15" x14ac:dyDescent="0.25">
      <c r="A6387"/>
      <c r="B6387" s="114">
        <v>6386</v>
      </c>
      <c r="C6387" s="7">
        <v>20</v>
      </c>
      <c r="E6387">
        <v>6386</v>
      </c>
      <c r="F6387">
        <v>15</v>
      </c>
      <c r="G6387">
        <v>17</v>
      </c>
      <c r="H6387">
        <v>23</v>
      </c>
      <c r="I6387" s="7">
        <v>30</v>
      </c>
      <c r="K6387">
        <v>6386</v>
      </c>
      <c r="L6387">
        <v>17</v>
      </c>
      <c r="M6387">
        <v>23</v>
      </c>
      <c r="N6387" s="7">
        <v>30</v>
      </c>
      <c r="P6387" s="187">
        <v>6386</v>
      </c>
      <c r="Q6387" s="188">
        <v>26</v>
      </c>
    </row>
    <row r="6388" spans="1:17" ht="15" x14ac:dyDescent="0.25">
      <c r="A6388"/>
      <c r="B6388" s="114">
        <v>6387</v>
      </c>
      <c r="C6388" s="7">
        <v>20</v>
      </c>
      <c r="E6388">
        <v>6387</v>
      </c>
      <c r="F6388">
        <v>15</v>
      </c>
      <c r="G6388">
        <v>17</v>
      </c>
      <c r="H6388">
        <v>23</v>
      </c>
      <c r="I6388" s="7">
        <v>30</v>
      </c>
      <c r="K6388">
        <v>6387</v>
      </c>
      <c r="L6388">
        <v>17</v>
      </c>
      <c r="M6388">
        <v>23</v>
      </c>
      <c r="N6388" s="7">
        <v>30</v>
      </c>
      <c r="P6388" s="185">
        <v>6387</v>
      </c>
      <c r="Q6388" s="186">
        <v>26</v>
      </c>
    </row>
    <row r="6389" spans="1:17" ht="15" x14ac:dyDescent="0.25">
      <c r="A6389"/>
      <c r="B6389" s="114">
        <v>6388</v>
      </c>
      <c r="C6389" s="7">
        <v>20</v>
      </c>
      <c r="E6389">
        <v>6388</v>
      </c>
      <c r="F6389">
        <v>15</v>
      </c>
      <c r="G6389">
        <v>17</v>
      </c>
      <c r="H6389">
        <v>23</v>
      </c>
      <c r="I6389" s="7">
        <v>30</v>
      </c>
      <c r="K6389">
        <v>6388</v>
      </c>
      <c r="L6389">
        <v>17</v>
      </c>
      <c r="M6389">
        <v>23</v>
      </c>
      <c r="N6389" s="7">
        <v>30</v>
      </c>
      <c r="P6389" s="187">
        <v>6388</v>
      </c>
      <c r="Q6389" s="188">
        <v>26</v>
      </c>
    </row>
    <row r="6390" spans="1:17" ht="15" x14ac:dyDescent="0.25">
      <c r="A6390"/>
      <c r="B6390" s="114">
        <v>6389</v>
      </c>
      <c r="C6390" s="7">
        <v>20</v>
      </c>
      <c r="E6390">
        <v>6389</v>
      </c>
      <c r="F6390">
        <v>15</v>
      </c>
      <c r="G6390">
        <v>17</v>
      </c>
      <c r="H6390">
        <v>23</v>
      </c>
      <c r="I6390" s="7">
        <v>30</v>
      </c>
      <c r="K6390">
        <v>6389</v>
      </c>
      <c r="L6390">
        <v>17</v>
      </c>
      <c r="M6390">
        <v>23</v>
      </c>
      <c r="N6390" s="7">
        <v>30</v>
      </c>
      <c r="P6390" s="185">
        <v>6389</v>
      </c>
      <c r="Q6390" s="186">
        <v>26</v>
      </c>
    </row>
    <row r="6391" spans="1:17" ht="15" x14ac:dyDescent="0.25">
      <c r="A6391"/>
      <c r="B6391" s="114">
        <v>6390</v>
      </c>
      <c r="C6391" s="7">
        <v>20</v>
      </c>
      <c r="E6391">
        <v>6390</v>
      </c>
      <c r="F6391">
        <v>15</v>
      </c>
      <c r="G6391">
        <v>17</v>
      </c>
      <c r="H6391">
        <v>23</v>
      </c>
      <c r="I6391" s="7">
        <v>30</v>
      </c>
      <c r="K6391">
        <v>6390</v>
      </c>
      <c r="L6391">
        <v>17</v>
      </c>
      <c r="M6391">
        <v>23</v>
      </c>
      <c r="N6391" s="7">
        <v>30</v>
      </c>
      <c r="P6391" s="187">
        <v>6390</v>
      </c>
      <c r="Q6391" s="188">
        <v>26</v>
      </c>
    </row>
    <row r="6392" spans="1:17" ht="15" x14ac:dyDescent="0.25">
      <c r="A6392"/>
      <c r="B6392" s="114">
        <v>6391</v>
      </c>
      <c r="C6392" s="7">
        <v>20</v>
      </c>
      <c r="E6392">
        <v>6391</v>
      </c>
      <c r="F6392">
        <v>15</v>
      </c>
      <c r="G6392">
        <v>17</v>
      </c>
      <c r="H6392">
        <v>23</v>
      </c>
      <c r="I6392" s="7">
        <v>30</v>
      </c>
      <c r="K6392">
        <v>6391</v>
      </c>
      <c r="L6392">
        <v>17</v>
      </c>
      <c r="M6392">
        <v>23</v>
      </c>
      <c r="N6392" s="7">
        <v>30</v>
      </c>
      <c r="P6392" s="185">
        <v>6391</v>
      </c>
      <c r="Q6392" s="186">
        <v>26</v>
      </c>
    </row>
    <row r="6393" spans="1:17" ht="15" x14ac:dyDescent="0.25">
      <c r="A6393"/>
      <c r="B6393" s="114">
        <v>6392</v>
      </c>
      <c r="C6393" s="7">
        <v>20</v>
      </c>
      <c r="E6393">
        <v>6392</v>
      </c>
      <c r="F6393">
        <v>15</v>
      </c>
      <c r="G6393">
        <v>17</v>
      </c>
      <c r="H6393">
        <v>23</v>
      </c>
      <c r="I6393" s="7">
        <v>30</v>
      </c>
      <c r="K6393">
        <v>6392</v>
      </c>
      <c r="L6393">
        <v>17</v>
      </c>
      <c r="M6393">
        <v>23</v>
      </c>
      <c r="N6393" s="7">
        <v>30</v>
      </c>
      <c r="P6393" s="187">
        <v>6392</v>
      </c>
      <c r="Q6393" s="188">
        <v>26</v>
      </c>
    </row>
    <row r="6394" spans="1:17" ht="15" x14ac:dyDescent="0.25">
      <c r="A6394"/>
      <c r="B6394" s="114">
        <v>6393</v>
      </c>
      <c r="C6394" s="7">
        <v>20</v>
      </c>
      <c r="E6394">
        <v>6393</v>
      </c>
      <c r="F6394">
        <v>15</v>
      </c>
      <c r="G6394">
        <v>17</v>
      </c>
      <c r="H6394">
        <v>23</v>
      </c>
      <c r="I6394" s="7">
        <v>30</v>
      </c>
      <c r="K6394">
        <v>6393</v>
      </c>
      <c r="L6394">
        <v>17</v>
      </c>
      <c r="M6394">
        <v>23</v>
      </c>
      <c r="N6394" s="7">
        <v>30</v>
      </c>
      <c r="P6394" s="185">
        <v>6393</v>
      </c>
      <c r="Q6394" s="186">
        <v>26</v>
      </c>
    </row>
    <row r="6395" spans="1:17" ht="15" x14ac:dyDescent="0.25">
      <c r="A6395"/>
      <c r="B6395" s="114">
        <v>6394</v>
      </c>
      <c r="C6395" s="7">
        <v>20</v>
      </c>
      <c r="E6395">
        <v>6394</v>
      </c>
      <c r="F6395">
        <v>15</v>
      </c>
      <c r="G6395">
        <v>17</v>
      </c>
      <c r="H6395">
        <v>23</v>
      </c>
      <c r="I6395" s="7">
        <v>30</v>
      </c>
      <c r="K6395">
        <v>6394</v>
      </c>
      <c r="L6395">
        <v>17</v>
      </c>
      <c r="M6395">
        <v>23</v>
      </c>
      <c r="N6395" s="7">
        <v>30</v>
      </c>
      <c r="P6395" s="187">
        <v>6394</v>
      </c>
      <c r="Q6395" s="188">
        <v>26</v>
      </c>
    </row>
    <row r="6396" spans="1:17" ht="15" x14ac:dyDescent="0.25">
      <c r="A6396"/>
      <c r="B6396" s="114">
        <v>6395</v>
      </c>
      <c r="C6396" s="7">
        <v>20</v>
      </c>
      <c r="E6396">
        <v>6395</v>
      </c>
      <c r="F6396">
        <v>15</v>
      </c>
      <c r="G6396">
        <v>17</v>
      </c>
      <c r="H6396">
        <v>23</v>
      </c>
      <c r="I6396" s="7">
        <v>30</v>
      </c>
      <c r="K6396">
        <v>6395</v>
      </c>
      <c r="L6396">
        <v>17</v>
      </c>
      <c r="M6396">
        <v>23</v>
      </c>
      <c r="N6396" s="7">
        <v>30</v>
      </c>
      <c r="P6396" s="185">
        <v>6395</v>
      </c>
      <c r="Q6396" s="186">
        <v>26</v>
      </c>
    </row>
    <row r="6397" spans="1:17" ht="15" x14ac:dyDescent="0.25">
      <c r="A6397"/>
      <c r="B6397" s="114">
        <v>6396</v>
      </c>
      <c r="C6397" s="7">
        <v>20</v>
      </c>
      <c r="E6397">
        <v>6396</v>
      </c>
      <c r="F6397">
        <v>15</v>
      </c>
      <c r="G6397">
        <v>17</v>
      </c>
      <c r="H6397">
        <v>23</v>
      </c>
      <c r="I6397" s="7">
        <v>30</v>
      </c>
      <c r="K6397">
        <v>6396</v>
      </c>
      <c r="L6397">
        <v>17</v>
      </c>
      <c r="M6397">
        <v>23</v>
      </c>
      <c r="N6397" s="7">
        <v>30</v>
      </c>
      <c r="P6397" s="187">
        <v>6396</v>
      </c>
      <c r="Q6397" s="188">
        <v>26</v>
      </c>
    </row>
    <row r="6398" spans="1:17" ht="15" x14ac:dyDescent="0.25">
      <c r="A6398"/>
      <c r="B6398" s="114">
        <v>6397</v>
      </c>
      <c r="C6398" s="7">
        <v>20</v>
      </c>
      <c r="E6398">
        <v>6397</v>
      </c>
      <c r="F6398">
        <v>15</v>
      </c>
      <c r="G6398">
        <v>17</v>
      </c>
      <c r="H6398">
        <v>23</v>
      </c>
      <c r="I6398" s="7">
        <v>30</v>
      </c>
      <c r="K6398">
        <v>6397</v>
      </c>
      <c r="L6398">
        <v>17</v>
      </c>
      <c r="M6398">
        <v>23</v>
      </c>
      <c r="N6398" s="7">
        <v>30</v>
      </c>
      <c r="P6398" s="185">
        <v>6397</v>
      </c>
      <c r="Q6398" s="186">
        <v>26</v>
      </c>
    </row>
    <row r="6399" spans="1:17" ht="15" x14ac:dyDescent="0.25">
      <c r="A6399"/>
      <c r="B6399" s="114">
        <v>6398</v>
      </c>
      <c r="C6399" s="7">
        <v>20</v>
      </c>
      <c r="E6399">
        <v>6398</v>
      </c>
      <c r="F6399">
        <v>15</v>
      </c>
      <c r="G6399">
        <v>17</v>
      </c>
      <c r="H6399">
        <v>23</v>
      </c>
      <c r="I6399" s="7">
        <v>30</v>
      </c>
      <c r="K6399">
        <v>6398</v>
      </c>
      <c r="L6399">
        <v>17</v>
      </c>
      <c r="M6399">
        <v>23</v>
      </c>
      <c r="N6399" s="7">
        <v>30</v>
      </c>
      <c r="P6399" s="187">
        <v>6398</v>
      </c>
      <c r="Q6399" s="188">
        <v>26</v>
      </c>
    </row>
    <row r="6400" spans="1:17" ht="15" x14ac:dyDescent="0.25">
      <c r="A6400"/>
      <c r="B6400" s="114">
        <v>6399</v>
      </c>
      <c r="C6400" s="7">
        <v>20</v>
      </c>
      <c r="E6400">
        <v>6399</v>
      </c>
      <c r="F6400">
        <v>15</v>
      </c>
      <c r="G6400">
        <v>17</v>
      </c>
      <c r="H6400">
        <v>23</v>
      </c>
      <c r="I6400" s="7">
        <v>30</v>
      </c>
      <c r="K6400">
        <v>6399</v>
      </c>
      <c r="L6400">
        <v>17</v>
      </c>
      <c r="M6400">
        <v>23</v>
      </c>
      <c r="N6400" s="7">
        <v>30</v>
      </c>
      <c r="P6400" s="185">
        <v>6399</v>
      </c>
      <c r="Q6400" s="186">
        <v>26</v>
      </c>
    </row>
    <row r="6401" spans="1:17" ht="15" x14ac:dyDescent="0.25">
      <c r="A6401"/>
      <c r="B6401" s="114">
        <v>6400</v>
      </c>
      <c r="C6401" s="7">
        <v>20</v>
      </c>
      <c r="E6401">
        <v>6400</v>
      </c>
      <c r="F6401">
        <v>15</v>
      </c>
      <c r="G6401">
        <v>17</v>
      </c>
      <c r="H6401">
        <v>23</v>
      </c>
      <c r="I6401" s="7">
        <v>30</v>
      </c>
      <c r="K6401">
        <v>6400</v>
      </c>
      <c r="L6401">
        <v>17</v>
      </c>
      <c r="M6401">
        <v>23</v>
      </c>
      <c r="N6401" s="7">
        <v>30</v>
      </c>
      <c r="P6401" s="187">
        <v>6400</v>
      </c>
      <c r="Q6401" s="188">
        <v>26</v>
      </c>
    </row>
    <row r="6402" spans="1:17" ht="15" x14ac:dyDescent="0.25">
      <c r="A6402"/>
      <c r="B6402" s="114">
        <v>6401</v>
      </c>
      <c r="C6402" s="7">
        <v>20</v>
      </c>
      <c r="E6402">
        <v>6401</v>
      </c>
      <c r="F6402">
        <v>15</v>
      </c>
      <c r="G6402">
        <v>17</v>
      </c>
      <c r="H6402">
        <v>23</v>
      </c>
      <c r="I6402" s="7">
        <v>30</v>
      </c>
      <c r="K6402">
        <v>6401</v>
      </c>
      <c r="L6402">
        <v>17</v>
      </c>
      <c r="M6402">
        <v>23</v>
      </c>
      <c r="N6402" s="7">
        <v>30</v>
      </c>
      <c r="P6402" s="185">
        <v>6401</v>
      </c>
      <c r="Q6402" s="186">
        <v>26</v>
      </c>
    </row>
    <row r="6403" spans="1:17" ht="15" x14ac:dyDescent="0.25">
      <c r="A6403"/>
      <c r="B6403" s="114">
        <v>6402</v>
      </c>
      <c r="C6403" s="7">
        <v>20</v>
      </c>
      <c r="E6403">
        <v>6402</v>
      </c>
      <c r="F6403">
        <v>15</v>
      </c>
      <c r="G6403">
        <v>17</v>
      </c>
      <c r="H6403">
        <v>23</v>
      </c>
      <c r="I6403" s="7">
        <v>30</v>
      </c>
      <c r="K6403">
        <v>6402</v>
      </c>
      <c r="L6403">
        <v>17</v>
      </c>
      <c r="M6403">
        <v>23</v>
      </c>
      <c r="N6403" s="7">
        <v>30</v>
      </c>
      <c r="P6403" s="187">
        <v>6402</v>
      </c>
      <c r="Q6403" s="188">
        <v>26</v>
      </c>
    </row>
    <row r="6404" spans="1:17" ht="15" x14ac:dyDescent="0.25">
      <c r="A6404"/>
      <c r="B6404" s="114">
        <v>6403</v>
      </c>
      <c r="C6404" s="7">
        <v>20</v>
      </c>
      <c r="E6404">
        <v>6403</v>
      </c>
      <c r="F6404">
        <v>15</v>
      </c>
      <c r="G6404">
        <v>17</v>
      </c>
      <c r="H6404">
        <v>23</v>
      </c>
      <c r="I6404" s="7">
        <v>30</v>
      </c>
      <c r="K6404">
        <v>6403</v>
      </c>
      <c r="L6404">
        <v>17</v>
      </c>
      <c r="M6404">
        <v>23</v>
      </c>
      <c r="N6404" s="7">
        <v>30</v>
      </c>
      <c r="P6404" s="185">
        <v>6403</v>
      </c>
      <c r="Q6404" s="186">
        <v>26</v>
      </c>
    </row>
    <row r="6405" spans="1:17" ht="15" x14ac:dyDescent="0.25">
      <c r="A6405"/>
      <c r="B6405" s="114">
        <v>6404</v>
      </c>
      <c r="C6405" s="7">
        <v>20</v>
      </c>
      <c r="E6405">
        <v>6404</v>
      </c>
      <c r="F6405">
        <v>15</v>
      </c>
      <c r="G6405">
        <v>17</v>
      </c>
      <c r="H6405">
        <v>23</v>
      </c>
      <c r="I6405" s="7">
        <v>30</v>
      </c>
      <c r="K6405">
        <v>6404</v>
      </c>
      <c r="L6405">
        <v>17</v>
      </c>
      <c r="M6405">
        <v>23</v>
      </c>
      <c r="N6405" s="7">
        <v>30</v>
      </c>
      <c r="P6405" s="187">
        <v>6404</v>
      </c>
      <c r="Q6405" s="188">
        <v>26</v>
      </c>
    </row>
    <row r="6406" spans="1:17" ht="15" x14ac:dyDescent="0.25">
      <c r="A6406"/>
      <c r="B6406" s="114">
        <v>6405</v>
      </c>
      <c r="C6406" s="7">
        <v>20</v>
      </c>
      <c r="E6406">
        <v>6405</v>
      </c>
      <c r="F6406">
        <v>15</v>
      </c>
      <c r="G6406">
        <v>17</v>
      </c>
      <c r="H6406">
        <v>23</v>
      </c>
      <c r="I6406" s="7">
        <v>30</v>
      </c>
      <c r="K6406">
        <v>6405</v>
      </c>
      <c r="L6406">
        <v>17</v>
      </c>
      <c r="M6406">
        <v>23</v>
      </c>
      <c r="N6406" s="7">
        <v>30</v>
      </c>
      <c r="P6406" s="185">
        <v>6405</v>
      </c>
      <c r="Q6406" s="186">
        <v>26</v>
      </c>
    </row>
    <row r="6407" spans="1:17" ht="15" x14ac:dyDescent="0.25">
      <c r="A6407"/>
      <c r="B6407" s="114">
        <v>6406</v>
      </c>
      <c r="C6407" s="7">
        <v>20</v>
      </c>
      <c r="E6407">
        <v>6406</v>
      </c>
      <c r="F6407">
        <v>15</v>
      </c>
      <c r="G6407">
        <v>17</v>
      </c>
      <c r="H6407">
        <v>23</v>
      </c>
      <c r="I6407" s="7">
        <v>30</v>
      </c>
      <c r="K6407">
        <v>6406</v>
      </c>
      <c r="L6407">
        <v>17</v>
      </c>
      <c r="M6407">
        <v>23</v>
      </c>
      <c r="N6407" s="7">
        <v>30</v>
      </c>
      <c r="P6407" s="187">
        <v>6406</v>
      </c>
      <c r="Q6407" s="188">
        <v>26</v>
      </c>
    </row>
    <row r="6408" spans="1:17" ht="15" x14ac:dyDescent="0.25">
      <c r="A6408"/>
      <c r="B6408" s="114">
        <v>6407</v>
      </c>
      <c r="C6408" s="7">
        <v>20</v>
      </c>
      <c r="E6408">
        <v>6407</v>
      </c>
      <c r="F6408">
        <v>15</v>
      </c>
      <c r="G6408">
        <v>17</v>
      </c>
      <c r="H6408">
        <v>23</v>
      </c>
      <c r="I6408" s="7">
        <v>30</v>
      </c>
      <c r="K6408">
        <v>6407</v>
      </c>
      <c r="L6408">
        <v>17</v>
      </c>
      <c r="M6408">
        <v>23</v>
      </c>
      <c r="N6408" s="7">
        <v>30</v>
      </c>
      <c r="P6408" s="185">
        <v>6407</v>
      </c>
      <c r="Q6408" s="186">
        <v>26</v>
      </c>
    </row>
    <row r="6409" spans="1:17" ht="15" x14ac:dyDescent="0.25">
      <c r="A6409"/>
      <c r="B6409" s="114">
        <v>6408</v>
      </c>
      <c r="C6409" s="7">
        <v>20</v>
      </c>
      <c r="E6409">
        <v>6408</v>
      </c>
      <c r="F6409">
        <v>15</v>
      </c>
      <c r="G6409">
        <v>17</v>
      </c>
      <c r="H6409">
        <v>23</v>
      </c>
      <c r="I6409" s="7">
        <v>30</v>
      </c>
      <c r="K6409">
        <v>6408</v>
      </c>
      <c r="L6409">
        <v>17</v>
      </c>
      <c r="M6409">
        <v>23</v>
      </c>
      <c r="N6409" s="7">
        <v>30</v>
      </c>
      <c r="P6409" s="187">
        <v>6408</v>
      </c>
      <c r="Q6409" s="188">
        <v>26</v>
      </c>
    </row>
    <row r="6410" spans="1:17" ht="15" x14ac:dyDescent="0.25">
      <c r="A6410"/>
      <c r="B6410" s="114">
        <v>6409</v>
      </c>
      <c r="C6410" s="7">
        <v>20</v>
      </c>
      <c r="E6410">
        <v>6409</v>
      </c>
      <c r="F6410">
        <v>15</v>
      </c>
      <c r="G6410">
        <v>17</v>
      </c>
      <c r="H6410">
        <v>23</v>
      </c>
      <c r="I6410" s="7">
        <v>30</v>
      </c>
      <c r="K6410">
        <v>6409</v>
      </c>
      <c r="L6410">
        <v>17</v>
      </c>
      <c r="M6410">
        <v>23</v>
      </c>
      <c r="N6410" s="7">
        <v>30</v>
      </c>
      <c r="P6410" s="185">
        <v>6409</v>
      </c>
      <c r="Q6410" s="186">
        <v>26</v>
      </c>
    </row>
    <row r="6411" spans="1:17" ht="15" x14ac:dyDescent="0.25">
      <c r="A6411"/>
      <c r="B6411" s="114">
        <v>6410</v>
      </c>
      <c r="C6411" s="7">
        <v>20</v>
      </c>
      <c r="E6411">
        <v>6410</v>
      </c>
      <c r="F6411">
        <v>15</v>
      </c>
      <c r="G6411">
        <v>17</v>
      </c>
      <c r="H6411">
        <v>23</v>
      </c>
      <c r="I6411" s="7">
        <v>30</v>
      </c>
      <c r="K6411">
        <v>6410</v>
      </c>
      <c r="L6411">
        <v>17</v>
      </c>
      <c r="M6411">
        <v>23</v>
      </c>
      <c r="N6411" s="7">
        <v>30</v>
      </c>
      <c r="P6411" s="187">
        <v>6410</v>
      </c>
      <c r="Q6411" s="188">
        <v>26</v>
      </c>
    </row>
    <row r="6412" spans="1:17" ht="15" x14ac:dyDescent="0.25">
      <c r="A6412"/>
      <c r="B6412" s="114">
        <v>6411</v>
      </c>
      <c r="C6412" s="7">
        <v>20</v>
      </c>
      <c r="E6412">
        <v>6411</v>
      </c>
      <c r="F6412">
        <v>15</v>
      </c>
      <c r="G6412">
        <v>17</v>
      </c>
      <c r="H6412">
        <v>23</v>
      </c>
      <c r="I6412" s="7">
        <v>30</v>
      </c>
      <c r="K6412">
        <v>6411</v>
      </c>
      <c r="L6412">
        <v>17</v>
      </c>
      <c r="M6412">
        <v>23</v>
      </c>
      <c r="N6412" s="7">
        <v>30</v>
      </c>
      <c r="P6412" s="185">
        <v>6411</v>
      </c>
      <c r="Q6412" s="186">
        <v>26</v>
      </c>
    </row>
    <row r="6413" spans="1:17" ht="15" x14ac:dyDescent="0.25">
      <c r="A6413"/>
      <c r="B6413" s="114">
        <v>6412</v>
      </c>
      <c r="C6413" s="7">
        <v>20</v>
      </c>
      <c r="E6413">
        <v>6412</v>
      </c>
      <c r="F6413">
        <v>15</v>
      </c>
      <c r="G6413">
        <v>17</v>
      </c>
      <c r="H6413">
        <v>23</v>
      </c>
      <c r="I6413" s="7">
        <v>30</v>
      </c>
      <c r="K6413">
        <v>6412</v>
      </c>
      <c r="L6413">
        <v>17</v>
      </c>
      <c r="M6413">
        <v>23</v>
      </c>
      <c r="N6413" s="7">
        <v>30</v>
      </c>
      <c r="P6413" s="187">
        <v>6412</v>
      </c>
      <c r="Q6413" s="188">
        <v>26</v>
      </c>
    </row>
    <row r="6414" spans="1:17" ht="15" x14ac:dyDescent="0.25">
      <c r="A6414"/>
      <c r="B6414" s="114">
        <v>6413</v>
      </c>
      <c r="C6414" s="7">
        <v>20</v>
      </c>
      <c r="E6414">
        <v>6413</v>
      </c>
      <c r="F6414">
        <v>15</v>
      </c>
      <c r="G6414">
        <v>17</v>
      </c>
      <c r="H6414">
        <v>23</v>
      </c>
      <c r="I6414" s="7">
        <v>30</v>
      </c>
      <c r="K6414">
        <v>6413</v>
      </c>
      <c r="L6414">
        <v>17</v>
      </c>
      <c r="M6414">
        <v>23</v>
      </c>
      <c r="N6414" s="7">
        <v>30</v>
      </c>
      <c r="P6414" s="185">
        <v>6413</v>
      </c>
      <c r="Q6414" s="186">
        <v>26</v>
      </c>
    </row>
    <row r="6415" spans="1:17" ht="15" x14ac:dyDescent="0.25">
      <c r="A6415"/>
      <c r="B6415" s="114">
        <v>6414</v>
      </c>
      <c r="C6415" s="7">
        <v>20</v>
      </c>
      <c r="E6415">
        <v>6414</v>
      </c>
      <c r="F6415">
        <v>15</v>
      </c>
      <c r="G6415">
        <v>17</v>
      </c>
      <c r="H6415">
        <v>23</v>
      </c>
      <c r="I6415" s="7">
        <v>30</v>
      </c>
      <c r="K6415">
        <v>6414</v>
      </c>
      <c r="L6415">
        <v>17</v>
      </c>
      <c r="M6415">
        <v>23</v>
      </c>
      <c r="N6415" s="7">
        <v>30</v>
      </c>
      <c r="P6415" s="187">
        <v>6414</v>
      </c>
      <c r="Q6415" s="188">
        <v>26</v>
      </c>
    </row>
    <row r="6416" spans="1:17" ht="15" x14ac:dyDescent="0.25">
      <c r="A6416"/>
      <c r="B6416" s="114">
        <v>6415</v>
      </c>
      <c r="C6416" s="7">
        <v>20</v>
      </c>
      <c r="E6416">
        <v>6415</v>
      </c>
      <c r="F6416">
        <v>15</v>
      </c>
      <c r="G6416">
        <v>17</v>
      </c>
      <c r="H6416">
        <v>23</v>
      </c>
      <c r="I6416" s="7">
        <v>30</v>
      </c>
      <c r="K6416">
        <v>6415</v>
      </c>
      <c r="L6416">
        <v>17</v>
      </c>
      <c r="M6416">
        <v>23</v>
      </c>
      <c r="N6416" s="7">
        <v>30</v>
      </c>
      <c r="P6416" s="185">
        <v>6415</v>
      </c>
      <c r="Q6416" s="186">
        <v>26</v>
      </c>
    </row>
    <row r="6417" spans="1:17" ht="15" x14ac:dyDescent="0.25">
      <c r="A6417"/>
      <c r="B6417" s="114">
        <v>6416</v>
      </c>
      <c r="C6417" s="7">
        <v>20</v>
      </c>
      <c r="E6417">
        <v>6416</v>
      </c>
      <c r="F6417">
        <v>15</v>
      </c>
      <c r="G6417">
        <v>17</v>
      </c>
      <c r="H6417">
        <v>23</v>
      </c>
      <c r="I6417" s="7">
        <v>30</v>
      </c>
      <c r="K6417">
        <v>6416</v>
      </c>
      <c r="L6417">
        <v>17</v>
      </c>
      <c r="M6417">
        <v>23</v>
      </c>
      <c r="N6417" s="7">
        <v>30</v>
      </c>
      <c r="P6417" s="187">
        <v>6416</v>
      </c>
      <c r="Q6417" s="188">
        <v>26</v>
      </c>
    </row>
    <row r="6418" spans="1:17" ht="15" x14ac:dyDescent="0.25">
      <c r="A6418"/>
      <c r="B6418" s="114">
        <v>6417</v>
      </c>
      <c r="C6418" s="7">
        <v>20</v>
      </c>
      <c r="E6418">
        <v>6417</v>
      </c>
      <c r="F6418">
        <v>15</v>
      </c>
      <c r="G6418">
        <v>17</v>
      </c>
      <c r="H6418">
        <v>23</v>
      </c>
      <c r="I6418" s="7">
        <v>30</v>
      </c>
      <c r="K6418">
        <v>6417</v>
      </c>
      <c r="L6418">
        <v>17</v>
      </c>
      <c r="M6418">
        <v>23</v>
      </c>
      <c r="N6418" s="7">
        <v>30</v>
      </c>
      <c r="P6418" s="185">
        <v>6417</v>
      </c>
      <c r="Q6418" s="186">
        <v>26</v>
      </c>
    </row>
    <row r="6419" spans="1:17" ht="15" x14ac:dyDescent="0.25">
      <c r="A6419"/>
      <c r="B6419" s="114">
        <v>6418</v>
      </c>
      <c r="C6419" s="7">
        <v>20</v>
      </c>
      <c r="E6419">
        <v>6418</v>
      </c>
      <c r="F6419">
        <v>15</v>
      </c>
      <c r="G6419">
        <v>17</v>
      </c>
      <c r="H6419">
        <v>23</v>
      </c>
      <c r="I6419" s="7">
        <v>30</v>
      </c>
      <c r="K6419">
        <v>6418</v>
      </c>
      <c r="L6419">
        <v>17</v>
      </c>
      <c r="M6419">
        <v>23</v>
      </c>
      <c r="N6419" s="7">
        <v>30</v>
      </c>
      <c r="P6419" s="187">
        <v>6418</v>
      </c>
      <c r="Q6419" s="188">
        <v>26</v>
      </c>
    </row>
    <row r="6420" spans="1:17" ht="15" x14ac:dyDescent="0.25">
      <c r="A6420"/>
      <c r="B6420" s="114">
        <v>6419</v>
      </c>
      <c r="C6420" s="7">
        <v>20</v>
      </c>
      <c r="E6420">
        <v>6419</v>
      </c>
      <c r="F6420">
        <v>15</v>
      </c>
      <c r="G6420">
        <v>17</v>
      </c>
      <c r="H6420">
        <v>23</v>
      </c>
      <c r="I6420" s="7">
        <v>30</v>
      </c>
      <c r="K6420">
        <v>6419</v>
      </c>
      <c r="L6420">
        <v>17</v>
      </c>
      <c r="M6420">
        <v>23</v>
      </c>
      <c r="N6420" s="7">
        <v>30</v>
      </c>
      <c r="P6420" s="185">
        <v>6419</v>
      </c>
      <c r="Q6420" s="186">
        <v>26</v>
      </c>
    </row>
    <row r="6421" spans="1:17" ht="15" x14ac:dyDescent="0.25">
      <c r="A6421"/>
      <c r="B6421" s="114">
        <v>6420</v>
      </c>
      <c r="C6421" s="7">
        <v>20</v>
      </c>
      <c r="E6421">
        <v>6420</v>
      </c>
      <c r="F6421">
        <v>15</v>
      </c>
      <c r="G6421">
        <v>17</v>
      </c>
      <c r="H6421">
        <v>23</v>
      </c>
      <c r="I6421" s="7">
        <v>30</v>
      </c>
      <c r="K6421">
        <v>6420</v>
      </c>
      <c r="L6421">
        <v>17</v>
      </c>
      <c r="M6421">
        <v>23</v>
      </c>
      <c r="N6421" s="7">
        <v>30</v>
      </c>
      <c r="P6421" s="187">
        <v>6420</v>
      </c>
      <c r="Q6421" s="188">
        <v>26</v>
      </c>
    </row>
    <row r="6422" spans="1:17" ht="15" x14ac:dyDescent="0.25">
      <c r="A6422"/>
      <c r="B6422" s="114">
        <v>6421</v>
      </c>
      <c r="C6422" s="7">
        <v>20</v>
      </c>
      <c r="E6422">
        <v>6421</v>
      </c>
      <c r="F6422">
        <v>15</v>
      </c>
      <c r="G6422">
        <v>17</v>
      </c>
      <c r="H6422">
        <v>23</v>
      </c>
      <c r="I6422" s="7">
        <v>30</v>
      </c>
      <c r="K6422">
        <v>6421</v>
      </c>
      <c r="L6422">
        <v>17</v>
      </c>
      <c r="M6422">
        <v>23</v>
      </c>
      <c r="N6422" s="7">
        <v>30</v>
      </c>
      <c r="P6422" s="185">
        <v>6421</v>
      </c>
      <c r="Q6422" s="186">
        <v>26</v>
      </c>
    </row>
    <row r="6423" spans="1:17" ht="15" x14ac:dyDescent="0.25">
      <c r="A6423"/>
      <c r="B6423" s="114">
        <v>6422</v>
      </c>
      <c r="C6423" s="7">
        <v>20</v>
      </c>
      <c r="E6423">
        <v>6422</v>
      </c>
      <c r="F6423">
        <v>15</v>
      </c>
      <c r="G6423">
        <v>17</v>
      </c>
      <c r="H6423">
        <v>23</v>
      </c>
      <c r="I6423" s="7">
        <v>30</v>
      </c>
      <c r="K6423">
        <v>6422</v>
      </c>
      <c r="L6423">
        <v>17</v>
      </c>
      <c r="M6423">
        <v>23</v>
      </c>
      <c r="N6423" s="7">
        <v>30</v>
      </c>
      <c r="P6423" s="187">
        <v>6422</v>
      </c>
      <c r="Q6423" s="188">
        <v>26</v>
      </c>
    </row>
    <row r="6424" spans="1:17" ht="15" x14ac:dyDescent="0.25">
      <c r="A6424"/>
      <c r="B6424" s="114">
        <v>6423</v>
      </c>
      <c r="C6424" s="7">
        <v>20</v>
      </c>
      <c r="E6424">
        <v>6423</v>
      </c>
      <c r="F6424">
        <v>15</v>
      </c>
      <c r="G6424">
        <v>17</v>
      </c>
      <c r="H6424">
        <v>23</v>
      </c>
      <c r="I6424" s="7">
        <v>30</v>
      </c>
      <c r="K6424">
        <v>6423</v>
      </c>
      <c r="L6424">
        <v>17</v>
      </c>
      <c r="M6424">
        <v>23</v>
      </c>
      <c r="N6424" s="7">
        <v>30</v>
      </c>
      <c r="P6424" s="185">
        <v>6423</v>
      </c>
      <c r="Q6424" s="186">
        <v>26</v>
      </c>
    </row>
    <row r="6425" spans="1:17" ht="15" x14ac:dyDescent="0.25">
      <c r="A6425"/>
      <c r="B6425" s="114">
        <v>6424</v>
      </c>
      <c r="C6425" s="7">
        <v>20</v>
      </c>
      <c r="E6425">
        <v>6424</v>
      </c>
      <c r="F6425">
        <v>15</v>
      </c>
      <c r="G6425">
        <v>17</v>
      </c>
      <c r="H6425">
        <v>23</v>
      </c>
      <c r="I6425" s="7">
        <v>30</v>
      </c>
      <c r="K6425">
        <v>6424</v>
      </c>
      <c r="L6425">
        <v>17</v>
      </c>
      <c r="M6425">
        <v>23</v>
      </c>
      <c r="N6425" s="7">
        <v>30</v>
      </c>
      <c r="P6425" s="187">
        <v>6424</v>
      </c>
      <c r="Q6425" s="188">
        <v>26</v>
      </c>
    </row>
    <row r="6426" spans="1:17" ht="15" x14ac:dyDescent="0.25">
      <c r="A6426"/>
      <c r="B6426" s="114">
        <v>6425</v>
      </c>
      <c r="C6426" s="7">
        <v>20</v>
      </c>
      <c r="E6426">
        <v>6425</v>
      </c>
      <c r="F6426">
        <v>15</v>
      </c>
      <c r="G6426">
        <v>17</v>
      </c>
      <c r="H6426">
        <v>23</v>
      </c>
      <c r="I6426" s="7">
        <v>30</v>
      </c>
      <c r="K6426">
        <v>6425</v>
      </c>
      <c r="L6426">
        <v>17</v>
      </c>
      <c r="M6426">
        <v>23</v>
      </c>
      <c r="N6426" s="7">
        <v>30</v>
      </c>
      <c r="P6426" s="185">
        <v>6425</v>
      </c>
      <c r="Q6426" s="186">
        <v>26</v>
      </c>
    </row>
    <row r="6427" spans="1:17" ht="15" x14ac:dyDescent="0.25">
      <c r="A6427"/>
      <c r="B6427" s="114">
        <v>6426</v>
      </c>
      <c r="C6427" s="7">
        <v>20</v>
      </c>
      <c r="E6427">
        <v>6426</v>
      </c>
      <c r="F6427">
        <v>15</v>
      </c>
      <c r="G6427">
        <v>17</v>
      </c>
      <c r="H6427">
        <v>23</v>
      </c>
      <c r="I6427" s="7">
        <v>30</v>
      </c>
      <c r="K6427">
        <v>6426</v>
      </c>
      <c r="L6427">
        <v>17</v>
      </c>
      <c r="M6427">
        <v>23</v>
      </c>
      <c r="N6427" s="7">
        <v>30</v>
      </c>
      <c r="P6427" s="187">
        <v>6426</v>
      </c>
      <c r="Q6427" s="188">
        <v>26</v>
      </c>
    </row>
    <row r="6428" spans="1:17" ht="15" x14ac:dyDescent="0.25">
      <c r="A6428"/>
      <c r="B6428" s="114">
        <v>6427</v>
      </c>
      <c r="C6428" s="7">
        <v>20</v>
      </c>
      <c r="E6428">
        <v>6427</v>
      </c>
      <c r="F6428">
        <v>15</v>
      </c>
      <c r="G6428">
        <v>17</v>
      </c>
      <c r="H6428">
        <v>23</v>
      </c>
      <c r="I6428" s="7">
        <v>30</v>
      </c>
      <c r="K6428">
        <v>6427</v>
      </c>
      <c r="L6428">
        <v>17</v>
      </c>
      <c r="M6428">
        <v>23</v>
      </c>
      <c r="N6428" s="7">
        <v>30</v>
      </c>
      <c r="P6428" s="185">
        <v>6427</v>
      </c>
      <c r="Q6428" s="186">
        <v>26</v>
      </c>
    </row>
    <row r="6429" spans="1:17" ht="15" x14ac:dyDescent="0.25">
      <c r="A6429"/>
      <c r="B6429" s="114">
        <v>6428</v>
      </c>
      <c r="C6429" s="7">
        <v>20</v>
      </c>
      <c r="E6429">
        <v>6428</v>
      </c>
      <c r="F6429">
        <v>15</v>
      </c>
      <c r="G6429">
        <v>17</v>
      </c>
      <c r="H6429">
        <v>23</v>
      </c>
      <c r="I6429" s="7">
        <v>30</v>
      </c>
      <c r="K6429">
        <v>6428</v>
      </c>
      <c r="L6429">
        <v>17</v>
      </c>
      <c r="M6429">
        <v>23</v>
      </c>
      <c r="N6429" s="7">
        <v>30</v>
      </c>
      <c r="P6429" s="187">
        <v>6428</v>
      </c>
      <c r="Q6429" s="188">
        <v>26</v>
      </c>
    </row>
    <row r="6430" spans="1:17" ht="15" x14ac:dyDescent="0.25">
      <c r="A6430"/>
      <c r="B6430" s="114">
        <v>6429</v>
      </c>
      <c r="C6430" s="7">
        <v>20</v>
      </c>
      <c r="E6430">
        <v>6429</v>
      </c>
      <c r="F6430">
        <v>15</v>
      </c>
      <c r="G6430">
        <v>17</v>
      </c>
      <c r="H6430">
        <v>23</v>
      </c>
      <c r="I6430" s="7">
        <v>30</v>
      </c>
      <c r="K6430">
        <v>6429</v>
      </c>
      <c r="L6430">
        <v>17</v>
      </c>
      <c r="M6430">
        <v>23</v>
      </c>
      <c r="N6430" s="7">
        <v>30</v>
      </c>
      <c r="P6430" s="185">
        <v>6429</v>
      </c>
      <c r="Q6430" s="186">
        <v>26</v>
      </c>
    </row>
    <row r="6431" spans="1:17" ht="15" x14ac:dyDescent="0.25">
      <c r="A6431"/>
      <c r="B6431" s="114">
        <v>6430</v>
      </c>
      <c r="C6431" s="7">
        <v>20</v>
      </c>
      <c r="E6431">
        <v>6430</v>
      </c>
      <c r="F6431">
        <v>15</v>
      </c>
      <c r="G6431">
        <v>17</v>
      </c>
      <c r="H6431">
        <v>23</v>
      </c>
      <c r="I6431" s="7">
        <v>30</v>
      </c>
      <c r="K6431">
        <v>6430</v>
      </c>
      <c r="L6431">
        <v>17</v>
      </c>
      <c r="M6431">
        <v>23</v>
      </c>
      <c r="N6431" s="7">
        <v>30</v>
      </c>
      <c r="P6431" s="187">
        <v>6430</v>
      </c>
      <c r="Q6431" s="188">
        <v>26</v>
      </c>
    </row>
    <row r="6432" spans="1:17" ht="15" x14ac:dyDescent="0.25">
      <c r="A6432"/>
      <c r="B6432" s="114">
        <v>6431</v>
      </c>
      <c r="C6432" s="7">
        <v>20</v>
      </c>
      <c r="E6432">
        <v>6431</v>
      </c>
      <c r="F6432">
        <v>15</v>
      </c>
      <c r="G6432">
        <v>17</v>
      </c>
      <c r="H6432">
        <v>23</v>
      </c>
      <c r="I6432" s="7">
        <v>30</v>
      </c>
      <c r="K6432">
        <v>6431</v>
      </c>
      <c r="L6432">
        <v>17</v>
      </c>
      <c r="M6432">
        <v>23</v>
      </c>
      <c r="N6432" s="7">
        <v>30</v>
      </c>
      <c r="P6432" s="185">
        <v>6431</v>
      </c>
      <c r="Q6432" s="186">
        <v>26</v>
      </c>
    </row>
    <row r="6433" spans="1:17" ht="15" x14ac:dyDescent="0.25">
      <c r="A6433"/>
      <c r="B6433" s="114">
        <v>6432</v>
      </c>
      <c r="C6433" s="7">
        <v>20</v>
      </c>
      <c r="E6433">
        <v>6432</v>
      </c>
      <c r="F6433">
        <v>15</v>
      </c>
      <c r="G6433">
        <v>17</v>
      </c>
      <c r="H6433">
        <v>23</v>
      </c>
      <c r="I6433" s="7">
        <v>30</v>
      </c>
      <c r="K6433">
        <v>6432</v>
      </c>
      <c r="L6433">
        <v>17</v>
      </c>
      <c r="M6433">
        <v>23</v>
      </c>
      <c r="N6433" s="7">
        <v>30</v>
      </c>
      <c r="P6433" s="187">
        <v>6432</v>
      </c>
      <c r="Q6433" s="188">
        <v>26</v>
      </c>
    </row>
    <row r="6434" spans="1:17" ht="15" x14ac:dyDescent="0.25">
      <c r="A6434"/>
      <c r="B6434" s="114">
        <v>6433</v>
      </c>
      <c r="C6434" s="7">
        <v>20</v>
      </c>
      <c r="E6434">
        <v>6433</v>
      </c>
      <c r="F6434">
        <v>15</v>
      </c>
      <c r="G6434">
        <v>17</v>
      </c>
      <c r="H6434">
        <v>23</v>
      </c>
      <c r="I6434" s="7">
        <v>30</v>
      </c>
      <c r="K6434">
        <v>6433</v>
      </c>
      <c r="L6434">
        <v>17</v>
      </c>
      <c r="M6434">
        <v>23</v>
      </c>
      <c r="N6434" s="7">
        <v>30</v>
      </c>
      <c r="P6434" s="185">
        <v>6433</v>
      </c>
      <c r="Q6434" s="186">
        <v>26</v>
      </c>
    </row>
    <row r="6435" spans="1:17" ht="15" x14ac:dyDescent="0.25">
      <c r="A6435"/>
      <c r="B6435" s="114">
        <v>6434</v>
      </c>
      <c r="C6435" s="7">
        <v>20</v>
      </c>
      <c r="E6435">
        <v>6434</v>
      </c>
      <c r="F6435">
        <v>15</v>
      </c>
      <c r="G6435">
        <v>17</v>
      </c>
      <c r="H6435">
        <v>23</v>
      </c>
      <c r="I6435" s="7">
        <v>30</v>
      </c>
      <c r="K6435">
        <v>6434</v>
      </c>
      <c r="L6435">
        <v>17</v>
      </c>
      <c r="M6435">
        <v>23</v>
      </c>
      <c r="N6435" s="7">
        <v>30</v>
      </c>
      <c r="P6435" s="187">
        <v>6434</v>
      </c>
      <c r="Q6435" s="188">
        <v>26</v>
      </c>
    </row>
    <row r="6436" spans="1:17" ht="15" x14ac:dyDescent="0.25">
      <c r="A6436"/>
      <c r="B6436" s="114">
        <v>6435</v>
      </c>
      <c r="C6436" s="7">
        <v>20</v>
      </c>
      <c r="E6436">
        <v>6435</v>
      </c>
      <c r="F6436">
        <v>15</v>
      </c>
      <c r="G6436">
        <v>17</v>
      </c>
      <c r="H6436">
        <v>23</v>
      </c>
      <c r="I6436" s="7">
        <v>30</v>
      </c>
      <c r="K6436">
        <v>6435</v>
      </c>
      <c r="L6436">
        <v>17</v>
      </c>
      <c r="M6436">
        <v>23</v>
      </c>
      <c r="N6436" s="7">
        <v>30</v>
      </c>
      <c r="P6436" s="185">
        <v>6435</v>
      </c>
      <c r="Q6436" s="186">
        <v>26</v>
      </c>
    </row>
    <row r="6437" spans="1:17" ht="15" x14ac:dyDescent="0.25">
      <c r="A6437"/>
      <c r="B6437" s="114">
        <v>6436</v>
      </c>
      <c r="C6437" s="7">
        <v>20</v>
      </c>
      <c r="E6437">
        <v>6436</v>
      </c>
      <c r="F6437">
        <v>15</v>
      </c>
      <c r="G6437">
        <v>17</v>
      </c>
      <c r="H6437">
        <v>23</v>
      </c>
      <c r="I6437" s="7">
        <v>30</v>
      </c>
      <c r="K6437">
        <v>6436</v>
      </c>
      <c r="L6437">
        <v>17</v>
      </c>
      <c r="M6437">
        <v>23</v>
      </c>
      <c r="N6437" s="7">
        <v>30</v>
      </c>
      <c r="P6437" s="187">
        <v>6436</v>
      </c>
      <c r="Q6437" s="188">
        <v>26</v>
      </c>
    </row>
    <row r="6438" spans="1:17" ht="15" x14ac:dyDescent="0.25">
      <c r="A6438"/>
      <c r="B6438" s="114">
        <v>6437</v>
      </c>
      <c r="C6438" s="7">
        <v>20</v>
      </c>
      <c r="E6438">
        <v>6437</v>
      </c>
      <c r="F6438">
        <v>15</v>
      </c>
      <c r="G6438">
        <v>17</v>
      </c>
      <c r="H6438">
        <v>23</v>
      </c>
      <c r="I6438" s="7">
        <v>30</v>
      </c>
      <c r="K6438">
        <v>6437</v>
      </c>
      <c r="L6438">
        <v>17</v>
      </c>
      <c r="M6438">
        <v>23</v>
      </c>
      <c r="N6438" s="7">
        <v>30</v>
      </c>
      <c r="P6438" s="185">
        <v>6437</v>
      </c>
      <c r="Q6438" s="186">
        <v>26</v>
      </c>
    </row>
    <row r="6439" spans="1:17" ht="15" x14ac:dyDescent="0.25">
      <c r="A6439"/>
      <c r="B6439" s="114">
        <v>6438</v>
      </c>
      <c r="C6439" s="7">
        <v>20</v>
      </c>
      <c r="E6439">
        <v>6438</v>
      </c>
      <c r="F6439">
        <v>15</v>
      </c>
      <c r="G6439">
        <v>17</v>
      </c>
      <c r="H6439">
        <v>23</v>
      </c>
      <c r="I6439" s="7">
        <v>30</v>
      </c>
      <c r="K6439">
        <v>6438</v>
      </c>
      <c r="L6439">
        <v>17</v>
      </c>
      <c r="M6439">
        <v>23</v>
      </c>
      <c r="N6439" s="7">
        <v>30</v>
      </c>
      <c r="P6439" s="187">
        <v>6438</v>
      </c>
      <c r="Q6439" s="188">
        <v>26</v>
      </c>
    </row>
    <row r="6440" spans="1:17" ht="15" x14ac:dyDescent="0.25">
      <c r="A6440"/>
      <c r="B6440" s="114">
        <v>6439</v>
      </c>
      <c r="C6440" s="7">
        <v>20</v>
      </c>
      <c r="E6440">
        <v>6439</v>
      </c>
      <c r="F6440">
        <v>15</v>
      </c>
      <c r="G6440">
        <v>17</v>
      </c>
      <c r="H6440">
        <v>23</v>
      </c>
      <c r="I6440" s="7">
        <v>30</v>
      </c>
      <c r="K6440">
        <v>6439</v>
      </c>
      <c r="L6440">
        <v>17</v>
      </c>
      <c r="M6440">
        <v>23</v>
      </c>
      <c r="N6440" s="7">
        <v>30</v>
      </c>
      <c r="P6440" s="185">
        <v>6439</v>
      </c>
      <c r="Q6440" s="186">
        <v>26</v>
      </c>
    </row>
    <row r="6441" spans="1:17" ht="15" x14ac:dyDescent="0.25">
      <c r="A6441"/>
      <c r="B6441" s="114">
        <v>6440</v>
      </c>
      <c r="C6441" s="7">
        <v>20</v>
      </c>
      <c r="E6441">
        <v>6440</v>
      </c>
      <c r="F6441">
        <v>15</v>
      </c>
      <c r="G6441">
        <v>17</v>
      </c>
      <c r="H6441">
        <v>23</v>
      </c>
      <c r="I6441" s="7">
        <v>30</v>
      </c>
      <c r="K6441">
        <v>6440</v>
      </c>
      <c r="L6441">
        <v>17</v>
      </c>
      <c r="M6441">
        <v>23</v>
      </c>
      <c r="N6441" s="7">
        <v>30</v>
      </c>
      <c r="P6441" s="187">
        <v>6440</v>
      </c>
      <c r="Q6441" s="188">
        <v>26</v>
      </c>
    </row>
    <row r="6442" spans="1:17" ht="15" x14ac:dyDescent="0.25">
      <c r="A6442"/>
      <c r="B6442" s="114">
        <v>6441</v>
      </c>
      <c r="C6442" s="7">
        <v>20</v>
      </c>
      <c r="E6442">
        <v>6441</v>
      </c>
      <c r="F6442">
        <v>15</v>
      </c>
      <c r="G6442">
        <v>17</v>
      </c>
      <c r="H6442">
        <v>23</v>
      </c>
      <c r="I6442" s="7">
        <v>30</v>
      </c>
      <c r="K6442">
        <v>6441</v>
      </c>
      <c r="L6442">
        <v>17</v>
      </c>
      <c r="M6442">
        <v>23</v>
      </c>
      <c r="N6442" s="7">
        <v>30</v>
      </c>
      <c r="P6442" s="185">
        <v>6441</v>
      </c>
      <c r="Q6442" s="186">
        <v>26</v>
      </c>
    </row>
    <row r="6443" spans="1:17" ht="15" x14ac:dyDescent="0.25">
      <c r="A6443"/>
      <c r="B6443" s="114">
        <v>6442</v>
      </c>
      <c r="C6443" s="7">
        <v>20</v>
      </c>
      <c r="E6443">
        <v>6442</v>
      </c>
      <c r="F6443">
        <v>15</v>
      </c>
      <c r="G6443">
        <v>17</v>
      </c>
      <c r="H6443">
        <v>23</v>
      </c>
      <c r="I6443" s="7">
        <v>30</v>
      </c>
      <c r="K6443">
        <v>6442</v>
      </c>
      <c r="L6443">
        <v>17</v>
      </c>
      <c r="M6443">
        <v>23</v>
      </c>
      <c r="N6443" s="7">
        <v>30</v>
      </c>
      <c r="P6443" s="187">
        <v>6442</v>
      </c>
      <c r="Q6443" s="188">
        <v>26</v>
      </c>
    </row>
    <row r="6444" spans="1:17" ht="15" x14ac:dyDescent="0.25">
      <c r="A6444"/>
      <c r="B6444" s="114">
        <v>6443</v>
      </c>
      <c r="C6444" s="7">
        <v>20</v>
      </c>
      <c r="E6444">
        <v>6443</v>
      </c>
      <c r="F6444">
        <v>15</v>
      </c>
      <c r="G6444">
        <v>17</v>
      </c>
      <c r="H6444">
        <v>23</v>
      </c>
      <c r="I6444" s="7">
        <v>30</v>
      </c>
      <c r="K6444">
        <v>6443</v>
      </c>
      <c r="L6444">
        <v>17</v>
      </c>
      <c r="M6444">
        <v>23</v>
      </c>
      <c r="N6444" s="7">
        <v>30</v>
      </c>
      <c r="P6444" s="185">
        <v>6443</v>
      </c>
      <c r="Q6444" s="186">
        <v>26</v>
      </c>
    </row>
    <row r="6445" spans="1:17" ht="15" x14ac:dyDescent="0.25">
      <c r="A6445"/>
      <c r="B6445" s="114">
        <v>6444</v>
      </c>
      <c r="C6445" s="7">
        <v>20</v>
      </c>
      <c r="E6445">
        <v>6444</v>
      </c>
      <c r="F6445">
        <v>15</v>
      </c>
      <c r="G6445">
        <v>17</v>
      </c>
      <c r="H6445">
        <v>23</v>
      </c>
      <c r="I6445" s="7">
        <v>30</v>
      </c>
      <c r="K6445">
        <v>6444</v>
      </c>
      <c r="L6445">
        <v>17</v>
      </c>
      <c r="M6445">
        <v>23</v>
      </c>
      <c r="N6445" s="7">
        <v>30</v>
      </c>
      <c r="P6445" s="187">
        <v>6444</v>
      </c>
      <c r="Q6445" s="188">
        <v>26</v>
      </c>
    </row>
    <row r="6446" spans="1:17" ht="15" x14ac:dyDescent="0.25">
      <c r="A6446"/>
      <c r="B6446" s="114">
        <v>6445</v>
      </c>
      <c r="C6446" s="7">
        <v>20</v>
      </c>
      <c r="E6446">
        <v>6445</v>
      </c>
      <c r="F6446">
        <v>15</v>
      </c>
      <c r="G6446">
        <v>17</v>
      </c>
      <c r="H6446">
        <v>23</v>
      </c>
      <c r="I6446" s="7">
        <v>30</v>
      </c>
      <c r="K6446">
        <v>6445</v>
      </c>
      <c r="L6446">
        <v>17</v>
      </c>
      <c r="M6446">
        <v>23</v>
      </c>
      <c r="N6446" s="7">
        <v>30</v>
      </c>
      <c r="P6446" s="185">
        <v>6445</v>
      </c>
      <c r="Q6446" s="186">
        <v>26</v>
      </c>
    </row>
    <row r="6447" spans="1:17" ht="15" x14ac:dyDescent="0.25">
      <c r="A6447"/>
      <c r="B6447" s="114">
        <v>6446</v>
      </c>
      <c r="C6447" s="7">
        <v>20</v>
      </c>
      <c r="E6447">
        <v>6446</v>
      </c>
      <c r="F6447">
        <v>15</v>
      </c>
      <c r="G6447">
        <v>17</v>
      </c>
      <c r="H6447">
        <v>23</v>
      </c>
      <c r="I6447" s="7">
        <v>30</v>
      </c>
      <c r="K6447">
        <v>6446</v>
      </c>
      <c r="L6447">
        <v>17</v>
      </c>
      <c r="M6447">
        <v>23</v>
      </c>
      <c r="N6447" s="7">
        <v>30</v>
      </c>
      <c r="P6447" s="187">
        <v>6446</v>
      </c>
      <c r="Q6447" s="188">
        <v>26</v>
      </c>
    </row>
    <row r="6448" spans="1:17" ht="15" x14ac:dyDescent="0.25">
      <c r="A6448"/>
      <c r="B6448" s="114">
        <v>6447</v>
      </c>
      <c r="C6448" s="7">
        <v>20</v>
      </c>
      <c r="E6448">
        <v>6447</v>
      </c>
      <c r="F6448">
        <v>15</v>
      </c>
      <c r="G6448">
        <v>17</v>
      </c>
      <c r="H6448">
        <v>23</v>
      </c>
      <c r="I6448" s="7">
        <v>30</v>
      </c>
      <c r="K6448">
        <v>6447</v>
      </c>
      <c r="L6448">
        <v>17</v>
      </c>
      <c r="M6448">
        <v>23</v>
      </c>
      <c r="N6448" s="7">
        <v>30</v>
      </c>
      <c r="P6448" s="185">
        <v>6447</v>
      </c>
      <c r="Q6448" s="186">
        <v>26</v>
      </c>
    </row>
    <row r="6449" spans="1:17" ht="15" x14ac:dyDescent="0.25">
      <c r="A6449"/>
      <c r="B6449" s="114">
        <v>6448</v>
      </c>
      <c r="C6449" s="7">
        <v>20</v>
      </c>
      <c r="E6449">
        <v>6448</v>
      </c>
      <c r="F6449">
        <v>15</v>
      </c>
      <c r="G6449">
        <v>17</v>
      </c>
      <c r="H6449">
        <v>23</v>
      </c>
      <c r="I6449" s="7">
        <v>30</v>
      </c>
      <c r="K6449">
        <v>6448</v>
      </c>
      <c r="L6449">
        <v>17</v>
      </c>
      <c r="M6449">
        <v>23</v>
      </c>
      <c r="N6449" s="7">
        <v>30</v>
      </c>
      <c r="P6449" s="187">
        <v>6448</v>
      </c>
      <c r="Q6449" s="188">
        <v>26</v>
      </c>
    </row>
    <row r="6450" spans="1:17" ht="15" x14ac:dyDescent="0.25">
      <c r="A6450"/>
      <c r="B6450" s="114">
        <v>6449</v>
      </c>
      <c r="C6450" s="7">
        <v>20</v>
      </c>
      <c r="E6450">
        <v>6449</v>
      </c>
      <c r="F6450">
        <v>15</v>
      </c>
      <c r="G6450">
        <v>17</v>
      </c>
      <c r="H6450">
        <v>23</v>
      </c>
      <c r="I6450" s="7">
        <v>30</v>
      </c>
      <c r="K6450">
        <v>6449</v>
      </c>
      <c r="L6450">
        <v>17</v>
      </c>
      <c r="M6450">
        <v>23</v>
      </c>
      <c r="N6450" s="7">
        <v>30</v>
      </c>
      <c r="P6450" s="185">
        <v>6449</v>
      </c>
      <c r="Q6450" s="186">
        <v>26</v>
      </c>
    </row>
    <row r="6451" spans="1:17" ht="15" x14ac:dyDescent="0.25">
      <c r="A6451"/>
      <c r="B6451" s="114">
        <v>6450</v>
      </c>
      <c r="C6451" s="7">
        <v>20</v>
      </c>
      <c r="E6451">
        <v>6450</v>
      </c>
      <c r="F6451">
        <v>15</v>
      </c>
      <c r="G6451">
        <v>17</v>
      </c>
      <c r="H6451">
        <v>23</v>
      </c>
      <c r="I6451" s="7">
        <v>30</v>
      </c>
      <c r="K6451">
        <v>6450</v>
      </c>
      <c r="L6451">
        <v>17</v>
      </c>
      <c r="M6451">
        <v>23</v>
      </c>
      <c r="N6451" s="7">
        <v>30</v>
      </c>
      <c r="P6451" s="187">
        <v>6450</v>
      </c>
      <c r="Q6451" s="188">
        <v>26</v>
      </c>
    </row>
    <row r="6452" spans="1:17" ht="15" x14ac:dyDescent="0.25">
      <c r="A6452"/>
      <c r="B6452" s="114">
        <v>6451</v>
      </c>
      <c r="C6452" s="7">
        <v>20</v>
      </c>
      <c r="E6452">
        <v>6451</v>
      </c>
      <c r="F6452">
        <v>15</v>
      </c>
      <c r="G6452">
        <v>17</v>
      </c>
      <c r="H6452">
        <v>23</v>
      </c>
      <c r="I6452" s="7">
        <v>30</v>
      </c>
      <c r="K6452">
        <v>6451</v>
      </c>
      <c r="L6452">
        <v>17</v>
      </c>
      <c r="M6452">
        <v>23</v>
      </c>
      <c r="N6452" s="7">
        <v>30</v>
      </c>
      <c r="P6452" s="185">
        <v>6451</v>
      </c>
      <c r="Q6452" s="186">
        <v>26</v>
      </c>
    </row>
    <row r="6453" spans="1:17" ht="15" x14ac:dyDescent="0.25">
      <c r="A6453"/>
      <c r="B6453" s="114">
        <v>6452</v>
      </c>
      <c r="C6453" s="7">
        <v>20</v>
      </c>
      <c r="E6453">
        <v>6452</v>
      </c>
      <c r="F6453">
        <v>15</v>
      </c>
      <c r="G6453">
        <v>17</v>
      </c>
      <c r="H6453">
        <v>23</v>
      </c>
      <c r="I6453" s="7">
        <v>30</v>
      </c>
      <c r="K6453">
        <v>6452</v>
      </c>
      <c r="L6453">
        <v>17</v>
      </c>
      <c r="M6453">
        <v>23</v>
      </c>
      <c r="N6453" s="7">
        <v>30</v>
      </c>
      <c r="P6453" s="187">
        <v>6452</v>
      </c>
      <c r="Q6453" s="188">
        <v>26</v>
      </c>
    </row>
    <row r="6454" spans="1:17" ht="15" x14ac:dyDescent="0.25">
      <c r="A6454"/>
      <c r="B6454" s="114">
        <v>6453</v>
      </c>
      <c r="C6454" s="7">
        <v>20</v>
      </c>
      <c r="E6454">
        <v>6453</v>
      </c>
      <c r="F6454">
        <v>15</v>
      </c>
      <c r="G6454">
        <v>17</v>
      </c>
      <c r="H6454">
        <v>23</v>
      </c>
      <c r="I6454" s="7">
        <v>30</v>
      </c>
      <c r="K6454">
        <v>6453</v>
      </c>
      <c r="L6454">
        <v>17</v>
      </c>
      <c r="M6454">
        <v>23</v>
      </c>
      <c r="N6454" s="7">
        <v>30</v>
      </c>
      <c r="P6454" s="185">
        <v>6453</v>
      </c>
      <c r="Q6454" s="186">
        <v>26</v>
      </c>
    </row>
    <row r="6455" spans="1:17" ht="15" x14ac:dyDescent="0.25">
      <c r="A6455"/>
      <c r="B6455" s="114">
        <v>6454</v>
      </c>
      <c r="C6455" s="7">
        <v>20</v>
      </c>
      <c r="E6455">
        <v>6454</v>
      </c>
      <c r="F6455">
        <v>15</v>
      </c>
      <c r="G6455">
        <v>17</v>
      </c>
      <c r="H6455">
        <v>23</v>
      </c>
      <c r="I6455" s="7">
        <v>30</v>
      </c>
      <c r="K6455">
        <v>6454</v>
      </c>
      <c r="L6455">
        <v>17</v>
      </c>
      <c r="M6455">
        <v>23</v>
      </c>
      <c r="N6455" s="7">
        <v>30</v>
      </c>
      <c r="P6455" s="187">
        <v>6454</v>
      </c>
      <c r="Q6455" s="188">
        <v>26</v>
      </c>
    </row>
    <row r="6456" spans="1:17" ht="15" x14ac:dyDescent="0.25">
      <c r="A6456"/>
      <c r="B6456" s="114">
        <v>6455</v>
      </c>
      <c r="C6456" s="7">
        <v>20</v>
      </c>
      <c r="E6456">
        <v>6455</v>
      </c>
      <c r="F6456">
        <v>15</v>
      </c>
      <c r="G6456">
        <v>17</v>
      </c>
      <c r="H6456">
        <v>23</v>
      </c>
      <c r="I6456" s="7">
        <v>30</v>
      </c>
      <c r="K6456">
        <v>6455</v>
      </c>
      <c r="L6456">
        <v>17</v>
      </c>
      <c r="M6456">
        <v>23</v>
      </c>
      <c r="N6456" s="7">
        <v>30</v>
      </c>
      <c r="P6456" s="185">
        <v>6455</v>
      </c>
      <c r="Q6456" s="186">
        <v>26</v>
      </c>
    </row>
    <row r="6457" spans="1:17" ht="15" x14ac:dyDescent="0.25">
      <c r="A6457"/>
      <c r="B6457" s="114">
        <v>6456</v>
      </c>
      <c r="C6457" s="7">
        <v>20</v>
      </c>
      <c r="E6457">
        <v>6456</v>
      </c>
      <c r="F6457">
        <v>15</v>
      </c>
      <c r="G6457">
        <v>17</v>
      </c>
      <c r="H6457">
        <v>23</v>
      </c>
      <c r="I6457" s="7">
        <v>30</v>
      </c>
      <c r="K6457">
        <v>6456</v>
      </c>
      <c r="L6457">
        <v>17</v>
      </c>
      <c r="M6457">
        <v>23</v>
      </c>
      <c r="N6457" s="7">
        <v>30</v>
      </c>
      <c r="P6457" s="187">
        <v>6456</v>
      </c>
      <c r="Q6457" s="188">
        <v>26</v>
      </c>
    </row>
    <row r="6458" spans="1:17" ht="15" x14ac:dyDescent="0.25">
      <c r="A6458"/>
      <c r="B6458" s="114">
        <v>6457</v>
      </c>
      <c r="C6458" s="7">
        <v>20</v>
      </c>
      <c r="E6458">
        <v>6457</v>
      </c>
      <c r="F6458">
        <v>15</v>
      </c>
      <c r="G6458">
        <v>17</v>
      </c>
      <c r="H6458">
        <v>23</v>
      </c>
      <c r="I6458" s="7">
        <v>30</v>
      </c>
      <c r="K6458">
        <v>6457</v>
      </c>
      <c r="L6458">
        <v>17</v>
      </c>
      <c r="M6458">
        <v>23</v>
      </c>
      <c r="N6458" s="7">
        <v>30</v>
      </c>
      <c r="P6458" s="185">
        <v>6457</v>
      </c>
      <c r="Q6458" s="186">
        <v>26</v>
      </c>
    </row>
    <row r="6459" spans="1:17" ht="15" x14ac:dyDescent="0.25">
      <c r="A6459"/>
      <c r="B6459" s="114">
        <v>6458</v>
      </c>
      <c r="C6459" s="7">
        <v>20</v>
      </c>
      <c r="E6459">
        <v>6458</v>
      </c>
      <c r="F6459">
        <v>15</v>
      </c>
      <c r="G6459">
        <v>17</v>
      </c>
      <c r="H6459">
        <v>23</v>
      </c>
      <c r="I6459" s="7">
        <v>30</v>
      </c>
      <c r="K6459">
        <v>6458</v>
      </c>
      <c r="L6459">
        <v>17</v>
      </c>
      <c r="M6459">
        <v>23</v>
      </c>
      <c r="N6459" s="7">
        <v>30</v>
      </c>
      <c r="P6459" s="187">
        <v>6458</v>
      </c>
      <c r="Q6459" s="188">
        <v>26</v>
      </c>
    </row>
    <row r="6460" spans="1:17" ht="15" x14ac:dyDescent="0.25">
      <c r="A6460"/>
      <c r="B6460" s="114">
        <v>6459</v>
      </c>
      <c r="C6460" s="7">
        <v>20</v>
      </c>
      <c r="E6460">
        <v>6459</v>
      </c>
      <c r="F6460">
        <v>15</v>
      </c>
      <c r="G6460">
        <v>17</v>
      </c>
      <c r="H6460">
        <v>23</v>
      </c>
      <c r="I6460" s="7">
        <v>30</v>
      </c>
      <c r="K6460">
        <v>6459</v>
      </c>
      <c r="L6460">
        <v>17</v>
      </c>
      <c r="M6460">
        <v>23</v>
      </c>
      <c r="N6460" s="7">
        <v>30</v>
      </c>
      <c r="P6460" s="185">
        <v>6459</v>
      </c>
      <c r="Q6460" s="186">
        <v>26</v>
      </c>
    </row>
    <row r="6461" spans="1:17" ht="15" x14ac:dyDescent="0.25">
      <c r="A6461"/>
      <c r="B6461" s="114">
        <v>6460</v>
      </c>
      <c r="C6461" s="7">
        <v>20</v>
      </c>
      <c r="E6461">
        <v>6460</v>
      </c>
      <c r="F6461">
        <v>15</v>
      </c>
      <c r="G6461">
        <v>17</v>
      </c>
      <c r="H6461">
        <v>23</v>
      </c>
      <c r="I6461" s="7">
        <v>30</v>
      </c>
      <c r="K6461">
        <v>6460</v>
      </c>
      <c r="L6461">
        <v>17</v>
      </c>
      <c r="M6461">
        <v>23</v>
      </c>
      <c r="N6461" s="7">
        <v>30</v>
      </c>
      <c r="P6461" s="187">
        <v>6460</v>
      </c>
      <c r="Q6461" s="188">
        <v>26</v>
      </c>
    </row>
    <row r="6462" spans="1:17" ht="15" x14ac:dyDescent="0.25">
      <c r="A6462"/>
      <c r="B6462" s="114">
        <v>6461</v>
      </c>
      <c r="C6462" s="7">
        <v>20</v>
      </c>
      <c r="E6462">
        <v>6461</v>
      </c>
      <c r="F6462">
        <v>15</v>
      </c>
      <c r="G6462">
        <v>17</v>
      </c>
      <c r="H6462">
        <v>23</v>
      </c>
      <c r="I6462" s="7">
        <v>30</v>
      </c>
      <c r="K6462">
        <v>6461</v>
      </c>
      <c r="L6462">
        <v>17</v>
      </c>
      <c r="M6462">
        <v>23</v>
      </c>
      <c r="N6462" s="7">
        <v>30</v>
      </c>
      <c r="P6462" s="185">
        <v>6461</v>
      </c>
      <c r="Q6462" s="186">
        <v>26</v>
      </c>
    </row>
    <row r="6463" spans="1:17" ht="15" x14ac:dyDescent="0.25">
      <c r="A6463"/>
      <c r="B6463" s="114">
        <v>6462</v>
      </c>
      <c r="C6463" s="7">
        <v>20</v>
      </c>
      <c r="E6463">
        <v>6462</v>
      </c>
      <c r="F6463">
        <v>15</v>
      </c>
      <c r="G6463">
        <v>17</v>
      </c>
      <c r="H6463">
        <v>23</v>
      </c>
      <c r="I6463" s="7">
        <v>30</v>
      </c>
      <c r="K6463">
        <v>6462</v>
      </c>
      <c r="L6463">
        <v>17</v>
      </c>
      <c r="M6463">
        <v>23</v>
      </c>
      <c r="N6463" s="7">
        <v>30</v>
      </c>
      <c r="P6463" s="187">
        <v>6462</v>
      </c>
      <c r="Q6463" s="188">
        <v>26</v>
      </c>
    </row>
    <row r="6464" spans="1:17" ht="15" x14ac:dyDescent="0.25">
      <c r="A6464"/>
      <c r="B6464" s="114">
        <v>6463</v>
      </c>
      <c r="C6464" s="7">
        <v>20</v>
      </c>
      <c r="E6464">
        <v>6463</v>
      </c>
      <c r="F6464">
        <v>15</v>
      </c>
      <c r="G6464">
        <v>17</v>
      </c>
      <c r="H6464">
        <v>23</v>
      </c>
      <c r="I6464" s="7">
        <v>30</v>
      </c>
      <c r="K6464">
        <v>6463</v>
      </c>
      <c r="L6464">
        <v>17</v>
      </c>
      <c r="M6464">
        <v>23</v>
      </c>
      <c r="N6464" s="7">
        <v>30</v>
      </c>
      <c r="P6464" s="185">
        <v>6463</v>
      </c>
      <c r="Q6464" s="186">
        <v>26</v>
      </c>
    </row>
    <row r="6465" spans="1:17" ht="15" x14ac:dyDescent="0.25">
      <c r="A6465"/>
      <c r="B6465" s="114">
        <v>6464</v>
      </c>
      <c r="C6465" s="7">
        <v>20</v>
      </c>
      <c r="E6465">
        <v>6464</v>
      </c>
      <c r="F6465">
        <v>15</v>
      </c>
      <c r="G6465">
        <v>17</v>
      </c>
      <c r="H6465">
        <v>23</v>
      </c>
      <c r="I6465" s="7">
        <v>30</v>
      </c>
      <c r="K6465">
        <v>6464</v>
      </c>
      <c r="L6465">
        <v>17</v>
      </c>
      <c r="M6465">
        <v>23</v>
      </c>
      <c r="N6465" s="7">
        <v>30</v>
      </c>
      <c r="P6465" s="187">
        <v>6464</v>
      </c>
      <c r="Q6465" s="188">
        <v>26</v>
      </c>
    </row>
    <row r="6466" spans="1:17" ht="15" x14ac:dyDescent="0.25">
      <c r="A6466"/>
      <c r="B6466" s="114">
        <v>6465</v>
      </c>
      <c r="C6466" s="7">
        <v>20</v>
      </c>
      <c r="E6466">
        <v>6465</v>
      </c>
      <c r="F6466">
        <v>15</v>
      </c>
      <c r="G6466">
        <v>17</v>
      </c>
      <c r="H6466">
        <v>23</v>
      </c>
      <c r="I6466" s="7">
        <v>30</v>
      </c>
      <c r="K6466">
        <v>6465</v>
      </c>
      <c r="L6466">
        <v>17</v>
      </c>
      <c r="M6466">
        <v>23</v>
      </c>
      <c r="N6466" s="7">
        <v>30</v>
      </c>
      <c r="P6466" s="185">
        <v>6465</v>
      </c>
      <c r="Q6466" s="186">
        <v>26</v>
      </c>
    </row>
    <row r="6467" spans="1:17" ht="15" x14ac:dyDescent="0.25">
      <c r="A6467"/>
      <c r="B6467" s="114">
        <v>6466</v>
      </c>
      <c r="C6467" s="7">
        <v>20</v>
      </c>
      <c r="E6467">
        <v>6466</v>
      </c>
      <c r="F6467">
        <v>15</v>
      </c>
      <c r="G6467">
        <v>17</v>
      </c>
      <c r="H6467">
        <v>23</v>
      </c>
      <c r="I6467" s="7">
        <v>30</v>
      </c>
      <c r="K6467">
        <v>6466</v>
      </c>
      <c r="L6467">
        <v>17</v>
      </c>
      <c r="M6467">
        <v>23</v>
      </c>
      <c r="N6467" s="7">
        <v>30</v>
      </c>
      <c r="P6467" s="187">
        <v>6466</v>
      </c>
      <c r="Q6467" s="188">
        <v>26</v>
      </c>
    </row>
    <row r="6468" spans="1:17" ht="15" x14ac:dyDescent="0.25">
      <c r="A6468"/>
      <c r="B6468" s="114">
        <v>6467</v>
      </c>
      <c r="C6468" s="7">
        <v>20</v>
      </c>
      <c r="E6468">
        <v>6467</v>
      </c>
      <c r="F6468">
        <v>15</v>
      </c>
      <c r="G6468">
        <v>17</v>
      </c>
      <c r="H6468">
        <v>23</v>
      </c>
      <c r="I6468" s="7">
        <v>30</v>
      </c>
      <c r="K6468">
        <v>6467</v>
      </c>
      <c r="L6468">
        <v>17</v>
      </c>
      <c r="M6468">
        <v>23</v>
      </c>
      <c r="N6468" s="7">
        <v>30</v>
      </c>
      <c r="P6468" s="185">
        <v>6467</v>
      </c>
      <c r="Q6468" s="186">
        <v>26</v>
      </c>
    </row>
    <row r="6469" spans="1:17" ht="15" x14ac:dyDescent="0.25">
      <c r="A6469"/>
      <c r="B6469" s="114">
        <v>6468</v>
      </c>
      <c r="C6469" s="7">
        <v>20</v>
      </c>
      <c r="E6469">
        <v>6468</v>
      </c>
      <c r="F6469">
        <v>15</v>
      </c>
      <c r="G6469">
        <v>17</v>
      </c>
      <c r="H6469">
        <v>23</v>
      </c>
      <c r="I6469" s="7">
        <v>30</v>
      </c>
      <c r="K6469">
        <v>6468</v>
      </c>
      <c r="L6469">
        <v>17</v>
      </c>
      <c r="M6469">
        <v>23</v>
      </c>
      <c r="N6469" s="7">
        <v>30</v>
      </c>
      <c r="P6469" s="187">
        <v>6468</v>
      </c>
      <c r="Q6469" s="188">
        <v>26</v>
      </c>
    </row>
    <row r="6470" spans="1:17" ht="15" x14ac:dyDescent="0.25">
      <c r="A6470"/>
      <c r="B6470" s="114">
        <v>6469</v>
      </c>
      <c r="C6470" s="7">
        <v>20</v>
      </c>
      <c r="E6470">
        <v>6469</v>
      </c>
      <c r="F6470">
        <v>15</v>
      </c>
      <c r="G6470">
        <v>17</v>
      </c>
      <c r="H6470">
        <v>23</v>
      </c>
      <c r="I6470" s="7">
        <v>30</v>
      </c>
      <c r="K6470">
        <v>6469</v>
      </c>
      <c r="L6470">
        <v>17</v>
      </c>
      <c r="M6470">
        <v>23</v>
      </c>
      <c r="N6470" s="7">
        <v>30</v>
      </c>
      <c r="P6470" s="185">
        <v>6469</v>
      </c>
      <c r="Q6470" s="186">
        <v>26</v>
      </c>
    </row>
    <row r="6471" spans="1:17" ht="15" x14ac:dyDescent="0.25">
      <c r="A6471"/>
      <c r="B6471" s="114">
        <v>6470</v>
      </c>
      <c r="C6471" s="7">
        <v>20</v>
      </c>
      <c r="E6471">
        <v>6470</v>
      </c>
      <c r="F6471">
        <v>15</v>
      </c>
      <c r="G6471">
        <v>17</v>
      </c>
      <c r="H6471">
        <v>23</v>
      </c>
      <c r="I6471" s="7">
        <v>30</v>
      </c>
      <c r="K6471">
        <v>6470</v>
      </c>
      <c r="L6471">
        <v>17</v>
      </c>
      <c r="M6471">
        <v>23</v>
      </c>
      <c r="N6471" s="7">
        <v>30</v>
      </c>
      <c r="P6471" s="187">
        <v>6470</v>
      </c>
      <c r="Q6471" s="188">
        <v>26</v>
      </c>
    </row>
    <row r="6472" spans="1:17" ht="15" x14ac:dyDescent="0.25">
      <c r="A6472"/>
      <c r="B6472" s="114">
        <v>6471</v>
      </c>
      <c r="C6472" s="7">
        <v>20</v>
      </c>
      <c r="E6472">
        <v>6471</v>
      </c>
      <c r="F6472">
        <v>15</v>
      </c>
      <c r="G6472">
        <v>17</v>
      </c>
      <c r="H6472">
        <v>23</v>
      </c>
      <c r="I6472" s="7">
        <v>30</v>
      </c>
      <c r="K6472">
        <v>6471</v>
      </c>
      <c r="L6472">
        <v>17</v>
      </c>
      <c r="M6472">
        <v>23</v>
      </c>
      <c r="N6472" s="7">
        <v>30</v>
      </c>
      <c r="P6472" s="185">
        <v>6471</v>
      </c>
      <c r="Q6472" s="186">
        <v>26</v>
      </c>
    </row>
    <row r="6473" spans="1:17" ht="15" x14ac:dyDescent="0.25">
      <c r="A6473"/>
      <c r="B6473" s="114">
        <v>6472</v>
      </c>
      <c r="C6473" s="7">
        <v>20</v>
      </c>
      <c r="E6473">
        <v>6472</v>
      </c>
      <c r="F6473">
        <v>15</v>
      </c>
      <c r="G6473">
        <v>17</v>
      </c>
      <c r="H6473">
        <v>23</v>
      </c>
      <c r="I6473" s="7">
        <v>30</v>
      </c>
      <c r="K6473">
        <v>6472</v>
      </c>
      <c r="L6473">
        <v>17</v>
      </c>
      <c r="M6473">
        <v>23</v>
      </c>
      <c r="N6473" s="7">
        <v>30</v>
      </c>
      <c r="P6473" s="187">
        <v>6472</v>
      </c>
      <c r="Q6473" s="188">
        <v>26</v>
      </c>
    </row>
    <row r="6474" spans="1:17" ht="15" x14ac:dyDescent="0.25">
      <c r="A6474"/>
      <c r="B6474" s="114">
        <v>6473</v>
      </c>
      <c r="C6474" s="7">
        <v>20</v>
      </c>
      <c r="E6474">
        <v>6473</v>
      </c>
      <c r="F6474">
        <v>15</v>
      </c>
      <c r="G6474">
        <v>17</v>
      </c>
      <c r="H6474">
        <v>23</v>
      </c>
      <c r="I6474" s="7">
        <v>30</v>
      </c>
      <c r="K6474">
        <v>6473</v>
      </c>
      <c r="L6474">
        <v>17</v>
      </c>
      <c r="M6474">
        <v>23</v>
      </c>
      <c r="N6474" s="7">
        <v>30</v>
      </c>
      <c r="P6474" s="185">
        <v>6473</v>
      </c>
      <c r="Q6474" s="186">
        <v>26</v>
      </c>
    </row>
    <row r="6475" spans="1:17" ht="15" x14ac:dyDescent="0.25">
      <c r="A6475"/>
      <c r="B6475" s="114">
        <v>6474</v>
      </c>
      <c r="C6475" s="7">
        <v>20</v>
      </c>
      <c r="E6475">
        <v>6474</v>
      </c>
      <c r="F6475">
        <v>15</v>
      </c>
      <c r="G6475">
        <v>17</v>
      </c>
      <c r="H6475">
        <v>23</v>
      </c>
      <c r="I6475" s="7">
        <v>30</v>
      </c>
      <c r="K6475">
        <v>6474</v>
      </c>
      <c r="L6475">
        <v>17</v>
      </c>
      <c r="M6475">
        <v>23</v>
      </c>
      <c r="N6475" s="7">
        <v>30</v>
      </c>
      <c r="P6475" s="187">
        <v>6474</v>
      </c>
      <c r="Q6475" s="188">
        <v>26</v>
      </c>
    </row>
    <row r="6476" spans="1:17" ht="15" x14ac:dyDescent="0.25">
      <c r="A6476"/>
      <c r="B6476" s="114">
        <v>6475</v>
      </c>
      <c r="C6476" s="7">
        <v>20</v>
      </c>
      <c r="E6476">
        <v>6475</v>
      </c>
      <c r="F6476">
        <v>15</v>
      </c>
      <c r="G6476">
        <v>17</v>
      </c>
      <c r="H6476">
        <v>23</v>
      </c>
      <c r="I6476" s="7">
        <v>30</v>
      </c>
      <c r="K6476">
        <v>6475</v>
      </c>
      <c r="L6476">
        <v>17</v>
      </c>
      <c r="M6476">
        <v>23</v>
      </c>
      <c r="N6476" s="7">
        <v>30</v>
      </c>
      <c r="P6476" s="185">
        <v>6475</v>
      </c>
      <c r="Q6476" s="186">
        <v>26</v>
      </c>
    </row>
    <row r="6477" spans="1:17" ht="15" x14ac:dyDescent="0.25">
      <c r="A6477"/>
      <c r="B6477" s="114">
        <v>6476</v>
      </c>
      <c r="C6477" s="7">
        <v>20</v>
      </c>
      <c r="E6477">
        <v>6476</v>
      </c>
      <c r="F6477">
        <v>15</v>
      </c>
      <c r="G6477">
        <v>17</v>
      </c>
      <c r="H6477">
        <v>23</v>
      </c>
      <c r="I6477" s="7">
        <v>30</v>
      </c>
      <c r="K6477">
        <v>6476</v>
      </c>
      <c r="L6477">
        <v>17</v>
      </c>
      <c r="M6477">
        <v>23</v>
      </c>
      <c r="N6477" s="7">
        <v>30</v>
      </c>
      <c r="P6477" s="187">
        <v>6476</v>
      </c>
      <c r="Q6477" s="188">
        <v>26</v>
      </c>
    </row>
    <row r="6478" spans="1:17" ht="15" x14ac:dyDescent="0.25">
      <c r="A6478"/>
      <c r="B6478" s="114">
        <v>6477</v>
      </c>
      <c r="C6478" s="7">
        <v>20</v>
      </c>
      <c r="E6478">
        <v>6477</v>
      </c>
      <c r="F6478">
        <v>15</v>
      </c>
      <c r="G6478">
        <v>17</v>
      </c>
      <c r="H6478">
        <v>23</v>
      </c>
      <c r="I6478" s="7">
        <v>30</v>
      </c>
      <c r="K6478">
        <v>6477</v>
      </c>
      <c r="L6478">
        <v>17</v>
      </c>
      <c r="M6478">
        <v>23</v>
      </c>
      <c r="N6478" s="7">
        <v>30</v>
      </c>
      <c r="P6478" s="185">
        <v>6477</v>
      </c>
      <c r="Q6478" s="186">
        <v>26</v>
      </c>
    </row>
    <row r="6479" spans="1:17" ht="15" x14ac:dyDescent="0.25">
      <c r="A6479"/>
      <c r="B6479" s="114">
        <v>6478</v>
      </c>
      <c r="C6479" s="7">
        <v>20</v>
      </c>
      <c r="E6479">
        <v>6478</v>
      </c>
      <c r="F6479">
        <v>15</v>
      </c>
      <c r="G6479">
        <v>17</v>
      </c>
      <c r="H6479">
        <v>23</v>
      </c>
      <c r="I6479" s="7">
        <v>30</v>
      </c>
      <c r="K6479">
        <v>6478</v>
      </c>
      <c r="L6479">
        <v>17</v>
      </c>
      <c r="M6479">
        <v>23</v>
      </c>
      <c r="N6479" s="7">
        <v>30</v>
      </c>
      <c r="P6479" s="187">
        <v>6478</v>
      </c>
      <c r="Q6479" s="188">
        <v>26</v>
      </c>
    </row>
    <row r="6480" spans="1:17" ht="15" x14ac:dyDescent="0.25">
      <c r="A6480"/>
      <c r="B6480" s="114">
        <v>6479</v>
      </c>
      <c r="C6480" s="7">
        <v>20</v>
      </c>
      <c r="E6480">
        <v>6479</v>
      </c>
      <c r="F6480">
        <v>15</v>
      </c>
      <c r="G6480">
        <v>17</v>
      </c>
      <c r="H6480">
        <v>23</v>
      </c>
      <c r="I6480" s="7">
        <v>30</v>
      </c>
      <c r="K6480">
        <v>6479</v>
      </c>
      <c r="L6480">
        <v>17</v>
      </c>
      <c r="M6480">
        <v>23</v>
      </c>
      <c r="N6480" s="7">
        <v>30</v>
      </c>
      <c r="P6480" s="185">
        <v>6479</v>
      </c>
      <c r="Q6480" s="186">
        <v>26</v>
      </c>
    </row>
    <row r="6481" spans="1:17" ht="15" x14ac:dyDescent="0.25">
      <c r="A6481"/>
      <c r="B6481" s="114">
        <v>6480</v>
      </c>
      <c r="C6481" s="7">
        <v>20</v>
      </c>
      <c r="E6481">
        <v>6480</v>
      </c>
      <c r="F6481">
        <v>15</v>
      </c>
      <c r="G6481">
        <v>17</v>
      </c>
      <c r="H6481">
        <v>23</v>
      </c>
      <c r="I6481" s="7">
        <v>30</v>
      </c>
      <c r="K6481">
        <v>6480</v>
      </c>
      <c r="L6481">
        <v>17</v>
      </c>
      <c r="M6481">
        <v>23</v>
      </c>
      <c r="N6481" s="7">
        <v>30</v>
      </c>
      <c r="P6481" s="187">
        <v>6480</v>
      </c>
      <c r="Q6481" s="188">
        <v>26</v>
      </c>
    </row>
    <row r="6482" spans="1:17" ht="15" x14ac:dyDescent="0.25">
      <c r="A6482"/>
      <c r="B6482" s="114">
        <v>6481</v>
      </c>
      <c r="C6482" s="7">
        <v>20</v>
      </c>
      <c r="E6482">
        <v>6481</v>
      </c>
      <c r="F6482">
        <v>15</v>
      </c>
      <c r="G6482">
        <v>17</v>
      </c>
      <c r="H6482">
        <v>23</v>
      </c>
      <c r="I6482" s="7">
        <v>30</v>
      </c>
      <c r="K6482">
        <v>6481</v>
      </c>
      <c r="L6482">
        <v>17</v>
      </c>
      <c r="M6482">
        <v>23</v>
      </c>
      <c r="N6482" s="7">
        <v>30</v>
      </c>
      <c r="P6482" s="185">
        <v>6481</v>
      </c>
      <c r="Q6482" s="186">
        <v>26</v>
      </c>
    </row>
    <row r="6483" spans="1:17" ht="15" x14ac:dyDescent="0.25">
      <c r="A6483"/>
      <c r="B6483" s="114">
        <v>6482</v>
      </c>
      <c r="C6483" s="7">
        <v>20</v>
      </c>
      <c r="E6483">
        <v>6482</v>
      </c>
      <c r="F6483">
        <v>15</v>
      </c>
      <c r="G6483">
        <v>17</v>
      </c>
      <c r="H6483">
        <v>23</v>
      </c>
      <c r="I6483" s="7">
        <v>30</v>
      </c>
      <c r="K6483">
        <v>6482</v>
      </c>
      <c r="L6483">
        <v>17</v>
      </c>
      <c r="M6483">
        <v>23</v>
      </c>
      <c r="N6483" s="7">
        <v>30</v>
      </c>
      <c r="P6483" s="187">
        <v>6482</v>
      </c>
      <c r="Q6483" s="188">
        <v>26</v>
      </c>
    </row>
    <row r="6484" spans="1:17" ht="15" x14ac:dyDescent="0.25">
      <c r="A6484"/>
      <c r="B6484" s="114">
        <v>6483</v>
      </c>
      <c r="C6484" s="7">
        <v>20</v>
      </c>
      <c r="E6484">
        <v>6483</v>
      </c>
      <c r="F6484">
        <v>15</v>
      </c>
      <c r="G6484">
        <v>17</v>
      </c>
      <c r="H6484">
        <v>23</v>
      </c>
      <c r="I6484" s="7">
        <v>30</v>
      </c>
      <c r="K6484">
        <v>6483</v>
      </c>
      <c r="L6484">
        <v>17</v>
      </c>
      <c r="M6484">
        <v>23</v>
      </c>
      <c r="N6484" s="7">
        <v>30</v>
      </c>
      <c r="P6484" s="185">
        <v>6483</v>
      </c>
      <c r="Q6484" s="186">
        <v>26</v>
      </c>
    </row>
    <row r="6485" spans="1:17" ht="15" x14ac:dyDescent="0.25">
      <c r="A6485"/>
      <c r="B6485" s="114">
        <v>6484</v>
      </c>
      <c r="C6485" s="7">
        <v>20</v>
      </c>
      <c r="E6485">
        <v>6484</v>
      </c>
      <c r="F6485">
        <v>15</v>
      </c>
      <c r="G6485">
        <v>17</v>
      </c>
      <c r="H6485">
        <v>23</v>
      </c>
      <c r="I6485" s="7">
        <v>30</v>
      </c>
      <c r="K6485">
        <v>6484</v>
      </c>
      <c r="L6485">
        <v>17</v>
      </c>
      <c r="M6485">
        <v>23</v>
      </c>
      <c r="N6485" s="7">
        <v>30</v>
      </c>
      <c r="P6485" s="187">
        <v>6484</v>
      </c>
      <c r="Q6485" s="188">
        <v>26</v>
      </c>
    </row>
    <row r="6486" spans="1:17" ht="15" x14ac:dyDescent="0.25">
      <c r="A6486"/>
      <c r="B6486" s="114">
        <v>6485</v>
      </c>
      <c r="C6486" s="7">
        <v>20</v>
      </c>
      <c r="E6486">
        <v>6485</v>
      </c>
      <c r="F6486">
        <v>15</v>
      </c>
      <c r="G6486">
        <v>17</v>
      </c>
      <c r="H6486">
        <v>23</v>
      </c>
      <c r="I6486" s="7">
        <v>30</v>
      </c>
      <c r="K6486">
        <v>6485</v>
      </c>
      <c r="L6486">
        <v>17</v>
      </c>
      <c r="M6486">
        <v>23</v>
      </c>
      <c r="N6486" s="7">
        <v>30</v>
      </c>
      <c r="P6486" s="185">
        <v>6485</v>
      </c>
      <c r="Q6486" s="186">
        <v>26</v>
      </c>
    </row>
    <row r="6487" spans="1:17" ht="15" x14ac:dyDescent="0.25">
      <c r="A6487"/>
      <c r="B6487" s="114">
        <v>6486</v>
      </c>
      <c r="C6487" s="7">
        <v>20</v>
      </c>
      <c r="E6487">
        <v>6486</v>
      </c>
      <c r="F6487">
        <v>15</v>
      </c>
      <c r="G6487">
        <v>17</v>
      </c>
      <c r="H6487">
        <v>23</v>
      </c>
      <c r="I6487" s="7">
        <v>30</v>
      </c>
      <c r="K6487">
        <v>6486</v>
      </c>
      <c r="L6487">
        <v>17</v>
      </c>
      <c r="M6487">
        <v>23</v>
      </c>
      <c r="N6487" s="7">
        <v>30</v>
      </c>
      <c r="P6487" s="187">
        <v>6486</v>
      </c>
      <c r="Q6487" s="188">
        <v>26</v>
      </c>
    </row>
    <row r="6488" spans="1:17" ht="15" x14ac:dyDescent="0.25">
      <c r="A6488"/>
      <c r="B6488" s="114">
        <v>6487</v>
      </c>
      <c r="C6488" s="7">
        <v>20</v>
      </c>
      <c r="E6488">
        <v>6487</v>
      </c>
      <c r="F6488">
        <v>15</v>
      </c>
      <c r="G6488">
        <v>17</v>
      </c>
      <c r="H6488">
        <v>23</v>
      </c>
      <c r="I6488" s="7">
        <v>30</v>
      </c>
      <c r="K6488">
        <v>6487</v>
      </c>
      <c r="L6488">
        <v>17</v>
      </c>
      <c r="M6488">
        <v>23</v>
      </c>
      <c r="N6488" s="7">
        <v>30</v>
      </c>
      <c r="P6488" s="185">
        <v>6487</v>
      </c>
      <c r="Q6488" s="186">
        <v>26</v>
      </c>
    </row>
    <row r="6489" spans="1:17" ht="15" x14ac:dyDescent="0.25">
      <c r="A6489"/>
      <c r="B6489" s="114">
        <v>6488</v>
      </c>
      <c r="C6489" s="7">
        <v>20</v>
      </c>
      <c r="E6489">
        <v>6488</v>
      </c>
      <c r="F6489">
        <v>15</v>
      </c>
      <c r="G6489">
        <v>17</v>
      </c>
      <c r="H6489">
        <v>23</v>
      </c>
      <c r="I6489" s="7">
        <v>30</v>
      </c>
      <c r="K6489">
        <v>6488</v>
      </c>
      <c r="L6489">
        <v>17</v>
      </c>
      <c r="M6489">
        <v>23</v>
      </c>
      <c r="N6489" s="7">
        <v>30</v>
      </c>
      <c r="P6489" s="187">
        <v>6488</v>
      </c>
      <c r="Q6489" s="188">
        <v>26</v>
      </c>
    </row>
    <row r="6490" spans="1:17" ht="15" x14ac:dyDescent="0.25">
      <c r="A6490"/>
      <c r="B6490" s="114">
        <v>6489</v>
      </c>
      <c r="C6490" s="7">
        <v>20</v>
      </c>
      <c r="E6490">
        <v>6489</v>
      </c>
      <c r="F6490">
        <v>15</v>
      </c>
      <c r="G6490">
        <v>17</v>
      </c>
      <c r="H6490">
        <v>23</v>
      </c>
      <c r="I6490" s="7">
        <v>30</v>
      </c>
      <c r="K6490">
        <v>6489</v>
      </c>
      <c r="L6490">
        <v>17</v>
      </c>
      <c r="M6490">
        <v>23</v>
      </c>
      <c r="N6490" s="7">
        <v>30</v>
      </c>
      <c r="P6490" s="185">
        <v>6489</v>
      </c>
      <c r="Q6490" s="186">
        <v>26</v>
      </c>
    </row>
    <row r="6491" spans="1:17" ht="15" x14ac:dyDescent="0.25">
      <c r="A6491"/>
      <c r="B6491" s="114">
        <v>6490</v>
      </c>
      <c r="C6491" s="7">
        <v>20</v>
      </c>
      <c r="E6491">
        <v>6490</v>
      </c>
      <c r="F6491">
        <v>15</v>
      </c>
      <c r="G6491">
        <v>17</v>
      </c>
      <c r="H6491">
        <v>23</v>
      </c>
      <c r="I6491" s="7">
        <v>30</v>
      </c>
      <c r="K6491">
        <v>6490</v>
      </c>
      <c r="L6491">
        <v>17</v>
      </c>
      <c r="M6491">
        <v>23</v>
      </c>
      <c r="N6491" s="7">
        <v>30</v>
      </c>
      <c r="P6491" s="187">
        <v>6490</v>
      </c>
      <c r="Q6491" s="188">
        <v>26</v>
      </c>
    </row>
    <row r="6492" spans="1:17" ht="15" x14ac:dyDescent="0.25">
      <c r="A6492"/>
      <c r="B6492" s="114">
        <v>6491</v>
      </c>
      <c r="C6492" s="7">
        <v>20</v>
      </c>
      <c r="E6492">
        <v>6491</v>
      </c>
      <c r="F6492">
        <v>15</v>
      </c>
      <c r="G6492">
        <v>17</v>
      </c>
      <c r="H6492">
        <v>23</v>
      </c>
      <c r="I6492" s="7">
        <v>30</v>
      </c>
      <c r="K6492">
        <v>6491</v>
      </c>
      <c r="L6492">
        <v>17</v>
      </c>
      <c r="M6492">
        <v>23</v>
      </c>
      <c r="N6492" s="7">
        <v>30</v>
      </c>
      <c r="P6492" s="185">
        <v>6491</v>
      </c>
      <c r="Q6492" s="186">
        <v>26</v>
      </c>
    </row>
    <row r="6493" spans="1:17" ht="15" x14ac:dyDescent="0.25">
      <c r="A6493"/>
      <c r="B6493" s="114">
        <v>6492</v>
      </c>
      <c r="C6493" s="7">
        <v>20</v>
      </c>
      <c r="E6493">
        <v>6492</v>
      </c>
      <c r="F6493">
        <v>15</v>
      </c>
      <c r="G6493">
        <v>17</v>
      </c>
      <c r="H6493">
        <v>23</v>
      </c>
      <c r="I6493" s="7">
        <v>30</v>
      </c>
      <c r="K6493">
        <v>6492</v>
      </c>
      <c r="L6493">
        <v>17</v>
      </c>
      <c r="M6493">
        <v>23</v>
      </c>
      <c r="N6493" s="7">
        <v>30</v>
      </c>
      <c r="P6493" s="187">
        <v>6492</v>
      </c>
      <c r="Q6493" s="188">
        <v>26</v>
      </c>
    </row>
    <row r="6494" spans="1:17" ht="15" x14ac:dyDescent="0.25">
      <c r="A6494"/>
      <c r="B6494" s="114">
        <v>6493</v>
      </c>
      <c r="C6494" s="7">
        <v>20</v>
      </c>
      <c r="E6494">
        <v>6493</v>
      </c>
      <c r="F6494">
        <v>15</v>
      </c>
      <c r="G6494">
        <v>17</v>
      </c>
      <c r="H6494">
        <v>23</v>
      </c>
      <c r="I6494" s="7">
        <v>30</v>
      </c>
      <c r="K6494">
        <v>6493</v>
      </c>
      <c r="L6494">
        <v>17</v>
      </c>
      <c r="M6494">
        <v>23</v>
      </c>
      <c r="N6494" s="7">
        <v>30</v>
      </c>
      <c r="P6494" s="185">
        <v>6493</v>
      </c>
      <c r="Q6494" s="186">
        <v>26</v>
      </c>
    </row>
    <row r="6495" spans="1:17" ht="15" x14ac:dyDescent="0.25">
      <c r="A6495"/>
      <c r="B6495" s="114">
        <v>6494</v>
      </c>
      <c r="C6495" s="7">
        <v>20</v>
      </c>
      <c r="E6495">
        <v>6494</v>
      </c>
      <c r="F6495">
        <v>15</v>
      </c>
      <c r="G6495">
        <v>17</v>
      </c>
      <c r="H6495">
        <v>23</v>
      </c>
      <c r="I6495" s="7">
        <v>30</v>
      </c>
      <c r="K6495">
        <v>6494</v>
      </c>
      <c r="L6495">
        <v>17</v>
      </c>
      <c r="M6495">
        <v>23</v>
      </c>
      <c r="N6495" s="7">
        <v>30</v>
      </c>
      <c r="P6495" s="187">
        <v>6494</v>
      </c>
      <c r="Q6495" s="188">
        <v>26</v>
      </c>
    </row>
    <row r="6496" spans="1:17" ht="15" x14ac:dyDescent="0.25">
      <c r="A6496"/>
      <c r="B6496" s="114">
        <v>6495</v>
      </c>
      <c r="C6496" s="7">
        <v>20</v>
      </c>
      <c r="E6496">
        <v>6495</v>
      </c>
      <c r="F6496">
        <v>15</v>
      </c>
      <c r="G6496">
        <v>17</v>
      </c>
      <c r="H6496">
        <v>23</v>
      </c>
      <c r="I6496" s="7">
        <v>30</v>
      </c>
      <c r="K6496">
        <v>6495</v>
      </c>
      <c r="L6496">
        <v>17</v>
      </c>
      <c r="M6496">
        <v>23</v>
      </c>
      <c r="N6496" s="7">
        <v>30</v>
      </c>
      <c r="P6496" s="185">
        <v>6495</v>
      </c>
      <c r="Q6496" s="186">
        <v>26</v>
      </c>
    </row>
    <row r="6497" spans="1:17" ht="15" x14ac:dyDescent="0.25">
      <c r="A6497"/>
      <c r="B6497" s="114">
        <v>6496</v>
      </c>
      <c r="C6497" s="7">
        <v>20</v>
      </c>
      <c r="E6497">
        <v>6496</v>
      </c>
      <c r="F6497">
        <v>15</v>
      </c>
      <c r="G6497">
        <v>17</v>
      </c>
      <c r="H6497">
        <v>23</v>
      </c>
      <c r="I6497" s="7">
        <v>30</v>
      </c>
      <c r="K6497">
        <v>6496</v>
      </c>
      <c r="L6497">
        <v>17</v>
      </c>
      <c r="M6497">
        <v>23</v>
      </c>
      <c r="N6497" s="7">
        <v>30</v>
      </c>
      <c r="P6497" s="187">
        <v>6496</v>
      </c>
      <c r="Q6497" s="188">
        <v>26</v>
      </c>
    </row>
    <row r="6498" spans="1:17" ht="15" x14ac:dyDescent="0.25">
      <c r="A6498"/>
      <c r="B6498" s="114">
        <v>6497</v>
      </c>
      <c r="C6498" s="7">
        <v>20</v>
      </c>
      <c r="E6498">
        <v>6497</v>
      </c>
      <c r="F6498">
        <v>15</v>
      </c>
      <c r="G6498">
        <v>17</v>
      </c>
      <c r="H6498">
        <v>23</v>
      </c>
      <c r="I6498" s="7">
        <v>30</v>
      </c>
      <c r="K6498">
        <v>6497</v>
      </c>
      <c r="L6498">
        <v>17</v>
      </c>
      <c r="M6498">
        <v>23</v>
      </c>
      <c r="N6498" s="7">
        <v>30</v>
      </c>
      <c r="P6498" s="185">
        <v>6497</v>
      </c>
      <c r="Q6498" s="186">
        <v>26</v>
      </c>
    </row>
    <row r="6499" spans="1:17" ht="15" x14ac:dyDescent="0.25">
      <c r="A6499"/>
      <c r="B6499" s="114">
        <v>6498</v>
      </c>
      <c r="C6499" s="7">
        <v>20</v>
      </c>
      <c r="E6499">
        <v>6498</v>
      </c>
      <c r="F6499">
        <v>15</v>
      </c>
      <c r="G6499">
        <v>17</v>
      </c>
      <c r="H6499">
        <v>23</v>
      </c>
      <c r="I6499" s="7">
        <v>30</v>
      </c>
      <c r="K6499">
        <v>6498</v>
      </c>
      <c r="L6499">
        <v>17</v>
      </c>
      <c r="M6499">
        <v>23</v>
      </c>
      <c r="N6499" s="7">
        <v>30</v>
      </c>
      <c r="P6499" s="187">
        <v>6498</v>
      </c>
      <c r="Q6499" s="188">
        <v>26</v>
      </c>
    </row>
    <row r="6500" spans="1:17" ht="15" x14ac:dyDescent="0.25">
      <c r="A6500"/>
      <c r="B6500" s="114">
        <v>6499</v>
      </c>
      <c r="C6500" s="7">
        <v>20</v>
      </c>
      <c r="E6500">
        <v>6499</v>
      </c>
      <c r="F6500">
        <v>15</v>
      </c>
      <c r="G6500">
        <v>17</v>
      </c>
      <c r="H6500">
        <v>23</v>
      </c>
      <c r="I6500" s="7">
        <v>30</v>
      </c>
      <c r="K6500">
        <v>6499</v>
      </c>
      <c r="L6500">
        <v>17</v>
      </c>
      <c r="M6500">
        <v>23</v>
      </c>
      <c r="N6500" s="7">
        <v>30</v>
      </c>
      <c r="P6500" s="185">
        <v>6499</v>
      </c>
      <c r="Q6500" s="186">
        <v>26</v>
      </c>
    </row>
    <row r="6501" spans="1:17" ht="15" x14ac:dyDescent="0.25">
      <c r="A6501"/>
      <c r="B6501" s="114">
        <v>6500</v>
      </c>
      <c r="C6501" s="7">
        <v>20</v>
      </c>
      <c r="E6501">
        <v>6500</v>
      </c>
      <c r="F6501">
        <v>15</v>
      </c>
      <c r="G6501">
        <v>17</v>
      </c>
      <c r="H6501">
        <v>23</v>
      </c>
      <c r="I6501" s="7">
        <v>30</v>
      </c>
      <c r="K6501">
        <v>6500</v>
      </c>
      <c r="L6501">
        <v>17</v>
      </c>
      <c r="M6501">
        <v>23</v>
      </c>
      <c r="N6501" s="7">
        <v>30</v>
      </c>
      <c r="P6501" s="187">
        <v>6500</v>
      </c>
      <c r="Q6501" s="188">
        <v>26</v>
      </c>
    </row>
    <row r="6502" spans="1:17" ht="15" x14ac:dyDescent="0.25">
      <c r="A6502"/>
      <c r="B6502" s="114">
        <v>6501</v>
      </c>
      <c r="C6502" s="7">
        <v>20</v>
      </c>
      <c r="E6502">
        <v>6501</v>
      </c>
      <c r="F6502">
        <v>15</v>
      </c>
      <c r="G6502">
        <v>17</v>
      </c>
      <c r="H6502">
        <v>23</v>
      </c>
      <c r="I6502" s="7">
        <v>30</v>
      </c>
      <c r="K6502">
        <v>6501</v>
      </c>
      <c r="L6502">
        <v>17</v>
      </c>
      <c r="M6502">
        <v>23</v>
      </c>
      <c r="N6502" s="7">
        <v>30</v>
      </c>
      <c r="P6502" s="185">
        <v>6501</v>
      </c>
      <c r="Q6502" s="186">
        <v>26</v>
      </c>
    </row>
    <row r="6503" spans="1:17" ht="15" x14ac:dyDescent="0.25">
      <c r="A6503"/>
      <c r="B6503" s="114">
        <v>6502</v>
      </c>
      <c r="C6503" s="7">
        <v>20</v>
      </c>
      <c r="E6503">
        <v>6502</v>
      </c>
      <c r="F6503">
        <v>15</v>
      </c>
      <c r="G6503">
        <v>17</v>
      </c>
      <c r="H6503">
        <v>23</v>
      </c>
      <c r="I6503" s="7">
        <v>30</v>
      </c>
      <c r="K6503">
        <v>6502</v>
      </c>
      <c r="L6503">
        <v>17</v>
      </c>
      <c r="M6503">
        <v>23</v>
      </c>
      <c r="N6503" s="7">
        <v>30</v>
      </c>
      <c r="P6503" s="187">
        <v>6502</v>
      </c>
      <c r="Q6503" s="188">
        <v>26</v>
      </c>
    </row>
    <row r="6504" spans="1:17" ht="15" x14ac:dyDescent="0.25">
      <c r="A6504"/>
      <c r="B6504" s="114">
        <v>6503</v>
      </c>
      <c r="C6504" s="7">
        <v>20</v>
      </c>
      <c r="E6504">
        <v>6503</v>
      </c>
      <c r="F6504">
        <v>15</v>
      </c>
      <c r="G6504">
        <v>17</v>
      </c>
      <c r="H6504">
        <v>23</v>
      </c>
      <c r="I6504" s="7">
        <v>30</v>
      </c>
      <c r="K6504">
        <v>6503</v>
      </c>
      <c r="L6504">
        <v>17</v>
      </c>
      <c r="M6504">
        <v>23</v>
      </c>
      <c r="N6504" s="7">
        <v>30</v>
      </c>
      <c r="P6504" s="185">
        <v>6503</v>
      </c>
      <c r="Q6504" s="186">
        <v>26</v>
      </c>
    </row>
    <row r="6505" spans="1:17" ht="15" x14ac:dyDescent="0.25">
      <c r="A6505"/>
      <c r="B6505" s="114">
        <v>6504</v>
      </c>
      <c r="C6505" s="7">
        <v>20</v>
      </c>
      <c r="E6505">
        <v>6504</v>
      </c>
      <c r="F6505">
        <v>15</v>
      </c>
      <c r="G6505">
        <v>17</v>
      </c>
      <c r="H6505">
        <v>23</v>
      </c>
      <c r="I6505" s="7">
        <v>30</v>
      </c>
      <c r="K6505">
        <v>6504</v>
      </c>
      <c r="L6505">
        <v>17</v>
      </c>
      <c r="M6505">
        <v>23</v>
      </c>
      <c r="N6505" s="7">
        <v>30</v>
      </c>
      <c r="P6505" s="187">
        <v>6504</v>
      </c>
      <c r="Q6505" s="188">
        <v>26</v>
      </c>
    </row>
    <row r="6506" spans="1:17" ht="15" x14ac:dyDescent="0.25">
      <c r="A6506"/>
      <c r="B6506" s="114">
        <v>6505</v>
      </c>
      <c r="C6506" s="7">
        <v>20</v>
      </c>
      <c r="E6506">
        <v>6505</v>
      </c>
      <c r="F6506">
        <v>15</v>
      </c>
      <c r="G6506">
        <v>17</v>
      </c>
      <c r="H6506">
        <v>23</v>
      </c>
      <c r="I6506" s="7">
        <v>30</v>
      </c>
      <c r="K6506">
        <v>6505</v>
      </c>
      <c r="L6506">
        <v>17</v>
      </c>
      <c r="M6506">
        <v>23</v>
      </c>
      <c r="N6506" s="7">
        <v>30</v>
      </c>
      <c r="P6506" s="185">
        <v>6505</v>
      </c>
      <c r="Q6506" s="186">
        <v>26</v>
      </c>
    </row>
    <row r="6507" spans="1:17" ht="15" x14ac:dyDescent="0.25">
      <c r="A6507"/>
      <c r="B6507" s="114">
        <v>6506</v>
      </c>
      <c r="C6507" s="7">
        <v>20</v>
      </c>
      <c r="E6507">
        <v>6506</v>
      </c>
      <c r="F6507">
        <v>15</v>
      </c>
      <c r="G6507">
        <v>17</v>
      </c>
      <c r="H6507">
        <v>23</v>
      </c>
      <c r="I6507" s="7">
        <v>30</v>
      </c>
      <c r="K6507">
        <v>6506</v>
      </c>
      <c r="L6507">
        <v>17</v>
      </c>
      <c r="M6507">
        <v>23</v>
      </c>
      <c r="N6507" s="7">
        <v>30</v>
      </c>
      <c r="P6507" s="187">
        <v>6506</v>
      </c>
      <c r="Q6507" s="188">
        <v>26</v>
      </c>
    </row>
    <row r="6508" spans="1:17" ht="15" x14ac:dyDescent="0.25">
      <c r="A6508"/>
      <c r="B6508" s="114">
        <v>6507</v>
      </c>
      <c r="C6508" s="7">
        <v>20</v>
      </c>
      <c r="E6508">
        <v>6507</v>
      </c>
      <c r="F6508">
        <v>15</v>
      </c>
      <c r="G6508">
        <v>17</v>
      </c>
      <c r="H6508">
        <v>23</v>
      </c>
      <c r="I6508" s="7">
        <v>30</v>
      </c>
      <c r="K6508">
        <v>6507</v>
      </c>
      <c r="L6508">
        <v>17</v>
      </c>
      <c r="M6508">
        <v>23</v>
      </c>
      <c r="N6508" s="7">
        <v>30</v>
      </c>
      <c r="P6508" s="185">
        <v>6507</v>
      </c>
      <c r="Q6508" s="186">
        <v>26</v>
      </c>
    </row>
    <row r="6509" spans="1:17" ht="15" x14ac:dyDescent="0.25">
      <c r="A6509"/>
      <c r="B6509" s="114">
        <v>6508</v>
      </c>
      <c r="C6509" s="7">
        <v>20</v>
      </c>
      <c r="E6509">
        <v>6508</v>
      </c>
      <c r="F6509">
        <v>15</v>
      </c>
      <c r="G6509">
        <v>17</v>
      </c>
      <c r="H6509">
        <v>23</v>
      </c>
      <c r="I6509" s="7">
        <v>30</v>
      </c>
      <c r="K6509">
        <v>6508</v>
      </c>
      <c r="L6509">
        <v>17</v>
      </c>
      <c r="M6509">
        <v>23</v>
      </c>
      <c r="N6509" s="7">
        <v>30</v>
      </c>
      <c r="P6509" s="187">
        <v>6508</v>
      </c>
      <c r="Q6509" s="188">
        <v>26</v>
      </c>
    </row>
    <row r="6510" spans="1:17" ht="15" x14ac:dyDescent="0.25">
      <c r="A6510"/>
      <c r="B6510" s="114">
        <v>6509</v>
      </c>
      <c r="C6510" s="7">
        <v>20</v>
      </c>
      <c r="E6510">
        <v>6509</v>
      </c>
      <c r="F6510">
        <v>15</v>
      </c>
      <c r="G6510">
        <v>17</v>
      </c>
      <c r="H6510">
        <v>23</v>
      </c>
      <c r="I6510" s="7">
        <v>30</v>
      </c>
      <c r="K6510">
        <v>6509</v>
      </c>
      <c r="L6510">
        <v>17</v>
      </c>
      <c r="M6510">
        <v>23</v>
      </c>
      <c r="N6510" s="7">
        <v>30</v>
      </c>
      <c r="P6510" s="185">
        <v>6509</v>
      </c>
      <c r="Q6510" s="186">
        <v>26</v>
      </c>
    </row>
    <row r="6511" spans="1:17" ht="15" x14ac:dyDescent="0.25">
      <c r="A6511"/>
      <c r="B6511" s="114">
        <v>6510</v>
      </c>
      <c r="C6511" s="7">
        <v>20</v>
      </c>
      <c r="E6511">
        <v>6510</v>
      </c>
      <c r="F6511">
        <v>15</v>
      </c>
      <c r="G6511">
        <v>17</v>
      </c>
      <c r="H6511">
        <v>23</v>
      </c>
      <c r="I6511" s="7">
        <v>30</v>
      </c>
      <c r="K6511">
        <v>6510</v>
      </c>
      <c r="L6511">
        <v>17</v>
      </c>
      <c r="M6511">
        <v>23</v>
      </c>
      <c r="N6511" s="7">
        <v>30</v>
      </c>
      <c r="P6511" s="187">
        <v>6510</v>
      </c>
      <c r="Q6511" s="188">
        <v>26</v>
      </c>
    </row>
    <row r="6512" spans="1:17" ht="15" x14ac:dyDescent="0.25">
      <c r="A6512"/>
      <c r="B6512" s="114">
        <v>6511</v>
      </c>
      <c r="C6512" s="7">
        <v>20</v>
      </c>
      <c r="E6512">
        <v>6511</v>
      </c>
      <c r="F6512">
        <v>15</v>
      </c>
      <c r="G6512">
        <v>17</v>
      </c>
      <c r="H6512">
        <v>23</v>
      </c>
      <c r="I6512" s="7">
        <v>30</v>
      </c>
      <c r="K6512">
        <v>6511</v>
      </c>
      <c r="L6512">
        <v>17</v>
      </c>
      <c r="M6512">
        <v>23</v>
      </c>
      <c r="N6512" s="7">
        <v>30</v>
      </c>
      <c r="P6512" s="185">
        <v>6511</v>
      </c>
      <c r="Q6512" s="186">
        <v>26</v>
      </c>
    </row>
    <row r="6513" spans="1:17" ht="15" x14ac:dyDescent="0.25">
      <c r="A6513"/>
      <c r="B6513" s="114">
        <v>6512</v>
      </c>
      <c r="C6513" s="7">
        <v>20</v>
      </c>
      <c r="E6513">
        <v>6512</v>
      </c>
      <c r="F6513">
        <v>15</v>
      </c>
      <c r="G6513">
        <v>17</v>
      </c>
      <c r="H6513">
        <v>23</v>
      </c>
      <c r="I6513" s="7">
        <v>30</v>
      </c>
      <c r="K6513">
        <v>6512</v>
      </c>
      <c r="L6513">
        <v>17</v>
      </c>
      <c r="M6513">
        <v>23</v>
      </c>
      <c r="N6513" s="7">
        <v>30</v>
      </c>
      <c r="P6513" s="187">
        <v>6512</v>
      </c>
      <c r="Q6513" s="188">
        <v>26</v>
      </c>
    </row>
    <row r="6514" spans="1:17" ht="15" x14ac:dyDescent="0.25">
      <c r="A6514"/>
      <c r="B6514" s="114">
        <v>6513</v>
      </c>
      <c r="C6514" s="7">
        <v>20</v>
      </c>
      <c r="E6514">
        <v>6513</v>
      </c>
      <c r="F6514">
        <v>15</v>
      </c>
      <c r="G6514">
        <v>17</v>
      </c>
      <c r="H6514">
        <v>23</v>
      </c>
      <c r="I6514" s="7">
        <v>30</v>
      </c>
      <c r="K6514">
        <v>6513</v>
      </c>
      <c r="L6514">
        <v>17</v>
      </c>
      <c r="M6514">
        <v>23</v>
      </c>
      <c r="N6514" s="7">
        <v>30</v>
      </c>
      <c r="P6514" s="185">
        <v>6513</v>
      </c>
      <c r="Q6514" s="186">
        <v>26</v>
      </c>
    </row>
    <row r="6515" spans="1:17" ht="15" x14ac:dyDescent="0.25">
      <c r="A6515"/>
      <c r="B6515" s="114">
        <v>6514</v>
      </c>
      <c r="C6515" s="7">
        <v>20</v>
      </c>
      <c r="E6515">
        <v>6514</v>
      </c>
      <c r="F6515">
        <v>15</v>
      </c>
      <c r="G6515">
        <v>17</v>
      </c>
      <c r="H6515">
        <v>23</v>
      </c>
      <c r="I6515" s="7">
        <v>30</v>
      </c>
      <c r="K6515">
        <v>6514</v>
      </c>
      <c r="L6515">
        <v>17</v>
      </c>
      <c r="M6515">
        <v>23</v>
      </c>
      <c r="N6515" s="7">
        <v>30</v>
      </c>
      <c r="P6515" s="187">
        <v>6514</v>
      </c>
      <c r="Q6515" s="188">
        <v>26</v>
      </c>
    </row>
    <row r="6516" spans="1:17" ht="15" x14ac:dyDescent="0.25">
      <c r="A6516"/>
      <c r="B6516" s="114">
        <v>6515</v>
      </c>
      <c r="C6516" s="7">
        <v>20</v>
      </c>
      <c r="E6516">
        <v>6515</v>
      </c>
      <c r="F6516">
        <v>15</v>
      </c>
      <c r="G6516">
        <v>17</v>
      </c>
      <c r="H6516">
        <v>23</v>
      </c>
      <c r="I6516" s="7">
        <v>30</v>
      </c>
      <c r="K6516">
        <v>6515</v>
      </c>
      <c r="L6516">
        <v>17</v>
      </c>
      <c r="M6516">
        <v>23</v>
      </c>
      <c r="N6516" s="7">
        <v>30</v>
      </c>
      <c r="P6516" s="185">
        <v>6515</v>
      </c>
      <c r="Q6516" s="186">
        <v>26</v>
      </c>
    </row>
    <row r="6517" spans="1:17" ht="15" x14ac:dyDescent="0.25">
      <c r="A6517"/>
      <c r="B6517" s="114">
        <v>6516</v>
      </c>
      <c r="C6517" s="7">
        <v>20</v>
      </c>
      <c r="E6517">
        <v>6516</v>
      </c>
      <c r="F6517">
        <v>15</v>
      </c>
      <c r="G6517">
        <v>17</v>
      </c>
      <c r="H6517">
        <v>23</v>
      </c>
      <c r="I6517" s="7">
        <v>30</v>
      </c>
      <c r="K6517">
        <v>6516</v>
      </c>
      <c r="L6517">
        <v>17</v>
      </c>
      <c r="M6517">
        <v>23</v>
      </c>
      <c r="N6517" s="7">
        <v>30</v>
      </c>
      <c r="P6517" s="187">
        <v>6516</v>
      </c>
      <c r="Q6517" s="188">
        <v>26</v>
      </c>
    </row>
    <row r="6518" spans="1:17" ht="15" x14ac:dyDescent="0.25">
      <c r="A6518"/>
      <c r="B6518" s="114">
        <v>6517</v>
      </c>
      <c r="C6518" s="7">
        <v>20</v>
      </c>
      <c r="E6518">
        <v>6517</v>
      </c>
      <c r="F6518">
        <v>15</v>
      </c>
      <c r="G6518">
        <v>17</v>
      </c>
      <c r="H6518">
        <v>23</v>
      </c>
      <c r="I6518" s="7">
        <v>30</v>
      </c>
      <c r="K6518">
        <v>6517</v>
      </c>
      <c r="L6518">
        <v>17</v>
      </c>
      <c r="M6518">
        <v>23</v>
      </c>
      <c r="N6518" s="7">
        <v>30</v>
      </c>
      <c r="P6518" s="185">
        <v>6517</v>
      </c>
      <c r="Q6518" s="186">
        <v>26</v>
      </c>
    </row>
    <row r="6519" spans="1:17" ht="15" x14ac:dyDescent="0.25">
      <c r="A6519"/>
      <c r="B6519" s="114">
        <v>6518</v>
      </c>
      <c r="C6519" s="7">
        <v>20</v>
      </c>
      <c r="E6519">
        <v>6518</v>
      </c>
      <c r="F6519">
        <v>15</v>
      </c>
      <c r="G6519">
        <v>17</v>
      </c>
      <c r="H6519">
        <v>23</v>
      </c>
      <c r="I6519" s="7">
        <v>30</v>
      </c>
      <c r="K6519">
        <v>6518</v>
      </c>
      <c r="L6519">
        <v>17</v>
      </c>
      <c r="M6519">
        <v>23</v>
      </c>
      <c r="N6519" s="7">
        <v>30</v>
      </c>
      <c r="P6519" s="187">
        <v>6518</v>
      </c>
      <c r="Q6519" s="188">
        <v>26</v>
      </c>
    </row>
    <row r="6520" spans="1:17" ht="15" x14ac:dyDescent="0.25">
      <c r="A6520"/>
      <c r="B6520" s="114">
        <v>6519</v>
      </c>
      <c r="C6520" s="7">
        <v>20</v>
      </c>
      <c r="E6520">
        <v>6519</v>
      </c>
      <c r="F6520">
        <v>15</v>
      </c>
      <c r="G6520">
        <v>17</v>
      </c>
      <c r="H6520">
        <v>23</v>
      </c>
      <c r="I6520" s="7">
        <v>30</v>
      </c>
      <c r="K6520">
        <v>6519</v>
      </c>
      <c r="L6520">
        <v>17</v>
      </c>
      <c r="M6520">
        <v>23</v>
      </c>
      <c r="N6520" s="7">
        <v>30</v>
      </c>
      <c r="P6520" s="185">
        <v>6519</v>
      </c>
      <c r="Q6520" s="186">
        <v>26</v>
      </c>
    </row>
    <row r="6521" spans="1:17" ht="15" x14ac:dyDescent="0.25">
      <c r="A6521"/>
      <c r="B6521" s="114">
        <v>6520</v>
      </c>
      <c r="C6521" s="7">
        <v>20</v>
      </c>
      <c r="E6521">
        <v>6520</v>
      </c>
      <c r="F6521">
        <v>15</v>
      </c>
      <c r="G6521">
        <v>17</v>
      </c>
      <c r="H6521">
        <v>23</v>
      </c>
      <c r="I6521" s="7">
        <v>30</v>
      </c>
      <c r="K6521">
        <v>6520</v>
      </c>
      <c r="L6521">
        <v>17</v>
      </c>
      <c r="M6521">
        <v>23</v>
      </c>
      <c r="N6521" s="7">
        <v>30</v>
      </c>
      <c r="P6521" s="187">
        <v>6520</v>
      </c>
      <c r="Q6521" s="188">
        <v>26</v>
      </c>
    </row>
    <row r="6522" spans="1:17" ht="15" x14ac:dyDescent="0.25">
      <c r="A6522"/>
      <c r="B6522" s="114">
        <v>6521</v>
      </c>
      <c r="C6522" s="7">
        <v>20</v>
      </c>
      <c r="E6522">
        <v>6521</v>
      </c>
      <c r="F6522">
        <v>15</v>
      </c>
      <c r="G6522">
        <v>17</v>
      </c>
      <c r="H6522">
        <v>23</v>
      </c>
      <c r="I6522" s="7">
        <v>30</v>
      </c>
      <c r="K6522">
        <v>6521</v>
      </c>
      <c r="L6522">
        <v>17</v>
      </c>
      <c r="M6522">
        <v>23</v>
      </c>
      <c r="N6522" s="7">
        <v>30</v>
      </c>
      <c r="P6522" s="185">
        <v>6521</v>
      </c>
      <c r="Q6522" s="186">
        <v>26</v>
      </c>
    </row>
    <row r="6523" spans="1:17" ht="15" x14ac:dyDescent="0.25">
      <c r="A6523"/>
      <c r="B6523" s="114">
        <v>6522</v>
      </c>
      <c r="C6523" s="7">
        <v>20</v>
      </c>
      <c r="E6523">
        <v>6522</v>
      </c>
      <c r="F6523">
        <v>15</v>
      </c>
      <c r="G6523">
        <v>17</v>
      </c>
      <c r="H6523">
        <v>23</v>
      </c>
      <c r="I6523" s="7">
        <v>30</v>
      </c>
      <c r="K6523">
        <v>6522</v>
      </c>
      <c r="L6523">
        <v>17</v>
      </c>
      <c r="M6523">
        <v>23</v>
      </c>
      <c r="N6523" s="7">
        <v>30</v>
      </c>
      <c r="P6523" s="187">
        <v>6522</v>
      </c>
      <c r="Q6523" s="188">
        <v>26</v>
      </c>
    </row>
    <row r="6524" spans="1:17" ht="15" x14ac:dyDescent="0.25">
      <c r="A6524"/>
      <c r="B6524" s="114">
        <v>6523</v>
      </c>
      <c r="C6524" s="7">
        <v>20</v>
      </c>
      <c r="E6524">
        <v>6523</v>
      </c>
      <c r="F6524">
        <v>15</v>
      </c>
      <c r="G6524">
        <v>17</v>
      </c>
      <c r="H6524">
        <v>23</v>
      </c>
      <c r="I6524" s="7">
        <v>30</v>
      </c>
      <c r="K6524">
        <v>6523</v>
      </c>
      <c r="L6524">
        <v>17</v>
      </c>
      <c r="M6524">
        <v>23</v>
      </c>
      <c r="N6524" s="7">
        <v>30</v>
      </c>
      <c r="P6524" s="185">
        <v>6523</v>
      </c>
      <c r="Q6524" s="186">
        <v>26</v>
      </c>
    </row>
    <row r="6525" spans="1:17" ht="15" x14ac:dyDescent="0.25">
      <c r="A6525"/>
      <c r="B6525" s="114">
        <v>6524</v>
      </c>
      <c r="C6525" s="7">
        <v>20</v>
      </c>
      <c r="E6525">
        <v>6524</v>
      </c>
      <c r="F6525">
        <v>15</v>
      </c>
      <c r="G6525">
        <v>17</v>
      </c>
      <c r="H6525">
        <v>23</v>
      </c>
      <c r="I6525" s="7">
        <v>30</v>
      </c>
      <c r="K6525">
        <v>6524</v>
      </c>
      <c r="L6525">
        <v>17</v>
      </c>
      <c r="M6525">
        <v>23</v>
      </c>
      <c r="N6525" s="7">
        <v>30</v>
      </c>
      <c r="P6525" s="187">
        <v>6524</v>
      </c>
      <c r="Q6525" s="188">
        <v>26</v>
      </c>
    </row>
    <row r="6526" spans="1:17" ht="15" x14ac:dyDescent="0.25">
      <c r="A6526"/>
      <c r="B6526" s="114">
        <v>6525</v>
      </c>
      <c r="C6526" s="7">
        <v>20</v>
      </c>
      <c r="E6526">
        <v>6525</v>
      </c>
      <c r="F6526">
        <v>15</v>
      </c>
      <c r="G6526">
        <v>17</v>
      </c>
      <c r="H6526">
        <v>23</v>
      </c>
      <c r="I6526" s="7">
        <v>30</v>
      </c>
      <c r="K6526">
        <v>6525</v>
      </c>
      <c r="L6526">
        <v>17</v>
      </c>
      <c r="M6526">
        <v>23</v>
      </c>
      <c r="N6526" s="7">
        <v>30</v>
      </c>
      <c r="P6526" s="185">
        <v>6525</v>
      </c>
      <c r="Q6526" s="186">
        <v>26</v>
      </c>
    </row>
    <row r="6527" spans="1:17" ht="15" x14ac:dyDescent="0.25">
      <c r="A6527"/>
      <c r="B6527" s="114">
        <v>6526</v>
      </c>
      <c r="C6527" s="7">
        <v>20</v>
      </c>
      <c r="E6527">
        <v>6526</v>
      </c>
      <c r="F6527">
        <v>15</v>
      </c>
      <c r="G6527">
        <v>17</v>
      </c>
      <c r="H6527">
        <v>23</v>
      </c>
      <c r="I6527" s="7">
        <v>30</v>
      </c>
      <c r="K6527">
        <v>6526</v>
      </c>
      <c r="L6527">
        <v>17</v>
      </c>
      <c r="M6527">
        <v>23</v>
      </c>
      <c r="N6527" s="7">
        <v>30</v>
      </c>
      <c r="P6527" s="187">
        <v>6526</v>
      </c>
      <c r="Q6527" s="188">
        <v>26</v>
      </c>
    </row>
    <row r="6528" spans="1:17" ht="15" x14ac:dyDescent="0.25">
      <c r="A6528"/>
      <c r="B6528" s="114">
        <v>6527</v>
      </c>
      <c r="C6528" s="7">
        <v>20</v>
      </c>
      <c r="E6528">
        <v>6527</v>
      </c>
      <c r="F6528">
        <v>15</v>
      </c>
      <c r="G6528">
        <v>17</v>
      </c>
      <c r="H6528">
        <v>23</v>
      </c>
      <c r="I6528" s="7">
        <v>30</v>
      </c>
      <c r="K6528">
        <v>6527</v>
      </c>
      <c r="L6528">
        <v>17</v>
      </c>
      <c r="M6528">
        <v>23</v>
      </c>
      <c r="N6528" s="7">
        <v>30</v>
      </c>
      <c r="P6528" s="185">
        <v>6527</v>
      </c>
      <c r="Q6528" s="186">
        <v>26</v>
      </c>
    </row>
    <row r="6529" spans="1:17" ht="15" x14ac:dyDescent="0.25">
      <c r="A6529"/>
      <c r="B6529" s="114">
        <v>6528</v>
      </c>
      <c r="C6529" s="7">
        <v>20</v>
      </c>
      <c r="E6529">
        <v>6528</v>
      </c>
      <c r="F6529">
        <v>15</v>
      </c>
      <c r="G6529">
        <v>17</v>
      </c>
      <c r="H6529">
        <v>23</v>
      </c>
      <c r="I6529" s="7">
        <v>30</v>
      </c>
      <c r="K6529">
        <v>6528</v>
      </c>
      <c r="L6529">
        <v>17</v>
      </c>
      <c r="M6529">
        <v>23</v>
      </c>
      <c r="N6529" s="7">
        <v>30</v>
      </c>
      <c r="P6529" s="187">
        <v>6528</v>
      </c>
      <c r="Q6529" s="188">
        <v>26</v>
      </c>
    </row>
    <row r="6530" spans="1:17" ht="15" x14ac:dyDescent="0.25">
      <c r="A6530"/>
      <c r="B6530" s="114">
        <v>6529</v>
      </c>
      <c r="C6530" s="7">
        <v>20</v>
      </c>
      <c r="E6530">
        <v>6529</v>
      </c>
      <c r="F6530">
        <v>15</v>
      </c>
      <c r="G6530">
        <v>17</v>
      </c>
      <c r="H6530">
        <v>23</v>
      </c>
      <c r="I6530" s="7">
        <v>30</v>
      </c>
      <c r="K6530">
        <v>6529</v>
      </c>
      <c r="L6530">
        <v>17</v>
      </c>
      <c r="M6530">
        <v>23</v>
      </c>
      <c r="N6530" s="7">
        <v>30</v>
      </c>
      <c r="P6530" s="185">
        <v>6529</v>
      </c>
      <c r="Q6530" s="186">
        <v>26</v>
      </c>
    </row>
    <row r="6531" spans="1:17" ht="15" x14ac:dyDescent="0.25">
      <c r="A6531"/>
      <c r="B6531" s="114">
        <v>6530</v>
      </c>
      <c r="C6531" s="7">
        <v>20</v>
      </c>
      <c r="E6531">
        <v>6530</v>
      </c>
      <c r="F6531">
        <v>15</v>
      </c>
      <c r="G6531">
        <v>17</v>
      </c>
      <c r="H6531">
        <v>23</v>
      </c>
      <c r="I6531" s="7">
        <v>30</v>
      </c>
      <c r="K6531">
        <v>6530</v>
      </c>
      <c r="L6531">
        <v>17</v>
      </c>
      <c r="M6531">
        <v>23</v>
      </c>
      <c r="N6531" s="7">
        <v>30</v>
      </c>
      <c r="P6531" s="187">
        <v>6530</v>
      </c>
      <c r="Q6531" s="188">
        <v>26</v>
      </c>
    </row>
    <row r="6532" spans="1:17" ht="15" x14ac:dyDescent="0.25">
      <c r="A6532"/>
      <c r="B6532" s="114">
        <v>6531</v>
      </c>
      <c r="C6532" s="7">
        <v>20</v>
      </c>
      <c r="E6532">
        <v>6531</v>
      </c>
      <c r="F6532">
        <v>15</v>
      </c>
      <c r="G6532">
        <v>17</v>
      </c>
      <c r="H6532">
        <v>23</v>
      </c>
      <c r="I6532" s="7">
        <v>30</v>
      </c>
      <c r="K6532">
        <v>6531</v>
      </c>
      <c r="L6532">
        <v>17</v>
      </c>
      <c r="M6532">
        <v>23</v>
      </c>
      <c r="N6532" s="7">
        <v>30</v>
      </c>
      <c r="P6532" s="185">
        <v>6531</v>
      </c>
      <c r="Q6532" s="186">
        <v>26</v>
      </c>
    </row>
    <row r="6533" spans="1:17" ht="15" x14ac:dyDescent="0.25">
      <c r="A6533"/>
      <c r="B6533" s="114">
        <v>6532</v>
      </c>
      <c r="C6533" s="7">
        <v>20</v>
      </c>
      <c r="E6533">
        <v>6532</v>
      </c>
      <c r="F6533">
        <v>15</v>
      </c>
      <c r="G6533">
        <v>17</v>
      </c>
      <c r="H6533">
        <v>23</v>
      </c>
      <c r="I6533" s="7">
        <v>30</v>
      </c>
      <c r="K6533">
        <v>6532</v>
      </c>
      <c r="L6533">
        <v>17</v>
      </c>
      <c r="M6533">
        <v>23</v>
      </c>
      <c r="N6533" s="7">
        <v>30</v>
      </c>
      <c r="P6533" s="187">
        <v>6532</v>
      </c>
      <c r="Q6533" s="188">
        <v>26</v>
      </c>
    </row>
    <row r="6534" spans="1:17" ht="15" x14ac:dyDescent="0.25">
      <c r="A6534"/>
      <c r="B6534" s="114">
        <v>6533</v>
      </c>
      <c r="C6534" s="7">
        <v>20</v>
      </c>
      <c r="E6534">
        <v>6533</v>
      </c>
      <c r="F6534">
        <v>15</v>
      </c>
      <c r="G6534">
        <v>17</v>
      </c>
      <c r="H6534">
        <v>23</v>
      </c>
      <c r="I6534" s="7">
        <v>30</v>
      </c>
      <c r="K6534">
        <v>6533</v>
      </c>
      <c r="L6534">
        <v>17</v>
      </c>
      <c r="M6534">
        <v>23</v>
      </c>
      <c r="N6534" s="7">
        <v>30</v>
      </c>
      <c r="P6534" s="185">
        <v>6533</v>
      </c>
      <c r="Q6534" s="186">
        <v>26</v>
      </c>
    </row>
    <row r="6535" spans="1:17" ht="15" x14ac:dyDescent="0.25">
      <c r="A6535"/>
      <c r="B6535" s="114">
        <v>6534</v>
      </c>
      <c r="C6535" s="7">
        <v>20</v>
      </c>
      <c r="E6535">
        <v>6534</v>
      </c>
      <c r="F6535">
        <v>15</v>
      </c>
      <c r="G6535">
        <v>17</v>
      </c>
      <c r="H6535">
        <v>23</v>
      </c>
      <c r="I6535" s="7">
        <v>30</v>
      </c>
      <c r="K6535">
        <v>6534</v>
      </c>
      <c r="L6535">
        <v>17</v>
      </c>
      <c r="M6535">
        <v>23</v>
      </c>
      <c r="N6535" s="7">
        <v>30</v>
      </c>
      <c r="P6535" s="187">
        <v>6534</v>
      </c>
      <c r="Q6535" s="188">
        <v>26</v>
      </c>
    </row>
    <row r="6536" spans="1:17" ht="15" x14ac:dyDescent="0.25">
      <c r="A6536"/>
      <c r="B6536" s="114">
        <v>6535</v>
      </c>
      <c r="C6536" s="7">
        <v>20</v>
      </c>
      <c r="E6536">
        <v>6535</v>
      </c>
      <c r="F6536">
        <v>15</v>
      </c>
      <c r="G6536">
        <v>17</v>
      </c>
      <c r="H6536">
        <v>23</v>
      </c>
      <c r="I6536" s="7">
        <v>30</v>
      </c>
      <c r="K6536">
        <v>6535</v>
      </c>
      <c r="L6536">
        <v>17</v>
      </c>
      <c r="M6536">
        <v>23</v>
      </c>
      <c r="N6536" s="7">
        <v>30</v>
      </c>
      <c r="P6536" s="185">
        <v>6535</v>
      </c>
      <c r="Q6536" s="186">
        <v>26</v>
      </c>
    </row>
    <row r="6537" spans="1:17" ht="15" x14ac:dyDescent="0.25">
      <c r="A6537"/>
      <c r="B6537" s="114">
        <v>6536</v>
      </c>
      <c r="C6537" s="7">
        <v>20</v>
      </c>
      <c r="E6537">
        <v>6536</v>
      </c>
      <c r="F6537">
        <v>15</v>
      </c>
      <c r="G6537">
        <v>17</v>
      </c>
      <c r="H6537">
        <v>23</v>
      </c>
      <c r="I6537" s="7">
        <v>30</v>
      </c>
      <c r="K6537">
        <v>6536</v>
      </c>
      <c r="L6537">
        <v>17</v>
      </c>
      <c r="M6537">
        <v>23</v>
      </c>
      <c r="N6537" s="7">
        <v>30</v>
      </c>
      <c r="P6537" s="187">
        <v>6536</v>
      </c>
      <c r="Q6537" s="188">
        <v>26</v>
      </c>
    </row>
    <row r="6538" spans="1:17" ht="15" x14ac:dyDescent="0.25">
      <c r="A6538"/>
      <c r="B6538" s="114">
        <v>6537</v>
      </c>
      <c r="C6538" s="7">
        <v>20</v>
      </c>
      <c r="E6538">
        <v>6537</v>
      </c>
      <c r="F6538">
        <v>15</v>
      </c>
      <c r="G6538">
        <v>17</v>
      </c>
      <c r="H6538">
        <v>23</v>
      </c>
      <c r="I6538" s="7">
        <v>30</v>
      </c>
      <c r="K6538">
        <v>6537</v>
      </c>
      <c r="L6538">
        <v>17</v>
      </c>
      <c r="M6538">
        <v>23</v>
      </c>
      <c r="N6538" s="7">
        <v>30</v>
      </c>
      <c r="P6538" s="185">
        <v>6537</v>
      </c>
      <c r="Q6538" s="186">
        <v>26</v>
      </c>
    </row>
    <row r="6539" spans="1:17" ht="15" x14ac:dyDescent="0.25">
      <c r="A6539"/>
      <c r="B6539" s="114">
        <v>6538</v>
      </c>
      <c r="C6539" s="7">
        <v>20</v>
      </c>
      <c r="E6539">
        <v>6538</v>
      </c>
      <c r="F6539">
        <v>15</v>
      </c>
      <c r="G6539">
        <v>17</v>
      </c>
      <c r="H6539">
        <v>23</v>
      </c>
      <c r="I6539" s="7">
        <v>30</v>
      </c>
      <c r="K6539">
        <v>6538</v>
      </c>
      <c r="L6539">
        <v>17</v>
      </c>
      <c r="M6539">
        <v>23</v>
      </c>
      <c r="N6539" s="7">
        <v>30</v>
      </c>
      <c r="P6539" s="187">
        <v>6538</v>
      </c>
      <c r="Q6539" s="188">
        <v>26</v>
      </c>
    </row>
    <row r="6540" spans="1:17" ht="15" x14ac:dyDescent="0.25">
      <c r="A6540"/>
      <c r="B6540" s="114">
        <v>6539</v>
      </c>
      <c r="C6540" s="7">
        <v>20</v>
      </c>
      <c r="E6540">
        <v>6539</v>
      </c>
      <c r="F6540">
        <v>15</v>
      </c>
      <c r="G6540">
        <v>17</v>
      </c>
      <c r="H6540">
        <v>23</v>
      </c>
      <c r="I6540" s="7">
        <v>30</v>
      </c>
      <c r="K6540">
        <v>6539</v>
      </c>
      <c r="L6540">
        <v>17</v>
      </c>
      <c r="M6540">
        <v>23</v>
      </c>
      <c r="N6540" s="7">
        <v>30</v>
      </c>
      <c r="P6540" s="185">
        <v>6539</v>
      </c>
      <c r="Q6540" s="186">
        <v>26</v>
      </c>
    </row>
    <row r="6541" spans="1:17" ht="15" x14ac:dyDescent="0.25">
      <c r="A6541"/>
      <c r="B6541" s="114">
        <v>6540</v>
      </c>
      <c r="C6541" s="7">
        <v>20</v>
      </c>
      <c r="E6541">
        <v>6540</v>
      </c>
      <c r="F6541">
        <v>15</v>
      </c>
      <c r="G6541">
        <v>17</v>
      </c>
      <c r="H6541">
        <v>23</v>
      </c>
      <c r="I6541" s="7">
        <v>30</v>
      </c>
      <c r="K6541">
        <v>6540</v>
      </c>
      <c r="L6541">
        <v>17</v>
      </c>
      <c r="M6541">
        <v>23</v>
      </c>
      <c r="N6541" s="7">
        <v>30</v>
      </c>
      <c r="P6541" s="187">
        <v>6540</v>
      </c>
      <c r="Q6541" s="188">
        <v>26</v>
      </c>
    </row>
    <row r="6542" spans="1:17" ht="15" x14ac:dyDescent="0.25">
      <c r="A6542"/>
      <c r="B6542" s="114">
        <v>6541</v>
      </c>
      <c r="C6542" s="7">
        <v>20</v>
      </c>
      <c r="E6542">
        <v>6541</v>
      </c>
      <c r="F6542">
        <v>15</v>
      </c>
      <c r="G6542">
        <v>17</v>
      </c>
      <c r="H6542">
        <v>23</v>
      </c>
      <c r="I6542" s="7">
        <v>30</v>
      </c>
      <c r="K6542">
        <v>6541</v>
      </c>
      <c r="L6542">
        <v>17</v>
      </c>
      <c r="M6542">
        <v>23</v>
      </c>
      <c r="N6542" s="7">
        <v>30</v>
      </c>
      <c r="P6542" s="185">
        <v>6541</v>
      </c>
      <c r="Q6542" s="186">
        <v>26</v>
      </c>
    </row>
    <row r="6543" spans="1:17" ht="15" x14ac:dyDescent="0.25">
      <c r="A6543"/>
      <c r="B6543" s="114">
        <v>6542</v>
      </c>
      <c r="C6543" s="7">
        <v>20</v>
      </c>
      <c r="E6543">
        <v>6542</v>
      </c>
      <c r="F6543">
        <v>15</v>
      </c>
      <c r="G6543">
        <v>17</v>
      </c>
      <c r="H6543">
        <v>23</v>
      </c>
      <c r="I6543" s="7">
        <v>30</v>
      </c>
      <c r="K6543">
        <v>6542</v>
      </c>
      <c r="L6543">
        <v>17</v>
      </c>
      <c r="M6543">
        <v>23</v>
      </c>
      <c r="N6543" s="7">
        <v>30</v>
      </c>
      <c r="P6543" s="187">
        <v>6542</v>
      </c>
      <c r="Q6543" s="188">
        <v>26</v>
      </c>
    </row>
    <row r="6544" spans="1:17" ht="15" x14ac:dyDescent="0.25">
      <c r="A6544"/>
      <c r="B6544" s="114">
        <v>6543</v>
      </c>
      <c r="C6544" s="7">
        <v>20</v>
      </c>
      <c r="E6544">
        <v>6543</v>
      </c>
      <c r="F6544">
        <v>15</v>
      </c>
      <c r="G6544">
        <v>17</v>
      </c>
      <c r="H6544">
        <v>23</v>
      </c>
      <c r="I6544" s="7">
        <v>30</v>
      </c>
      <c r="K6544">
        <v>6543</v>
      </c>
      <c r="L6544">
        <v>17</v>
      </c>
      <c r="M6544">
        <v>23</v>
      </c>
      <c r="N6544" s="7">
        <v>30</v>
      </c>
      <c r="P6544" s="185">
        <v>6543</v>
      </c>
      <c r="Q6544" s="186">
        <v>26</v>
      </c>
    </row>
    <row r="6545" spans="1:17" ht="15" x14ac:dyDescent="0.25">
      <c r="A6545"/>
      <c r="B6545" s="114">
        <v>6544</v>
      </c>
      <c r="C6545" s="7">
        <v>20</v>
      </c>
      <c r="E6545">
        <v>6544</v>
      </c>
      <c r="F6545">
        <v>15</v>
      </c>
      <c r="G6545">
        <v>17</v>
      </c>
      <c r="H6545">
        <v>23</v>
      </c>
      <c r="I6545" s="7">
        <v>30</v>
      </c>
      <c r="K6545">
        <v>6544</v>
      </c>
      <c r="L6545">
        <v>17</v>
      </c>
      <c r="M6545">
        <v>23</v>
      </c>
      <c r="N6545" s="7">
        <v>30</v>
      </c>
      <c r="P6545" s="187">
        <v>6544</v>
      </c>
      <c r="Q6545" s="188">
        <v>26</v>
      </c>
    </row>
    <row r="6546" spans="1:17" ht="15" x14ac:dyDescent="0.25">
      <c r="A6546"/>
      <c r="B6546" s="114">
        <v>6545</v>
      </c>
      <c r="C6546" s="7">
        <v>20</v>
      </c>
      <c r="E6546">
        <v>6545</v>
      </c>
      <c r="F6546">
        <v>15</v>
      </c>
      <c r="G6546">
        <v>17</v>
      </c>
      <c r="H6546">
        <v>23</v>
      </c>
      <c r="I6546" s="7">
        <v>30</v>
      </c>
      <c r="K6546">
        <v>6545</v>
      </c>
      <c r="L6546">
        <v>17</v>
      </c>
      <c r="M6546">
        <v>23</v>
      </c>
      <c r="N6546" s="7">
        <v>30</v>
      </c>
      <c r="P6546" s="185">
        <v>6545</v>
      </c>
      <c r="Q6546" s="186">
        <v>26</v>
      </c>
    </row>
    <row r="6547" spans="1:17" ht="15" x14ac:dyDescent="0.25">
      <c r="A6547"/>
      <c r="B6547" s="114">
        <v>6546</v>
      </c>
      <c r="C6547" s="7">
        <v>20</v>
      </c>
      <c r="E6547">
        <v>6546</v>
      </c>
      <c r="F6547">
        <v>15</v>
      </c>
      <c r="G6547">
        <v>17</v>
      </c>
      <c r="H6547">
        <v>23</v>
      </c>
      <c r="I6547" s="7">
        <v>30</v>
      </c>
      <c r="K6547">
        <v>6546</v>
      </c>
      <c r="L6547">
        <v>17</v>
      </c>
      <c r="M6547">
        <v>23</v>
      </c>
      <c r="N6547" s="7">
        <v>30</v>
      </c>
      <c r="P6547" s="187">
        <v>6546</v>
      </c>
      <c r="Q6547" s="188">
        <v>26</v>
      </c>
    </row>
    <row r="6548" spans="1:17" ht="15" x14ac:dyDescent="0.25">
      <c r="A6548"/>
      <c r="B6548" s="114">
        <v>6547</v>
      </c>
      <c r="C6548" s="7">
        <v>20</v>
      </c>
      <c r="E6548">
        <v>6547</v>
      </c>
      <c r="F6548">
        <v>15</v>
      </c>
      <c r="G6548">
        <v>17</v>
      </c>
      <c r="H6548">
        <v>23</v>
      </c>
      <c r="I6548" s="7">
        <v>30</v>
      </c>
      <c r="K6548">
        <v>6547</v>
      </c>
      <c r="L6548">
        <v>17</v>
      </c>
      <c r="M6548">
        <v>23</v>
      </c>
      <c r="N6548" s="7">
        <v>30</v>
      </c>
      <c r="P6548" s="185">
        <v>6547</v>
      </c>
      <c r="Q6548" s="186">
        <v>26</v>
      </c>
    </row>
    <row r="6549" spans="1:17" ht="15" x14ac:dyDescent="0.25">
      <c r="A6549"/>
      <c r="B6549" s="114">
        <v>6548</v>
      </c>
      <c r="C6549" s="7">
        <v>20</v>
      </c>
      <c r="E6549">
        <v>6548</v>
      </c>
      <c r="F6549">
        <v>15</v>
      </c>
      <c r="G6549">
        <v>17</v>
      </c>
      <c r="H6549">
        <v>23</v>
      </c>
      <c r="I6549" s="7">
        <v>30</v>
      </c>
      <c r="K6549">
        <v>6548</v>
      </c>
      <c r="L6549">
        <v>17</v>
      </c>
      <c r="M6549">
        <v>23</v>
      </c>
      <c r="N6549" s="7">
        <v>30</v>
      </c>
      <c r="P6549" s="187">
        <v>6548</v>
      </c>
      <c r="Q6549" s="188">
        <v>26</v>
      </c>
    </row>
    <row r="6550" spans="1:17" ht="15" x14ac:dyDescent="0.25">
      <c r="A6550"/>
      <c r="B6550" s="114">
        <v>6549</v>
      </c>
      <c r="C6550" s="7">
        <v>20</v>
      </c>
      <c r="E6550">
        <v>6549</v>
      </c>
      <c r="F6550">
        <v>15</v>
      </c>
      <c r="G6550">
        <v>17</v>
      </c>
      <c r="H6550">
        <v>23</v>
      </c>
      <c r="I6550" s="7">
        <v>30</v>
      </c>
      <c r="K6550">
        <v>6549</v>
      </c>
      <c r="L6550">
        <v>17</v>
      </c>
      <c r="M6550">
        <v>23</v>
      </c>
      <c r="N6550" s="7">
        <v>30</v>
      </c>
      <c r="P6550" s="185">
        <v>6549</v>
      </c>
      <c r="Q6550" s="186">
        <v>26</v>
      </c>
    </row>
    <row r="6551" spans="1:17" ht="15" x14ac:dyDescent="0.25">
      <c r="A6551"/>
      <c r="B6551" s="114">
        <v>6550</v>
      </c>
      <c r="C6551" s="7">
        <v>20</v>
      </c>
      <c r="E6551">
        <v>6550</v>
      </c>
      <c r="F6551">
        <v>15</v>
      </c>
      <c r="G6551">
        <v>17</v>
      </c>
      <c r="H6551">
        <v>23</v>
      </c>
      <c r="I6551" s="7">
        <v>30</v>
      </c>
      <c r="K6551">
        <v>6550</v>
      </c>
      <c r="L6551">
        <v>17</v>
      </c>
      <c r="M6551">
        <v>23</v>
      </c>
      <c r="N6551" s="7">
        <v>30</v>
      </c>
      <c r="P6551" s="187">
        <v>6550</v>
      </c>
      <c r="Q6551" s="188">
        <v>26</v>
      </c>
    </row>
    <row r="6552" spans="1:17" ht="15" x14ac:dyDescent="0.25">
      <c r="A6552"/>
      <c r="B6552" s="114">
        <v>6551</v>
      </c>
      <c r="C6552" s="7">
        <v>20</v>
      </c>
      <c r="E6552">
        <v>6551</v>
      </c>
      <c r="F6552">
        <v>15</v>
      </c>
      <c r="G6552">
        <v>17</v>
      </c>
      <c r="H6552">
        <v>23</v>
      </c>
      <c r="I6552" s="7">
        <v>30</v>
      </c>
      <c r="K6552">
        <v>6551</v>
      </c>
      <c r="L6552">
        <v>17</v>
      </c>
      <c r="M6552">
        <v>23</v>
      </c>
      <c r="N6552" s="7">
        <v>30</v>
      </c>
      <c r="P6552" s="185">
        <v>6551</v>
      </c>
      <c r="Q6552" s="186">
        <v>26</v>
      </c>
    </row>
    <row r="6553" spans="1:17" ht="15" x14ac:dyDescent="0.25">
      <c r="A6553"/>
      <c r="B6553" s="114">
        <v>6552</v>
      </c>
      <c r="C6553" s="7">
        <v>20</v>
      </c>
      <c r="E6553">
        <v>6552</v>
      </c>
      <c r="F6553">
        <v>15</v>
      </c>
      <c r="G6553">
        <v>17</v>
      </c>
      <c r="H6553">
        <v>23</v>
      </c>
      <c r="I6553" s="7">
        <v>30</v>
      </c>
      <c r="K6553">
        <v>6552</v>
      </c>
      <c r="L6553">
        <v>17</v>
      </c>
      <c r="M6553">
        <v>23</v>
      </c>
      <c r="N6553" s="7">
        <v>30</v>
      </c>
      <c r="P6553" s="187">
        <v>6552</v>
      </c>
      <c r="Q6553" s="188">
        <v>26</v>
      </c>
    </row>
    <row r="6554" spans="1:17" ht="15" x14ac:dyDescent="0.25">
      <c r="A6554"/>
      <c r="B6554" s="114">
        <v>6553</v>
      </c>
      <c r="C6554" s="7">
        <v>20</v>
      </c>
      <c r="E6554">
        <v>6553</v>
      </c>
      <c r="F6554">
        <v>15</v>
      </c>
      <c r="G6554">
        <v>17</v>
      </c>
      <c r="H6554">
        <v>23</v>
      </c>
      <c r="I6554" s="7">
        <v>30</v>
      </c>
      <c r="K6554">
        <v>6553</v>
      </c>
      <c r="L6554">
        <v>17</v>
      </c>
      <c r="M6554">
        <v>23</v>
      </c>
      <c r="N6554" s="7">
        <v>30</v>
      </c>
      <c r="P6554" s="185">
        <v>6553</v>
      </c>
      <c r="Q6554" s="186">
        <v>26</v>
      </c>
    </row>
    <row r="6555" spans="1:17" ht="15" x14ac:dyDescent="0.25">
      <c r="A6555"/>
      <c r="B6555" s="114">
        <v>6554</v>
      </c>
      <c r="C6555" s="7">
        <v>20</v>
      </c>
      <c r="E6555">
        <v>6554</v>
      </c>
      <c r="F6555">
        <v>15</v>
      </c>
      <c r="G6555">
        <v>17</v>
      </c>
      <c r="H6555">
        <v>23</v>
      </c>
      <c r="I6555" s="7">
        <v>30</v>
      </c>
      <c r="K6555">
        <v>6554</v>
      </c>
      <c r="L6555">
        <v>17</v>
      </c>
      <c r="M6555">
        <v>23</v>
      </c>
      <c r="N6555" s="7">
        <v>30</v>
      </c>
      <c r="P6555" s="187">
        <v>6554</v>
      </c>
      <c r="Q6555" s="188">
        <v>26</v>
      </c>
    </row>
    <row r="6556" spans="1:17" ht="15" x14ac:dyDescent="0.25">
      <c r="A6556"/>
      <c r="B6556" s="114">
        <v>6555</v>
      </c>
      <c r="C6556" s="7">
        <v>20</v>
      </c>
      <c r="E6556">
        <v>6555</v>
      </c>
      <c r="F6556">
        <v>15</v>
      </c>
      <c r="G6556">
        <v>17</v>
      </c>
      <c r="H6556">
        <v>23</v>
      </c>
      <c r="I6556" s="7">
        <v>30</v>
      </c>
      <c r="K6556">
        <v>6555</v>
      </c>
      <c r="L6556">
        <v>17</v>
      </c>
      <c r="M6556">
        <v>23</v>
      </c>
      <c r="N6556" s="7">
        <v>30</v>
      </c>
      <c r="P6556" s="185">
        <v>6555</v>
      </c>
      <c r="Q6556" s="186">
        <v>26</v>
      </c>
    </row>
    <row r="6557" spans="1:17" ht="15" x14ac:dyDescent="0.25">
      <c r="A6557"/>
      <c r="B6557" s="114">
        <v>6556</v>
      </c>
      <c r="C6557" s="7">
        <v>20</v>
      </c>
      <c r="E6557">
        <v>6556</v>
      </c>
      <c r="F6557">
        <v>15</v>
      </c>
      <c r="G6557">
        <v>17</v>
      </c>
      <c r="H6557">
        <v>23</v>
      </c>
      <c r="I6557" s="7">
        <v>30</v>
      </c>
      <c r="K6557">
        <v>6556</v>
      </c>
      <c r="L6557">
        <v>17</v>
      </c>
      <c r="M6557">
        <v>23</v>
      </c>
      <c r="N6557" s="7">
        <v>30</v>
      </c>
      <c r="P6557" s="187">
        <v>6556</v>
      </c>
      <c r="Q6557" s="188">
        <v>26</v>
      </c>
    </row>
    <row r="6558" spans="1:17" ht="15" x14ac:dyDescent="0.25">
      <c r="A6558"/>
      <c r="B6558" s="114">
        <v>6557</v>
      </c>
      <c r="C6558" s="7">
        <v>20</v>
      </c>
      <c r="E6558">
        <v>6557</v>
      </c>
      <c r="F6558">
        <v>15</v>
      </c>
      <c r="G6558">
        <v>17</v>
      </c>
      <c r="H6558">
        <v>23</v>
      </c>
      <c r="I6558" s="7">
        <v>30</v>
      </c>
      <c r="K6558">
        <v>6557</v>
      </c>
      <c r="L6558">
        <v>17</v>
      </c>
      <c r="M6558">
        <v>23</v>
      </c>
      <c r="N6558" s="7">
        <v>30</v>
      </c>
      <c r="P6558" s="185">
        <v>6557</v>
      </c>
      <c r="Q6558" s="186">
        <v>26</v>
      </c>
    </row>
    <row r="6559" spans="1:17" ht="15" x14ac:dyDescent="0.25">
      <c r="A6559"/>
      <c r="B6559" s="114">
        <v>6558</v>
      </c>
      <c r="C6559" s="7">
        <v>20</v>
      </c>
      <c r="E6559">
        <v>6558</v>
      </c>
      <c r="F6559">
        <v>15</v>
      </c>
      <c r="G6559">
        <v>17</v>
      </c>
      <c r="H6559">
        <v>23</v>
      </c>
      <c r="I6559" s="7">
        <v>30</v>
      </c>
      <c r="K6559">
        <v>6558</v>
      </c>
      <c r="L6559">
        <v>17</v>
      </c>
      <c r="M6559">
        <v>23</v>
      </c>
      <c r="N6559" s="7">
        <v>30</v>
      </c>
      <c r="P6559" s="187">
        <v>6558</v>
      </c>
      <c r="Q6559" s="188">
        <v>26</v>
      </c>
    </row>
    <row r="6560" spans="1:17" ht="15" x14ac:dyDescent="0.25">
      <c r="A6560"/>
      <c r="B6560" s="114">
        <v>6559</v>
      </c>
      <c r="C6560" s="7">
        <v>20</v>
      </c>
      <c r="E6560">
        <v>6559</v>
      </c>
      <c r="F6560">
        <v>15</v>
      </c>
      <c r="G6560">
        <v>17</v>
      </c>
      <c r="H6560">
        <v>23</v>
      </c>
      <c r="I6560" s="7">
        <v>30</v>
      </c>
      <c r="K6560">
        <v>6559</v>
      </c>
      <c r="L6560">
        <v>17</v>
      </c>
      <c r="M6560">
        <v>23</v>
      </c>
      <c r="N6560" s="7">
        <v>30</v>
      </c>
      <c r="P6560" s="185">
        <v>6559</v>
      </c>
      <c r="Q6560" s="186">
        <v>26</v>
      </c>
    </row>
    <row r="6561" spans="1:17" ht="15" x14ac:dyDescent="0.25">
      <c r="A6561"/>
      <c r="B6561" s="114">
        <v>6560</v>
      </c>
      <c r="C6561" s="7">
        <v>20</v>
      </c>
      <c r="E6561">
        <v>6560</v>
      </c>
      <c r="F6561">
        <v>15</v>
      </c>
      <c r="G6561">
        <v>17</v>
      </c>
      <c r="H6561">
        <v>23</v>
      </c>
      <c r="I6561" s="7">
        <v>30</v>
      </c>
      <c r="K6561">
        <v>6560</v>
      </c>
      <c r="L6561">
        <v>17</v>
      </c>
      <c r="M6561">
        <v>23</v>
      </c>
      <c r="N6561" s="7">
        <v>30</v>
      </c>
      <c r="P6561" s="187">
        <v>6560</v>
      </c>
      <c r="Q6561" s="188">
        <v>26</v>
      </c>
    </row>
    <row r="6562" spans="1:17" ht="15" x14ac:dyDescent="0.25">
      <c r="A6562"/>
      <c r="B6562" s="114">
        <v>6561</v>
      </c>
      <c r="C6562" s="7">
        <v>20</v>
      </c>
      <c r="E6562">
        <v>6561</v>
      </c>
      <c r="F6562">
        <v>15</v>
      </c>
      <c r="G6562">
        <v>17</v>
      </c>
      <c r="H6562">
        <v>23</v>
      </c>
      <c r="I6562" s="7">
        <v>30</v>
      </c>
      <c r="K6562">
        <v>6561</v>
      </c>
      <c r="L6562">
        <v>17</v>
      </c>
      <c r="M6562">
        <v>23</v>
      </c>
      <c r="N6562" s="7">
        <v>30</v>
      </c>
      <c r="P6562" s="185">
        <v>6561</v>
      </c>
      <c r="Q6562" s="186">
        <v>26</v>
      </c>
    </row>
    <row r="6563" spans="1:17" ht="15" x14ac:dyDescent="0.25">
      <c r="A6563"/>
      <c r="B6563" s="114">
        <v>6562</v>
      </c>
      <c r="C6563" s="7">
        <v>20</v>
      </c>
      <c r="E6563">
        <v>6562</v>
      </c>
      <c r="F6563">
        <v>15</v>
      </c>
      <c r="G6563">
        <v>17</v>
      </c>
      <c r="H6563">
        <v>23</v>
      </c>
      <c r="I6563" s="7">
        <v>30</v>
      </c>
      <c r="K6563">
        <v>6562</v>
      </c>
      <c r="L6563">
        <v>17</v>
      </c>
      <c r="M6563">
        <v>23</v>
      </c>
      <c r="N6563" s="7">
        <v>30</v>
      </c>
      <c r="P6563" s="187">
        <v>6562</v>
      </c>
      <c r="Q6563" s="188">
        <v>26</v>
      </c>
    </row>
    <row r="6564" spans="1:17" ht="15" x14ac:dyDescent="0.25">
      <c r="A6564"/>
      <c r="B6564" s="114">
        <v>6563</v>
      </c>
      <c r="C6564" s="7">
        <v>20</v>
      </c>
      <c r="E6564">
        <v>6563</v>
      </c>
      <c r="F6564">
        <v>15</v>
      </c>
      <c r="G6564">
        <v>17</v>
      </c>
      <c r="H6564">
        <v>23</v>
      </c>
      <c r="I6564" s="7">
        <v>30</v>
      </c>
      <c r="K6564">
        <v>6563</v>
      </c>
      <c r="L6564">
        <v>17</v>
      </c>
      <c r="M6564">
        <v>23</v>
      </c>
      <c r="N6564" s="7">
        <v>30</v>
      </c>
      <c r="P6564" s="185">
        <v>6563</v>
      </c>
      <c r="Q6564" s="186">
        <v>26</v>
      </c>
    </row>
    <row r="6565" spans="1:17" ht="15" x14ac:dyDescent="0.25">
      <c r="A6565"/>
      <c r="B6565" s="114">
        <v>6564</v>
      </c>
      <c r="C6565" s="7">
        <v>20</v>
      </c>
      <c r="E6565">
        <v>6564</v>
      </c>
      <c r="F6565">
        <v>15</v>
      </c>
      <c r="G6565">
        <v>17</v>
      </c>
      <c r="H6565">
        <v>23</v>
      </c>
      <c r="I6565" s="7">
        <v>30</v>
      </c>
      <c r="K6565">
        <v>6564</v>
      </c>
      <c r="L6565">
        <v>17</v>
      </c>
      <c r="M6565">
        <v>23</v>
      </c>
      <c r="N6565" s="7">
        <v>30</v>
      </c>
      <c r="P6565" s="187">
        <v>6564</v>
      </c>
      <c r="Q6565" s="188">
        <v>26</v>
      </c>
    </row>
    <row r="6566" spans="1:17" ht="15" x14ac:dyDescent="0.25">
      <c r="A6566"/>
      <c r="B6566" s="114">
        <v>6565</v>
      </c>
      <c r="C6566" s="7">
        <v>20</v>
      </c>
      <c r="E6566">
        <v>6565</v>
      </c>
      <c r="F6566">
        <v>15</v>
      </c>
      <c r="G6566">
        <v>17</v>
      </c>
      <c r="H6566">
        <v>23</v>
      </c>
      <c r="I6566" s="7">
        <v>30</v>
      </c>
      <c r="K6566">
        <v>6565</v>
      </c>
      <c r="L6566">
        <v>17</v>
      </c>
      <c r="M6566">
        <v>23</v>
      </c>
      <c r="N6566" s="7">
        <v>30</v>
      </c>
      <c r="P6566" s="185">
        <v>6565</v>
      </c>
      <c r="Q6566" s="186">
        <v>26</v>
      </c>
    </row>
    <row r="6567" spans="1:17" ht="15" x14ac:dyDescent="0.25">
      <c r="A6567"/>
      <c r="B6567" s="114">
        <v>6566</v>
      </c>
      <c r="C6567" s="7">
        <v>20</v>
      </c>
      <c r="E6567">
        <v>6566</v>
      </c>
      <c r="F6567">
        <v>15</v>
      </c>
      <c r="G6567">
        <v>17</v>
      </c>
      <c r="H6567">
        <v>23</v>
      </c>
      <c r="I6567" s="7">
        <v>30</v>
      </c>
      <c r="K6567">
        <v>6566</v>
      </c>
      <c r="L6567">
        <v>17</v>
      </c>
      <c r="M6567">
        <v>23</v>
      </c>
      <c r="N6567" s="7">
        <v>30</v>
      </c>
      <c r="P6567" s="187">
        <v>6566</v>
      </c>
      <c r="Q6567" s="188">
        <v>26</v>
      </c>
    </row>
    <row r="6568" spans="1:17" ht="15" x14ac:dyDescent="0.25">
      <c r="A6568"/>
      <c r="B6568" s="114">
        <v>6567</v>
      </c>
      <c r="C6568" s="7">
        <v>20</v>
      </c>
      <c r="E6568">
        <v>6567</v>
      </c>
      <c r="F6568">
        <v>15</v>
      </c>
      <c r="G6568">
        <v>17</v>
      </c>
      <c r="H6568">
        <v>23</v>
      </c>
      <c r="I6568" s="7">
        <v>30</v>
      </c>
      <c r="K6568">
        <v>6567</v>
      </c>
      <c r="L6568">
        <v>17</v>
      </c>
      <c r="M6568">
        <v>23</v>
      </c>
      <c r="N6568" s="7">
        <v>30</v>
      </c>
      <c r="P6568" s="185">
        <v>6567</v>
      </c>
      <c r="Q6568" s="186">
        <v>26</v>
      </c>
    </row>
    <row r="6569" spans="1:17" ht="15" x14ac:dyDescent="0.25">
      <c r="A6569"/>
      <c r="B6569" s="114">
        <v>6568</v>
      </c>
      <c r="C6569" s="7">
        <v>20</v>
      </c>
      <c r="E6569">
        <v>6568</v>
      </c>
      <c r="F6569">
        <v>15</v>
      </c>
      <c r="G6569">
        <v>17</v>
      </c>
      <c r="H6569">
        <v>23</v>
      </c>
      <c r="I6569" s="7">
        <v>30</v>
      </c>
      <c r="K6569">
        <v>6568</v>
      </c>
      <c r="L6569">
        <v>17</v>
      </c>
      <c r="M6569">
        <v>23</v>
      </c>
      <c r="N6569" s="7">
        <v>30</v>
      </c>
      <c r="P6569" s="187">
        <v>6568</v>
      </c>
      <c r="Q6569" s="188">
        <v>26</v>
      </c>
    </row>
    <row r="6570" spans="1:17" ht="15" x14ac:dyDescent="0.25">
      <c r="A6570"/>
      <c r="B6570" s="114">
        <v>6569</v>
      </c>
      <c r="C6570" s="7">
        <v>20</v>
      </c>
      <c r="E6570">
        <v>6569</v>
      </c>
      <c r="F6570">
        <v>15</v>
      </c>
      <c r="G6570">
        <v>17</v>
      </c>
      <c r="H6570">
        <v>23</v>
      </c>
      <c r="I6570" s="7">
        <v>30</v>
      </c>
      <c r="K6570">
        <v>6569</v>
      </c>
      <c r="L6570">
        <v>17</v>
      </c>
      <c r="M6570">
        <v>23</v>
      </c>
      <c r="N6570" s="7">
        <v>30</v>
      </c>
      <c r="P6570" s="185">
        <v>6569</v>
      </c>
      <c r="Q6570" s="186">
        <v>26</v>
      </c>
    </row>
    <row r="6571" spans="1:17" ht="15" x14ac:dyDescent="0.25">
      <c r="A6571"/>
      <c r="B6571" s="114">
        <v>6570</v>
      </c>
      <c r="C6571" s="7">
        <v>20</v>
      </c>
      <c r="E6571">
        <v>6570</v>
      </c>
      <c r="F6571">
        <v>15</v>
      </c>
      <c r="G6571">
        <v>17</v>
      </c>
      <c r="H6571">
        <v>23</v>
      </c>
      <c r="I6571" s="7">
        <v>30</v>
      </c>
      <c r="K6571">
        <v>6570</v>
      </c>
      <c r="L6571">
        <v>17</v>
      </c>
      <c r="M6571">
        <v>23</v>
      </c>
      <c r="N6571" s="7">
        <v>30</v>
      </c>
      <c r="P6571" s="187">
        <v>6570</v>
      </c>
      <c r="Q6571" s="188">
        <v>26</v>
      </c>
    </row>
    <row r="6572" spans="1:17" ht="15" x14ac:dyDescent="0.25">
      <c r="A6572"/>
      <c r="B6572" s="114">
        <v>6571</v>
      </c>
      <c r="C6572" s="7">
        <v>20</v>
      </c>
      <c r="E6572">
        <v>6571</v>
      </c>
      <c r="F6572">
        <v>15</v>
      </c>
      <c r="G6572">
        <v>17</v>
      </c>
      <c r="H6572">
        <v>23</v>
      </c>
      <c r="I6572" s="7">
        <v>30</v>
      </c>
      <c r="K6572">
        <v>6571</v>
      </c>
      <c r="L6572">
        <v>17</v>
      </c>
      <c r="M6572">
        <v>23</v>
      </c>
      <c r="N6572" s="7">
        <v>30</v>
      </c>
      <c r="P6572" s="185">
        <v>6571</v>
      </c>
      <c r="Q6572" s="186">
        <v>26</v>
      </c>
    </row>
    <row r="6573" spans="1:17" ht="15" x14ac:dyDescent="0.25">
      <c r="A6573"/>
      <c r="B6573" s="114">
        <v>6572</v>
      </c>
      <c r="C6573" s="7">
        <v>20</v>
      </c>
      <c r="E6573">
        <v>6572</v>
      </c>
      <c r="F6573">
        <v>15</v>
      </c>
      <c r="G6573">
        <v>17</v>
      </c>
      <c r="H6573">
        <v>23</v>
      </c>
      <c r="I6573" s="7">
        <v>30</v>
      </c>
      <c r="K6573">
        <v>6572</v>
      </c>
      <c r="L6573">
        <v>17</v>
      </c>
      <c r="M6573">
        <v>23</v>
      </c>
      <c r="N6573" s="7">
        <v>30</v>
      </c>
      <c r="P6573" s="187">
        <v>6572</v>
      </c>
      <c r="Q6573" s="188">
        <v>26</v>
      </c>
    </row>
    <row r="6574" spans="1:17" ht="15" x14ac:dyDescent="0.25">
      <c r="A6574"/>
      <c r="B6574" s="114">
        <v>6573</v>
      </c>
      <c r="C6574" s="7">
        <v>20</v>
      </c>
      <c r="E6574">
        <v>6573</v>
      </c>
      <c r="F6574">
        <v>15</v>
      </c>
      <c r="G6574">
        <v>17</v>
      </c>
      <c r="H6574">
        <v>23</v>
      </c>
      <c r="I6574" s="7">
        <v>30</v>
      </c>
      <c r="K6574">
        <v>6573</v>
      </c>
      <c r="L6574">
        <v>17</v>
      </c>
      <c r="M6574">
        <v>23</v>
      </c>
      <c r="N6574" s="7">
        <v>30</v>
      </c>
      <c r="P6574" s="185">
        <v>6573</v>
      </c>
      <c r="Q6574" s="186">
        <v>26</v>
      </c>
    </row>
    <row r="6575" spans="1:17" ht="15" x14ac:dyDescent="0.25">
      <c r="A6575"/>
      <c r="B6575" s="114">
        <v>6574</v>
      </c>
      <c r="C6575" s="7">
        <v>20</v>
      </c>
      <c r="E6575">
        <v>6574</v>
      </c>
      <c r="F6575">
        <v>15</v>
      </c>
      <c r="G6575">
        <v>17</v>
      </c>
      <c r="H6575">
        <v>23</v>
      </c>
      <c r="I6575" s="7">
        <v>30</v>
      </c>
      <c r="K6575">
        <v>6574</v>
      </c>
      <c r="L6575">
        <v>17</v>
      </c>
      <c r="M6575">
        <v>23</v>
      </c>
      <c r="N6575" s="7">
        <v>30</v>
      </c>
      <c r="P6575" s="187">
        <v>6574</v>
      </c>
      <c r="Q6575" s="188">
        <v>26</v>
      </c>
    </row>
    <row r="6576" spans="1:17" ht="15" x14ac:dyDescent="0.25">
      <c r="A6576"/>
      <c r="B6576" s="114">
        <v>6575</v>
      </c>
      <c r="C6576" s="7">
        <v>20</v>
      </c>
      <c r="E6576">
        <v>6575</v>
      </c>
      <c r="F6576">
        <v>15</v>
      </c>
      <c r="G6576">
        <v>17</v>
      </c>
      <c r="H6576">
        <v>23</v>
      </c>
      <c r="I6576" s="7">
        <v>30</v>
      </c>
      <c r="K6576">
        <v>6575</v>
      </c>
      <c r="L6576">
        <v>17</v>
      </c>
      <c r="M6576">
        <v>23</v>
      </c>
      <c r="N6576" s="7">
        <v>30</v>
      </c>
      <c r="P6576" s="185">
        <v>6575</v>
      </c>
      <c r="Q6576" s="186">
        <v>26</v>
      </c>
    </row>
    <row r="6577" spans="1:17" ht="15" x14ac:dyDescent="0.25">
      <c r="A6577"/>
      <c r="B6577" s="114">
        <v>6576</v>
      </c>
      <c r="C6577" s="7">
        <v>20</v>
      </c>
      <c r="E6577">
        <v>6576</v>
      </c>
      <c r="F6577">
        <v>15</v>
      </c>
      <c r="G6577">
        <v>17</v>
      </c>
      <c r="H6577">
        <v>23</v>
      </c>
      <c r="I6577" s="7">
        <v>30</v>
      </c>
      <c r="K6577">
        <v>6576</v>
      </c>
      <c r="L6577">
        <v>17</v>
      </c>
      <c r="M6577">
        <v>23</v>
      </c>
      <c r="N6577" s="7">
        <v>30</v>
      </c>
      <c r="P6577" s="187">
        <v>6576</v>
      </c>
      <c r="Q6577" s="188">
        <v>26</v>
      </c>
    </row>
    <row r="6578" spans="1:17" ht="15" x14ac:dyDescent="0.25">
      <c r="A6578"/>
      <c r="B6578" s="114">
        <v>6577</v>
      </c>
      <c r="C6578" s="7">
        <v>20</v>
      </c>
      <c r="E6578">
        <v>6577</v>
      </c>
      <c r="F6578">
        <v>15</v>
      </c>
      <c r="G6578">
        <v>17</v>
      </c>
      <c r="H6578">
        <v>23</v>
      </c>
      <c r="I6578" s="7">
        <v>30</v>
      </c>
      <c r="K6578">
        <v>6577</v>
      </c>
      <c r="L6578">
        <v>17</v>
      </c>
      <c r="M6578">
        <v>23</v>
      </c>
      <c r="N6578" s="7">
        <v>30</v>
      </c>
      <c r="P6578" s="185">
        <v>6577</v>
      </c>
      <c r="Q6578" s="186">
        <v>26</v>
      </c>
    </row>
    <row r="6579" spans="1:17" ht="15" x14ac:dyDescent="0.25">
      <c r="A6579"/>
      <c r="B6579" s="114">
        <v>6578</v>
      </c>
      <c r="C6579" s="7">
        <v>20</v>
      </c>
      <c r="E6579">
        <v>6578</v>
      </c>
      <c r="F6579">
        <v>15</v>
      </c>
      <c r="G6579">
        <v>17</v>
      </c>
      <c r="H6579">
        <v>23</v>
      </c>
      <c r="I6579" s="7">
        <v>30</v>
      </c>
      <c r="K6579">
        <v>6578</v>
      </c>
      <c r="L6579">
        <v>17</v>
      </c>
      <c r="M6579">
        <v>23</v>
      </c>
      <c r="N6579" s="7">
        <v>30</v>
      </c>
      <c r="P6579" s="187">
        <v>6578</v>
      </c>
      <c r="Q6579" s="188">
        <v>26</v>
      </c>
    </row>
    <row r="6580" spans="1:17" ht="15" x14ac:dyDescent="0.25">
      <c r="A6580"/>
      <c r="B6580" s="114">
        <v>6579</v>
      </c>
      <c r="C6580" s="7">
        <v>20</v>
      </c>
      <c r="E6580">
        <v>6579</v>
      </c>
      <c r="F6580">
        <v>15</v>
      </c>
      <c r="G6580">
        <v>17</v>
      </c>
      <c r="H6580">
        <v>23</v>
      </c>
      <c r="I6580" s="7">
        <v>30</v>
      </c>
      <c r="K6580">
        <v>6579</v>
      </c>
      <c r="L6580">
        <v>17</v>
      </c>
      <c r="M6580">
        <v>23</v>
      </c>
      <c r="N6580" s="7">
        <v>30</v>
      </c>
      <c r="P6580" s="185">
        <v>6579</v>
      </c>
      <c r="Q6580" s="186">
        <v>26</v>
      </c>
    </row>
    <row r="6581" spans="1:17" ht="15" x14ac:dyDescent="0.25">
      <c r="A6581"/>
      <c r="B6581" s="114">
        <v>6580</v>
      </c>
      <c r="C6581" s="7">
        <v>20</v>
      </c>
      <c r="E6581">
        <v>6580</v>
      </c>
      <c r="F6581">
        <v>15</v>
      </c>
      <c r="G6581">
        <v>17</v>
      </c>
      <c r="H6581">
        <v>23</v>
      </c>
      <c r="I6581" s="7">
        <v>30</v>
      </c>
      <c r="K6581">
        <v>6580</v>
      </c>
      <c r="L6581">
        <v>17</v>
      </c>
      <c r="M6581">
        <v>23</v>
      </c>
      <c r="N6581" s="7">
        <v>30</v>
      </c>
      <c r="P6581" s="187">
        <v>6580</v>
      </c>
      <c r="Q6581" s="188">
        <v>26</v>
      </c>
    </row>
    <row r="6582" spans="1:17" ht="15" x14ac:dyDescent="0.25">
      <c r="A6582"/>
      <c r="B6582" s="114">
        <v>6581</v>
      </c>
      <c r="C6582" s="7">
        <v>20</v>
      </c>
      <c r="E6582">
        <v>6581</v>
      </c>
      <c r="F6582">
        <v>15</v>
      </c>
      <c r="G6582">
        <v>17</v>
      </c>
      <c r="H6582">
        <v>23</v>
      </c>
      <c r="I6582" s="7">
        <v>30</v>
      </c>
      <c r="K6582">
        <v>6581</v>
      </c>
      <c r="L6582">
        <v>17</v>
      </c>
      <c r="M6582">
        <v>23</v>
      </c>
      <c r="N6582" s="7">
        <v>30</v>
      </c>
      <c r="P6582" s="185">
        <v>6581</v>
      </c>
      <c r="Q6582" s="186">
        <v>26</v>
      </c>
    </row>
    <row r="6583" spans="1:17" ht="15" x14ac:dyDescent="0.25">
      <c r="A6583"/>
      <c r="B6583" s="114">
        <v>6582</v>
      </c>
      <c r="C6583" s="7">
        <v>20</v>
      </c>
      <c r="E6583">
        <v>6582</v>
      </c>
      <c r="F6583">
        <v>15</v>
      </c>
      <c r="G6583">
        <v>17</v>
      </c>
      <c r="H6583">
        <v>23</v>
      </c>
      <c r="I6583" s="7">
        <v>30</v>
      </c>
      <c r="K6583">
        <v>6582</v>
      </c>
      <c r="L6583">
        <v>17</v>
      </c>
      <c r="M6583">
        <v>23</v>
      </c>
      <c r="N6583" s="7">
        <v>30</v>
      </c>
      <c r="P6583" s="187">
        <v>6582</v>
      </c>
      <c r="Q6583" s="188">
        <v>26</v>
      </c>
    </row>
    <row r="6584" spans="1:17" ht="15" x14ac:dyDescent="0.25">
      <c r="A6584"/>
      <c r="B6584" s="114">
        <v>6583</v>
      </c>
      <c r="C6584" s="7">
        <v>20</v>
      </c>
      <c r="E6584">
        <v>6583</v>
      </c>
      <c r="F6584">
        <v>15</v>
      </c>
      <c r="G6584">
        <v>17</v>
      </c>
      <c r="H6584">
        <v>23</v>
      </c>
      <c r="I6584" s="7">
        <v>30</v>
      </c>
      <c r="K6584">
        <v>6583</v>
      </c>
      <c r="L6584">
        <v>17</v>
      </c>
      <c r="M6584">
        <v>23</v>
      </c>
      <c r="N6584" s="7">
        <v>30</v>
      </c>
      <c r="P6584" s="185">
        <v>6583</v>
      </c>
      <c r="Q6584" s="186">
        <v>26</v>
      </c>
    </row>
    <row r="6585" spans="1:17" ht="15" x14ac:dyDescent="0.25">
      <c r="A6585"/>
      <c r="B6585" s="114">
        <v>6584</v>
      </c>
      <c r="C6585" s="7">
        <v>20</v>
      </c>
      <c r="E6585">
        <v>6584</v>
      </c>
      <c r="F6585">
        <v>15</v>
      </c>
      <c r="G6585">
        <v>17</v>
      </c>
      <c r="H6585">
        <v>23</v>
      </c>
      <c r="I6585" s="7">
        <v>30</v>
      </c>
      <c r="K6585">
        <v>6584</v>
      </c>
      <c r="L6585">
        <v>17</v>
      </c>
      <c r="M6585">
        <v>23</v>
      </c>
      <c r="N6585" s="7">
        <v>30</v>
      </c>
      <c r="P6585" s="187">
        <v>6584</v>
      </c>
      <c r="Q6585" s="188">
        <v>26</v>
      </c>
    </row>
    <row r="6586" spans="1:17" ht="15" x14ac:dyDescent="0.25">
      <c r="A6586"/>
      <c r="B6586" s="114">
        <v>6585</v>
      </c>
      <c r="C6586" s="7">
        <v>20</v>
      </c>
      <c r="E6586">
        <v>6585</v>
      </c>
      <c r="F6586">
        <v>15</v>
      </c>
      <c r="G6586">
        <v>17</v>
      </c>
      <c r="H6586">
        <v>23</v>
      </c>
      <c r="I6586" s="7">
        <v>30</v>
      </c>
      <c r="K6586">
        <v>6585</v>
      </c>
      <c r="L6586">
        <v>17</v>
      </c>
      <c r="M6586">
        <v>23</v>
      </c>
      <c r="N6586" s="7">
        <v>30</v>
      </c>
      <c r="P6586" s="185">
        <v>6585</v>
      </c>
      <c r="Q6586" s="186">
        <v>26</v>
      </c>
    </row>
    <row r="6587" spans="1:17" ht="15" x14ac:dyDescent="0.25">
      <c r="A6587"/>
      <c r="B6587" s="114">
        <v>6586</v>
      </c>
      <c r="C6587" s="7">
        <v>20</v>
      </c>
      <c r="E6587">
        <v>6586</v>
      </c>
      <c r="F6587">
        <v>15</v>
      </c>
      <c r="G6587">
        <v>17</v>
      </c>
      <c r="H6587">
        <v>23</v>
      </c>
      <c r="I6587" s="7">
        <v>30</v>
      </c>
      <c r="K6587">
        <v>6586</v>
      </c>
      <c r="L6587">
        <v>17</v>
      </c>
      <c r="M6587">
        <v>23</v>
      </c>
      <c r="N6587" s="7">
        <v>30</v>
      </c>
      <c r="P6587" s="187">
        <v>6586</v>
      </c>
      <c r="Q6587" s="188">
        <v>26</v>
      </c>
    </row>
    <row r="6588" spans="1:17" ht="15" x14ac:dyDescent="0.25">
      <c r="A6588"/>
      <c r="B6588" s="114">
        <v>6587</v>
      </c>
      <c r="C6588" s="7">
        <v>20</v>
      </c>
      <c r="E6588">
        <v>6587</v>
      </c>
      <c r="F6588">
        <v>15</v>
      </c>
      <c r="G6588">
        <v>17</v>
      </c>
      <c r="H6588">
        <v>23</v>
      </c>
      <c r="I6588" s="7">
        <v>30</v>
      </c>
      <c r="K6588">
        <v>6587</v>
      </c>
      <c r="L6588">
        <v>17</v>
      </c>
      <c r="M6588">
        <v>23</v>
      </c>
      <c r="N6588" s="7">
        <v>30</v>
      </c>
      <c r="P6588" s="185">
        <v>6587</v>
      </c>
      <c r="Q6588" s="186">
        <v>26</v>
      </c>
    </row>
    <row r="6589" spans="1:17" ht="15" x14ac:dyDescent="0.25">
      <c r="A6589"/>
      <c r="B6589" s="114">
        <v>6588</v>
      </c>
      <c r="C6589" s="7">
        <v>20</v>
      </c>
      <c r="E6589">
        <v>6588</v>
      </c>
      <c r="F6589">
        <v>15</v>
      </c>
      <c r="G6589">
        <v>17</v>
      </c>
      <c r="H6589">
        <v>23</v>
      </c>
      <c r="I6589" s="7">
        <v>30</v>
      </c>
      <c r="K6589">
        <v>6588</v>
      </c>
      <c r="L6589">
        <v>17</v>
      </c>
      <c r="M6589">
        <v>23</v>
      </c>
      <c r="N6589" s="7">
        <v>30</v>
      </c>
      <c r="P6589" s="187">
        <v>6588</v>
      </c>
      <c r="Q6589" s="188">
        <v>26</v>
      </c>
    </row>
    <row r="6590" spans="1:17" ht="15" x14ac:dyDescent="0.25">
      <c r="A6590"/>
      <c r="B6590" s="114">
        <v>6589</v>
      </c>
      <c r="C6590" s="7">
        <v>20</v>
      </c>
      <c r="E6590">
        <v>6589</v>
      </c>
      <c r="F6590">
        <v>15</v>
      </c>
      <c r="G6590">
        <v>17</v>
      </c>
      <c r="H6590">
        <v>23</v>
      </c>
      <c r="I6590" s="7">
        <v>30</v>
      </c>
      <c r="K6590">
        <v>6589</v>
      </c>
      <c r="L6590">
        <v>17</v>
      </c>
      <c r="M6590">
        <v>23</v>
      </c>
      <c r="N6590" s="7">
        <v>30</v>
      </c>
      <c r="P6590" s="185">
        <v>6589</v>
      </c>
      <c r="Q6590" s="186">
        <v>26</v>
      </c>
    </row>
    <row r="6591" spans="1:17" ht="15" x14ac:dyDescent="0.25">
      <c r="A6591"/>
      <c r="B6591" s="114">
        <v>6590</v>
      </c>
      <c r="C6591" s="7">
        <v>20</v>
      </c>
      <c r="E6591">
        <v>6590</v>
      </c>
      <c r="F6591">
        <v>15</v>
      </c>
      <c r="G6591">
        <v>17</v>
      </c>
      <c r="H6591">
        <v>23</v>
      </c>
      <c r="I6591" s="7">
        <v>30</v>
      </c>
      <c r="K6591">
        <v>6590</v>
      </c>
      <c r="L6591">
        <v>17</v>
      </c>
      <c r="M6591">
        <v>23</v>
      </c>
      <c r="N6591" s="7">
        <v>30</v>
      </c>
      <c r="P6591" s="187">
        <v>6590</v>
      </c>
      <c r="Q6591" s="188">
        <v>26</v>
      </c>
    </row>
    <row r="6592" spans="1:17" ht="15" x14ac:dyDescent="0.25">
      <c r="A6592"/>
      <c r="B6592" s="114">
        <v>6591</v>
      </c>
      <c r="C6592" s="7">
        <v>20</v>
      </c>
      <c r="E6592">
        <v>6591</v>
      </c>
      <c r="F6592">
        <v>15</v>
      </c>
      <c r="G6592">
        <v>17</v>
      </c>
      <c r="H6592">
        <v>23</v>
      </c>
      <c r="I6592" s="7">
        <v>30</v>
      </c>
      <c r="K6592">
        <v>6591</v>
      </c>
      <c r="L6592">
        <v>17</v>
      </c>
      <c r="M6592">
        <v>23</v>
      </c>
      <c r="N6592" s="7">
        <v>30</v>
      </c>
      <c r="P6592" s="185">
        <v>6591</v>
      </c>
      <c r="Q6592" s="186">
        <v>26</v>
      </c>
    </row>
    <row r="6593" spans="1:17" ht="15" x14ac:dyDescent="0.25">
      <c r="A6593"/>
      <c r="B6593" s="114">
        <v>6592</v>
      </c>
      <c r="C6593" s="7">
        <v>20</v>
      </c>
      <c r="E6593">
        <v>6592</v>
      </c>
      <c r="F6593">
        <v>15</v>
      </c>
      <c r="G6593">
        <v>17</v>
      </c>
      <c r="H6593">
        <v>23</v>
      </c>
      <c r="I6593" s="7">
        <v>30</v>
      </c>
      <c r="K6593">
        <v>6592</v>
      </c>
      <c r="L6593">
        <v>17</v>
      </c>
      <c r="M6593">
        <v>23</v>
      </c>
      <c r="N6593" s="7">
        <v>30</v>
      </c>
      <c r="P6593" s="187">
        <v>6592</v>
      </c>
      <c r="Q6593" s="188">
        <v>26</v>
      </c>
    </row>
    <row r="6594" spans="1:17" ht="15" x14ac:dyDescent="0.25">
      <c r="A6594"/>
      <c r="B6594" s="114">
        <v>6593</v>
      </c>
      <c r="C6594" s="7">
        <v>20</v>
      </c>
      <c r="E6594">
        <v>6593</v>
      </c>
      <c r="F6594">
        <v>15</v>
      </c>
      <c r="G6594">
        <v>17</v>
      </c>
      <c r="H6594">
        <v>23</v>
      </c>
      <c r="I6594" s="7">
        <v>30</v>
      </c>
      <c r="K6594">
        <v>6593</v>
      </c>
      <c r="L6594">
        <v>17</v>
      </c>
      <c r="M6594">
        <v>23</v>
      </c>
      <c r="N6594" s="7">
        <v>30</v>
      </c>
      <c r="P6594" s="185">
        <v>6593</v>
      </c>
      <c r="Q6594" s="186">
        <v>26</v>
      </c>
    </row>
    <row r="6595" spans="1:17" ht="15" x14ac:dyDescent="0.25">
      <c r="A6595"/>
      <c r="B6595" s="114">
        <v>6594</v>
      </c>
      <c r="C6595" s="7">
        <v>20</v>
      </c>
      <c r="E6595">
        <v>6594</v>
      </c>
      <c r="F6595">
        <v>15</v>
      </c>
      <c r="G6595">
        <v>17</v>
      </c>
      <c r="H6595">
        <v>23</v>
      </c>
      <c r="I6595" s="7">
        <v>30</v>
      </c>
      <c r="K6595">
        <v>6594</v>
      </c>
      <c r="L6595">
        <v>17</v>
      </c>
      <c r="M6595">
        <v>23</v>
      </c>
      <c r="N6595" s="7">
        <v>30</v>
      </c>
      <c r="P6595" s="187">
        <v>6594</v>
      </c>
      <c r="Q6595" s="188">
        <v>26</v>
      </c>
    </row>
    <row r="6596" spans="1:17" ht="15" x14ac:dyDescent="0.25">
      <c r="A6596"/>
      <c r="B6596" s="114">
        <v>6595</v>
      </c>
      <c r="C6596" s="7">
        <v>20</v>
      </c>
      <c r="E6596">
        <v>6595</v>
      </c>
      <c r="F6596">
        <v>15</v>
      </c>
      <c r="G6596">
        <v>17</v>
      </c>
      <c r="H6596">
        <v>23</v>
      </c>
      <c r="I6596" s="7">
        <v>30</v>
      </c>
      <c r="K6596">
        <v>6595</v>
      </c>
      <c r="L6596">
        <v>17</v>
      </c>
      <c r="M6596">
        <v>23</v>
      </c>
      <c r="N6596" s="7">
        <v>30</v>
      </c>
      <c r="P6596" s="185">
        <v>6595</v>
      </c>
      <c r="Q6596" s="186">
        <v>26</v>
      </c>
    </row>
    <row r="6597" spans="1:17" ht="15" x14ac:dyDescent="0.25">
      <c r="A6597"/>
      <c r="B6597" s="114">
        <v>6596</v>
      </c>
      <c r="C6597" s="7">
        <v>20</v>
      </c>
      <c r="E6597">
        <v>6596</v>
      </c>
      <c r="F6597">
        <v>15</v>
      </c>
      <c r="G6597">
        <v>17</v>
      </c>
      <c r="H6597">
        <v>23</v>
      </c>
      <c r="I6597" s="7">
        <v>30</v>
      </c>
      <c r="K6597">
        <v>6596</v>
      </c>
      <c r="L6597">
        <v>17</v>
      </c>
      <c r="M6597">
        <v>23</v>
      </c>
      <c r="N6597" s="7">
        <v>30</v>
      </c>
      <c r="P6597" s="187">
        <v>6596</v>
      </c>
      <c r="Q6597" s="188">
        <v>26</v>
      </c>
    </row>
    <row r="6598" spans="1:17" ht="15" x14ac:dyDescent="0.25">
      <c r="A6598"/>
      <c r="B6598" s="114">
        <v>6597</v>
      </c>
      <c r="C6598" s="7">
        <v>20</v>
      </c>
      <c r="E6598">
        <v>6597</v>
      </c>
      <c r="F6598">
        <v>15</v>
      </c>
      <c r="G6598">
        <v>17</v>
      </c>
      <c r="H6598">
        <v>23</v>
      </c>
      <c r="I6598" s="7">
        <v>30</v>
      </c>
      <c r="K6598">
        <v>6597</v>
      </c>
      <c r="L6598">
        <v>17</v>
      </c>
      <c r="M6598">
        <v>23</v>
      </c>
      <c r="N6598" s="7">
        <v>30</v>
      </c>
      <c r="P6598" s="185">
        <v>6597</v>
      </c>
      <c r="Q6598" s="186">
        <v>26</v>
      </c>
    </row>
    <row r="6599" spans="1:17" ht="15" x14ac:dyDescent="0.25">
      <c r="A6599"/>
      <c r="B6599" s="114">
        <v>6598</v>
      </c>
      <c r="C6599" s="7">
        <v>20</v>
      </c>
      <c r="E6599">
        <v>6598</v>
      </c>
      <c r="F6599">
        <v>15</v>
      </c>
      <c r="G6599">
        <v>17</v>
      </c>
      <c r="H6599">
        <v>23</v>
      </c>
      <c r="I6599" s="7">
        <v>30</v>
      </c>
      <c r="K6599">
        <v>6598</v>
      </c>
      <c r="L6599">
        <v>17</v>
      </c>
      <c r="M6599">
        <v>23</v>
      </c>
      <c r="N6599" s="7">
        <v>30</v>
      </c>
      <c r="P6599" s="187">
        <v>6598</v>
      </c>
      <c r="Q6599" s="188">
        <v>26</v>
      </c>
    </row>
    <row r="6600" spans="1:17" ht="15" x14ac:dyDescent="0.25">
      <c r="A6600"/>
      <c r="B6600" s="114">
        <v>6599</v>
      </c>
      <c r="C6600" s="7">
        <v>20</v>
      </c>
      <c r="E6600">
        <v>6599</v>
      </c>
      <c r="F6600">
        <v>15</v>
      </c>
      <c r="G6600">
        <v>17</v>
      </c>
      <c r="H6600">
        <v>23</v>
      </c>
      <c r="I6600" s="7">
        <v>30</v>
      </c>
      <c r="K6600">
        <v>6599</v>
      </c>
      <c r="L6600">
        <v>17</v>
      </c>
      <c r="M6600">
        <v>23</v>
      </c>
      <c r="N6600" s="7">
        <v>30</v>
      </c>
      <c r="P6600" s="185">
        <v>6599</v>
      </c>
      <c r="Q6600" s="186">
        <v>26</v>
      </c>
    </row>
    <row r="6601" spans="1:17" ht="15" x14ac:dyDescent="0.25">
      <c r="A6601"/>
      <c r="B6601" s="114">
        <v>6600</v>
      </c>
      <c r="C6601" s="7">
        <v>20</v>
      </c>
      <c r="E6601">
        <v>6600</v>
      </c>
      <c r="F6601">
        <v>15</v>
      </c>
      <c r="G6601">
        <v>17</v>
      </c>
      <c r="H6601">
        <v>23</v>
      </c>
      <c r="I6601" s="7">
        <v>30</v>
      </c>
      <c r="K6601">
        <v>6600</v>
      </c>
      <c r="L6601">
        <v>17</v>
      </c>
      <c r="M6601">
        <v>23</v>
      </c>
      <c r="N6601" s="7">
        <v>30</v>
      </c>
      <c r="P6601" s="187">
        <v>6600</v>
      </c>
      <c r="Q6601" s="188">
        <v>26</v>
      </c>
    </row>
    <row r="6602" spans="1:17" ht="15" x14ac:dyDescent="0.25">
      <c r="A6602"/>
      <c r="B6602" s="114">
        <v>6601</v>
      </c>
      <c r="C6602" s="7">
        <v>20</v>
      </c>
      <c r="E6602">
        <v>6601</v>
      </c>
      <c r="F6602">
        <v>15</v>
      </c>
      <c r="G6602">
        <v>17</v>
      </c>
      <c r="H6602">
        <v>23</v>
      </c>
      <c r="I6602" s="7">
        <v>30</v>
      </c>
      <c r="K6602">
        <v>6601</v>
      </c>
      <c r="L6602">
        <v>17</v>
      </c>
      <c r="M6602">
        <v>23</v>
      </c>
      <c r="N6602" s="7">
        <v>30</v>
      </c>
      <c r="P6602" s="185">
        <v>6601</v>
      </c>
      <c r="Q6602" s="186">
        <v>26</v>
      </c>
    </row>
    <row r="6603" spans="1:17" ht="15" x14ac:dyDescent="0.25">
      <c r="A6603"/>
      <c r="B6603" s="114">
        <v>6602</v>
      </c>
      <c r="C6603" s="7">
        <v>20</v>
      </c>
      <c r="E6603">
        <v>6602</v>
      </c>
      <c r="F6603">
        <v>15</v>
      </c>
      <c r="G6603">
        <v>17</v>
      </c>
      <c r="H6603">
        <v>23</v>
      </c>
      <c r="I6603" s="7">
        <v>30</v>
      </c>
      <c r="K6603">
        <v>6602</v>
      </c>
      <c r="L6603">
        <v>17</v>
      </c>
      <c r="M6603">
        <v>23</v>
      </c>
      <c r="N6603" s="7">
        <v>30</v>
      </c>
      <c r="P6603" s="187">
        <v>6602</v>
      </c>
      <c r="Q6603" s="188">
        <v>26</v>
      </c>
    </row>
    <row r="6604" spans="1:17" ht="15" x14ac:dyDescent="0.25">
      <c r="A6604"/>
      <c r="B6604" s="114">
        <v>6603</v>
      </c>
      <c r="C6604" s="7">
        <v>20</v>
      </c>
      <c r="E6604">
        <v>6603</v>
      </c>
      <c r="F6604">
        <v>15</v>
      </c>
      <c r="G6604">
        <v>17</v>
      </c>
      <c r="H6604">
        <v>23</v>
      </c>
      <c r="I6604" s="7">
        <v>30</v>
      </c>
      <c r="K6604">
        <v>6603</v>
      </c>
      <c r="L6604">
        <v>17</v>
      </c>
      <c r="M6604">
        <v>23</v>
      </c>
      <c r="N6604" s="7">
        <v>30</v>
      </c>
      <c r="P6604" s="185">
        <v>6603</v>
      </c>
      <c r="Q6604" s="186">
        <v>26</v>
      </c>
    </row>
    <row r="6605" spans="1:17" ht="15" x14ac:dyDescent="0.25">
      <c r="A6605"/>
      <c r="B6605" s="114">
        <v>6604</v>
      </c>
      <c r="C6605" s="7">
        <v>20</v>
      </c>
      <c r="E6605">
        <v>6604</v>
      </c>
      <c r="F6605">
        <v>15</v>
      </c>
      <c r="G6605">
        <v>17</v>
      </c>
      <c r="H6605">
        <v>23</v>
      </c>
      <c r="I6605" s="7">
        <v>30</v>
      </c>
      <c r="K6605">
        <v>6604</v>
      </c>
      <c r="L6605">
        <v>17</v>
      </c>
      <c r="M6605">
        <v>23</v>
      </c>
      <c r="N6605" s="7">
        <v>30</v>
      </c>
      <c r="P6605" s="187">
        <v>6604</v>
      </c>
      <c r="Q6605" s="188">
        <v>26</v>
      </c>
    </row>
    <row r="6606" spans="1:17" ht="15" x14ac:dyDescent="0.25">
      <c r="A6606"/>
      <c r="B6606" s="114">
        <v>6605</v>
      </c>
      <c r="C6606" s="7">
        <v>20</v>
      </c>
      <c r="E6606">
        <v>6605</v>
      </c>
      <c r="F6606">
        <v>15</v>
      </c>
      <c r="G6606">
        <v>17</v>
      </c>
      <c r="H6606">
        <v>23</v>
      </c>
      <c r="I6606" s="7">
        <v>30</v>
      </c>
      <c r="K6606">
        <v>6605</v>
      </c>
      <c r="L6606">
        <v>17</v>
      </c>
      <c r="M6606">
        <v>23</v>
      </c>
      <c r="N6606" s="7">
        <v>30</v>
      </c>
      <c r="P6606" s="185">
        <v>6605</v>
      </c>
      <c r="Q6606" s="186">
        <v>26</v>
      </c>
    </row>
    <row r="6607" spans="1:17" ht="15" x14ac:dyDescent="0.25">
      <c r="A6607"/>
      <c r="B6607" s="114">
        <v>6606</v>
      </c>
      <c r="C6607" s="7">
        <v>20</v>
      </c>
      <c r="E6607">
        <v>6606</v>
      </c>
      <c r="F6607">
        <v>15</v>
      </c>
      <c r="G6607">
        <v>17</v>
      </c>
      <c r="H6607">
        <v>23</v>
      </c>
      <c r="I6607" s="7">
        <v>30</v>
      </c>
      <c r="K6607">
        <v>6606</v>
      </c>
      <c r="L6607">
        <v>17</v>
      </c>
      <c r="M6607">
        <v>23</v>
      </c>
      <c r="N6607" s="7">
        <v>30</v>
      </c>
      <c r="P6607" s="187">
        <v>6606</v>
      </c>
      <c r="Q6607" s="188">
        <v>26</v>
      </c>
    </row>
    <row r="6608" spans="1:17" ht="15" x14ac:dyDescent="0.25">
      <c r="A6608"/>
      <c r="B6608" s="114">
        <v>6607</v>
      </c>
      <c r="C6608" s="7">
        <v>20</v>
      </c>
      <c r="E6608">
        <v>6607</v>
      </c>
      <c r="F6608">
        <v>15</v>
      </c>
      <c r="G6608">
        <v>17</v>
      </c>
      <c r="H6608">
        <v>23</v>
      </c>
      <c r="I6608" s="7">
        <v>30</v>
      </c>
      <c r="K6608">
        <v>6607</v>
      </c>
      <c r="L6608">
        <v>17</v>
      </c>
      <c r="M6608">
        <v>23</v>
      </c>
      <c r="N6608" s="7">
        <v>30</v>
      </c>
      <c r="P6608" s="185">
        <v>6607</v>
      </c>
      <c r="Q6608" s="186">
        <v>26</v>
      </c>
    </row>
    <row r="6609" spans="1:17" ht="15" x14ac:dyDescent="0.25">
      <c r="A6609"/>
      <c r="B6609" s="114">
        <v>6608</v>
      </c>
      <c r="C6609" s="7">
        <v>20</v>
      </c>
      <c r="E6609">
        <v>6608</v>
      </c>
      <c r="F6609">
        <v>15</v>
      </c>
      <c r="G6609">
        <v>17</v>
      </c>
      <c r="H6609">
        <v>23</v>
      </c>
      <c r="I6609" s="7">
        <v>30</v>
      </c>
      <c r="K6609">
        <v>6608</v>
      </c>
      <c r="L6609">
        <v>17</v>
      </c>
      <c r="M6609">
        <v>23</v>
      </c>
      <c r="N6609" s="7">
        <v>30</v>
      </c>
      <c r="P6609" s="187">
        <v>6608</v>
      </c>
      <c r="Q6609" s="188">
        <v>26</v>
      </c>
    </row>
    <row r="6610" spans="1:17" ht="15" x14ac:dyDescent="0.25">
      <c r="A6610"/>
      <c r="B6610" s="114">
        <v>6609</v>
      </c>
      <c r="C6610" s="7">
        <v>20</v>
      </c>
      <c r="E6610">
        <v>6609</v>
      </c>
      <c r="F6610">
        <v>15</v>
      </c>
      <c r="G6610">
        <v>17</v>
      </c>
      <c r="H6610">
        <v>23</v>
      </c>
      <c r="I6610" s="7">
        <v>30</v>
      </c>
      <c r="K6610">
        <v>6609</v>
      </c>
      <c r="L6610">
        <v>17</v>
      </c>
      <c r="M6610">
        <v>23</v>
      </c>
      <c r="N6610" s="7">
        <v>30</v>
      </c>
      <c r="P6610" s="185">
        <v>6609</v>
      </c>
      <c r="Q6610" s="186">
        <v>26</v>
      </c>
    </row>
    <row r="6611" spans="1:17" ht="15" x14ac:dyDescent="0.25">
      <c r="A6611"/>
      <c r="B6611" s="114">
        <v>6610</v>
      </c>
      <c r="C6611" s="7">
        <v>20</v>
      </c>
      <c r="E6611">
        <v>6610</v>
      </c>
      <c r="F6611">
        <v>15</v>
      </c>
      <c r="G6611">
        <v>17</v>
      </c>
      <c r="H6611">
        <v>23</v>
      </c>
      <c r="I6611" s="7">
        <v>30</v>
      </c>
      <c r="K6611">
        <v>6610</v>
      </c>
      <c r="L6611">
        <v>17</v>
      </c>
      <c r="M6611">
        <v>23</v>
      </c>
      <c r="N6611" s="7">
        <v>30</v>
      </c>
      <c r="P6611" s="187">
        <v>6610</v>
      </c>
      <c r="Q6611" s="188">
        <v>26</v>
      </c>
    </row>
    <row r="6612" spans="1:17" ht="15" x14ac:dyDescent="0.25">
      <c r="A6612"/>
      <c r="B6612" s="114">
        <v>6611</v>
      </c>
      <c r="C6612" s="7">
        <v>20</v>
      </c>
      <c r="E6612">
        <v>6611</v>
      </c>
      <c r="F6612">
        <v>15</v>
      </c>
      <c r="G6612">
        <v>17</v>
      </c>
      <c r="H6612">
        <v>23</v>
      </c>
      <c r="I6612" s="7">
        <v>30</v>
      </c>
      <c r="K6612">
        <v>6611</v>
      </c>
      <c r="L6612">
        <v>17</v>
      </c>
      <c r="M6612">
        <v>23</v>
      </c>
      <c r="N6612" s="7">
        <v>30</v>
      </c>
      <c r="P6612" s="185">
        <v>6611</v>
      </c>
      <c r="Q6612" s="186">
        <v>26</v>
      </c>
    </row>
    <row r="6613" spans="1:17" ht="15" x14ac:dyDescent="0.25">
      <c r="A6613"/>
      <c r="B6613" s="114">
        <v>6612</v>
      </c>
      <c r="C6613" s="7">
        <v>20</v>
      </c>
      <c r="E6613">
        <v>6612</v>
      </c>
      <c r="F6613">
        <v>15</v>
      </c>
      <c r="G6613">
        <v>17</v>
      </c>
      <c r="H6613">
        <v>23</v>
      </c>
      <c r="I6613" s="7">
        <v>30</v>
      </c>
      <c r="K6613">
        <v>6612</v>
      </c>
      <c r="L6613">
        <v>17</v>
      </c>
      <c r="M6613">
        <v>23</v>
      </c>
      <c r="N6613" s="7">
        <v>30</v>
      </c>
      <c r="P6613" s="187">
        <v>6612</v>
      </c>
      <c r="Q6613" s="188">
        <v>26</v>
      </c>
    </row>
    <row r="6614" spans="1:17" ht="15" x14ac:dyDescent="0.25">
      <c r="A6614"/>
      <c r="B6614" s="114">
        <v>6613</v>
      </c>
      <c r="C6614" s="7">
        <v>20</v>
      </c>
      <c r="E6614">
        <v>6613</v>
      </c>
      <c r="F6614">
        <v>15</v>
      </c>
      <c r="G6614">
        <v>17</v>
      </c>
      <c r="H6614">
        <v>23</v>
      </c>
      <c r="I6614" s="7">
        <v>30</v>
      </c>
      <c r="K6614">
        <v>6613</v>
      </c>
      <c r="L6614">
        <v>17</v>
      </c>
      <c r="M6614">
        <v>23</v>
      </c>
      <c r="N6614" s="7">
        <v>30</v>
      </c>
      <c r="P6614" s="185">
        <v>6613</v>
      </c>
      <c r="Q6614" s="186">
        <v>26</v>
      </c>
    </row>
    <row r="6615" spans="1:17" ht="15" x14ac:dyDescent="0.25">
      <c r="A6615"/>
      <c r="B6615" s="114">
        <v>6614</v>
      </c>
      <c r="C6615" s="7">
        <v>20</v>
      </c>
      <c r="E6615">
        <v>6614</v>
      </c>
      <c r="F6615">
        <v>15</v>
      </c>
      <c r="G6615">
        <v>17</v>
      </c>
      <c r="H6615">
        <v>23</v>
      </c>
      <c r="I6615" s="7">
        <v>30</v>
      </c>
      <c r="K6615">
        <v>6614</v>
      </c>
      <c r="L6615">
        <v>17</v>
      </c>
      <c r="M6615">
        <v>23</v>
      </c>
      <c r="N6615" s="7">
        <v>30</v>
      </c>
      <c r="P6615" s="187">
        <v>6614</v>
      </c>
      <c r="Q6615" s="188">
        <v>26</v>
      </c>
    </row>
    <row r="6616" spans="1:17" ht="15" x14ac:dyDescent="0.25">
      <c r="A6616"/>
      <c r="B6616" s="114">
        <v>6615</v>
      </c>
      <c r="C6616" s="7">
        <v>20</v>
      </c>
      <c r="E6616">
        <v>6615</v>
      </c>
      <c r="F6616">
        <v>15</v>
      </c>
      <c r="G6616">
        <v>17</v>
      </c>
      <c r="H6616">
        <v>23</v>
      </c>
      <c r="I6616" s="7">
        <v>30</v>
      </c>
      <c r="K6616">
        <v>6615</v>
      </c>
      <c r="L6616">
        <v>17</v>
      </c>
      <c r="M6616">
        <v>23</v>
      </c>
      <c r="N6616" s="7">
        <v>30</v>
      </c>
      <c r="P6616" s="185">
        <v>6615</v>
      </c>
      <c r="Q6616" s="186">
        <v>26</v>
      </c>
    </row>
    <row r="6617" spans="1:17" ht="15" x14ac:dyDescent="0.25">
      <c r="A6617"/>
      <c r="B6617" s="114">
        <v>6616</v>
      </c>
      <c r="C6617" s="7">
        <v>20</v>
      </c>
      <c r="E6617">
        <v>6616</v>
      </c>
      <c r="F6617">
        <v>15</v>
      </c>
      <c r="G6617">
        <v>17</v>
      </c>
      <c r="H6617">
        <v>23</v>
      </c>
      <c r="I6617" s="7">
        <v>30</v>
      </c>
      <c r="K6617">
        <v>6616</v>
      </c>
      <c r="L6617">
        <v>17</v>
      </c>
      <c r="M6617">
        <v>23</v>
      </c>
      <c r="N6617" s="7">
        <v>30</v>
      </c>
      <c r="P6617" s="187">
        <v>6616</v>
      </c>
      <c r="Q6617" s="188">
        <v>26</v>
      </c>
    </row>
    <row r="6618" spans="1:17" ht="15" x14ac:dyDescent="0.25">
      <c r="A6618"/>
      <c r="B6618" s="114">
        <v>6617</v>
      </c>
      <c r="C6618" s="7">
        <v>20</v>
      </c>
      <c r="E6618">
        <v>6617</v>
      </c>
      <c r="F6618">
        <v>15</v>
      </c>
      <c r="G6618">
        <v>17</v>
      </c>
      <c r="H6618">
        <v>23</v>
      </c>
      <c r="I6618" s="7">
        <v>30</v>
      </c>
      <c r="K6618">
        <v>6617</v>
      </c>
      <c r="L6618">
        <v>17</v>
      </c>
      <c r="M6618">
        <v>23</v>
      </c>
      <c r="N6618" s="7">
        <v>30</v>
      </c>
      <c r="P6618" s="185">
        <v>6617</v>
      </c>
      <c r="Q6618" s="186">
        <v>26</v>
      </c>
    </row>
    <row r="6619" spans="1:17" ht="15" x14ac:dyDescent="0.25">
      <c r="A6619"/>
      <c r="B6619" s="114">
        <v>6618</v>
      </c>
      <c r="C6619" s="7">
        <v>20</v>
      </c>
      <c r="E6619">
        <v>6618</v>
      </c>
      <c r="F6619">
        <v>15</v>
      </c>
      <c r="G6619">
        <v>17</v>
      </c>
      <c r="H6619">
        <v>23</v>
      </c>
      <c r="I6619" s="7">
        <v>30</v>
      </c>
      <c r="K6619">
        <v>6618</v>
      </c>
      <c r="L6619">
        <v>17</v>
      </c>
      <c r="M6619">
        <v>23</v>
      </c>
      <c r="N6619" s="7">
        <v>30</v>
      </c>
      <c r="P6619" s="187">
        <v>6618</v>
      </c>
      <c r="Q6619" s="188">
        <v>26</v>
      </c>
    </row>
    <row r="6620" spans="1:17" ht="15" x14ac:dyDescent="0.25">
      <c r="A6620"/>
      <c r="B6620" s="114">
        <v>6619</v>
      </c>
      <c r="C6620" s="7">
        <v>20</v>
      </c>
      <c r="E6620">
        <v>6619</v>
      </c>
      <c r="F6620">
        <v>15</v>
      </c>
      <c r="G6620">
        <v>17</v>
      </c>
      <c r="H6620">
        <v>23</v>
      </c>
      <c r="I6620" s="7">
        <v>30</v>
      </c>
      <c r="K6620">
        <v>6619</v>
      </c>
      <c r="L6620">
        <v>17</v>
      </c>
      <c r="M6620">
        <v>23</v>
      </c>
      <c r="N6620" s="7">
        <v>30</v>
      </c>
      <c r="P6620" s="185">
        <v>6619</v>
      </c>
      <c r="Q6620" s="186">
        <v>26</v>
      </c>
    </row>
    <row r="6621" spans="1:17" ht="15" x14ac:dyDescent="0.25">
      <c r="A6621"/>
      <c r="B6621" s="114">
        <v>6620</v>
      </c>
      <c r="C6621" s="7">
        <v>20</v>
      </c>
      <c r="E6621">
        <v>6620</v>
      </c>
      <c r="F6621">
        <v>15</v>
      </c>
      <c r="G6621">
        <v>17</v>
      </c>
      <c r="H6621">
        <v>23</v>
      </c>
      <c r="I6621" s="7">
        <v>30</v>
      </c>
      <c r="K6621">
        <v>6620</v>
      </c>
      <c r="L6621">
        <v>17</v>
      </c>
      <c r="M6621">
        <v>23</v>
      </c>
      <c r="N6621" s="7">
        <v>30</v>
      </c>
      <c r="P6621" s="187">
        <v>6620</v>
      </c>
      <c r="Q6621" s="188">
        <v>26</v>
      </c>
    </row>
    <row r="6622" spans="1:17" ht="15" x14ac:dyDescent="0.25">
      <c r="A6622"/>
      <c r="B6622" s="114">
        <v>6621</v>
      </c>
      <c r="C6622" s="7">
        <v>20</v>
      </c>
      <c r="E6622">
        <v>6621</v>
      </c>
      <c r="F6622">
        <v>15</v>
      </c>
      <c r="G6622">
        <v>17</v>
      </c>
      <c r="H6622">
        <v>23</v>
      </c>
      <c r="I6622" s="7">
        <v>30</v>
      </c>
      <c r="K6622">
        <v>6621</v>
      </c>
      <c r="L6622">
        <v>17</v>
      </c>
      <c r="M6622">
        <v>23</v>
      </c>
      <c r="N6622" s="7">
        <v>30</v>
      </c>
      <c r="P6622" s="185">
        <v>6621</v>
      </c>
      <c r="Q6622" s="186">
        <v>26</v>
      </c>
    </row>
    <row r="6623" spans="1:17" ht="15" x14ac:dyDescent="0.25">
      <c r="A6623"/>
      <c r="B6623" s="114">
        <v>6622</v>
      </c>
      <c r="C6623" s="7">
        <v>20</v>
      </c>
      <c r="E6623">
        <v>6622</v>
      </c>
      <c r="F6623">
        <v>15</v>
      </c>
      <c r="G6623">
        <v>17</v>
      </c>
      <c r="H6623">
        <v>23</v>
      </c>
      <c r="I6623" s="7">
        <v>30</v>
      </c>
      <c r="K6623">
        <v>6622</v>
      </c>
      <c r="L6623">
        <v>17</v>
      </c>
      <c r="M6623">
        <v>23</v>
      </c>
      <c r="N6623" s="7">
        <v>30</v>
      </c>
      <c r="P6623" s="187">
        <v>6622</v>
      </c>
      <c r="Q6623" s="188">
        <v>26</v>
      </c>
    </row>
    <row r="6624" spans="1:17" ht="15" x14ac:dyDescent="0.25">
      <c r="A6624"/>
      <c r="B6624" s="114">
        <v>6623</v>
      </c>
      <c r="C6624" s="7">
        <v>20</v>
      </c>
      <c r="E6624">
        <v>6623</v>
      </c>
      <c r="F6624">
        <v>15</v>
      </c>
      <c r="G6624">
        <v>17</v>
      </c>
      <c r="H6624">
        <v>23</v>
      </c>
      <c r="I6624" s="7">
        <v>30</v>
      </c>
      <c r="K6624">
        <v>6623</v>
      </c>
      <c r="L6624">
        <v>17</v>
      </c>
      <c r="M6624">
        <v>23</v>
      </c>
      <c r="N6624" s="7">
        <v>30</v>
      </c>
      <c r="P6624" s="185">
        <v>6623</v>
      </c>
      <c r="Q6624" s="186">
        <v>26</v>
      </c>
    </row>
    <row r="6625" spans="1:17" ht="15" x14ac:dyDescent="0.25">
      <c r="A6625"/>
      <c r="B6625" s="114">
        <v>6624</v>
      </c>
      <c r="C6625" s="7">
        <v>20</v>
      </c>
      <c r="E6625">
        <v>6624</v>
      </c>
      <c r="F6625">
        <v>15</v>
      </c>
      <c r="G6625">
        <v>17</v>
      </c>
      <c r="H6625">
        <v>23</v>
      </c>
      <c r="I6625" s="7">
        <v>30</v>
      </c>
      <c r="K6625">
        <v>6624</v>
      </c>
      <c r="L6625">
        <v>17</v>
      </c>
      <c r="M6625">
        <v>23</v>
      </c>
      <c r="N6625" s="7">
        <v>30</v>
      </c>
      <c r="P6625" s="187">
        <v>6624</v>
      </c>
      <c r="Q6625" s="188">
        <v>26</v>
      </c>
    </row>
    <row r="6626" spans="1:17" ht="15" x14ac:dyDescent="0.25">
      <c r="A6626"/>
      <c r="B6626" s="114">
        <v>6625</v>
      </c>
      <c r="C6626" s="7">
        <v>20</v>
      </c>
      <c r="E6626">
        <v>6625</v>
      </c>
      <c r="F6626">
        <v>15</v>
      </c>
      <c r="G6626">
        <v>17</v>
      </c>
      <c r="H6626">
        <v>23</v>
      </c>
      <c r="I6626" s="7">
        <v>30</v>
      </c>
      <c r="K6626">
        <v>6625</v>
      </c>
      <c r="L6626">
        <v>17</v>
      </c>
      <c r="M6626">
        <v>23</v>
      </c>
      <c r="N6626" s="7">
        <v>30</v>
      </c>
      <c r="P6626" s="185">
        <v>6625</v>
      </c>
      <c r="Q6626" s="186">
        <v>26</v>
      </c>
    </row>
    <row r="6627" spans="1:17" ht="15" x14ac:dyDescent="0.25">
      <c r="A6627"/>
      <c r="B6627" s="114">
        <v>6626</v>
      </c>
      <c r="C6627" s="7">
        <v>20</v>
      </c>
      <c r="E6627">
        <v>6626</v>
      </c>
      <c r="F6627">
        <v>15</v>
      </c>
      <c r="G6627">
        <v>17</v>
      </c>
      <c r="H6627">
        <v>23</v>
      </c>
      <c r="I6627" s="7">
        <v>30</v>
      </c>
      <c r="K6627">
        <v>6626</v>
      </c>
      <c r="L6627">
        <v>17</v>
      </c>
      <c r="M6627">
        <v>23</v>
      </c>
      <c r="N6627" s="7">
        <v>30</v>
      </c>
      <c r="P6627" s="187">
        <v>6626</v>
      </c>
      <c r="Q6627" s="188">
        <v>26</v>
      </c>
    </row>
    <row r="6628" spans="1:17" ht="15" x14ac:dyDescent="0.25">
      <c r="A6628"/>
      <c r="B6628" s="114">
        <v>6627</v>
      </c>
      <c r="C6628" s="7">
        <v>20</v>
      </c>
      <c r="E6628">
        <v>6627</v>
      </c>
      <c r="F6628">
        <v>15</v>
      </c>
      <c r="G6628">
        <v>17</v>
      </c>
      <c r="H6628">
        <v>23</v>
      </c>
      <c r="I6628" s="7">
        <v>30</v>
      </c>
      <c r="K6628">
        <v>6627</v>
      </c>
      <c r="L6628">
        <v>17</v>
      </c>
      <c r="M6628">
        <v>23</v>
      </c>
      <c r="N6628" s="7">
        <v>30</v>
      </c>
      <c r="P6628" s="185">
        <v>6627</v>
      </c>
      <c r="Q6628" s="186">
        <v>26</v>
      </c>
    </row>
    <row r="6629" spans="1:17" ht="15" x14ac:dyDescent="0.25">
      <c r="A6629"/>
      <c r="B6629" s="114">
        <v>6628</v>
      </c>
      <c r="C6629" s="7">
        <v>20</v>
      </c>
      <c r="E6629">
        <v>6628</v>
      </c>
      <c r="F6629">
        <v>15</v>
      </c>
      <c r="G6629">
        <v>17</v>
      </c>
      <c r="H6629">
        <v>23</v>
      </c>
      <c r="I6629" s="7">
        <v>30</v>
      </c>
      <c r="K6629">
        <v>6628</v>
      </c>
      <c r="L6629">
        <v>17</v>
      </c>
      <c r="M6629">
        <v>23</v>
      </c>
      <c r="N6629" s="7">
        <v>30</v>
      </c>
      <c r="P6629" s="187">
        <v>6628</v>
      </c>
      <c r="Q6629" s="188">
        <v>26</v>
      </c>
    </row>
    <row r="6630" spans="1:17" ht="15" x14ac:dyDescent="0.25">
      <c r="A6630"/>
      <c r="B6630" s="114">
        <v>6629</v>
      </c>
      <c r="C6630" s="7">
        <v>20</v>
      </c>
      <c r="E6630">
        <v>6629</v>
      </c>
      <c r="F6630">
        <v>15</v>
      </c>
      <c r="G6630">
        <v>17</v>
      </c>
      <c r="H6630">
        <v>23</v>
      </c>
      <c r="I6630" s="7">
        <v>30</v>
      </c>
      <c r="K6630">
        <v>6629</v>
      </c>
      <c r="L6630">
        <v>17</v>
      </c>
      <c r="M6630">
        <v>23</v>
      </c>
      <c r="N6630" s="7">
        <v>30</v>
      </c>
      <c r="P6630" s="185">
        <v>6629</v>
      </c>
      <c r="Q6630" s="186">
        <v>26</v>
      </c>
    </row>
    <row r="6631" spans="1:17" ht="15" x14ac:dyDescent="0.25">
      <c r="A6631"/>
      <c r="B6631" s="114">
        <v>6630</v>
      </c>
      <c r="C6631" s="7">
        <v>20</v>
      </c>
      <c r="E6631">
        <v>6630</v>
      </c>
      <c r="F6631">
        <v>15</v>
      </c>
      <c r="G6631">
        <v>17</v>
      </c>
      <c r="H6631">
        <v>23</v>
      </c>
      <c r="I6631" s="7">
        <v>30</v>
      </c>
      <c r="K6631">
        <v>6630</v>
      </c>
      <c r="L6631">
        <v>17</v>
      </c>
      <c r="M6631">
        <v>23</v>
      </c>
      <c r="N6631" s="7">
        <v>30</v>
      </c>
      <c r="P6631" s="187">
        <v>6630</v>
      </c>
      <c r="Q6631" s="188">
        <v>26</v>
      </c>
    </row>
    <row r="6632" spans="1:17" ht="15" x14ac:dyDescent="0.25">
      <c r="A6632"/>
      <c r="B6632" s="114">
        <v>6631</v>
      </c>
      <c r="C6632" s="7">
        <v>20</v>
      </c>
      <c r="E6632">
        <v>6631</v>
      </c>
      <c r="F6632">
        <v>15</v>
      </c>
      <c r="G6632">
        <v>17</v>
      </c>
      <c r="H6632">
        <v>23</v>
      </c>
      <c r="I6632" s="7">
        <v>30</v>
      </c>
      <c r="K6632">
        <v>6631</v>
      </c>
      <c r="L6632">
        <v>17</v>
      </c>
      <c r="M6632">
        <v>23</v>
      </c>
      <c r="N6632" s="7">
        <v>30</v>
      </c>
      <c r="P6632" s="185">
        <v>6631</v>
      </c>
      <c r="Q6632" s="186">
        <v>26</v>
      </c>
    </row>
    <row r="6633" spans="1:17" ht="15" x14ac:dyDescent="0.25">
      <c r="A6633"/>
      <c r="B6633" s="114">
        <v>6632</v>
      </c>
      <c r="C6633" s="7">
        <v>20</v>
      </c>
      <c r="E6633">
        <v>6632</v>
      </c>
      <c r="F6633">
        <v>15</v>
      </c>
      <c r="G6633">
        <v>17</v>
      </c>
      <c r="H6633">
        <v>23</v>
      </c>
      <c r="I6633" s="7">
        <v>30</v>
      </c>
      <c r="K6633">
        <v>6632</v>
      </c>
      <c r="L6633">
        <v>17</v>
      </c>
      <c r="M6633">
        <v>23</v>
      </c>
      <c r="N6633" s="7">
        <v>30</v>
      </c>
      <c r="P6633" s="187">
        <v>6632</v>
      </c>
      <c r="Q6633" s="188">
        <v>26</v>
      </c>
    </row>
    <row r="6634" spans="1:17" ht="15" x14ac:dyDescent="0.25">
      <c r="A6634"/>
      <c r="B6634" s="114">
        <v>6633</v>
      </c>
      <c r="C6634" s="7">
        <v>20</v>
      </c>
      <c r="E6634">
        <v>6633</v>
      </c>
      <c r="F6634">
        <v>15</v>
      </c>
      <c r="G6634">
        <v>17</v>
      </c>
      <c r="H6634">
        <v>23</v>
      </c>
      <c r="I6634" s="7">
        <v>30</v>
      </c>
      <c r="K6634">
        <v>6633</v>
      </c>
      <c r="L6634">
        <v>17</v>
      </c>
      <c r="M6634">
        <v>23</v>
      </c>
      <c r="N6634" s="7">
        <v>30</v>
      </c>
      <c r="P6634" s="185">
        <v>6633</v>
      </c>
      <c r="Q6634" s="186">
        <v>26</v>
      </c>
    </row>
    <row r="6635" spans="1:17" ht="15" x14ac:dyDescent="0.25">
      <c r="A6635"/>
      <c r="B6635" s="114">
        <v>6634</v>
      </c>
      <c r="C6635" s="7">
        <v>20</v>
      </c>
      <c r="E6635">
        <v>6634</v>
      </c>
      <c r="F6635">
        <v>15</v>
      </c>
      <c r="G6635">
        <v>17</v>
      </c>
      <c r="H6635">
        <v>23</v>
      </c>
      <c r="I6635" s="7">
        <v>30</v>
      </c>
      <c r="K6635">
        <v>6634</v>
      </c>
      <c r="L6635">
        <v>17</v>
      </c>
      <c r="M6635">
        <v>23</v>
      </c>
      <c r="N6635" s="7">
        <v>30</v>
      </c>
      <c r="P6635" s="187">
        <v>6634</v>
      </c>
      <c r="Q6635" s="188">
        <v>26</v>
      </c>
    </row>
    <row r="6636" spans="1:17" ht="15" x14ac:dyDescent="0.25">
      <c r="A6636"/>
      <c r="B6636" s="114">
        <v>6635</v>
      </c>
      <c r="C6636" s="7">
        <v>20</v>
      </c>
      <c r="E6636">
        <v>6635</v>
      </c>
      <c r="F6636">
        <v>15</v>
      </c>
      <c r="G6636">
        <v>17</v>
      </c>
      <c r="H6636">
        <v>23</v>
      </c>
      <c r="I6636" s="7">
        <v>30</v>
      </c>
      <c r="K6636">
        <v>6635</v>
      </c>
      <c r="L6636">
        <v>17</v>
      </c>
      <c r="M6636">
        <v>23</v>
      </c>
      <c r="N6636" s="7">
        <v>30</v>
      </c>
      <c r="P6636" s="185">
        <v>6635</v>
      </c>
      <c r="Q6636" s="186">
        <v>26</v>
      </c>
    </row>
    <row r="6637" spans="1:17" ht="15" x14ac:dyDescent="0.25">
      <c r="A6637"/>
      <c r="B6637" s="114">
        <v>6636</v>
      </c>
      <c r="C6637" s="7">
        <v>20</v>
      </c>
      <c r="E6637">
        <v>6636</v>
      </c>
      <c r="F6637">
        <v>15</v>
      </c>
      <c r="G6637">
        <v>17</v>
      </c>
      <c r="H6637">
        <v>23</v>
      </c>
      <c r="I6637" s="7">
        <v>30</v>
      </c>
      <c r="K6637">
        <v>6636</v>
      </c>
      <c r="L6637">
        <v>17</v>
      </c>
      <c r="M6637">
        <v>23</v>
      </c>
      <c r="N6637" s="7">
        <v>30</v>
      </c>
      <c r="P6637" s="187">
        <v>6636</v>
      </c>
      <c r="Q6637" s="188">
        <v>26</v>
      </c>
    </row>
    <row r="6638" spans="1:17" ht="15" x14ac:dyDescent="0.25">
      <c r="A6638"/>
      <c r="B6638" s="114">
        <v>6637</v>
      </c>
      <c r="C6638" s="7">
        <v>20</v>
      </c>
      <c r="E6638">
        <v>6637</v>
      </c>
      <c r="F6638">
        <v>15</v>
      </c>
      <c r="G6638">
        <v>17</v>
      </c>
      <c r="H6638">
        <v>23</v>
      </c>
      <c r="I6638" s="7">
        <v>30</v>
      </c>
      <c r="K6638">
        <v>6637</v>
      </c>
      <c r="L6638">
        <v>17</v>
      </c>
      <c r="M6638">
        <v>23</v>
      </c>
      <c r="N6638" s="7">
        <v>30</v>
      </c>
      <c r="P6638" s="185">
        <v>6637</v>
      </c>
      <c r="Q6638" s="186">
        <v>26</v>
      </c>
    </row>
    <row r="6639" spans="1:17" ht="15" x14ac:dyDescent="0.25">
      <c r="A6639"/>
      <c r="B6639" s="114">
        <v>6638</v>
      </c>
      <c r="C6639" s="7">
        <v>20</v>
      </c>
      <c r="E6639">
        <v>6638</v>
      </c>
      <c r="F6639">
        <v>15</v>
      </c>
      <c r="G6639">
        <v>17</v>
      </c>
      <c r="H6639">
        <v>23</v>
      </c>
      <c r="I6639" s="7">
        <v>30</v>
      </c>
      <c r="K6639">
        <v>6638</v>
      </c>
      <c r="L6639">
        <v>17</v>
      </c>
      <c r="M6639">
        <v>23</v>
      </c>
      <c r="N6639" s="7">
        <v>30</v>
      </c>
      <c r="P6639" s="187">
        <v>6638</v>
      </c>
      <c r="Q6639" s="188">
        <v>26</v>
      </c>
    </row>
    <row r="6640" spans="1:17" ht="15" x14ac:dyDescent="0.25">
      <c r="A6640"/>
      <c r="B6640" s="114">
        <v>6639</v>
      </c>
      <c r="C6640" s="7">
        <v>20</v>
      </c>
      <c r="E6640">
        <v>6639</v>
      </c>
      <c r="F6640">
        <v>15</v>
      </c>
      <c r="G6640">
        <v>17</v>
      </c>
      <c r="H6640">
        <v>23</v>
      </c>
      <c r="I6640" s="7">
        <v>30</v>
      </c>
      <c r="K6640">
        <v>6639</v>
      </c>
      <c r="L6640">
        <v>17</v>
      </c>
      <c r="M6640">
        <v>23</v>
      </c>
      <c r="N6640" s="7">
        <v>30</v>
      </c>
      <c r="P6640" s="185">
        <v>6639</v>
      </c>
      <c r="Q6640" s="186">
        <v>26</v>
      </c>
    </row>
    <row r="6641" spans="1:17" ht="15" x14ac:dyDescent="0.25">
      <c r="A6641"/>
      <c r="B6641" s="114">
        <v>6640</v>
      </c>
      <c r="C6641" s="7">
        <v>20</v>
      </c>
      <c r="E6641">
        <v>6640</v>
      </c>
      <c r="F6641">
        <v>15</v>
      </c>
      <c r="G6641">
        <v>17</v>
      </c>
      <c r="H6641">
        <v>23</v>
      </c>
      <c r="I6641" s="7">
        <v>30</v>
      </c>
      <c r="K6641">
        <v>6640</v>
      </c>
      <c r="L6641">
        <v>17</v>
      </c>
      <c r="M6641">
        <v>23</v>
      </c>
      <c r="N6641" s="7">
        <v>30</v>
      </c>
      <c r="P6641" s="187">
        <v>6640</v>
      </c>
      <c r="Q6641" s="188">
        <v>26</v>
      </c>
    </row>
    <row r="6642" spans="1:17" ht="15" x14ac:dyDescent="0.25">
      <c r="A6642"/>
      <c r="B6642" s="114">
        <v>6641</v>
      </c>
      <c r="C6642" s="7">
        <v>20</v>
      </c>
      <c r="E6642">
        <v>6641</v>
      </c>
      <c r="F6642">
        <v>15</v>
      </c>
      <c r="G6642">
        <v>17</v>
      </c>
      <c r="H6642">
        <v>23</v>
      </c>
      <c r="I6642" s="7">
        <v>30</v>
      </c>
      <c r="K6642">
        <v>6641</v>
      </c>
      <c r="L6642">
        <v>17</v>
      </c>
      <c r="M6642">
        <v>23</v>
      </c>
      <c r="N6642" s="7">
        <v>30</v>
      </c>
      <c r="P6642" s="185">
        <v>6641</v>
      </c>
      <c r="Q6642" s="186">
        <v>26</v>
      </c>
    </row>
    <row r="6643" spans="1:17" ht="15" x14ac:dyDescent="0.25">
      <c r="A6643"/>
      <c r="B6643" s="114">
        <v>6642</v>
      </c>
      <c r="C6643" s="7">
        <v>20</v>
      </c>
      <c r="E6643">
        <v>6642</v>
      </c>
      <c r="F6643">
        <v>15</v>
      </c>
      <c r="G6643">
        <v>17</v>
      </c>
      <c r="H6643">
        <v>23</v>
      </c>
      <c r="I6643" s="7">
        <v>30</v>
      </c>
      <c r="K6643">
        <v>6642</v>
      </c>
      <c r="L6643">
        <v>17</v>
      </c>
      <c r="M6643">
        <v>23</v>
      </c>
      <c r="N6643" s="7">
        <v>30</v>
      </c>
      <c r="P6643" s="187">
        <v>6642</v>
      </c>
      <c r="Q6643" s="188">
        <v>26</v>
      </c>
    </row>
    <row r="6644" spans="1:17" ht="15" x14ac:dyDescent="0.25">
      <c r="A6644"/>
      <c r="B6644" s="114">
        <v>6643</v>
      </c>
      <c r="C6644" s="7">
        <v>20</v>
      </c>
      <c r="E6644">
        <v>6643</v>
      </c>
      <c r="F6644">
        <v>15</v>
      </c>
      <c r="G6644">
        <v>17</v>
      </c>
      <c r="H6644">
        <v>23</v>
      </c>
      <c r="I6644" s="7">
        <v>30</v>
      </c>
      <c r="K6644">
        <v>6643</v>
      </c>
      <c r="L6644">
        <v>17</v>
      </c>
      <c r="M6644">
        <v>23</v>
      </c>
      <c r="N6644" s="7">
        <v>30</v>
      </c>
      <c r="P6644" s="185">
        <v>6643</v>
      </c>
      <c r="Q6644" s="186">
        <v>26</v>
      </c>
    </row>
    <row r="6645" spans="1:17" ht="15" x14ac:dyDescent="0.25">
      <c r="A6645"/>
      <c r="B6645" s="114">
        <v>6644</v>
      </c>
      <c r="C6645" s="7">
        <v>20</v>
      </c>
      <c r="E6645">
        <v>6644</v>
      </c>
      <c r="F6645">
        <v>15</v>
      </c>
      <c r="G6645">
        <v>17</v>
      </c>
      <c r="H6645">
        <v>23</v>
      </c>
      <c r="I6645" s="7">
        <v>30</v>
      </c>
      <c r="K6645">
        <v>6644</v>
      </c>
      <c r="L6645">
        <v>17</v>
      </c>
      <c r="M6645">
        <v>23</v>
      </c>
      <c r="N6645" s="7">
        <v>30</v>
      </c>
      <c r="P6645" s="187">
        <v>6644</v>
      </c>
      <c r="Q6645" s="188">
        <v>26</v>
      </c>
    </row>
    <row r="6646" spans="1:17" ht="15" x14ac:dyDescent="0.25">
      <c r="A6646"/>
      <c r="B6646" s="114">
        <v>6645</v>
      </c>
      <c r="C6646" s="7">
        <v>20</v>
      </c>
      <c r="E6646">
        <v>6645</v>
      </c>
      <c r="F6646">
        <v>15</v>
      </c>
      <c r="G6646">
        <v>17</v>
      </c>
      <c r="H6646">
        <v>23</v>
      </c>
      <c r="I6646" s="7">
        <v>30</v>
      </c>
      <c r="K6646">
        <v>6645</v>
      </c>
      <c r="L6646">
        <v>17</v>
      </c>
      <c r="M6646">
        <v>23</v>
      </c>
      <c r="N6646" s="7">
        <v>30</v>
      </c>
      <c r="P6646" s="185">
        <v>6645</v>
      </c>
      <c r="Q6646" s="186">
        <v>26</v>
      </c>
    </row>
    <row r="6647" spans="1:17" ht="15" x14ac:dyDescent="0.25">
      <c r="A6647"/>
      <c r="B6647" s="114">
        <v>6646</v>
      </c>
      <c r="C6647" s="7">
        <v>20</v>
      </c>
      <c r="E6647">
        <v>6646</v>
      </c>
      <c r="F6647">
        <v>15</v>
      </c>
      <c r="G6647">
        <v>17</v>
      </c>
      <c r="H6647">
        <v>23</v>
      </c>
      <c r="I6647" s="7">
        <v>30</v>
      </c>
      <c r="K6647">
        <v>6646</v>
      </c>
      <c r="L6647">
        <v>17</v>
      </c>
      <c r="M6647">
        <v>23</v>
      </c>
      <c r="N6647" s="7">
        <v>30</v>
      </c>
      <c r="P6647" s="187">
        <v>6646</v>
      </c>
      <c r="Q6647" s="188">
        <v>26</v>
      </c>
    </row>
    <row r="6648" spans="1:17" ht="15" x14ac:dyDescent="0.25">
      <c r="A6648"/>
      <c r="B6648" s="114">
        <v>6647</v>
      </c>
      <c r="C6648" s="7">
        <v>20</v>
      </c>
      <c r="E6648">
        <v>6647</v>
      </c>
      <c r="F6648">
        <v>15</v>
      </c>
      <c r="G6648">
        <v>17</v>
      </c>
      <c r="H6648">
        <v>23</v>
      </c>
      <c r="I6648" s="7">
        <v>30</v>
      </c>
      <c r="K6648">
        <v>6647</v>
      </c>
      <c r="L6648">
        <v>17</v>
      </c>
      <c r="M6648">
        <v>23</v>
      </c>
      <c r="N6648" s="7">
        <v>30</v>
      </c>
      <c r="P6648" s="185">
        <v>6647</v>
      </c>
      <c r="Q6648" s="186">
        <v>26</v>
      </c>
    </row>
    <row r="6649" spans="1:17" ht="15" x14ac:dyDescent="0.25">
      <c r="A6649"/>
      <c r="B6649" s="114">
        <v>6648</v>
      </c>
      <c r="C6649" s="7">
        <v>20</v>
      </c>
      <c r="E6649">
        <v>6648</v>
      </c>
      <c r="F6649">
        <v>15</v>
      </c>
      <c r="G6649">
        <v>17</v>
      </c>
      <c r="H6649">
        <v>23</v>
      </c>
      <c r="I6649" s="7">
        <v>30</v>
      </c>
      <c r="K6649">
        <v>6648</v>
      </c>
      <c r="L6649">
        <v>17</v>
      </c>
      <c r="M6649">
        <v>23</v>
      </c>
      <c r="N6649" s="7">
        <v>30</v>
      </c>
      <c r="P6649" s="187">
        <v>6648</v>
      </c>
      <c r="Q6649" s="188">
        <v>26</v>
      </c>
    </row>
    <row r="6650" spans="1:17" ht="15" x14ac:dyDescent="0.25">
      <c r="A6650"/>
      <c r="B6650" s="114">
        <v>6649</v>
      </c>
      <c r="C6650" s="7">
        <v>20</v>
      </c>
      <c r="E6650">
        <v>6649</v>
      </c>
      <c r="F6650">
        <v>15</v>
      </c>
      <c r="G6650">
        <v>17</v>
      </c>
      <c r="H6650">
        <v>23</v>
      </c>
      <c r="I6650" s="7">
        <v>30</v>
      </c>
      <c r="K6650">
        <v>6649</v>
      </c>
      <c r="L6650">
        <v>17</v>
      </c>
      <c r="M6650">
        <v>23</v>
      </c>
      <c r="N6650" s="7">
        <v>30</v>
      </c>
      <c r="P6650" s="185">
        <v>6649</v>
      </c>
      <c r="Q6650" s="186">
        <v>26</v>
      </c>
    </row>
    <row r="6651" spans="1:17" ht="15" x14ac:dyDescent="0.25">
      <c r="A6651"/>
      <c r="B6651" s="114">
        <v>6650</v>
      </c>
      <c r="C6651" s="7">
        <v>20</v>
      </c>
      <c r="E6651">
        <v>6650</v>
      </c>
      <c r="F6651">
        <v>15</v>
      </c>
      <c r="G6651">
        <v>17</v>
      </c>
      <c r="H6651">
        <v>23</v>
      </c>
      <c r="I6651" s="7">
        <v>30</v>
      </c>
      <c r="K6651">
        <v>6650</v>
      </c>
      <c r="L6651">
        <v>17</v>
      </c>
      <c r="M6651">
        <v>23</v>
      </c>
      <c r="N6651" s="7">
        <v>30</v>
      </c>
      <c r="P6651" s="187">
        <v>6650</v>
      </c>
      <c r="Q6651" s="188">
        <v>26</v>
      </c>
    </row>
    <row r="6652" spans="1:17" ht="15" x14ac:dyDescent="0.25">
      <c r="A6652"/>
      <c r="B6652" s="114">
        <v>6651</v>
      </c>
      <c r="C6652" s="7">
        <v>20</v>
      </c>
      <c r="E6652">
        <v>6651</v>
      </c>
      <c r="F6652">
        <v>15</v>
      </c>
      <c r="G6652">
        <v>17</v>
      </c>
      <c r="H6652">
        <v>23</v>
      </c>
      <c r="I6652" s="7">
        <v>30</v>
      </c>
      <c r="K6652">
        <v>6651</v>
      </c>
      <c r="L6652">
        <v>17</v>
      </c>
      <c r="M6652">
        <v>23</v>
      </c>
      <c r="N6652" s="7">
        <v>30</v>
      </c>
      <c r="P6652" s="185">
        <v>6651</v>
      </c>
      <c r="Q6652" s="186">
        <v>26</v>
      </c>
    </row>
    <row r="6653" spans="1:17" ht="15" x14ac:dyDescent="0.25">
      <c r="A6653"/>
      <c r="B6653" s="114">
        <v>6652</v>
      </c>
      <c r="C6653" s="7">
        <v>20</v>
      </c>
      <c r="E6653">
        <v>6652</v>
      </c>
      <c r="F6653">
        <v>15</v>
      </c>
      <c r="G6653">
        <v>17</v>
      </c>
      <c r="H6653">
        <v>23</v>
      </c>
      <c r="I6653" s="7">
        <v>30</v>
      </c>
      <c r="K6653">
        <v>6652</v>
      </c>
      <c r="L6653">
        <v>17</v>
      </c>
      <c r="M6653">
        <v>23</v>
      </c>
      <c r="N6653" s="7">
        <v>30</v>
      </c>
      <c r="P6653" s="187">
        <v>6652</v>
      </c>
      <c r="Q6653" s="188">
        <v>26</v>
      </c>
    </row>
    <row r="6654" spans="1:17" ht="15" x14ac:dyDescent="0.25">
      <c r="A6654"/>
      <c r="B6654" s="114">
        <v>6653</v>
      </c>
      <c r="C6654" s="7">
        <v>20</v>
      </c>
      <c r="E6654">
        <v>6653</v>
      </c>
      <c r="F6654">
        <v>15</v>
      </c>
      <c r="G6654">
        <v>17</v>
      </c>
      <c r="H6654">
        <v>23</v>
      </c>
      <c r="I6654" s="7">
        <v>30</v>
      </c>
      <c r="K6654">
        <v>6653</v>
      </c>
      <c r="L6654">
        <v>17</v>
      </c>
      <c r="M6654">
        <v>23</v>
      </c>
      <c r="N6654" s="7">
        <v>30</v>
      </c>
      <c r="P6654" s="185">
        <v>6653</v>
      </c>
      <c r="Q6654" s="186">
        <v>26</v>
      </c>
    </row>
    <row r="6655" spans="1:17" ht="15" x14ac:dyDescent="0.25">
      <c r="A6655"/>
      <c r="B6655" s="114">
        <v>6654</v>
      </c>
      <c r="C6655" s="7">
        <v>20</v>
      </c>
      <c r="E6655">
        <v>6654</v>
      </c>
      <c r="F6655">
        <v>15</v>
      </c>
      <c r="G6655">
        <v>17</v>
      </c>
      <c r="H6655">
        <v>23</v>
      </c>
      <c r="I6655" s="7">
        <v>30</v>
      </c>
      <c r="K6655">
        <v>6654</v>
      </c>
      <c r="L6655">
        <v>17</v>
      </c>
      <c r="M6655">
        <v>23</v>
      </c>
      <c r="N6655" s="7">
        <v>30</v>
      </c>
      <c r="P6655" s="187">
        <v>6654</v>
      </c>
      <c r="Q6655" s="188">
        <v>26</v>
      </c>
    </row>
    <row r="6656" spans="1:17" ht="15" x14ac:dyDescent="0.25">
      <c r="A6656"/>
      <c r="B6656" s="114">
        <v>6655</v>
      </c>
      <c r="C6656" s="7">
        <v>20</v>
      </c>
      <c r="E6656">
        <v>6655</v>
      </c>
      <c r="F6656">
        <v>15</v>
      </c>
      <c r="G6656">
        <v>17</v>
      </c>
      <c r="H6656">
        <v>23</v>
      </c>
      <c r="I6656" s="7">
        <v>30</v>
      </c>
      <c r="K6656">
        <v>6655</v>
      </c>
      <c r="L6656">
        <v>17</v>
      </c>
      <c r="M6656">
        <v>23</v>
      </c>
      <c r="N6656" s="7">
        <v>30</v>
      </c>
      <c r="P6656" s="185">
        <v>6655</v>
      </c>
      <c r="Q6656" s="186">
        <v>26</v>
      </c>
    </row>
    <row r="6657" spans="1:17" ht="15" x14ac:dyDescent="0.25">
      <c r="A6657"/>
      <c r="B6657" s="114">
        <v>6656</v>
      </c>
      <c r="C6657" s="7">
        <v>20</v>
      </c>
      <c r="E6657">
        <v>6656</v>
      </c>
      <c r="F6657">
        <v>15</v>
      </c>
      <c r="G6657">
        <v>17</v>
      </c>
      <c r="H6657">
        <v>23</v>
      </c>
      <c r="I6657" s="7">
        <v>30</v>
      </c>
      <c r="K6657">
        <v>6656</v>
      </c>
      <c r="L6657">
        <v>17</v>
      </c>
      <c r="M6657">
        <v>23</v>
      </c>
      <c r="N6657" s="7">
        <v>30</v>
      </c>
      <c r="P6657" s="187">
        <v>6656</v>
      </c>
      <c r="Q6657" s="188">
        <v>26</v>
      </c>
    </row>
    <row r="6658" spans="1:17" ht="15" x14ac:dyDescent="0.25">
      <c r="A6658"/>
      <c r="B6658" s="114">
        <v>6657</v>
      </c>
      <c r="C6658" s="7">
        <v>20</v>
      </c>
      <c r="E6658">
        <v>6657</v>
      </c>
      <c r="F6658">
        <v>15</v>
      </c>
      <c r="G6658">
        <v>17</v>
      </c>
      <c r="H6658">
        <v>23</v>
      </c>
      <c r="I6658" s="7">
        <v>30</v>
      </c>
      <c r="K6658">
        <v>6657</v>
      </c>
      <c r="L6658">
        <v>17</v>
      </c>
      <c r="M6658">
        <v>23</v>
      </c>
      <c r="N6658" s="7">
        <v>30</v>
      </c>
      <c r="P6658" s="185">
        <v>6657</v>
      </c>
      <c r="Q6658" s="186">
        <v>26</v>
      </c>
    </row>
    <row r="6659" spans="1:17" ht="15" x14ac:dyDescent="0.25">
      <c r="A6659"/>
      <c r="B6659" s="114">
        <v>6658</v>
      </c>
      <c r="C6659" s="7">
        <v>20</v>
      </c>
      <c r="E6659">
        <v>6658</v>
      </c>
      <c r="F6659">
        <v>15</v>
      </c>
      <c r="G6659">
        <v>17</v>
      </c>
      <c r="H6659">
        <v>23</v>
      </c>
      <c r="I6659" s="7">
        <v>30</v>
      </c>
      <c r="K6659">
        <v>6658</v>
      </c>
      <c r="L6659">
        <v>17</v>
      </c>
      <c r="M6659">
        <v>23</v>
      </c>
      <c r="N6659" s="7">
        <v>30</v>
      </c>
      <c r="P6659" s="187">
        <v>6658</v>
      </c>
      <c r="Q6659" s="188">
        <v>26</v>
      </c>
    </row>
    <row r="6660" spans="1:17" ht="15" x14ac:dyDescent="0.25">
      <c r="A6660"/>
      <c r="B6660" s="114">
        <v>6659</v>
      </c>
      <c r="C6660" s="7">
        <v>20</v>
      </c>
      <c r="E6660">
        <v>6659</v>
      </c>
      <c r="F6660">
        <v>15</v>
      </c>
      <c r="G6660">
        <v>17</v>
      </c>
      <c r="H6660">
        <v>23</v>
      </c>
      <c r="I6660" s="7">
        <v>30</v>
      </c>
      <c r="K6660">
        <v>6659</v>
      </c>
      <c r="L6660">
        <v>17</v>
      </c>
      <c r="M6660">
        <v>23</v>
      </c>
      <c r="N6660" s="7">
        <v>30</v>
      </c>
      <c r="P6660" s="185">
        <v>6659</v>
      </c>
      <c r="Q6660" s="186">
        <v>26</v>
      </c>
    </row>
    <row r="6661" spans="1:17" ht="15" x14ac:dyDescent="0.25">
      <c r="A6661"/>
      <c r="B6661" s="114">
        <v>6660</v>
      </c>
      <c r="C6661" s="7">
        <v>20</v>
      </c>
      <c r="E6661">
        <v>6660</v>
      </c>
      <c r="F6661">
        <v>15</v>
      </c>
      <c r="G6661">
        <v>17</v>
      </c>
      <c r="H6661">
        <v>23</v>
      </c>
      <c r="I6661" s="7">
        <v>30</v>
      </c>
      <c r="K6661">
        <v>6660</v>
      </c>
      <c r="L6661">
        <v>17</v>
      </c>
      <c r="M6661">
        <v>23</v>
      </c>
      <c r="N6661" s="7">
        <v>30</v>
      </c>
      <c r="P6661" s="187">
        <v>6660</v>
      </c>
      <c r="Q6661" s="188">
        <v>26</v>
      </c>
    </row>
    <row r="6662" spans="1:17" ht="15" x14ac:dyDescent="0.25">
      <c r="A6662"/>
      <c r="B6662" s="114">
        <v>6661</v>
      </c>
      <c r="C6662" s="7">
        <v>20</v>
      </c>
      <c r="E6662">
        <v>6661</v>
      </c>
      <c r="F6662">
        <v>15</v>
      </c>
      <c r="G6662">
        <v>17</v>
      </c>
      <c r="H6662">
        <v>23</v>
      </c>
      <c r="I6662" s="7">
        <v>30</v>
      </c>
      <c r="K6662">
        <v>6661</v>
      </c>
      <c r="L6662">
        <v>17</v>
      </c>
      <c r="M6662">
        <v>23</v>
      </c>
      <c r="N6662" s="7">
        <v>30</v>
      </c>
      <c r="P6662" s="185">
        <v>6661</v>
      </c>
      <c r="Q6662" s="186">
        <v>26</v>
      </c>
    </row>
    <row r="6663" spans="1:17" ht="15" x14ac:dyDescent="0.25">
      <c r="A6663"/>
      <c r="B6663" s="114">
        <v>6662</v>
      </c>
      <c r="C6663" s="7">
        <v>20</v>
      </c>
      <c r="E6663">
        <v>6662</v>
      </c>
      <c r="F6663">
        <v>15</v>
      </c>
      <c r="G6663">
        <v>17</v>
      </c>
      <c r="H6663">
        <v>23</v>
      </c>
      <c r="I6663" s="7">
        <v>30</v>
      </c>
      <c r="K6663">
        <v>6662</v>
      </c>
      <c r="L6663">
        <v>17</v>
      </c>
      <c r="M6663">
        <v>23</v>
      </c>
      <c r="N6663" s="7">
        <v>30</v>
      </c>
      <c r="P6663" s="187">
        <v>6662</v>
      </c>
      <c r="Q6663" s="188">
        <v>26</v>
      </c>
    </row>
    <row r="6664" spans="1:17" ht="15" x14ac:dyDescent="0.25">
      <c r="A6664"/>
      <c r="B6664" s="114">
        <v>6663</v>
      </c>
      <c r="C6664" s="7">
        <v>20</v>
      </c>
      <c r="E6664">
        <v>6663</v>
      </c>
      <c r="F6664">
        <v>15</v>
      </c>
      <c r="G6664">
        <v>17</v>
      </c>
      <c r="H6664">
        <v>23</v>
      </c>
      <c r="I6664" s="7">
        <v>30</v>
      </c>
      <c r="K6664">
        <v>6663</v>
      </c>
      <c r="L6664">
        <v>17</v>
      </c>
      <c r="M6664">
        <v>23</v>
      </c>
      <c r="N6664" s="7">
        <v>30</v>
      </c>
      <c r="P6664" s="185">
        <v>6663</v>
      </c>
      <c r="Q6664" s="186">
        <v>26</v>
      </c>
    </row>
    <row r="6665" spans="1:17" ht="15" x14ac:dyDescent="0.25">
      <c r="A6665"/>
      <c r="B6665" s="114">
        <v>6664</v>
      </c>
      <c r="C6665" s="7">
        <v>20</v>
      </c>
      <c r="E6665">
        <v>6664</v>
      </c>
      <c r="F6665">
        <v>15</v>
      </c>
      <c r="G6665">
        <v>17</v>
      </c>
      <c r="H6665">
        <v>23</v>
      </c>
      <c r="I6665" s="7">
        <v>30</v>
      </c>
      <c r="K6665">
        <v>6664</v>
      </c>
      <c r="L6665">
        <v>17</v>
      </c>
      <c r="M6665">
        <v>23</v>
      </c>
      <c r="N6665" s="7">
        <v>30</v>
      </c>
      <c r="P6665" s="187">
        <v>6664</v>
      </c>
      <c r="Q6665" s="188">
        <v>26</v>
      </c>
    </row>
    <row r="6666" spans="1:17" ht="15" x14ac:dyDescent="0.25">
      <c r="A6666"/>
      <c r="B6666" s="114">
        <v>6665</v>
      </c>
      <c r="C6666" s="7">
        <v>20</v>
      </c>
      <c r="E6666">
        <v>6665</v>
      </c>
      <c r="F6666">
        <v>15</v>
      </c>
      <c r="G6666">
        <v>17</v>
      </c>
      <c r="H6666">
        <v>23</v>
      </c>
      <c r="I6666" s="7">
        <v>30</v>
      </c>
      <c r="K6666">
        <v>6665</v>
      </c>
      <c r="L6666">
        <v>17</v>
      </c>
      <c r="M6666">
        <v>23</v>
      </c>
      <c r="N6666" s="7">
        <v>30</v>
      </c>
      <c r="P6666" s="185">
        <v>6665</v>
      </c>
      <c r="Q6666" s="186">
        <v>26</v>
      </c>
    </row>
    <row r="6667" spans="1:17" ht="15" x14ac:dyDescent="0.25">
      <c r="A6667"/>
      <c r="B6667" s="114">
        <v>6666</v>
      </c>
      <c r="C6667" s="7">
        <v>20</v>
      </c>
      <c r="E6667">
        <v>6666</v>
      </c>
      <c r="F6667">
        <v>15</v>
      </c>
      <c r="G6667">
        <v>17</v>
      </c>
      <c r="H6667">
        <v>23</v>
      </c>
      <c r="I6667" s="7">
        <v>30</v>
      </c>
      <c r="K6667">
        <v>6666</v>
      </c>
      <c r="L6667">
        <v>17</v>
      </c>
      <c r="M6667">
        <v>23</v>
      </c>
      <c r="N6667" s="7">
        <v>30</v>
      </c>
      <c r="P6667" s="187">
        <v>6666</v>
      </c>
      <c r="Q6667" s="188">
        <v>26</v>
      </c>
    </row>
    <row r="6668" spans="1:17" ht="15" x14ac:dyDescent="0.25">
      <c r="A6668"/>
      <c r="B6668" s="114">
        <v>6667</v>
      </c>
      <c r="C6668" s="7">
        <v>20</v>
      </c>
      <c r="E6668">
        <v>6667</v>
      </c>
      <c r="F6668">
        <v>15</v>
      </c>
      <c r="G6668">
        <v>17</v>
      </c>
      <c r="H6668">
        <v>23</v>
      </c>
      <c r="I6668" s="7">
        <v>30</v>
      </c>
      <c r="K6668">
        <v>6667</v>
      </c>
      <c r="L6668">
        <v>17</v>
      </c>
      <c r="M6668">
        <v>23</v>
      </c>
      <c r="N6668" s="7">
        <v>30</v>
      </c>
      <c r="P6668" s="185">
        <v>6667</v>
      </c>
      <c r="Q6668" s="186">
        <v>26</v>
      </c>
    </row>
    <row r="6669" spans="1:17" ht="15" x14ac:dyDescent="0.25">
      <c r="A6669"/>
      <c r="B6669" s="114">
        <v>6668</v>
      </c>
      <c r="C6669" s="7">
        <v>20</v>
      </c>
      <c r="E6669">
        <v>6668</v>
      </c>
      <c r="F6669">
        <v>15</v>
      </c>
      <c r="G6669">
        <v>17</v>
      </c>
      <c r="H6669">
        <v>23</v>
      </c>
      <c r="I6669" s="7">
        <v>30</v>
      </c>
      <c r="K6669">
        <v>6668</v>
      </c>
      <c r="L6669">
        <v>17</v>
      </c>
      <c r="M6669">
        <v>23</v>
      </c>
      <c r="N6669" s="7">
        <v>30</v>
      </c>
      <c r="P6669" s="187">
        <v>6668</v>
      </c>
      <c r="Q6669" s="188">
        <v>26</v>
      </c>
    </row>
    <row r="6670" spans="1:17" ht="15" x14ac:dyDescent="0.25">
      <c r="A6670"/>
      <c r="B6670" s="114">
        <v>6669</v>
      </c>
      <c r="C6670" s="7">
        <v>20</v>
      </c>
      <c r="E6670">
        <v>6669</v>
      </c>
      <c r="F6670">
        <v>15</v>
      </c>
      <c r="G6670">
        <v>17</v>
      </c>
      <c r="H6670">
        <v>23</v>
      </c>
      <c r="I6670" s="7">
        <v>30</v>
      </c>
      <c r="K6670">
        <v>6669</v>
      </c>
      <c r="L6670">
        <v>17</v>
      </c>
      <c r="M6670">
        <v>23</v>
      </c>
      <c r="N6670" s="7">
        <v>30</v>
      </c>
      <c r="P6670" s="185">
        <v>6669</v>
      </c>
      <c r="Q6670" s="186">
        <v>26</v>
      </c>
    </row>
    <row r="6671" spans="1:17" ht="15" x14ac:dyDescent="0.25">
      <c r="A6671"/>
      <c r="B6671" s="114">
        <v>6670</v>
      </c>
      <c r="C6671" s="7">
        <v>20</v>
      </c>
      <c r="E6671">
        <v>6670</v>
      </c>
      <c r="F6671">
        <v>15</v>
      </c>
      <c r="G6671">
        <v>17</v>
      </c>
      <c r="H6671">
        <v>23</v>
      </c>
      <c r="I6671" s="7">
        <v>30</v>
      </c>
      <c r="K6671">
        <v>6670</v>
      </c>
      <c r="L6671">
        <v>17</v>
      </c>
      <c r="M6671">
        <v>23</v>
      </c>
      <c r="N6671" s="7">
        <v>30</v>
      </c>
      <c r="P6671" s="187">
        <v>6670</v>
      </c>
      <c r="Q6671" s="188">
        <v>26</v>
      </c>
    </row>
    <row r="6672" spans="1:17" ht="15" x14ac:dyDescent="0.25">
      <c r="A6672"/>
      <c r="B6672" s="114">
        <v>6671</v>
      </c>
      <c r="C6672" s="7">
        <v>20</v>
      </c>
      <c r="E6672">
        <v>6671</v>
      </c>
      <c r="F6672">
        <v>15</v>
      </c>
      <c r="G6672">
        <v>17</v>
      </c>
      <c r="H6672">
        <v>23</v>
      </c>
      <c r="I6672" s="7">
        <v>30</v>
      </c>
      <c r="K6672">
        <v>6671</v>
      </c>
      <c r="L6672">
        <v>17</v>
      </c>
      <c r="M6672">
        <v>23</v>
      </c>
      <c r="N6672" s="7">
        <v>30</v>
      </c>
      <c r="P6672" s="185">
        <v>6671</v>
      </c>
      <c r="Q6672" s="186">
        <v>26</v>
      </c>
    </row>
    <row r="6673" spans="1:17" ht="15" x14ac:dyDescent="0.25">
      <c r="A6673"/>
      <c r="B6673" s="114">
        <v>6672</v>
      </c>
      <c r="C6673" s="7">
        <v>20</v>
      </c>
      <c r="E6673">
        <v>6672</v>
      </c>
      <c r="F6673">
        <v>15</v>
      </c>
      <c r="G6673">
        <v>17</v>
      </c>
      <c r="H6673">
        <v>23</v>
      </c>
      <c r="I6673" s="7">
        <v>30</v>
      </c>
      <c r="K6673">
        <v>6672</v>
      </c>
      <c r="L6673">
        <v>17</v>
      </c>
      <c r="M6673">
        <v>23</v>
      </c>
      <c r="N6673" s="7">
        <v>30</v>
      </c>
      <c r="P6673" s="187">
        <v>6672</v>
      </c>
      <c r="Q6673" s="188">
        <v>26</v>
      </c>
    </row>
    <row r="6674" spans="1:17" ht="15" x14ac:dyDescent="0.25">
      <c r="A6674"/>
      <c r="B6674" s="114">
        <v>6673</v>
      </c>
      <c r="C6674" s="7">
        <v>20</v>
      </c>
      <c r="E6674">
        <v>6673</v>
      </c>
      <c r="F6674">
        <v>15</v>
      </c>
      <c r="G6674">
        <v>17</v>
      </c>
      <c r="H6674">
        <v>23</v>
      </c>
      <c r="I6674" s="7">
        <v>30</v>
      </c>
      <c r="K6674">
        <v>6673</v>
      </c>
      <c r="L6674">
        <v>17</v>
      </c>
      <c r="M6674">
        <v>23</v>
      </c>
      <c r="N6674" s="7">
        <v>30</v>
      </c>
      <c r="P6674" s="185">
        <v>6673</v>
      </c>
      <c r="Q6674" s="186">
        <v>26</v>
      </c>
    </row>
    <row r="6675" spans="1:17" ht="15" x14ac:dyDescent="0.25">
      <c r="A6675"/>
      <c r="B6675" s="114">
        <v>6674</v>
      </c>
      <c r="C6675" s="7">
        <v>20</v>
      </c>
      <c r="E6675">
        <v>6674</v>
      </c>
      <c r="F6675">
        <v>15</v>
      </c>
      <c r="G6675">
        <v>17</v>
      </c>
      <c r="H6675">
        <v>23</v>
      </c>
      <c r="I6675" s="7">
        <v>30</v>
      </c>
      <c r="K6675">
        <v>6674</v>
      </c>
      <c r="L6675">
        <v>17</v>
      </c>
      <c r="M6675">
        <v>23</v>
      </c>
      <c r="N6675" s="7">
        <v>30</v>
      </c>
      <c r="P6675" s="187">
        <v>6674</v>
      </c>
      <c r="Q6675" s="188">
        <v>26</v>
      </c>
    </row>
    <row r="6676" spans="1:17" ht="15" x14ac:dyDescent="0.25">
      <c r="A6676"/>
      <c r="B6676" s="114">
        <v>6675</v>
      </c>
      <c r="C6676" s="7">
        <v>20</v>
      </c>
      <c r="E6676">
        <v>6675</v>
      </c>
      <c r="F6676">
        <v>15</v>
      </c>
      <c r="G6676">
        <v>17</v>
      </c>
      <c r="H6676">
        <v>23</v>
      </c>
      <c r="I6676" s="7">
        <v>30</v>
      </c>
      <c r="K6676">
        <v>6675</v>
      </c>
      <c r="L6676">
        <v>17</v>
      </c>
      <c r="M6676">
        <v>23</v>
      </c>
      <c r="N6676" s="7">
        <v>30</v>
      </c>
      <c r="P6676" s="185">
        <v>6675</v>
      </c>
      <c r="Q6676" s="186">
        <v>26</v>
      </c>
    </row>
    <row r="6677" spans="1:17" ht="15" x14ac:dyDescent="0.25">
      <c r="A6677"/>
      <c r="B6677" s="114">
        <v>6676</v>
      </c>
      <c r="C6677" s="7">
        <v>20</v>
      </c>
      <c r="E6677">
        <v>6676</v>
      </c>
      <c r="F6677">
        <v>15</v>
      </c>
      <c r="G6677">
        <v>17</v>
      </c>
      <c r="H6677">
        <v>23</v>
      </c>
      <c r="I6677" s="7">
        <v>30</v>
      </c>
      <c r="K6677">
        <v>6676</v>
      </c>
      <c r="L6677">
        <v>17</v>
      </c>
      <c r="M6677">
        <v>23</v>
      </c>
      <c r="N6677" s="7">
        <v>30</v>
      </c>
      <c r="P6677" s="187">
        <v>6676</v>
      </c>
      <c r="Q6677" s="188">
        <v>26</v>
      </c>
    </row>
    <row r="6678" spans="1:17" ht="15" x14ac:dyDescent="0.25">
      <c r="A6678"/>
      <c r="B6678" s="114">
        <v>6677</v>
      </c>
      <c r="C6678" s="7">
        <v>20</v>
      </c>
      <c r="E6678">
        <v>6677</v>
      </c>
      <c r="F6678">
        <v>15</v>
      </c>
      <c r="G6678">
        <v>17</v>
      </c>
      <c r="H6678">
        <v>23</v>
      </c>
      <c r="I6678" s="7">
        <v>30</v>
      </c>
      <c r="K6678">
        <v>6677</v>
      </c>
      <c r="L6678">
        <v>17</v>
      </c>
      <c r="M6678">
        <v>23</v>
      </c>
      <c r="N6678" s="7">
        <v>30</v>
      </c>
      <c r="P6678" s="185">
        <v>6677</v>
      </c>
      <c r="Q6678" s="186">
        <v>26</v>
      </c>
    </row>
    <row r="6679" spans="1:17" ht="15" x14ac:dyDescent="0.25">
      <c r="A6679"/>
      <c r="B6679" s="114">
        <v>6678</v>
      </c>
      <c r="C6679" s="7">
        <v>20</v>
      </c>
      <c r="E6679">
        <v>6678</v>
      </c>
      <c r="F6679">
        <v>15</v>
      </c>
      <c r="G6679">
        <v>17</v>
      </c>
      <c r="H6679">
        <v>23</v>
      </c>
      <c r="I6679" s="7">
        <v>30</v>
      </c>
      <c r="K6679">
        <v>6678</v>
      </c>
      <c r="L6679">
        <v>17</v>
      </c>
      <c r="M6679">
        <v>23</v>
      </c>
      <c r="N6679" s="7">
        <v>30</v>
      </c>
      <c r="P6679" s="187">
        <v>6678</v>
      </c>
      <c r="Q6679" s="188">
        <v>26</v>
      </c>
    </row>
    <row r="6680" spans="1:17" ht="15" x14ac:dyDescent="0.25">
      <c r="A6680"/>
      <c r="B6680" s="114">
        <v>6679</v>
      </c>
      <c r="C6680" s="7">
        <v>20</v>
      </c>
      <c r="E6680">
        <v>6679</v>
      </c>
      <c r="F6680">
        <v>15</v>
      </c>
      <c r="G6680">
        <v>17</v>
      </c>
      <c r="H6680">
        <v>23</v>
      </c>
      <c r="I6680" s="7">
        <v>30</v>
      </c>
      <c r="K6680">
        <v>6679</v>
      </c>
      <c r="L6680">
        <v>17</v>
      </c>
      <c r="M6680">
        <v>23</v>
      </c>
      <c r="N6680" s="7">
        <v>30</v>
      </c>
      <c r="P6680" s="185">
        <v>6679</v>
      </c>
      <c r="Q6680" s="186">
        <v>26</v>
      </c>
    </row>
    <row r="6681" spans="1:17" ht="15" x14ac:dyDescent="0.25">
      <c r="A6681"/>
      <c r="B6681" s="114">
        <v>6680</v>
      </c>
      <c r="C6681" s="7">
        <v>20</v>
      </c>
      <c r="E6681">
        <v>6680</v>
      </c>
      <c r="F6681">
        <v>15</v>
      </c>
      <c r="G6681">
        <v>17</v>
      </c>
      <c r="H6681">
        <v>23</v>
      </c>
      <c r="I6681" s="7">
        <v>30</v>
      </c>
      <c r="K6681">
        <v>6680</v>
      </c>
      <c r="L6681">
        <v>17</v>
      </c>
      <c r="M6681">
        <v>23</v>
      </c>
      <c r="N6681" s="7">
        <v>30</v>
      </c>
      <c r="P6681" s="187">
        <v>6680</v>
      </c>
      <c r="Q6681" s="188">
        <v>26</v>
      </c>
    </row>
    <row r="6682" spans="1:17" ht="15" x14ac:dyDescent="0.25">
      <c r="A6682"/>
      <c r="B6682" s="114">
        <v>6681</v>
      </c>
      <c r="C6682" s="7">
        <v>20</v>
      </c>
      <c r="E6682">
        <v>6681</v>
      </c>
      <c r="F6682">
        <v>15</v>
      </c>
      <c r="G6682">
        <v>17</v>
      </c>
      <c r="H6682">
        <v>23</v>
      </c>
      <c r="I6682" s="7">
        <v>30</v>
      </c>
      <c r="K6682">
        <v>6681</v>
      </c>
      <c r="L6682">
        <v>17</v>
      </c>
      <c r="M6682">
        <v>23</v>
      </c>
      <c r="N6682" s="7">
        <v>30</v>
      </c>
      <c r="P6682" s="185">
        <v>6681</v>
      </c>
      <c r="Q6682" s="186">
        <v>26</v>
      </c>
    </row>
    <row r="6683" spans="1:17" ht="15" x14ac:dyDescent="0.25">
      <c r="A6683"/>
      <c r="B6683" s="114">
        <v>6682</v>
      </c>
      <c r="C6683" s="7">
        <v>20</v>
      </c>
      <c r="E6683">
        <v>6682</v>
      </c>
      <c r="F6683">
        <v>15</v>
      </c>
      <c r="G6683">
        <v>17</v>
      </c>
      <c r="H6683">
        <v>23</v>
      </c>
      <c r="I6683" s="7">
        <v>30</v>
      </c>
      <c r="K6683">
        <v>6682</v>
      </c>
      <c r="L6683">
        <v>17</v>
      </c>
      <c r="M6683">
        <v>23</v>
      </c>
      <c r="N6683" s="7">
        <v>30</v>
      </c>
      <c r="P6683" s="187">
        <v>6682</v>
      </c>
      <c r="Q6683" s="188">
        <v>26</v>
      </c>
    </row>
    <row r="6684" spans="1:17" ht="15" x14ac:dyDescent="0.25">
      <c r="A6684"/>
      <c r="B6684" s="114">
        <v>6683</v>
      </c>
      <c r="C6684" s="7">
        <v>20</v>
      </c>
      <c r="E6684">
        <v>6683</v>
      </c>
      <c r="F6684">
        <v>15</v>
      </c>
      <c r="G6684">
        <v>17</v>
      </c>
      <c r="H6684">
        <v>23</v>
      </c>
      <c r="I6684" s="7">
        <v>30</v>
      </c>
      <c r="K6684">
        <v>6683</v>
      </c>
      <c r="L6684">
        <v>17</v>
      </c>
      <c r="M6684">
        <v>23</v>
      </c>
      <c r="N6684" s="7">
        <v>30</v>
      </c>
      <c r="P6684" s="185">
        <v>6683</v>
      </c>
      <c r="Q6684" s="186">
        <v>26</v>
      </c>
    </row>
    <row r="6685" spans="1:17" ht="15" x14ac:dyDescent="0.25">
      <c r="A6685"/>
      <c r="B6685" s="114">
        <v>6684</v>
      </c>
      <c r="C6685" s="7">
        <v>20</v>
      </c>
      <c r="E6685">
        <v>6684</v>
      </c>
      <c r="F6685">
        <v>15</v>
      </c>
      <c r="G6685">
        <v>17</v>
      </c>
      <c r="H6685">
        <v>23</v>
      </c>
      <c r="I6685" s="7">
        <v>30</v>
      </c>
      <c r="K6685">
        <v>6684</v>
      </c>
      <c r="L6685">
        <v>17</v>
      </c>
      <c r="M6685">
        <v>23</v>
      </c>
      <c r="N6685" s="7">
        <v>30</v>
      </c>
      <c r="P6685" s="187">
        <v>6684</v>
      </c>
      <c r="Q6685" s="188">
        <v>26</v>
      </c>
    </row>
    <row r="6686" spans="1:17" ht="15" x14ac:dyDescent="0.25">
      <c r="A6686"/>
      <c r="B6686" s="114">
        <v>6685</v>
      </c>
      <c r="C6686" s="7">
        <v>20</v>
      </c>
      <c r="E6686">
        <v>6685</v>
      </c>
      <c r="F6686">
        <v>15</v>
      </c>
      <c r="G6686">
        <v>17</v>
      </c>
      <c r="H6686">
        <v>23</v>
      </c>
      <c r="I6686" s="7">
        <v>30</v>
      </c>
      <c r="K6686">
        <v>6685</v>
      </c>
      <c r="L6686">
        <v>17</v>
      </c>
      <c r="M6686">
        <v>23</v>
      </c>
      <c r="N6686" s="7">
        <v>30</v>
      </c>
      <c r="P6686" s="185">
        <v>6685</v>
      </c>
      <c r="Q6686" s="186">
        <v>26</v>
      </c>
    </row>
    <row r="6687" spans="1:17" ht="15" x14ac:dyDescent="0.25">
      <c r="A6687"/>
      <c r="B6687" s="114">
        <v>6686</v>
      </c>
      <c r="C6687" s="7">
        <v>20</v>
      </c>
      <c r="E6687">
        <v>6686</v>
      </c>
      <c r="F6687">
        <v>15</v>
      </c>
      <c r="G6687">
        <v>17</v>
      </c>
      <c r="H6687">
        <v>23</v>
      </c>
      <c r="I6687" s="7">
        <v>30</v>
      </c>
      <c r="K6687">
        <v>6686</v>
      </c>
      <c r="L6687">
        <v>17</v>
      </c>
      <c r="M6687">
        <v>23</v>
      </c>
      <c r="N6687" s="7">
        <v>30</v>
      </c>
      <c r="P6687" s="187">
        <v>6686</v>
      </c>
      <c r="Q6687" s="188">
        <v>26</v>
      </c>
    </row>
    <row r="6688" spans="1:17" ht="15" x14ac:dyDescent="0.25">
      <c r="A6688"/>
      <c r="B6688" s="114">
        <v>6687</v>
      </c>
      <c r="C6688" s="7">
        <v>20</v>
      </c>
      <c r="E6688">
        <v>6687</v>
      </c>
      <c r="F6688">
        <v>15</v>
      </c>
      <c r="G6688">
        <v>17</v>
      </c>
      <c r="H6688">
        <v>23</v>
      </c>
      <c r="I6688" s="7">
        <v>30</v>
      </c>
      <c r="K6688">
        <v>6687</v>
      </c>
      <c r="L6688">
        <v>17</v>
      </c>
      <c r="M6688">
        <v>23</v>
      </c>
      <c r="N6688" s="7">
        <v>30</v>
      </c>
      <c r="P6688" s="185">
        <v>6687</v>
      </c>
      <c r="Q6688" s="186">
        <v>26</v>
      </c>
    </row>
    <row r="6689" spans="1:17" ht="15" x14ac:dyDescent="0.25">
      <c r="A6689"/>
      <c r="B6689" s="114">
        <v>6688</v>
      </c>
      <c r="C6689" s="7">
        <v>20</v>
      </c>
      <c r="E6689">
        <v>6688</v>
      </c>
      <c r="F6689">
        <v>15</v>
      </c>
      <c r="G6689">
        <v>17</v>
      </c>
      <c r="H6689">
        <v>23</v>
      </c>
      <c r="I6689" s="7">
        <v>30</v>
      </c>
      <c r="K6689">
        <v>6688</v>
      </c>
      <c r="L6689">
        <v>17</v>
      </c>
      <c r="M6689">
        <v>23</v>
      </c>
      <c r="N6689" s="7">
        <v>30</v>
      </c>
      <c r="P6689" s="187">
        <v>6688</v>
      </c>
      <c r="Q6689" s="188">
        <v>26</v>
      </c>
    </row>
    <row r="6690" spans="1:17" ht="15" x14ac:dyDescent="0.25">
      <c r="A6690"/>
      <c r="B6690" s="114">
        <v>6689</v>
      </c>
      <c r="C6690" s="7">
        <v>20</v>
      </c>
      <c r="E6690">
        <v>6689</v>
      </c>
      <c r="F6690">
        <v>15</v>
      </c>
      <c r="G6690">
        <v>17</v>
      </c>
      <c r="H6690">
        <v>23</v>
      </c>
      <c r="I6690" s="7">
        <v>30</v>
      </c>
      <c r="K6690">
        <v>6689</v>
      </c>
      <c r="L6690">
        <v>17</v>
      </c>
      <c r="M6690">
        <v>23</v>
      </c>
      <c r="N6690" s="7">
        <v>30</v>
      </c>
      <c r="P6690" s="185">
        <v>6689</v>
      </c>
      <c r="Q6690" s="186">
        <v>26</v>
      </c>
    </row>
    <row r="6691" spans="1:17" ht="15" x14ac:dyDescent="0.25">
      <c r="A6691"/>
      <c r="B6691" s="114">
        <v>6690</v>
      </c>
      <c r="C6691" s="7">
        <v>20</v>
      </c>
      <c r="E6691">
        <v>6690</v>
      </c>
      <c r="F6691">
        <v>15</v>
      </c>
      <c r="G6691">
        <v>17</v>
      </c>
      <c r="H6691">
        <v>23</v>
      </c>
      <c r="I6691" s="7">
        <v>30</v>
      </c>
      <c r="K6691">
        <v>6690</v>
      </c>
      <c r="L6691">
        <v>17</v>
      </c>
      <c r="M6691">
        <v>23</v>
      </c>
      <c r="N6691" s="7">
        <v>30</v>
      </c>
      <c r="P6691" s="187">
        <v>6690</v>
      </c>
      <c r="Q6691" s="188">
        <v>26</v>
      </c>
    </row>
    <row r="6692" spans="1:17" ht="15" x14ac:dyDescent="0.25">
      <c r="A6692"/>
      <c r="B6692" s="114">
        <v>6691</v>
      </c>
      <c r="C6692" s="7">
        <v>20</v>
      </c>
      <c r="E6692">
        <v>6691</v>
      </c>
      <c r="F6692">
        <v>15</v>
      </c>
      <c r="G6692">
        <v>17</v>
      </c>
      <c r="H6692">
        <v>23</v>
      </c>
      <c r="I6692" s="7">
        <v>30</v>
      </c>
      <c r="K6692">
        <v>6691</v>
      </c>
      <c r="L6692">
        <v>17</v>
      </c>
      <c r="M6692">
        <v>23</v>
      </c>
      <c r="N6692" s="7">
        <v>30</v>
      </c>
      <c r="P6692" s="185">
        <v>6691</v>
      </c>
      <c r="Q6692" s="186">
        <v>26</v>
      </c>
    </row>
    <row r="6693" spans="1:17" ht="15" x14ac:dyDescent="0.25">
      <c r="A6693"/>
      <c r="B6693" s="114">
        <v>6692</v>
      </c>
      <c r="C6693" s="7">
        <v>20</v>
      </c>
      <c r="E6693">
        <v>6692</v>
      </c>
      <c r="F6693">
        <v>15</v>
      </c>
      <c r="G6693">
        <v>17</v>
      </c>
      <c r="H6693">
        <v>23</v>
      </c>
      <c r="I6693" s="7">
        <v>30</v>
      </c>
      <c r="K6693">
        <v>6692</v>
      </c>
      <c r="L6693">
        <v>17</v>
      </c>
      <c r="M6693">
        <v>23</v>
      </c>
      <c r="N6693" s="7">
        <v>30</v>
      </c>
      <c r="P6693" s="187">
        <v>6692</v>
      </c>
      <c r="Q6693" s="188">
        <v>26</v>
      </c>
    </row>
    <row r="6694" spans="1:17" ht="15" x14ac:dyDescent="0.25">
      <c r="A6694"/>
      <c r="B6694" s="114">
        <v>6693</v>
      </c>
      <c r="C6694" s="7">
        <v>20</v>
      </c>
      <c r="E6694">
        <v>6693</v>
      </c>
      <c r="F6694">
        <v>15</v>
      </c>
      <c r="G6694">
        <v>17</v>
      </c>
      <c r="H6694">
        <v>23</v>
      </c>
      <c r="I6694" s="7">
        <v>30</v>
      </c>
      <c r="K6694">
        <v>6693</v>
      </c>
      <c r="L6694">
        <v>17</v>
      </c>
      <c r="M6694">
        <v>23</v>
      </c>
      <c r="N6694" s="7">
        <v>30</v>
      </c>
      <c r="P6694" s="185">
        <v>6693</v>
      </c>
      <c r="Q6694" s="186">
        <v>26</v>
      </c>
    </row>
    <row r="6695" spans="1:17" ht="15" x14ac:dyDescent="0.25">
      <c r="A6695"/>
      <c r="B6695" s="114">
        <v>6694</v>
      </c>
      <c r="C6695" s="7">
        <v>20</v>
      </c>
      <c r="E6695">
        <v>6694</v>
      </c>
      <c r="F6695">
        <v>15</v>
      </c>
      <c r="G6695">
        <v>17</v>
      </c>
      <c r="H6695">
        <v>23</v>
      </c>
      <c r="I6695" s="7">
        <v>30</v>
      </c>
      <c r="K6695">
        <v>6694</v>
      </c>
      <c r="L6695">
        <v>17</v>
      </c>
      <c r="M6695">
        <v>23</v>
      </c>
      <c r="N6695" s="7">
        <v>30</v>
      </c>
      <c r="P6695" s="187">
        <v>6694</v>
      </c>
      <c r="Q6695" s="188">
        <v>26</v>
      </c>
    </row>
    <row r="6696" spans="1:17" ht="15" x14ac:dyDescent="0.25">
      <c r="A6696"/>
      <c r="B6696" s="114">
        <v>6695</v>
      </c>
      <c r="C6696" s="7">
        <v>20</v>
      </c>
      <c r="E6696">
        <v>6695</v>
      </c>
      <c r="F6696">
        <v>15</v>
      </c>
      <c r="G6696">
        <v>17</v>
      </c>
      <c r="H6696">
        <v>23</v>
      </c>
      <c r="I6696" s="7">
        <v>30</v>
      </c>
      <c r="K6696">
        <v>6695</v>
      </c>
      <c r="L6696">
        <v>17</v>
      </c>
      <c r="M6696">
        <v>23</v>
      </c>
      <c r="N6696" s="7">
        <v>30</v>
      </c>
      <c r="P6696" s="185">
        <v>6695</v>
      </c>
      <c r="Q6696" s="186">
        <v>26</v>
      </c>
    </row>
    <row r="6697" spans="1:17" ht="15" x14ac:dyDescent="0.25">
      <c r="A6697"/>
      <c r="B6697" s="114">
        <v>6696</v>
      </c>
      <c r="C6697" s="7">
        <v>20</v>
      </c>
      <c r="E6697">
        <v>6696</v>
      </c>
      <c r="F6697">
        <v>15</v>
      </c>
      <c r="G6697">
        <v>17</v>
      </c>
      <c r="H6697">
        <v>23</v>
      </c>
      <c r="I6697" s="7">
        <v>30</v>
      </c>
      <c r="K6697">
        <v>6696</v>
      </c>
      <c r="L6697">
        <v>17</v>
      </c>
      <c r="M6697">
        <v>23</v>
      </c>
      <c r="N6697" s="7">
        <v>30</v>
      </c>
      <c r="P6697" s="187">
        <v>6696</v>
      </c>
      <c r="Q6697" s="188">
        <v>26</v>
      </c>
    </row>
    <row r="6698" spans="1:17" ht="15" x14ac:dyDescent="0.25">
      <c r="A6698"/>
      <c r="B6698" s="114">
        <v>6697</v>
      </c>
      <c r="C6698" s="7">
        <v>20</v>
      </c>
      <c r="E6698">
        <v>6697</v>
      </c>
      <c r="F6698">
        <v>15</v>
      </c>
      <c r="G6698">
        <v>17</v>
      </c>
      <c r="H6698">
        <v>23</v>
      </c>
      <c r="I6698" s="7">
        <v>30</v>
      </c>
      <c r="K6698">
        <v>6697</v>
      </c>
      <c r="L6698">
        <v>17</v>
      </c>
      <c r="M6698">
        <v>23</v>
      </c>
      <c r="N6698" s="7">
        <v>30</v>
      </c>
      <c r="P6698" s="185">
        <v>6697</v>
      </c>
      <c r="Q6698" s="186">
        <v>26</v>
      </c>
    </row>
    <row r="6699" spans="1:17" ht="15" x14ac:dyDescent="0.25">
      <c r="A6699"/>
      <c r="B6699" s="114">
        <v>6698</v>
      </c>
      <c r="C6699" s="7">
        <v>20</v>
      </c>
      <c r="E6699">
        <v>6698</v>
      </c>
      <c r="F6699">
        <v>15</v>
      </c>
      <c r="G6699">
        <v>17</v>
      </c>
      <c r="H6699">
        <v>23</v>
      </c>
      <c r="I6699" s="7">
        <v>30</v>
      </c>
      <c r="K6699">
        <v>6698</v>
      </c>
      <c r="L6699">
        <v>17</v>
      </c>
      <c r="M6699">
        <v>23</v>
      </c>
      <c r="N6699" s="7">
        <v>30</v>
      </c>
      <c r="P6699" s="187">
        <v>6698</v>
      </c>
      <c r="Q6699" s="188">
        <v>26</v>
      </c>
    </row>
    <row r="6700" spans="1:17" ht="15" x14ac:dyDescent="0.25">
      <c r="A6700"/>
      <c r="B6700" s="114">
        <v>6699</v>
      </c>
      <c r="C6700" s="7">
        <v>20</v>
      </c>
      <c r="E6700">
        <v>6699</v>
      </c>
      <c r="F6700">
        <v>15</v>
      </c>
      <c r="G6700">
        <v>17</v>
      </c>
      <c r="H6700">
        <v>23</v>
      </c>
      <c r="I6700" s="7">
        <v>30</v>
      </c>
      <c r="K6700">
        <v>6699</v>
      </c>
      <c r="L6700">
        <v>17</v>
      </c>
      <c r="M6700">
        <v>23</v>
      </c>
      <c r="N6700" s="7">
        <v>30</v>
      </c>
      <c r="P6700" s="185">
        <v>6699</v>
      </c>
      <c r="Q6700" s="186">
        <v>26</v>
      </c>
    </row>
    <row r="6701" spans="1:17" ht="15" x14ac:dyDescent="0.25">
      <c r="A6701"/>
      <c r="B6701" s="114">
        <v>6700</v>
      </c>
      <c r="C6701" s="7">
        <v>20</v>
      </c>
      <c r="E6701">
        <v>6700</v>
      </c>
      <c r="F6701">
        <v>15</v>
      </c>
      <c r="G6701">
        <v>17</v>
      </c>
      <c r="H6701">
        <v>23</v>
      </c>
      <c r="I6701" s="7">
        <v>30</v>
      </c>
      <c r="K6701">
        <v>6700</v>
      </c>
      <c r="L6701">
        <v>17</v>
      </c>
      <c r="M6701">
        <v>23</v>
      </c>
      <c r="N6701" s="7">
        <v>30</v>
      </c>
      <c r="P6701" s="187">
        <v>6700</v>
      </c>
      <c r="Q6701" s="188">
        <v>26</v>
      </c>
    </row>
    <row r="6702" spans="1:17" ht="15" x14ac:dyDescent="0.25">
      <c r="A6702"/>
      <c r="B6702" s="114">
        <v>6701</v>
      </c>
      <c r="C6702" s="7">
        <v>20</v>
      </c>
      <c r="E6702">
        <v>6701</v>
      </c>
      <c r="F6702">
        <v>15</v>
      </c>
      <c r="G6702">
        <v>17</v>
      </c>
      <c r="H6702">
        <v>23</v>
      </c>
      <c r="I6702" s="7">
        <v>30</v>
      </c>
      <c r="K6702">
        <v>6701</v>
      </c>
      <c r="L6702">
        <v>17</v>
      </c>
      <c r="M6702">
        <v>23</v>
      </c>
      <c r="N6702" s="7">
        <v>30</v>
      </c>
      <c r="P6702" s="185">
        <v>6701</v>
      </c>
      <c r="Q6702" s="186">
        <v>26</v>
      </c>
    </row>
    <row r="6703" spans="1:17" ht="15" x14ac:dyDescent="0.25">
      <c r="A6703"/>
      <c r="B6703" s="114">
        <v>6702</v>
      </c>
      <c r="C6703" s="7">
        <v>20</v>
      </c>
      <c r="E6703">
        <v>6702</v>
      </c>
      <c r="F6703">
        <v>15</v>
      </c>
      <c r="G6703">
        <v>17</v>
      </c>
      <c r="H6703">
        <v>23</v>
      </c>
      <c r="I6703" s="7">
        <v>30</v>
      </c>
      <c r="K6703">
        <v>6702</v>
      </c>
      <c r="L6703">
        <v>17</v>
      </c>
      <c r="M6703">
        <v>23</v>
      </c>
      <c r="N6703" s="7">
        <v>30</v>
      </c>
      <c r="P6703" s="187">
        <v>6702</v>
      </c>
      <c r="Q6703" s="188">
        <v>26</v>
      </c>
    </row>
    <row r="6704" spans="1:17" ht="15" x14ac:dyDescent="0.25">
      <c r="A6704"/>
      <c r="B6704" s="114">
        <v>6703</v>
      </c>
      <c r="C6704" s="7">
        <v>20</v>
      </c>
      <c r="E6704">
        <v>6703</v>
      </c>
      <c r="F6704">
        <v>15</v>
      </c>
      <c r="G6704">
        <v>17</v>
      </c>
      <c r="H6704">
        <v>23</v>
      </c>
      <c r="I6704" s="7">
        <v>30</v>
      </c>
      <c r="K6704">
        <v>6703</v>
      </c>
      <c r="L6704">
        <v>17</v>
      </c>
      <c r="M6704">
        <v>23</v>
      </c>
      <c r="N6704" s="7">
        <v>30</v>
      </c>
      <c r="P6704" s="185">
        <v>6703</v>
      </c>
      <c r="Q6704" s="186">
        <v>26</v>
      </c>
    </row>
    <row r="6705" spans="1:17" ht="15" x14ac:dyDescent="0.25">
      <c r="A6705"/>
      <c r="B6705" s="114">
        <v>6704</v>
      </c>
      <c r="C6705" s="7">
        <v>20</v>
      </c>
      <c r="E6705">
        <v>6704</v>
      </c>
      <c r="F6705">
        <v>15</v>
      </c>
      <c r="G6705">
        <v>17</v>
      </c>
      <c r="H6705">
        <v>23</v>
      </c>
      <c r="I6705" s="7">
        <v>30</v>
      </c>
      <c r="K6705">
        <v>6704</v>
      </c>
      <c r="L6705">
        <v>17</v>
      </c>
      <c r="M6705">
        <v>23</v>
      </c>
      <c r="N6705" s="7">
        <v>30</v>
      </c>
      <c r="P6705" s="187">
        <v>6704</v>
      </c>
      <c r="Q6705" s="188">
        <v>26</v>
      </c>
    </row>
    <row r="6706" spans="1:17" ht="15" x14ac:dyDescent="0.25">
      <c r="A6706"/>
      <c r="B6706" s="114">
        <v>6705</v>
      </c>
      <c r="C6706" s="7">
        <v>20</v>
      </c>
      <c r="E6706">
        <v>6705</v>
      </c>
      <c r="F6706">
        <v>15</v>
      </c>
      <c r="G6706">
        <v>17</v>
      </c>
      <c r="H6706">
        <v>23</v>
      </c>
      <c r="I6706" s="7">
        <v>30</v>
      </c>
      <c r="K6706">
        <v>6705</v>
      </c>
      <c r="L6706">
        <v>17</v>
      </c>
      <c r="M6706">
        <v>23</v>
      </c>
      <c r="N6706" s="7">
        <v>30</v>
      </c>
      <c r="P6706" s="185">
        <v>6705</v>
      </c>
      <c r="Q6706" s="186">
        <v>26</v>
      </c>
    </row>
    <row r="6707" spans="1:17" ht="15" x14ac:dyDescent="0.25">
      <c r="A6707"/>
      <c r="B6707" s="114">
        <v>6706</v>
      </c>
      <c r="C6707" s="7">
        <v>20</v>
      </c>
      <c r="E6707">
        <v>6706</v>
      </c>
      <c r="F6707">
        <v>15</v>
      </c>
      <c r="G6707">
        <v>17</v>
      </c>
      <c r="H6707">
        <v>23</v>
      </c>
      <c r="I6707" s="7">
        <v>30</v>
      </c>
      <c r="K6707">
        <v>6706</v>
      </c>
      <c r="L6707">
        <v>17</v>
      </c>
      <c r="M6707">
        <v>23</v>
      </c>
      <c r="N6707" s="7">
        <v>30</v>
      </c>
      <c r="P6707" s="187">
        <v>6706</v>
      </c>
      <c r="Q6707" s="188">
        <v>26</v>
      </c>
    </row>
    <row r="6708" spans="1:17" ht="15" x14ac:dyDescent="0.25">
      <c r="A6708"/>
      <c r="B6708" s="114">
        <v>6707</v>
      </c>
      <c r="C6708" s="7">
        <v>20</v>
      </c>
      <c r="E6708">
        <v>6707</v>
      </c>
      <c r="F6708">
        <v>15</v>
      </c>
      <c r="G6708">
        <v>17</v>
      </c>
      <c r="H6708">
        <v>23</v>
      </c>
      <c r="I6708" s="7">
        <v>30</v>
      </c>
      <c r="K6708">
        <v>6707</v>
      </c>
      <c r="L6708">
        <v>17</v>
      </c>
      <c r="M6708">
        <v>23</v>
      </c>
      <c r="N6708" s="7">
        <v>30</v>
      </c>
      <c r="P6708" s="185">
        <v>6707</v>
      </c>
      <c r="Q6708" s="186">
        <v>26</v>
      </c>
    </row>
    <row r="6709" spans="1:17" ht="15" x14ac:dyDescent="0.25">
      <c r="A6709"/>
      <c r="B6709" s="114">
        <v>6708</v>
      </c>
      <c r="C6709" s="7">
        <v>20</v>
      </c>
      <c r="E6709">
        <v>6708</v>
      </c>
      <c r="F6709">
        <v>15</v>
      </c>
      <c r="G6709">
        <v>17</v>
      </c>
      <c r="H6709">
        <v>23</v>
      </c>
      <c r="I6709" s="7">
        <v>30</v>
      </c>
      <c r="K6709">
        <v>6708</v>
      </c>
      <c r="L6709">
        <v>17</v>
      </c>
      <c r="M6709">
        <v>23</v>
      </c>
      <c r="N6709" s="7">
        <v>30</v>
      </c>
      <c r="P6709" s="187">
        <v>6708</v>
      </c>
      <c r="Q6709" s="188">
        <v>26</v>
      </c>
    </row>
    <row r="6710" spans="1:17" ht="15" x14ac:dyDescent="0.25">
      <c r="A6710"/>
      <c r="B6710" s="114">
        <v>6709</v>
      </c>
      <c r="C6710" s="7">
        <v>20</v>
      </c>
      <c r="E6710">
        <v>6709</v>
      </c>
      <c r="F6710">
        <v>15</v>
      </c>
      <c r="G6710">
        <v>17</v>
      </c>
      <c r="H6710">
        <v>23</v>
      </c>
      <c r="I6710" s="7">
        <v>30</v>
      </c>
      <c r="K6710">
        <v>6709</v>
      </c>
      <c r="L6710">
        <v>17</v>
      </c>
      <c r="M6710">
        <v>23</v>
      </c>
      <c r="N6710" s="7">
        <v>30</v>
      </c>
      <c r="P6710" s="185">
        <v>6709</v>
      </c>
      <c r="Q6710" s="186">
        <v>26</v>
      </c>
    </row>
    <row r="6711" spans="1:17" ht="15" x14ac:dyDescent="0.25">
      <c r="A6711"/>
      <c r="B6711" s="114">
        <v>6710</v>
      </c>
      <c r="C6711" s="7">
        <v>20</v>
      </c>
      <c r="E6711">
        <v>6710</v>
      </c>
      <c r="F6711">
        <v>15</v>
      </c>
      <c r="G6711">
        <v>17</v>
      </c>
      <c r="H6711">
        <v>23</v>
      </c>
      <c r="I6711" s="7">
        <v>30</v>
      </c>
      <c r="K6711">
        <v>6710</v>
      </c>
      <c r="L6711">
        <v>17</v>
      </c>
      <c r="M6711">
        <v>23</v>
      </c>
      <c r="N6711" s="7">
        <v>30</v>
      </c>
      <c r="P6711" s="187">
        <v>6710</v>
      </c>
      <c r="Q6711" s="188">
        <v>26</v>
      </c>
    </row>
    <row r="6712" spans="1:17" ht="15" x14ac:dyDescent="0.25">
      <c r="A6712"/>
      <c r="B6712" s="114">
        <v>6711</v>
      </c>
      <c r="C6712" s="7">
        <v>20</v>
      </c>
      <c r="E6712">
        <v>6711</v>
      </c>
      <c r="F6712">
        <v>15</v>
      </c>
      <c r="G6712">
        <v>17</v>
      </c>
      <c r="H6712">
        <v>23</v>
      </c>
      <c r="I6712" s="7">
        <v>30</v>
      </c>
      <c r="K6712">
        <v>6711</v>
      </c>
      <c r="L6712">
        <v>17</v>
      </c>
      <c r="M6712">
        <v>23</v>
      </c>
      <c r="N6712" s="7">
        <v>30</v>
      </c>
      <c r="P6712" s="185">
        <v>6711</v>
      </c>
      <c r="Q6712" s="186">
        <v>26</v>
      </c>
    </row>
    <row r="6713" spans="1:17" ht="15" x14ac:dyDescent="0.25">
      <c r="A6713"/>
      <c r="B6713" s="114">
        <v>6712</v>
      </c>
      <c r="C6713" s="7">
        <v>20</v>
      </c>
      <c r="E6713">
        <v>6712</v>
      </c>
      <c r="F6713">
        <v>15</v>
      </c>
      <c r="G6713">
        <v>17</v>
      </c>
      <c r="H6713">
        <v>23</v>
      </c>
      <c r="I6713" s="7">
        <v>30</v>
      </c>
      <c r="K6713">
        <v>6712</v>
      </c>
      <c r="L6713">
        <v>17</v>
      </c>
      <c r="M6713">
        <v>23</v>
      </c>
      <c r="N6713" s="7">
        <v>30</v>
      </c>
      <c r="P6713" s="187">
        <v>6712</v>
      </c>
      <c r="Q6713" s="188">
        <v>26</v>
      </c>
    </row>
    <row r="6714" spans="1:17" ht="15" x14ac:dyDescent="0.25">
      <c r="A6714"/>
      <c r="B6714" s="114">
        <v>6713</v>
      </c>
      <c r="C6714" s="7">
        <v>20</v>
      </c>
      <c r="E6714">
        <v>6713</v>
      </c>
      <c r="F6714">
        <v>15</v>
      </c>
      <c r="G6714">
        <v>17</v>
      </c>
      <c r="H6714">
        <v>23</v>
      </c>
      <c r="I6714" s="7">
        <v>30</v>
      </c>
      <c r="K6714">
        <v>6713</v>
      </c>
      <c r="L6714">
        <v>17</v>
      </c>
      <c r="M6714">
        <v>23</v>
      </c>
      <c r="N6714" s="7">
        <v>30</v>
      </c>
      <c r="P6714" s="185">
        <v>6713</v>
      </c>
      <c r="Q6714" s="186">
        <v>26</v>
      </c>
    </row>
    <row r="6715" spans="1:17" ht="15" x14ac:dyDescent="0.25">
      <c r="A6715"/>
      <c r="B6715" s="114">
        <v>6714</v>
      </c>
      <c r="C6715" s="7">
        <v>20</v>
      </c>
      <c r="E6715">
        <v>6714</v>
      </c>
      <c r="F6715">
        <v>15</v>
      </c>
      <c r="G6715">
        <v>17</v>
      </c>
      <c r="H6715">
        <v>23</v>
      </c>
      <c r="I6715" s="7">
        <v>30</v>
      </c>
      <c r="K6715">
        <v>6714</v>
      </c>
      <c r="L6715">
        <v>17</v>
      </c>
      <c r="M6715">
        <v>23</v>
      </c>
      <c r="N6715" s="7">
        <v>30</v>
      </c>
      <c r="P6715" s="187">
        <v>6714</v>
      </c>
      <c r="Q6715" s="188">
        <v>26</v>
      </c>
    </row>
    <row r="6716" spans="1:17" ht="15" x14ac:dyDescent="0.25">
      <c r="A6716"/>
      <c r="B6716" s="114">
        <v>6715</v>
      </c>
      <c r="C6716" s="7">
        <v>20</v>
      </c>
      <c r="E6716">
        <v>6715</v>
      </c>
      <c r="F6716">
        <v>15</v>
      </c>
      <c r="G6716">
        <v>17</v>
      </c>
      <c r="H6716">
        <v>23</v>
      </c>
      <c r="I6716" s="7">
        <v>30</v>
      </c>
      <c r="K6716">
        <v>6715</v>
      </c>
      <c r="L6716">
        <v>17</v>
      </c>
      <c r="M6716">
        <v>23</v>
      </c>
      <c r="N6716" s="7">
        <v>30</v>
      </c>
      <c r="P6716" s="185">
        <v>6715</v>
      </c>
      <c r="Q6716" s="186">
        <v>26</v>
      </c>
    </row>
    <row r="6717" spans="1:17" ht="15" x14ac:dyDescent="0.25">
      <c r="A6717"/>
      <c r="B6717" s="114">
        <v>6716</v>
      </c>
      <c r="C6717" s="7">
        <v>20</v>
      </c>
      <c r="E6717">
        <v>6716</v>
      </c>
      <c r="F6717">
        <v>15</v>
      </c>
      <c r="G6717">
        <v>17</v>
      </c>
      <c r="H6717">
        <v>23</v>
      </c>
      <c r="I6717" s="7">
        <v>30</v>
      </c>
      <c r="K6717">
        <v>6716</v>
      </c>
      <c r="L6717">
        <v>17</v>
      </c>
      <c r="M6717">
        <v>23</v>
      </c>
      <c r="N6717" s="7">
        <v>30</v>
      </c>
      <c r="P6717" s="187">
        <v>6716</v>
      </c>
      <c r="Q6717" s="188">
        <v>26</v>
      </c>
    </row>
    <row r="6718" spans="1:17" ht="15" x14ac:dyDescent="0.25">
      <c r="A6718"/>
      <c r="B6718" s="114">
        <v>6717</v>
      </c>
      <c r="C6718" s="7">
        <v>20</v>
      </c>
      <c r="E6718">
        <v>6717</v>
      </c>
      <c r="F6718">
        <v>15</v>
      </c>
      <c r="G6718">
        <v>17</v>
      </c>
      <c r="H6718">
        <v>23</v>
      </c>
      <c r="I6718" s="7">
        <v>30</v>
      </c>
      <c r="K6718">
        <v>6717</v>
      </c>
      <c r="L6718">
        <v>17</v>
      </c>
      <c r="M6718">
        <v>23</v>
      </c>
      <c r="N6718" s="7">
        <v>30</v>
      </c>
      <c r="P6718" s="185">
        <v>6717</v>
      </c>
      <c r="Q6718" s="186">
        <v>26</v>
      </c>
    </row>
    <row r="6719" spans="1:17" ht="15" x14ac:dyDescent="0.25">
      <c r="A6719"/>
      <c r="B6719" s="114">
        <v>6718</v>
      </c>
      <c r="C6719" s="7">
        <v>20</v>
      </c>
      <c r="E6719">
        <v>6718</v>
      </c>
      <c r="F6719">
        <v>15</v>
      </c>
      <c r="G6719">
        <v>17</v>
      </c>
      <c r="H6719">
        <v>23</v>
      </c>
      <c r="I6719" s="7">
        <v>30</v>
      </c>
      <c r="K6719">
        <v>6718</v>
      </c>
      <c r="L6719">
        <v>17</v>
      </c>
      <c r="M6719">
        <v>23</v>
      </c>
      <c r="N6719" s="7">
        <v>30</v>
      </c>
      <c r="P6719" s="187">
        <v>6718</v>
      </c>
      <c r="Q6719" s="188">
        <v>26</v>
      </c>
    </row>
    <row r="6720" spans="1:17" ht="15" x14ac:dyDescent="0.25">
      <c r="A6720"/>
      <c r="B6720" s="114">
        <v>6719</v>
      </c>
      <c r="C6720" s="7">
        <v>20</v>
      </c>
      <c r="E6720">
        <v>6719</v>
      </c>
      <c r="F6720">
        <v>15</v>
      </c>
      <c r="G6720">
        <v>17</v>
      </c>
      <c r="H6720">
        <v>23</v>
      </c>
      <c r="I6720" s="7">
        <v>30</v>
      </c>
      <c r="K6720">
        <v>6719</v>
      </c>
      <c r="L6720">
        <v>17</v>
      </c>
      <c r="M6720">
        <v>23</v>
      </c>
      <c r="N6720" s="7">
        <v>30</v>
      </c>
      <c r="P6720" s="185">
        <v>6719</v>
      </c>
      <c r="Q6720" s="186">
        <v>26</v>
      </c>
    </row>
    <row r="6721" spans="1:17" ht="15" x14ac:dyDescent="0.25">
      <c r="A6721"/>
      <c r="B6721" s="114">
        <v>6720</v>
      </c>
      <c r="C6721" s="7">
        <v>20</v>
      </c>
      <c r="E6721">
        <v>6720</v>
      </c>
      <c r="F6721">
        <v>15</v>
      </c>
      <c r="G6721">
        <v>17</v>
      </c>
      <c r="H6721">
        <v>23</v>
      </c>
      <c r="I6721" s="7">
        <v>30</v>
      </c>
      <c r="K6721">
        <v>6720</v>
      </c>
      <c r="L6721">
        <v>17</v>
      </c>
      <c r="M6721">
        <v>23</v>
      </c>
      <c r="N6721" s="7">
        <v>30</v>
      </c>
      <c r="P6721" s="187">
        <v>6720</v>
      </c>
      <c r="Q6721" s="188">
        <v>26</v>
      </c>
    </row>
    <row r="6722" spans="1:17" ht="15" x14ac:dyDescent="0.25">
      <c r="A6722"/>
      <c r="B6722" s="114">
        <v>6721</v>
      </c>
      <c r="C6722" s="7">
        <v>20</v>
      </c>
      <c r="E6722">
        <v>6721</v>
      </c>
      <c r="F6722">
        <v>15</v>
      </c>
      <c r="G6722">
        <v>17</v>
      </c>
      <c r="H6722">
        <v>23</v>
      </c>
      <c r="I6722" s="7">
        <v>30</v>
      </c>
      <c r="K6722">
        <v>6721</v>
      </c>
      <c r="L6722">
        <v>17</v>
      </c>
      <c r="M6722">
        <v>23</v>
      </c>
      <c r="N6722" s="7">
        <v>30</v>
      </c>
      <c r="P6722" s="185">
        <v>6721</v>
      </c>
      <c r="Q6722" s="186">
        <v>26</v>
      </c>
    </row>
    <row r="6723" spans="1:17" ht="15" x14ac:dyDescent="0.25">
      <c r="A6723"/>
      <c r="B6723" s="114">
        <v>6722</v>
      </c>
      <c r="C6723" s="7">
        <v>20</v>
      </c>
      <c r="E6723">
        <v>6722</v>
      </c>
      <c r="F6723">
        <v>15</v>
      </c>
      <c r="G6723">
        <v>17</v>
      </c>
      <c r="H6723">
        <v>23</v>
      </c>
      <c r="I6723" s="7">
        <v>30</v>
      </c>
      <c r="K6723">
        <v>6722</v>
      </c>
      <c r="L6723">
        <v>17</v>
      </c>
      <c r="M6723">
        <v>23</v>
      </c>
      <c r="N6723" s="7">
        <v>30</v>
      </c>
      <c r="P6723" s="187">
        <v>6722</v>
      </c>
      <c r="Q6723" s="188">
        <v>26</v>
      </c>
    </row>
    <row r="6724" spans="1:17" ht="15" x14ac:dyDescent="0.25">
      <c r="A6724"/>
      <c r="B6724" s="114">
        <v>6723</v>
      </c>
      <c r="C6724" s="7">
        <v>20</v>
      </c>
      <c r="E6724">
        <v>6723</v>
      </c>
      <c r="F6724">
        <v>15</v>
      </c>
      <c r="G6724">
        <v>17</v>
      </c>
      <c r="H6724">
        <v>23</v>
      </c>
      <c r="I6724" s="7">
        <v>30</v>
      </c>
      <c r="K6724">
        <v>6723</v>
      </c>
      <c r="L6724">
        <v>17</v>
      </c>
      <c r="M6724">
        <v>23</v>
      </c>
      <c r="N6724" s="7">
        <v>30</v>
      </c>
      <c r="P6724" s="185">
        <v>6723</v>
      </c>
      <c r="Q6724" s="186">
        <v>26</v>
      </c>
    </row>
    <row r="6725" spans="1:17" ht="15" x14ac:dyDescent="0.25">
      <c r="A6725"/>
      <c r="B6725" s="114">
        <v>6724</v>
      </c>
      <c r="C6725" s="7">
        <v>20</v>
      </c>
      <c r="E6725">
        <v>6724</v>
      </c>
      <c r="F6725">
        <v>15</v>
      </c>
      <c r="G6725">
        <v>17</v>
      </c>
      <c r="H6725">
        <v>23</v>
      </c>
      <c r="I6725" s="7">
        <v>30</v>
      </c>
      <c r="K6725">
        <v>6724</v>
      </c>
      <c r="L6725">
        <v>17</v>
      </c>
      <c r="M6725">
        <v>23</v>
      </c>
      <c r="N6725" s="7">
        <v>30</v>
      </c>
      <c r="P6725" s="187">
        <v>6724</v>
      </c>
      <c r="Q6725" s="188">
        <v>26</v>
      </c>
    </row>
    <row r="6726" spans="1:17" ht="15" x14ac:dyDescent="0.25">
      <c r="A6726"/>
      <c r="B6726" s="114">
        <v>6725</v>
      </c>
      <c r="C6726" s="7">
        <v>20</v>
      </c>
      <c r="E6726">
        <v>6725</v>
      </c>
      <c r="F6726">
        <v>15</v>
      </c>
      <c r="G6726">
        <v>17</v>
      </c>
      <c r="H6726">
        <v>23</v>
      </c>
      <c r="I6726" s="7">
        <v>30</v>
      </c>
      <c r="K6726">
        <v>6725</v>
      </c>
      <c r="L6726">
        <v>17</v>
      </c>
      <c r="M6726">
        <v>23</v>
      </c>
      <c r="N6726" s="7">
        <v>30</v>
      </c>
      <c r="P6726" s="185">
        <v>6725</v>
      </c>
      <c r="Q6726" s="186">
        <v>26</v>
      </c>
    </row>
    <row r="6727" spans="1:17" ht="15" x14ac:dyDescent="0.25">
      <c r="A6727"/>
      <c r="B6727" s="114">
        <v>6726</v>
      </c>
      <c r="C6727" s="7">
        <v>20</v>
      </c>
      <c r="E6727">
        <v>6726</v>
      </c>
      <c r="F6727">
        <v>15</v>
      </c>
      <c r="G6727">
        <v>17</v>
      </c>
      <c r="H6727">
        <v>23</v>
      </c>
      <c r="I6727" s="7">
        <v>30</v>
      </c>
      <c r="K6727">
        <v>6726</v>
      </c>
      <c r="L6727">
        <v>17</v>
      </c>
      <c r="M6727">
        <v>23</v>
      </c>
      <c r="N6727" s="7">
        <v>30</v>
      </c>
      <c r="P6727" s="187">
        <v>6726</v>
      </c>
      <c r="Q6727" s="188">
        <v>26</v>
      </c>
    </row>
    <row r="6728" spans="1:17" ht="15" x14ac:dyDescent="0.25">
      <c r="A6728"/>
      <c r="B6728" s="114">
        <v>6727</v>
      </c>
      <c r="C6728" s="7">
        <v>20</v>
      </c>
      <c r="E6728">
        <v>6727</v>
      </c>
      <c r="F6728">
        <v>15</v>
      </c>
      <c r="G6728">
        <v>17</v>
      </c>
      <c r="H6728">
        <v>23</v>
      </c>
      <c r="I6728" s="7">
        <v>30</v>
      </c>
      <c r="K6728">
        <v>6727</v>
      </c>
      <c r="L6728">
        <v>17</v>
      </c>
      <c r="M6728">
        <v>23</v>
      </c>
      <c r="N6728" s="7">
        <v>30</v>
      </c>
      <c r="P6728" s="185">
        <v>6727</v>
      </c>
      <c r="Q6728" s="186">
        <v>26</v>
      </c>
    </row>
    <row r="6729" spans="1:17" ht="15" x14ac:dyDescent="0.25">
      <c r="A6729"/>
      <c r="B6729" s="114">
        <v>6728</v>
      </c>
      <c r="C6729" s="7">
        <v>20</v>
      </c>
      <c r="E6729">
        <v>6728</v>
      </c>
      <c r="F6729">
        <v>15</v>
      </c>
      <c r="G6729">
        <v>17</v>
      </c>
      <c r="H6729">
        <v>23</v>
      </c>
      <c r="I6729" s="7">
        <v>30</v>
      </c>
      <c r="K6729">
        <v>6728</v>
      </c>
      <c r="L6729">
        <v>17</v>
      </c>
      <c r="M6729">
        <v>23</v>
      </c>
      <c r="N6729" s="7">
        <v>30</v>
      </c>
      <c r="P6729" s="187">
        <v>6728</v>
      </c>
      <c r="Q6729" s="188">
        <v>26</v>
      </c>
    </row>
    <row r="6730" spans="1:17" ht="15" x14ac:dyDescent="0.25">
      <c r="A6730"/>
      <c r="B6730" s="114">
        <v>6729</v>
      </c>
      <c r="C6730" s="7">
        <v>20</v>
      </c>
      <c r="E6730">
        <v>6729</v>
      </c>
      <c r="F6730">
        <v>15</v>
      </c>
      <c r="G6730">
        <v>17</v>
      </c>
      <c r="H6730">
        <v>23</v>
      </c>
      <c r="I6730" s="7">
        <v>30</v>
      </c>
      <c r="K6730">
        <v>6729</v>
      </c>
      <c r="L6730">
        <v>17</v>
      </c>
      <c r="M6730">
        <v>23</v>
      </c>
      <c r="N6730" s="7">
        <v>30</v>
      </c>
      <c r="P6730" s="185">
        <v>6729</v>
      </c>
      <c r="Q6730" s="186">
        <v>26</v>
      </c>
    </row>
    <row r="6731" spans="1:17" ht="15" x14ac:dyDescent="0.25">
      <c r="A6731"/>
      <c r="B6731" s="114">
        <v>6730</v>
      </c>
      <c r="C6731" s="7">
        <v>20</v>
      </c>
      <c r="E6731">
        <v>6730</v>
      </c>
      <c r="F6731">
        <v>15</v>
      </c>
      <c r="G6731">
        <v>17</v>
      </c>
      <c r="H6731">
        <v>23</v>
      </c>
      <c r="I6731" s="7">
        <v>30</v>
      </c>
      <c r="K6731">
        <v>6730</v>
      </c>
      <c r="L6731">
        <v>17</v>
      </c>
      <c r="M6731">
        <v>23</v>
      </c>
      <c r="N6731" s="7">
        <v>30</v>
      </c>
      <c r="P6731" s="187">
        <v>6730</v>
      </c>
      <c r="Q6731" s="188">
        <v>26</v>
      </c>
    </row>
    <row r="6732" spans="1:17" ht="15" x14ac:dyDescent="0.25">
      <c r="A6732"/>
      <c r="B6732" s="114">
        <v>6731</v>
      </c>
      <c r="C6732" s="7">
        <v>20</v>
      </c>
      <c r="E6732">
        <v>6731</v>
      </c>
      <c r="F6732">
        <v>15</v>
      </c>
      <c r="G6732">
        <v>17</v>
      </c>
      <c r="H6732">
        <v>23</v>
      </c>
      <c r="I6732" s="7">
        <v>30</v>
      </c>
      <c r="K6732">
        <v>6731</v>
      </c>
      <c r="L6732">
        <v>17</v>
      </c>
      <c r="M6732">
        <v>23</v>
      </c>
      <c r="N6732" s="7">
        <v>30</v>
      </c>
      <c r="P6732" s="185">
        <v>6731</v>
      </c>
      <c r="Q6732" s="186">
        <v>26</v>
      </c>
    </row>
    <row r="6733" spans="1:17" ht="15" x14ac:dyDescent="0.25">
      <c r="A6733"/>
      <c r="B6733" s="114">
        <v>6732</v>
      </c>
      <c r="C6733" s="7">
        <v>20</v>
      </c>
      <c r="E6733">
        <v>6732</v>
      </c>
      <c r="F6733">
        <v>15</v>
      </c>
      <c r="G6733">
        <v>17</v>
      </c>
      <c r="H6733">
        <v>23</v>
      </c>
      <c r="I6733" s="7">
        <v>30</v>
      </c>
      <c r="K6733">
        <v>6732</v>
      </c>
      <c r="L6733">
        <v>17</v>
      </c>
      <c r="M6733">
        <v>23</v>
      </c>
      <c r="N6733" s="7">
        <v>30</v>
      </c>
      <c r="P6733" s="187">
        <v>6732</v>
      </c>
      <c r="Q6733" s="188">
        <v>26</v>
      </c>
    </row>
    <row r="6734" spans="1:17" ht="15" x14ac:dyDescent="0.25">
      <c r="A6734"/>
      <c r="B6734" s="114">
        <v>6733</v>
      </c>
      <c r="C6734" s="7">
        <v>20</v>
      </c>
      <c r="E6734">
        <v>6733</v>
      </c>
      <c r="F6734">
        <v>15</v>
      </c>
      <c r="G6734">
        <v>17</v>
      </c>
      <c r="H6734">
        <v>23</v>
      </c>
      <c r="I6734" s="7">
        <v>30</v>
      </c>
      <c r="K6734">
        <v>6733</v>
      </c>
      <c r="L6734">
        <v>17</v>
      </c>
      <c r="M6734">
        <v>23</v>
      </c>
      <c r="N6734" s="7">
        <v>30</v>
      </c>
      <c r="P6734" s="185">
        <v>6733</v>
      </c>
      <c r="Q6734" s="186">
        <v>26</v>
      </c>
    </row>
    <row r="6735" spans="1:17" ht="15" x14ac:dyDescent="0.25">
      <c r="A6735"/>
      <c r="B6735" s="114">
        <v>6734</v>
      </c>
      <c r="C6735" s="7">
        <v>20</v>
      </c>
      <c r="E6735">
        <v>6734</v>
      </c>
      <c r="F6735">
        <v>15</v>
      </c>
      <c r="G6735">
        <v>17</v>
      </c>
      <c r="H6735">
        <v>23</v>
      </c>
      <c r="I6735" s="7">
        <v>30</v>
      </c>
      <c r="K6735">
        <v>6734</v>
      </c>
      <c r="L6735">
        <v>17</v>
      </c>
      <c r="M6735">
        <v>23</v>
      </c>
      <c r="N6735" s="7">
        <v>30</v>
      </c>
      <c r="P6735" s="187">
        <v>6734</v>
      </c>
      <c r="Q6735" s="188">
        <v>26</v>
      </c>
    </row>
    <row r="6736" spans="1:17" ht="15" x14ac:dyDescent="0.25">
      <c r="A6736"/>
      <c r="B6736" s="114">
        <v>6735</v>
      </c>
      <c r="C6736" s="7">
        <v>20</v>
      </c>
      <c r="E6736">
        <v>6735</v>
      </c>
      <c r="F6736">
        <v>15</v>
      </c>
      <c r="G6736">
        <v>17</v>
      </c>
      <c r="H6736">
        <v>23</v>
      </c>
      <c r="I6736" s="7">
        <v>30</v>
      </c>
      <c r="K6736">
        <v>6735</v>
      </c>
      <c r="L6736">
        <v>17</v>
      </c>
      <c r="M6736">
        <v>23</v>
      </c>
      <c r="N6736" s="7">
        <v>30</v>
      </c>
      <c r="P6736" s="185">
        <v>6735</v>
      </c>
      <c r="Q6736" s="186">
        <v>26</v>
      </c>
    </row>
    <row r="6737" spans="1:17" ht="15" x14ac:dyDescent="0.25">
      <c r="A6737"/>
      <c r="B6737" s="114">
        <v>6736</v>
      </c>
      <c r="C6737" s="7">
        <v>20</v>
      </c>
      <c r="E6737">
        <v>6736</v>
      </c>
      <c r="F6737">
        <v>15</v>
      </c>
      <c r="G6737">
        <v>17</v>
      </c>
      <c r="H6737">
        <v>23</v>
      </c>
      <c r="I6737" s="7">
        <v>30</v>
      </c>
      <c r="K6737">
        <v>6736</v>
      </c>
      <c r="L6737">
        <v>17</v>
      </c>
      <c r="M6737">
        <v>23</v>
      </c>
      <c r="N6737" s="7">
        <v>30</v>
      </c>
      <c r="P6737" s="187">
        <v>6736</v>
      </c>
      <c r="Q6737" s="188">
        <v>26</v>
      </c>
    </row>
    <row r="6738" spans="1:17" ht="15" x14ac:dyDescent="0.25">
      <c r="A6738"/>
      <c r="B6738" s="114">
        <v>6737</v>
      </c>
      <c r="C6738" s="7">
        <v>20</v>
      </c>
      <c r="E6738">
        <v>6737</v>
      </c>
      <c r="F6738">
        <v>15</v>
      </c>
      <c r="G6738">
        <v>17</v>
      </c>
      <c r="H6738">
        <v>23</v>
      </c>
      <c r="I6738" s="7">
        <v>30</v>
      </c>
      <c r="K6738">
        <v>6737</v>
      </c>
      <c r="L6738">
        <v>17</v>
      </c>
      <c r="M6738">
        <v>23</v>
      </c>
      <c r="N6738" s="7">
        <v>30</v>
      </c>
      <c r="P6738" s="185">
        <v>6737</v>
      </c>
      <c r="Q6738" s="186">
        <v>26</v>
      </c>
    </row>
    <row r="6739" spans="1:17" ht="15" x14ac:dyDescent="0.25">
      <c r="A6739"/>
      <c r="B6739" s="114">
        <v>6738</v>
      </c>
      <c r="C6739" s="7">
        <v>20</v>
      </c>
      <c r="E6739">
        <v>6738</v>
      </c>
      <c r="F6739">
        <v>15</v>
      </c>
      <c r="G6739">
        <v>17</v>
      </c>
      <c r="H6739">
        <v>23</v>
      </c>
      <c r="I6739" s="7">
        <v>30</v>
      </c>
      <c r="K6739">
        <v>6738</v>
      </c>
      <c r="L6739">
        <v>17</v>
      </c>
      <c r="M6739">
        <v>23</v>
      </c>
      <c r="N6739" s="7">
        <v>30</v>
      </c>
      <c r="P6739" s="187">
        <v>6738</v>
      </c>
      <c r="Q6739" s="188">
        <v>26</v>
      </c>
    </row>
    <row r="6740" spans="1:17" ht="15" x14ac:dyDescent="0.25">
      <c r="A6740"/>
      <c r="B6740" s="114">
        <v>6739</v>
      </c>
      <c r="C6740" s="7">
        <v>20</v>
      </c>
      <c r="E6740">
        <v>6739</v>
      </c>
      <c r="F6740">
        <v>15</v>
      </c>
      <c r="G6740">
        <v>17</v>
      </c>
      <c r="H6740">
        <v>23</v>
      </c>
      <c r="I6740" s="7">
        <v>30</v>
      </c>
      <c r="K6740">
        <v>6739</v>
      </c>
      <c r="L6740">
        <v>17</v>
      </c>
      <c r="M6740">
        <v>23</v>
      </c>
      <c r="N6740" s="7">
        <v>30</v>
      </c>
      <c r="P6740" s="185">
        <v>6739</v>
      </c>
      <c r="Q6740" s="186">
        <v>26</v>
      </c>
    </row>
    <row r="6741" spans="1:17" ht="15" x14ac:dyDescent="0.25">
      <c r="A6741"/>
      <c r="B6741" s="114">
        <v>6740</v>
      </c>
      <c r="C6741" s="7">
        <v>20</v>
      </c>
      <c r="E6741">
        <v>6740</v>
      </c>
      <c r="F6741">
        <v>15</v>
      </c>
      <c r="G6741">
        <v>17</v>
      </c>
      <c r="H6741">
        <v>23</v>
      </c>
      <c r="I6741" s="7">
        <v>30</v>
      </c>
      <c r="K6741">
        <v>6740</v>
      </c>
      <c r="L6741">
        <v>17</v>
      </c>
      <c r="M6741">
        <v>23</v>
      </c>
      <c r="N6741" s="7">
        <v>30</v>
      </c>
      <c r="P6741" s="187">
        <v>6740</v>
      </c>
      <c r="Q6741" s="188">
        <v>26</v>
      </c>
    </row>
    <row r="6742" spans="1:17" ht="15" x14ac:dyDescent="0.25">
      <c r="A6742"/>
      <c r="B6742" s="114">
        <v>6741</v>
      </c>
      <c r="C6742" s="7">
        <v>20</v>
      </c>
      <c r="E6742">
        <v>6741</v>
      </c>
      <c r="F6742">
        <v>15</v>
      </c>
      <c r="G6742">
        <v>17</v>
      </c>
      <c r="H6742">
        <v>23</v>
      </c>
      <c r="I6742" s="7">
        <v>30</v>
      </c>
      <c r="K6742">
        <v>6741</v>
      </c>
      <c r="L6742">
        <v>17</v>
      </c>
      <c r="M6742">
        <v>23</v>
      </c>
      <c r="N6742" s="7">
        <v>30</v>
      </c>
      <c r="P6742" s="185">
        <v>6741</v>
      </c>
      <c r="Q6742" s="186">
        <v>26</v>
      </c>
    </row>
    <row r="6743" spans="1:17" ht="15" x14ac:dyDescent="0.25">
      <c r="A6743"/>
      <c r="B6743" s="114">
        <v>6742</v>
      </c>
      <c r="C6743" s="7">
        <v>20</v>
      </c>
      <c r="E6743">
        <v>6742</v>
      </c>
      <c r="F6743">
        <v>15</v>
      </c>
      <c r="G6743">
        <v>17</v>
      </c>
      <c r="H6743">
        <v>23</v>
      </c>
      <c r="I6743" s="7">
        <v>30</v>
      </c>
      <c r="K6743">
        <v>6742</v>
      </c>
      <c r="L6743">
        <v>17</v>
      </c>
      <c r="M6743">
        <v>23</v>
      </c>
      <c r="N6743" s="7">
        <v>30</v>
      </c>
      <c r="P6743" s="187">
        <v>6742</v>
      </c>
      <c r="Q6743" s="188">
        <v>26</v>
      </c>
    </row>
    <row r="6744" spans="1:17" ht="15" x14ac:dyDescent="0.25">
      <c r="A6744"/>
      <c r="B6744" s="114">
        <v>6743</v>
      </c>
      <c r="C6744" s="7">
        <v>20</v>
      </c>
      <c r="E6744">
        <v>6743</v>
      </c>
      <c r="F6744">
        <v>15</v>
      </c>
      <c r="G6744">
        <v>17</v>
      </c>
      <c r="H6744">
        <v>23</v>
      </c>
      <c r="I6744" s="7">
        <v>30</v>
      </c>
      <c r="K6744">
        <v>6743</v>
      </c>
      <c r="L6744">
        <v>17</v>
      </c>
      <c r="M6744">
        <v>23</v>
      </c>
      <c r="N6744" s="7">
        <v>30</v>
      </c>
      <c r="P6744" s="185">
        <v>6743</v>
      </c>
      <c r="Q6744" s="186">
        <v>26</v>
      </c>
    </row>
    <row r="6745" spans="1:17" ht="15" x14ac:dyDescent="0.25">
      <c r="A6745"/>
      <c r="B6745" s="114">
        <v>6744</v>
      </c>
      <c r="C6745" s="7">
        <v>20</v>
      </c>
      <c r="E6745">
        <v>6744</v>
      </c>
      <c r="F6745">
        <v>15</v>
      </c>
      <c r="G6745">
        <v>17</v>
      </c>
      <c r="H6745">
        <v>23</v>
      </c>
      <c r="I6745" s="7">
        <v>30</v>
      </c>
      <c r="K6745">
        <v>6744</v>
      </c>
      <c r="L6745">
        <v>17</v>
      </c>
      <c r="M6745">
        <v>23</v>
      </c>
      <c r="N6745" s="7">
        <v>30</v>
      </c>
      <c r="P6745" s="187">
        <v>6744</v>
      </c>
      <c r="Q6745" s="188">
        <v>26</v>
      </c>
    </row>
    <row r="6746" spans="1:17" ht="15" x14ac:dyDescent="0.25">
      <c r="A6746"/>
      <c r="B6746" s="114">
        <v>6745</v>
      </c>
      <c r="C6746" s="7">
        <v>20</v>
      </c>
      <c r="E6746">
        <v>6745</v>
      </c>
      <c r="F6746">
        <v>15</v>
      </c>
      <c r="G6746">
        <v>17</v>
      </c>
      <c r="H6746">
        <v>23</v>
      </c>
      <c r="I6746" s="7">
        <v>30</v>
      </c>
      <c r="K6746">
        <v>6745</v>
      </c>
      <c r="L6746">
        <v>17</v>
      </c>
      <c r="M6746">
        <v>23</v>
      </c>
      <c r="N6746" s="7">
        <v>30</v>
      </c>
      <c r="P6746" s="185">
        <v>6745</v>
      </c>
      <c r="Q6746" s="186">
        <v>26</v>
      </c>
    </row>
    <row r="6747" spans="1:17" ht="15" x14ac:dyDescent="0.25">
      <c r="A6747"/>
      <c r="B6747" s="114">
        <v>6746</v>
      </c>
      <c r="C6747" s="7">
        <v>20</v>
      </c>
      <c r="E6747">
        <v>6746</v>
      </c>
      <c r="F6747">
        <v>15</v>
      </c>
      <c r="G6747">
        <v>17</v>
      </c>
      <c r="H6747">
        <v>23</v>
      </c>
      <c r="I6747" s="7">
        <v>30</v>
      </c>
      <c r="K6747">
        <v>6746</v>
      </c>
      <c r="L6747">
        <v>17</v>
      </c>
      <c r="M6747">
        <v>23</v>
      </c>
      <c r="N6747" s="7">
        <v>30</v>
      </c>
      <c r="P6747" s="187">
        <v>6746</v>
      </c>
      <c r="Q6747" s="188">
        <v>26</v>
      </c>
    </row>
    <row r="6748" spans="1:17" ht="15" x14ac:dyDescent="0.25">
      <c r="A6748"/>
      <c r="B6748" s="114">
        <v>6747</v>
      </c>
      <c r="C6748" s="7">
        <v>20</v>
      </c>
      <c r="E6748">
        <v>6747</v>
      </c>
      <c r="F6748">
        <v>15</v>
      </c>
      <c r="G6748">
        <v>17</v>
      </c>
      <c r="H6748">
        <v>23</v>
      </c>
      <c r="I6748" s="7">
        <v>30</v>
      </c>
      <c r="K6748">
        <v>6747</v>
      </c>
      <c r="L6748">
        <v>17</v>
      </c>
      <c r="M6748">
        <v>23</v>
      </c>
      <c r="N6748" s="7">
        <v>30</v>
      </c>
      <c r="P6748" s="185">
        <v>6747</v>
      </c>
      <c r="Q6748" s="186">
        <v>26</v>
      </c>
    </row>
    <row r="6749" spans="1:17" ht="15" x14ac:dyDescent="0.25">
      <c r="A6749"/>
      <c r="B6749" s="114">
        <v>6748</v>
      </c>
      <c r="C6749" s="7">
        <v>20</v>
      </c>
      <c r="E6749">
        <v>6748</v>
      </c>
      <c r="F6749">
        <v>15</v>
      </c>
      <c r="G6749">
        <v>17</v>
      </c>
      <c r="H6749">
        <v>23</v>
      </c>
      <c r="I6749" s="7">
        <v>30</v>
      </c>
      <c r="K6749">
        <v>6748</v>
      </c>
      <c r="L6749">
        <v>17</v>
      </c>
      <c r="M6749">
        <v>23</v>
      </c>
      <c r="N6749" s="7">
        <v>30</v>
      </c>
      <c r="P6749" s="187">
        <v>6748</v>
      </c>
      <c r="Q6749" s="188">
        <v>26</v>
      </c>
    </row>
    <row r="6750" spans="1:17" ht="15" x14ac:dyDescent="0.25">
      <c r="A6750"/>
      <c r="B6750" s="114">
        <v>6749</v>
      </c>
      <c r="C6750" s="7">
        <v>20</v>
      </c>
      <c r="E6750">
        <v>6749</v>
      </c>
      <c r="F6750">
        <v>15</v>
      </c>
      <c r="G6750">
        <v>17</v>
      </c>
      <c r="H6750">
        <v>23</v>
      </c>
      <c r="I6750" s="7">
        <v>30</v>
      </c>
      <c r="K6750">
        <v>6749</v>
      </c>
      <c r="L6750">
        <v>17</v>
      </c>
      <c r="M6750">
        <v>23</v>
      </c>
      <c r="N6750" s="7">
        <v>30</v>
      </c>
      <c r="P6750" s="185">
        <v>6749</v>
      </c>
      <c r="Q6750" s="186">
        <v>26</v>
      </c>
    </row>
    <row r="6751" spans="1:17" ht="15" x14ac:dyDescent="0.25">
      <c r="A6751"/>
      <c r="B6751" s="114">
        <v>6750</v>
      </c>
      <c r="C6751" s="7">
        <v>20</v>
      </c>
      <c r="E6751">
        <v>6750</v>
      </c>
      <c r="F6751">
        <v>15</v>
      </c>
      <c r="G6751">
        <v>17</v>
      </c>
      <c r="H6751">
        <v>23</v>
      </c>
      <c r="I6751" s="7">
        <v>30</v>
      </c>
      <c r="K6751">
        <v>6750</v>
      </c>
      <c r="L6751">
        <v>17</v>
      </c>
      <c r="M6751">
        <v>23</v>
      </c>
      <c r="N6751" s="7">
        <v>30</v>
      </c>
      <c r="P6751" s="187">
        <v>6750</v>
      </c>
      <c r="Q6751" s="188">
        <v>26</v>
      </c>
    </row>
    <row r="6752" spans="1:17" ht="15" x14ac:dyDescent="0.25">
      <c r="A6752"/>
      <c r="B6752" s="114">
        <v>6751</v>
      </c>
      <c r="C6752" s="7">
        <v>20</v>
      </c>
      <c r="E6752">
        <v>6751</v>
      </c>
      <c r="F6752">
        <v>15</v>
      </c>
      <c r="G6752">
        <v>17</v>
      </c>
      <c r="H6752">
        <v>23</v>
      </c>
      <c r="I6752" s="7">
        <v>30</v>
      </c>
      <c r="K6752">
        <v>6751</v>
      </c>
      <c r="L6752">
        <v>17</v>
      </c>
      <c r="M6752">
        <v>23</v>
      </c>
      <c r="N6752" s="7">
        <v>30</v>
      </c>
      <c r="P6752" s="185">
        <v>6751</v>
      </c>
      <c r="Q6752" s="186">
        <v>26</v>
      </c>
    </row>
    <row r="6753" spans="1:17" ht="15" x14ac:dyDescent="0.25">
      <c r="A6753"/>
      <c r="B6753" s="114">
        <v>6752</v>
      </c>
      <c r="C6753" s="7">
        <v>20</v>
      </c>
      <c r="E6753">
        <v>6752</v>
      </c>
      <c r="F6753">
        <v>15</v>
      </c>
      <c r="G6753">
        <v>17</v>
      </c>
      <c r="H6753">
        <v>23</v>
      </c>
      <c r="I6753" s="7">
        <v>30</v>
      </c>
      <c r="K6753">
        <v>6752</v>
      </c>
      <c r="L6753">
        <v>17</v>
      </c>
      <c r="M6753">
        <v>23</v>
      </c>
      <c r="N6753" s="7">
        <v>30</v>
      </c>
      <c r="P6753" s="187">
        <v>6752</v>
      </c>
      <c r="Q6753" s="188">
        <v>26</v>
      </c>
    </row>
    <row r="6754" spans="1:17" ht="15" x14ac:dyDescent="0.25">
      <c r="A6754"/>
      <c r="B6754" s="114">
        <v>6753</v>
      </c>
      <c r="C6754" s="7">
        <v>20</v>
      </c>
      <c r="E6754">
        <v>6753</v>
      </c>
      <c r="F6754">
        <v>15</v>
      </c>
      <c r="G6754">
        <v>17</v>
      </c>
      <c r="H6754">
        <v>23</v>
      </c>
      <c r="I6754" s="7">
        <v>30</v>
      </c>
      <c r="K6754">
        <v>6753</v>
      </c>
      <c r="L6754">
        <v>17</v>
      </c>
      <c r="M6754">
        <v>23</v>
      </c>
      <c r="N6754" s="7">
        <v>30</v>
      </c>
      <c r="P6754" s="185">
        <v>6753</v>
      </c>
      <c r="Q6754" s="186">
        <v>26</v>
      </c>
    </row>
    <row r="6755" spans="1:17" ht="15" x14ac:dyDescent="0.25">
      <c r="A6755"/>
      <c r="B6755" s="114">
        <v>6754</v>
      </c>
      <c r="C6755" s="7">
        <v>20</v>
      </c>
      <c r="E6755">
        <v>6754</v>
      </c>
      <c r="F6755">
        <v>15</v>
      </c>
      <c r="G6755">
        <v>17</v>
      </c>
      <c r="H6755">
        <v>23</v>
      </c>
      <c r="I6755" s="7">
        <v>30</v>
      </c>
      <c r="K6755">
        <v>6754</v>
      </c>
      <c r="L6755">
        <v>17</v>
      </c>
      <c r="M6755">
        <v>23</v>
      </c>
      <c r="N6755" s="7">
        <v>30</v>
      </c>
      <c r="P6755" s="187">
        <v>6754</v>
      </c>
      <c r="Q6755" s="188">
        <v>26</v>
      </c>
    </row>
    <row r="6756" spans="1:17" ht="15" x14ac:dyDescent="0.25">
      <c r="A6756"/>
      <c r="B6756" s="114">
        <v>6755</v>
      </c>
      <c r="C6756" s="7">
        <v>20</v>
      </c>
      <c r="E6756">
        <v>6755</v>
      </c>
      <c r="F6756">
        <v>15</v>
      </c>
      <c r="G6756">
        <v>17</v>
      </c>
      <c r="H6756">
        <v>23</v>
      </c>
      <c r="I6756" s="7">
        <v>30</v>
      </c>
      <c r="K6756">
        <v>6755</v>
      </c>
      <c r="L6756">
        <v>17</v>
      </c>
      <c r="M6756">
        <v>23</v>
      </c>
      <c r="N6756" s="7">
        <v>30</v>
      </c>
      <c r="P6756" s="185">
        <v>6755</v>
      </c>
      <c r="Q6756" s="186">
        <v>26</v>
      </c>
    </row>
    <row r="6757" spans="1:17" ht="15" x14ac:dyDescent="0.25">
      <c r="A6757"/>
      <c r="B6757" s="114">
        <v>6756</v>
      </c>
      <c r="C6757" s="7">
        <v>20</v>
      </c>
      <c r="E6757">
        <v>6756</v>
      </c>
      <c r="F6757">
        <v>15</v>
      </c>
      <c r="G6757">
        <v>17</v>
      </c>
      <c r="H6757">
        <v>23</v>
      </c>
      <c r="I6757" s="7">
        <v>30</v>
      </c>
      <c r="K6757">
        <v>6756</v>
      </c>
      <c r="L6757">
        <v>17</v>
      </c>
      <c r="M6757">
        <v>23</v>
      </c>
      <c r="N6757" s="7">
        <v>30</v>
      </c>
      <c r="P6757" s="187">
        <v>6756</v>
      </c>
      <c r="Q6757" s="188">
        <v>26</v>
      </c>
    </row>
    <row r="6758" spans="1:17" ht="15" x14ac:dyDescent="0.25">
      <c r="A6758"/>
      <c r="B6758" s="114">
        <v>6757</v>
      </c>
      <c r="C6758" s="7">
        <v>20</v>
      </c>
      <c r="E6758">
        <v>6757</v>
      </c>
      <c r="F6758">
        <v>15</v>
      </c>
      <c r="G6758">
        <v>17</v>
      </c>
      <c r="H6758">
        <v>23</v>
      </c>
      <c r="I6758" s="7">
        <v>30</v>
      </c>
      <c r="K6758">
        <v>6757</v>
      </c>
      <c r="L6758">
        <v>17</v>
      </c>
      <c r="M6758">
        <v>23</v>
      </c>
      <c r="N6758" s="7">
        <v>30</v>
      </c>
      <c r="P6758" s="185">
        <v>6757</v>
      </c>
      <c r="Q6758" s="186">
        <v>26</v>
      </c>
    </row>
    <row r="6759" spans="1:17" ht="15" x14ac:dyDescent="0.25">
      <c r="A6759"/>
      <c r="B6759" s="114">
        <v>6758</v>
      </c>
      <c r="C6759" s="7">
        <v>20</v>
      </c>
      <c r="E6759">
        <v>6758</v>
      </c>
      <c r="F6759">
        <v>15</v>
      </c>
      <c r="G6759">
        <v>17</v>
      </c>
      <c r="H6759">
        <v>23</v>
      </c>
      <c r="I6759" s="7">
        <v>30</v>
      </c>
      <c r="K6759">
        <v>6758</v>
      </c>
      <c r="L6759">
        <v>17</v>
      </c>
      <c r="M6759">
        <v>23</v>
      </c>
      <c r="N6759" s="7">
        <v>30</v>
      </c>
      <c r="P6759" s="187">
        <v>6758</v>
      </c>
      <c r="Q6759" s="188">
        <v>26</v>
      </c>
    </row>
    <row r="6760" spans="1:17" ht="15" x14ac:dyDescent="0.25">
      <c r="A6760"/>
      <c r="B6760" s="114">
        <v>6759</v>
      </c>
      <c r="C6760" s="7">
        <v>20</v>
      </c>
      <c r="E6760">
        <v>6759</v>
      </c>
      <c r="F6760">
        <v>15</v>
      </c>
      <c r="G6760">
        <v>17</v>
      </c>
      <c r="H6760">
        <v>23</v>
      </c>
      <c r="I6760" s="7">
        <v>30</v>
      </c>
      <c r="K6760">
        <v>6759</v>
      </c>
      <c r="L6760">
        <v>17</v>
      </c>
      <c r="M6760">
        <v>23</v>
      </c>
      <c r="N6760" s="7">
        <v>30</v>
      </c>
      <c r="P6760" s="185">
        <v>6759</v>
      </c>
      <c r="Q6760" s="186">
        <v>26</v>
      </c>
    </row>
    <row r="6761" spans="1:17" ht="15" x14ac:dyDescent="0.25">
      <c r="A6761"/>
      <c r="B6761" s="114">
        <v>6760</v>
      </c>
      <c r="C6761" s="7">
        <v>20</v>
      </c>
      <c r="E6761">
        <v>6760</v>
      </c>
      <c r="F6761">
        <v>15</v>
      </c>
      <c r="G6761">
        <v>17</v>
      </c>
      <c r="H6761">
        <v>23</v>
      </c>
      <c r="I6761" s="7">
        <v>30</v>
      </c>
      <c r="K6761">
        <v>6760</v>
      </c>
      <c r="L6761">
        <v>17</v>
      </c>
      <c r="M6761">
        <v>23</v>
      </c>
      <c r="N6761" s="7">
        <v>30</v>
      </c>
      <c r="P6761" s="187">
        <v>6760</v>
      </c>
      <c r="Q6761" s="188">
        <v>26</v>
      </c>
    </row>
    <row r="6762" spans="1:17" ht="15" x14ac:dyDescent="0.25">
      <c r="A6762"/>
      <c r="B6762" s="114">
        <v>6761</v>
      </c>
      <c r="C6762" s="7">
        <v>20</v>
      </c>
      <c r="E6762">
        <v>6761</v>
      </c>
      <c r="F6762">
        <v>15</v>
      </c>
      <c r="G6762">
        <v>17</v>
      </c>
      <c r="H6762">
        <v>23</v>
      </c>
      <c r="I6762" s="7">
        <v>30</v>
      </c>
      <c r="K6762">
        <v>6761</v>
      </c>
      <c r="L6762">
        <v>17</v>
      </c>
      <c r="M6762">
        <v>23</v>
      </c>
      <c r="N6762" s="7">
        <v>30</v>
      </c>
      <c r="P6762" s="185">
        <v>6761</v>
      </c>
      <c r="Q6762" s="186">
        <v>26</v>
      </c>
    </row>
    <row r="6763" spans="1:17" ht="15" x14ac:dyDescent="0.25">
      <c r="A6763"/>
      <c r="B6763" s="114">
        <v>6762</v>
      </c>
      <c r="C6763" s="7">
        <v>20</v>
      </c>
      <c r="E6763">
        <v>6762</v>
      </c>
      <c r="F6763">
        <v>15</v>
      </c>
      <c r="G6763">
        <v>17</v>
      </c>
      <c r="H6763">
        <v>23</v>
      </c>
      <c r="I6763" s="7">
        <v>30</v>
      </c>
      <c r="K6763">
        <v>6762</v>
      </c>
      <c r="L6763">
        <v>17</v>
      </c>
      <c r="M6763">
        <v>23</v>
      </c>
      <c r="N6763" s="7">
        <v>30</v>
      </c>
      <c r="P6763" s="187">
        <v>6762</v>
      </c>
      <c r="Q6763" s="188">
        <v>26</v>
      </c>
    </row>
    <row r="6764" spans="1:17" ht="15" x14ac:dyDescent="0.25">
      <c r="A6764"/>
      <c r="B6764" s="114">
        <v>6763</v>
      </c>
      <c r="C6764" s="7">
        <v>20</v>
      </c>
      <c r="E6764">
        <v>6763</v>
      </c>
      <c r="F6764">
        <v>15</v>
      </c>
      <c r="G6764">
        <v>17</v>
      </c>
      <c r="H6764">
        <v>23</v>
      </c>
      <c r="I6764" s="7">
        <v>30</v>
      </c>
      <c r="K6764">
        <v>6763</v>
      </c>
      <c r="L6764">
        <v>17</v>
      </c>
      <c r="M6764">
        <v>23</v>
      </c>
      <c r="N6764" s="7">
        <v>30</v>
      </c>
      <c r="P6764" s="185">
        <v>6763</v>
      </c>
      <c r="Q6764" s="186">
        <v>26</v>
      </c>
    </row>
    <row r="6765" spans="1:17" ht="15" x14ac:dyDescent="0.25">
      <c r="A6765"/>
      <c r="B6765" s="114">
        <v>6764</v>
      </c>
      <c r="C6765" s="7">
        <v>20</v>
      </c>
      <c r="E6765">
        <v>6764</v>
      </c>
      <c r="F6765">
        <v>15</v>
      </c>
      <c r="G6765">
        <v>17</v>
      </c>
      <c r="H6765">
        <v>23</v>
      </c>
      <c r="I6765" s="7">
        <v>30</v>
      </c>
      <c r="K6765">
        <v>6764</v>
      </c>
      <c r="L6765">
        <v>17</v>
      </c>
      <c r="M6765">
        <v>23</v>
      </c>
      <c r="N6765" s="7">
        <v>30</v>
      </c>
      <c r="P6765" s="187">
        <v>6764</v>
      </c>
      <c r="Q6765" s="188">
        <v>26</v>
      </c>
    </row>
    <row r="6766" spans="1:17" ht="15" x14ac:dyDescent="0.25">
      <c r="A6766"/>
      <c r="B6766" s="114">
        <v>6765</v>
      </c>
      <c r="C6766" s="7">
        <v>20</v>
      </c>
      <c r="E6766">
        <v>6765</v>
      </c>
      <c r="F6766">
        <v>15</v>
      </c>
      <c r="G6766">
        <v>17</v>
      </c>
      <c r="H6766">
        <v>23</v>
      </c>
      <c r="I6766" s="7">
        <v>30</v>
      </c>
      <c r="K6766">
        <v>6765</v>
      </c>
      <c r="L6766">
        <v>17</v>
      </c>
      <c r="M6766">
        <v>23</v>
      </c>
      <c r="N6766" s="7">
        <v>30</v>
      </c>
      <c r="P6766" s="185">
        <v>6765</v>
      </c>
      <c r="Q6766" s="186">
        <v>26</v>
      </c>
    </row>
    <row r="6767" spans="1:17" ht="15" x14ac:dyDescent="0.25">
      <c r="A6767"/>
      <c r="B6767" s="114">
        <v>6766</v>
      </c>
      <c r="C6767" s="7">
        <v>20</v>
      </c>
      <c r="E6767">
        <v>6766</v>
      </c>
      <c r="F6767">
        <v>15</v>
      </c>
      <c r="G6767">
        <v>17</v>
      </c>
      <c r="H6767">
        <v>23</v>
      </c>
      <c r="I6767" s="7">
        <v>30</v>
      </c>
      <c r="K6767">
        <v>6766</v>
      </c>
      <c r="L6767">
        <v>17</v>
      </c>
      <c r="M6767">
        <v>23</v>
      </c>
      <c r="N6767" s="7">
        <v>30</v>
      </c>
      <c r="P6767" s="187">
        <v>6766</v>
      </c>
      <c r="Q6767" s="188">
        <v>26</v>
      </c>
    </row>
    <row r="6768" spans="1:17" ht="15" x14ac:dyDescent="0.25">
      <c r="A6768"/>
      <c r="B6768" s="114">
        <v>6767</v>
      </c>
      <c r="C6768" s="7">
        <v>20</v>
      </c>
      <c r="E6768">
        <v>6767</v>
      </c>
      <c r="F6768">
        <v>15</v>
      </c>
      <c r="G6768">
        <v>17</v>
      </c>
      <c r="H6768">
        <v>23</v>
      </c>
      <c r="I6768" s="7">
        <v>30</v>
      </c>
      <c r="K6768">
        <v>6767</v>
      </c>
      <c r="L6768">
        <v>17</v>
      </c>
      <c r="M6768">
        <v>23</v>
      </c>
      <c r="N6768" s="7">
        <v>30</v>
      </c>
      <c r="P6768" s="185">
        <v>6767</v>
      </c>
      <c r="Q6768" s="186">
        <v>26</v>
      </c>
    </row>
    <row r="6769" spans="1:17" ht="15" x14ac:dyDescent="0.25">
      <c r="A6769"/>
      <c r="B6769" s="114">
        <v>6768</v>
      </c>
      <c r="C6769" s="7">
        <v>20</v>
      </c>
      <c r="E6769">
        <v>6768</v>
      </c>
      <c r="F6769">
        <v>15</v>
      </c>
      <c r="G6769">
        <v>17</v>
      </c>
      <c r="H6769">
        <v>23</v>
      </c>
      <c r="I6769" s="7">
        <v>30</v>
      </c>
      <c r="K6769">
        <v>6768</v>
      </c>
      <c r="L6769">
        <v>17</v>
      </c>
      <c r="M6769">
        <v>23</v>
      </c>
      <c r="N6769" s="7">
        <v>30</v>
      </c>
      <c r="P6769" s="187">
        <v>6768</v>
      </c>
      <c r="Q6769" s="188">
        <v>26</v>
      </c>
    </row>
    <row r="6770" spans="1:17" ht="15" x14ac:dyDescent="0.25">
      <c r="A6770"/>
      <c r="B6770" s="114">
        <v>6769</v>
      </c>
      <c r="C6770" s="7">
        <v>20</v>
      </c>
      <c r="E6770">
        <v>6769</v>
      </c>
      <c r="F6770">
        <v>15</v>
      </c>
      <c r="G6770">
        <v>17</v>
      </c>
      <c r="H6770">
        <v>23</v>
      </c>
      <c r="I6770" s="7">
        <v>30</v>
      </c>
      <c r="K6770">
        <v>6769</v>
      </c>
      <c r="L6770">
        <v>17</v>
      </c>
      <c r="M6770">
        <v>23</v>
      </c>
      <c r="N6770" s="7">
        <v>30</v>
      </c>
      <c r="P6770" s="185">
        <v>6769</v>
      </c>
      <c r="Q6770" s="186">
        <v>26</v>
      </c>
    </row>
    <row r="6771" spans="1:17" ht="15" x14ac:dyDescent="0.25">
      <c r="A6771"/>
      <c r="B6771" s="114">
        <v>6770</v>
      </c>
      <c r="C6771" s="7">
        <v>20</v>
      </c>
      <c r="E6771">
        <v>6770</v>
      </c>
      <c r="F6771">
        <v>15</v>
      </c>
      <c r="G6771">
        <v>17</v>
      </c>
      <c r="H6771">
        <v>23</v>
      </c>
      <c r="I6771" s="7">
        <v>30</v>
      </c>
      <c r="K6771">
        <v>6770</v>
      </c>
      <c r="L6771">
        <v>17</v>
      </c>
      <c r="M6771">
        <v>23</v>
      </c>
      <c r="N6771" s="7">
        <v>30</v>
      </c>
      <c r="P6771" s="187">
        <v>6770</v>
      </c>
      <c r="Q6771" s="188">
        <v>26</v>
      </c>
    </row>
    <row r="6772" spans="1:17" ht="15" x14ac:dyDescent="0.25">
      <c r="A6772"/>
      <c r="B6772" s="114">
        <v>6771</v>
      </c>
      <c r="C6772" s="7">
        <v>20</v>
      </c>
      <c r="E6772">
        <v>6771</v>
      </c>
      <c r="F6772">
        <v>15</v>
      </c>
      <c r="G6772">
        <v>17</v>
      </c>
      <c r="H6772">
        <v>23</v>
      </c>
      <c r="I6772" s="7">
        <v>30</v>
      </c>
      <c r="K6772">
        <v>6771</v>
      </c>
      <c r="L6772">
        <v>17</v>
      </c>
      <c r="M6772">
        <v>23</v>
      </c>
      <c r="N6772" s="7">
        <v>30</v>
      </c>
      <c r="P6772" s="185">
        <v>6771</v>
      </c>
      <c r="Q6772" s="186">
        <v>26</v>
      </c>
    </row>
    <row r="6773" spans="1:17" ht="15" x14ac:dyDescent="0.25">
      <c r="A6773"/>
      <c r="B6773" s="114">
        <v>6772</v>
      </c>
      <c r="C6773" s="7">
        <v>20</v>
      </c>
      <c r="E6773">
        <v>6772</v>
      </c>
      <c r="F6773">
        <v>15</v>
      </c>
      <c r="G6773">
        <v>17</v>
      </c>
      <c r="H6773">
        <v>23</v>
      </c>
      <c r="I6773" s="7">
        <v>30</v>
      </c>
      <c r="K6773">
        <v>6772</v>
      </c>
      <c r="L6773">
        <v>17</v>
      </c>
      <c r="M6773">
        <v>23</v>
      </c>
      <c r="N6773" s="7">
        <v>30</v>
      </c>
      <c r="P6773" s="187">
        <v>6772</v>
      </c>
      <c r="Q6773" s="188">
        <v>26</v>
      </c>
    </row>
    <row r="6774" spans="1:17" ht="15" x14ac:dyDescent="0.25">
      <c r="A6774"/>
      <c r="B6774" s="114">
        <v>6773</v>
      </c>
      <c r="C6774" s="7">
        <v>20</v>
      </c>
      <c r="E6774">
        <v>6773</v>
      </c>
      <c r="F6774">
        <v>15</v>
      </c>
      <c r="G6774">
        <v>17</v>
      </c>
      <c r="H6774">
        <v>23</v>
      </c>
      <c r="I6774" s="7">
        <v>30</v>
      </c>
      <c r="K6774">
        <v>6773</v>
      </c>
      <c r="L6774">
        <v>17</v>
      </c>
      <c r="M6774">
        <v>23</v>
      </c>
      <c r="N6774" s="7">
        <v>30</v>
      </c>
      <c r="P6774" s="185">
        <v>6773</v>
      </c>
      <c r="Q6774" s="186">
        <v>26</v>
      </c>
    </row>
    <row r="6775" spans="1:17" ht="15" x14ac:dyDescent="0.25">
      <c r="A6775"/>
      <c r="B6775" s="114">
        <v>6774</v>
      </c>
      <c r="C6775" s="7">
        <v>20</v>
      </c>
      <c r="E6775">
        <v>6774</v>
      </c>
      <c r="F6775">
        <v>15</v>
      </c>
      <c r="G6775">
        <v>17</v>
      </c>
      <c r="H6775">
        <v>23</v>
      </c>
      <c r="I6775" s="7">
        <v>30</v>
      </c>
      <c r="K6775">
        <v>6774</v>
      </c>
      <c r="L6775">
        <v>17</v>
      </c>
      <c r="M6775">
        <v>23</v>
      </c>
      <c r="N6775" s="7">
        <v>30</v>
      </c>
      <c r="P6775" s="187">
        <v>6774</v>
      </c>
      <c r="Q6775" s="188">
        <v>26</v>
      </c>
    </row>
    <row r="6776" spans="1:17" ht="15" x14ac:dyDescent="0.25">
      <c r="A6776"/>
      <c r="B6776" s="114">
        <v>6775</v>
      </c>
      <c r="C6776" s="7">
        <v>20</v>
      </c>
      <c r="E6776">
        <v>6775</v>
      </c>
      <c r="F6776">
        <v>15</v>
      </c>
      <c r="G6776">
        <v>17</v>
      </c>
      <c r="H6776">
        <v>23</v>
      </c>
      <c r="I6776" s="7">
        <v>30</v>
      </c>
      <c r="K6776">
        <v>6775</v>
      </c>
      <c r="L6776">
        <v>17</v>
      </c>
      <c r="M6776">
        <v>23</v>
      </c>
      <c r="N6776" s="7">
        <v>30</v>
      </c>
      <c r="P6776" s="185">
        <v>6775</v>
      </c>
      <c r="Q6776" s="186">
        <v>26</v>
      </c>
    </row>
    <row r="6777" spans="1:17" ht="15" x14ac:dyDescent="0.25">
      <c r="A6777"/>
      <c r="B6777" s="114">
        <v>6776</v>
      </c>
      <c r="C6777" s="7">
        <v>20</v>
      </c>
      <c r="E6777">
        <v>6776</v>
      </c>
      <c r="F6777">
        <v>15</v>
      </c>
      <c r="G6777">
        <v>17</v>
      </c>
      <c r="H6777">
        <v>23</v>
      </c>
      <c r="I6777" s="7">
        <v>30</v>
      </c>
      <c r="K6777">
        <v>6776</v>
      </c>
      <c r="L6777">
        <v>17</v>
      </c>
      <c r="M6777">
        <v>23</v>
      </c>
      <c r="N6777" s="7">
        <v>30</v>
      </c>
      <c r="P6777" s="187">
        <v>6776</v>
      </c>
      <c r="Q6777" s="188">
        <v>26</v>
      </c>
    </row>
    <row r="6778" spans="1:17" ht="15" x14ac:dyDescent="0.25">
      <c r="A6778"/>
      <c r="B6778" s="114">
        <v>6777</v>
      </c>
      <c r="C6778" s="7">
        <v>20</v>
      </c>
      <c r="E6778">
        <v>6777</v>
      </c>
      <c r="F6778">
        <v>15</v>
      </c>
      <c r="G6778">
        <v>17</v>
      </c>
      <c r="H6778">
        <v>23</v>
      </c>
      <c r="I6778" s="7">
        <v>30</v>
      </c>
      <c r="K6778">
        <v>6777</v>
      </c>
      <c r="L6778">
        <v>17</v>
      </c>
      <c r="M6778">
        <v>23</v>
      </c>
      <c r="N6778" s="7">
        <v>30</v>
      </c>
      <c r="P6778" s="185">
        <v>6777</v>
      </c>
      <c r="Q6778" s="186">
        <v>26</v>
      </c>
    </row>
    <row r="6779" spans="1:17" ht="15" x14ac:dyDescent="0.25">
      <c r="A6779"/>
      <c r="B6779" s="114">
        <v>6778</v>
      </c>
      <c r="C6779" s="7">
        <v>20</v>
      </c>
      <c r="E6779">
        <v>6778</v>
      </c>
      <c r="F6779">
        <v>15</v>
      </c>
      <c r="G6779">
        <v>17</v>
      </c>
      <c r="H6779">
        <v>23</v>
      </c>
      <c r="I6779" s="7">
        <v>30</v>
      </c>
      <c r="K6779">
        <v>6778</v>
      </c>
      <c r="L6779">
        <v>17</v>
      </c>
      <c r="M6779">
        <v>23</v>
      </c>
      <c r="N6779" s="7">
        <v>30</v>
      </c>
      <c r="P6779" s="187">
        <v>6778</v>
      </c>
      <c r="Q6779" s="188">
        <v>26</v>
      </c>
    </row>
    <row r="6780" spans="1:17" ht="15" x14ac:dyDescent="0.25">
      <c r="A6780"/>
      <c r="B6780" s="114">
        <v>6779</v>
      </c>
      <c r="C6780" s="7">
        <v>20</v>
      </c>
      <c r="E6780">
        <v>6779</v>
      </c>
      <c r="F6780">
        <v>15</v>
      </c>
      <c r="G6780">
        <v>17</v>
      </c>
      <c r="H6780">
        <v>23</v>
      </c>
      <c r="I6780" s="7">
        <v>30</v>
      </c>
      <c r="K6780">
        <v>6779</v>
      </c>
      <c r="L6780">
        <v>17</v>
      </c>
      <c r="M6780">
        <v>23</v>
      </c>
      <c r="N6780" s="7">
        <v>30</v>
      </c>
      <c r="P6780" s="185">
        <v>6779</v>
      </c>
      <c r="Q6780" s="186">
        <v>26</v>
      </c>
    </row>
    <row r="6781" spans="1:17" ht="15" x14ac:dyDescent="0.25">
      <c r="A6781"/>
      <c r="B6781" s="114">
        <v>6780</v>
      </c>
      <c r="C6781" s="7">
        <v>20</v>
      </c>
      <c r="E6781">
        <v>6780</v>
      </c>
      <c r="F6781">
        <v>15</v>
      </c>
      <c r="G6781">
        <v>17</v>
      </c>
      <c r="H6781">
        <v>23</v>
      </c>
      <c r="I6781" s="7">
        <v>30</v>
      </c>
      <c r="K6781">
        <v>6780</v>
      </c>
      <c r="L6781">
        <v>17</v>
      </c>
      <c r="M6781">
        <v>23</v>
      </c>
      <c r="N6781" s="7">
        <v>30</v>
      </c>
      <c r="P6781" s="187">
        <v>6780</v>
      </c>
      <c r="Q6781" s="188">
        <v>26</v>
      </c>
    </row>
    <row r="6782" spans="1:17" ht="15" x14ac:dyDescent="0.25">
      <c r="A6782"/>
      <c r="B6782" s="114">
        <v>6781</v>
      </c>
      <c r="C6782" s="7">
        <v>20</v>
      </c>
      <c r="E6782">
        <v>6781</v>
      </c>
      <c r="F6782">
        <v>15</v>
      </c>
      <c r="G6782">
        <v>17</v>
      </c>
      <c r="H6782">
        <v>23</v>
      </c>
      <c r="I6782" s="7">
        <v>30</v>
      </c>
      <c r="K6782">
        <v>6781</v>
      </c>
      <c r="L6782">
        <v>17</v>
      </c>
      <c r="M6782">
        <v>23</v>
      </c>
      <c r="N6782" s="7">
        <v>30</v>
      </c>
      <c r="P6782" s="185">
        <v>6781</v>
      </c>
      <c r="Q6782" s="186">
        <v>26</v>
      </c>
    </row>
    <row r="6783" spans="1:17" ht="15" x14ac:dyDescent="0.25">
      <c r="A6783"/>
      <c r="B6783" s="114">
        <v>6782</v>
      </c>
      <c r="C6783" s="7">
        <v>20</v>
      </c>
      <c r="E6783">
        <v>6782</v>
      </c>
      <c r="F6783">
        <v>15</v>
      </c>
      <c r="G6783">
        <v>17</v>
      </c>
      <c r="H6783">
        <v>23</v>
      </c>
      <c r="I6783" s="7">
        <v>30</v>
      </c>
      <c r="K6783">
        <v>6782</v>
      </c>
      <c r="L6783">
        <v>17</v>
      </c>
      <c r="M6783">
        <v>23</v>
      </c>
      <c r="N6783" s="7">
        <v>30</v>
      </c>
      <c r="P6783" s="187">
        <v>6782</v>
      </c>
      <c r="Q6783" s="188">
        <v>26</v>
      </c>
    </row>
    <row r="6784" spans="1:17" ht="15" x14ac:dyDescent="0.25">
      <c r="A6784"/>
      <c r="B6784" s="114">
        <v>6783</v>
      </c>
      <c r="C6784" s="7">
        <v>20</v>
      </c>
      <c r="E6784">
        <v>6783</v>
      </c>
      <c r="F6784">
        <v>15</v>
      </c>
      <c r="G6784">
        <v>17</v>
      </c>
      <c r="H6784">
        <v>23</v>
      </c>
      <c r="I6784" s="7">
        <v>30</v>
      </c>
      <c r="K6784">
        <v>6783</v>
      </c>
      <c r="L6784">
        <v>17</v>
      </c>
      <c r="M6784">
        <v>23</v>
      </c>
      <c r="N6784" s="7">
        <v>30</v>
      </c>
      <c r="P6784" s="185">
        <v>6783</v>
      </c>
      <c r="Q6784" s="186">
        <v>26</v>
      </c>
    </row>
    <row r="6785" spans="1:17" ht="15" x14ac:dyDescent="0.25">
      <c r="A6785"/>
      <c r="B6785" s="114">
        <v>6784</v>
      </c>
      <c r="C6785" s="7">
        <v>20</v>
      </c>
      <c r="E6785">
        <v>6784</v>
      </c>
      <c r="F6785">
        <v>15</v>
      </c>
      <c r="G6785">
        <v>17</v>
      </c>
      <c r="H6785">
        <v>23</v>
      </c>
      <c r="I6785" s="7">
        <v>30</v>
      </c>
      <c r="K6785">
        <v>6784</v>
      </c>
      <c r="L6785">
        <v>17</v>
      </c>
      <c r="M6785">
        <v>23</v>
      </c>
      <c r="N6785" s="7">
        <v>30</v>
      </c>
      <c r="P6785" s="187">
        <v>6784</v>
      </c>
      <c r="Q6785" s="188">
        <v>26</v>
      </c>
    </row>
    <row r="6786" spans="1:17" ht="15" x14ac:dyDescent="0.25">
      <c r="A6786"/>
      <c r="B6786" s="114">
        <v>6785</v>
      </c>
      <c r="C6786" s="7">
        <v>20</v>
      </c>
      <c r="E6786">
        <v>6785</v>
      </c>
      <c r="F6786">
        <v>15</v>
      </c>
      <c r="G6786">
        <v>17</v>
      </c>
      <c r="H6786">
        <v>23</v>
      </c>
      <c r="I6786" s="7">
        <v>30</v>
      </c>
      <c r="K6786">
        <v>6785</v>
      </c>
      <c r="L6786">
        <v>17</v>
      </c>
      <c r="M6786">
        <v>23</v>
      </c>
      <c r="N6786" s="7">
        <v>30</v>
      </c>
      <c r="P6786" s="185">
        <v>6785</v>
      </c>
      <c r="Q6786" s="186">
        <v>26</v>
      </c>
    </row>
    <row r="6787" spans="1:17" ht="15" x14ac:dyDescent="0.25">
      <c r="A6787"/>
      <c r="B6787" s="114">
        <v>6786</v>
      </c>
      <c r="C6787" s="7">
        <v>20</v>
      </c>
      <c r="E6787">
        <v>6786</v>
      </c>
      <c r="F6787">
        <v>15</v>
      </c>
      <c r="G6787">
        <v>17</v>
      </c>
      <c r="H6787">
        <v>23</v>
      </c>
      <c r="I6787" s="7">
        <v>30</v>
      </c>
      <c r="K6787">
        <v>6786</v>
      </c>
      <c r="L6787">
        <v>17</v>
      </c>
      <c r="M6787">
        <v>23</v>
      </c>
      <c r="N6787" s="7">
        <v>30</v>
      </c>
      <c r="P6787" s="187">
        <v>6786</v>
      </c>
      <c r="Q6787" s="188">
        <v>26</v>
      </c>
    </row>
    <row r="6788" spans="1:17" ht="15" x14ac:dyDescent="0.25">
      <c r="A6788"/>
      <c r="B6788" s="114">
        <v>6787</v>
      </c>
      <c r="C6788" s="7">
        <v>20</v>
      </c>
      <c r="E6788">
        <v>6787</v>
      </c>
      <c r="F6788">
        <v>15</v>
      </c>
      <c r="G6788">
        <v>17</v>
      </c>
      <c r="H6788">
        <v>23</v>
      </c>
      <c r="I6788" s="7">
        <v>30</v>
      </c>
      <c r="K6788">
        <v>6787</v>
      </c>
      <c r="L6788">
        <v>17</v>
      </c>
      <c r="M6788">
        <v>23</v>
      </c>
      <c r="N6788" s="7">
        <v>30</v>
      </c>
      <c r="P6788" s="185">
        <v>6787</v>
      </c>
      <c r="Q6788" s="186">
        <v>26</v>
      </c>
    </row>
    <row r="6789" spans="1:17" ht="15" x14ac:dyDescent="0.25">
      <c r="A6789"/>
      <c r="B6789" s="114">
        <v>6788</v>
      </c>
      <c r="C6789" s="7">
        <v>20</v>
      </c>
      <c r="E6789">
        <v>6788</v>
      </c>
      <c r="F6789">
        <v>15</v>
      </c>
      <c r="G6789">
        <v>17</v>
      </c>
      <c r="H6789">
        <v>23</v>
      </c>
      <c r="I6789" s="7">
        <v>30</v>
      </c>
      <c r="K6789">
        <v>6788</v>
      </c>
      <c r="L6789">
        <v>17</v>
      </c>
      <c r="M6789">
        <v>23</v>
      </c>
      <c r="N6789" s="7">
        <v>30</v>
      </c>
      <c r="P6789" s="187">
        <v>6788</v>
      </c>
      <c r="Q6789" s="188">
        <v>26</v>
      </c>
    </row>
    <row r="6790" spans="1:17" ht="15" x14ac:dyDescent="0.25">
      <c r="A6790"/>
      <c r="B6790" s="114">
        <v>6789</v>
      </c>
      <c r="C6790" s="7">
        <v>20</v>
      </c>
      <c r="E6790">
        <v>6789</v>
      </c>
      <c r="F6790">
        <v>15</v>
      </c>
      <c r="G6790">
        <v>17</v>
      </c>
      <c r="H6790">
        <v>23</v>
      </c>
      <c r="I6790" s="7">
        <v>30</v>
      </c>
      <c r="K6790">
        <v>6789</v>
      </c>
      <c r="L6790">
        <v>17</v>
      </c>
      <c r="M6790">
        <v>23</v>
      </c>
      <c r="N6790" s="7">
        <v>30</v>
      </c>
      <c r="P6790" s="185">
        <v>6789</v>
      </c>
      <c r="Q6790" s="186">
        <v>26</v>
      </c>
    </row>
    <row r="6791" spans="1:17" ht="15" x14ac:dyDescent="0.25">
      <c r="A6791"/>
      <c r="B6791" s="114">
        <v>6790</v>
      </c>
      <c r="C6791" s="7">
        <v>20</v>
      </c>
      <c r="E6791">
        <v>6790</v>
      </c>
      <c r="F6791">
        <v>15</v>
      </c>
      <c r="G6791">
        <v>17</v>
      </c>
      <c r="H6791">
        <v>23</v>
      </c>
      <c r="I6791" s="7">
        <v>30</v>
      </c>
      <c r="K6791">
        <v>6790</v>
      </c>
      <c r="L6791">
        <v>17</v>
      </c>
      <c r="M6791">
        <v>23</v>
      </c>
      <c r="N6791" s="7">
        <v>30</v>
      </c>
      <c r="P6791" s="187">
        <v>6790</v>
      </c>
      <c r="Q6791" s="188">
        <v>26</v>
      </c>
    </row>
    <row r="6792" spans="1:17" ht="15" x14ac:dyDescent="0.25">
      <c r="A6792"/>
      <c r="B6792" s="114">
        <v>6791</v>
      </c>
      <c r="C6792" s="7">
        <v>20</v>
      </c>
      <c r="E6792">
        <v>6791</v>
      </c>
      <c r="F6792">
        <v>15</v>
      </c>
      <c r="G6792">
        <v>17</v>
      </c>
      <c r="H6792">
        <v>23</v>
      </c>
      <c r="I6792" s="7">
        <v>30</v>
      </c>
      <c r="K6792">
        <v>6791</v>
      </c>
      <c r="L6792">
        <v>17</v>
      </c>
      <c r="M6792">
        <v>23</v>
      </c>
      <c r="N6792" s="7">
        <v>30</v>
      </c>
      <c r="P6792" s="185">
        <v>6791</v>
      </c>
      <c r="Q6792" s="186">
        <v>26</v>
      </c>
    </row>
    <row r="6793" spans="1:17" ht="15" x14ac:dyDescent="0.25">
      <c r="A6793"/>
      <c r="B6793" s="114">
        <v>6792</v>
      </c>
      <c r="C6793" s="7">
        <v>20</v>
      </c>
      <c r="E6793">
        <v>6792</v>
      </c>
      <c r="F6793">
        <v>15</v>
      </c>
      <c r="G6793">
        <v>17</v>
      </c>
      <c r="H6793">
        <v>23</v>
      </c>
      <c r="I6793" s="7">
        <v>30</v>
      </c>
      <c r="K6793">
        <v>6792</v>
      </c>
      <c r="L6793">
        <v>17</v>
      </c>
      <c r="M6793">
        <v>23</v>
      </c>
      <c r="N6793" s="7">
        <v>30</v>
      </c>
      <c r="P6793" s="187">
        <v>6792</v>
      </c>
      <c r="Q6793" s="188">
        <v>26</v>
      </c>
    </row>
    <row r="6794" spans="1:17" ht="15" x14ac:dyDescent="0.25">
      <c r="A6794"/>
      <c r="B6794" s="114">
        <v>6793</v>
      </c>
      <c r="C6794" s="7">
        <v>20</v>
      </c>
      <c r="E6794">
        <v>6793</v>
      </c>
      <c r="F6794">
        <v>15</v>
      </c>
      <c r="G6794">
        <v>17</v>
      </c>
      <c r="H6794">
        <v>23</v>
      </c>
      <c r="I6794" s="7">
        <v>30</v>
      </c>
      <c r="K6794">
        <v>6793</v>
      </c>
      <c r="L6794">
        <v>17</v>
      </c>
      <c r="M6794">
        <v>23</v>
      </c>
      <c r="N6794" s="7">
        <v>30</v>
      </c>
      <c r="P6794" s="185">
        <v>6793</v>
      </c>
      <c r="Q6794" s="186">
        <v>26</v>
      </c>
    </row>
    <row r="6795" spans="1:17" ht="15" x14ac:dyDescent="0.25">
      <c r="A6795"/>
      <c r="B6795" s="114">
        <v>6794</v>
      </c>
      <c r="C6795" s="7">
        <v>20</v>
      </c>
      <c r="E6795">
        <v>6794</v>
      </c>
      <c r="F6795">
        <v>15</v>
      </c>
      <c r="G6795">
        <v>17</v>
      </c>
      <c r="H6795">
        <v>23</v>
      </c>
      <c r="I6795" s="7">
        <v>30</v>
      </c>
      <c r="K6795">
        <v>6794</v>
      </c>
      <c r="L6795">
        <v>17</v>
      </c>
      <c r="M6795">
        <v>23</v>
      </c>
      <c r="N6795" s="7">
        <v>30</v>
      </c>
      <c r="P6795" s="187">
        <v>6794</v>
      </c>
      <c r="Q6795" s="188">
        <v>26</v>
      </c>
    </row>
    <row r="6796" spans="1:17" ht="15" x14ac:dyDescent="0.25">
      <c r="A6796"/>
      <c r="B6796" s="114">
        <v>6795</v>
      </c>
      <c r="C6796" s="7">
        <v>20</v>
      </c>
      <c r="E6796">
        <v>6795</v>
      </c>
      <c r="F6796">
        <v>15</v>
      </c>
      <c r="G6796">
        <v>17</v>
      </c>
      <c r="H6796">
        <v>23</v>
      </c>
      <c r="I6796" s="7">
        <v>30</v>
      </c>
      <c r="K6796">
        <v>6795</v>
      </c>
      <c r="L6796">
        <v>17</v>
      </c>
      <c r="M6796">
        <v>23</v>
      </c>
      <c r="N6796" s="7">
        <v>30</v>
      </c>
      <c r="P6796" s="185">
        <v>6795</v>
      </c>
      <c r="Q6796" s="186">
        <v>26</v>
      </c>
    </row>
    <row r="6797" spans="1:17" ht="15" x14ac:dyDescent="0.25">
      <c r="A6797"/>
      <c r="B6797" s="114">
        <v>6796</v>
      </c>
      <c r="C6797" s="7">
        <v>20</v>
      </c>
      <c r="E6797">
        <v>6796</v>
      </c>
      <c r="F6797">
        <v>15</v>
      </c>
      <c r="G6797">
        <v>17</v>
      </c>
      <c r="H6797">
        <v>23</v>
      </c>
      <c r="I6797" s="7">
        <v>30</v>
      </c>
      <c r="K6797">
        <v>6796</v>
      </c>
      <c r="L6797">
        <v>17</v>
      </c>
      <c r="M6797">
        <v>23</v>
      </c>
      <c r="N6797" s="7">
        <v>30</v>
      </c>
      <c r="P6797" s="187">
        <v>6796</v>
      </c>
      <c r="Q6797" s="188">
        <v>26</v>
      </c>
    </row>
    <row r="6798" spans="1:17" ht="15" x14ac:dyDescent="0.25">
      <c r="A6798"/>
      <c r="B6798" s="114">
        <v>6797</v>
      </c>
      <c r="C6798" s="7">
        <v>20</v>
      </c>
      <c r="E6798">
        <v>6797</v>
      </c>
      <c r="F6798">
        <v>15</v>
      </c>
      <c r="G6798">
        <v>17</v>
      </c>
      <c r="H6798">
        <v>23</v>
      </c>
      <c r="I6798" s="7">
        <v>30</v>
      </c>
      <c r="K6798">
        <v>6797</v>
      </c>
      <c r="L6798">
        <v>17</v>
      </c>
      <c r="M6798">
        <v>23</v>
      </c>
      <c r="N6798" s="7">
        <v>30</v>
      </c>
      <c r="P6798" s="185">
        <v>6797</v>
      </c>
      <c r="Q6798" s="186">
        <v>26</v>
      </c>
    </row>
    <row r="6799" spans="1:17" ht="15" x14ac:dyDescent="0.25">
      <c r="A6799"/>
      <c r="B6799" s="114">
        <v>6798</v>
      </c>
      <c r="C6799" s="7">
        <v>20</v>
      </c>
      <c r="E6799">
        <v>6798</v>
      </c>
      <c r="F6799">
        <v>15</v>
      </c>
      <c r="G6799">
        <v>17</v>
      </c>
      <c r="H6799">
        <v>23</v>
      </c>
      <c r="I6799" s="7">
        <v>30</v>
      </c>
      <c r="K6799">
        <v>6798</v>
      </c>
      <c r="L6799">
        <v>17</v>
      </c>
      <c r="M6799">
        <v>23</v>
      </c>
      <c r="N6799" s="7">
        <v>30</v>
      </c>
      <c r="P6799" s="187">
        <v>6798</v>
      </c>
      <c r="Q6799" s="188">
        <v>26</v>
      </c>
    </row>
    <row r="6800" spans="1:17" ht="15" x14ac:dyDescent="0.25">
      <c r="A6800"/>
      <c r="B6800" s="114">
        <v>6799</v>
      </c>
      <c r="C6800" s="7">
        <v>20</v>
      </c>
      <c r="E6800">
        <v>6799</v>
      </c>
      <c r="F6800">
        <v>15</v>
      </c>
      <c r="G6800">
        <v>17</v>
      </c>
      <c r="H6800">
        <v>23</v>
      </c>
      <c r="I6800" s="7">
        <v>30</v>
      </c>
      <c r="K6800">
        <v>6799</v>
      </c>
      <c r="L6800">
        <v>17</v>
      </c>
      <c r="M6800">
        <v>23</v>
      </c>
      <c r="N6800" s="7">
        <v>30</v>
      </c>
      <c r="P6800" s="185">
        <v>6799</v>
      </c>
      <c r="Q6800" s="186">
        <v>26</v>
      </c>
    </row>
    <row r="6801" spans="1:17" ht="15" x14ac:dyDescent="0.25">
      <c r="A6801"/>
      <c r="B6801" s="114">
        <v>6800</v>
      </c>
      <c r="C6801" s="7">
        <v>20</v>
      </c>
      <c r="E6801">
        <v>6800</v>
      </c>
      <c r="F6801">
        <v>15</v>
      </c>
      <c r="G6801">
        <v>17</v>
      </c>
      <c r="H6801">
        <v>23</v>
      </c>
      <c r="I6801" s="7">
        <v>30</v>
      </c>
      <c r="K6801">
        <v>6800</v>
      </c>
      <c r="L6801">
        <v>17</v>
      </c>
      <c r="M6801">
        <v>23</v>
      </c>
      <c r="N6801" s="7">
        <v>30</v>
      </c>
      <c r="P6801" s="187">
        <v>6800</v>
      </c>
      <c r="Q6801" s="188">
        <v>26</v>
      </c>
    </row>
    <row r="6802" spans="1:17" ht="15" x14ac:dyDescent="0.25">
      <c r="A6802"/>
      <c r="B6802" s="114">
        <v>6801</v>
      </c>
      <c r="C6802" s="7">
        <v>21</v>
      </c>
      <c r="E6802">
        <v>6801</v>
      </c>
      <c r="F6802">
        <v>16</v>
      </c>
      <c r="G6802">
        <v>19</v>
      </c>
      <c r="H6802">
        <v>25</v>
      </c>
      <c r="I6802" s="7">
        <v>32</v>
      </c>
      <c r="K6802">
        <v>6801</v>
      </c>
      <c r="L6802">
        <v>19</v>
      </c>
      <c r="M6802">
        <v>25</v>
      </c>
      <c r="N6802" s="7">
        <v>32</v>
      </c>
      <c r="P6802" s="185">
        <v>6801</v>
      </c>
      <c r="Q6802" s="186">
        <v>27</v>
      </c>
    </row>
    <row r="6803" spans="1:17" ht="15" x14ac:dyDescent="0.25">
      <c r="A6803"/>
      <c r="B6803" s="114">
        <v>6802</v>
      </c>
      <c r="C6803" s="7">
        <v>21</v>
      </c>
      <c r="E6803">
        <v>6802</v>
      </c>
      <c r="F6803">
        <v>16</v>
      </c>
      <c r="G6803">
        <v>19</v>
      </c>
      <c r="H6803">
        <v>25</v>
      </c>
      <c r="I6803" s="7">
        <v>32</v>
      </c>
      <c r="K6803">
        <v>6802</v>
      </c>
      <c r="L6803">
        <v>19</v>
      </c>
      <c r="M6803">
        <v>25</v>
      </c>
      <c r="N6803" s="7">
        <v>32</v>
      </c>
      <c r="P6803" s="187">
        <v>6802</v>
      </c>
      <c r="Q6803" s="188">
        <v>27</v>
      </c>
    </row>
    <row r="6804" spans="1:17" ht="15" x14ac:dyDescent="0.25">
      <c r="A6804"/>
      <c r="B6804" s="114">
        <v>6803</v>
      </c>
      <c r="C6804" s="7">
        <v>21</v>
      </c>
      <c r="E6804">
        <v>6803</v>
      </c>
      <c r="F6804">
        <v>16</v>
      </c>
      <c r="G6804">
        <v>19</v>
      </c>
      <c r="H6804">
        <v>25</v>
      </c>
      <c r="I6804" s="7">
        <v>32</v>
      </c>
      <c r="K6804">
        <v>6803</v>
      </c>
      <c r="L6804">
        <v>19</v>
      </c>
      <c r="M6804">
        <v>25</v>
      </c>
      <c r="N6804" s="7">
        <v>32</v>
      </c>
      <c r="P6804" s="185">
        <v>6803</v>
      </c>
      <c r="Q6804" s="186">
        <v>27</v>
      </c>
    </row>
    <row r="6805" spans="1:17" ht="15" x14ac:dyDescent="0.25">
      <c r="A6805"/>
      <c r="B6805" s="114">
        <v>6804</v>
      </c>
      <c r="C6805" s="7">
        <v>21</v>
      </c>
      <c r="E6805">
        <v>6804</v>
      </c>
      <c r="F6805">
        <v>16</v>
      </c>
      <c r="G6805">
        <v>19</v>
      </c>
      <c r="H6805">
        <v>25</v>
      </c>
      <c r="I6805" s="7">
        <v>32</v>
      </c>
      <c r="K6805">
        <v>6804</v>
      </c>
      <c r="L6805">
        <v>19</v>
      </c>
      <c r="M6805">
        <v>25</v>
      </c>
      <c r="N6805" s="7">
        <v>32</v>
      </c>
      <c r="P6805" s="187">
        <v>6804</v>
      </c>
      <c r="Q6805" s="188">
        <v>27</v>
      </c>
    </row>
    <row r="6806" spans="1:17" ht="15" x14ac:dyDescent="0.25">
      <c r="A6806"/>
      <c r="B6806" s="114">
        <v>6805</v>
      </c>
      <c r="C6806" s="7">
        <v>21</v>
      </c>
      <c r="E6806">
        <v>6805</v>
      </c>
      <c r="F6806">
        <v>16</v>
      </c>
      <c r="G6806">
        <v>19</v>
      </c>
      <c r="H6806">
        <v>25</v>
      </c>
      <c r="I6806" s="7">
        <v>32</v>
      </c>
      <c r="K6806">
        <v>6805</v>
      </c>
      <c r="L6806">
        <v>19</v>
      </c>
      <c r="M6806">
        <v>25</v>
      </c>
      <c r="N6806" s="7">
        <v>32</v>
      </c>
      <c r="P6806" s="185">
        <v>6805</v>
      </c>
      <c r="Q6806" s="186">
        <v>27</v>
      </c>
    </row>
    <row r="6807" spans="1:17" ht="15" x14ac:dyDescent="0.25">
      <c r="A6807"/>
      <c r="B6807" s="114">
        <v>6806</v>
      </c>
      <c r="C6807" s="7">
        <v>21</v>
      </c>
      <c r="E6807">
        <v>6806</v>
      </c>
      <c r="F6807">
        <v>16</v>
      </c>
      <c r="G6807">
        <v>19</v>
      </c>
      <c r="H6807">
        <v>25</v>
      </c>
      <c r="I6807" s="7">
        <v>32</v>
      </c>
      <c r="K6807">
        <v>6806</v>
      </c>
      <c r="L6807">
        <v>19</v>
      </c>
      <c r="M6807">
        <v>25</v>
      </c>
      <c r="N6807" s="7">
        <v>32</v>
      </c>
      <c r="P6807" s="187">
        <v>6806</v>
      </c>
      <c r="Q6807" s="188">
        <v>27</v>
      </c>
    </row>
    <row r="6808" spans="1:17" ht="15" x14ac:dyDescent="0.25">
      <c r="A6808"/>
      <c r="B6808" s="114">
        <v>6807</v>
      </c>
      <c r="C6808" s="7">
        <v>21</v>
      </c>
      <c r="E6808">
        <v>6807</v>
      </c>
      <c r="F6808">
        <v>16</v>
      </c>
      <c r="G6808">
        <v>19</v>
      </c>
      <c r="H6808">
        <v>25</v>
      </c>
      <c r="I6808" s="7">
        <v>32</v>
      </c>
      <c r="K6808">
        <v>6807</v>
      </c>
      <c r="L6808">
        <v>19</v>
      </c>
      <c r="M6808">
        <v>25</v>
      </c>
      <c r="N6808" s="7">
        <v>32</v>
      </c>
      <c r="P6808" s="185">
        <v>6807</v>
      </c>
      <c r="Q6808" s="186">
        <v>27</v>
      </c>
    </row>
    <row r="6809" spans="1:17" ht="15" x14ac:dyDescent="0.25">
      <c r="A6809"/>
      <c r="B6809" s="114">
        <v>6808</v>
      </c>
      <c r="C6809" s="7">
        <v>21</v>
      </c>
      <c r="E6809">
        <v>6808</v>
      </c>
      <c r="F6809">
        <v>16</v>
      </c>
      <c r="G6809">
        <v>19</v>
      </c>
      <c r="H6809">
        <v>25</v>
      </c>
      <c r="I6809" s="7">
        <v>32</v>
      </c>
      <c r="K6809">
        <v>6808</v>
      </c>
      <c r="L6809">
        <v>19</v>
      </c>
      <c r="M6809">
        <v>25</v>
      </c>
      <c r="N6809" s="7">
        <v>32</v>
      </c>
      <c r="P6809" s="187">
        <v>6808</v>
      </c>
      <c r="Q6809" s="188">
        <v>27</v>
      </c>
    </row>
    <row r="6810" spans="1:17" ht="15" x14ac:dyDescent="0.25">
      <c r="A6810"/>
      <c r="B6810" s="114">
        <v>6809</v>
      </c>
      <c r="C6810" s="7">
        <v>21</v>
      </c>
      <c r="E6810">
        <v>6809</v>
      </c>
      <c r="F6810">
        <v>16</v>
      </c>
      <c r="G6810">
        <v>19</v>
      </c>
      <c r="H6810">
        <v>25</v>
      </c>
      <c r="I6810" s="7">
        <v>32</v>
      </c>
      <c r="K6810">
        <v>6809</v>
      </c>
      <c r="L6810">
        <v>19</v>
      </c>
      <c r="M6810">
        <v>25</v>
      </c>
      <c r="N6810" s="7">
        <v>32</v>
      </c>
      <c r="P6810" s="185">
        <v>6809</v>
      </c>
      <c r="Q6810" s="186">
        <v>27</v>
      </c>
    </row>
    <row r="6811" spans="1:17" ht="15" x14ac:dyDescent="0.25">
      <c r="A6811"/>
      <c r="B6811" s="114">
        <v>6810</v>
      </c>
      <c r="C6811" s="7">
        <v>21</v>
      </c>
      <c r="E6811">
        <v>6810</v>
      </c>
      <c r="F6811">
        <v>16</v>
      </c>
      <c r="G6811">
        <v>19</v>
      </c>
      <c r="H6811">
        <v>25</v>
      </c>
      <c r="I6811" s="7">
        <v>32</v>
      </c>
      <c r="K6811">
        <v>6810</v>
      </c>
      <c r="L6811">
        <v>19</v>
      </c>
      <c r="M6811">
        <v>25</v>
      </c>
      <c r="N6811" s="7">
        <v>32</v>
      </c>
      <c r="P6811" s="187">
        <v>6810</v>
      </c>
      <c r="Q6811" s="188">
        <v>27</v>
      </c>
    </row>
    <row r="6812" spans="1:17" ht="15" x14ac:dyDescent="0.25">
      <c r="A6812"/>
      <c r="B6812" s="114">
        <v>6811</v>
      </c>
      <c r="C6812" s="7">
        <v>21</v>
      </c>
      <c r="E6812">
        <v>6811</v>
      </c>
      <c r="F6812">
        <v>16</v>
      </c>
      <c r="G6812">
        <v>19</v>
      </c>
      <c r="H6812">
        <v>25</v>
      </c>
      <c r="I6812" s="7">
        <v>32</v>
      </c>
      <c r="K6812">
        <v>6811</v>
      </c>
      <c r="L6812">
        <v>19</v>
      </c>
      <c r="M6812">
        <v>25</v>
      </c>
      <c r="N6812" s="7">
        <v>32</v>
      </c>
      <c r="P6812" s="185">
        <v>6811</v>
      </c>
      <c r="Q6812" s="186">
        <v>27</v>
      </c>
    </row>
    <row r="6813" spans="1:17" ht="15" x14ac:dyDescent="0.25">
      <c r="A6813"/>
      <c r="B6813" s="114">
        <v>6812</v>
      </c>
      <c r="C6813" s="7">
        <v>21</v>
      </c>
      <c r="E6813">
        <v>6812</v>
      </c>
      <c r="F6813">
        <v>16</v>
      </c>
      <c r="G6813">
        <v>19</v>
      </c>
      <c r="H6813">
        <v>25</v>
      </c>
      <c r="I6813" s="7">
        <v>32</v>
      </c>
      <c r="K6813">
        <v>6812</v>
      </c>
      <c r="L6813">
        <v>19</v>
      </c>
      <c r="M6813">
        <v>25</v>
      </c>
      <c r="N6813" s="7">
        <v>32</v>
      </c>
      <c r="P6813" s="187">
        <v>6812</v>
      </c>
      <c r="Q6813" s="188">
        <v>27</v>
      </c>
    </row>
    <row r="6814" spans="1:17" ht="15" x14ac:dyDescent="0.25">
      <c r="A6814"/>
      <c r="B6814" s="114">
        <v>6813</v>
      </c>
      <c r="C6814" s="7">
        <v>21</v>
      </c>
      <c r="E6814">
        <v>6813</v>
      </c>
      <c r="F6814">
        <v>16</v>
      </c>
      <c r="G6814">
        <v>19</v>
      </c>
      <c r="H6814">
        <v>25</v>
      </c>
      <c r="I6814" s="7">
        <v>32</v>
      </c>
      <c r="K6814">
        <v>6813</v>
      </c>
      <c r="L6814">
        <v>19</v>
      </c>
      <c r="M6814">
        <v>25</v>
      </c>
      <c r="N6814" s="7">
        <v>32</v>
      </c>
      <c r="P6814" s="185">
        <v>6813</v>
      </c>
      <c r="Q6814" s="186">
        <v>27</v>
      </c>
    </row>
    <row r="6815" spans="1:17" ht="15" x14ac:dyDescent="0.25">
      <c r="A6815"/>
      <c r="B6815" s="114">
        <v>6814</v>
      </c>
      <c r="C6815" s="7">
        <v>21</v>
      </c>
      <c r="E6815">
        <v>6814</v>
      </c>
      <c r="F6815">
        <v>16</v>
      </c>
      <c r="G6815">
        <v>19</v>
      </c>
      <c r="H6815">
        <v>25</v>
      </c>
      <c r="I6815" s="7">
        <v>32</v>
      </c>
      <c r="K6815">
        <v>6814</v>
      </c>
      <c r="L6815">
        <v>19</v>
      </c>
      <c r="M6815">
        <v>25</v>
      </c>
      <c r="N6815" s="7">
        <v>32</v>
      </c>
      <c r="P6815" s="187">
        <v>6814</v>
      </c>
      <c r="Q6815" s="188">
        <v>27</v>
      </c>
    </row>
    <row r="6816" spans="1:17" ht="15" x14ac:dyDescent="0.25">
      <c r="A6816"/>
      <c r="B6816" s="114">
        <v>6815</v>
      </c>
      <c r="C6816" s="7">
        <v>21</v>
      </c>
      <c r="E6816">
        <v>6815</v>
      </c>
      <c r="F6816">
        <v>16</v>
      </c>
      <c r="G6816">
        <v>19</v>
      </c>
      <c r="H6816">
        <v>25</v>
      </c>
      <c r="I6816" s="7">
        <v>32</v>
      </c>
      <c r="K6816">
        <v>6815</v>
      </c>
      <c r="L6816">
        <v>19</v>
      </c>
      <c r="M6816">
        <v>25</v>
      </c>
      <c r="N6816" s="7">
        <v>32</v>
      </c>
      <c r="P6816" s="185">
        <v>6815</v>
      </c>
      <c r="Q6816" s="186">
        <v>27</v>
      </c>
    </row>
    <row r="6817" spans="1:17" ht="15" x14ac:dyDescent="0.25">
      <c r="A6817"/>
      <c r="B6817" s="114">
        <v>6816</v>
      </c>
      <c r="C6817" s="7">
        <v>21</v>
      </c>
      <c r="E6817">
        <v>6816</v>
      </c>
      <c r="F6817">
        <v>16</v>
      </c>
      <c r="G6817">
        <v>19</v>
      </c>
      <c r="H6817">
        <v>25</v>
      </c>
      <c r="I6817" s="7">
        <v>32</v>
      </c>
      <c r="K6817">
        <v>6816</v>
      </c>
      <c r="L6817">
        <v>19</v>
      </c>
      <c r="M6817">
        <v>25</v>
      </c>
      <c r="N6817" s="7">
        <v>32</v>
      </c>
      <c r="P6817" s="187">
        <v>6816</v>
      </c>
      <c r="Q6817" s="188">
        <v>27</v>
      </c>
    </row>
    <row r="6818" spans="1:17" ht="15" x14ac:dyDescent="0.25">
      <c r="A6818"/>
      <c r="B6818" s="114">
        <v>6817</v>
      </c>
      <c r="C6818" s="7">
        <v>21</v>
      </c>
      <c r="E6818">
        <v>6817</v>
      </c>
      <c r="F6818">
        <v>16</v>
      </c>
      <c r="G6818">
        <v>19</v>
      </c>
      <c r="H6818">
        <v>25</v>
      </c>
      <c r="I6818" s="7">
        <v>32</v>
      </c>
      <c r="K6818">
        <v>6817</v>
      </c>
      <c r="L6818">
        <v>19</v>
      </c>
      <c r="M6818">
        <v>25</v>
      </c>
      <c r="N6818" s="7">
        <v>32</v>
      </c>
      <c r="P6818" s="185">
        <v>6817</v>
      </c>
      <c r="Q6818" s="186">
        <v>27</v>
      </c>
    </row>
    <row r="6819" spans="1:17" ht="15" x14ac:dyDescent="0.25">
      <c r="A6819"/>
      <c r="B6819" s="114">
        <v>6818</v>
      </c>
      <c r="C6819" s="7">
        <v>21</v>
      </c>
      <c r="E6819">
        <v>6818</v>
      </c>
      <c r="F6819">
        <v>16</v>
      </c>
      <c r="G6819">
        <v>19</v>
      </c>
      <c r="H6819">
        <v>25</v>
      </c>
      <c r="I6819" s="7">
        <v>32</v>
      </c>
      <c r="K6819">
        <v>6818</v>
      </c>
      <c r="L6819">
        <v>19</v>
      </c>
      <c r="M6819">
        <v>25</v>
      </c>
      <c r="N6819" s="7">
        <v>32</v>
      </c>
      <c r="P6819" s="187">
        <v>6818</v>
      </c>
      <c r="Q6819" s="188">
        <v>27</v>
      </c>
    </row>
    <row r="6820" spans="1:17" ht="15" x14ac:dyDescent="0.25">
      <c r="A6820"/>
      <c r="B6820" s="114">
        <v>6819</v>
      </c>
      <c r="C6820" s="7">
        <v>21</v>
      </c>
      <c r="E6820">
        <v>6819</v>
      </c>
      <c r="F6820">
        <v>16</v>
      </c>
      <c r="G6820">
        <v>19</v>
      </c>
      <c r="H6820">
        <v>25</v>
      </c>
      <c r="I6820" s="7">
        <v>32</v>
      </c>
      <c r="K6820">
        <v>6819</v>
      </c>
      <c r="L6820">
        <v>19</v>
      </c>
      <c r="M6820">
        <v>25</v>
      </c>
      <c r="N6820" s="7">
        <v>32</v>
      </c>
      <c r="P6820" s="185">
        <v>6819</v>
      </c>
      <c r="Q6820" s="186">
        <v>27</v>
      </c>
    </row>
    <row r="6821" spans="1:17" ht="15" x14ac:dyDescent="0.25">
      <c r="A6821"/>
      <c r="B6821" s="114">
        <v>6820</v>
      </c>
      <c r="C6821" s="7">
        <v>21</v>
      </c>
      <c r="E6821">
        <v>6820</v>
      </c>
      <c r="F6821">
        <v>16</v>
      </c>
      <c r="G6821">
        <v>19</v>
      </c>
      <c r="H6821">
        <v>25</v>
      </c>
      <c r="I6821" s="7">
        <v>32</v>
      </c>
      <c r="K6821">
        <v>6820</v>
      </c>
      <c r="L6821">
        <v>19</v>
      </c>
      <c r="M6821">
        <v>25</v>
      </c>
      <c r="N6821" s="7">
        <v>32</v>
      </c>
      <c r="P6821" s="187">
        <v>6820</v>
      </c>
      <c r="Q6821" s="188">
        <v>27</v>
      </c>
    </row>
    <row r="6822" spans="1:17" ht="15" x14ac:dyDescent="0.25">
      <c r="A6822"/>
      <c r="B6822" s="114">
        <v>6821</v>
      </c>
      <c r="C6822" s="7">
        <v>21</v>
      </c>
      <c r="E6822">
        <v>6821</v>
      </c>
      <c r="F6822">
        <v>16</v>
      </c>
      <c r="G6822">
        <v>19</v>
      </c>
      <c r="H6822">
        <v>25</v>
      </c>
      <c r="I6822" s="7">
        <v>32</v>
      </c>
      <c r="K6822">
        <v>6821</v>
      </c>
      <c r="L6822">
        <v>19</v>
      </c>
      <c r="M6822">
        <v>25</v>
      </c>
      <c r="N6822" s="7">
        <v>32</v>
      </c>
      <c r="P6822" s="185">
        <v>6821</v>
      </c>
      <c r="Q6822" s="186">
        <v>27</v>
      </c>
    </row>
    <row r="6823" spans="1:17" ht="15" x14ac:dyDescent="0.25">
      <c r="A6823"/>
      <c r="B6823" s="114">
        <v>6822</v>
      </c>
      <c r="C6823" s="7">
        <v>21</v>
      </c>
      <c r="E6823">
        <v>6822</v>
      </c>
      <c r="F6823">
        <v>16</v>
      </c>
      <c r="G6823">
        <v>19</v>
      </c>
      <c r="H6823">
        <v>25</v>
      </c>
      <c r="I6823" s="7">
        <v>32</v>
      </c>
      <c r="K6823">
        <v>6822</v>
      </c>
      <c r="L6823">
        <v>19</v>
      </c>
      <c r="M6823">
        <v>25</v>
      </c>
      <c r="N6823" s="7">
        <v>32</v>
      </c>
      <c r="P6823" s="187">
        <v>6822</v>
      </c>
      <c r="Q6823" s="188">
        <v>27</v>
      </c>
    </row>
    <row r="6824" spans="1:17" ht="15" x14ac:dyDescent="0.25">
      <c r="A6824"/>
      <c r="B6824" s="114">
        <v>6823</v>
      </c>
      <c r="C6824" s="7">
        <v>21</v>
      </c>
      <c r="E6824">
        <v>6823</v>
      </c>
      <c r="F6824">
        <v>16</v>
      </c>
      <c r="G6824">
        <v>19</v>
      </c>
      <c r="H6824">
        <v>25</v>
      </c>
      <c r="I6824" s="7">
        <v>32</v>
      </c>
      <c r="K6824">
        <v>6823</v>
      </c>
      <c r="L6824">
        <v>19</v>
      </c>
      <c r="M6824">
        <v>25</v>
      </c>
      <c r="N6824" s="7">
        <v>32</v>
      </c>
      <c r="P6824" s="185">
        <v>6823</v>
      </c>
      <c r="Q6824" s="186">
        <v>27</v>
      </c>
    </row>
    <row r="6825" spans="1:17" ht="15" x14ac:dyDescent="0.25">
      <c r="A6825"/>
      <c r="B6825" s="114">
        <v>6824</v>
      </c>
      <c r="C6825" s="7">
        <v>21</v>
      </c>
      <c r="E6825">
        <v>6824</v>
      </c>
      <c r="F6825">
        <v>16</v>
      </c>
      <c r="G6825">
        <v>19</v>
      </c>
      <c r="H6825">
        <v>25</v>
      </c>
      <c r="I6825" s="7">
        <v>32</v>
      </c>
      <c r="K6825">
        <v>6824</v>
      </c>
      <c r="L6825">
        <v>19</v>
      </c>
      <c r="M6825">
        <v>25</v>
      </c>
      <c r="N6825" s="7">
        <v>32</v>
      </c>
      <c r="P6825" s="187">
        <v>6824</v>
      </c>
      <c r="Q6825" s="188">
        <v>27</v>
      </c>
    </row>
    <row r="6826" spans="1:17" ht="15" x14ac:dyDescent="0.25">
      <c r="A6826"/>
      <c r="B6826" s="114">
        <v>6825</v>
      </c>
      <c r="C6826" s="7">
        <v>21</v>
      </c>
      <c r="E6826">
        <v>6825</v>
      </c>
      <c r="F6826">
        <v>16</v>
      </c>
      <c r="G6826">
        <v>19</v>
      </c>
      <c r="H6826">
        <v>25</v>
      </c>
      <c r="I6826" s="7">
        <v>32</v>
      </c>
      <c r="K6826">
        <v>6825</v>
      </c>
      <c r="L6826">
        <v>19</v>
      </c>
      <c r="M6826">
        <v>25</v>
      </c>
      <c r="N6826" s="7">
        <v>32</v>
      </c>
      <c r="P6826" s="185">
        <v>6825</v>
      </c>
      <c r="Q6826" s="186">
        <v>27</v>
      </c>
    </row>
    <row r="6827" spans="1:17" ht="15" x14ac:dyDescent="0.25">
      <c r="A6827"/>
      <c r="B6827" s="114">
        <v>6826</v>
      </c>
      <c r="C6827" s="7">
        <v>21</v>
      </c>
      <c r="E6827">
        <v>6826</v>
      </c>
      <c r="F6827">
        <v>16</v>
      </c>
      <c r="G6827">
        <v>19</v>
      </c>
      <c r="H6827">
        <v>25</v>
      </c>
      <c r="I6827" s="7">
        <v>32</v>
      </c>
      <c r="K6827">
        <v>6826</v>
      </c>
      <c r="L6827">
        <v>19</v>
      </c>
      <c r="M6827">
        <v>25</v>
      </c>
      <c r="N6827" s="7">
        <v>32</v>
      </c>
      <c r="P6827" s="187">
        <v>6826</v>
      </c>
      <c r="Q6827" s="188">
        <v>27</v>
      </c>
    </row>
    <row r="6828" spans="1:17" ht="15" x14ac:dyDescent="0.25">
      <c r="A6828"/>
      <c r="B6828" s="114">
        <v>6827</v>
      </c>
      <c r="C6828" s="7">
        <v>21</v>
      </c>
      <c r="E6828">
        <v>6827</v>
      </c>
      <c r="F6828">
        <v>16</v>
      </c>
      <c r="G6828">
        <v>19</v>
      </c>
      <c r="H6828">
        <v>25</v>
      </c>
      <c r="I6828" s="7">
        <v>32</v>
      </c>
      <c r="K6828">
        <v>6827</v>
      </c>
      <c r="L6828">
        <v>19</v>
      </c>
      <c r="M6828">
        <v>25</v>
      </c>
      <c r="N6828" s="7">
        <v>32</v>
      </c>
      <c r="P6828" s="185">
        <v>6827</v>
      </c>
      <c r="Q6828" s="186">
        <v>27</v>
      </c>
    </row>
    <row r="6829" spans="1:17" ht="15" x14ac:dyDescent="0.25">
      <c r="A6829"/>
      <c r="B6829" s="114">
        <v>6828</v>
      </c>
      <c r="C6829" s="7">
        <v>21</v>
      </c>
      <c r="E6829">
        <v>6828</v>
      </c>
      <c r="F6829">
        <v>16</v>
      </c>
      <c r="G6829">
        <v>19</v>
      </c>
      <c r="H6829">
        <v>25</v>
      </c>
      <c r="I6829" s="7">
        <v>32</v>
      </c>
      <c r="K6829">
        <v>6828</v>
      </c>
      <c r="L6829">
        <v>19</v>
      </c>
      <c r="M6829">
        <v>25</v>
      </c>
      <c r="N6829" s="7">
        <v>32</v>
      </c>
      <c r="P6829" s="187">
        <v>6828</v>
      </c>
      <c r="Q6829" s="188">
        <v>27</v>
      </c>
    </row>
    <row r="6830" spans="1:17" ht="15" x14ac:dyDescent="0.25">
      <c r="A6830"/>
      <c r="B6830" s="114">
        <v>6829</v>
      </c>
      <c r="C6830" s="7">
        <v>21</v>
      </c>
      <c r="E6830">
        <v>6829</v>
      </c>
      <c r="F6830">
        <v>16</v>
      </c>
      <c r="G6830">
        <v>19</v>
      </c>
      <c r="H6830">
        <v>25</v>
      </c>
      <c r="I6830" s="7">
        <v>32</v>
      </c>
      <c r="K6830">
        <v>6829</v>
      </c>
      <c r="L6830">
        <v>19</v>
      </c>
      <c r="M6830">
        <v>25</v>
      </c>
      <c r="N6830" s="7">
        <v>32</v>
      </c>
      <c r="P6830" s="185">
        <v>6829</v>
      </c>
      <c r="Q6830" s="186">
        <v>27</v>
      </c>
    </row>
    <row r="6831" spans="1:17" ht="15" x14ac:dyDescent="0.25">
      <c r="A6831"/>
      <c r="B6831" s="114">
        <v>6830</v>
      </c>
      <c r="C6831" s="7">
        <v>21</v>
      </c>
      <c r="E6831">
        <v>6830</v>
      </c>
      <c r="F6831">
        <v>16</v>
      </c>
      <c r="G6831">
        <v>19</v>
      </c>
      <c r="H6831">
        <v>25</v>
      </c>
      <c r="I6831" s="7">
        <v>32</v>
      </c>
      <c r="K6831">
        <v>6830</v>
      </c>
      <c r="L6831">
        <v>19</v>
      </c>
      <c r="M6831">
        <v>25</v>
      </c>
      <c r="N6831" s="7">
        <v>32</v>
      </c>
      <c r="P6831" s="187">
        <v>6830</v>
      </c>
      <c r="Q6831" s="188">
        <v>27</v>
      </c>
    </row>
    <row r="6832" spans="1:17" ht="15" x14ac:dyDescent="0.25">
      <c r="A6832"/>
      <c r="B6832" s="114">
        <v>6831</v>
      </c>
      <c r="C6832" s="7">
        <v>21</v>
      </c>
      <c r="E6832">
        <v>6831</v>
      </c>
      <c r="F6832">
        <v>16</v>
      </c>
      <c r="G6832">
        <v>19</v>
      </c>
      <c r="H6832">
        <v>25</v>
      </c>
      <c r="I6832" s="7">
        <v>32</v>
      </c>
      <c r="K6832">
        <v>6831</v>
      </c>
      <c r="L6832">
        <v>19</v>
      </c>
      <c r="M6832">
        <v>25</v>
      </c>
      <c r="N6832" s="7">
        <v>32</v>
      </c>
      <c r="P6832" s="185">
        <v>6831</v>
      </c>
      <c r="Q6832" s="186">
        <v>27</v>
      </c>
    </row>
    <row r="6833" spans="1:17" ht="15" x14ac:dyDescent="0.25">
      <c r="A6833"/>
      <c r="B6833" s="114">
        <v>6832</v>
      </c>
      <c r="C6833" s="7">
        <v>21</v>
      </c>
      <c r="E6833">
        <v>6832</v>
      </c>
      <c r="F6833">
        <v>16</v>
      </c>
      <c r="G6833">
        <v>19</v>
      </c>
      <c r="H6833">
        <v>25</v>
      </c>
      <c r="I6833" s="7">
        <v>32</v>
      </c>
      <c r="K6833">
        <v>6832</v>
      </c>
      <c r="L6833">
        <v>19</v>
      </c>
      <c r="M6833">
        <v>25</v>
      </c>
      <c r="N6833" s="7">
        <v>32</v>
      </c>
      <c r="P6833" s="187">
        <v>6832</v>
      </c>
      <c r="Q6833" s="188">
        <v>27</v>
      </c>
    </row>
    <row r="6834" spans="1:17" ht="15" x14ac:dyDescent="0.25">
      <c r="A6834"/>
      <c r="B6834" s="114">
        <v>6833</v>
      </c>
      <c r="C6834" s="7">
        <v>21</v>
      </c>
      <c r="E6834">
        <v>6833</v>
      </c>
      <c r="F6834">
        <v>16</v>
      </c>
      <c r="G6834">
        <v>19</v>
      </c>
      <c r="H6834">
        <v>25</v>
      </c>
      <c r="I6834" s="7">
        <v>32</v>
      </c>
      <c r="K6834">
        <v>6833</v>
      </c>
      <c r="L6834">
        <v>19</v>
      </c>
      <c r="M6834">
        <v>25</v>
      </c>
      <c r="N6834" s="7">
        <v>32</v>
      </c>
      <c r="P6834" s="185">
        <v>6833</v>
      </c>
      <c r="Q6834" s="186">
        <v>27</v>
      </c>
    </row>
    <row r="6835" spans="1:17" ht="15" x14ac:dyDescent="0.25">
      <c r="A6835"/>
      <c r="B6835" s="114">
        <v>6834</v>
      </c>
      <c r="C6835" s="7">
        <v>21</v>
      </c>
      <c r="E6835">
        <v>6834</v>
      </c>
      <c r="F6835">
        <v>16</v>
      </c>
      <c r="G6835">
        <v>19</v>
      </c>
      <c r="H6835">
        <v>25</v>
      </c>
      <c r="I6835" s="7">
        <v>32</v>
      </c>
      <c r="K6835">
        <v>6834</v>
      </c>
      <c r="L6835">
        <v>19</v>
      </c>
      <c r="M6835">
        <v>25</v>
      </c>
      <c r="N6835" s="7">
        <v>32</v>
      </c>
      <c r="P6835" s="187">
        <v>6834</v>
      </c>
      <c r="Q6835" s="188">
        <v>27</v>
      </c>
    </row>
    <row r="6836" spans="1:17" ht="15" x14ac:dyDescent="0.25">
      <c r="A6836"/>
      <c r="B6836" s="114">
        <v>6835</v>
      </c>
      <c r="C6836" s="7">
        <v>21</v>
      </c>
      <c r="E6836">
        <v>6835</v>
      </c>
      <c r="F6836">
        <v>16</v>
      </c>
      <c r="G6836">
        <v>19</v>
      </c>
      <c r="H6836">
        <v>25</v>
      </c>
      <c r="I6836" s="7">
        <v>32</v>
      </c>
      <c r="K6836">
        <v>6835</v>
      </c>
      <c r="L6836">
        <v>19</v>
      </c>
      <c r="M6836">
        <v>25</v>
      </c>
      <c r="N6836" s="7">
        <v>32</v>
      </c>
      <c r="P6836" s="185">
        <v>6835</v>
      </c>
      <c r="Q6836" s="186">
        <v>27</v>
      </c>
    </row>
    <row r="6837" spans="1:17" ht="15" x14ac:dyDescent="0.25">
      <c r="A6837"/>
      <c r="B6837" s="114">
        <v>6836</v>
      </c>
      <c r="C6837" s="7">
        <v>21</v>
      </c>
      <c r="E6837">
        <v>6836</v>
      </c>
      <c r="F6837">
        <v>16</v>
      </c>
      <c r="G6837">
        <v>19</v>
      </c>
      <c r="H6837">
        <v>25</v>
      </c>
      <c r="I6837" s="7">
        <v>32</v>
      </c>
      <c r="K6837">
        <v>6836</v>
      </c>
      <c r="L6837">
        <v>19</v>
      </c>
      <c r="M6837">
        <v>25</v>
      </c>
      <c r="N6837" s="7">
        <v>32</v>
      </c>
      <c r="P6837" s="187">
        <v>6836</v>
      </c>
      <c r="Q6837" s="188">
        <v>27</v>
      </c>
    </row>
    <row r="6838" spans="1:17" ht="15" x14ac:dyDescent="0.25">
      <c r="A6838"/>
      <c r="B6838" s="114">
        <v>6837</v>
      </c>
      <c r="C6838" s="7">
        <v>21</v>
      </c>
      <c r="E6838">
        <v>6837</v>
      </c>
      <c r="F6838">
        <v>16</v>
      </c>
      <c r="G6838">
        <v>19</v>
      </c>
      <c r="H6838">
        <v>25</v>
      </c>
      <c r="I6838" s="7">
        <v>32</v>
      </c>
      <c r="K6838">
        <v>6837</v>
      </c>
      <c r="L6838">
        <v>19</v>
      </c>
      <c r="M6838">
        <v>25</v>
      </c>
      <c r="N6838" s="7">
        <v>32</v>
      </c>
      <c r="P6838" s="185">
        <v>6837</v>
      </c>
      <c r="Q6838" s="186">
        <v>27</v>
      </c>
    </row>
    <row r="6839" spans="1:17" ht="15" x14ac:dyDescent="0.25">
      <c r="A6839"/>
      <c r="B6839" s="114">
        <v>6838</v>
      </c>
      <c r="C6839" s="7">
        <v>21</v>
      </c>
      <c r="E6839">
        <v>6838</v>
      </c>
      <c r="F6839">
        <v>16</v>
      </c>
      <c r="G6839">
        <v>19</v>
      </c>
      <c r="H6839">
        <v>25</v>
      </c>
      <c r="I6839" s="7">
        <v>32</v>
      </c>
      <c r="K6839">
        <v>6838</v>
      </c>
      <c r="L6839">
        <v>19</v>
      </c>
      <c r="M6839">
        <v>25</v>
      </c>
      <c r="N6839" s="7">
        <v>32</v>
      </c>
      <c r="P6839" s="187">
        <v>6838</v>
      </c>
      <c r="Q6839" s="188">
        <v>27</v>
      </c>
    </row>
    <row r="6840" spans="1:17" ht="15" x14ac:dyDescent="0.25">
      <c r="A6840"/>
      <c r="B6840" s="114">
        <v>6839</v>
      </c>
      <c r="C6840" s="7">
        <v>21</v>
      </c>
      <c r="E6840">
        <v>6839</v>
      </c>
      <c r="F6840">
        <v>16</v>
      </c>
      <c r="G6840">
        <v>19</v>
      </c>
      <c r="H6840">
        <v>25</v>
      </c>
      <c r="I6840" s="7">
        <v>32</v>
      </c>
      <c r="K6840">
        <v>6839</v>
      </c>
      <c r="L6840">
        <v>19</v>
      </c>
      <c r="M6840">
        <v>25</v>
      </c>
      <c r="N6840" s="7">
        <v>32</v>
      </c>
      <c r="P6840" s="185">
        <v>6839</v>
      </c>
      <c r="Q6840" s="186">
        <v>27</v>
      </c>
    </row>
    <row r="6841" spans="1:17" ht="15" x14ac:dyDescent="0.25">
      <c r="A6841"/>
      <c r="B6841" s="114">
        <v>6840</v>
      </c>
      <c r="C6841" s="7">
        <v>21</v>
      </c>
      <c r="E6841">
        <v>6840</v>
      </c>
      <c r="F6841">
        <v>16</v>
      </c>
      <c r="G6841">
        <v>19</v>
      </c>
      <c r="H6841">
        <v>25</v>
      </c>
      <c r="I6841" s="7">
        <v>32</v>
      </c>
      <c r="K6841">
        <v>6840</v>
      </c>
      <c r="L6841">
        <v>19</v>
      </c>
      <c r="M6841">
        <v>25</v>
      </c>
      <c r="N6841" s="7">
        <v>32</v>
      </c>
      <c r="P6841" s="187">
        <v>6840</v>
      </c>
      <c r="Q6841" s="188">
        <v>27</v>
      </c>
    </row>
    <row r="6842" spans="1:17" ht="15" x14ac:dyDescent="0.25">
      <c r="A6842"/>
      <c r="B6842" s="114">
        <v>6841</v>
      </c>
      <c r="C6842" s="7">
        <v>21</v>
      </c>
      <c r="E6842">
        <v>6841</v>
      </c>
      <c r="F6842">
        <v>16</v>
      </c>
      <c r="G6842">
        <v>19</v>
      </c>
      <c r="H6842">
        <v>25</v>
      </c>
      <c r="I6842" s="7">
        <v>32</v>
      </c>
      <c r="K6842">
        <v>6841</v>
      </c>
      <c r="L6842">
        <v>19</v>
      </c>
      <c r="M6842">
        <v>25</v>
      </c>
      <c r="N6842" s="7">
        <v>32</v>
      </c>
      <c r="P6842" s="185">
        <v>6841</v>
      </c>
      <c r="Q6842" s="186">
        <v>27</v>
      </c>
    </row>
    <row r="6843" spans="1:17" ht="15" x14ac:dyDescent="0.25">
      <c r="A6843"/>
      <c r="B6843" s="114">
        <v>6842</v>
      </c>
      <c r="C6843" s="7">
        <v>21</v>
      </c>
      <c r="E6843">
        <v>6842</v>
      </c>
      <c r="F6843">
        <v>16</v>
      </c>
      <c r="G6843">
        <v>19</v>
      </c>
      <c r="H6843">
        <v>25</v>
      </c>
      <c r="I6843" s="7">
        <v>32</v>
      </c>
      <c r="K6843">
        <v>6842</v>
      </c>
      <c r="L6843">
        <v>19</v>
      </c>
      <c r="M6843">
        <v>25</v>
      </c>
      <c r="N6843" s="7">
        <v>32</v>
      </c>
      <c r="P6843" s="187">
        <v>6842</v>
      </c>
      <c r="Q6843" s="188">
        <v>27</v>
      </c>
    </row>
    <row r="6844" spans="1:17" ht="15" x14ac:dyDescent="0.25">
      <c r="A6844"/>
      <c r="B6844" s="114">
        <v>6843</v>
      </c>
      <c r="C6844" s="7">
        <v>21</v>
      </c>
      <c r="E6844">
        <v>6843</v>
      </c>
      <c r="F6844">
        <v>16</v>
      </c>
      <c r="G6844">
        <v>19</v>
      </c>
      <c r="H6844">
        <v>25</v>
      </c>
      <c r="I6844" s="7">
        <v>32</v>
      </c>
      <c r="K6844">
        <v>6843</v>
      </c>
      <c r="L6844">
        <v>19</v>
      </c>
      <c r="M6844">
        <v>25</v>
      </c>
      <c r="N6844" s="7">
        <v>32</v>
      </c>
      <c r="P6844" s="185">
        <v>6843</v>
      </c>
      <c r="Q6844" s="186">
        <v>27</v>
      </c>
    </row>
    <row r="6845" spans="1:17" ht="15" x14ac:dyDescent="0.25">
      <c r="A6845"/>
      <c r="B6845" s="114">
        <v>6844</v>
      </c>
      <c r="C6845" s="7">
        <v>21</v>
      </c>
      <c r="E6845">
        <v>6844</v>
      </c>
      <c r="F6845">
        <v>16</v>
      </c>
      <c r="G6845">
        <v>19</v>
      </c>
      <c r="H6845">
        <v>25</v>
      </c>
      <c r="I6845" s="7">
        <v>32</v>
      </c>
      <c r="K6845">
        <v>6844</v>
      </c>
      <c r="L6845">
        <v>19</v>
      </c>
      <c r="M6845">
        <v>25</v>
      </c>
      <c r="N6845" s="7">
        <v>32</v>
      </c>
      <c r="P6845" s="187">
        <v>6844</v>
      </c>
      <c r="Q6845" s="188">
        <v>27</v>
      </c>
    </row>
    <row r="6846" spans="1:17" ht="15" x14ac:dyDescent="0.25">
      <c r="A6846"/>
      <c r="B6846" s="114">
        <v>6845</v>
      </c>
      <c r="C6846" s="7">
        <v>21</v>
      </c>
      <c r="E6846">
        <v>6845</v>
      </c>
      <c r="F6846">
        <v>16</v>
      </c>
      <c r="G6846">
        <v>19</v>
      </c>
      <c r="H6846">
        <v>25</v>
      </c>
      <c r="I6846" s="7">
        <v>32</v>
      </c>
      <c r="K6846">
        <v>6845</v>
      </c>
      <c r="L6846">
        <v>19</v>
      </c>
      <c r="M6846">
        <v>25</v>
      </c>
      <c r="N6846" s="7">
        <v>32</v>
      </c>
      <c r="P6846" s="185">
        <v>6845</v>
      </c>
      <c r="Q6846" s="186">
        <v>27</v>
      </c>
    </row>
    <row r="6847" spans="1:17" ht="15" x14ac:dyDescent="0.25">
      <c r="A6847"/>
      <c r="B6847" s="114">
        <v>6846</v>
      </c>
      <c r="C6847" s="7">
        <v>21</v>
      </c>
      <c r="E6847">
        <v>6846</v>
      </c>
      <c r="F6847">
        <v>16</v>
      </c>
      <c r="G6847">
        <v>19</v>
      </c>
      <c r="H6847">
        <v>25</v>
      </c>
      <c r="I6847" s="7">
        <v>32</v>
      </c>
      <c r="K6847">
        <v>6846</v>
      </c>
      <c r="L6847">
        <v>19</v>
      </c>
      <c r="M6847">
        <v>25</v>
      </c>
      <c r="N6847" s="7">
        <v>32</v>
      </c>
      <c r="P6847" s="187">
        <v>6846</v>
      </c>
      <c r="Q6847" s="188">
        <v>27</v>
      </c>
    </row>
    <row r="6848" spans="1:17" ht="15" x14ac:dyDescent="0.25">
      <c r="A6848"/>
      <c r="B6848" s="114">
        <v>6847</v>
      </c>
      <c r="C6848" s="7">
        <v>21</v>
      </c>
      <c r="E6848">
        <v>6847</v>
      </c>
      <c r="F6848">
        <v>16</v>
      </c>
      <c r="G6848">
        <v>19</v>
      </c>
      <c r="H6848">
        <v>25</v>
      </c>
      <c r="I6848" s="7">
        <v>32</v>
      </c>
      <c r="K6848">
        <v>6847</v>
      </c>
      <c r="L6848">
        <v>19</v>
      </c>
      <c r="M6848">
        <v>25</v>
      </c>
      <c r="N6848" s="7">
        <v>32</v>
      </c>
      <c r="P6848" s="185">
        <v>6847</v>
      </c>
      <c r="Q6848" s="186">
        <v>27</v>
      </c>
    </row>
    <row r="6849" spans="1:17" ht="15" x14ac:dyDescent="0.25">
      <c r="A6849"/>
      <c r="B6849" s="114">
        <v>6848</v>
      </c>
      <c r="C6849" s="7">
        <v>21</v>
      </c>
      <c r="E6849">
        <v>6848</v>
      </c>
      <c r="F6849">
        <v>16</v>
      </c>
      <c r="G6849">
        <v>19</v>
      </c>
      <c r="H6849">
        <v>25</v>
      </c>
      <c r="I6849" s="7">
        <v>32</v>
      </c>
      <c r="K6849">
        <v>6848</v>
      </c>
      <c r="L6849">
        <v>19</v>
      </c>
      <c r="M6849">
        <v>25</v>
      </c>
      <c r="N6849" s="7">
        <v>32</v>
      </c>
      <c r="P6849" s="187">
        <v>6848</v>
      </c>
      <c r="Q6849" s="188">
        <v>27</v>
      </c>
    </row>
    <row r="6850" spans="1:17" ht="15" x14ac:dyDescent="0.25">
      <c r="A6850"/>
      <c r="B6850" s="114">
        <v>6849</v>
      </c>
      <c r="C6850" s="7">
        <v>21</v>
      </c>
      <c r="E6850">
        <v>6849</v>
      </c>
      <c r="F6850">
        <v>16</v>
      </c>
      <c r="G6850">
        <v>19</v>
      </c>
      <c r="H6850">
        <v>25</v>
      </c>
      <c r="I6850" s="7">
        <v>32</v>
      </c>
      <c r="K6850">
        <v>6849</v>
      </c>
      <c r="L6850">
        <v>19</v>
      </c>
      <c r="M6850">
        <v>25</v>
      </c>
      <c r="N6850" s="7">
        <v>32</v>
      </c>
      <c r="P6850" s="185">
        <v>6849</v>
      </c>
      <c r="Q6850" s="186">
        <v>27</v>
      </c>
    </row>
    <row r="6851" spans="1:17" ht="15" x14ac:dyDescent="0.25">
      <c r="A6851"/>
      <c r="B6851" s="114">
        <v>6850</v>
      </c>
      <c r="C6851" s="7">
        <v>21</v>
      </c>
      <c r="E6851">
        <v>6850</v>
      </c>
      <c r="F6851">
        <v>16</v>
      </c>
      <c r="G6851">
        <v>19</v>
      </c>
      <c r="H6851">
        <v>25</v>
      </c>
      <c r="I6851" s="7">
        <v>32</v>
      </c>
      <c r="K6851">
        <v>6850</v>
      </c>
      <c r="L6851">
        <v>19</v>
      </c>
      <c r="M6851">
        <v>25</v>
      </c>
      <c r="N6851" s="7">
        <v>32</v>
      </c>
      <c r="P6851" s="187">
        <v>6850</v>
      </c>
      <c r="Q6851" s="188">
        <v>27</v>
      </c>
    </row>
    <row r="6852" spans="1:17" ht="15" x14ac:dyDescent="0.25">
      <c r="A6852"/>
      <c r="B6852" s="114">
        <v>6851</v>
      </c>
      <c r="C6852" s="7">
        <v>21</v>
      </c>
      <c r="E6852">
        <v>6851</v>
      </c>
      <c r="F6852">
        <v>16</v>
      </c>
      <c r="G6852">
        <v>19</v>
      </c>
      <c r="H6852">
        <v>25</v>
      </c>
      <c r="I6852" s="7">
        <v>32</v>
      </c>
      <c r="K6852">
        <v>6851</v>
      </c>
      <c r="L6852">
        <v>19</v>
      </c>
      <c r="M6852">
        <v>25</v>
      </c>
      <c r="N6852" s="7">
        <v>32</v>
      </c>
      <c r="P6852" s="185">
        <v>6851</v>
      </c>
      <c r="Q6852" s="186">
        <v>27</v>
      </c>
    </row>
    <row r="6853" spans="1:17" ht="15" x14ac:dyDescent="0.25">
      <c r="A6853"/>
      <c r="B6853" s="114">
        <v>6852</v>
      </c>
      <c r="C6853" s="7">
        <v>21</v>
      </c>
      <c r="E6853">
        <v>6852</v>
      </c>
      <c r="F6853">
        <v>16</v>
      </c>
      <c r="G6853">
        <v>19</v>
      </c>
      <c r="H6853">
        <v>25</v>
      </c>
      <c r="I6853" s="7">
        <v>32</v>
      </c>
      <c r="K6853">
        <v>6852</v>
      </c>
      <c r="L6853">
        <v>19</v>
      </c>
      <c r="M6853">
        <v>25</v>
      </c>
      <c r="N6853" s="7">
        <v>32</v>
      </c>
      <c r="P6853" s="187">
        <v>6852</v>
      </c>
      <c r="Q6853" s="188">
        <v>27</v>
      </c>
    </row>
    <row r="6854" spans="1:17" ht="15" x14ac:dyDescent="0.25">
      <c r="A6854"/>
      <c r="B6854" s="114">
        <v>6853</v>
      </c>
      <c r="C6854" s="7">
        <v>21</v>
      </c>
      <c r="E6854">
        <v>6853</v>
      </c>
      <c r="F6854">
        <v>16</v>
      </c>
      <c r="G6854">
        <v>19</v>
      </c>
      <c r="H6854">
        <v>25</v>
      </c>
      <c r="I6854" s="7">
        <v>32</v>
      </c>
      <c r="K6854">
        <v>6853</v>
      </c>
      <c r="L6854">
        <v>19</v>
      </c>
      <c r="M6854">
        <v>25</v>
      </c>
      <c r="N6854" s="7">
        <v>32</v>
      </c>
      <c r="P6854" s="185">
        <v>6853</v>
      </c>
      <c r="Q6854" s="186">
        <v>27</v>
      </c>
    </row>
    <row r="6855" spans="1:17" ht="15" x14ac:dyDescent="0.25">
      <c r="A6855"/>
      <c r="B6855" s="114">
        <v>6854</v>
      </c>
      <c r="C6855" s="7">
        <v>21</v>
      </c>
      <c r="E6855">
        <v>6854</v>
      </c>
      <c r="F6855">
        <v>16</v>
      </c>
      <c r="G6855">
        <v>19</v>
      </c>
      <c r="H6855">
        <v>25</v>
      </c>
      <c r="I6855" s="7">
        <v>32</v>
      </c>
      <c r="K6855">
        <v>6854</v>
      </c>
      <c r="L6855">
        <v>19</v>
      </c>
      <c r="M6855">
        <v>25</v>
      </c>
      <c r="N6855" s="7">
        <v>32</v>
      </c>
      <c r="P6855" s="187">
        <v>6854</v>
      </c>
      <c r="Q6855" s="188">
        <v>27</v>
      </c>
    </row>
    <row r="6856" spans="1:17" ht="15" x14ac:dyDescent="0.25">
      <c r="A6856"/>
      <c r="B6856" s="114">
        <v>6855</v>
      </c>
      <c r="C6856" s="7">
        <v>21</v>
      </c>
      <c r="E6856">
        <v>6855</v>
      </c>
      <c r="F6856">
        <v>16</v>
      </c>
      <c r="G6856">
        <v>19</v>
      </c>
      <c r="H6856">
        <v>25</v>
      </c>
      <c r="I6856" s="7">
        <v>32</v>
      </c>
      <c r="K6856">
        <v>6855</v>
      </c>
      <c r="L6856">
        <v>19</v>
      </c>
      <c r="M6856">
        <v>25</v>
      </c>
      <c r="N6856" s="7">
        <v>32</v>
      </c>
      <c r="P6856" s="185">
        <v>6855</v>
      </c>
      <c r="Q6856" s="186">
        <v>27</v>
      </c>
    </row>
    <row r="6857" spans="1:17" ht="15" x14ac:dyDescent="0.25">
      <c r="A6857"/>
      <c r="B6857" s="114">
        <v>6856</v>
      </c>
      <c r="C6857" s="7">
        <v>21</v>
      </c>
      <c r="E6857">
        <v>6856</v>
      </c>
      <c r="F6857">
        <v>16</v>
      </c>
      <c r="G6857">
        <v>19</v>
      </c>
      <c r="H6857">
        <v>25</v>
      </c>
      <c r="I6857" s="7">
        <v>32</v>
      </c>
      <c r="K6857">
        <v>6856</v>
      </c>
      <c r="L6857">
        <v>19</v>
      </c>
      <c r="M6857">
        <v>25</v>
      </c>
      <c r="N6857" s="7">
        <v>32</v>
      </c>
      <c r="P6857" s="187">
        <v>6856</v>
      </c>
      <c r="Q6857" s="188">
        <v>27</v>
      </c>
    </row>
    <row r="6858" spans="1:17" ht="15" x14ac:dyDescent="0.25">
      <c r="A6858"/>
      <c r="B6858" s="114">
        <v>6857</v>
      </c>
      <c r="C6858" s="7">
        <v>21</v>
      </c>
      <c r="E6858">
        <v>6857</v>
      </c>
      <c r="F6858">
        <v>16</v>
      </c>
      <c r="G6858">
        <v>19</v>
      </c>
      <c r="H6858">
        <v>25</v>
      </c>
      <c r="I6858" s="7">
        <v>32</v>
      </c>
      <c r="K6858">
        <v>6857</v>
      </c>
      <c r="L6858">
        <v>19</v>
      </c>
      <c r="M6858">
        <v>25</v>
      </c>
      <c r="N6858" s="7">
        <v>32</v>
      </c>
      <c r="P6858" s="185">
        <v>6857</v>
      </c>
      <c r="Q6858" s="186">
        <v>27</v>
      </c>
    </row>
    <row r="6859" spans="1:17" ht="15" x14ac:dyDescent="0.25">
      <c r="A6859"/>
      <c r="B6859" s="114">
        <v>6858</v>
      </c>
      <c r="C6859" s="7">
        <v>21</v>
      </c>
      <c r="E6859">
        <v>6858</v>
      </c>
      <c r="F6859">
        <v>16</v>
      </c>
      <c r="G6859">
        <v>19</v>
      </c>
      <c r="H6859">
        <v>25</v>
      </c>
      <c r="I6859" s="7">
        <v>32</v>
      </c>
      <c r="K6859">
        <v>6858</v>
      </c>
      <c r="L6859">
        <v>19</v>
      </c>
      <c r="M6859">
        <v>25</v>
      </c>
      <c r="N6859" s="7">
        <v>32</v>
      </c>
      <c r="P6859" s="187">
        <v>6858</v>
      </c>
      <c r="Q6859" s="188">
        <v>27</v>
      </c>
    </row>
    <row r="6860" spans="1:17" ht="15" x14ac:dyDescent="0.25">
      <c r="A6860"/>
      <c r="B6860" s="114">
        <v>6859</v>
      </c>
      <c r="C6860" s="7">
        <v>21</v>
      </c>
      <c r="E6860">
        <v>6859</v>
      </c>
      <c r="F6860">
        <v>16</v>
      </c>
      <c r="G6860">
        <v>19</v>
      </c>
      <c r="H6860">
        <v>25</v>
      </c>
      <c r="I6860" s="7">
        <v>32</v>
      </c>
      <c r="K6860">
        <v>6859</v>
      </c>
      <c r="L6860">
        <v>19</v>
      </c>
      <c r="M6860">
        <v>25</v>
      </c>
      <c r="N6860" s="7">
        <v>32</v>
      </c>
      <c r="P6860" s="185">
        <v>6859</v>
      </c>
      <c r="Q6860" s="186">
        <v>27</v>
      </c>
    </row>
    <row r="6861" spans="1:17" ht="15" x14ac:dyDescent="0.25">
      <c r="A6861"/>
      <c r="B6861" s="114">
        <v>6860</v>
      </c>
      <c r="C6861" s="7">
        <v>21</v>
      </c>
      <c r="E6861">
        <v>6860</v>
      </c>
      <c r="F6861">
        <v>16</v>
      </c>
      <c r="G6861">
        <v>19</v>
      </c>
      <c r="H6861">
        <v>25</v>
      </c>
      <c r="I6861" s="7">
        <v>32</v>
      </c>
      <c r="K6861">
        <v>6860</v>
      </c>
      <c r="L6861">
        <v>19</v>
      </c>
      <c r="M6861">
        <v>25</v>
      </c>
      <c r="N6861" s="7">
        <v>32</v>
      </c>
      <c r="P6861" s="187">
        <v>6860</v>
      </c>
      <c r="Q6861" s="188">
        <v>27</v>
      </c>
    </row>
    <row r="6862" spans="1:17" ht="15" x14ac:dyDescent="0.25">
      <c r="A6862"/>
      <c r="B6862" s="114">
        <v>6861</v>
      </c>
      <c r="C6862" s="7">
        <v>21</v>
      </c>
      <c r="E6862">
        <v>6861</v>
      </c>
      <c r="F6862">
        <v>16</v>
      </c>
      <c r="G6862">
        <v>19</v>
      </c>
      <c r="H6862">
        <v>25</v>
      </c>
      <c r="I6862" s="7">
        <v>32</v>
      </c>
      <c r="K6862">
        <v>6861</v>
      </c>
      <c r="L6862">
        <v>19</v>
      </c>
      <c r="M6862">
        <v>25</v>
      </c>
      <c r="N6862" s="7">
        <v>32</v>
      </c>
      <c r="P6862" s="185">
        <v>6861</v>
      </c>
      <c r="Q6862" s="186">
        <v>27</v>
      </c>
    </row>
    <row r="6863" spans="1:17" ht="15" x14ac:dyDescent="0.25">
      <c r="A6863"/>
      <c r="B6863" s="114">
        <v>6862</v>
      </c>
      <c r="C6863" s="7">
        <v>21</v>
      </c>
      <c r="E6863">
        <v>6862</v>
      </c>
      <c r="F6863">
        <v>16</v>
      </c>
      <c r="G6863">
        <v>19</v>
      </c>
      <c r="H6863">
        <v>25</v>
      </c>
      <c r="I6863" s="7">
        <v>32</v>
      </c>
      <c r="K6863">
        <v>6862</v>
      </c>
      <c r="L6863">
        <v>19</v>
      </c>
      <c r="M6863">
        <v>25</v>
      </c>
      <c r="N6863" s="7">
        <v>32</v>
      </c>
      <c r="P6863" s="187">
        <v>6862</v>
      </c>
      <c r="Q6863" s="188">
        <v>27</v>
      </c>
    </row>
    <row r="6864" spans="1:17" ht="15" x14ac:dyDescent="0.25">
      <c r="A6864"/>
      <c r="B6864" s="114">
        <v>6863</v>
      </c>
      <c r="C6864" s="7">
        <v>21</v>
      </c>
      <c r="E6864">
        <v>6863</v>
      </c>
      <c r="F6864">
        <v>16</v>
      </c>
      <c r="G6864">
        <v>19</v>
      </c>
      <c r="H6864">
        <v>25</v>
      </c>
      <c r="I6864" s="7">
        <v>32</v>
      </c>
      <c r="K6864">
        <v>6863</v>
      </c>
      <c r="L6864">
        <v>19</v>
      </c>
      <c r="M6864">
        <v>25</v>
      </c>
      <c r="N6864" s="7">
        <v>32</v>
      </c>
      <c r="P6864" s="185">
        <v>6863</v>
      </c>
      <c r="Q6864" s="186">
        <v>27</v>
      </c>
    </row>
    <row r="6865" spans="1:17" ht="15" x14ac:dyDescent="0.25">
      <c r="A6865"/>
      <c r="B6865" s="114">
        <v>6864</v>
      </c>
      <c r="C6865" s="7">
        <v>21</v>
      </c>
      <c r="E6865">
        <v>6864</v>
      </c>
      <c r="F6865">
        <v>16</v>
      </c>
      <c r="G6865">
        <v>19</v>
      </c>
      <c r="H6865">
        <v>25</v>
      </c>
      <c r="I6865" s="7">
        <v>32</v>
      </c>
      <c r="K6865">
        <v>6864</v>
      </c>
      <c r="L6865">
        <v>19</v>
      </c>
      <c r="M6865">
        <v>25</v>
      </c>
      <c r="N6865" s="7">
        <v>32</v>
      </c>
      <c r="P6865" s="187">
        <v>6864</v>
      </c>
      <c r="Q6865" s="188">
        <v>27</v>
      </c>
    </row>
    <row r="6866" spans="1:17" ht="15" x14ac:dyDescent="0.25">
      <c r="A6866"/>
      <c r="B6866" s="114">
        <v>6865</v>
      </c>
      <c r="C6866" s="7">
        <v>21</v>
      </c>
      <c r="E6866">
        <v>6865</v>
      </c>
      <c r="F6866">
        <v>16</v>
      </c>
      <c r="G6866">
        <v>19</v>
      </c>
      <c r="H6866">
        <v>25</v>
      </c>
      <c r="I6866" s="7">
        <v>32</v>
      </c>
      <c r="K6866">
        <v>6865</v>
      </c>
      <c r="L6866">
        <v>19</v>
      </c>
      <c r="M6866">
        <v>25</v>
      </c>
      <c r="N6866" s="7">
        <v>32</v>
      </c>
      <c r="P6866" s="185">
        <v>6865</v>
      </c>
      <c r="Q6866" s="186">
        <v>27</v>
      </c>
    </row>
    <row r="6867" spans="1:17" ht="15" x14ac:dyDescent="0.25">
      <c r="A6867"/>
      <c r="B6867" s="114">
        <v>6866</v>
      </c>
      <c r="C6867" s="7">
        <v>21</v>
      </c>
      <c r="E6867">
        <v>6866</v>
      </c>
      <c r="F6867">
        <v>16</v>
      </c>
      <c r="G6867">
        <v>19</v>
      </c>
      <c r="H6867">
        <v>25</v>
      </c>
      <c r="I6867" s="7">
        <v>32</v>
      </c>
      <c r="K6867">
        <v>6866</v>
      </c>
      <c r="L6867">
        <v>19</v>
      </c>
      <c r="M6867">
        <v>25</v>
      </c>
      <c r="N6867" s="7">
        <v>32</v>
      </c>
      <c r="P6867" s="187">
        <v>6866</v>
      </c>
      <c r="Q6867" s="188">
        <v>27</v>
      </c>
    </row>
    <row r="6868" spans="1:17" ht="15" x14ac:dyDescent="0.25">
      <c r="A6868"/>
      <c r="B6868" s="114">
        <v>6867</v>
      </c>
      <c r="C6868" s="7">
        <v>21</v>
      </c>
      <c r="E6868">
        <v>6867</v>
      </c>
      <c r="F6868">
        <v>16</v>
      </c>
      <c r="G6868">
        <v>19</v>
      </c>
      <c r="H6868">
        <v>25</v>
      </c>
      <c r="I6868" s="7">
        <v>32</v>
      </c>
      <c r="K6868">
        <v>6867</v>
      </c>
      <c r="L6868">
        <v>19</v>
      </c>
      <c r="M6868">
        <v>25</v>
      </c>
      <c r="N6868" s="7">
        <v>32</v>
      </c>
      <c r="P6868" s="185">
        <v>6867</v>
      </c>
      <c r="Q6868" s="186">
        <v>27</v>
      </c>
    </row>
    <row r="6869" spans="1:17" ht="15" x14ac:dyDescent="0.25">
      <c r="A6869"/>
      <c r="B6869" s="114">
        <v>6868</v>
      </c>
      <c r="C6869" s="7">
        <v>21</v>
      </c>
      <c r="E6869">
        <v>6868</v>
      </c>
      <c r="F6869">
        <v>16</v>
      </c>
      <c r="G6869">
        <v>19</v>
      </c>
      <c r="H6869">
        <v>25</v>
      </c>
      <c r="I6869" s="7">
        <v>32</v>
      </c>
      <c r="K6869">
        <v>6868</v>
      </c>
      <c r="L6869">
        <v>19</v>
      </c>
      <c r="M6869">
        <v>25</v>
      </c>
      <c r="N6869" s="7">
        <v>32</v>
      </c>
      <c r="P6869" s="187">
        <v>6868</v>
      </c>
      <c r="Q6869" s="188">
        <v>27</v>
      </c>
    </row>
    <row r="6870" spans="1:17" ht="15" x14ac:dyDescent="0.25">
      <c r="A6870"/>
      <c r="B6870" s="114">
        <v>6869</v>
      </c>
      <c r="C6870" s="7">
        <v>21</v>
      </c>
      <c r="E6870">
        <v>6869</v>
      </c>
      <c r="F6870">
        <v>16</v>
      </c>
      <c r="G6870">
        <v>19</v>
      </c>
      <c r="H6870">
        <v>25</v>
      </c>
      <c r="I6870" s="7">
        <v>32</v>
      </c>
      <c r="K6870">
        <v>6869</v>
      </c>
      <c r="L6870">
        <v>19</v>
      </c>
      <c r="M6870">
        <v>25</v>
      </c>
      <c r="N6870" s="7">
        <v>32</v>
      </c>
      <c r="P6870" s="185">
        <v>6869</v>
      </c>
      <c r="Q6870" s="186">
        <v>27</v>
      </c>
    </row>
    <row r="6871" spans="1:17" ht="15" x14ac:dyDescent="0.25">
      <c r="A6871"/>
      <c r="B6871" s="114">
        <v>6870</v>
      </c>
      <c r="C6871" s="7">
        <v>21</v>
      </c>
      <c r="E6871">
        <v>6870</v>
      </c>
      <c r="F6871">
        <v>16</v>
      </c>
      <c r="G6871">
        <v>19</v>
      </c>
      <c r="H6871">
        <v>25</v>
      </c>
      <c r="I6871" s="7">
        <v>32</v>
      </c>
      <c r="K6871">
        <v>6870</v>
      </c>
      <c r="L6871">
        <v>19</v>
      </c>
      <c r="M6871">
        <v>25</v>
      </c>
      <c r="N6871" s="7">
        <v>32</v>
      </c>
      <c r="P6871" s="187">
        <v>6870</v>
      </c>
      <c r="Q6871" s="188">
        <v>27</v>
      </c>
    </row>
    <row r="6872" spans="1:17" ht="15" x14ac:dyDescent="0.25">
      <c r="A6872"/>
      <c r="B6872" s="114">
        <v>6871</v>
      </c>
      <c r="C6872" s="7">
        <v>21</v>
      </c>
      <c r="E6872">
        <v>6871</v>
      </c>
      <c r="F6872">
        <v>16</v>
      </c>
      <c r="G6872">
        <v>19</v>
      </c>
      <c r="H6872">
        <v>25</v>
      </c>
      <c r="I6872" s="7">
        <v>32</v>
      </c>
      <c r="K6872">
        <v>6871</v>
      </c>
      <c r="L6872">
        <v>19</v>
      </c>
      <c r="M6872">
        <v>25</v>
      </c>
      <c r="N6872" s="7">
        <v>32</v>
      </c>
      <c r="P6872" s="185">
        <v>6871</v>
      </c>
      <c r="Q6872" s="186">
        <v>27</v>
      </c>
    </row>
    <row r="6873" spans="1:17" ht="15" x14ac:dyDescent="0.25">
      <c r="A6873"/>
      <c r="B6873" s="114">
        <v>6872</v>
      </c>
      <c r="C6873" s="7">
        <v>21</v>
      </c>
      <c r="E6873">
        <v>6872</v>
      </c>
      <c r="F6873">
        <v>16</v>
      </c>
      <c r="G6873">
        <v>19</v>
      </c>
      <c r="H6873">
        <v>25</v>
      </c>
      <c r="I6873" s="7">
        <v>32</v>
      </c>
      <c r="K6873">
        <v>6872</v>
      </c>
      <c r="L6873">
        <v>19</v>
      </c>
      <c r="M6873">
        <v>25</v>
      </c>
      <c r="N6873" s="7">
        <v>32</v>
      </c>
      <c r="P6873" s="187">
        <v>6872</v>
      </c>
      <c r="Q6873" s="188">
        <v>27</v>
      </c>
    </row>
    <row r="6874" spans="1:17" ht="15" x14ac:dyDescent="0.25">
      <c r="A6874"/>
      <c r="B6874" s="114">
        <v>6873</v>
      </c>
      <c r="C6874" s="7">
        <v>21</v>
      </c>
      <c r="E6874">
        <v>6873</v>
      </c>
      <c r="F6874">
        <v>16</v>
      </c>
      <c r="G6874">
        <v>19</v>
      </c>
      <c r="H6874">
        <v>25</v>
      </c>
      <c r="I6874" s="7">
        <v>32</v>
      </c>
      <c r="K6874">
        <v>6873</v>
      </c>
      <c r="L6874">
        <v>19</v>
      </c>
      <c r="M6874">
        <v>25</v>
      </c>
      <c r="N6874" s="7">
        <v>32</v>
      </c>
      <c r="P6874" s="185">
        <v>6873</v>
      </c>
      <c r="Q6874" s="186">
        <v>27</v>
      </c>
    </row>
    <row r="6875" spans="1:17" ht="15" x14ac:dyDescent="0.25">
      <c r="A6875"/>
      <c r="B6875" s="114">
        <v>6874</v>
      </c>
      <c r="C6875" s="7">
        <v>21</v>
      </c>
      <c r="E6875">
        <v>6874</v>
      </c>
      <c r="F6875">
        <v>16</v>
      </c>
      <c r="G6875">
        <v>19</v>
      </c>
      <c r="H6875">
        <v>25</v>
      </c>
      <c r="I6875" s="7">
        <v>32</v>
      </c>
      <c r="K6875">
        <v>6874</v>
      </c>
      <c r="L6875">
        <v>19</v>
      </c>
      <c r="M6875">
        <v>25</v>
      </c>
      <c r="N6875" s="7">
        <v>32</v>
      </c>
      <c r="P6875" s="187">
        <v>6874</v>
      </c>
      <c r="Q6875" s="188">
        <v>27</v>
      </c>
    </row>
    <row r="6876" spans="1:17" ht="15" x14ac:dyDescent="0.25">
      <c r="A6876"/>
      <c r="B6876" s="114">
        <v>6875</v>
      </c>
      <c r="C6876" s="7">
        <v>21</v>
      </c>
      <c r="E6876">
        <v>6875</v>
      </c>
      <c r="F6876">
        <v>16</v>
      </c>
      <c r="G6876">
        <v>19</v>
      </c>
      <c r="H6876">
        <v>25</v>
      </c>
      <c r="I6876" s="7">
        <v>32</v>
      </c>
      <c r="K6876">
        <v>6875</v>
      </c>
      <c r="L6876">
        <v>19</v>
      </c>
      <c r="M6876">
        <v>25</v>
      </c>
      <c r="N6876" s="7">
        <v>32</v>
      </c>
      <c r="P6876" s="185">
        <v>6875</v>
      </c>
      <c r="Q6876" s="186">
        <v>27</v>
      </c>
    </row>
    <row r="6877" spans="1:17" ht="15" x14ac:dyDescent="0.25">
      <c r="A6877"/>
      <c r="B6877" s="114">
        <v>6876</v>
      </c>
      <c r="C6877" s="7">
        <v>21</v>
      </c>
      <c r="E6877">
        <v>6876</v>
      </c>
      <c r="F6877">
        <v>16</v>
      </c>
      <c r="G6877">
        <v>19</v>
      </c>
      <c r="H6877">
        <v>25</v>
      </c>
      <c r="I6877" s="7">
        <v>32</v>
      </c>
      <c r="K6877">
        <v>6876</v>
      </c>
      <c r="L6877">
        <v>19</v>
      </c>
      <c r="M6877">
        <v>25</v>
      </c>
      <c r="N6877" s="7">
        <v>32</v>
      </c>
      <c r="P6877" s="187">
        <v>6876</v>
      </c>
      <c r="Q6877" s="188">
        <v>27</v>
      </c>
    </row>
    <row r="6878" spans="1:17" ht="15" x14ac:dyDescent="0.25">
      <c r="A6878"/>
      <c r="B6878" s="114">
        <v>6877</v>
      </c>
      <c r="C6878" s="7">
        <v>21</v>
      </c>
      <c r="E6878">
        <v>6877</v>
      </c>
      <c r="F6878">
        <v>16</v>
      </c>
      <c r="G6878">
        <v>19</v>
      </c>
      <c r="H6878">
        <v>25</v>
      </c>
      <c r="I6878" s="7">
        <v>32</v>
      </c>
      <c r="K6878">
        <v>6877</v>
      </c>
      <c r="L6878">
        <v>19</v>
      </c>
      <c r="M6878">
        <v>25</v>
      </c>
      <c r="N6878" s="7">
        <v>32</v>
      </c>
      <c r="P6878" s="185">
        <v>6877</v>
      </c>
      <c r="Q6878" s="186">
        <v>27</v>
      </c>
    </row>
    <row r="6879" spans="1:17" ht="15" x14ac:dyDescent="0.25">
      <c r="A6879"/>
      <c r="B6879" s="114">
        <v>6878</v>
      </c>
      <c r="C6879" s="7">
        <v>21</v>
      </c>
      <c r="E6879">
        <v>6878</v>
      </c>
      <c r="F6879">
        <v>16</v>
      </c>
      <c r="G6879">
        <v>19</v>
      </c>
      <c r="H6879">
        <v>25</v>
      </c>
      <c r="I6879" s="7">
        <v>32</v>
      </c>
      <c r="K6879">
        <v>6878</v>
      </c>
      <c r="L6879">
        <v>19</v>
      </c>
      <c r="M6879">
        <v>25</v>
      </c>
      <c r="N6879" s="7">
        <v>32</v>
      </c>
      <c r="P6879" s="187">
        <v>6878</v>
      </c>
      <c r="Q6879" s="188">
        <v>27</v>
      </c>
    </row>
    <row r="6880" spans="1:17" ht="15" x14ac:dyDescent="0.25">
      <c r="A6880"/>
      <c r="B6880" s="114">
        <v>6879</v>
      </c>
      <c r="C6880" s="7">
        <v>21</v>
      </c>
      <c r="E6880">
        <v>6879</v>
      </c>
      <c r="F6880">
        <v>16</v>
      </c>
      <c r="G6880">
        <v>19</v>
      </c>
      <c r="H6880">
        <v>25</v>
      </c>
      <c r="I6880" s="7">
        <v>32</v>
      </c>
      <c r="K6880">
        <v>6879</v>
      </c>
      <c r="L6880">
        <v>19</v>
      </c>
      <c r="M6880">
        <v>25</v>
      </c>
      <c r="N6880" s="7">
        <v>32</v>
      </c>
      <c r="P6880" s="185">
        <v>6879</v>
      </c>
      <c r="Q6880" s="186">
        <v>27</v>
      </c>
    </row>
    <row r="6881" spans="1:17" ht="15" x14ac:dyDescent="0.25">
      <c r="A6881"/>
      <c r="B6881" s="114">
        <v>6880</v>
      </c>
      <c r="C6881" s="7">
        <v>21</v>
      </c>
      <c r="E6881">
        <v>6880</v>
      </c>
      <c r="F6881">
        <v>16</v>
      </c>
      <c r="G6881">
        <v>19</v>
      </c>
      <c r="H6881">
        <v>25</v>
      </c>
      <c r="I6881" s="7">
        <v>32</v>
      </c>
      <c r="K6881">
        <v>6880</v>
      </c>
      <c r="L6881">
        <v>19</v>
      </c>
      <c r="M6881">
        <v>25</v>
      </c>
      <c r="N6881" s="7">
        <v>32</v>
      </c>
      <c r="P6881" s="187">
        <v>6880</v>
      </c>
      <c r="Q6881" s="188">
        <v>27</v>
      </c>
    </row>
    <row r="6882" spans="1:17" ht="15" x14ac:dyDescent="0.25">
      <c r="A6882"/>
      <c r="B6882" s="114">
        <v>6881</v>
      </c>
      <c r="C6882" s="7">
        <v>21</v>
      </c>
      <c r="E6882">
        <v>6881</v>
      </c>
      <c r="F6882">
        <v>16</v>
      </c>
      <c r="G6882">
        <v>19</v>
      </c>
      <c r="H6882">
        <v>25</v>
      </c>
      <c r="I6882" s="7">
        <v>32</v>
      </c>
      <c r="K6882">
        <v>6881</v>
      </c>
      <c r="L6882">
        <v>19</v>
      </c>
      <c r="M6882">
        <v>25</v>
      </c>
      <c r="N6882" s="7">
        <v>32</v>
      </c>
      <c r="P6882" s="185">
        <v>6881</v>
      </c>
      <c r="Q6882" s="186">
        <v>27</v>
      </c>
    </row>
    <row r="6883" spans="1:17" ht="15" x14ac:dyDescent="0.25">
      <c r="A6883"/>
      <c r="B6883" s="114">
        <v>6882</v>
      </c>
      <c r="C6883" s="7">
        <v>21</v>
      </c>
      <c r="E6883">
        <v>6882</v>
      </c>
      <c r="F6883">
        <v>16</v>
      </c>
      <c r="G6883">
        <v>19</v>
      </c>
      <c r="H6883">
        <v>25</v>
      </c>
      <c r="I6883" s="7">
        <v>32</v>
      </c>
      <c r="K6883">
        <v>6882</v>
      </c>
      <c r="L6883">
        <v>19</v>
      </c>
      <c r="M6883">
        <v>25</v>
      </c>
      <c r="N6883" s="7">
        <v>32</v>
      </c>
      <c r="P6883" s="187">
        <v>6882</v>
      </c>
      <c r="Q6883" s="188">
        <v>27</v>
      </c>
    </row>
    <row r="6884" spans="1:17" ht="15" x14ac:dyDescent="0.25">
      <c r="A6884"/>
      <c r="B6884" s="114">
        <v>6883</v>
      </c>
      <c r="C6884" s="7">
        <v>21</v>
      </c>
      <c r="E6884">
        <v>6883</v>
      </c>
      <c r="F6884">
        <v>16</v>
      </c>
      <c r="G6884">
        <v>19</v>
      </c>
      <c r="H6884">
        <v>25</v>
      </c>
      <c r="I6884" s="7">
        <v>32</v>
      </c>
      <c r="K6884">
        <v>6883</v>
      </c>
      <c r="L6884">
        <v>19</v>
      </c>
      <c r="M6884">
        <v>25</v>
      </c>
      <c r="N6884" s="7">
        <v>32</v>
      </c>
      <c r="P6884" s="185">
        <v>6883</v>
      </c>
      <c r="Q6884" s="186">
        <v>27</v>
      </c>
    </row>
    <row r="6885" spans="1:17" ht="15" x14ac:dyDescent="0.25">
      <c r="A6885"/>
      <c r="B6885" s="114">
        <v>6884</v>
      </c>
      <c r="C6885" s="7">
        <v>21</v>
      </c>
      <c r="E6885">
        <v>6884</v>
      </c>
      <c r="F6885">
        <v>16</v>
      </c>
      <c r="G6885">
        <v>19</v>
      </c>
      <c r="H6885">
        <v>25</v>
      </c>
      <c r="I6885" s="7">
        <v>32</v>
      </c>
      <c r="K6885">
        <v>6884</v>
      </c>
      <c r="L6885">
        <v>19</v>
      </c>
      <c r="M6885">
        <v>25</v>
      </c>
      <c r="N6885" s="7">
        <v>32</v>
      </c>
      <c r="P6885" s="187">
        <v>6884</v>
      </c>
      <c r="Q6885" s="188">
        <v>27</v>
      </c>
    </row>
    <row r="6886" spans="1:17" ht="15" x14ac:dyDescent="0.25">
      <c r="A6886"/>
      <c r="B6886" s="114">
        <v>6885</v>
      </c>
      <c r="C6886" s="7">
        <v>21</v>
      </c>
      <c r="E6886">
        <v>6885</v>
      </c>
      <c r="F6886">
        <v>16</v>
      </c>
      <c r="G6886">
        <v>19</v>
      </c>
      <c r="H6886">
        <v>25</v>
      </c>
      <c r="I6886" s="7">
        <v>32</v>
      </c>
      <c r="K6886">
        <v>6885</v>
      </c>
      <c r="L6886">
        <v>19</v>
      </c>
      <c r="M6886">
        <v>25</v>
      </c>
      <c r="N6886" s="7">
        <v>32</v>
      </c>
      <c r="P6886" s="185">
        <v>6885</v>
      </c>
      <c r="Q6886" s="186">
        <v>27</v>
      </c>
    </row>
    <row r="6887" spans="1:17" ht="15" x14ac:dyDescent="0.25">
      <c r="A6887"/>
      <c r="B6887" s="114">
        <v>6886</v>
      </c>
      <c r="C6887" s="7">
        <v>21</v>
      </c>
      <c r="E6887">
        <v>6886</v>
      </c>
      <c r="F6887">
        <v>16</v>
      </c>
      <c r="G6887">
        <v>19</v>
      </c>
      <c r="H6887">
        <v>25</v>
      </c>
      <c r="I6887" s="7">
        <v>32</v>
      </c>
      <c r="K6887">
        <v>6886</v>
      </c>
      <c r="L6887">
        <v>19</v>
      </c>
      <c r="M6887">
        <v>25</v>
      </c>
      <c r="N6887" s="7">
        <v>32</v>
      </c>
      <c r="P6887" s="187">
        <v>6886</v>
      </c>
      <c r="Q6887" s="188">
        <v>27</v>
      </c>
    </row>
    <row r="6888" spans="1:17" ht="15" x14ac:dyDescent="0.25">
      <c r="A6888"/>
      <c r="B6888" s="114">
        <v>6887</v>
      </c>
      <c r="C6888" s="7">
        <v>21</v>
      </c>
      <c r="E6888">
        <v>6887</v>
      </c>
      <c r="F6888">
        <v>16</v>
      </c>
      <c r="G6888">
        <v>19</v>
      </c>
      <c r="H6888">
        <v>25</v>
      </c>
      <c r="I6888" s="7">
        <v>32</v>
      </c>
      <c r="K6888">
        <v>6887</v>
      </c>
      <c r="L6888">
        <v>19</v>
      </c>
      <c r="M6888">
        <v>25</v>
      </c>
      <c r="N6888" s="7">
        <v>32</v>
      </c>
      <c r="P6888" s="185">
        <v>6887</v>
      </c>
      <c r="Q6888" s="186">
        <v>27</v>
      </c>
    </row>
    <row r="6889" spans="1:17" ht="15" x14ac:dyDescent="0.25">
      <c r="A6889"/>
      <c r="B6889" s="114">
        <v>6888</v>
      </c>
      <c r="C6889" s="7">
        <v>21</v>
      </c>
      <c r="E6889">
        <v>6888</v>
      </c>
      <c r="F6889">
        <v>16</v>
      </c>
      <c r="G6889">
        <v>19</v>
      </c>
      <c r="H6889">
        <v>25</v>
      </c>
      <c r="I6889" s="7">
        <v>32</v>
      </c>
      <c r="K6889">
        <v>6888</v>
      </c>
      <c r="L6889">
        <v>19</v>
      </c>
      <c r="M6889">
        <v>25</v>
      </c>
      <c r="N6889" s="7">
        <v>32</v>
      </c>
      <c r="P6889" s="187">
        <v>6888</v>
      </c>
      <c r="Q6889" s="188">
        <v>27</v>
      </c>
    </row>
    <row r="6890" spans="1:17" ht="15" x14ac:dyDescent="0.25">
      <c r="A6890"/>
      <c r="B6890" s="114">
        <v>6889</v>
      </c>
      <c r="C6890" s="7">
        <v>21</v>
      </c>
      <c r="E6890">
        <v>6889</v>
      </c>
      <c r="F6890">
        <v>16</v>
      </c>
      <c r="G6890">
        <v>19</v>
      </c>
      <c r="H6890">
        <v>25</v>
      </c>
      <c r="I6890" s="7">
        <v>32</v>
      </c>
      <c r="K6890">
        <v>6889</v>
      </c>
      <c r="L6890">
        <v>19</v>
      </c>
      <c r="M6890">
        <v>25</v>
      </c>
      <c r="N6890" s="7">
        <v>32</v>
      </c>
      <c r="P6890" s="185">
        <v>6889</v>
      </c>
      <c r="Q6890" s="186">
        <v>27</v>
      </c>
    </row>
    <row r="6891" spans="1:17" ht="15" x14ac:dyDescent="0.25">
      <c r="A6891"/>
      <c r="B6891" s="114">
        <v>6890</v>
      </c>
      <c r="C6891" s="7">
        <v>21</v>
      </c>
      <c r="E6891">
        <v>6890</v>
      </c>
      <c r="F6891">
        <v>16</v>
      </c>
      <c r="G6891">
        <v>19</v>
      </c>
      <c r="H6891">
        <v>25</v>
      </c>
      <c r="I6891" s="7">
        <v>32</v>
      </c>
      <c r="K6891">
        <v>6890</v>
      </c>
      <c r="L6891">
        <v>19</v>
      </c>
      <c r="M6891">
        <v>25</v>
      </c>
      <c r="N6891" s="7">
        <v>32</v>
      </c>
      <c r="P6891" s="187">
        <v>6890</v>
      </c>
      <c r="Q6891" s="188">
        <v>27</v>
      </c>
    </row>
    <row r="6892" spans="1:17" ht="15" x14ac:dyDescent="0.25">
      <c r="A6892"/>
      <c r="B6892" s="114">
        <v>6891</v>
      </c>
      <c r="C6892" s="7">
        <v>21</v>
      </c>
      <c r="E6892">
        <v>6891</v>
      </c>
      <c r="F6892">
        <v>16</v>
      </c>
      <c r="G6892">
        <v>19</v>
      </c>
      <c r="H6892">
        <v>25</v>
      </c>
      <c r="I6892" s="7">
        <v>32</v>
      </c>
      <c r="K6892">
        <v>6891</v>
      </c>
      <c r="L6892">
        <v>19</v>
      </c>
      <c r="M6892">
        <v>25</v>
      </c>
      <c r="N6892" s="7">
        <v>32</v>
      </c>
      <c r="P6892" s="185">
        <v>6891</v>
      </c>
      <c r="Q6892" s="186">
        <v>27</v>
      </c>
    </row>
    <row r="6893" spans="1:17" ht="15" x14ac:dyDescent="0.25">
      <c r="A6893"/>
      <c r="B6893" s="114">
        <v>6892</v>
      </c>
      <c r="C6893" s="7">
        <v>21</v>
      </c>
      <c r="E6893">
        <v>6892</v>
      </c>
      <c r="F6893">
        <v>16</v>
      </c>
      <c r="G6893">
        <v>19</v>
      </c>
      <c r="H6893">
        <v>25</v>
      </c>
      <c r="I6893" s="7">
        <v>32</v>
      </c>
      <c r="K6893">
        <v>6892</v>
      </c>
      <c r="L6893">
        <v>19</v>
      </c>
      <c r="M6893">
        <v>25</v>
      </c>
      <c r="N6893" s="7">
        <v>32</v>
      </c>
      <c r="P6893" s="187">
        <v>6892</v>
      </c>
      <c r="Q6893" s="188">
        <v>27</v>
      </c>
    </row>
    <row r="6894" spans="1:17" ht="15" x14ac:dyDescent="0.25">
      <c r="A6894"/>
      <c r="B6894" s="114">
        <v>6893</v>
      </c>
      <c r="C6894" s="7">
        <v>21</v>
      </c>
      <c r="E6894">
        <v>6893</v>
      </c>
      <c r="F6894">
        <v>16</v>
      </c>
      <c r="G6894">
        <v>19</v>
      </c>
      <c r="H6894">
        <v>25</v>
      </c>
      <c r="I6894" s="7">
        <v>32</v>
      </c>
      <c r="K6894">
        <v>6893</v>
      </c>
      <c r="L6894">
        <v>19</v>
      </c>
      <c r="M6894">
        <v>25</v>
      </c>
      <c r="N6894" s="7">
        <v>32</v>
      </c>
      <c r="P6894" s="185">
        <v>6893</v>
      </c>
      <c r="Q6894" s="186">
        <v>27</v>
      </c>
    </row>
    <row r="6895" spans="1:17" ht="15" x14ac:dyDescent="0.25">
      <c r="A6895"/>
      <c r="B6895" s="114">
        <v>6894</v>
      </c>
      <c r="C6895" s="7">
        <v>21</v>
      </c>
      <c r="E6895">
        <v>6894</v>
      </c>
      <c r="F6895">
        <v>16</v>
      </c>
      <c r="G6895">
        <v>19</v>
      </c>
      <c r="H6895">
        <v>25</v>
      </c>
      <c r="I6895" s="7">
        <v>32</v>
      </c>
      <c r="K6895">
        <v>6894</v>
      </c>
      <c r="L6895">
        <v>19</v>
      </c>
      <c r="M6895">
        <v>25</v>
      </c>
      <c r="N6895" s="7">
        <v>32</v>
      </c>
      <c r="P6895" s="187">
        <v>6894</v>
      </c>
      <c r="Q6895" s="188">
        <v>27</v>
      </c>
    </row>
    <row r="6896" spans="1:17" ht="15" x14ac:dyDescent="0.25">
      <c r="A6896"/>
      <c r="B6896" s="114">
        <v>6895</v>
      </c>
      <c r="C6896" s="7">
        <v>21</v>
      </c>
      <c r="E6896">
        <v>6895</v>
      </c>
      <c r="F6896">
        <v>16</v>
      </c>
      <c r="G6896">
        <v>19</v>
      </c>
      <c r="H6896">
        <v>25</v>
      </c>
      <c r="I6896" s="7">
        <v>32</v>
      </c>
      <c r="K6896">
        <v>6895</v>
      </c>
      <c r="L6896">
        <v>19</v>
      </c>
      <c r="M6896">
        <v>25</v>
      </c>
      <c r="N6896" s="7">
        <v>32</v>
      </c>
      <c r="P6896" s="185">
        <v>6895</v>
      </c>
      <c r="Q6896" s="186">
        <v>27</v>
      </c>
    </row>
    <row r="6897" spans="1:17" ht="15" x14ac:dyDescent="0.25">
      <c r="A6897"/>
      <c r="B6897" s="114">
        <v>6896</v>
      </c>
      <c r="C6897" s="7">
        <v>21</v>
      </c>
      <c r="E6897">
        <v>6896</v>
      </c>
      <c r="F6897">
        <v>16</v>
      </c>
      <c r="G6897">
        <v>19</v>
      </c>
      <c r="H6897">
        <v>25</v>
      </c>
      <c r="I6897" s="7">
        <v>32</v>
      </c>
      <c r="K6897">
        <v>6896</v>
      </c>
      <c r="L6897">
        <v>19</v>
      </c>
      <c r="M6897">
        <v>25</v>
      </c>
      <c r="N6897" s="7">
        <v>32</v>
      </c>
      <c r="P6897" s="187">
        <v>6896</v>
      </c>
      <c r="Q6897" s="188">
        <v>27</v>
      </c>
    </row>
    <row r="6898" spans="1:17" ht="15" x14ac:dyDescent="0.25">
      <c r="A6898"/>
      <c r="B6898" s="114">
        <v>6897</v>
      </c>
      <c r="C6898" s="7">
        <v>21</v>
      </c>
      <c r="E6898">
        <v>6897</v>
      </c>
      <c r="F6898">
        <v>16</v>
      </c>
      <c r="G6898">
        <v>19</v>
      </c>
      <c r="H6898">
        <v>25</v>
      </c>
      <c r="I6898" s="7">
        <v>32</v>
      </c>
      <c r="K6898">
        <v>6897</v>
      </c>
      <c r="L6898">
        <v>19</v>
      </c>
      <c r="M6898">
        <v>25</v>
      </c>
      <c r="N6898" s="7">
        <v>32</v>
      </c>
      <c r="P6898" s="185">
        <v>6897</v>
      </c>
      <c r="Q6898" s="186">
        <v>27</v>
      </c>
    </row>
    <row r="6899" spans="1:17" ht="15" x14ac:dyDescent="0.25">
      <c r="A6899"/>
      <c r="B6899" s="114">
        <v>6898</v>
      </c>
      <c r="C6899" s="7">
        <v>21</v>
      </c>
      <c r="E6899">
        <v>6898</v>
      </c>
      <c r="F6899">
        <v>16</v>
      </c>
      <c r="G6899">
        <v>19</v>
      </c>
      <c r="H6899">
        <v>25</v>
      </c>
      <c r="I6899" s="7">
        <v>32</v>
      </c>
      <c r="K6899">
        <v>6898</v>
      </c>
      <c r="L6899">
        <v>19</v>
      </c>
      <c r="M6899">
        <v>25</v>
      </c>
      <c r="N6899" s="7">
        <v>32</v>
      </c>
      <c r="P6899" s="187">
        <v>6898</v>
      </c>
      <c r="Q6899" s="188">
        <v>27</v>
      </c>
    </row>
    <row r="6900" spans="1:17" ht="15" x14ac:dyDescent="0.25">
      <c r="A6900"/>
      <c r="B6900" s="114">
        <v>6899</v>
      </c>
      <c r="C6900" s="7">
        <v>21</v>
      </c>
      <c r="E6900">
        <v>6899</v>
      </c>
      <c r="F6900">
        <v>16</v>
      </c>
      <c r="G6900">
        <v>19</v>
      </c>
      <c r="H6900">
        <v>25</v>
      </c>
      <c r="I6900" s="7">
        <v>32</v>
      </c>
      <c r="K6900">
        <v>6899</v>
      </c>
      <c r="L6900">
        <v>19</v>
      </c>
      <c r="M6900">
        <v>25</v>
      </c>
      <c r="N6900" s="7">
        <v>32</v>
      </c>
      <c r="P6900" s="185">
        <v>6899</v>
      </c>
      <c r="Q6900" s="186">
        <v>27</v>
      </c>
    </row>
    <row r="6901" spans="1:17" ht="15" x14ac:dyDescent="0.25">
      <c r="A6901"/>
      <c r="B6901" s="114">
        <v>6900</v>
      </c>
      <c r="C6901" s="7">
        <v>21</v>
      </c>
      <c r="E6901">
        <v>6900</v>
      </c>
      <c r="F6901">
        <v>16</v>
      </c>
      <c r="G6901">
        <v>19</v>
      </c>
      <c r="H6901">
        <v>25</v>
      </c>
      <c r="I6901" s="7">
        <v>32</v>
      </c>
      <c r="K6901">
        <v>6900</v>
      </c>
      <c r="L6901">
        <v>19</v>
      </c>
      <c r="M6901">
        <v>25</v>
      </c>
      <c r="N6901" s="7">
        <v>32</v>
      </c>
      <c r="P6901" s="187">
        <v>6900</v>
      </c>
      <c r="Q6901" s="188">
        <v>27</v>
      </c>
    </row>
    <row r="6902" spans="1:17" ht="15" x14ac:dyDescent="0.25">
      <c r="A6902"/>
      <c r="B6902" s="114">
        <v>6901</v>
      </c>
      <c r="C6902" s="7">
        <v>21</v>
      </c>
      <c r="E6902">
        <v>6901</v>
      </c>
      <c r="F6902">
        <v>16</v>
      </c>
      <c r="G6902">
        <v>19</v>
      </c>
      <c r="H6902">
        <v>25</v>
      </c>
      <c r="I6902" s="7">
        <v>32</v>
      </c>
      <c r="K6902">
        <v>6901</v>
      </c>
      <c r="L6902">
        <v>19</v>
      </c>
      <c r="M6902">
        <v>25</v>
      </c>
      <c r="N6902" s="7">
        <v>32</v>
      </c>
      <c r="P6902" s="185">
        <v>6901</v>
      </c>
      <c r="Q6902" s="186">
        <v>27</v>
      </c>
    </row>
    <row r="6903" spans="1:17" ht="15" x14ac:dyDescent="0.25">
      <c r="A6903"/>
      <c r="B6903" s="114">
        <v>6902</v>
      </c>
      <c r="C6903" s="7">
        <v>21</v>
      </c>
      <c r="E6903">
        <v>6902</v>
      </c>
      <c r="F6903">
        <v>16</v>
      </c>
      <c r="G6903">
        <v>19</v>
      </c>
      <c r="H6903">
        <v>25</v>
      </c>
      <c r="I6903" s="7">
        <v>32</v>
      </c>
      <c r="K6903">
        <v>6902</v>
      </c>
      <c r="L6903">
        <v>19</v>
      </c>
      <c r="M6903">
        <v>25</v>
      </c>
      <c r="N6903" s="7">
        <v>32</v>
      </c>
      <c r="P6903" s="187">
        <v>6902</v>
      </c>
      <c r="Q6903" s="188">
        <v>27</v>
      </c>
    </row>
    <row r="6904" spans="1:17" ht="15" x14ac:dyDescent="0.25">
      <c r="A6904"/>
      <c r="B6904" s="114">
        <v>6903</v>
      </c>
      <c r="C6904" s="7">
        <v>21</v>
      </c>
      <c r="E6904">
        <v>6903</v>
      </c>
      <c r="F6904">
        <v>16</v>
      </c>
      <c r="G6904">
        <v>19</v>
      </c>
      <c r="H6904">
        <v>25</v>
      </c>
      <c r="I6904" s="7">
        <v>32</v>
      </c>
      <c r="K6904">
        <v>6903</v>
      </c>
      <c r="L6904">
        <v>19</v>
      </c>
      <c r="M6904">
        <v>25</v>
      </c>
      <c r="N6904" s="7">
        <v>32</v>
      </c>
      <c r="P6904" s="185">
        <v>6903</v>
      </c>
      <c r="Q6904" s="186">
        <v>27</v>
      </c>
    </row>
    <row r="6905" spans="1:17" ht="15" x14ac:dyDescent="0.25">
      <c r="A6905"/>
      <c r="B6905" s="114">
        <v>6904</v>
      </c>
      <c r="C6905" s="7">
        <v>21</v>
      </c>
      <c r="E6905">
        <v>6904</v>
      </c>
      <c r="F6905">
        <v>16</v>
      </c>
      <c r="G6905">
        <v>19</v>
      </c>
      <c r="H6905">
        <v>25</v>
      </c>
      <c r="I6905" s="7">
        <v>32</v>
      </c>
      <c r="K6905">
        <v>6904</v>
      </c>
      <c r="L6905">
        <v>19</v>
      </c>
      <c r="M6905">
        <v>25</v>
      </c>
      <c r="N6905" s="7">
        <v>32</v>
      </c>
      <c r="P6905" s="187">
        <v>6904</v>
      </c>
      <c r="Q6905" s="188">
        <v>27</v>
      </c>
    </row>
    <row r="6906" spans="1:17" ht="15" x14ac:dyDescent="0.25">
      <c r="A6906"/>
      <c r="B6906" s="114">
        <v>6905</v>
      </c>
      <c r="C6906" s="7">
        <v>21</v>
      </c>
      <c r="E6906">
        <v>6905</v>
      </c>
      <c r="F6906">
        <v>16</v>
      </c>
      <c r="G6906">
        <v>19</v>
      </c>
      <c r="H6906">
        <v>25</v>
      </c>
      <c r="I6906" s="7">
        <v>32</v>
      </c>
      <c r="K6906">
        <v>6905</v>
      </c>
      <c r="L6906">
        <v>19</v>
      </c>
      <c r="M6906">
        <v>25</v>
      </c>
      <c r="N6906" s="7">
        <v>32</v>
      </c>
      <c r="P6906" s="185">
        <v>6905</v>
      </c>
      <c r="Q6906" s="186">
        <v>27</v>
      </c>
    </row>
    <row r="6907" spans="1:17" ht="15" x14ac:dyDescent="0.25">
      <c r="A6907"/>
      <c r="B6907" s="114">
        <v>6906</v>
      </c>
      <c r="C6907" s="7">
        <v>21</v>
      </c>
      <c r="E6907">
        <v>6906</v>
      </c>
      <c r="F6907">
        <v>16</v>
      </c>
      <c r="G6907">
        <v>19</v>
      </c>
      <c r="H6907">
        <v>25</v>
      </c>
      <c r="I6907" s="7">
        <v>32</v>
      </c>
      <c r="K6907">
        <v>6906</v>
      </c>
      <c r="L6907">
        <v>19</v>
      </c>
      <c r="M6907">
        <v>25</v>
      </c>
      <c r="N6907" s="7">
        <v>32</v>
      </c>
      <c r="P6907" s="187">
        <v>6906</v>
      </c>
      <c r="Q6907" s="188">
        <v>27</v>
      </c>
    </row>
    <row r="6908" spans="1:17" ht="15" x14ac:dyDescent="0.25">
      <c r="A6908"/>
      <c r="B6908" s="114">
        <v>6907</v>
      </c>
      <c r="C6908" s="7">
        <v>21</v>
      </c>
      <c r="E6908">
        <v>6907</v>
      </c>
      <c r="F6908">
        <v>16</v>
      </c>
      <c r="G6908">
        <v>19</v>
      </c>
      <c r="H6908">
        <v>25</v>
      </c>
      <c r="I6908" s="7">
        <v>32</v>
      </c>
      <c r="K6908">
        <v>6907</v>
      </c>
      <c r="L6908">
        <v>19</v>
      </c>
      <c r="M6908">
        <v>25</v>
      </c>
      <c r="N6908" s="7">
        <v>32</v>
      </c>
      <c r="P6908" s="185">
        <v>6907</v>
      </c>
      <c r="Q6908" s="186">
        <v>27</v>
      </c>
    </row>
    <row r="6909" spans="1:17" ht="15" x14ac:dyDescent="0.25">
      <c r="A6909"/>
      <c r="B6909" s="114">
        <v>6908</v>
      </c>
      <c r="C6909" s="7">
        <v>21</v>
      </c>
      <c r="E6909">
        <v>6908</v>
      </c>
      <c r="F6909">
        <v>16</v>
      </c>
      <c r="G6909">
        <v>19</v>
      </c>
      <c r="H6909">
        <v>25</v>
      </c>
      <c r="I6909" s="7">
        <v>32</v>
      </c>
      <c r="K6909">
        <v>6908</v>
      </c>
      <c r="L6909">
        <v>19</v>
      </c>
      <c r="M6909">
        <v>25</v>
      </c>
      <c r="N6909" s="7">
        <v>32</v>
      </c>
      <c r="P6909" s="187">
        <v>6908</v>
      </c>
      <c r="Q6909" s="188">
        <v>27</v>
      </c>
    </row>
    <row r="6910" spans="1:17" ht="15" x14ac:dyDescent="0.25">
      <c r="A6910"/>
      <c r="B6910" s="114">
        <v>6909</v>
      </c>
      <c r="C6910" s="7">
        <v>21</v>
      </c>
      <c r="E6910">
        <v>6909</v>
      </c>
      <c r="F6910">
        <v>16</v>
      </c>
      <c r="G6910">
        <v>19</v>
      </c>
      <c r="H6910">
        <v>25</v>
      </c>
      <c r="I6910" s="7">
        <v>32</v>
      </c>
      <c r="K6910">
        <v>6909</v>
      </c>
      <c r="L6910">
        <v>19</v>
      </c>
      <c r="M6910">
        <v>25</v>
      </c>
      <c r="N6910" s="7">
        <v>32</v>
      </c>
      <c r="P6910" s="185">
        <v>6909</v>
      </c>
      <c r="Q6910" s="186">
        <v>27</v>
      </c>
    </row>
    <row r="6911" spans="1:17" ht="15" x14ac:dyDescent="0.25">
      <c r="A6911"/>
      <c r="B6911" s="114">
        <v>6910</v>
      </c>
      <c r="C6911" s="7">
        <v>21</v>
      </c>
      <c r="E6911">
        <v>6910</v>
      </c>
      <c r="F6911">
        <v>16</v>
      </c>
      <c r="G6911">
        <v>19</v>
      </c>
      <c r="H6911">
        <v>25</v>
      </c>
      <c r="I6911" s="7">
        <v>32</v>
      </c>
      <c r="K6911">
        <v>6910</v>
      </c>
      <c r="L6911">
        <v>19</v>
      </c>
      <c r="M6911">
        <v>25</v>
      </c>
      <c r="N6911" s="7">
        <v>32</v>
      </c>
      <c r="P6911" s="187">
        <v>6910</v>
      </c>
      <c r="Q6911" s="188">
        <v>27</v>
      </c>
    </row>
    <row r="6912" spans="1:17" ht="15" x14ac:dyDescent="0.25">
      <c r="A6912"/>
      <c r="B6912" s="114">
        <v>6911</v>
      </c>
      <c r="C6912" s="7">
        <v>21</v>
      </c>
      <c r="E6912">
        <v>6911</v>
      </c>
      <c r="F6912">
        <v>16</v>
      </c>
      <c r="G6912">
        <v>19</v>
      </c>
      <c r="H6912">
        <v>25</v>
      </c>
      <c r="I6912" s="7">
        <v>32</v>
      </c>
      <c r="K6912">
        <v>6911</v>
      </c>
      <c r="L6912">
        <v>19</v>
      </c>
      <c r="M6912">
        <v>25</v>
      </c>
      <c r="N6912" s="7">
        <v>32</v>
      </c>
      <c r="P6912" s="185">
        <v>6911</v>
      </c>
      <c r="Q6912" s="186">
        <v>27</v>
      </c>
    </row>
    <row r="6913" spans="1:17" ht="15" x14ac:dyDescent="0.25">
      <c r="A6913"/>
      <c r="B6913" s="114">
        <v>6912</v>
      </c>
      <c r="C6913" s="7">
        <v>21</v>
      </c>
      <c r="E6913">
        <v>6912</v>
      </c>
      <c r="F6913">
        <v>16</v>
      </c>
      <c r="G6913">
        <v>19</v>
      </c>
      <c r="H6913">
        <v>25</v>
      </c>
      <c r="I6913" s="7">
        <v>32</v>
      </c>
      <c r="K6913">
        <v>6912</v>
      </c>
      <c r="L6913">
        <v>19</v>
      </c>
      <c r="M6913">
        <v>25</v>
      </c>
      <c r="N6913" s="7">
        <v>32</v>
      </c>
      <c r="P6913" s="187">
        <v>6912</v>
      </c>
      <c r="Q6913" s="188">
        <v>27</v>
      </c>
    </row>
    <row r="6914" spans="1:17" ht="15" x14ac:dyDescent="0.25">
      <c r="A6914"/>
      <c r="B6914" s="114">
        <v>6913</v>
      </c>
      <c r="C6914" s="7">
        <v>21</v>
      </c>
      <c r="E6914">
        <v>6913</v>
      </c>
      <c r="F6914">
        <v>16</v>
      </c>
      <c r="G6914">
        <v>19</v>
      </c>
      <c r="H6914">
        <v>25</v>
      </c>
      <c r="I6914" s="7">
        <v>32</v>
      </c>
      <c r="K6914">
        <v>6913</v>
      </c>
      <c r="L6914">
        <v>19</v>
      </c>
      <c r="M6914">
        <v>25</v>
      </c>
      <c r="N6914" s="7">
        <v>32</v>
      </c>
      <c r="P6914" s="185">
        <v>6913</v>
      </c>
      <c r="Q6914" s="186">
        <v>27</v>
      </c>
    </row>
    <row r="6915" spans="1:17" ht="15" x14ac:dyDescent="0.25">
      <c r="A6915"/>
      <c r="B6915" s="114">
        <v>6914</v>
      </c>
      <c r="C6915" s="7">
        <v>21</v>
      </c>
      <c r="E6915">
        <v>6914</v>
      </c>
      <c r="F6915">
        <v>16</v>
      </c>
      <c r="G6915">
        <v>19</v>
      </c>
      <c r="H6915">
        <v>25</v>
      </c>
      <c r="I6915" s="7">
        <v>32</v>
      </c>
      <c r="K6915">
        <v>6914</v>
      </c>
      <c r="L6915">
        <v>19</v>
      </c>
      <c r="M6915">
        <v>25</v>
      </c>
      <c r="N6915" s="7">
        <v>32</v>
      </c>
      <c r="P6915" s="187">
        <v>6914</v>
      </c>
      <c r="Q6915" s="188">
        <v>27</v>
      </c>
    </row>
    <row r="6916" spans="1:17" ht="15" x14ac:dyDescent="0.25">
      <c r="A6916"/>
      <c r="B6916" s="114">
        <v>6915</v>
      </c>
      <c r="C6916" s="7">
        <v>21</v>
      </c>
      <c r="E6916">
        <v>6915</v>
      </c>
      <c r="F6916">
        <v>16</v>
      </c>
      <c r="G6916">
        <v>19</v>
      </c>
      <c r="H6916">
        <v>25</v>
      </c>
      <c r="I6916" s="7">
        <v>32</v>
      </c>
      <c r="K6916">
        <v>6915</v>
      </c>
      <c r="L6916">
        <v>19</v>
      </c>
      <c r="M6916">
        <v>25</v>
      </c>
      <c r="N6916" s="7">
        <v>32</v>
      </c>
      <c r="P6916" s="185">
        <v>6915</v>
      </c>
      <c r="Q6916" s="186">
        <v>27</v>
      </c>
    </row>
    <row r="6917" spans="1:17" ht="15" x14ac:dyDescent="0.25">
      <c r="A6917"/>
      <c r="B6917" s="114">
        <v>6916</v>
      </c>
      <c r="C6917" s="7">
        <v>21</v>
      </c>
      <c r="E6917">
        <v>6916</v>
      </c>
      <c r="F6917">
        <v>16</v>
      </c>
      <c r="G6917">
        <v>19</v>
      </c>
      <c r="H6917">
        <v>25</v>
      </c>
      <c r="I6917" s="7">
        <v>32</v>
      </c>
      <c r="K6917">
        <v>6916</v>
      </c>
      <c r="L6917">
        <v>19</v>
      </c>
      <c r="M6917">
        <v>25</v>
      </c>
      <c r="N6917" s="7">
        <v>32</v>
      </c>
      <c r="P6917" s="187">
        <v>6916</v>
      </c>
      <c r="Q6917" s="188">
        <v>27</v>
      </c>
    </row>
    <row r="6918" spans="1:17" ht="15" x14ac:dyDescent="0.25">
      <c r="A6918"/>
      <c r="B6918" s="114">
        <v>6917</v>
      </c>
      <c r="C6918" s="7">
        <v>21</v>
      </c>
      <c r="E6918">
        <v>6917</v>
      </c>
      <c r="F6918">
        <v>16</v>
      </c>
      <c r="G6918">
        <v>19</v>
      </c>
      <c r="H6918">
        <v>25</v>
      </c>
      <c r="I6918" s="7">
        <v>32</v>
      </c>
      <c r="K6918">
        <v>6917</v>
      </c>
      <c r="L6918">
        <v>19</v>
      </c>
      <c r="M6918">
        <v>25</v>
      </c>
      <c r="N6918" s="7">
        <v>32</v>
      </c>
      <c r="P6918" s="185">
        <v>6917</v>
      </c>
      <c r="Q6918" s="186">
        <v>27</v>
      </c>
    </row>
    <row r="6919" spans="1:17" ht="15" x14ac:dyDescent="0.25">
      <c r="A6919"/>
      <c r="B6919" s="114">
        <v>6918</v>
      </c>
      <c r="C6919" s="7">
        <v>21</v>
      </c>
      <c r="E6919">
        <v>6918</v>
      </c>
      <c r="F6919">
        <v>16</v>
      </c>
      <c r="G6919">
        <v>19</v>
      </c>
      <c r="H6919">
        <v>25</v>
      </c>
      <c r="I6919" s="7">
        <v>32</v>
      </c>
      <c r="K6919">
        <v>6918</v>
      </c>
      <c r="L6919">
        <v>19</v>
      </c>
      <c r="M6919">
        <v>25</v>
      </c>
      <c r="N6919" s="7">
        <v>32</v>
      </c>
      <c r="P6919" s="187">
        <v>6918</v>
      </c>
      <c r="Q6919" s="188">
        <v>27</v>
      </c>
    </row>
    <row r="6920" spans="1:17" ht="15" x14ac:dyDescent="0.25">
      <c r="A6920"/>
      <c r="B6920" s="114">
        <v>6919</v>
      </c>
      <c r="C6920" s="7">
        <v>21</v>
      </c>
      <c r="E6920">
        <v>6919</v>
      </c>
      <c r="F6920">
        <v>16</v>
      </c>
      <c r="G6920">
        <v>19</v>
      </c>
      <c r="H6920">
        <v>25</v>
      </c>
      <c r="I6920" s="7">
        <v>32</v>
      </c>
      <c r="K6920">
        <v>6919</v>
      </c>
      <c r="L6920">
        <v>19</v>
      </c>
      <c r="M6920">
        <v>25</v>
      </c>
      <c r="N6920" s="7">
        <v>32</v>
      </c>
      <c r="P6920" s="185">
        <v>6919</v>
      </c>
      <c r="Q6920" s="186">
        <v>27</v>
      </c>
    </row>
    <row r="6921" spans="1:17" ht="15" x14ac:dyDescent="0.25">
      <c r="A6921"/>
      <c r="B6921" s="114">
        <v>6920</v>
      </c>
      <c r="C6921" s="7">
        <v>21</v>
      </c>
      <c r="E6921">
        <v>6920</v>
      </c>
      <c r="F6921">
        <v>16</v>
      </c>
      <c r="G6921">
        <v>19</v>
      </c>
      <c r="H6921">
        <v>25</v>
      </c>
      <c r="I6921" s="7">
        <v>32</v>
      </c>
      <c r="K6921">
        <v>6920</v>
      </c>
      <c r="L6921">
        <v>19</v>
      </c>
      <c r="M6921">
        <v>25</v>
      </c>
      <c r="N6921" s="7">
        <v>32</v>
      </c>
      <c r="P6921" s="187">
        <v>6920</v>
      </c>
      <c r="Q6921" s="188">
        <v>27</v>
      </c>
    </row>
    <row r="6922" spans="1:17" ht="15" x14ac:dyDescent="0.25">
      <c r="A6922"/>
      <c r="B6922" s="114">
        <v>6921</v>
      </c>
      <c r="C6922" s="7">
        <v>21</v>
      </c>
      <c r="E6922">
        <v>6921</v>
      </c>
      <c r="F6922">
        <v>16</v>
      </c>
      <c r="G6922">
        <v>19</v>
      </c>
      <c r="H6922">
        <v>25</v>
      </c>
      <c r="I6922" s="7">
        <v>32</v>
      </c>
      <c r="K6922">
        <v>6921</v>
      </c>
      <c r="L6922">
        <v>19</v>
      </c>
      <c r="M6922">
        <v>25</v>
      </c>
      <c r="N6922" s="7">
        <v>32</v>
      </c>
      <c r="P6922" s="185">
        <v>6921</v>
      </c>
      <c r="Q6922" s="186">
        <v>27</v>
      </c>
    </row>
    <row r="6923" spans="1:17" ht="15" x14ac:dyDescent="0.25">
      <c r="A6923"/>
      <c r="B6923" s="114">
        <v>6922</v>
      </c>
      <c r="C6923" s="7">
        <v>21</v>
      </c>
      <c r="E6923">
        <v>6922</v>
      </c>
      <c r="F6923">
        <v>16</v>
      </c>
      <c r="G6923">
        <v>19</v>
      </c>
      <c r="H6923">
        <v>25</v>
      </c>
      <c r="I6923" s="7">
        <v>32</v>
      </c>
      <c r="K6923">
        <v>6922</v>
      </c>
      <c r="L6923">
        <v>19</v>
      </c>
      <c r="M6923">
        <v>25</v>
      </c>
      <c r="N6923" s="7">
        <v>32</v>
      </c>
      <c r="P6923" s="187">
        <v>6922</v>
      </c>
      <c r="Q6923" s="188">
        <v>27</v>
      </c>
    </row>
    <row r="6924" spans="1:17" ht="15" x14ac:dyDescent="0.25">
      <c r="A6924"/>
      <c r="B6924" s="114">
        <v>6923</v>
      </c>
      <c r="C6924" s="7">
        <v>21</v>
      </c>
      <c r="E6924">
        <v>6923</v>
      </c>
      <c r="F6924">
        <v>16</v>
      </c>
      <c r="G6924">
        <v>19</v>
      </c>
      <c r="H6924">
        <v>25</v>
      </c>
      <c r="I6924" s="7">
        <v>32</v>
      </c>
      <c r="K6924">
        <v>6923</v>
      </c>
      <c r="L6924">
        <v>19</v>
      </c>
      <c r="M6924">
        <v>25</v>
      </c>
      <c r="N6924" s="7">
        <v>32</v>
      </c>
      <c r="P6924" s="185">
        <v>6923</v>
      </c>
      <c r="Q6924" s="186">
        <v>27</v>
      </c>
    </row>
    <row r="6925" spans="1:17" ht="15" x14ac:dyDescent="0.25">
      <c r="A6925"/>
      <c r="B6925" s="114">
        <v>6924</v>
      </c>
      <c r="C6925" s="7">
        <v>21</v>
      </c>
      <c r="E6925">
        <v>6924</v>
      </c>
      <c r="F6925">
        <v>16</v>
      </c>
      <c r="G6925">
        <v>19</v>
      </c>
      <c r="H6925">
        <v>25</v>
      </c>
      <c r="I6925" s="7">
        <v>32</v>
      </c>
      <c r="K6925">
        <v>6924</v>
      </c>
      <c r="L6925">
        <v>19</v>
      </c>
      <c r="M6925">
        <v>25</v>
      </c>
      <c r="N6925" s="7">
        <v>32</v>
      </c>
      <c r="P6925" s="187">
        <v>6924</v>
      </c>
      <c r="Q6925" s="188">
        <v>27</v>
      </c>
    </row>
    <row r="6926" spans="1:17" ht="15" x14ac:dyDescent="0.25">
      <c r="A6926"/>
      <c r="B6926" s="114">
        <v>6925</v>
      </c>
      <c r="C6926" s="7">
        <v>21</v>
      </c>
      <c r="E6926">
        <v>6925</v>
      </c>
      <c r="F6926">
        <v>16</v>
      </c>
      <c r="G6926">
        <v>19</v>
      </c>
      <c r="H6926">
        <v>25</v>
      </c>
      <c r="I6926" s="7">
        <v>32</v>
      </c>
      <c r="K6926">
        <v>6925</v>
      </c>
      <c r="L6926">
        <v>19</v>
      </c>
      <c r="M6926">
        <v>25</v>
      </c>
      <c r="N6926" s="7">
        <v>32</v>
      </c>
      <c r="P6926" s="185">
        <v>6925</v>
      </c>
      <c r="Q6926" s="186">
        <v>27</v>
      </c>
    </row>
    <row r="6927" spans="1:17" ht="15" x14ac:dyDescent="0.25">
      <c r="A6927"/>
      <c r="B6927" s="114">
        <v>6926</v>
      </c>
      <c r="C6927" s="7">
        <v>21</v>
      </c>
      <c r="E6927">
        <v>6926</v>
      </c>
      <c r="F6927">
        <v>16</v>
      </c>
      <c r="G6927">
        <v>19</v>
      </c>
      <c r="H6927">
        <v>25</v>
      </c>
      <c r="I6927" s="7">
        <v>32</v>
      </c>
      <c r="K6927">
        <v>6926</v>
      </c>
      <c r="L6927">
        <v>19</v>
      </c>
      <c r="M6927">
        <v>25</v>
      </c>
      <c r="N6927" s="7">
        <v>32</v>
      </c>
      <c r="P6927" s="187">
        <v>6926</v>
      </c>
      <c r="Q6927" s="188">
        <v>27</v>
      </c>
    </row>
    <row r="6928" spans="1:17" ht="15" x14ac:dyDescent="0.25">
      <c r="A6928"/>
      <c r="B6928" s="114">
        <v>6927</v>
      </c>
      <c r="C6928" s="7">
        <v>21</v>
      </c>
      <c r="E6928">
        <v>6927</v>
      </c>
      <c r="F6928">
        <v>16</v>
      </c>
      <c r="G6928">
        <v>19</v>
      </c>
      <c r="H6928">
        <v>25</v>
      </c>
      <c r="I6928" s="7">
        <v>32</v>
      </c>
      <c r="K6928">
        <v>6927</v>
      </c>
      <c r="L6928">
        <v>19</v>
      </c>
      <c r="M6928">
        <v>25</v>
      </c>
      <c r="N6928" s="7">
        <v>32</v>
      </c>
      <c r="P6928" s="185">
        <v>6927</v>
      </c>
      <c r="Q6928" s="186">
        <v>27</v>
      </c>
    </row>
    <row r="6929" spans="1:17" ht="15" x14ac:dyDescent="0.25">
      <c r="A6929"/>
      <c r="B6929" s="114">
        <v>6928</v>
      </c>
      <c r="C6929" s="7">
        <v>21</v>
      </c>
      <c r="E6929">
        <v>6928</v>
      </c>
      <c r="F6929">
        <v>16</v>
      </c>
      <c r="G6929">
        <v>19</v>
      </c>
      <c r="H6929">
        <v>25</v>
      </c>
      <c r="I6929" s="7">
        <v>32</v>
      </c>
      <c r="K6929">
        <v>6928</v>
      </c>
      <c r="L6929">
        <v>19</v>
      </c>
      <c r="M6929">
        <v>25</v>
      </c>
      <c r="N6929" s="7">
        <v>32</v>
      </c>
      <c r="P6929" s="187">
        <v>6928</v>
      </c>
      <c r="Q6929" s="188">
        <v>27</v>
      </c>
    </row>
    <row r="6930" spans="1:17" ht="15" x14ac:dyDescent="0.25">
      <c r="A6930"/>
      <c r="B6930" s="114">
        <v>6929</v>
      </c>
      <c r="C6930" s="7">
        <v>21</v>
      </c>
      <c r="E6930">
        <v>6929</v>
      </c>
      <c r="F6930">
        <v>16</v>
      </c>
      <c r="G6930">
        <v>19</v>
      </c>
      <c r="H6930">
        <v>25</v>
      </c>
      <c r="I6930" s="7">
        <v>32</v>
      </c>
      <c r="K6930">
        <v>6929</v>
      </c>
      <c r="L6930">
        <v>19</v>
      </c>
      <c r="M6930">
        <v>25</v>
      </c>
      <c r="N6930" s="7">
        <v>32</v>
      </c>
      <c r="P6930" s="185">
        <v>6929</v>
      </c>
      <c r="Q6930" s="186">
        <v>27</v>
      </c>
    </row>
    <row r="6931" spans="1:17" ht="15" x14ac:dyDescent="0.25">
      <c r="A6931"/>
      <c r="B6931" s="114">
        <v>6930</v>
      </c>
      <c r="C6931" s="7">
        <v>21</v>
      </c>
      <c r="E6931">
        <v>6930</v>
      </c>
      <c r="F6931">
        <v>16</v>
      </c>
      <c r="G6931">
        <v>19</v>
      </c>
      <c r="H6931">
        <v>25</v>
      </c>
      <c r="I6931" s="7">
        <v>32</v>
      </c>
      <c r="K6931">
        <v>6930</v>
      </c>
      <c r="L6931">
        <v>19</v>
      </c>
      <c r="M6931">
        <v>25</v>
      </c>
      <c r="N6931" s="7">
        <v>32</v>
      </c>
      <c r="P6931" s="187">
        <v>6930</v>
      </c>
      <c r="Q6931" s="188">
        <v>27</v>
      </c>
    </row>
    <row r="6932" spans="1:17" ht="15" x14ac:dyDescent="0.25">
      <c r="A6932"/>
      <c r="B6932" s="114">
        <v>6931</v>
      </c>
      <c r="C6932" s="7">
        <v>21</v>
      </c>
      <c r="E6932">
        <v>6931</v>
      </c>
      <c r="F6932">
        <v>16</v>
      </c>
      <c r="G6932">
        <v>19</v>
      </c>
      <c r="H6932">
        <v>25</v>
      </c>
      <c r="I6932" s="7">
        <v>32</v>
      </c>
      <c r="K6932">
        <v>6931</v>
      </c>
      <c r="L6932">
        <v>19</v>
      </c>
      <c r="M6932">
        <v>25</v>
      </c>
      <c r="N6932" s="7">
        <v>32</v>
      </c>
      <c r="P6932" s="185">
        <v>6931</v>
      </c>
      <c r="Q6932" s="186">
        <v>27</v>
      </c>
    </row>
    <row r="6933" spans="1:17" ht="15" x14ac:dyDescent="0.25">
      <c r="A6933"/>
      <c r="B6933" s="114">
        <v>6932</v>
      </c>
      <c r="C6933" s="7">
        <v>21</v>
      </c>
      <c r="E6933">
        <v>6932</v>
      </c>
      <c r="F6933">
        <v>16</v>
      </c>
      <c r="G6933">
        <v>19</v>
      </c>
      <c r="H6933">
        <v>25</v>
      </c>
      <c r="I6933" s="7">
        <v>32</v>
      </c>
      <c r="K6933">
        <v>6932</v>
      </c>
      <c r="L6933">
        <v>19</v>
      </c>
      <c r="M6933">
        <v>25</v>
      </c>
      <c r="N6933" s="7">
        <v>32</v>
      </c>
      <c r="P6933" s="187">
        <v>6932</v>
      </c>
      <c r="Q6933" s="188">
        <v>27</v>
      </c>
    </row>
    <row r="6934" spans="1:17" ht="15" x14ac:dyDescent="0.25">
      <c r="A6934"/>
      <c r="B6934" s="114">
        <v>6933</v>
      </c>
      <c r="C6934" s="7">
        <v>21</v>
      </c>
      <c r="E6934">
        <v>6933</v>
      </c>
      <c r="F6934">
        <v>16</v>
      </c>
      <c r="G6934">
        <v>19</v>
      </c>
      <c r="H6934">
        <v>25</v>
      </c>
      <c r="I6934" s="7">
        <v>32</v>
      </c>
      <c r="K6934">
        <v>6933</v>
      </c>
      <c r="L6934">
        <v>19</v>
      </c>
      <c r="M6934">
        <v>25</v>
      </c>
      <c r="N6934" s="7">
        <v>32</v>
      </c>
      <c r="P6934" s="185">
        <v>6933</v>
      </c>
      <c r="Q6934" s="186">
        <v>27</v>
      </c>
    </row>
    <row r="6935" spans="1:17" ht="15" x14ac:dyDescent="0.25">
      <c r="A6935"/>
      <c r="B6935" s="114">
        <v>6934</v>
      </c>
      <c r="C6935" s="7">
        <v>21</v>
      </c>
      <c r="E6935">
        <v>6934</v>
      </c>
      <c r="F6935">
        <v>16</v>
      </c>
      <c r="G6935">
        <v>19</v>
      </c>
      <c r="H6935">
        <v>25</v>
      </c>
      <c r="I6935" s="7">
        <v>32</v>
      </c>
      <c r="K6935">
        <v>6934</v>
      </c>
      <c r="L6935">
        <v>19</v>
      </c>
      <c r="M6935">
        <v>25</v>
      </c>
      <c r="N6935" s="7">
        <v>32</v>
      </c>
      <c r="P6935" s="187">
        <v>6934</v>
      </c>
      <c r="Q6935" s="188">
        <v>27</v>
      </c>
    </row>
    <row r="6936" spans="1:17" ht="15" x14ac:dyDescent="0.25">
      <c r="A6936"/>
      <c r="B6936" s="114">
        <v>6935</v>
      </c>
      <c r="C6936" s="7">
        <v>21</v>
      </c>
      <c r="E6936">
        <v>6935</v>
      </c>
      <c r="F6936">
        <v>16</v>
      </c>
      <c r="G6936">
        <v>19</v>
      </c>
      <c r="H6936">
        <v>25</v>
      </c>
      <c r="I6936" s="7">
        <v>32</v>
      </c>
      <c r="K6936">
        <v>6935</v>
      </c>
      <c r="L6936">
        <v>19</v>
      </c>
      <c r="M6936">
        <v>25</v>
      </c>
      <c r="N6936" s="7">
        <v>32</v>
      </c>
      <c r="P6936" s="185">
        <v>6935</v>
      </c>
      <c r="Q6936" s="186">
        <v>27</v>
      </c>
    </row>
    <row r="6937" spans="1:17" ht="15" x14ac:dyDescent="0.25">
      <c r="A6937"/>
      <c r="B6937" s="114">
        <v>6936</v>
      </c>
      <c r="C6937" s="7">
        <v>21</v>
      </c>
      <c r="E6937">
        <v>6936</v>
      </c>
      <c r="F6937">
        <v>16</v>
      </c>
      <c r="G6937">
        <v>19</v>
      </c>
      <c r="H6937">
        <v>25</v>
      </c>
      <c r="I6937" s="7">
        <v>32</v>
      </c>
      <c r="K6937">
        <v>6936</v>
      </c>
      <c r="L6937">
        <v>19</v>
      </c>
      <c r="M6937">
        <v>25</v>
      </c>
      <c r="N6937" s="7">
        <v>32</v>
      </c>
      <c r="P6937" s="187">
        <v>6936</v>
      </c>
      <c r="Q6937" s="188">
        <v>27</v>
      </c>
    </row>
    <row r="6938" spans="1:17" ht="15" x14ac:dyDescent="0.25">
      <c r="A6938"/>
      <c r="B6938" s="114">
        <v>6937</v>
      </c>
      <c r="C6938" s="7">
        <v>21</v>
      </c>
      <c r="E6938">
        <v>6937</v>
      </c>
      <c r="F6938">
        <v>16</v>
      </c>
      <c r="G6938">
        <v>19</v>
      </c>
      <c r="H6938">
        <v>25</v>
      </c>
      <c r="I6938" s="7">
        <v>32</v>
      </c>
      <c r="K6938">
        <v>6937</v>
      </c>
      <c r="L6938">
        <v>19</v>
      </c>
      <c r="M6938">
        <v>25</v>
      </c>
      <c r="N6938" s="7">
        <v>32</v>
      </c>
      <c r="P6938" s="185">
        <v>6937</v>
      </c>
      <c r="Q6938" s="186">
        <v>27</v>
      </c>
    </row>
    <row r="6939" spans="1:17" ht="15" x14ac:dyDescent="0.25">
      <c r="A6939"/>
      <c r="B6939" s="114">
        <v>6938</v>
      </c>
      <c r="C6939" s="7">
        <v>21</v>
      </c>
      <c r="E6939">
        <v>6938</v>
      </c>
      <c r="F6939">
        <v>16</v>
      </c>
      <c r="G6939">
        <v>19</v>
      </c>
      <c r="H6939">
        <v>25</v>
      </c>
      <c r="I6939" s="7">
        <v>32</v>
      </c>
      <c r="K6939">
        <v>6938</v>
      </c>
      <c r="L6939">
        <v>19</v>
      </c>
      <c r="M6939">
        <v>25</v>
      </c>
      <c r="N6939" s="7">
        <v>32</v>
      </c>
      <c r="P6939" s="187">
        <v>6938</v>
      </c>
      <c r="Q6939" s="188">
        <v>27</v>
      </c>
    </row>
    <row r="6940" spans="1:17" ht="15" x14ac:dyDescent="0.25">
      <c r="A6940"/>
      <c r="B6940" s="114">
        <v>6939</v>
      </c>
      <c r="C6940" s="7">
        <v>21</v>
      </c>
      <c r="E6940">
        <v>6939</v>
      </c>
      <c r="F6940">
        <v>16</v>
      </c>
      <c r="G6940">
        <v>19</v>
      </c>
      <c r="H6940">
        <v>25</v>
      </c>
      <c r="I6940" s="7">
        <v>32</v>
      </c>
      <c r="K6940">
        <v>6939</v>
      </c>
      <c r="L6940">
        <v>19</v>
      </c>
      <c r="M6940">
        <v>25</v>
      </c>
      <c r="N6940" s="7">
        <v>32</v>
      </c>
      <c r="P6940" s="185">
        <v>6939</v>
      </c>
      <c r="Q6940" s="186">
        <v>27</v>
      </c>
    </row>
    <row r="6941" spans="1:17" ht="15" x14ac:dyDescent="0.25">
      <c r="A6941"/>
      <c r="B6941" s="114">
        <v>6940</v>
      </c>
      <c r="C6941" s="7">
        <v>21</v>
      </c>
      <c r="E6941">
        <v>6940</v>
      </c>
      <c r="F6941">
        <v>16</v>
      </c>
      <c r="G6941">
        <v>19</v>
      </c>
      <c r="H6941">
        <v>25</v>
      </c>
      <c r="I6941" s="7">
        <v>32</v>
      </c>
      <c r="K6941">
        <v>6940</v>
      </c>
      <c r="L6941">
        <v>19</v>
      </c>
      <c r="M6941">
        <v>25</v>
      </c>
      <c r="N6941" s="7">
        <v>32</v>
      </c>
      <c r="P6941" s="187">
        <v>6940</v>
      </c>
      <c r="Q6941" s="188">
        <v>27</v>
      </c>
    </row>
    <row r="6942" spans="1:17" ht="15" x14ac:dyDescent="0.25">
      <c r="A6942"/>
      <c r="B6942" s="114">
        <v>6941</v>
      </c>
      <c r="C6942" s="7">
        <v>21</v>
      </c>
      <c r="E6942">
        <v>6941</v>
      </c>
      <c r="F6942">
        <v>16</v>
      </c>
      <c r="G6942">
        <v>19</v>
      </c>
      <c r="H6942">
        <v>25</v>
      </c>
      <c r="I6942" s="7">
        <v>32</v>
      </c>
      <c r="K6942">
        <v>6941</v>
      </c>
      <c r="L6942">
        <v>19</v>
      </c>
      <c r="M6942">
        <v>25</v>
      </c>
      <c r="N6942" s="7">
        <v>32</v>
      </c>
      <c r="P6942" s="185">
        <v>6941</v>
      </c>
      <c r="Q6942" s="186">
        <v>27</v>
      </c>
    </row>
    <row r="6943" spans="1:17" ht="15" x14ac:dyDescent="0.25">
      <c r="A6943"/>
      <c r="B6943" s="114">
        <v>6942</v>
      </c>
      <c r="C6943" s="7">
        <v>21</v>
      </c>
      <c r="E6943">
        <v>6942</v>
      </c>
      <c r="F6943">
        <v>16</v>
      </c>
      <c r="G6943">
        <v>19</v>
      </c>
      <c r="H6943">
        <v>25</v>
      </c>
      <c r="I6943" s="7">
        <v>32</v>
      </c>
      <c r="K6943">
        <v>6942</v>
      </c>
      <c r="L6943">
        <v>19</v>
      </c>
      <c r="M6943">
        <v>25</v>
      </c>
      <c r="N6943" s="7">
        <v>32</v>
      </c>
      <c r="P6943" s="187">
        <v>6942</v>
      </c>
      <c r="Q6943" s="188">
        <v>27</v>
      </c>
    </row>
    <row r="6944" spans="1:17" ht="15" x14ac:dyDescent="0.25">
      <c r="A6944"/>
      <c r="B6944" s="114">
        <v>6943</v>
      </c>
      <c r="C6944" s="7">
        <v>21</v>
      </c>
      <c r="E6944">
        <v>6943</v>
      </c>
      <c r="F6944">
        <v>16</v>
      </c>
      <c r="G6944">
        <v>19</v>
      </c>
      <c r="H6944">
        <v>25</v>
      </c>
      <c r="I6944" s="7">
        <v>32</v>
      </c>
      <c r="K6944">
        <v>6943</v>
      </c>
      <c r="L6944">
        <v>19</v>
      </c>
      <c r="M6944">
        <v>25</v>
      </c>
      <c r="N6944" s="7">
        <v>32</v>
      </c>
      <c r="P6944" s="185">
        <v>6943</v>
      </c>
      <c r="Q6944" s="186">
        <v>27</v>
      </c>
    </row>
    <row r="6945" spans="1:17" ht="15" x14ac:dyDescent="0.25">
      <c r="A6945"/>
      <c r="B6945" s="114">
        <v>6944</v>
      </c>
      <c r="C6945" s="7">
        <v>21</v>
      </c>
      <c r="E6945">
        <v>6944</v>
      </c>
      <c r="F6945">
        <v>16</v>
      </c>
      <c r="G6945">
        <v>19</v>
      </c>
      <c r="H6945">
        <v>25</v>
      </c>
      <c r="I6945" s="7">
        <v>32</v>
      </c>
      <c r="K6945">
        <v>6944</v>
      </c>
      <c r="L6945">
        <v>19</v>
      </c>
      <c r="M6945">
        <v>25</v>
      </c>
      <c r="N6945" s="7">
        <v>32</v>
      </c>
      <c r="P6945" s="187">
        <v>6944</v>
      </c>
      <c r="Q6945" s="188">
        <v>27</v>
      </c>
    </row>
    <row r="6946" spans="1:17" ht="15" x14ac:dyDescent="0.25">
      <c r="A6946"/>
      <c r="B6946" s="114">
        <v>6945</v>
      </c>
      <c r="C6946" s="7">
        <v>21</v>
      </c>
      <c r="E6946">
        <v>6945</v>
      </c>
      <c r="F6946">
        <v>16</v>
      </c>
      <c r="G6946">
        <v>19</v>
      </c>
      <c r="H6946">
        <v>25</v>
      </c>
      <c r="I6946" s="7">
        <v>32</v>
      </c>
      <c r="K6946">
        <v>6945</v>
      </c>
      <c r="L6946">
        <v>19</v>
      </c>
      <c r="M6946">
        <v>25</v>
      </c>
      <c r="N6946" s="7">
        <v>32</v>
      </c>
      <c r="P6946" s="185">
        <v>6945</v>
      </c>
      <c r="Q6946" s="186">
        <v>27</v>
      </c>
    </row>
    <row r="6947" spans="1:17" ht="15" x14ac:dyDescent="0.25">
      <c r="A6947"/>
      <c r="B6947" s="114">
        <v>6946</v>
      </c>
      <c r="C6947" s="7">
        <v>21</v>
      </c>
      <c r="E6947">
        <v>6946</v>
      </c>
      <c r="F6947">
        <v>16</v>
      </c>
      <c r="G6947">
        <v>19</v>
      </c>
      <c r="H6947">
        <v>25</v>
      </c>
      <c r="I6947" s="7">
        <v>32</v>
      </c>
      <c r="K6947">
        <v>6946</v>
      </c>
      <c r="L6947">
        <v>19</v>
      </c>
      <c r="M6947">
        <v>25</v>
      </c>
      <c r="N6947" s="7">
        <v>32</v>
      </c>
      <c r="P6947" s="187">
        <v>6946</v>
      </c>
      <c r="Q6947" s="188">
        <v>27</v>
      </c>
    </row>
    <row r="6948" spans="1:17" ht="15" x14ac:dyDescent="0.25">
      <c r="A6948"/>
      <c r="B6948" s="114">
        <v>6947</v>
      </c>
      <c r="C6948" s="7">
        <v>21</v>
      </c>
      <c r="E6948">
        <v>6947</v>
      </c>
      <c r="F6948">
        <v>16</v>
      </c>
      <c r="G6948">
        <v>19</v>
      </c>
      <c r="H6948">
        <v>25</v>
      </c>
      <c r="I6948" s="7">
        <v>32</v>
      </c>
      <c r="K6948">
        <v>6947</v>
      </c>
      <c r="L6948">
        <v>19</v>
      </c>
      <c r="M6948">
        <v>25</v>
      </c>
      <c r="N6948" s="7">
        <v>32</v>
      </c>
      <c r="P6948" s="185">
        <v>6947</v>
      </c>
      <c r="Q6948" s="186">
        <v>27</v>
      </c>
    </row>
    <row r="6949" spans="1:17" ht="15" x14ac:dyDescent="0.25">
      <c r="A6949"/>
      <c r="B6949" s="114">
        <v>6948</v>
      </c>
      <c r="C6949" s="7">
        <v>21</v>
      </c>
      <c r="E6949">
        <v>6948</v>
      </c>
      <c r="F6949">
        <v>16</v>
      </c>
      <c r="G6949">
        <v>19</v>
      </c>
      <c r="H6949">
        <v>25</v>
      </c>
      <c r="I6949" s="7">
        <v>32</v>
      </c>
      <c r="K6949">
        <v>6948</v>
      </c>
      <c r="L6949">
        <v>19</v>
      </c>
      <c r="M6949">
        <v>25</v>
      </c>
      <c r="N6949" s="7">
        <v>32</v>
      </c>
      <c r="P6949" s="187">
        <v>6948</v>
      </c>
      <c r="Q6949" s="188">
        <v>27</v>
      </c>
    </row>
    <row r="6950" spans="1:17" ht="15" x14ac:dyDescent="0.25">
      <c r="A6950"/>
      <c r="B6950" s="114">
        <v>6949</v>
      </c>
      <c r="C6950" s="7">
        <v>21</v>
      </c>
      <c r="E6950">
        <v>6949</v>
      </c>
      <c r="F6950">
        <v>16</v>
      </c>
      <c r="G6950">
        <v>19</v>
      </c>
      <c r="H6950">
        <v>25</v>
      </c>
      <c r="I6950" s="7">
        <v>32</v>
      </c>
      <c r="K6950">
        <v>6949</v>
      </c>
      <c r="L6950">
        <v>19</v>
      </c>
      <c r="M6950">
        <v>25</v>
      </c>
      <c r="N6950" s="7">
        <v>32</v>
      </c>
      <c r="P6950" s="185">
        <v>6949</v>
      </c>
      <c r="Q6950" s="186">
        <v>27</v>
      </c>
    </row>
    <row r="6951" spans="1:17" ht="15" x14ac:dyDescent="0.25">
      <c r="A6951"/>
      <c r="B6951" s="114">
        <v>6950</v>
      </c>
      <c r="C6951" s="7">
        <v>21</v>
      </c>
      <c r="E6951">
        <v>6950</v>
      </c>
      <c r="F6951">
        <v>16</v>
      </c>
      <c r="G6951">
        <v>19</v>
      </c>
      <c r="H6951">
        <v>25</v>
      </c>
      <c r="I6951" s="7">
        <v>32</v>
      </c>
      <c r="K6951">
        <v>6950</v>
      </c>
      <c r="L6951">
        <v>19</v>
      </c>
      <c r="M6951">
        <v>25</v>
      </c>
      <c r="N6951" s="7">
        <v>32</v>
      </c>
      <c r="P6951" s="187">
        <v>6950</v>
      </c>
      <c r="Q6951" s="188">
        <v>27</v>
      </c>
    </row>
    <row r="6952" spans="1:17" ht="15" x14ac:dyDescent="0.25">
      <c r="A6952"/>
      <c r="B6952" s="114">
        <v>6951</v>
      </c>
      <c r="C6952" s="7">
        <v>21</v>
      </c>
      <c r="E6952">
        <v>6951</v>
      </c>
      <c r="F6952">
        <v>16</v>
      </c>
      <c r="G6952">
        <v>19</v>
      </c>
      <c r="H6952">
        <v>25</v>
      </c>
      <c r="I6952" s="7">
        <v>32</v>
      </c>
      <c r="K6952">
        <v>6951</v>
      </c>
      <c r="L6952">
        <v>19</v>
      </c>
      <c r="M6952">
        <v>25</v>
      </c>
      <c r="N6952" s="7">
        <v>32</v>
      </c>
      <c r="P6952" s="185">
        <v>6951</v>
      </c>
      <c r="Q6952" s="186">
        <v>27</v>
      </c>
    </row>
    <row r="6953" spans="1:17" ht="15" x14ac:dyDescent="0.25">
      <c r="A6953"/>
      <c r="B6953" s="114">
        <v>6952</v>
      </c>
      <c r="C6953" s="7">
        <v>21</v>
      </c>
      <c r="E6953">
        <v>6952</v>
      </c>
      <c r="F6953">
        <v>16</v>
      </c>
      <c r="G6953">
        <v>19</v>
      </c>
      <c r="H6953">
        <v>25</v>
      </c>
      <c r="I6953" s="7">
        <v>32</v>
      </c>
      <c r="K6953">
        <v>6952</v>
      </c>
      <c r="L6953">
        <v>19</v>
      </c>
      <c r="M6953">
        <v>25</v>
      </c>
      <c r="N6953" s="7">
        <v>32</v>
      </c>
      <c r="P6953" s="187">
        <v>6952</v>
      </c>
      <c r="Q6953" s="188">
        <v>27</v>
      </c>
    </row>
    <row r="6954" spans="1:17" ht="15" x14ac:dyDescent="0.25">
      <c r="A6954"/>
      <c r="B6954" s="114">
        <v>6953</v>
      </c>
      <c r="C6954" s="7">
        <v>21</v>
      </c>
      <c r="E6954">
        <v>6953</v>
      </c>
      <c r="F6954">
        <v>16</v>
      </c>
      <c r="G6954">
        <v>19</v>
      </c>
      <c r="H6954">
        <v>25</v>
      </c>
      <c r="I6954" s="7">
        <v>32</v>
      </c>
      <c r="K6954">
        <v>6953</v>
      </c>
      <c r="L6954">
        <v>19</v>
      </c>
      <c r="M6954">
        <v>25</v>
      </c>
      <c r="N6954" s="7">
        <v>32</v>
      </c>
      <c r="P6954" s="185">
        <v>6953</v>
      </c>
      <c r="Q6954" s="186">
        <v>27</v>
      </c>
    </row>
    <row r="6955" spans="1:17" ht="15" x14ac:dyDescent="0.25">
      <c r="A6955"/>
      <c r="B6955" s="114">
        <v>6954</v>
      </c>
      <c r="C6955" s="7">
        <v>21</v>
      </c>
      <c r="E6955">
        <v>6954</v>
      </c>
      <c r="F6955">
        <v>16</v>
      </c>
      <c r="G6955">
        <v>19</v>
      </c>
      <c r="H6955">
        <v>25</v>
      </c>
      <c r="I6955" s="7">
        <v>32</v>
      </c>
      <c r="K6955">
        <v>6954</v>
      </c>
      <c r="L6955">
        <v>19</v>
      </c>
      <c r="M6955">
        <v>25</v>
      </c>
      <c r="N6955" s="7">
        <v>32</v>
      </c>
      <c r="P6955" s="187">
        <v>6954</v>
      </c>
      <c r="Q6955" s="188">
        <v>27</v>
      </c>
    </row>
    <row r="6956" spans="1:17" ht="15" x14ac:dyDescent="0.25">
      <c r="A6956"/>
      <c r="B6956" s="114">
        <v>6955</v>
      </c>
      <c r="C6956" s="7">
        <v>21</v>
      </c>
      <c r="E6956">
        <v>6955</v>
      </c>
      <c r="F6956">
        <v>16</v>
      </c>
      <c r="G6956">
        <v>19</v>
      </c>
      <c r="H6956">
        <v>25</v>
      </c>
      <c r="I6956" s="7">
        <v>32</v>
      </c>
      <c r="K6956">
        <v>6955</v>
      </c>
      <c r="L6956">
        <v>19</v>
      </c>
      <c r="M6956">
        <v>25</v>
      </c>
      <c r="N6956" s="7">
        <v>32</v>
      </c>
      <c r="P6956" s="185">
        <v>6955</v>
      </c>
      <c r="Q6956" s="186">
        <v>27</v>
      </c>
    </row>
    <row r="6957" spans="1:17" ht="15" x14ac:dyDescent="0.25">
      <c r="A6957"/>
      <c r="B6957" s="114">
        <v>6956</v>
      </c>
      <c r="C6957" s="7">
        <v>21</v>
      </c>
      <c r="E6957">
        <v>6956</v>
      </c>
      <c r="F6957">
        <v>16</v>
      </c>
      <c r="G6957">
        <v>19</v>
      </c>
      <c r="H6957">
        <v>25</v>
      </c>
      <c r="I6957" s="7">
        <v>32</v>
      </c>
      <c r="K6957">
        <v>6956</v>
      </c>
      <c r="L6957">
        <v>19</v>
      </c>
      <c r="M6957">
        <v>25</v>
      </c>
      <c r="N6957" s="7">
        <v>32</v>
      </c>
      <c r="P6957" s="187">
        <v>6956</v>
      </c>
      <c r="Q6957" s="188">
        <v>27</v>
      </c>
    </row>
    <row r="6958" spans="1:17" ht="15" x14ac:dyDescent="0.25">
      <c r="A6958"/>
      <c r="B6958" s="114">
        <v>6957</v>
      </c>
      <c r="C6958" s="7">
        <v>21</v>
      </c>
      <c r="E6958">
        <v>6957</v>
      </c>
      <c r="F6958">
        <v>16</v>
      </c>
      <c r="G6958">
        <v>19</v>
      </c>
      <c r="H6958">
        <v>25</v>
      </c>
      <c r="I6958" s="7">
        <v>32</v>
      </c>
      <c r="K6958">
        <v>6957</v>
      </c>
      <c r="L6958">
        <v>19</v>
      </c>
      <c r="M6958">
        <v>25</v>
      </c>
      <c r="N6958" s="7">
        <v>32</v>
      </c>
      <c r="P6958" s="185">
        <v>6957</v>
      </c>
      <c r="Q6958" s="186">
        <v>27</v>
      </c>
    </row>
    <row r="6959" spans="1:17" ht="15" x14ac:dyDescent="0.25">
      <c r="A6959"/>
      <c r="B6959" s="114">
        <v>6958</v>
      </c>
      <c r="C6959" s="7">
        <v>21</v>
      </c>
      <c r="E6959">
        <v>6958</v>
      </c>
      <c r="F6959">
        <v>16</v>
      </c>
      <c r="G6959">
        <v>19</v>
      </c>
      <c r="H6959">
        <v>25</v>
      </c>
      <c r="I6959" s="7">
        <v>32</v>
      </c>
      <c r="K6959">
        <v>6958</v>
      </c>
      <c r="L6959">
        <v>19</v>
      </c>
      <c r="M6959">
        <v>25</v>
      </c>
      <c r="N6959" s="7">
        <v>32</v>
      </c>
      <c r="P6959" s="187">
        <v>6958</v>
      </c>
      <c r="Q6959" s="188">
        <v>27</v>
      </c>
    </row>
    <row r="6960" spans="1:17" ht="15" x14ac:dyDescent="0.25">
      <c r="A6960"/>
      <c r="B6960" s="114">
        <v>6959</v>
      </c>
      <c r="C6960" s="7">
        <v>21</v>
      </c>
      <c r="E6960">
        <v>6959</v>
      </c>
      <c r="F6960">
        <v>16</v>
      </c>
      <c r="G6960">
        <v>19</v>
      </c>
      <c r="H6960">
        <v>25</v>
      </c>
      <c r="I6960" s="7">
        <v>32</v>
      </c>
      <c r="K6960">
        <v>6959</v>
      </c>
      <c r="L6960">
        <v>19</v>
      </c>
      <c r="M6960">
        <v>25</v>
      </c>
      <c r="N6960" s="7">
        <v>32</v>
      </c>
      <c r="P6960" s="185">
        <v>6959</v>
      </c>
      <c r="Q6960" s="186">
        <v>27</v>
      </c>
    </row>
    <row r="6961" spans="1:17" ht="15" x14ac:dyDescent="0.25">
      <c r="A6961"/>
      <c r="B6961" s="114">
        <v>6960</v>
      </c>
      <c r="C6961" s="7">
        <v>21</v>
      </c>
      <c r="E6961">
        <v>6960</v>
      </c>
      <c r="F6961">
        <v>16</v>
      </c>
      <c r="G6961">
        <v>19</v>
      </c>
      <c r="H6961">
        <v>25</v>
      </c>
      <c r="I6961" s="7">
        <v>32</v>
      </c>
      <c r="K6961">
        <v>6960</v>
      </c>
      <c r="L6961">
        <v>19</v>
      </c>
      <c r="M6961">
        <v>25</v>
      </c>
      <c r="N6961" s="7">
        <v>32</v>
      </c>
      <c r="P6961" s="187">
        <v>6960</v>
      </c>
      <c r="Q6961" s="188">
        <v>27</v>
      </c>
    </row>
    <row r="6962" spans="1:17" ht="15" x14ac:dyDescent="0.25">
      <c r="A6962"/>
      <c r="B6962" s="114">
        <v>6961</v>
      </c>
      <c r="C6962" s="7">
        <v>21</v>
      </c>
      <c r="E6962">
        <v>6961</v>
      </c>
      <c r="F6962">
        <v>16</v>
      </c>
      <c r="G6962">
        <v>19</v>
      </c>
      <c r="H6962">
        <v>25</v>
      </c>
      <c r="I6962" s="7">
        <v>32</v>
      </c>
      <c r="K6962">
        <v>6961</v>
      </c>
      <c r="L6962">
        <v>19</v>
      </c>
      <c r="M6962">
        <v>25</v>
      </c>
      <c r="N6962" s="7">
        <v>32</v>
      </c>
      <c r="P6962" s="185">
        <v>6961</v>
      </c>
      <c r="Q6962" s="186">
        <v>27</v>
      </c>
    </row>
    <row r="6963" spans="1:17" ht="15" x14ac:dyDescent="0.25">
      <c r="A6963"/>
      <c r="B6963" s="114">
        <v>6962</v>
      </c>
      <c r="C6963" s="7">
        <v>21</v>
      </c>
      <c r="E6963">
        <v>6962</v>
      </c>
      <c r="F6963">
        <v>16</v>
      </c>
      <c r="G6963">
        <v>19</v>
      </c>
      <c r="H6963">
        <v>25</v>
      </c>
      <c r="I6963" s="7">
        <v>32</v>
      </c>
      <c r="K6963">
        <v>6962</v>
      </c>
      <c r="L6963">
        <v>19</v>
      </c>
      <c r="M6963">
        <v>25</v>
      </c>
      <c r="N6963" s="7">
        <v>32</v>
      </c>
      <c r="P6963" s="187">
        <v>6962</v>
      </c>
      <c r="Q6963" s="188">
        <v>27</v>
      </c>
    </row>
    <row r="6964" spans="1:17" ht="15" x14ac:dyDescent="0.25">
      <c r="A6964"/>
      <c r="B6964" s="114">
        <v>6963</v>
      </c>
      <c r="C6964" s="7">
        <v>21</v>
      </c>
      <c r="E6964">
        <v>6963</v>
      </c>
      <c r="F6964">
        <v>16</v>
      </c>
      <c r="G6964">
        <v>19</v>
      </c>
      <c r="H6964">
        <v>25</v>
      </c>
      <c r="I6964" s="7">
        <v>32</v>
      </c>
      <c r="K6964">
        <v>6963</v>
      </c>
      <c r="L6964">
        <v>19</v>
      </c>
      <c r="M6964">
        <v>25</v>
      </c>
      <c r="N6964" s="7">
        <v>32</v>
      </c>
      <c r="P6964" s="185">
        <v>6963</v>
      </c>
      <c r="Q6964" s="186">
        <v>27</v>
      </c>
    </row>
    <row r="6965" spans="1:17" ht="15" x14ac:dyDescent="0.25">
      <c r="A6965"/>
      <c r="B6965" s="114">
        <v>6964</v>
      </c>
      <c r="C6965" s="7">
        <v>21</v>
      </c>
      <c r="E6965">
        <v>6964</v>
      </c>
      <c r="F6965">
        <v>16</v>
      </c>
      <c r="G6965">
        <v>19</v>
      </c>
      <c r="H6965">
        <v>25</v>
      </c>
      <c r="I6965" s="7">
        <v>32</v>
      </c>
      <c r="K6965">
        <v>6964</v>
      </c>
      <c r="L6965">
        <v>19</v>
      </c>
      <c r="M6965">
        <v>25</v>
      </c>
      <c r="N6965" s="7">
        <v>32</v>
      </c>
      <c r="P6965" s="187">
        <v>6964</v>
      </c>
      <c r="Q6965" s="188">
        <v>27</v>
      </c>
    </row>
    <row r="6966" spans="1:17" ht="15" x14ac:dyDescent="0.25">
      <c r="A6966"/>
      <c r="B6966" s="114">
        <v>6965</v>
      </c>
      <c r="C6966" s="7">
        <v>21</v>
      </c>
      <c r="E6966">
        <v>6965</v>
      </c>
      <c r="F6966">
        <v>16</v>
      </c>
      <c r="G6966">
        <v>19</v>
      </c>
      <c r="H6966">
        <v>25</v>
      </c>
      <c r="I6966" s="7">
        <v>32</v>
      </c>
      <c r="K6966">
        <v>6965</v>
      </c>
      <c r="L6966">
        <v>19</v>
      </c>
      <c r="M6966">
        <v>25</v>
      </c>
      <c r="N6966" s="7">
        <v>32</v>
      </c>
      <c r="P6966" s="185">
        <v>6965</v>
      </c>
      <c r="Q6966" s="186">
        <v>27</v>
      </c>
    </row>
    <row r="6967" spans="1:17" ht="15" x14ac:dyDescent="0.25">
      <c r="A6967"/>
      <c r="B6967" s="114">
        <v>6966</v>
      </c>
      <c r="C6967" s="7">
        <v>21</v>
      </c>
      <c r="E6967">
        <v>6966</v>
      </c>
      <c r="F6967">
        <v>16</v>
      </c>
      <c r="G6967">
        <v>19</v>
      </c>
      <c r="H6967">
        <v>25</v>
      </c>
      <c r="I6967" s="7">
        <v>32</v>
      </c>
      <c r="K6967">
        <v>6966</v>
      </c>
      <c r="L6967">
        <v>19</v>
      </c>
      <c r="M6967">
        <v>25</v>
      </c>
      <c r="N6967" s="7">
        <v>32</v>
      </c>
      <c r="P6967" s="187">
        <v>6966</v>
      </c>
      <c r="Q6967" s="188">
        <v>27</v>
      </c>
    </row>
    <row r="6968" spans="1:17" ht="15" x14ac:dyDescent="0.25">
      <c r="A6968"/>
      <c r="B6968" s="114">
        <v>6967</v>
      </c>
      <c r="C6968" s="7">
        <v>21</v>
      </c>
      <c r="E6968">
        <v>6967</v>
      </c>
      <c r="F6968">
        <v>16</v>
      </c>
      <c r="G6968">
        <v>19</v>
      </c>
      <c r="H6968">
        <v>25</v>
      </c>
      <c r="I6968" s="7">
        <v>32</v>
      </c>
      <c r="K6968">
        <v>6967</v>
      </c>
      <c r="L6968">
        <v>19</v>
      </c>
      <c r="M6968">
        <v>25</v>
      </c>
      <c r="N6968" s="7">
        <v>32</v>
      </c>
      <c r="P6968" s="185">
        <v>6967</v>
      </c>
      <c r="Q6968" s="186">
        <v>27</v>
      </c>
    </row>
    <row r="6969" spans="1:17" ht="15" x14ac:dyDescent="0.25">
      <c r="A6969"/>
      <c r="B6969" s="114">
        <v>6968</v>
      </c>
      <c r="C6969" s="7">
        <v>21</v>
      </c>
      <c r="E6969">
        <v>6968</v>
      </c>
      <c r="F6969">
        <v>16</v>
      </c>
      <c r="G6969">
        <v>19</v>
      </c>
      <c r="H6969">
        <v>25</v>
      </c>
      <c r="I6969" s="7">
        <v>32</v>
      </c>
      <c r="K6969">
        <v>6968</v>
      </c>
      <c r="L6969">
        <v>19</v>
      </c>
      <c r="M6969">
        <v>25</v>
      </c>
      <c r="N6969" s="7">
        <v>32</v>
      </c>
      <c r="P6969" s="187">
        <v>6968</v>
      </c>
      <c r="Q6969" s="188">
        <v>27</v>
      </c>
    </row>
    <row r="6970" spans="1:17" ht="15" x14ac:dyDescent="0.25">
      <c r="A6970"/>
      <c r="B6970" s="114">
        <v>6969</v>
      </c>
      <c r="C6970" s="7">
        <v>21</v>
      </c>
      <c r="E6970">
        <v>6969</v>
      </c>
      <c r="F6970">
        <v>16</v>
      </c>
      <c r="G6970">
        <v>19</v>
      </c>
      <c r="H6970">
        <v>25</v>
      </c>
      <c r="I6970" s="7">
        <v>32</v>
      </c>
      <c r="K6970">
        <v>6969</v>
      </c>
      <c r="L6970">
        <v>19</v>
      </c>
      <c r="M6970">
        <v>25</v>
      </c>
      <c r="N6970" s="7">
        <v>32</v>
      </c>
      <c r="P6970" s="185">
        <v>6969</v>
      </c>
      <c r="Q6970" s="186">
        <v>27</v>
      </c>
    </row>
    <row r="6971" spans="1:17" ht="15" x14ac:dyDescent="0.25">
      <c r="A6971"/>
      <c r="B6971" s="114">
        <v>6970</v>
      </c>
      <c r="C6971" s="7">
        <v>21</v>
      </c>
      <c r="E6971">
        <v>6970</v>
      </c>
      <c r="F6971">
        <v>16</v>
      </c>
      <c r="G6971">
        <v>19</v>
      </c>
      <c r="H6971">
        <v>25</v>
      </c>
      <c r="I6971" s="7">
        <v>32</v>
      </c>
      <c r="K6971">
        <v>6970</v>
      </c>
      <c r="L6971">
        <v>19</v>
      </c>
      <c r="M6971">
        <v>25</v>
      </c>
      <c r="N6971" s="7">
        <v>32</v>
      </c>
      <c r="P6971" s="187">
        <v>6970</v>
      </c>
      <c r="Q6971" s="188">
        <v>27</v>
      </c>
    </row>
    <row r="6972" spans="1:17" ht="15" x14ac:dyDescent="0.25">
      <c r="A6972"/>
      <c r="B6972" s="114">
        <v>6971</v>
      </c>
      <c r="C6972" s="7">
        <v>21</v>
      </c>
      <c r="E6972">
        <v>6971</v>
      </c>
      <c r="F6972">
        <v>16</v>
      </c>
      <c r="G6972">
        <v>19</v>
      </c>
      <c r="H6972">
        <v>25</v>
      </c>
      <c r="I6972" s="7">
        <v>32</v>
      </c>
      <c r="K6972">
        <v>6971</v>
      </c>
      <c r="L6972">
        <v>19</v>
      </c>
      <c r="M6972">
        <v>25</v>
      </c>
      <c r="N6972" s="7">
        <v>32</v>
      </c>
      <c r="P6972" s="185">
        <v>6971</v>
      </c>
      <c r="Q6972" s="186">
        <v>27</v>
      </c>
    </row>
    <row r="6973" spans="1:17" ht="15" x14ac:dyDescent="0.25">
      <c r="A6973"/>
      <c r="B6973" s="114">
        <v>6972</v>
      </c>
      <c r="C6973" s="7">
        <v>21</v>
      </c>
      <c r="E6973">
        <v>6972</v>
      </c>
      <c r="F6973">
        <v>16</v>
      </c>
      <c r="G6973">
        <v>19</v>
      </c>
      <c r="H6973">
        <v>25</v>
      </c>
      <c r="I6973" s="7">
        <v>32</v>
      </c>
      <c r="K6973">
        <v>6972</v>
      </c>
      <c r="L6973">
        <v>19</v>
      </c>
      <c r="M6973">
        <v>25</v>
      </c>
      <c r="N6973" s="7">
        <v>32</v>
      </c>
      <c r="P6973" s="187">
        <v>6972</v>
      </c>
      <c r="Q6973" s="188">
        <v>27</v>
      </c>
    </row>
    <row r="6974" spans="1:17" ht="15" x14ac:dyDescent="0.25">
      <c r="A6974"/>
      <c r="B6974" s="114">
        <v>6973</v>
      </c>
      <c r="C6974" s="7">
        <v>21</v>
      </c>
      <c r="E6974">
        <v>6973</v>
      </c>
      <c r="F6974">
        <v>16</v>
      </c>
      <c r="G6974">
        <v>19</v>
      </c>
      <c r="H6974">
        <v>25</v>
      </c>
      <c r="I6974" s="7">
        <v>32</v>
      </c>
      <c r="K6974">
        <v>6973</v>
      </c>
      <c r="L6974">
        <v>19</v>
      </c>
      <c r="M6974">
        <v>25</v>
      </c>
      <c r="N6974" s="7">
        <v>32</v>
      </c>
      <c r="P6974" s="185">
        <v>6973</v>
      </c>
      <c r="Q6974" s="186">
        <v>27</v>
      </c>
    </row>
    <row r="6975" spans="1:17" ht="15" x14ac:dyDescent="0.25">
      <c r="A6975"/>
      <c r="B6975" s="114">
        <v>6974</v>
      </c>
      <c r="C6975" s="7">
        <v>21</v>
      </c>
      <c r="E6975">
        <v>6974</v>
      </c>
      <c r="F6975">
        <v>16</v>
      </c>
      <c r="G6975">
        <v>19</v>
      </c>
      <c r="H6975">
        <v>25</v>
      </c>
      <c r="I6975" s="7">
        <v>32</v>
      </c>
      <c r="K6975">
        <v>6974</v>
      </c>
      <c r="L6975">
        <v>19</v>
      </c>
      <c r="M6975">
        <v>25</v>
      </c>
      <c r="N6975" s="7">
        <v>32</v>
      </c>
      <c r="P6975" s="187">
        <v>6974</v>
      </c>
      <c r="Q6975" s="188">
        <v>27</v>
      </c>
    </row>
    <row r="6976" spans="1:17" ht="15" x14ac:dyDescent="0.25">
      <c r="A6976"/>
      <c r="B6976" s="114">
        <v>6975</v>
      </c>
      <c r="C6976" s="7">
        <v>21</v>
      </c>
      <c r="E6976">
        <v>6975</v>
      </c>
      <c r="F6976">
        <v>16</v>
      </c>
      <c r="G6976">
        <v>19</v>
      </c>
      <c r="H6976">
        <v>25</v>
      </c>
      <c r="I6976" s="7">
        <v>32</v>
      </c>
      <c r="K6976">
        <v>6975</v>
      </c>
      <c r="L6976">
        <v>19</v>
      </c>
      <c r="M6976">
        <v>25</v>
      </c>
      <c r="N6976" s="7">
        <v>32</v>
      </c>
      <c r="P6976" s="185">
        <v>6975</v>
      </c>
      <c r="Q6976" s="186">
        <v>27</v>
      </c>
    </row>
    <row r="6977" spans="1:17" ht="15" x14ac:dyDescent="0.25">
      <c r="A6977"/>
      <c r="B6977" s="114">
        <v>6976</v>
      </c>
      <c r="C6977" s="7">
        <v>21</v>
      </c>
      <c r="E6977">
        <v>6976</v>
      </c>
      <c r="F6977">
        <v>16</v>
      </c>
      <c r="G6977">
        <v>19</v>
      </c>
      <c r="H6977">
        <v>25</v>
      </c>
      <c r="I6977" s="7">
        <v>32</v>
      </c>
      <c r="K6977">
        <v>6976</v>
      </c>
      <c r="L6977">
        <v>19</v>
      </c>
      <c r="M6977">
        <v>25</v>
      </c>
      <c r="N6977" s="7">
        <v>32</v>
      </c>
      <c r="P6977" s="187">
        <v>6976</v>
      </c>
      <c r="Q6977" s="188">
        <v>27</v>
      </c>
    </row>
    <row r="6978" spans="1:17" ht="15" x14ac:dyDescent="0.25">
      <c r="A6978"/>
      <c r="B6978" s="114">
        <v>6977</v>
      </c>
      <c r="C6978" s="7">
        <v>21</v>
      </c>
      <c r="E6978">
        <v>6977</v>
      </c>
      <c r="F6978">
        <v>16</v>
      </c>
      <c r="G6978">
        <v>19</v>
      </c>
      <c r="H6978">
        <v>25</v>
      </c>
      <c r="I6978" s="7">
        <v>32</v>
      </c>
      <c r="K6978">
        <v>6977</v>
      </c>
      <c r="L6978">
        <v>19</v>
      </c>
      <c r="M6978">
        <v>25</v>
      </c>
      <c r="N6978" s="7">
        <v>32</v>
      </c>
      <c r="P6978" s="185">
        <v>6977</v>
      </c>
      <c r="Q6978" s="186">
        <v>27</v>
      </c>
    </row>
    <row r="6979" spans="1:17" ht="15" x14ac:dyDescent="0.25">
      <c r="A6979"/>
      <c r="B6979" s="114">
        <v>6978</v>
      </c>
      <c r="C6979" s="7">
        <v>21</v>
      </c>
      <c r="E6979">
        <v>6978</v>
      </c>
      <c r="F6979">
        <v>16</v>
      </c>
      <c r="G6979">
        <v>19</v>
      </c>
      <c r="H6979">
        <v>25</v>
      </c>
      <c r="I6979" s="7">
        <v>32</v>
      </c>
      <c r="K6979">
        <v>6978</v>
      </c>
      <c r="L6979">
        <v>19</v>
      </c>
      <c r="M6979">
        <v>25</v>
      </c>
      <c r="N6979" s="7">
        <v>32</v>
      </c>
      <c r="P6979" s="187">
        <v>6978</v>
      </c>
      <c r="Q6979" s="188">
        <v>27</v>
      </c>
    </row>
    <row r="6980" spans="1:17" ht="15" x14ac:dyDescent="0.25">
      <c r="A6980"/>
      <c r="B6980" s="114">
        <v>6979</v>
      </c>
      <c r="C6980" s="7">
        <v>21</v>
      </c>
      <c r="E6980">
        <v>6979</v>
      </c>
      <c r="F6980">
        <v>16</v>
      </c>
      <c r="G6980">
        <v>19</v>
      </c>
      <c r="H6980">
        <v>25</v>
      </c>
      <c r="I6980" s="7">
        <v>32</v>
      </c>
      <c r="K6980">
        <v>6979</v>
      </c>
      <c r="L6980">
        <v>19</v>
      </c>
      <c r="M6980">
        <v>25</v>
      </c>
      <c r="N6980" s="7">
        <v>32</v>
      </c>
      <c r="P6980" s="185">
        <v>6979</v>
      </c>
      <c r="Q6980" s="186">
        <v>27</v>
      </c>
    </row>
    <row r="6981" spans="1:17" ht="15" x14ac:dyDescent="0.25">
      <c r="A6981"/>
      <c r="B6981" s="114">
        <v>6980</v>
      </c>
      <c r="C6981" s="7">
        <v>21</v>
      </c>
      <c r="E6981">
        <v>6980</v>
      </c>
      <c r="F6981">
        <v>16</v>
      </c>
      <c r="G6981">
        <v>19</v>
      </c>
      <c r="H6981">
        <v>25</v>
      </c>
      <c r="I6981" s="7">
        <v>32</v>
      </c>
      <c r="K6981">
        <v>6980</v>
      </c>
      <c r="L6981">
        <v>19</v>
      </c>
      <c r="M6981">
        <v>25</v>
      </c>
      <c r="N6981" s="7">
        <v>32</v>
      </c>
      <c r="P6981" s="187">
        <v>6980</v>
      </c>
      <c r="Q6981" s="188">
        <v>27</v>
      </c>
    </row>
    <row r="6982" spans="1:17" ht="15" x14ac:dyDescent="0.25">
      <c r="A6982"/>
      <c r="B6982" s="114">
        <v>6981</v>
      </c>
      <c r="C6982" s="7">
        <v>21</v>
      </c>
      <c r="E6982">
        <v>6981</v>
      </c>
      <c r="F6982">
        <v>16</v>
      </c>
      <c r="G6982">
        <v>19</v>
      </c>
      <c r="H6982">
        <v>25</v>
      </c>
      <c r="I6982" s="7">
        <v>32</v>
      </c>
      <c r="K6982">
        <v>6981</v>
      </c>
      <c r="L6982">
        <v>19</v>
      </c>
      <c r="M6982">
        <v>25</v>
      </c>
      <c r="N6982" s="7">
        <v>32</v>
      </c>
      <c r="P6982" s="185">
        <v>6981</v>
      </c>
      <c r="Q6982" s="186">
        <v>27</v>
      </c>
    </row>
    <row r="6983" spans="1:17" ht="15" x14ac:dyDescent="0.25">
      <c r="A6983"/>
      <c r="B6983" s="114">
        <v>6982</v>
      </c>
      <c r="C6983" s="7">
        <v>21</v>
      </c>
      <c r="E6983">
        <v>6982</v>
      </c>
      <c r="F6983">
        <v>16</v>
      </c>
      <c r="G6983">
        <v>19</v>
      </c>
      <c r="H6983">
        <v>25</v>
      </c>
      <c r="I6983" s="7">
        <v>32</v>
      </c>
      <c r="K6983">
        <v>6982</v>
      </c>
      <c r="L6983">
        <v>19</v>
      </c>
      <c r="M6983">
        <v>25</v>
      </c>
      <c r="N6983" s="7">
        <v>32</v>
      </c>
      <c r="P6983" s="187">
        <v>6982</v>
      </c>
      <c r="Q6983" s="188">
        <v>27</v>
      </c>
    </row>
    <row r="6984" spans="1:17" ht="15" x14ac:dyDescent="0.25">
      <c r="A6984"/>
      <c r="B6984" s="114">
        <v>6983</v>
      </c>
      <c r="C6984" s="7">
        <v>21</v>
      </c>
      <c r="E6984">
        <v>6983</v>
      </c>
      <c r="F6984">
        <v>16</v>
      </c>
      <c r="G6984">
        <v>19</v>
      </c>
      <c r="H6984">
        <v>25</v>
      </c>
      <c r="I6984" s="7">
        <v>32</v>
      </c>
      <c r="K6984">
        <v>6983</v>
      </c>
      <c r="L6984">
        <v>19</v>
      </c>
      <c r="M6984">
        <v>25</v>
      </c>
      <c r="N6984" s="7">
        <v>32</v>
      </c>
      <c r="P6984" s="185">
        <v>6983</v>
      </c>
      <c r="Q6984" s="186">
        <v>27</v>
      </c>
    </row>
    <row r="6985" spans="1:17" ht="15" x14ac:dyDescent="0.25">
      <c r="A6985"/>
      <c r="B6985" s="114">
        <v>6984</v>
      </c>
      <c r="C6985" s="7">
        <v>21</v>
      </c>
      <c r="E6985">
        <v>6984</v>
      </c>
      <c r="F6985">
        <v>16</v>
      </c>
      <c r="G6985">
        <v>19</v>
      </c>
      <c r="H6985">
        <v>25</v>
      </c>
      <c r="I6985" s="7">
        <v>32</v>
      </c>
      <c r="K6985">
        <v>6984</v>
      </c>
      <c r="L6985">
        <v>19</v>
      </c>
      <c r="M6985">
        <v>25</v>
      </c>
      <c r="N6985" s="7">
        <v>32</v>
      </c>
      <c r="P6985" s="187">
        <v>6984</v>
      </c>
      <c r="Q6985" s="188">
        <v>27</v>
      </c>
    </row>
    <row r="6986" spans="1:17" ht="15" x14ac:dyDescent="0.25">
      <c r="A6986"/>
      <c r="B6986" s="114">
        <v>6985</v>
      </c>
      <c r="C6986" s="7">
        <v>21</v>
      </c>
      <c r="E6986">
        <v>6985</v>
      </c>
      <c r="F6986">
        <v>16</v>
      </c>
      <c r="G6986">
        <v>19</v>
      </c>
      <c r="H6986">
        <v>25</v>
      </c>
      <c r="I6986" s="7">
        <v>32</v>
      </c>
      <c r="K6986">
        <v>6985</v>
      </c>
      <c r="L6986">
        <v>19</v>
      </c>
      <c r="M6986">
        <v>25</v>
      </c>
      <c r="N6986" s="7">
        <v>32</v>
      </c>
      <c r="P6986" s="185">
        <v>6985</v>
      </c>
      <c r="Q6986" s="186">
        <v>27</v>
      </c>
    </row>
    <row r="6987" spans="1:17" ht="15" x14ac:dyDescent="0.25">
      <c r="A6987"/>
      <c r="B6987" s="114">
        <v>6986</v>
      </c>
      <c r="C6987" s="7">
        <v>21</v>
      </c>
      <c r="E6987">
        <v>6986</v>
      </c>
      <c r="F6987">
        <v>16</v>
      </c>
      <c r="G6987">
        <v>19</v>
      </c>
      <c r="H6987">
        <v>25</v>
      </c>
      <c r="I6987" s="7">
        <v>32</v>
      </c>
      <c r="K6987">
        <v>6986</v>
      </c>
      <c r="L6987">
        <v>19</v>
      </c>
      <c r="M6987">
        <v>25</v>
      </c>
      <c r="N6987" s="7">
        <v>32</v>
      </c>
      <c r="P6987" s="187">
        <v>6986</v>
      </c>
      <c r="Q6987" s="188">
        <v>27</v>
      </c>
    </row>
    <row r="6988" spans="1:17" ht="15" x14ac:dyDescent="0.25">
      <c r="A6988"/>
      <c r="B6988" s="114">
        <v>6987</v>
      </c>
      <c r="C6988" s="7">
        <v>21</v>
      </c>
      <c r="E6988">
        <v>6987</v>
      </c>
      <c r="F6988">
        <v>16</v>
      </c>
      <c r="G6988">
        <v>19</v>
      </c>
      <c r="H6988">
        <v>25</v>
      </c>
      <c r="I6988" s="7">
        <v>32</v>
      </c>
      <c r="K6988">
        <v>6987</v>
      </c>
      <c r="L6988">
        <v>19</v>
      </c>
      <c r="M6988">
        <v>25</v>
      </c>
      <c r="N6988" s="7">
        <v>32</v>
      </c>
      <c r="P6988" s="185">
        <v>6987</v>
      </c>
      <c r="Q6988" s="186">
        <v>27</v>
      </c>
    </row>
    <row r="6989" spans="1:17" ht="15" x14ac:dyDescent="0.25">
      <c r="A6989"/>
      <c r="B6989" s="114">
        <v>6988</v>
      </c>
      <c r="C6989" s="7">
        <v>21</v>
      </c>
      <c r="E6989">
        <v>6988</v>
      </c>
      <c r="F6989">
        <v>16</v>
      </c>
      <c r="G6989">
        <v>19</v>
      </c>
      <c r="H6989">
        <v>25</v>
      </c>
      <c r="I6989" s="7">
        <v>32</v>
      </c>
      <c r="K6989">
        <v>6988</v>
      </c>
      <c r="L6989">
        <v>19</v>
      </c>
      <c r="M6989">
        <v>25</v>
      </c>
      <c r="N6989" s="7">
        <v>32</v>
      </c>
      <c r="P6989" s="187">
        <v>6988</v>
      </c>
      <c r="Q6989" s="188">
        <v>27</v>
      </c>
    </row>
    <row r="6990" spans="1:17" ht="15" x14ac:dyDescent="0.25">
      <c r="A6990"/>
      <c r="B6990" s="114">
        <v>6989</v>
      </c>
      <c r="C6990" s="7">
        <v>21</v>
      </c>
      <c r="E6990">
        <v>6989</v>
      </c>
      <c r="F6990">
        <v>16</v>
      </c>
      <c r="G6990">
        <v>19</v>
      </c>
      <c r="H6990">
        <v>25</v>
      </c>
      <c r="I6990" s="7">
        <v>32</v>
      </c>
      <c r="K6990">
        <v>6989</v>
      </c>
      <c r="L6990">
        <v>19</v>
      </c>
      <c r="M6990">
        <v>25</v>
      </c>
      <c r="N6990" s="7">
        <v>32</v>
      </c>
      <c r="P6990" s="185">
        <v>6989</v>
      </c>
      <c r="Q6990" s="186">
        <v>27</v>
      </c>
    </row>
    <row r="6991" spans="1:17" ht="15" x14ac:dyDescent="0.25">
      <c r="A6991"/>
      <c r="B6991" s="114">
        <v>6990</v>
      </c>
      <c r="C6991" s="7">
        <v>21</v>
      </c>
      <c r="E6991">
        <v>6990</v>
      </c>
      <c r="F6991">
        <v>16</v>
      </c>
      <c r="G6991">
        <v>19</v>
      </c>
      <c r="H6991">
        <v>25</v>
      </c>
      <c r="I6991" s="7">
        <v>32</v>
      </c>
      <c r="K6991">
        <v>6990</v>
      </c>
      <c r="L6991">
        <v>19</v>
      </c>
      <c r="M6991">
        <v>25</v>
      </c>
      <c r="N6991" s="7">
        <v>32</v>
      </c>
      <c r="P6991" s="187">
        <v>6990</v>
      </c>
      <c r="Q6991" s="188">
        <v>27</v>
      </c>
    </row>
    <row r="6992" spans="1:17" ht="15" x14ac:dyDescent="0.25">
      <c r="A6992"/>
      <c r="B6992" s="114">
        <v>6991</v>
      </c>
      <c r="C6992" s="7">
        <v>21</v>
      </c>
      <c r="E6992">
        <v>6991</v>
      </c>
      <c r="F6992">
        <v>16</v>
      </c>
      <c r="G6992">
        <v>19</v>
      </c>
      <c r="H6992">
        <v>25</v>
      </c>
      <c r="I6992" s="7">
        <v>32</v>
      </c>
      <c r="K6992">
        <v>6991</v>
      </c>
      <c r="L6992">
        <v>19</v>
      </c>
      <c r="M6992">
        <v>25</v>
      </c>
      <c r="N6992" s="7">
        <v>32</v>
      </c>
      <c r="P6992" s="185">
        <v>6991</v>
      </c>
      <c r="Q6992" s="186">
        <v>27</v>
      </c>
    </row>
    <row r="6993" spans="1:17" ht="15" x14ac:dyDescent="0.25">
      <c r="A6993"/>
      <c r="B6993" s="114">
        <v>6992</v>
      </c>
      <c r="C6993" s="7">
        <v>21</v>
      </c>
      <c r="E6993">
        <v>6992</v>
      </c>
      <c r="F6993">
        <v>16</v>
      </c>
      <c r="G6993">
        <v>19</v>
      </c>
      <c r="H6993">
        <v>25</v>
      </c>
      <c r="I6993" s="7">
        <v>32</v>
      </c>
      <c r="K6993">
        <v>6992</v>
      </c>
      <c r="L6993">
        <v>19</v>
      </c>
      <c r="M6993">
        <v>25</v>
      </c>
      <c r="N6993" s="7">
        <v>32</v>
      </c>
      <c r="P6993" s="187">
        <v>6992</v>
      </c>
      <c r="Q6993" s="188">
        <v>27</v>
      </c>
    </row>
    <row r="6994" spans="1:17" ht="15" x14ac:dyDescent="0.25">
      <c r="A6994"/>
      <c r="B6994" s="114">
        <v>6993</v>
      </c>
      <c r="C6994" s="7">
        <v>21</v>
      </c>
      <c r="E6994">
        <v>6993</v>
      </c>
      <c r="F6994">
        <v>16</v>
      </c>
      <c r="G6994">
        <v>19</v>
      </c>
      <c r="H6994">
        <v>25</v>
      </c>
      <c r="I6994" s="7">
        <v>32</v>
      </c>
      <c r="K6994">
        <v>6993</v>
      </c>
      <c r="L6994">
        <v>19</v>
      </c>
      <c r="M6994">
        <v>25</v>
      </c>
      <c r="N6994" s="7">
        <v>32</v>
      </c>
      <c r="P6994" s="185">
        <v>6993</v>
      </c>
      <c r="Q6994" s="186">
        <v>27</v>
      </c>
    </row>
    <row r="6995" spans="1:17" ht="15" x14ac:dyDescent="0.25">
      <c r="A6995"/>
      <c r="B6995" s="114">
        <v>6994</v>
      </c>
      <c r="C6995" s="7">
        <v>21</v>
      </c>
      <c r="E6995">
        <v>6994</v>
      </c>
      <c r="F6995">
        <v>16</v>
      </c>
      <c r="G6995">
        <v>19</v>
      </c>
      <c r="H6995">
        <v>25</v>
      </c>
      <c r="I6995" s="7">
        <v>32</v>
      </c>
      <c r="K6995">
        <v>6994</v>
      </c>
      <c r="L6995">
        <v>19</v>
      </c>
      <c r="M6995">
        <v>25</v>
      </c>
      <c r="N6995" s="7">
        <v>32</v>
      </c>
      <c r="P6995" s="187">
        <v>6994</v>
      </c>
      <c r="Q6995" s="188">
        <v>27</v>
      </c>
    </row>
    <row r="6996" spans="1:17" ht="15" x14ac:dyDescent="0.25">
      <c r="A6996"/>
      <c r="B6996" s="114">
        <v>6995</v>
      </c>
      <c r="C6996" s="7">
        <v>21</v>
      </c>
      <c r="E6996">
        <v>6995</v>
      </c>
      <c r="F6996">
        <v>16</v>
      </c>
      <c r="G6996">
        <v>19</v>
      </c>
      <c r="H6996">
        <v>25</v>
      </c>
      <c r="I6996" s="7">
        <v>32</v>
      </c>
      <c r="K6996">
        <v>6995</v>
      </c>
      <c r="L6996">
        <v>19</v>
      </c>
      <c r="M6996">
        <v>25</v>
      </c>
      <c r="N6996" s="7">
        <v>32</v>
      </c>
      <c r="P6996" s="185">
        <v>6995</v>
      </c>
      <c r="Q6996" s="186">
        <v>27</v>
      </c>
    </row>
    <row r="6997" spans="1:17" ht="15" x14ac:dyDescent="0.25">
      <c r="A6997"/>
      <c r="B6997" s="114">
        <v>6996</v>
      </c>
      <c r="C6997" s="7">
        <v>21</v>
      </c>
      <c r="E6997">
        <v>6996</v>
      </c>
      <c r="F6997">
        <v>16</v>
      </c>
      <c r="G6997">
        <v>19</v>
      </c>
      <c r="H6997">
        <v>25</v>
      </c>
      <c r="I6997" s="7">
        <v>32</v>
      </c>
      <c r="K6997">
        <v>6996</v>
      </c>
      <c r="L6997">
        <v>19</v>
      </c>
      <c r="M6997">
        <v>25</v>
      </c>
      <c r="N6997" s="7">
        <v>32</v>
      </c>
      <c r="P6997" s="187">
        <v>6996</v>
      </c>
      <c r="Q6997" s="188">
        <v>27</v>
      </c>
    </row>
    <row r="6998" spans="1:17" ht="15" x14ac:dyDescent="0.25">
      <c r="A6998"/>
      <c r="B6998" s="114">
        <v>6997</v>
      </c>
      <c r="C6998" s="7">
        <v>21</v>
      </c>
      <c r="E6998">
        <v>6997</v>
      </c>
      <c r="F6998">
        <v>16</v>
      </c>
      <c r="G6998">
        <v>19</v>
      </c>
      <c r="H6998">
        <v>25</v>
      </c>
      <c r="I6998" s="7">
        <v>32</v>
      </c>
      <c r="K6998">
        <v>6997</v>
      </c>
      <c r="L6998">
        <v>19</v>
      </c>
      <c r="M6998">
        <v>25</v>
      </c>
      <c r="N6998" s="7">
        <v>32</v>
      </c>
      <c r="P6998" s="185">
        <v>6997</v>
      </c>
      <c r="Q6998" s="186">
        <v>27</v>
      </c>
    </row>
    <row r="6999" spans="1:17" ht="15" x14ac:dyDescent="0.25">
      <c r="A6999"/>
      <c r="B6999" s="114">
        <v>6998</v>
      </c>
      <c r="C6999" s="7">
        <v>21</v>
      </c>
      <c r="E6999">
        <v>6998</v>
      </c>
      <c r="F6999">
        <v>16</v>
      </c>
      <c r="G6999">
        <v>19</v>
      </c>
      <c r="H6999">
        <v>25</v>
      </c>
      <c r="I6999" s="7">
        <v>32</v>
      </c>
      <c r="K6999">
        <v>6998</v>
      </c>
      <c r="L6999">
        <v>19</v>
      </c>
      <c r="M6999">
        <v>25</v>
      </c>
      <c r="N6999" s="7">
        <v>32</v>
      </c>
      <c r="P6999" s="187">
        <v>6998</v>
      </c>
      <c r="Q6999" s="188">
        <v>27</v>
      </c>
    </row>
    <row r="7000" spans="1:17" ht="15" x14ac:dyDescent="0.25">
      <c r="A7000"/>
      <c r="B7000" s="114">
        <v>6999</v>
      </c>
      <c r="C7000" s="7">
        <v>21</v>
      </c>
      <c r="E7000">
        <v>6999</v>
      </c>
      <c r="F7000">
        <v>16</v>
      </c>
      <c r="G7000">
        <v>19</v>
      </c>
      <c r="H7000">
        <v>25</v>
      </c>
      <c r="I7000" s="7">
        <v>32</v>
      </c>
      <c r="K7000">
        <v>6999</v>
      </c>
      <c r="L7000">
        <v>19</v>
      </c>
      <c r="M7000">
        <v>25</v>
      </c>
      <c r="N7000" s="7">
        <v>32</v>
      </c>
      <c r="P7000" s="185">
        <v>6999</v>
      </c>
      <c r="Q7000" s="186">
        <v>27</v>
      </c>
    </row>
    <row r="7001" spans="1:17" ht="15" x14ac:dyDescent="0.25">
      <c r="A7001"/>
      <c r="B7001" s="114">
        <v>7000</v>
      </c>
      <c r="C7001" s="7">
        <v>21</v>
      </c>
      <c r="E7001">
        <v>7000</v>
      </c>
      <c r="F7001">
        <v>16</v>
      </c>
      <c r="G7001">
        <v>19</v>
      </c>
      <c r="H7001">
        <v>25</v>
      </c>
      <c r="I7001" s="7">
        <v>32</v>
      </c>
      <c r="K7001">
        <v>7000</v>
      </c>
      <c r="L7001">
        <v>19</v>
      </c>
      <c r="M7001">
        <v>25</v>
      </c>
      <c r="N7001" s="7">
        <v>32</v>
      </c>
      <c r="P7001" s="187">
        <v>7000</v>
      </c>
      <c r="Q7001" s="188">
        <v>27</v>
      </c>
    </row>
    <row r="7002" spans="1:17" ht="15" x14ac:dyDescent="0.25">
      <c r="A7002"/>
      <c r="B7002" s="114">
        <v>7001</v>
      </c>
      <c r="C7002" s="7">
        <v>21</v>
      </c>
      <c r="E7002">
        <v>7001</v>
      </c>
      <c r="F7002">
        <v>16</v>
      </c>
      <c r="G7002">
        <v>19</v>
      </c>
      <c r="H7002">
        <v>25</v>
      </c>
      <c r="I7002" s="7">
        <v>32</v>
      </c>
      <c r="K7002">
        <v>7001</v>
      </c>
      <c r="L7002">
        <v>19</v>
      </c>
      <c r="M7002">
        <v>25</v>
      </c>
      <c r="N7002" s="7">
        <v>32</v>
      </c>
      <c r="P7002" s="185">
        <v>7001</v>
      </c>
      <c r="Q7002" s="186">
        <v>27</v>
      </c>
    </row>
    <row r="7003" spans="1:17" ht="15" x14ac:dyDescent="0.25">
      <c r="A7003"/>
      <c r="B7003" s="114">
        <v>7002</v>
      </c>
      <c r="C7003" s="7">
        <v>21</v>
      </c>
      <c r="E7003">
        <v>7002</v>
      </c>
      <c r="F7003">
        <v>16</v>
      </c>
      <c r="G7003">
        <v>19</v>
      </c>
      <c r="H7003">
        <v>25</v>
      </c>
      <c r="I7003" s="7">
        <v>32</v>
      </c>
      <c r="K7003">
        <v>7002</v>
      </c>
      <c r="L7003">
        <v>19</v>
      </c>
      <c r="M7003">
        <v>25</v>
      </c>
      <c r="N7003" s="7">
        <v>32</v>
      </c>
      <c r="P7003" s="187">
        <v>7002</v>
      </c>
      <c r="Q7003" s="188">
        <v>27</v>
      </c>
    </row>
    <row r="7004" spans="1:17" ht="15" x14ac:dyDescent="0.25">
      <c r="A7004"/>
      <c r="B7004" s="114">
        <v>7003</v>
      </c>
      <c r="C7004" s="7">
        <v>21</v>
      </c>
      <c r="E7004">
        <v>7003</v>
      </c>
      <c r="F7004">
        <v>16</v>
      </c>
      <c r="G7004">
        <v>19</v>
      </c>
      <c r="H7004">
        <v>25</v>
      </c>
      <c r="I7004" s="7">
        <v>32</v>
      </c>
      <c r="K7004">
        <v>7003</v>
      </c>
      <c r="L7004">
        <v>19</v>
      </c>
      <c r="M7004">
        <v>25</v>
      </c>
      <c r="N7004" s="7">
        <v>32</v>
      </c>
      <c r="P7004" s="185">
        <v>7003</v>
      </c>
      <c r="Q7004" s="186">
        <v>27</v>
      </c>
    </row>
    <row r="7005" spans="1:17" ht="15" x14ac:dyDescent="0.25">
      <c r="A7005"/>
      <c r="B7005" s="114">
        <v>7004</v>
      </c>
      <c r="C7005" s="7">
        <v>21</v>
      </c>
      <c r="E7005">
        <v>7004</v>
      </c>
      <c r="F7005">
        <v>16</v>
      </c>
      <c r="G7005">
        <v>19</v>
      </c>
      <c r="H7005">
        <v>25</v>
      </c>
      <c r="I7005" s="7">
        <v>32</v>
      </c>
      <c r="K7005">
        <v>7004</v>
      </c>
      <c r="L7005">
        <v>19</v>
      </c>
      <c r="M7005">
        <v>25</v>
      </c>
      <c r="N7005" s="7">
        <v>32</v>
      </c>
      <c r="P7005" s="187">
        <v>7004</v>
      </c>
      <c r="Q7005" s="188">
        <v>27</v>
      </c>
    </row>
    <row r="7006" spans="1:17" ht="15" x14ac:dyDescent="0.25">
      <c r="A7006"/>
      <c r="B7006" s="114">
        <v>7005</v>
      </c>
      <c r="C7006" s="7">
        <v>21</v>
      </c>
      <c r="E7006">
        <v>7005</v>
      </c>
      <c r="F7006">
        <v>16</v>
      </c>
      <c r="G7006">
        <v>19</v>
      </c>
      <c r="H7006">
        <v>25</v>
      </c>
      <c r="I7006" s="7">
        <v>32</v>
      </c>
      <c r="K7006">
        <v>7005</v>
      </c>
      <c r="L7006">
        <v>19</v>
      </c>
      <c r="M7006">
        <v>25</v>
      </c>
      <c r="N7006" s="7">
        <v>32</v>
      </c>
      <c r="P7006" s="185">
        <v>7005</v>
      </c>
      <c r="Q7006" s="186">
        <v>27</v>
      </c>
    </row>
    <row r="7007" spans="1:17" ht="15" x14ac:dyDescent="0.25">
      <c r="A7007"/>
      <c r="B7007" s="114">
        <v>7006</v>
      </c>
      <c r="C7007" s="7">
        <v>21</v>
      </c>
      <c r="E7007">
        <v>7006</v>
      </c>
      <c r="F7007">
        <v>16</v>
      </c>
      <c r="G7007">
        <v>19</v>
      </c>
      <c r="H7007">
        <v>25</v>
      </c>
      <c r="I7007" s="7">
        <v>32</v>
      </c>
      <c r="K7007">
        <v>7006</v>
      </c>
      <c r="L7007">
        <v>19</v>
      </c>
      <c r="M7007">
        <v>25</v>
      </c>
      <c r="N7007" s="7">
        <v>32</v>
      </c>
      <c r="P7007" s="187">
        <v>7006</v>
      </c>
      <c r="Q7007" s="188">
        <v>27</v>
      </c>
    </row>
    <row r="7008" spans="1:17" ht="15" x14ac:dyDescent="0.25">
      <c r="A7008"/>
      <c r="B7008" s="114">
        <v>7007</v>
      </c>
      <c r="C7008" s="7">
        <v>21</v>
      </c>
      <c r="E7008">
        <v>7007</v>
      </c>
      <c r="F7008">
        <v>16</v>
      </c>
      <c r="G7008">
        <v>19</v>
      </c>
      <c r="H7008">
        <v>25</v>
      </c>
      <c r="I7008" s="7">
        <v>32</v>
      </c>
      <c r="K7008">
        <v>7007</v>
      </c>
      <c r="L7008">
        <v>19</v>
      </c>
      <c r="M7008">
        <v>25</v>
      </c>
      <c r="N7008" s="7">
        <v>32</v>
      </c>
      <c r="P7008" s="185">
        <v>7007</v>
      </c>
      <c r="Q7008" s="186">
        <v>27</v>
      </c>
    </row>
    <row r="7009" spans="1:17" ht="15" x14ac:dyDescent="0.25">
      <c r="A7009"/>
      <c r="B7009" s="114">
        <v>7008</v>
      </c>
      <c r="C7009" s="7">
        <v>21</v>
      </c>
      <c r="E7009">
        <v>7008</v>
      </c>
      <c r="F7009">
        <v>16</v>
      </c>
      <c r="G7009">
        <v>19</v>
      </c>
      <c r="H7009">
        <v>25</v>
      </c>
      <c r="I7009" s="7">
        <v>32</v>
      </c>
      <c r="K7009">
        <v>7008</v>
      </c>
      <c r="L7009">
        <v>19</v>
      </c>
      <c r="M7009">
        <v>25</v>
      </c>
      <c r="N7009" s="7">
        <v>32</v>
      </c>
      <c r="P7009" s="187">
        <v>7008</v>
      </c>
      <c r="Q7009" s="188">
        <v>27</v>
      </c>
    </row>
    <row r="7010" spans="1:17" ht="15" x14ac:dyDescent="0.25">
      <c r="A7010"/>
      <c r="B7010" s="114">
        <v>7009</v>
      </c>
      <c r="C7010" s="7">
        <v>21</v>
      </c>
      <c r="E7010">
        <v>7009</v>
      </c>
      <c r="F7010">
        <v>16</v>
      </c>
      <c r="G7010">
        <v>19</v>
      </c>
      <c r="H7010">
        <v>25</v>
      </c>
      <c r="I7010" s="7">
        <v>32</v>
      </c>
      <c r="K7010">
        <v>7009</v>
      </c>
      <c r="L7010">
        <v>19</v>
      </c>
      <c r="M7010">
        <v>25</v>
      </c>
      <c r="N7010" s="7">
        <v>32</v>
      </c>
      <c r="P7010" s="185">
        <v>7009</v>
      </c>
      <c r="Q7010" s="186">
        <v>27</v>
      </c>
    </row>
    <row r="7011" spans="1:17" ht="15" x14ac:dyDescent="0.25">
      <c r="A7011"/>
      <c r="B7011" s="114">
        <v>7010</v>
      </c>
      <c r="C7011" s="7">
        <v>21</v>
      </c>
      <c r="E7011">
        <v>7010</v>
      </c>
      <c r="F7011">
        <v>16</v>
      </c>
      <c r="G7011">
        <v>19</v>
      </c>
      <c r="H7011">
        <v>25</v>
      </c>
      <c r="I7011" s="7">
        <v>32</v>
      </c>
      <c r="K7011">
        <v>7010</v>
      </c>
      <c r="L7011">
        <v>19</v>
      </c>
      <c r="M7011">
        <v>25</v>
      </c>
      <c r="N7011" s="7">
        <v>32</v>
      </c>
      <c r="P7011" s="187">
        <v>7010</v>
      </c>
      <c r="Q7011" s="188">
        <v>27</v>
      </c>
    </row>
    <row r="7012" spans="1:17" ht="15" x14ac:dyDescent="0.25">
      <c r="A7012"/>
      <c r="B7012" s="114">
        <v>7011</v>
      </c>
      <c r="C7012" s="7">
        <v>21</v>
      </c>
      <c r="E7012">
        <v>7011</v>
      </c>
      <c r="F7012">
        <v>16</v>
      </c>
      <c r="G7012">
        <v>19</v>
      </c>
      <c r="H7012">
        <v>25</v>
      </c>
      <c r="I7012" s="7">
        <v>32</v>
      </c>
      <c r="K7012">
        <v>7011</v>
      </c>
      <c r="L7012">
        <v>19</v>
      </c>
      <c r="M7012">
        <v>25</v>
      </c>
      <c r="N7012" s="7">
        <v>32</v>
      </c>
      <c r="P7012" s="185">
        <v>7011</v>
      </c>
      <c r="Q7012" s="186">
        <v>27</v>
      </c>
    </row>
    <row r="7013" spans="1:17" ht="15" x14ac:dyDescent="0.25">
      <c r="A7013"/>
      <c r="B7013" s="114">
        <v>7012</v>
      </c>
      <c r="C7013" s="7">
        <v>21</v>
      </c>
      <c r="E7013">
        <v>7012</v>
      </c>
      <c r="F7013">
        <v>16</v>
      </c>
      <c r="G7013">
        <v>19</v>
      </c>
      <c r="H7013">
        <v>25</v>
      </c>
      <c r="I7013" s="7">
        <v>32</v>
      </c>
      <c r="K7013">
        <v>7012</v>
      </c>
      <c r="L7013">
        <v>19</v>
      </c>
      <c r="M7013">
        <v>25</v>
      </c>
      <c r="N7013" s="7">
        <v>32</v>
      </c>
      <c r="P7013" s="187">
        <v>7012</v>
      </c>
      <c r="Q7013" s="188">
        <v>27</v>
      </c>
    </row>
    <row r="7014" spans="1:17" ht="15" x14ac:dyDescent="0.25">
      <c r="A7014"/>
      <c r="B7014" s="114">
        <v>7013</v>
      </c>
      <c r="C7014" s="7">
        <v>21</v>
      </c>
      <c r="E7014">
        <v>7013</v>
      </c>
      <c r="F7014">
        <v>16</v>
      </c>
      <c r="G7014">
        <v>19</v>
      </c>
      <c r="H7014">
        <v>25</v>
      </c>
      <c r="I7014" s="7">
        <v>32</v>
      </c>
      <c r="K7014">
        <v>7013</v>
      </c>
      <c r="L7014">
        <v>19</v>
      </c>
      <c r="M7014">
        <v>25</v>
      </c>
      <c r="N7014" s="7">
        <v>32</v>
      </c>
      <c r="P7014" s="185">
        <v>7013</v>
      </c>
      <c r="Q7014" s="186">
        <v>27</v>
      </c>
    </row>
    <row r="7015" spans="1:17" ht="15" x14ac:dyDescent="0.25">
      <c r="A7015"/>
      <c r="B7015" s="114">
        <v>7014</v>
      </c>
      <c r="C7015" s="7">
        <v>21</v>
      </c>
      <c r="E7015">
        <v>7014</v>
      </c>
      <c r="F7015">
        <v>16</v>
      </c>
      <c r="G7015">
        <v>19</v>
      </c>
      <c r="H7015">
        <v>25</v>
      </c>
      <c r="I7015" s="7">
        <v>32</v>
      </c>
      <c r="K7015">
        <v>7014</v>
      </c>
      <c r="L7015">
        <v>19</v>
      </c>
      <c r="M7015">
        <v>25</v>
      </c>
      <c r="N7015" s="7">
        <v>32</v>
      </c>
      <c r="P7015" s="187">
        <v>7014</v>
      </c>
      <c r="Q7015" s="188">
        <v>27</v>
      </c>
    </row>
    <row r="7016" spans="1:17" ht="15" x14ac:dyDescent="0.25">
      <c r="A7016"/>
      <c r="B7016" s="114">
        <v>7015</v>
      </c>
      <c r="C7016" s="7">
        <v>21</v>
      </c>
      <c r="E7016">
        <v>7015</v>
      </c>
      <c r="F7016">
        <v>16</v>
      </c>
      <c r="G7016">
        <v>19</v>
      </c>
      <c r="H7016">
        <v>25</v>
      </c>
      <c r="I7016" s="7">
        <v>32</v>
      </c>
      <c r="K7016">
        <v>7015</v>
      </c>
      <c r="L7016">
        <v>19</v>
      </c>
      <c r="M7016">
        <v>25</v>
      </c>
      <c r="N7016" s="7">
        <v>32</v>
      </c>
      <c r="P7016" s="185">
        <v>7015</v>
      </c>
      <c r="Q7016" s="186">
        <v>27</v>
      </c>
    </row>
    <row r="7017" spans="1:17" ht="15" x14ac:dyDescent="0.25">
      <c r="A7017"/>
      <c r="B7017" s="114">
        <v>7016</v>
      </c>
      <c r="C7017" s="7">
        <v>21</v>
      </c>
      <c r="E7017">
        <v>7016</v>
      </c>
      <c r="F7017">
        <v>16</v>
      </c>
      <c r="G7017">
        <v>19</v>
      </c>
      <c r="H7017">
        <v>25</v>
      </c>
      <c r="I7017" s="7">
        <v>32</v>
      </c>
      <c r="K7017">
        <v>7016</v>
      </c>
      <c r="L7017">
        <v>19</v>
      </c>
      <c r="M7017">
        <v>25</v>
      </c>
      <c r="N7017" s="7">
        <v>32</v>
      </c>
      <c r="P7017" s="187">
        <v>7016</v>
      </c>
      <c r="Q7017" s="188">
        <v>27</v>
      </c>
    </row>
    <row r="7018" spans="1:17" ht="15" x14ac:dyDescent="0.25">
      <c r="A7018"/>
      <c r="B7018" s="114">
        <v>7017</v>
      </c>
      <c r="C7018" s="7">
        <v>21</v>
      </c>
      <c r="E7018">
        <v>7017</v>
      </c>
      <c r="F7018">
        <v>16</v>
      </c>
      <c r="G7018">
        <v>19</v>
      </c>
      <c r="H7018">
        <v>25</v>
      </c>
      <c r="I7018" s="7">
        <v>32</v>
      </c>
      <c r="K7018">
        <v>7017</v>
      </c>
      <c r="L7018">
        <v>19</v>
      </c>
      <c r="M7018">
        <v>25</v>
      </c>
      <c r="N7018" s="7">
        <v>32</v>
      </c>
      <c r="P7018" s="185">
        <v>7017</v>
      </c>
      <c r="Q7018" s="186">
        <v>27</v>
      </c>
    </row>
    <row r="7019" spans="1:17" ht="15" x14ac:dyDescent="0.25">
      <c r="A7019"/>
      <c r="B7019" s="114">
        <v>7018</v>
      </c>
      <c r="C7019" s="7">
        <v>21</v>
      </c>
      <c r="E7019">
        <v>7018</v>
      </c>
      <c r="F7019">
        <v>16</v>
      </c>
      <c r="G7019">
        <v>19</v>
      </c>
      <c r="H7019">
        <v>25</v>
      </c>
      <c r="I7019" s="7">
        <v>32</v>
      </c>
      <c r="K7019">
        <v>7018</v>
      </c>
      <c r="L7019">
        <v>19</v>
      </c>
      <c r="M7019">
        <v>25</v>
      </c>
      <c r="N7019" s="7">
        <v>32</v>
      </c>
      <c r="P7019" s="187">
        <v>7018</v>
      </c>
      <c r="Q7019" s="188">
        <v>27</v>
      </c>
    </row>
    <row r="7020" spans="1:17" ht="15" x14ac:dyDescent="0.25">
      <c r="A7020"/>
      <c r="B7020" s="114">
        <v>7019</v>
      </c>
      <c r="C7020" s="7">
        <v>21</v>
      </c>
      <c r="E7020">
        <v>7019</v>
      </c>
      <c r="F7020">
        <v>16</v>
      </c>
      <c r="G7020">
        <v>19</v>
      </c>
      <c r="H7020">
        <v>25</v>
      </c>
      <c r="I7020" s="7">
        <v>32</v>
      </c>
      <c r="K7020">
        <v>7019</v>
      </c>
      <c r="L7020">
        <v>19</v>
      </c>
      <c r="M7020">
        <v>25</v>
      </c>
      <c r="N7020" s="7">
        <v>32</v>
      </c>
      <c r="P7020" s="185">
        <v>7019</v>
      </c>
      <c r="Q7020" s="186">
        <v>27</v>
      </c>
    </row>
    <row r="7021" spans="1:17" ht="15" x14ac:dyDescent="0.25">
      <c r="A7021"/>
      <c r="B7021" s="114">
        <v>7020</v>
      </c>
      <c r="C7021" s="7">
        <v>21</v>
      </c>
      <c r="E7021">
        <v>7020</v>
      </c>
      <c r="F7021">
        <v>16</v>
      </c>
      <c r="G7021">
        <v>19</v>
      </c>
      <c r="H7021">
        <v>25</v>
      </c>
      <c r="I7021" s="7">
        <v>32</v>
      </c>
      <c r="K7021">
        <v>7020</v>
      </c>
      <c r="L7021">
        <v>19</v>
      </c>
      <c r="M7021">
        <v>25</v>
      </c>
      <c r="N7021" s="7">
        <v>32</v>
      </c>
      <c r="P7021" s="187">
        <v>7020</v>
      </c>
      <c r="Q7021" s="188">
        <v>27</v>
      </c>
    </row>
    <row r="7022" spans="1:17" ht="15" x14ac:dyDescent="0.25">
      <c r="A7022"/>
      <c r="B7022" s="114">
        <v>7021</v>
      </c>
      <c r="C7022" s="7">
        <v>21</v>
      </c>
      <c r="E7022">
        <v>7021</v>
      </c>
      <c r="F7022">
        <v>16</v>
      </c>
      <c r="G7022">
        <v>19</v>
      </c>
      <c r="H7022">
        <v>25</v>
      </c>
      <c r="I7022" s="7">
        <v>32</v>
      </c>
      <c r="K7022">
        <v>7021</v>
      </c>
      <c r="L7022">
        <v>19</v>
      </c>
      <c r="M7022">
        <v>25</v>
      </c>
      <c r="N7022" s="7">
        <v>32</v>
      </c>
      <c r="P7022" s="185">
        <v>7021</v>
      </c>
      <c r="Q7022" s="186">
        <v>27</v>
      </c>
    </row>
    <row r="7023" spans="1:17" ht="15" x14ac:dyDescent="0.25">
      <c r="A7023"/>
      <c r="B7023" s="114">
        <v>7022</v>
      </c>
      <c r="C7023" s="7">
        <v>21</v>
      </c>
      <c r="E7023">
        <v>7022</v>
      </c>
      <c r="F7023">
        <v>16</v>
      </c>
      <c r="G7023">
        <v>19</v>
      </c>
      <c r="H7023">
        <v>25</v>
      </c>
      <c r="I7023" s="7">
        <v>32</v>
      </c>
      <c r="K7023">
        <v>7022</v>
      </c>
      <c r="L7023">
        <v>19</v>
      </c>
      <c r="M7023">
        <v>25</v>
      </c>
      <c r="N7023" s="7">
        <v>32</v>
      </c>
      <c r="P7023" s="187">
        <v>7022</v>
      </c>
      <c r="Q7023" s="188">
        <v>27</v>
      </c>
    </row>
    <row r="7024" spans="1:17" ht="15" x14ac:dyDescent="0.25">
      <c r="A7024"/>
      <c r="B7024" s="114">
        <v>7023</v>
      </c>
      <c r="C7024" s="7">
        <v>21</v>
      </c>
      <c r="E7024">
        <v>7023</v>
      </c>
      <c r="F7024">
        <v>16</v>
      </c>
      <c r="G7024">
        <v>19</v>
      </c>
      <c r="H7024">
        <v>25</v>
      </c>
      <c r="I7024" s="7">
        <v>32</v>
      </c>
      <c r="K7024">
        <v>7023</v>
      </c>
      <c r="L7024">
        <v>19</v>
      </c>
      <c r="M7024">
        <v>25</v>
      </c>
      <c r="N7024" s="7">
        <v>32</v>
      </c>
      <c r="P7024" s="185">
        <v>7023</v>
      </c>
      <c r="Q7024" s="186">
        <v>27</v>
      </c>
    </row>
    <row r="7025" spans="1:17" ht="15" x14ac:dyDescent="0.25">
      <c r="A7025"/>
      <c r="B7025" s="114">
        <v>7024</v>
      </c>
      <c r="C7025" s="7">
        <v>21</v>
      </c>
      <c r="E7025">
        <v>7024</v>
      </c>
      <c r="F7025">
        <v>16</v>
      </c>
      <c r="G7025">
        <v>19</v>
      </c>
      <c r="H7025">
        <v>25</v>
      </c>
      <c r="I7025" s="7">
        <v>32</v>
      </c>
      <c r="K7025">
        <v>7024</v>
      </c>
      <c r="L7025">
        <v>19</v>
      </c>
      <c r="M7025">
        <v>25</v>
      </c>
      <c r="N7025" s="7">
        <v>32</v>
      </c>
      <c r="P7025" s="187">
        <v>7024</v>
      </c>
      <c r="Q7025" s="188">
        <v>27</v>
      </c>
    </row>
    <row r="7026" spans="1:17" ht="15" x14ac:dyDescent="0.25">
      <c r="A7026"/>
      <c r="B7026" s="114">
        <v>7025</v>
      </c>
      <c r="C7026" s="7">
        <v>21</v>
      </c>
      <c r="E7026">
        <v>7025</v>
      </c>
      <c r="F7026">
        <v>16</v>
      </c>
      <c r="G7026">
        <v>19</v>
      </c>
      <c r="H7026">
        <v>25</v>
      </c>
      <c r="I7026" s="7">
        <v>32</v>
      </c>
      <c r="K7026">
        <v>7025</v>
      </c>
      <c r="L7026">
        <v>19</v>
      </c>
      <c r="M7026">
        <v>25</v>
      </c>
      <c r="N7026" s="7">
        <v>32</v>
      </c>
      <c r="P7026" s="185">
        <v>7025</v>
      </c>
      <c r="Q7026" s="186">
        <v>27</v>
      </c>
    </row>
    <row r="7027" spans="1:17" ht="15" x14ac:dyDescent="0.25">
      <c r="A7027"/>
      <c r="B7027" s="114">
        <v>7026</v>
      </c>
      <c r="C7027" s="7">
        <v>21</v>
      </c>
      <c r="E7027">
        <v>7026</v>
      </c>
      <c r="F7027">
        <v>16</v>
      </c>
      <c r="G7027">
        <v>19</v>
      </c>
      <c r="H7027">
        <v>25</v>
      </c>
      <c r="I7027" s="7">
        <v>32</v>
      </c>
      <c r="K7027">
        <v>7026</v>
      </c>
      <c r="L7027">
        <v>19</v>
      </c>
      <c r="M7027">
        <v>25</v>
      </c>
      <c r="N7027" s="7">
        <v>32</v>
      </c>
      <c r="P7027" s="187">
        <v>7026</v>
      </c>
      <c r="Q7027" s="188">
        <v>27</v>
      </c>
    </row>
    <row r="7028" spans="1:17" ht="15" x14ac:dyDescent="0.25">
      <c r="A7028"/>
      <c r="B7028" s="114">
        <v>7027</v>
      </c>
      <c r="C7028" s="7">
        <v>21</v>
      </c>
      <c r="E7028">
        <v>7027</v>
      </c>
      <c r="F7028">
        <v>16</v>
      </c>
      <c r="G7028">
        <v>19</v>
      </c>
      <c r="H7028">
        <v>25</v>
      </c>
      <c r="I7028" s="7">
        <v>32</v>
      </c>
      <c r="K7028">
        <v>7027</v>
      </c>
      <c r="L7028">
        <v>19</v>
      </c>
      <c r="M7028">
        <v>25</v>
      </c>
      <c r="N7028" s="7">
        <v>32</v>
      </c>
      <c r="P7028" s="185">
        <v>7027</v>
      </c>
      <c r="Q7028" s="186">
        <v>27</v>
      </c>
    </row>
    <row r="7029" spans="1:17" ht="15" x14ac:dyDescent="0.25">
      <c r="A7029"/>
      <c r="B7029" s="114">
        <v>7028</v>
      </c>
      <c r="C7029" s="7">
        <v>21</v>
      </c>
      <c r="E7029">
        <v>7028</v>
      </c>
      <c r="F7029">
        <v>16</v>
      </c>
      <c r="G7029">
        <v>19</v>
      </c>
      <c r="H7029">
        <v>25</v>
      </c>
      <c r="I7029" s="7">
        <v>32</v>
      </c>
      <c r="K7029">
        <v>7028</v>
      </c>
      <c r="L7029">
        <v>19</v>
      </c>
      <c r="M7029">
        <v>25</v>
      </c>
      <c r="N7029" s="7">
        <v>32</v>
      </c>
      <c r="P7029" s="187">
        <v>7028</v>
      </c>
      <c r="Q7029" s="188">
        <v>27</v>
      </c>
    </row>
    <row r="7030" spans="1:17" ht="15" x14ac:dyDescent="0.25">
      <c r="A7030"/>
      <c r="B7030" s="114">
        <v>7029</v>
      </c>
      <c r="C7030" s="7">
        <v>21</v>
      </c>
      <c r="E7030">
        <v>7029</v>
      </c>
      <c r="F7030">
        <v>16</v>
      </c>
      <c r="G7030">
        <v>19</v>
      </c>
      <c r="H7030">
        <v>25</v>
      </c>
      <c r="I7030" s="7">
        <v>32</v>
      </c>
      <c r="K7030">
        <v>7029</v>
      </c>
      <c r="L7030">
        <v>19</v>
      </c>
      <c r="M7030">
        <v>25</v>
      </c>
      <c r="N7030" s="7">
        <v>32</v>
      </c>
      <c r="P7030" s="185">
        <v>7029</v>
      </c>
      <c r="Q7030" s="186">
        <v>27</v>
      </c>
    </row>
    <row r="7031" spans="1:17" ht="15" x14ac:dyDescent="0.25">
      <c r="A7031"/>
      <c r="B7031" s="114">
        <v>7030</v>
      </c>
      <c r="C7031" s="7">
        <v>21</v>
      </c>
      <c r="E7031">
        <v>7030</v>
      </c>
      <c r="F7031">
        <v>16</v>
      </c>
      <c r="G7031">
        <v>19</v>
      </c>
      <c r="H7031">
        <v>25</v>
      </c>
      <c r="I7031" s="7">
        <v>32</v>
      </c>
      <c r="K7031">
        <v>7030</v>
      </c>
      <c r="L7031">
        <v>19</v>
      </c>
      <c r="M7031">
        <v>25</v>
      </c>
      <c r="N7031" s="7">
        <v>32</v>
      </c>
      <c r="P7031" s="187">
        <v>7030</v>
      </c>
      <c r="Q7031" s="188">
        <v>27</v>
      </c>
    </row>
    <row r="7032" spans="1:17" ht="15" x14ac:dyDescent="0.25">
      <c r="A7032"/>
      <c r="B7032" s="114">
        <v>7031</v>
      </c>
      <c r="C7032" s="7">
        <v>21</v>
      </c>
      <c r="E7032">
        <v>7031</v>
      </c>
      <c r="F7032">
        <v>16</v>
      </c>
      <c r="G7032">
        <v>19</v>
      </c>
      <c r="H7032">
        <v>25</v>
      </c>
      <c r="I7032" s="7">
        <v>32</v>
      </c>
      <c r="K7032">
        <v>7031</v>
      </c>
      <c r="L7032">
        <v>19</v>
      </c>
      <c r="M7032">
        <v>25</v>
      </c>
      <c r="N7032" s="7">
        <v>32</v>
      </c>
      <c r="P7032" s="185">
        <v>7031</v>
      </c>
      <c r="Q7032" s="186">
        <v>27</v>
      </c>
    </row>
    <row r="7033" spans="1:17" ht="15" x14ac:dyDescent="0.25">
      <c r="A7033"/>
      <c r="B7033" s="114">
        <v>7032</v>
      </c>
      <c r="C7033" s="7">
        <v>21</v>
      </c>
      <c r="E7033">
        <v>7032</v>
      </c>
      <c r="F7033">
        <v>16</v>
      </c>
      <c r="G7033">
        <v>19</v>
      </c>
      <c r="H7033">
        <v>25</v>
      </c>
      <c r="I7033" s="7">
        <v>32</v>
      </c>
      <c r="K7033">
        <v>7032</v>
      </c>
      <c r="L7033">
        <v>19</v>
      </c>
      <c r="M7033">
        <v>25</v>
      </c>
      <c r="N7033" s="7">
        <v>32</v>
      </c>
      <c r="P7033" s="187">
        <v>7032</v>
      </c>
      <c r="Q7033" s="188">
        <v>27</v>
      </c>
    </row>
    <row r="7034" spans="1:17" ht="15" x14ac:dyDescent="0.25">
      <c r="A7034"/>
      <c r="B7034" s="114">
        <v>7033</v>
      </c>
      <c r="C7034" s="7">
        <v>21</v>
      </c>
      <c r="E7034">
        <v>7033</v>
      </c>
      <c r="F7034">
        <v>16</v>
      </c>
      <c r="G7034">
        <v>19</v>
      </c>
      <c r="H7034">
        <v>25</v>
      </c>
      <c r="I7034" s="7">
        <v>32</v>
      </c>
      <c r="K7034">
        <v>7033</v>
      </c>
      <c r="L7034">
        <v>19</v>
      </c>
      <c r="M7034">
        <v>25</v>
      </c>
      <c r="N7034" s="7">
        <v>32</v>
      </c>
      <c r="P7034" s="185">
        <v>7033</v>
      </c>
      <c r="Q7034" s="186">
        <v>27</v>
      </c>
    </row>
    <row r="7035" spans="1:17" ht="15" x14ac:dyDescent="0.25">
      <c r="A7035"/>
      <c r="B7035" s="114">
        <v>7034</v>
      </c>
      <c r="C7035" s="7">
        <v>21</v>
      </c>
      <c r="E7035">
        <v>7034</v>
      </c>
      <c r="F7035">
        <v>16</v>
      </c>
      <c r="G7035">
        <v>19</v>
      </c>
      <c r="H7035">
        <v>25</v>
      </c>
      <c r="I7035" s="7">
        <v>32</v>
      </c>
      <c r="K7035">
        <v>7034</v>
      </c>
      <c r="L7035">
        <v>19</v>
      </c>
      <c r="M7035">
        <v>25</v>
      </c>
      <c r="N7035" s="7">
        <v>32</v>
      </c>
      <c r="P7035" s="187">
        <v>7034</v>
      </c>
      <c r="Q7035" s="188">
        <v>27</v>
      </c>
    </row>
    <row r="7036" spans="1:17" ht="15" x14ac:dyDescent="0.25">
      <c r="A7036"/>
      <c r="B7036" s="114">
        <v>7035</v>
      </c>
      <c r="C7036" s="7">
        <v>21</v>
      </c>
      <c r="E7036">
        <v>7035</v>
      </c>
      <c r="F7036">
        <v>16</v>
      </c>
      <c r="G7036">
        <v>19</v>
      </c>
      <c r="H7036">
        <v>25</v>
      </c>
      <c r="I7036" s="7">
        <v>32</v>
      </c>
      <c r="K7036">
        <v>7035</v>
      </c>
      <c r="L7036">
        <v>19</v>
      </c>
      <c r="M7036">
        <v>25</v>
      </c>
      <c r="N7036" s="7">
        <v>32</v>
      </c>
      <c r="P7036" s="185">
        <v>7035</v>
      </c>
      <c r="Q7036" s="186">
        <v>27</v>
      </c>
    </row>
    <row r="7037" spans="1:17" ht="15" x14ac:dyDescent="0.25">
      <c r="A7037"/>
      <c r="B7037" s="114">
        <v>7036</v>
      </c>
      <c r="C7037" s="7">
        <v>21</v>
      </c>
      <c r="E7037">
        <v>7036</v>
      </c>
      <c r="F7037">
        <v>16</v>
      </c>
      <c r="G7037">
        <v>19</v>
      </c>
      <c r="H7037">
        <v>25</v>
      </c>
      <c r="I7037" s="7">
        <v>32</v>
      </c>
      <c r="K7037">
        <v>7036</v>
      </c>
      <c r="L7037">
        <v>19</v>
      </c>
      <c r="M7037">
        <v>25</v>
      </c>
      <c r="N7037" s="7">
        <v>32</v>
      </c>
      <c r="P7037" s="187">
        <v>7036</v>
      </c>
      <c r="Q7037" s="188">
        <v>27</v>
      </c>
    </row>
    <row r="7038" spans="1:17" ht="15" x14ac:dyDescent="0.25">
      <c r="A7038"/>
      <c r="B7038" s="114">
        <v>7037</v>
      </c>
      <c r="C7038" s="7">
        <v>21</v>
      </c>
      <c r="E7038">
        <v>7037</v>
      </c>
      <c r="F7038">
        <v>16</v>
      </c>
      <c r="G7038">
        <v>19</v>
      </c>
      <c r="H7038">
        <v>25</v>
      </c>
      <c r="I7038" s="7">
        <v>32</v>
      </c>
      <c r="K7038">
        <v>7037</v>
      </c>
      <c r="L7038">
        <v>19</v>
      </c>
      <c r="M7038">
        <v>25</v>
      </c>
      <c r="N7038" s="7">
        <v>32</v>
      </c>
      <c r="P7038" s="185">
        <v>7037</v>
      </c>
      <c r="Q7038" s="186">
        <v>27</v>
      </c>
    </row>
    <row r="7039" spans="1:17" ht="15" x14ac:dyDescent="0.25">
      <c r="A7039"/>
      <c r="B7039" s="114">
        <v>7038</v>
      </c>
      <c r="C7039" s="7">
        <v>21</v>
      </c>
      <c r="E7039">
        <v>7038</v>
      </c>
      <c r="F7039">
        <v>16</v>
      </c>
      <c r="G7039">
        <v>19</v>
      </c>
      <c r="H7039">
        <v>25</v>
      </c>
      <c r="I7039" s="7">
        <v>32</v>
      </c>
      <c r="K7039">
        <v>7038</v>
      </c>
      <c r="L7039">
        <v>19</v>
      </c>
      <c r="M7039">
        <v>25</v>
      </c>
      <c r="N7039" s="7">
        <v>32</v>
      </c>
      <c r="P7039" s="187">
        <v>7038</v>
      </c>
      <c r="Q7039" s="188">
        <v>27</v>
      </c>
    </row>
    <row r="7040" spans="1:17" ht="15" x14ac:dyDescent="0.25">
      <c r="A7040"/>
      <c r="B7040" s="114">
        <v>7039</v>
      </c>
      <c r="C7040" s="7">
        <v>21</v>
      </c>
      <c r="E7040">
        <v>7039</v>
      </c>
      <c r="F7040">
        <v>16</v>
      </c>
      <c r="G7040">
        <v>19</v>
      </c>
      <c r="H7040">
        <v>25</v>
      </c>
      <c r="I7040" s="7">
        <v>32</v>
      </c>
      <c r="K7040">
        <v>7039</v>
      </c>
      <c r="L7040">
        <v>19</v>
      </c>
      <c r="M7040">
        <v>25</v>
      </c>
      <c r="N7040" s="7">
        <v>32</v>
      </c>
      <c r="P7040" s="185">
        <v>7039</v>
      </c>
      <c r="Q7040" s="186">
        <v>27</v>
      </c>
    </row>
    <row r="7041" spans="1:17" ht="15" x14ac:dyDescent="0.25">
      <c r="A7041"/>
      <c r="B7041" s="114">
        <v>7040</v>
      </c>
      <c r="C7041" s="7">
        <v>21</v>
      </c>
      <c r="E7041">
        <v>7040</v>
      </c>
      <c r="F7041">
        <v>16</v>
      </c>
      <c r="G7041">
        <v>19</v>
      </c>
      <c r="H7041">
        <v>25</v>
      </c>
      <c r="I7041" s="7">
        <v>32</v>
      </c>
      <c r="K7041">
        <v>7040</v>
      </c>
      <c r="L7041">
        <v>19</v>
      </c>
      <c r="M7041">
        <v>25</v>
      </c>
      <c r="N7041" s="7">
        <v>32</v>
      </c>
      <c r="P7041" s="187">
        <v>7040</v>
      </c>
      <c r="Q7041" s="188">
        <v>27</v>
      </c>
    </row>
    <row r="7042" spans="1:17" ht="15" x14ac:dyDescent="0.25">
      <c r="A7042"/>
      <c r="B7042" s="114">
        <v>7041</v>
      </c>
      <c r="C7042" s="7">
        <v>21</v>
      </c>
      <c r="E7042">
        <v>7041</v>
      </c>
      <c r="F7042">
        <v>16</v>
      </c>
      <c r="G7042">
        <v>19</v>
      </c>
      <c r="H7042">
        <v>25</v>
      </c>
      <c r="I7042" s="7">
        <v>32</v>
      </c>
      <c r="K7042">
        <v>7041</v>
      </c>
      <c r="L7042">
        <v>19</v>
      </c>
      <c r="M7042">
        <v>25</v>
      </c>
      <c r="N7042" s="7">
        <v>32</v>
      </c>
      <c r="P7042" s="185">
        <v>7041</v>
      </c>
      <c r="Q7042" s="186">
        <v>27</v>
      </c>
    </row>
    <row r="7043" spans="1:17" ht="15" x14ac:dyDescent="0.25">
      <c r="A7043"/>
      <c r="B7043" s="114">
        <v>7042</v>
      </c>
      <c r="C7043" s="7">
        <v>21</v>
      </c>
      <c r="E7043">
        <v>7042</v>
      </c>
      <c r="F7043">
        <v>16</v>
      </c>
      <c r="G7043">
        <v>19</v>
      </c>
      <c r="H7043">
        <v>25</v>
      </c>
      <c r="I7043" s="7">
        <v>32</v>
      </c>
      <c r="K7043">
        <v>7042</v>
      </c>
      <c r="L7043">
        <v>19</v>
      </c>
      <c r="M7043">
        <v>25</v>
      </c>
      <c r="N7043" s="7">
        <v>32</v>
      </c>
      <c r="P7043" s="187">
        <v>7042</v>
      </c>
      <c r="Q7043" s="188">
        <v>27</v>
      </c>
    </row>
    <row r="7044" spans="1:17" ht="15" x14ac:dyDescent="0.25">
      <c r="A7044"/>
      <c r="B7044" s="114">
        <v>7043</v>
      </c>
      <c r="C7044" s="7">
        <v>21</v>
      </c>
      <c r="E7044">
        <v>7043</v>
      </c>
      <c r="F7044">
        <v>16</v>
      </c>
      <c r="G7044">
        <v>19</v>
      </c>
      <c r="H7044">
        <v>25</v>
      </c>
      <c r="I7044" s="7">
        <v>32</v>
      </c>
      <c r="K7044">
        <v>7043</v>
      </c>
      <c r="L7044">
        <v>19</v>
      </c>
      <c r="M7044">
        <v>25</v>
      </c>
      <c r="N7044" s="7">
        <v>32</v>
      </c>
      <c r="P7044" s="185">
        <v>7043</v>
      </c>
      <c r="Q7044" s="186">
        <v>27</v>
      </c>
    </row>
    <row r="7045" spans="1:17" ht="15" x14ac:dyDescent="0.25">
      <c r="A7045"/>
      <c r="B7045" s="114">
        <v>7044</v>
      </c>
      <c r="C7045" s="7">
        <v>21</v>
      </c>
      <c r="E7045">
        <v>7044</v>
      </c>
      <c r="F7045">
        <v>16</v>
      </c>
      <c r="G7045">
        <v>19</v>
      </c>
      <c r="H7045">
        <v>25</v>
      </c>
      <c r="I7045" s="7">
        <v>32</v>
      </c>
      <c r="K7045">
        <v>7044</v>
      </c>
      <c r="L7045">
        <v>19</v>
      </c>
      <c r="M7045">
        <v>25</v>
      </c>
      <c r="N7045" s="7">
        <v>32</v>
      </c>
      <c r="P7045" s="187">
        <v>7044</v>
      </c>
      <c r="Q7045" s="188">
        <v>27</v>
      </c>
    </row>
    <row r="7046" spans="1:17" ht="15" x14ac:dyDescent="0.25">
      <c r="A7046"/>
      <c r="B7046" s="114">
        <v>7045</v>
      </c>
      <c r="C7046" s="7">
        <v>21</v>
      </c>
      <c r="E7046">
        <v>7045</v>
      </c>
      <c r="F7046">
        <v>16</v>
      </c>
      <c r="G7046">
        <v>19</v>
      </c>
      <c r="H7046">
        <v>25</v>
      </c>
      <c r="I7046" s="7">
        <v>32</v>
      </c>
      <c r="K7046">
        <v>7045</v>
      </c>
      <c r="L7046">
        <v>19</v>
      </c>
      <c r="M7046">
        <v>25</v>
      </c>
      <c r="N7046" s="7">
        <v>32</v>
      </c>
      <c r="P7046" s="185">
        <v>7045</v>
      </c>
      <c r="Q7046" s="186">
        <v>27</v>
      </c>
    </row>
    <row r="7047" spans="1:17" ht="15" x14ac:dyDescent="0.25">
      <c r="A7047"/>
      <c r="B7047" s="114">
        <v>7046</v>
      </c>
      <c r="C7047" s="7">
        <v>21</v>
      </c>
      <c r="E7047">
        <v>7046</v>
      </c>
      <c r="F7047">
        <v>16</v>
      </c>
      <c r="G7047">
        <v>19</v>
      </c>
      <c r="H7047">
        <v>25</v>
      </c>
      <c r="I7047" s="7">
        <v>32</v>
      </c>
      <c r="K7047">
        <v>7046</v>
      </c>
      <c r="L7047">
        <v>19</v>
      </c>
      <c r="M7047">
        <v>25</v>
      </c>
      <c r="N7047" s="7">
        <v>32</v>
      </c>
      <c r="P7047" s="187">
        <v>7046</v>
      </c>
      <c r="Q7047" s="188">
        <v>27</v>
      </c>
    </row>
    <row r="7048" spans="1:17" ht="15" x14ac:dyDescent="0.25">
      <c r="A7048"/>
      <c r="B7048" s="114">
        <v>7047</v>
      </c>
      <c r="C7048" s="7">
        <v>21</v>
      </c>
      <c r="E7048">
        <v>7047</v>
      </c>
      <c r="F7048">
        <v>16</v>
      </c>
      <c r="G7048">
        <v>19</v>
      </c>
      <c r="H7048">
        <v>25</v>
      </c>
      <c r="I7048" s="7">
        <v>32</v>
      </c>
      <c r="K7048">
        <v>7047</v>
      </c>
      <c r="L7048">
        <v>19</v>
      </c>
      <c r="M7048">
        <v>25</v>
      </c>
      <c r="N7048" s="7">
        <v>32</v>
      </c>
      <c r="P7048" s="185">
        <v>7047</v>
      </c>
      <c r="Q7048" s="186">
        <v>27</v>
      </c>
    </row>
    <row r="7049" spans="1:17" ht="15" x14ac:dyDescent="0.25">
      <c r="A7049"/>
      <c r="B7049" s="114">
        <v>7048</v>
      </c>
      <c r="C7049" s="7">
        <v>21</v>
      </c>
      <c r="E7049">
        <v>7048</v>
      </c>
      <c r="F7049">
        <v>16</v>
      </c>
      <c r="G7049">
        <v>19</v>
      </c>
      <c r="H7049">
        <v>25</v>
      </c>
      <c r="I7049" s="7">
        <v>32</v>
      </c>
      <c r="K7049">
        <v>7048</v>
      </c>
      <c r="L7049">
        <v>19</v>
      </c>
      <c r="M7049">
        <v>25</v>
      </c>
      <c r="N7049" s="7">
        <v>32</v>
      </c>
      <c r="P7049" s="187">
        <v>7048</v>
      </c>
      <c r="Q7049" s="188">
        <v>27</v>
      </c>
    </row>
    <row r="7050" spans="1:17" ht="15" x14ac:dyDescent="0.25">
      <c r="A7050"/>
      <c r="B7050" s="114">
        <v>7049</v>
      </c>
      <c r="C7050" s="7">
        <v>21</v>
      </c>
      <c r="E7050">
        <v>7049</v>
      </c>
      <c r="F7050">
        <v>16</v>
      </c>
      <c r="G7050">
        <v>19</v>
      </c>
      <c r="H7050">
        <v>25</v>
      </c>
      <c r="I7050" s="7">
        <v>32</v>
      </c>
      <c r="K7050">
        <v>7049</v>
      </c>
      <c r="L7050">
        <v>19</v>
      </c>
      <c r="M7050">
        <v>25</v>
      </c>
      <c r="N7050" s="7">
        <v>32</v>
      </c>
      <c r="P7050" s="185">
        <v>7049</v>
      </c>
      <c r="Q7050" s="186">
        <v>27</v>
      </c>
    </row>
    <row r="7051" spans="1:17" ht="15" x14ac:dyDescent="0.25">
      <c r="A7051"/>
      <c r="B7051" s="114">
        <v>7050</v>
      </c>
      <c r="C7051" s="7">
        <v>21</v>
      </c>
      <c r="E7051">
        <v>7050</v>
      </c>
      <c r="F7051">
        <v>16</v>
      </c>
      <c r="G7051">
        <v>19</v>
      </c>
      <c r="H7051">
        <v>25</v>
      </c>
      <c r="I7051" s="7">
        <v>32</v>
      </c>
      <c r="K7051">
        <v>7050</v>
      </c>
      <c r="L7051">
        <v>19</v>
      </c>
      <c r="M7051">
        <v>25</v>
      </c>
      <c r="N7051" s="7">
        <v>32</v>
      </c>
      <c r="P7051" s="187">
        <v>7050</v>
      </c>
      <c r="Q7051" s="188">
        <v>27</v>
      </c>
    </row>
    <row r="7052" spans="1:17" ht="15" x14ac:dyDescent="0.25">
      <c r="A7052"/>
      <c r="B7052" s="114">
        <v>7051</v>
      </c>
      <c r="C7052" s="7">
        <v>21</v>
      </c>
      <c r="E7052">
        <v>7051</v>
      </c>
      <c r="F7052">
        <v>16</v>
      </c>
      <c r="G7052">
        <v>19</v>
      </c>
      <c r="H7052">
        <v>25</v>
      </c>
      <c r="I7052" s="7">
        <v>32</v>
      </c>
      <c r="K7052">
        <v>7051</v>
      </c>
      <c r="L7052">
        <v>19</v>
      </c>
      <c r="M7052">
        <v>25</v>
      </c>
      <c r="N7052" s="7">
        <v>32</v>
      </c>
      <c r="P7052" s="185">
        <v>7051</v>
      </c>
      <c r="Q7052" s="186">
        <v>27</v>
      </c>
    </row>
    <row r="7053" spans="1:17" ht="15" x14ac:dyDescent="0.25">
      <c r="A7053"/>
      <c r="B7053" s="114">
        <v>7052</v>
      </c>
      <c r="C7053" s="7">
        <v>21</v>
      </c>
      <c r="E7053">
        <v>7052</v>
      </c>
      <c r="F7053">
        <v>16</v>
      </c>
      <c r="G7053">
        <v>19</v>
      </c>
      <c r="H7053">
        <v>25</v>
      </c>
      <c r="I7053" s="7">
        <v>32</v>
      </c>
      <c r="K7053">
        <v>7052</v>
      </c>
      <c r="L7053">
        <v>19</v>
      </c>
      <c r="M7053">
        <v>25</v>
      </c>
      <c r="N7053" s="7">
        <v>32</v>
      </c>
      <c r="P7053" s="187">
        <v>7052</v>
      </c>
      <c r="Q7053" s="188">
        <v>27</v>
      </c>
    </row>
    <row r="7054" spans="1:17" ht="15" x14ac:dyDescent="0.25">
      <c r="A7054"/>
      <c r="B7054" s="114">
        <v>7053</v>
      </c>
      <c r="C7054" s="7">
        <v>21</v>
      </c>
      <c r="E7054">
        <v>7053</v>
      </c>
      <c r="F7054">
        <v>16</v>
      </c>
      <c r="G7054">
        <v>19</v>
      </c>
      <c r="H7054">
        <v>25</v>
      </c>
      <c r="I7054" s="7">
        <v>32</v>
      </c>
      <c r="K7054">
        <v>7053</v>
      </c>
      <c r="L7054">
        <v>19</v>
      </c>
      <c r="M7054">
        <v>25</v>
      </c>
      <c r="N7054" s="7">
        <v>32</v>
      </c>
      <c r="P7054" s="185">
        <v>7053</v>
      </c>
      <c r="Q7054" s="186">
        <v>27</v>
      </c>
    </row>
    <row r="7055" spans="1:17" ht="15" x14ac:dyDescent="0.25">
      <c r="A7055"/>
      <c r="B7055" s="114">
        <v>7054</v>
      </c>
      <c r="C7055" s="7">
        <v>21</v>
      </c>
      <c r="E7055">
        <v>7054</v>
      </c>
      <c r="F7055">
        <v>16</v>
      </c>
      <c r="G7055">
        <v>19</v>
      </c>
      <c r="H7055">
        <v>25</v>
      </c>
      <c r="I7055" s="7">
        <v>32</v>
      </c>
      <c r="K7055">
        <v>7054</v>
      </c>
      <c r="L7055">
        <v>19</v>
      </c>
      <c r="M7055">
        <v>25</v>
      </c>
      <c r="N7055" s="7">
        <v>32</v>
      </c>
      <c r="P7055" s="187">
        <v>7054</v>
      </c>
      <c r="Q7055" s="188">
        <v>27</v>
      </c>
    </row>
    <row r="7056" spans="1:17" ht="15" x14ac:dyDescent="0.25">
      <c r="A7056"/>
      <c r="B7056" s="114">
        <v>7055</v>
      </c>
      <c r="C7056" s="7">
        <v>21</v>
      </c>
      <c r="E7056">
        <v>7055</v>
      </c>
      <c r="F7056">
        <v>16</v>
      </c>
      <c r="G7056">
        <v>19</v>
      </c>
      <c r="H7056">
        <v>25</v>
      </c>
      <c r="I7056" s="7">
        <v>32</v>
      </c>
      <c r="K7056">
        <v>7055</v>
      </c>
      <c r="L7056">
        <v>19</v>
      </c>
      <c r="M7056">
        <v>25</v>
      </c>
      <c r="N7056" s="7">
        <v>32</v>
      </c>
      <c r="P7056" s="185">
        <v>7055</v>
      </c>
      <c r="Q7056" s="186">
        <v>27</v>
      </c>
    </row>
    <row r="7057" spans="1:17" ht="15" x14ac:dyDescent="0.25">
      <c r="A7057"/>
      <c r="B7057" s="114">
        <v>7056</v>
      </c>
      <c r="C7057" s="7">
        <v>21</v>
      </c>
      <c r="E7057">
        <v>7056</v>
      </c>
      <c r="F7057">
        <v>16</v>
      </c>
      <c r="G7057">
        <v>19</v>
      </c>
      <c r="H7057">
        <v>25</v>
      </c>
      <c r="I7057" s="7">
        <v>32</v>
      </c>
      <c r="K7057">
        <v>7056</v>
      </c>
      <c r="L7057">
        <v>19</v>
      </c>
      <c r="M7057">
        <v>25</v>
      </c>
      <c r="N7057" s="7">
        <v>32</v>
      </c>
      <c r="P7057" s="187">
        <v>7056</v>
      </c>
      <c r="Q7057" s="188">
        <v>27</v>
      </c>
    </row>
    <row r="7058" spans="1:17" ht="15" x14ac:dyDescent="0.25">
      <c r="A7058"/>
      <c r="B7058" s="114">
        <v>7057</v>
      </c>
      <c r="C7058" s="7">
        <v>21</v>
      </c>
      <c r="E7058">
        <v>7057</v>
      </c>
      <c r="F7058">
        <v>16</v>
      </c>
      <c r="G7058">
        <v>19</v>
      </c>
      <c r="H7058">
        <v>25</v>
      </c>
      <c r="I7058" s="7">
        <v>32</v>
      </c>
      <c r="K7058">
        <v>7057</v>
      </c>
      <c r="L7058">
        <v>19</v>
      </c>
      <c r="M7058">
        <v>25</v>
      </c>
      <c r="N7058" s="7">
        <v>32</v>
      </c>
      <c r="P7058" s="185">
        <v>7057</v>
      </c>
      <c r="Q7058" s="186">
        <v>27</v>
      </c>
    </row>
    <row r="7059" spans="1:17" ht="15" x14ac:dyDescent="0.25">
      <c r="A7059"/>
      <c r="B7059" s="114">
        <v>7058</v>
      </c>
      <c r="C7059" s="7">
        <v>21</v>
      </c>
      <c r="E7059">
        <v>7058</v>
      </c>
      <c r="F7059">
        <v>16</v>
      </c>
      <c r="G7059">
        <v>19</v>
      </c>
      <c r="H7059">
        <v>25</v>
      </c>
      <c r="I7059" s="7">
        <v>32</v>
      </c>
      <c r="K7059">
        <v>7058</v>
      </c>
      <c r="L7059">
        <v>19</v>
      </c>
      <c r="M7059">
        <v>25</v>
      </c>
      <c r="N7059" s="7">
        <v>32</v>
      </c>
      <c r="P7059" s="187">
        <v>7058</v>
      </c>
      <c r="Q7059" s="188">
        <v>27</v>
      </c>
    </row>
    <row r="7060" spans="1:17" ht="15" x14ac:dyDescent="0.25">
      <c r="A7060"/>
      <c r="B7060" s="114">
        <v>7059</v>
      </c>
      <c r="C7060" s="7">
        <v>21</v>
      </c>
      <c r="E7060">
        <v>7059</v>
      </c>
      <c r="F7060">
        <v>16</v>
      </c>
      <c r="G7060">
        <v>19</v>
      </c>
      <c r="H7060">
        <v>25</v>
      </c>
      <c r="I7060" s="7">
        <v>32</v>
      </c>
      <c r="K7060">
        <v>7059</v>
      </c>
      <c r="L7060">
        <v>19</v>
      </c>
      <c r="M7060">
        <v>25</v>
      </c>
      <c r="N7060" s="7">
        <v>32</v>
      </c>
      <c r="P7060" s="185">
        <v>7059</v>
      </c>
      <c r="Q7060" s="186">
        <v>27</v>
      </c>
    </row>
    <row r="7061" spans="1:17" ht="15" x14ac:dyDescent="0.25">
      <c r="A7061"/>
      <c r="B7061" s="114">
        <v>7060</v>
      </c>
      <c r="C7061" s="7">
        <v>21</v>
      </c>
      <c r="E7061">
        <v>7060</v>
      </c>
      <c r="F7061">
        <v>16</v>
      </c>
      <c r="G7061">
        <v>19</v>
      </c>
      <c r="H7061">
        <v>25</v>
      </c>
      <c r="I7061" s="7">
        <v>32</v>
      </c>
      <c r="K7061">
        <v>7060</v>
      </c>
      <c r="L7061">
        <v>19</v>
      </c>
      <c r="M7061">
        <v>25</v>
      </c>
      <c r="N7061" s="7">
        <v>32</v>
      </c>
      <c r="P7061" s="187">
        <v>7060</v>
      </c>
      <c r="Q7061" s="188">
        <v>27</v>
      </c>
    </row>
    <row r="7062" spans="1:17" ht="15" x14ac:dyDescent="0.25">
      <c r="A7062"/>
      <c r="B7062" s="114">
        <v>7061</v>
      </c>
      <c r="C7062" s="7">
        <v>21</v>
      </c>
      <c r="E7062">
        <v>7061</v>
      </c>
      <c r="F7062">
        <v>16</v>
      </c>
      <c r="G7062">
        <v>19</v>
      </c>
      <c r="H7062">
        <v>25</v>
      </c>
      <c r="I7062" s="7">
        <v>32</v>
      </c>
      <c r="K7062">
        <v>7061</v>
      </c>
      <c r="L7062">
        <v>19</v>
      </c>
      <c r="M7062">
        <v>25</v>
      </c>
      <c r="N7062" s="7">
        <v>32</v>
      </c>
      <c r="P7062" s="185">
        <v>7061</v>
      </c>
      <c r="Q7062" s="186">
        <v>27</v>
      </c>
    </row>
    <row r="7063" spans="1:17" ht="15" x14ac:dyDescent="0.25">
      <c r="A7063"/>
      <c r="B7063" s="114">
        <v>7062</v>
      </c>
      <c r="C7063" s="7">
        <v>21</v>
      </c>
      <c r="E7063">
        <v>7062</v>
      </c>
      <c r="F7063">
        <v>16</v>
      </c>
      <c r="G7063">
        <v>19</v>
      </c>
      <c r="H7063">
        <v>25</v>
      </c>
      <c r="I7063" s="7">
        <v>32</v>
      </c>
      <c r="K7063">
        <v>7062</v>
      </c>
      <c r="L7063">
        <v>19</v>
      </c>
      <c r="M7063">
        <v>25</v>
      </c>
      <c r="N7063" s="7">
        <v>32</v>
      </c>
      <c r="P7063" s="187">
        <v>7062</v>
      </c>
      <c r="Q7063" s="188">
        <v>27</v>
      </c>
    </row>
    <row r="7064" spans="1:17" ht="15" x14ac:dyDescent="0.25">
      <c r="A7064"/>
      <c r="B7064" s="114">
        <v>7063</v>
      </c>
      <c r="C7064" s="7">
        <v>21</v>
      </c>
      <c r="E7064">
        <v>7063</v>
      </c>
      <c r="F7064">
        <v>16</v>
      </c>
      <c r="G7064">
        <v>19</v>
      </c>
      <c r="H7064">
        <v>25</v>
      </c>
      <c r="I7064" s="7">
        <v>32</v>
      </c>
      <c r="K7064">
        <v>7063</v>
      </c>
      <c r="L7064">
        <v>19</v>
      </c>
      <c r="M7064">
        <v>25</v>
      </c>
      <c r="N7064" s="7">
        <v>32</v>
      </c>
      <c r="P7064" s="185">
        <v>7063</v>
      </c>
      <c r="Q7064" s="186">
        <v>27</v>
      </c>
    </row>
    <row r="7065" spans="1:17" ht="15" x14ac:dyDescent="0.25">
      <c r="A7065"/>
      <c r="B7065" s="114">
        <v>7064</v>
      </c>
      <c r="C7065" s="7">
        <v>21</v>
      </c>
      <c r="E7065">
        <v>7064</v>
      </c>
      <c r="F7065">
        <v>16</v>
      </c>
      <c r="G7065">
        <v>19</v>
      </c>
      <c r="H7065">
        <v>25</v>
      </c>
      <c r="I7065" s="7">
        <v>32</v>
      </c>
      <c r="K7065">
        <v>7064</v>
      </c>
      <c r="L7065">
        <v>19</v>
      </c>
      <c r="M7065">
        <v>25</v>
      </c>
      <c r="N7065" s="7">
        <v>32</v>
      </c>
      <c r="P7065" s="187">
        <v>7064</v>
      </c>
      <c r="Q7065" s="188">
        <v>27</v>
      </c>
    </row>
    <row r="7066" spans="1:17" ht="15" x14ac:dyDescent="0.25">
      <c r="A7066"/>
      <c r="B7066" s="114">
        <v>7065</v>
      </c>
      <c r="C7066" s="7">
        <v>21</v>
      </c>
      <c r="E7066">
        <v>7065</v>
      </c>
      <c r="F7066">
        <v>16</v>
      </c>
      <c r="G7066">
        <v>19</v>
      </c>
      <c r="H7066">
        <v>25</v>
      </c>
      <c r="I7066" s="7">
        <v>32</v>
      </c>
      <c r="K7066">
        <v>7065</v>
      </c>
      <c r="L7066">
        <v>19</v>
      </c>
      <c r="M7066">
        <v>25</v>
      </c>
      <c r="N7066" s="7">
        <v>32</v>
      </c>
      <c r="P7066" s="185">
        <v>7065</v>
      </c>
      <c r="Q7066" s="186">
        <v>27</v>
      </c>
    </row>
    <row r="7067" spans="1:17" ht="15" x14ac:dyDescent="0.25">
      <c r="A7067"/>
      <c r="B7067" s="114">
        <v>7066</v>
      </c>
      <c r="C7067" s="7">
        <v>21</v>
      </c>
      <c r="E7067">
        <v>7066</v>
      </c>
      <c r="F7067">
        <v>16</v>
      </c>
      <c r="G7067">
        <v>19</v>
      </c>
      <c r="H7067">
        <v>25</v>
      </c>
      <c r="I7067" s="7">
        <v>32</v>
      </c>
      <c r="K7067">
        <v>7066</v>
      </c>
      <c r="L7067">
        <v>19</v>
      </c>
      <c r="M7067">
        <v>25</v>
      </c>
      <c r="N7067" s="7">
        <v>32</v>
      </c>
      <c r="P7067" s="187">
        <v>7066</v>
      </c>
      <c r="Q7067" s="188">
        <v>27</v>
      </c>
    </row>
    <row r="7068" spans="1:17" ht="15" x14ac:dyDescent="0.25">
      <c r="A7068"/>
      <c r="B7068" s="114">
        <v>7067</v>
      </c>
      <c r="C7068" s="7">
        <v>21</v>
      </c>
      <c r="E7068">
        <v>7067</v>
      </c>
      <c r="F7068">
        <v>16</v>
      </c>
      <c r="G7068">
        <v>19</v>
      </c>
      <c r="H7068">
        <v>25</v>
      </c>
      <c r="I7068" s="7">
        <v>32</v>
      </c>
      <c r="K7068">
        <v>7067</v>
      </c>
      <c r="L7068">
        <v>19</v>
      </c>
      <c r="M7068">
        <v>25</v>
      </c>
      <c r="N7068" s="7">
        <v>32</v>
      </c>
      <c r="P7068" s="185">
        <v>7067</v>
      </c>
      <c r="Q7068" s="186">
        <v>27</v>
      </c>
    </row>
    <row r="7069" spans="1:17" ht="15" x14ac:dyDescent="0.25">
      <c r="A7069"/>
      <c r="B7069" s="114">
        <v>7068</v>
      </c>
      <c r="C7069" s="7">
        <v>21</v>
      </c>
      <c r="E7069">
        <v>7068</v>
      </c>
      <c r="F7069">
        <v>16</v>
      </c>
      <c r="G7069">
        <v>19</v>
      </c>
      <c r="H7069">
        <v>25</v>
      </c>
      <c r="I7069" s="7">
        <v>32</v>
      </c>
      <c r="K7069">
        <v>7068</v>
      </c>
      <c r="L7069">
        <v>19</v>
      </c>
      <c r="M7069">
        <v>25</v>
      </c>
      <c r="N7069" s="7">
        <v>32</v>
      </c>
      <c r="P7069" s="187">
        <v>7068</v>
      </c>
      <c r="Q7069" s="188">
        <v>27</v>
      </c>
    </row>
    <row r="7070" spans="1:17" ht="15" x14ac:dyDescent="0.25">
      <c r="A7070"/>
      <c r="B7070" s="114">
        <v>7069</v>
      </c>
      <c r="C7070" s="7">
        <v>21</v>
      </c>
      <c r="E7070">
        <v>7069</v>
      </c>
      <c r="F7070">
        <v>16</v>
      </c>
      <c r="G7070">
        <v>19</v>
      </c>
      <c r="H7070">
        <v>25</v>
      </c>
      <c r="I7070" s="7">
        <v>32</v>
      </c>
      <c r="K7070">
        <v>7069</v>
      </c>
      <c r="L7070">
        <v>19</v>
      </c>
      <c r="M7070">
        <v>25</v>
      </c>
      <c r="N7070" s="7">
        <v>32</v>
      </c>
      <c r="P7070" s="185">
        <v>7069</v>
      </c>
      <c r="Q7070" s="186">
        <v>27</v>
      </c>
    </row>
    <row r="7071" spans="1:17" ht="15" x14ac:dyDescent="0.25">
      <c r="A7071"/>
      <c r="B7071" s="114">
        <v>7070</v>
      </c>
      <c r="C7071" s="7">
        <v>21</v>
      </c>
      <c r="E7071">
        <v>7070</v>
      </c>
      <c r="F7071">
        <v>16</v>
      </c>
      <c r="G7071">
        <v>19</v>
      </c>
      <c r="H7071">
        <v>25</v>
      </c>
      <c r="I7071" s="7">
        <v>32</v>
      </c>
      <c r="K7071">
        <v>7070</v>
      </c>
      <c r="L7071">
        <v>19</v>
      </c>
      <c r="M7071">
        <v>25</v>
      </c>
      <c r="N7071" s="7">
        <v>32</v>
      </c>
      <c r="P7071" s="187">
        <v>7070</v>
      </c>
      <c r="Q7071" s="188">
        <v>27</v>
      </c>
    </row>
    <row r="7072" spans="1:17" ht="15" x14ac:dyDescent="0.25">
      <c r="A7072"/>
      <c r="B7072" s="114">
        <v>7071</v>
      </c>
      <c r="C7072" s="7">
        <v>21</v>
      </c>
      <c r="E7072">
        <v>7071</v>
      </c>
      <c r="F7072">
        <v>16</v>
      </c>
      <c r="G7072">
        <v>19</v>
      </c>
      <c r="H7072">
        <v>25</v>
      </c>
      <c r="I7072" s="7">
        <v>32</v>
      </c>
      <c r="K7072">
        <v>7071</v>
      </c>
      <c r="L7072">
        <v>19</v>
      </c>
      <c r="M7072">
        <v>25</v>
      </c>
      <c r="N7072" s="7">
        <v>32</v>
      </c>
      <c r="P7072" s="185">
        <v>7071</v>
      </c>
      <c r="Q7072" s="186">
        <v>27</v>
      </c>
    </row>
    <row r="7073" spans="1:17" ht="15" x14ac:dyDescent="0.25">
      <c r="A7073"/>
      <c r="B7073" s="114">
        <v>7072</v>
      </c>
      <c r="C7073" s="7">
        <v>21</v>
      </c>
      <c r="E7073">
        <v>7072</v>
      </c>
      <c r="F7073">
        <v>16</v>
      </c>
      <c r="G7073">
        <v>19</v>
      </c>
      <c r="H7073">
        <v>25</v>
      </c>
      <c r="I7073" s="7">
        <v>32</v>
      </c>
      <c r="K7073">
        <v>7072</v>
      </c>
      <c r="L7073">
        <v>19</v>
      </c>
      <c r="M7073">
        <v>25</v>
      </c>
      <c r="N7073" s="7">
        <v>32</v>
      </c>
      <c r="P7073" s="187">
        <v>7072</v>
      </c>
      <c r="Q7073" s="188">
        <v>27</v>
      </c>
    </row>
    <row r="7074" spans="1:17" ht="15" x14ac:dyDescent="0.25">
      <c r="A7074"/>
      <c r="B7074" s="114">
        <v>7073</v>
      </c>
      <c r="C7074" s="7">
        <v>21</v>
      </c>
      <c r="E7074">
        <v>7073</v>
      </c>
      <c r="F7074">
        <v>16</v>
      </c>
      <c r="G7074">
        <v>19</v>
      </c>
      <c r="H7074">
        <v>25</v>
      </c>
      <c r="I7074" s="7">
        <v>32</v>
      </c>
      <c r="K7074">
        <v>7073</v>
      </c>
      <c r="L7074">
        <v>19</v>
      </c>
      <c r="M7074">
        <v>25</v>
      </c>
      <c r="N7074" s="7">
        <v>32</v>
      </c>
      <c r="P7074" s="185">
        <v>7073</v>
      </c>
      <c r="Q7074" s="186">
        <v>27</v>
      </c>
    </row>
    <row r="7075" spans="1:17" ht="15" x14ac:dyDescent="0.25">
      <c r="A7075"/>
      <c r="B7075" s="114">
        <v>7074</v>
      </c>
      <c r="C7075" s="7">
        <v>21</v>
      </c>
      <c r="E7075">
        <v>7074</v>
      </c>
      <c r="F7075">
        <v>16</v>
      </c>
      <c r="G7075">
        <v>19</v>
      </c>
      <c r="H7075">
        <v>25</v>
      </c>
      <c r="I7075" s="7">
        <v>32</v>
      </c>
      <c r="K7075">
        <v>7074</v>
      </c>
      <c r="L7075">
        <v>19</v>
      </c>
      <c r="M7075">
        <v>25</v>
      </c>
      <c r="N7075" s="7">
        <v>32</v>
      </c>
      <c r="P7075" s="187">
        <v>7074</v>
      </c>
      <c r="Q7075" s="188">
        <v>27</v>
      </c>
    </row>
    <row r="7076" spans="1:17" ht="15" x14ac:dyDescent="0.25">
      <c r="A7076"/>
      <c r="B7076" s="114">
        <v>7075</v>
      </c>
      <c r="C7076" s="7">
        <v>21</v>
      </c>
      <c r="E7076">
        <v>7075</v>
      </c>
      <c r="F7076">
        <v>16</v>
      </c>
      <c r="G7076">
        <v>19</v>
      </c>
      <c r="H7076">
        <v>25</v>
      </c>
      <c r="I7076" s="7">
        <v>32</v>
      </c>
      <c r="K7076">
        <v>7075</v>
      </c>
      <c r="L7076">
        <v>19</v>
      </c>
      <c r="M7076">
        <v>25</v>
      </c>
      <c r="N7076" s="7">
        <v>32</v>
      </c>
      <c r="P7076" s="185">
        <v>7075</v>
      </c>
      <c r="Q7076" s="186">
        <v>27</v>
      </c>
    </row>
    <row r="7077" spans="1:17" ht="15" x14ac:dyDescent="0.25">
      <c r="A7077"/>
      <c r="B7077" s="114">
        <v>7076</v>
      </c>
      <c r="C7077" s="7">
        <v>21</v>
      </c>
      <c r="E7077">
        <v>7076</v>
      </c>
      <c r="F7077">
        <v>16</v>
      </c>
      <c r="G7077">
        <v>19</v>
      </c>
      <c r="H7077">
        <v>25</v>
      </c>
      <c r="I7077" s="7">
        <v>32</v>
      </c>
      <c r="K7077">
        <v>7076</v>
      </c>
      <c r="L7077">
        <v>19</v>
      </c>
      <c r="M7077">
        <v>25</v>
      </c>
      <c r="N7077" s="7">
        <v>32</v>
      </c>
      <c r="P7077" s="187">
        <v>7076</v>
      </c>
      <c r="Q7077" s="188">
        <v>27</v>
      </c>
    </row>
    <row r="7078" spans="1:17" ht="15" x14ac:dyDescent="0.25">
      <c r="A7078"/>
      <c r="B7078" s="114">
        <v>7077</v>
      </c>
      <c r="C7078" s="7">
        <v>21</v>
      </c>
      <c r="E7078">
        <v>7077</v>
      </c>
      <c r="F7078">
        <v>16</v>
      </c>
      <c r="G7078">
        <v>19</v>
      </c>
      <c r="H7078">
        <v>25</v>
      </c>
      <c r="I7078" s="7">
        <v>32</v>
      </c>
      <c r="K7078">
        <v>7077</v>
      </c>
      <c r="L7078">
        <v>19</v>
      </c>
      <c r="M7078">
        <v>25</v>
      </c>
      <c r="N7078" s="7">
        <v>32</v>
      </c>
      <c r="P7078" s="185">
        <v>7077</v>
      </c>
      <c r="Q7078" s="186">
        <v>27</v>
      </c>
    </row>
    <row r="7079" spans="1:17" ht="15" x14ac:dyDescent="0.25">
      <c r="A7079"/>
      <c r="B7079" s="114">
        <v>7078</v>
      </c>
      <c r="C7079" s="7">
        <v>21</v>
      </c>
      <c r="E7079">
        <v>7078</v>
      </c>
      <c r="F7079">
        <v>16</v>
      </c>
      <c r="G7079">
        <v>19</v>
      </c>
      <c r="H7079">
        <v>25</v>
      </c>
      <c r="I7079" s="7">
        <v>32</v>
      </c>
      <c r="K7079">
        <v>7078</v>
      </c>
      <c r="L7079">
        <v>19</v>
      </c>
      <c r="M7079">
        <v>25</v>
      </c>
      <c r="N7079" s="7">
        <v>32</v>
      </c>
      <c r="P7079" s="187">
        <v>7078</v>
      </c>
      <c r="Q7079" s="188">
        <v>27</v>
      </c>
    </row>
    <row r="7080" spans="1:17" ht="15" x14ac:dyDescent="0.25">
      <c r="A7080"/>
      <c r="B7080" s="114">
        <v>7079</v>
      </c>
      <c r="C7080" s="7">
        <v>21</v>
      </c>
      <c r="E7080">
        <v>7079</v>
      </c>
      <c r="F7080">
        <v>16</v>
      </c>
      <c r="G7080">
        <v>19</v>
      </c>
      <c r="H7080">
        <v>25</v>
      </c>
      <c r="I7080" s="7">
        <v>32</v>
      </c>
      <c r="K7080">
        <v>7079</v>
      </c>
      <c r="L7080">
        <v>19</v>
      </c>
      <c r="M7080">
        <v>25</v>
      </c>
      <c r="N7080" s="7">
        <v>32</v>
      </c>
      <c r="P7080" s="185">
        <v>7079</v>
      </c>
      <c r="Q7080" s="186">
        <v>27</v>
      </c>
    </row>
    <row r="7081" spans="1:17" ht="15" x14ac:dyDescent="0.25">
      <c r="A7081"/>
      <c r="B7081" s="114">
        <v>7080</v>
      </c>
      <c r="C7081" s="7">
        <v>21</v>
      </c>
      <c r="E7081">
        <v>7080</v>
      </c>
      <c r="F7081">
        <v>16</v>
      </c>
      <c r="G7081">
        <v>19</v>
      </c>
      <c r="H7081">
        <v>25</v>
      </c>
      <c r="I7081" s="7">
        <v>32</v>
      </c>
      <c r="K7081">
        <v>7080</v>
      </c>
      <c r="L7081">
        <v>19</v>
      </c>
      <c r="M7081">
        <v>25</v>
      </c>
      <c r="N7081" s="7">
        <v>32</v>
      </c>
      <c r="P7081" s="187">
        <v>7080</v>
      </c>
      <c r="Q7081" s="188">
        <v>27</v>
      </c>
    </row>
    <row r="7082" spans="1:17" ht="15" x14ac:dyDescent="0.25">
      <c r="A7082"/>
      <c r="B7082" s="114">
        <v>7081</v>
      </c>
      <c r="C7082" s="7">
        <v>21</v>
      </c>
      <c r="E7082">
        <v>7081</v>
      </c>
      <c r="F7082">
        <v>16</v>
      </c>
      <c r="G7082">
        <v>19</v>
      </c>
      <c r="H7082">
        <v>25</v>
      </c>
      <c r="I7082" s="7">
        <v>32</v>
      </c>
      <c r="K7082">
        <v>7081</v>
      </c>
      <c r="L7082">
        <v>19</v>
      </c>
      <c r="M7082">
        <v>25</v>
      </c>
      <c r="N7082" s="7">
        <v>32</v>
      </c>
      <c r="P7082" s="185">
        <v>7081</v>
      </c>
      <c r="Q7082" s="186">
        <v>27</v>
      </c>
    </row>
    <row r="7083" spans="1:17" ht="15" x14ac:dyDescent="0.25">
      <c r="A7083"/>
      <c r="B7083" s="114">
        <v>7082</v>
      </c>
      <c r="C7083" s="7">
        <v>21</v>
      </c>
      <c r="E7083">
        <v>7082</v>
      </c>
      <c r="F7083">
        <v>16</v>
      </c>
      <c r="G7083">
        <v>19</v>
      </c>
      <c r="H7083">
        <v>25</v>
      </c>
      <c r="I7083" s="7">
        <v>32</v>
      </c>
      <c r="K7083">
        <v>7082</v>
      </c>
      <c r="L7083">
        <v>19</v>
      </c>
      <c r="M7083">
        <v>25</v>
      </c>
      <c r="N7083" s="7">
        <v>32</v>
      </c>
      <c r="P7083" s="187">
        <v>7082</v>
      </c>
      <c r="Q7083" s="188">
        <v>27</v>
      </c>
    </row>
    <row r="7084" spans="1:17" ht="15" x14ac:dyDescent="0.25">
      <c r="A7084"/>
      <c r="B7084" s="114">
        <v>7083</v>
      </c>
      <c r="C7084" s="7">
        <v>21</v>
      </c>
      <c r="E7084">
        <v>7083</v>
      </c>
      <c r="F7084">
        <v>16</v>
      </c>
      <c r="G7084">
        <v>19</v>
      </c>
      <c r="H7084">
        <v>25</v>
      </c>
      <c r="I7084" s="7">
        <v>32</v>
      </c>
      <c r="K7084">
        <v>7083</v>
      </c>
      <c r="L7084">
        <v>19</v>
      </c>
      <c r="M7084">
        <v>25</v>
      </c>
      <c r="N7084" s="7">
        <v>32</v>
      </c>
      <c r="P7084" s="185">
        <v>7083</v>
      </c>
      <c r="Q7084" s="186">
        <v>27</v>
      </c>
    </row>
    <row r="7085" spans="1:17" ht="15" x14ac:dyDescent="0.25">
      <c r="A7085"/>
      <c r="B7085" s="114">
        <v>7084</v>
      </c>
      <c r="C7085" s="7">
        <v>21</v>
      </c>
      <c r="E7085">
        <v>7084</v>
      </c>
      <c r="F7085">
        <v>16</v>
      </c>
      <c r="G7085">
        <v>19</v>
      </c>
      <c r="H7085">
        <v>25</v>
      </c>
      <c r="I7085" s="7">
        <v>32</v>
      </c>
      <c r="K7085">
        <v>7084</v>
      </c>
      <c r="L7085">
        <v>19</v>
      </c>
      <c r="M7085">
        <v>25</v>
      </c>
      <c r="N7085" s="7">
        <v>32</v>
      </c>
      <c r="P7085" s="187">
        <v>7084</v>
      </c>
      <c r="Q7085" s="188">
        <v>27</v>
      </c>
    </row>
    <row r="7086" spans="1:17" ht="15" x14ac:dyDescent="0.25">
      <c r="A7086"/>
      <c r="B7086" s="114">
        <v>7085</v>
      </c>
      <c r="C7086" s="7">
        <v>21</v>
      </c>
      <c r="E7086">
        <v>7085</v>
      </c>
      <c r="F7086">
        <v>16</v>
      </c>
      <c r="G7086">
        <v>19</v>
      </c>
      <c r="H7086">
        <v>25</v>
      </c>
      <c r="I7086" s="7">
        <v>32</v>
      </c>
      <c r="K7086">
        <v>7085</v>
      </c>
      <c r="L7086">
        <v>19</v>
      </c>
      <c r="M7086">
        <v>25</v>
      </c>
      <c r="N7086" s="7">
        <v>32</v>
      </c>
      <c r="P7086" s="185">
        <v>7085</v>
      </c>
      <c r="Q7086" s="186">
        <v>27</v>
      </c>
    </row>
    <row r="7087" spans="1:17" ht="15" x14ac:dyDescent="0.25">
      <c r="A7087"/>
      <c r="B7087" s="114">
        <v>7086</v>
      </c>
      <c r="C7087" s="7">
        <v>21</v>
      </c>
      <c r="E7087">
        <v>7086</v>
      </c>
      <c r="F7087">
        <v>16</v>
      </c>
      <c r="G7087">
        <v>19</v>
      </c>
      <c r="H7087">
        <v>25</v>
      </c>
      <c r="I7087" s="7">
        <v>32</v>
      </c>
      <c r="K7087">
        <v>7086</v>
      </c>
      <c r="L7087">
        <v>19</v>
      </c>
      <c r="M7087">
        <v>25</v>
      </c>
      <c r="N7087" s="7">
        <v>32</v>
      </c>
      <c r="P7087" s="187">
        <v>7086</v>
      </c>
      <c r="Q7087" s="188">
        <v>27</v>
      </c>
    </row>
    <row r="7088" spans="1:17" ht="15" x14ac:dyDescent="0.25">
      <c r="A7088"/>
      <c r="B7088" s="114">
        <v>7087</v>
      </c>
      <c r="C7088" s="7">
        <v>21</v>
      </c>
      <c r="E7088">
        <v>7087</v>
      </c>
      <c r="F7088">
        <v>16</v>
      </c>
      <c r="G7088">
        <v>19</v>
      </c>
      <c r="H7088">
        <v>25</v>
      </c>
      <c r="I7088" s="7">
        <v>32</v>
      </c>
      <c r="K7088">
        <v>7087</v>
      </c>
      <c r="L7088">
        <v>19</v>
      </c>
      <c r="M7088">
        <v>25</v>
      </c>
      <c r="N7088" s="7">
        <v>32</v>
      </c>
      <c r="P7088" s="185">
        <v>7087</v>
      </c>
      <c r="Q7088" s="186">
        <v>27</v>
      </c>
    </row>
    <row r="7089" spans="1:17" ht="15" x14ac:dyDescent="0.25">
      <c r="A7089"/>
      <c r="B7089" s="114">
        <v>7088</v>
      </c>
      <c r="C7089" s="7">
        <v>21</v>
      </c>
      <c r="E7089">
        <v>7088</v>
      </c>
      <c r="F7089">
        <v>16</v>
      </c>
      <c r="G7089">
        <v>19</v>
      </c>
      <c r="H7089">
        <v>25</v>
      </c>
      <c r="I7089" s="7">
        <v>32</v>
      </c>
      <c r="K7089">
        <v>7088</v>
      </c>
      <c r="L7089">
        <v>19</v>
      </c>
      <c r="M7089">
        <v>25</v>
      </c>
      <c r="N7089" s="7">
        <v>32</v>
      </c>
      <c r="P7089" s="187">
        <v>7088</v>
      </c>
      <c r="Q7089" s="188">
        <v>27</v>
      </c>
    </row>
    <row r="7090" spans="1:17" ht="15" x14ac:dyDescent="0.25">
      <c r="A7090"/>
      <c r="B7090" s="114">
        <v>7089</v>
      </c>
      <c r="C7090" s="7">
        <v>21</v>
      </c>
      <c r="E7090">
        <v>7089</v>
      </c>
      <c r="F7090">
        <v>16</v>
      </c>
      <c r="G7090">
        <v>19</v>
      </c>
      <c r="H7090">
        <v>25</v>
      </c>
      <c r="I7090" s="7">
        <v>32</v>
      </c>
      <c r="K7090">
        <v>7089</v>
      </c>
      <c r="L7090">
        <v>19</v>
      </c>
      <c r="M7090">
        <v>25</v>
      </c>
      <c r="N7090" s="7">
        <v>32</v>
      </c>
      <c r="P7090" s="185">
        <v>7089</v>
      </c>
      <c r="Q7090" s="186">
        <v>27</v>
      </c>
    </row>
    <row r="7091" spans="1:17" ht="15" x14ac:dyDescent="0.25">
      <c r="A7091"/>
      <c r="B7091" s="114">
        <v>7090</v>
      </c>
      <c r="C7091" s="7">
        <v>21</v>
      </c>
      <c r="E7091">
        <v>7090</v>
      </c>
      <c r="F7091">
        <v>16</v>
      </c>
      <c r="G7091">
        <v>19</v>
      </c>
      <c r="H7091">
        <v>25</v>
      </c>
      <c r="I7091" s="7">
        <v>32</v>
      </c>
      <c r="K7091">
        <v>7090</v>
      </c>
      <c r="L7091">
        <v>19</v>
      </c>
      <c r="M7091">
        <v>25</v>
      </c>
      <c r="N7091" s="7">
        <v>32</v>
      </c>
      <c r="P7091" s="187">
        <v>7090</v>
      </c>
      <c r="Q7091" s="188">
        <v>27</v>
      </c>
    </row>
    <row r="7092" spans="1:17" ht="15" x14ac:dyDescent="0.25">
      <c r="A7092"/>
      <c r="B7092" s="114">
        <v>7091</v>
      </c>
      <c r="C7092" s="7">
        <v>21</v>
      </c>
      <c r="E7092">
        <v>7091</v>
      </c>
      <c r="F7092">
        <v>16</v>
      </c>
      <c r="G7092">
        <v>19</v>
      </c>
      <c r="H7092">
        <v>25</v>
      </c>
      <c r="I7092" s="7">
        <v>32</v>
      </c>
      <c r="K7092">
        <v>7091</v>
      </c>
      <c r="L7092">
        <v>19</v>
      </c>
      <c r="M7092">
        <v>25</v>
      </c>
      <c r="N7092" s="7">
        <v>32</v>
      </c>
      <c r="P7092" s="185">
        <v>7091</v>
      </c>
      <c r="Q7092" s="186">
        <v>27</v>
      </c>
    </row>
    <row r="7093" spans="1:17" ht="15" x14ac:dyDescent="0.25">
      <c r="A7093"/>
      <c r="B7093" s="114">
        <v>7092</v>
      </c>
      <c r="C7093" s="7">
        <v>21</v>
      </c>
      <c r="E7093">
        <v>7092</v>
      </c>
      <c r="F7093">
        <v>16</v>
      </c>
      <c r="G7093">
        <v>19</v>
      </c>
      <c r="H7093">
        <v>25</v>
      </c>
      <c r="I7093" s="7">
        <v>32</v>
      </c>
      <c r="K7093">
        <v>7092</v>
      </c>
      <c r="L7093">
        <v>19</v>
      </c>
      <c r="M7093">
        <v>25</v>
      </c>
      <c r="N7093" s="7">
        <v>32</v>
      </c>
      <c r="P7093" s="187">
        <v>7092</v>
      </c>
      <c r="Q7093" s="188">
        <v>27</v>
      </c>
    </row>
    <row r="7094" spans="1:17" ht="15" x14ac:dyDescent="0.25">
      <c r="A7094"/>
      <c r="B7094" s="114">
        <v>7093</v>
      </c>
      <c r="C7094" s="7">
        <v>21</v>
      </c>
      <c r="E7094">
        <v>7093</v>
      </c>
      <c r="F7094">
        <v>16</v>
      </c>
      <c r="G7094">
        <v>19</v>
      </c>
      <c r="H7094">
        <v>25</v>
      </c>
      <c r="I7094" s="7">
        <v>32</v>
      </c>
      <c r="K7094">
        <v>7093</v>
      </c>
      <c r="L7094">
        <v>19</v>
      </c>
      <c r="M7094">
        <v>25</v>
      </c>
      <c r="N7094" s="7">
        <v>32</v>
      </c>
      <c r="P7094" s="185">
        <v>7093</v>
      </c>
      <c r="Q7094" s="186">
        <v>27</v>
      </c>
    </row>
    <row r="7095" spans="1:17" ht="15" x14ac:dyDescent="0.25">
      <c r="A7095"/>
      <c r="B7095" s="114">
        <v>7094</v>
      </c>
      <c r="C7095" s="7">
        <v>21</v>
      </c>
      <c r="E7095">
        <v>7094</v>
      </c>
      <c r="F7095">
        <v>16</v>
      </c>
      <c r="G7095">
        <v>19</v>
      </c>
      <c r="H7095">
        <v>25</v>
      </c>
      <c r="I7095" s="7">
        <v>32</v>
      </c>
      <c r="K7095">
        <v>7094</v>
      </c>
      <c r="L7095">
        <v>19</v>
      </c>
      <c r="M7095">
        <v>25</v>
      </c>
      <c r="N7095" s="7">
        <v>32</v>
      </c>
      <c r="P7095" s="187">
        <v>7094</v>
      </c>
      <c r="Q7095" s="188">
        <v>27</v>
      </c>
    </row>
    <row r="7096" spans="1:17" ht="15" x14ac:dyDescent="0.25">
      <c r="A7096"/>
      <c r="B7096" s="114">
        <v>7095</v>
      </c>
      <c r="C7096" s="7">
        <v>21</v>
      </c>
      <c r="E7096">
        <v>7095</v>
      </c>
      <c r="F7096">
        <v>16</v>
      </c>
      <c r="G7096">
        <v>19</v>
      </c>
      <c r="H7096">
        <v>25</v>
      </c>
      <c r="I7096" s="7">
        <v>32</v>
      </c>
      <c r="K7096">
        <v>7095</v>
      </c>
      <c r="L7096">
        <v>19</v>
      </c>
      <c r="M7096">
        <v>25</v>
      </c>
      <c r="N7096" s="7">
        <v>32</v>
      </c>
      <c r="P7096" s="185">
        <v>7095</v>
      </c>
      <c r="Q7096" s="186">
        <v>27</v>
      </c>
    </row>
    <row r="7097" spans="1:17" ht="15" x14ac:dyDescent="0.25">
      <c r="A7097"/>
      <c r="B7097" s="114">
        <v>7096</v>
      </c>
      <c r="C7097" s="7">
        <v>21</v>
      </c>
      <c r="E7097">
        <v>7096</v>
      </c>
      <c r="F7097">
        <v>16</v>
      </c>
      <c r="G7097">
        <v>19</v>
      </c>
      <c r="H7097">
        <v>25</v>
      </c>
      <c r="I7097" s="7">
        <v>32</v>
      </c>
      <c r="K7097">
        <v>7096</v>
      </c>
      <c r="L7097">
        <v>19</v>
      </c>
      <c r="M7097">
        <v>25</v>
      </c>
      <c r="N7097" s="7">
        <v>32</v>
      </c>
      <c r="P7097" s="187">
        <v>7096</v>
      </c>
      <c r="Q7097" s="188">
        <v>27</v>
      </c>
    </row>
    <row r="7098" spans="1:17" ht="15" x14ac:dyDescent="0.25">
      <c r="A7098"/>
      <c r="B7098" s="114">
        <v>7097</v>
      </c>
      <c r="C7098" s="7">
        <v>21</v>
      </c>
      <c r="E7098">
        <v>7097</v>
      </c>
      <c r="F7098">
        <v>16</v>
      </c>
      <c r="G7098">
        <v>19</v>
      </c>
      <c r="H7098">
        <v>25</v>
      </c>
      <c r="I7098" s="7">
        <v>32</v>
      </c>
      <c r="K7098">
        <v>7097</v>
      </c>
      <c r="L7098">
        <v>19</v>
      </c>
      <c r="M7098">
        <v>25</v>
      </c>
      <c r="N7098" s="7">
        <v>32</v>
      </c>
      <c r="P7098" s="185">
        <v>7097</v>
      </c>
      <c r="Q7098" s="186">
        <v>27</v>
      </c>
    </row>
    <row r="7099" spans="1:17" ht="15" x14ac:dyDescent="0.25">
      <c r="A7099"/>
      <c r="B7099" s="114">
        <v>7098</v>
      </c>
      <c r="C7099" s="7">
        <v>21</v>
      </c>
      <c r="E7099">
        <v>7098</v>
      </c>
      <c r="F7099">
        <v>16</v>
      </c>
      <c r="G7099">
        <v>19</v>
      </c>
      <c r="H7099">
        <v>25</v>
      </c>
      <c r="I7099" s="7">
        <v>32</v>
      </c>
      <c r="K7099">
        <v>7098</v>
      </c>
      <c r="L7099">
        <v>19</v>
      </c>
      <c r="M7099">
        <v>25</v>
      </c>
      <c r="N7099" s="7">
        <v>32</v>
      </c>
      <c r="P7099" s="187">
        <v>7098</v>
      </c>
      <c r="Q7099" s="188">
        <v>27</v>
      </c>
    </row>
    <row r="7100" spans="1:17" ht="15" x14ac:dyDescent="0.25">
      <c r="A7100"/>
      <c r="B7100" s="114">
        <v>7099</v>
      </c>
      <c r="C7100" s="7">
        <v>21</v>
      </c>
      <c r="E7100">
        <v>7099</v>
      </c>
      <c r="F7100">
        <v>16</v>
      </c>
      <c r="G7100">
        <v>19</v>
      </c>
      <c r="H7100">
        <v>25</v>
      </c>
      <c r="I7100" s="7">
        <v>32</v>
      </c>
      <c r="K7100">
        <v>7099</v>
      </c>
      <c r="L7100">
        <v>19</v>
      </c>
      <c r="M7100">
        <v>25</v>
      </c>
      <c r="N7100" s="7">
        <v>32</v>
      </c>
      <c r="P7100" s="185">
        <v>7099</v>
      </c>
      <c r="Q7100" s="186">
        <v>27</v>
      </c>
    </row>
    <row r="7101" spans="1:17" ht="15" x14ac:dyDescent="0.25">
      <c r="A7101"/>
      <c r="B7101" s="114">
        <v>7100</v>
      </c>
      <c r="C7101" s="7">
        <v>21</v>
      </c>
      <c r="E7101">
        <v>7100</v>
      </c>
      <c r="F7101">
        <v>16</v>
      </c>
      <c r="G7101">
        <v>19</v>
      </c>
      <c r="H7101">
        <v>25</v>
      </c>
      <c r="I7101" s="7">
        <v>32</v>
      </c>
      <c r="K7101">
        <v>7100</v>
      </c>
      <c r="L7101">
        <v>19</v>
      </c>
      <c r="M7101">
        <v>25</v>
      </c>
      <c r="N7101" s="7">
        <v>32</v>
      </c>
      <c r="P7101" s="187">
        <v>7100</v>
      </c>
      <c r="Q7101" s="188">
        <v>27</v>
      </c>
    </row>
    <row r="7102" spans="1:17" ht="15" x14ac:dyDescent="0.25">
      <c r="A7102"/>
      <c r="B7102" s="114">
        <v>7101</v>
      </c>
      <c r="C7102" s="7">
        <v>21</v>
      </c>
      <c r="E7102">
        <v>7101</v>
      </c>
      <c r="F7102">
        <v>16</v>
      </c>
      <c r="G7102">
        <v>19</v>
      </c>
      <c r="H7102">
        <v>25</v>
      </c>
      <c r="I7102" s="7">
        <v>32</v>
      </c>
      <c r="K7102">
        <v>7101</v>
      </c>
      <c r="L7102">
        <v>19</v>
      </c>
      <c r="M7102">
        <v>25</v>
      </c>
      <c r="N7102" s="7">
        <v>32</v>
      </c>
      <c r="P7102" s="185">
        <v>7101</v>
      </c>
      <c r="Q7102" s="186">
        <v>27</v>
      </c>
    </row>
    <row r="7103" spans="1:17" ht="15" x14ac:dyDescent="0.25">
      <c r="A7103"/>
      <c r="B7103" s="114">
        <v>7102</v>
      </c>
      <c r="C7103" s="7">
        <v>21</v>
      </c>
      <c r="E7103">
        <v>7102</v>
      </c>
      <c r="F7103">
        <v>16</v>
      </c>
      <c r="G7103">
        <v>19</v>
      </c>
      <c r="H7103">
        <v>25</v>
      </c>
      <c r="I7103" s="7">
        <v>32</v>
      </c>
      <c r="K7103">
        <v>7102</v>
      </c>
      <c r="L7103">
        <v>19</v>
      </c>
      <c r="M7103">
        <v>25</v>
      </c>
      <c r="N7103" s="7">
        <v>32</v>
      </c>
      <c r="P7103" s="187">
        <v>7102</v>
      </c>
      <c r="Q7103" s="188">
        <v>27</v>
      </c>
    </row>
    <row r="7104" spans="1:17" ht="15" x14ac:dyDescent="0.25">
      <c r="A7104"/>
      <c r="B7104" s="114">
        <v>7103</v>
      </c>
      <c r="C7104" s="7">
        <v>21</v>
      </c>
      <c r="E7104">
        <v>7103</v>
      </c>
      <c r="F7104">
        <v>16</v>
      </c>
      <c r="G7104">
        <v>19</v>
      </c>
      <c r="H7104">
        <v>25</v>
      </c>
      <c r="I7104" s="7">
        <v>32</v>
      </c>
      <c r="K7104">
        <v>7103</v>
      </c>
      <c r="L7104">
        <v>19</v>
      </c>
      <c r="M7104">
        <v>25</v>
      </c>
      <c r="N7104" s="7">
        <v>32</v>
      </c>
      <c r="P7104" s="185">
        <v>7103</v>
      </c>
      <c r="Q7104" s="186">
        <v>27</v>
      </c>
    </row>
    <row r="7105" spans="1:17" ht="15" x14ac:dyDescent="0.25">
      <c r="A7105"/>
      <c r="B7105" s="114">
        <v>7104</v>
      </c>
      <c r="C7105" s="7">
        <v>21</v>
      </c>
      <c r="E7105">
        <v>7104</v>
      </c>
      <c r="F7105">
        <v>16</v>
      </c>
      <c r="G7105">
        <v>19</v>
      </c>
      <c r="H7105">
        <v>25</v>
      </c>
      <c r="I7105" s="7">
        <v>32</v>
      </c>
      <c r="K7105">
        <v>7104</v>
      </c>
      <c r="L7105">
        <v>19</v>
      </c>
      <c r="M7105">
        <v>25</v>
      </c>
      <c r="N7105" s="7">
        <v>32</v>
      </c>
      <c r="P7105" s="187">
        <v>7104</v>
      </c>
      <c r="Q7105" s="188">
        <v>27</v>
      </c>
    </row>
    <row r="7106" spans="1:17" ht="15" x14ac:dyDescent="0.25">
      <c r="A7106"/>
      <c r="B7106" s="114">
        <v>7105</v>
      </c>
      <c r="C7106" s="7">
        <v>21</v>
      </c>
      <c r="E7106">
        <v>7105</v>
      </c>
      <c r="F7106">
        <v>16</v>
      </c>
      <c r="G7106">
        <v>19</v>
      </c>
      <c r="H7106">
        <v>25</v>
      </c>
      <c r="I7106" s="7">
        <v>32</v>
      </c>
      <c r="K7106">
        <v>7105</v>
      </c>
      <c r="L7106">
        <v>19</v>
      </c>
      <c r="M7106">
        <v>25</v>
      </c>
      <c r="N7106" s="7">
        <v>32</v>
      </c>
      <c r="P7106" s="185">
        <v>7105</v>
      </c>
      <c r="Q7106" s="186">
        <v>27</v>
      </c>
    </row>
    <row r="7107" spans="1:17" ht="15" x14ac:dyDescent="0.25">
      <c r="A7107"/>
      <c r="B7107" s="114">
        <v>7106</v>
      </c>
      <c r="C7107" s="7">
        <v>21</v>
      </c>
      <c r="E7107">
        <v>7106</v>
      </c>
      <c r="F7107">
        <v>16</v>
      </c>
      <c r="G7107">
        <v>19</v>
      </c>
      <c r="H7107">
        <v>25</v>
      </c>
      <c r="I7107" s="7">
        <v>32</v>
      </c>
      <c r="K7107">
        <v>7106</v>
      </c>
      <c r="L7107">
        <v>19</v>
      </c>
      <c r="M7107">
        <v>25</v>
      </c>
      <c r="N7107" s="7">
        <v>32</v>
      </c>
      <c r="P7107" s="187">
        <v>7106</v>
      </c>
      <c r="Q7107" s="188">
        <v>27</v>
      </c>
    </row>
    <row r="7108" spans="1:17" ht="15" x14ac:dyDescent="0.25">
      <c r="A7108"/>
      <c r="B7108" s="114">
        <v>7107</v>
      </c>
      <c r="C7108" s="7">
        <v>21</v>
      </c>
      <c r="E7108">
        <v>7107</v>
      </c>
      <c r="F7108">
        <v>16</v>
      </c>
      <c r="G7108">
        <v>19</v>
      </c>
      <c r="H7108">
        <v>25</v>
      </c>
      <c r="I7108" s="7">
        <v>32</v>
      </c>
      <c r="K7108">
        <v>7107</v>
      </c>
      <c r="L7108">
        <v>19</v>
      </c>
      <c r="M7108">
        <v>25</v>
      </c>
      <c r="N7108" s="7">
        <v>32</v>
      </c>
      <c r="P7108" s="185">
        <v>7107</v>
      </c>
      <c r="Q7108" s="186">
        <v>27</v>
      </c>
    </row>
    <row r="7109" spans="1:17" ht="15" x14ac:dyDescent="0.25">
      <c r="A7109"/>
      <c r="B7109" s="114">
        <v>7108</v>
      </c>
      <c r="C7109" s="7">
        <v>21</v>
      </c>
      <c r="E7109">
        <v>7108</v>
      </c>
      <c r="F7109">
        <v>16</v>
      </c>
      <c r="G7109">
        <v>19</v>
      </c>
      <c r="H7109">
        <v>25</v>
      </c>
      <c r="I7109" s="7">
        <v>32</v>
      </c>
      <c r="K7109">
        <v>7108</v>
      </c>
      <c r="L7109">
        <v>19</v>
      </c>
      <c r="M7109">
        <v>25</v>
      </c>
      <c r="N7109" s="7">
        <v>32</v>
      </c>
      <c r="P7109" s="187">
        <v>7108</v>
      </c>
      <c r="Q7109" s="188">
        <v>27</v>
      </c>
    </row>
    <row r="7110" spans="1:17" ht="15" x14ac:dyDescent="0.25">
      <c r="A7110"/>
      <c r="B7110" s="114">
        <v>7109</v>
      </c>
      <c r="C7110" s="7">
        <v>21</v>
      </c>
      <c r="E7110">
        <v>7109</v>
      </c>
      <c r="F7110">
        <v>16</v>
      </c>
      <c r="G7110">
        <v>19</v>
      </c>
      <c r="H7110">
        <v>25</v>
      </c>
      <c r="I7110" s="7">
        <v>32</v>
      </c>
      <c r="K7110">
        <v>7109</v>
      </c>
      <c r="L7110">
        <v>19</v>
      </c>
      <c r="M7110">
        <v>25</v>
      </c>
      <c r="N7110" s="7">
        <v>32</v>
      </c>
      <c r="P7110" s="185">
        <v>7109</v>
      </c>
      <c r="Q7110" s="186">
        <v>27</v>
      </c>
    </row>
    <row r="7111" spans="1:17" ht="15" x14ac:dyDescent="0.25">
      <c r="A7111"/>
      <c r="B7111" s="114">
        <v>7110</v>
      </c>
      <c r="C7111" s="7">
        <v>21</v>
      </c>
      <c r="E7111">
        <v>7110</v>
      </c>
      <c r="F7111">
        <v>16</v>
      </c>
      <c r="G7111">
        <v>19</v>
      </c>
      <c r="H7111">
        <v>25</v>
      </c>
      <c r="I7111" s="7">
        <v>32</v>
      </c>
      <c r="K7111">
        <v>7110</v>
      </c>
      <c r="L7111">
        <v>19</v>
      </c>
      <c r="M7111">
        <v>25</v>
      </c>
      <c r="N7111" s="7">
        <v>32</v>
      </c>
      <c r="P7111" s="187">
        <v>7110</v>
      </c>
      <c r="Q7111" s="188">
        <v>27</v>
      </c>
    </row>
    <row r="7112" spans="1:17" ht="15" x14ac:dyDescent="0.25">
      <c r="A7112"/>
      <c r="B7112" s="114">
        <v>7111</v>
      </c>
      <c r="C7112" s="7">
        <v>21</v>
      </c>
      <c r="E7112">
        <v>7111</v>
      </c>
      <c r="F7112">
        <v>16</v>
      </c>
      <c r="G7112">
        <v>19</v>
      </c>
      <c r="H7112">
        <v>25</v>
      </c>
      <c r="I7112" s="7">
        <v>32</v>
      </c>
      <c r="K7112">
        <v>7111</v>
      </c>
      <c r="L7112">
        <v>19</v>
      </c>
      <c r="M7112">
        <v>25</v>
      </c>
      <c r="N7112" s="7">
        <v>32</v>
      </c>
      <c r="P7112" s="185">
        <v>7111</v>
      </c>
      <c r="Q7112" s="186">
        <v>27</v>
      </c>
    </row>
    <row r="7113" spans="1:17" ht="15" x14ac:dyDescent="0.25">
      <c r="A7113"/>
      <c r="B7113" s="114">
        <v>7112</v>
      </c>
      <c r="C7113" s="7">
        <v>21</v>
      </c>
      <c r="E7113">
        <v>7112</v>
      </c>
      <c r="F7113">
        <v>16</v>
      </c>
      <c r="G7113">
        <v>19</v>
      </c>
      <c r="H7113">
        <v>25</v>
      </c>
      <c r="I7113" s="7">
        <v>32</v>
      </c>
      <c r="K7113">
        <v>7112</v>
      </c>
      <c r="L7113">
        <v>19</v>
      </c>
      <c r="M7113">
        <v>25</v>
      </c>
      <c r="N7113" s="7">
        <v>32</v>
      </c>
      <c r="P7113" s="187">
        <v>7112</v>
      </c>
      <c r="Q7113" s="188">
        <v>27</v>
      </c>
    </row>
    <row r="7114" spans="1:17" ht="15" x14ac:dyDescent="0.25">
      <c r="A7114"/>
      <c r="B7114" s="114">
        <v>7113</v>
      </c>
      <c r="C7114" s="7">
        <v>21</v>
      </c>
      <c r="E7114">
        <v>7113</v>
      </c>
      <c r="F7114">
        <v>16</v>
      </c>
      <c r="G7114">
        <v>19</v>
      </c>
      <c r="H7114">
        <v>25</v>
      </c>
      <c r="I7114" s="7">
        <v>32</v>
      </c>
      <c r="K7114">
        <v>7113</v>
      </c>
      <c r="L7114">
        <v>19</v>
      </c>
      <c r="M7114">
        <v>25</v>
      </c>
      <c r="N7114" s="7">
        <v>32</v>
      </c>
      <c r="P7114" s="185">
        <v>7113</v>
      </c>
      <c r="Q7114" s="186">
        <v>27</v>
      </c>
    </row>
    <row r="7115" spans="1:17" ht="15" x14ac:dyDescent="0.25">
      <c r="A7115"/>
      <c r="B7115" s="114">
        <v>7114</v>
      </c>
      <c r="C7115" s="7">
        <v>21</v>
      </c>
      <c r="E7115">
        <v>7114</v>
      </c>
      <c r="F7115">
        <v>16</v>
      </c>
      <c r="G7115">
        <v>19</v>
      </c>
      <c r="H7115">
        <v>25</v>
      </c>
      <c r="I7115" s="7">
        <v>32</v>
      </c>
      <c r="K7115">
        <v>7114</v>
      </c>
      <c r="L7115">
        <v>19</v>
      </c>
      <c r="M7115">
        <v>25</v>
      </c>
      <c r="N7115" s="7">
        <v>32</v>
      </c>
      <c r="P7115" s="187">
        <v>7114</v>
      </c>
      <c r="Q7115" s="188">
        <v>27</v>
      </c>
    </row>
    <row r="7116" spans="1:17" ht="15" x14ac:dyDescent="0.25">
      <c r="A7116"/>
      <c r="B7116" s="114">
        <v>7115</v>
      </c>
      <c r="C7116" s="7">
        <v>21</v>
      </c>
      <c r="E7116">
        <v>7115</v>
      </c>
      <c r="F7116">
        <v>16</v>
      </c>
      <c r="G7116">
        <v>19</v>
      </c>
      <c r="H7116">
        <v>25</v>
      </c>
      <c r="I7116" s="7">
        <v>32</v>
      </c>
      <c r="K7116">
        <v>7115</v>
      </c>
      <c r="L7116">
        <v>19</v>
      </c>
      <c r="M7116">
        <v>25</v>
      </c>
      <c r="N7116" s="7">
        <v>32</v>
      </c>
      <c r="P7116" s="185">
        <v>7115</v>
      </c>
      <c r="Q7116" s="186">
        <v>27</v>
      </c>
    </row>
    <row r="7117" spans="1:17" ht="15" x14ac:dyDescent="0.25">
      <c r="A7117"/>
      <c r="B7117" s="114">
        <v>7116</v>
      </c>
      <c r="C7117" s="7">
        <v>21</v>
      </c>
      <c r="E7117">
        <v>7116</v>
      </c>
      <c r="F7117">
        <v>16</v>
      </c>
      <c r="G7117">
        <v>19</v>
      </c>
      <c r="H7117">
        <v>25</v>
      </c>
      <c r="I7117" s="7">
        <v>32</v>
      </c>
      <c r="K7117">
        <v>7116</v>
      </c>
      <c r="L7117">
        <v>19</v>
      </c>
      <c r="M7117">
        <v>25</v>
      </c>
      <c r="N7117" s="7">
        <v>32</v>
      </c>
      <c r="P7117" s="187">
        <v>7116</v>
      </c>
      <c r="Q7117" s="188">
        <v>27</v>
      </c>
    </row>
    <row r="7118" spans="1:17" ht="15" x14ac:dyDescent="0.25">
      <c r="A7118"/>
      <c r="B7118" s="114">
        <v>7117</v>
      </c>
      <c r="C7118" s="7">
        <v>21</v>
      </c>
      <c r="E7118">
        <v>7117</v>
      </c>
      <c r="F7118">
        <v>16</v>
      </c>
      <c r="G7118">
        <v>19</v>
      </c>
      <c r="H7118">
        <v>25</v>
      </c>
      <c r="I7118" s="7">
        <v>32</v>
      </c>
      <c r="K7118">
        <v>7117</v>
      </c>
      <c r="L7118">
        <v>19</v>
      </c>
      <c r="M7118">
        <v>25</v>
      </c>
      <c r="N7118" s="7">
        <v>32</v>
      </c>
      <c r="P7118" s="185">
        <v>7117</v>
      </c>
      <c r="Q7118" s="186">
        <v>27</v>
      </c>
    </row>
    <row r="7119" spans="1:17" ht="15" x14ac:dyDescent="0.25">
      <c r="A7119"/>
      <c r="B7119" s="114">
        <v>7118</v>
      </c>
      <c r="C7119" s="7">
        <v>21</v>
      </c>
      <c r="E7119">
        <v>7118</v>
      </c>
      <c r="F7119">
        <v>16</v>
      </c>
      <c r="G7119">
        <v>19</v>
      </c>
      <c r="H7119">
        <v>25</v>
      </c>
      <c r="I7119" s="7">
        <v>32</v>
      </c>
      <c r="K7119">
        <v>7118</v>
      </c>
      <c r="L7119">
        <v>19</v>
      </c>
      <c r="M7119">
        <v>25</v>
      </c>
      <c r="N7119" s="7">
        <v>32</v>
      </c>
      <c r="P7119" s="187">
        <v>7118</v>
      </c>
      <c r="Q7119" s="188">
        <v>27</v>
      </c>
    </row>
    <row r="7120" spans="1:17" ht="15" x14ac:dyDescent="0.25">
      <c r="A7120"/>
      <c r="B7120" s="114">
        <v>7119</v>
      </c>
      <c r="C7120" s="7">
        <v>21</v>
      </c>
      <c r="E7120">
        <v>7119</v>
      </c>
      <c r="F7120">
        <v>16</v>
      </c>
      <c r="G7120">
        <v>19</v>
      </c>
      <c r="H7120">
        <v>25</v>
      </c>
      <c r="I7120" s="7">
        <v>32</v>
      </c>
      <c r="K7120">
        <v>7119</v>
      </c>
      <c r="L7120">
        <v>19</v>
      </c>
      <c r="M7120">
        <v>25</v>
      </c>
      <c r="N7120" s="7">
        <v>32</v>
      </c>
      <c r="P7120" s="185">
        <v>7119</v>
      </c>
      <c r="Q7120" s="186">
        <v>27</v>
      </c>
    </row>
    <row r="7121" spans="1:17" ht="15" x14ac:dyDescent="0.25">
      <c r="A7121"/>
      <c r="B7121" s="114">
        <v>7120</v>
      </c>
      <c r="C7121" s="7">
        <v>21</v>
      </c>
      <c r="E7121">
        <v>7120</v>
      </c>
      <c r="F7121">
        <v>16</v>
      </c>
      <c r="G7121">
        <v>19</v>
      </c>
      <c r="H7121">
        <v>25</v>
      </c>
      <c r="I7121" s="7">
        <v>32</v>
      </c>
      <c r="K7121">
        <v>7120</v>
      </c>
      <c r="L7121">
        <v>19</v>
      </c>
      <c r="M7121">
        <v>25</v>
      </c>
      <c r="N7121" s="7">
        <v>32</v>
      </c>
      <c r="P7121" s="187">
        <v>7120</v>
      </c>
      <c r="Q7121" s="188">
        <v>27</v>
      </c>
    </row>
    <row r="7122" spans="1:17" ht="15" x14ac:dyDescent="0.25">
      <c r="A7122"/>
      <c r="B7122" s="114">
        <v>7121</v>
      </c>
      <c r="C7122" s="7">
        <v>21</v>
      </c>
      <c r="E7122">
        <v>7121</v>
      </c>
      <c r="F7122">
        <v>16</v>
      </c>
      <c r="G7122">
        <v>19</v>
      </c>
      <c r="H7122">
        <v>25</v>
      </c>
      <c r="I7122" s="7">
        <v>32</v>
      </c>
      <c r="K7122">
        <v>7121</v>
      </c>
      <c r="L7122">
        <v>19</v>
      </c>
      <c r="M7122">
        <v>25</v>
      </c>
      <c r="N7122" s="7">
        <v>32</v>
      </c>
      <c r="P7122" s="185">
        <v>7121</v>
      </c>
      <c r="Q7122" s="186">
        <v>27</v>
      </c>
    </row>
    <row r="7123" spans="1:17" ht="15" x14ac:dyDescent="0.25">
      <c r="A7123"/>
      <c r="B7123" s="114">
        <v>7122</v>
      </c>
      <c r="C7123" s="7">
        <v>21</v>
      </c>
      <c r="E7123">
        <v>7122</v>
      </c>
      <c r="F7123">
        <v>16</v>
      </c>
      <c r="G7123">
        <v>19</v>
      </c>
      <c r="H7123">
        <v>25</v>
      </c>
      <c r="I7123" s="7">
        <v>32</v>
      </c>
      <c r="K7123">
        <v>7122</v>
      </c>
      <c r="L7123">
        <v>19</v>
      </c>
      <c r="M7123">
        <v>25</v>
      </c>
      <c r="N7123" s="7">
        <v>32</v>
      </c>
      <c r="P7123" s="187">
        <v>7122</v>
      </c>
      <c r="Q7123" s="188">
        <v>27</v>
      </c>
    </row>
    <row r="7124" spans="1:17" ht="15" x14ac:dyDescent="0.25">
      <c r="A7124"/>
      <c r="B7124" s="114">
        <v>7123</v>
      </c>
      <c r="C7124" s="7">
        <v>21</v>
      </c>
      <c r="E7124">
        <v>7123</v>
      </c>
      <c r="F7124">
        <v>16</v>
      </c>
      <c r="G7124">
        <v>19</v>
      </c>
      <c r="H7124">
        <v>25</v>
      </c>
      <c r="I7124" s="7">
        <v>32</v>
      </c>
      <c r="K7124">
        <v>7123</v>
      </c>
      <c r="L7124">
        <v>19</v>
      </c>
      <c r="M7124">
        <v>25</v>
      </c>
      <c r="N7124" s="7">
        <v>32</v>
      </c>
      <c r="P7124" s="185">
        <v>7123</v>
      </c>
      <c r="Q7124" s="186">
        <v>27</v>
      </c>
    </row>
    <row r="7125" spans="1:17" ht="15" x14ac:dyDescent="0.25">
      <c r="A7125"/>
      <c r="B7125" s="114">
        <v>7124</v>
      </c>
      <c r="C7125" s="7">
        <v>21</v>
      </c>
      <c r="E7125">
        <v>7124</v>
      </c>
      <c r="F7125">
        <v>16</v>
      </c>
      <c r="G7125">
        <v>19</v>
      </c>
      <c r="H7125">
        <v>25</v>
      </c>
      <c r="I7125" s="7">
        <v>32</v>
      </c>
      <c r="K7125">
        <v>7124</v>
      </c>
      <c r="L7125">
        <v>19</v>
      </c>
      <c r="M7125">
        <v>25</v>
      </c>
      <c r="N7125" s="7">
        <v>32</v>
      </c>
      <c r="P7125" s="187">
        <v>7124</v>
      </c>
      <c r="Q7125" s="188">
        <v>27</v>
      </c>
    </row>
    <row r="7126" spans="1:17" ht="15" x14ac:dyDescent="0.25">
      <c r="A7126"/>
      <c r="B7126" s="114">
        <v>7125</v>
      </c>
      <c r="C7126" s="7">
        <v>21</v>
      </c>
      <c r="E7126">
        <v>7125</v>
      </c>
      <c r="F7126">
        <v>16</v>
      </c>
      <c r="G7126">
        <v>19</v>
      </c>
      <c r="H7126">
        <v>25</v>
      </c>
      <c r="I7126" s="7">
        <v>32</v>
      </c>
      <c r="K7126">
        <v>7125</v>
      </c>
      <c r="L7126">
        <v>19</v>
      </c>
      <c r="M7126">
        <v>25</v>
      </c>
      <c r="N7126" s="7">
        <v>32</v>
      </c>
      <c r="P7126" s="185">
        <v>7125</v>
      </c>
      <c r="Q7126" s="186">
        <v>27</v>
      </c>
    </row>
    <row r="7127" spans="1:17" ht="15" x14ac:dyDescent="0.25">
      <c r="A7127"/>
      <c r="B7127" s="114">
        <v>7126</v>
      </c>
      <c r="C7127" s="7">
        <v>21</v>
      </c>
      <c r="E7127">
        <v>7126</v>
      </c>
      <c r="F7127">
        <v>16</v>
      </c>
      <c r="G7127">
        <v>19</v>
      </c>
      <c r="H7127">
        <v>25</v>
      </c>
      <c r="I7127" s="7">
        <v>32</v>
      </c>
      <c r="K7127">
        <v>7126</v>
      </c>
      <c r="L7127">
        <v>19</v>
      </c>
      <c r="M7127">
        <v>25</v>
      </c>
      <c r="N7127" s="7">
        <v>32</v>
      </c>
      <c r="P7127" s="187">
        <v>7126</v>
      </c>
      <c r="Q7127" s="188">
        <v>27</v>
      </c>
    </row>
    <row r="7128" spans="1:17" ht="15" x14ac:dyDescent="0.25">
      <c r="A7128"/>
      <c r="B7128" s="114">
        <v>7127</v>
      </c>
      <c r="C7128" s="7">
        <v>21</v>
      </c>
      <c r="E7128">
        <v>7127</v>
      </c>
      <c r="F7128">
        <v>16</v>
      </c>
      <c r="G7128">
        <v>19</v>
      </c>
      <c r="H7128">
        <v>25</v>
      </c>
      <c r="I7128" s="7">
        <v>32</v>
      </c>
      <c r="K7128">
        <v>7127</v>
      </c>
      <c r="L7128">
        <v>19</v>
      </c>
      <c r="M7128">
        <v>25</v>
      </c>
      <c r="N7128" s="7">
        <v>32</v>
      </c>
      <c r="P7128" s="185">
        <v>7127</v>
      </c>
      <c r="Q7128" s="186">
        <v>27</v>
      </c>
    </row>
    <row r="7129" spans="1:17" ht="15" x14ac:dyDescent="0.25">
      <c r="A7129"/>
      <c r="B7129" s="114">
        <v>7128</v>
      </c>
      <c r="C7129" s="7">
        <v>21</v>
      </c>
      <c r="E7129">
        <v>7128</v>
      </c>
      <c r="F7129">
        <v>16</v>
      </c>
      <c r="G7129">
        <v>19</v>
      </c>
      <c r="H7129">
        <v>25</v>
      </c>
      <c r="I7129" s="7">
        <v>32</v>
      </c>
      <c r="K7129">
        <v>7128</v>
      </c>
      <c r="L7129">
        <v>19</v>
      </c>
      <c r="M7129">
        <v>25</v>
      </c>
      <c r="N7129" s="7">
        <v>32</v>
      </c>
      <c r="P7129" s="187">
        <v>7128</v>
      </c>
      <c r="Q7129" s="188">
        <v>27</v>
      </c>
    </row>
    <row r="7130" spans="1:17" ht="15" x14ac:dyDescent="0.25">
      <c r="A7130"/>
      <c r="B7130" s="114">
        <v>7129</v>
      </c>
      <c r="C7130" s="7">
        <v>21</v>
      </c>
      <c r="E7130">
        <v>7129</v>
      </c>
      <c r="F7130">
        <v>16</v>
      </c>
      <c r="G7130">
        <v>19</v>
      </c>
      <c r="H7130">
        <v>25</v>
      </c>
      <c r="I7130" s="7">
        <v>32</v>
      </c>
      <c r="K7130">
        <v>7129</v>
      </c>
      <c r="L7130">
        <v>19</v>
      </c>
      <c r="M7130">
        <v>25</v>
      </c>
      <c r="N7130" s="7">
        <v>32</v>
      </c>
      <c r="P7130" s="185">
        <v>7129</v>
      </c>
      <c r="Q7130" s="186">
        <v>27</v>
      </c>
    </row>
    <row r="7131" spans="1:17" ht="15" x14ac:dyDescent="0.25">
      <c r="A7131"/>
      <c r="B7131" s="114">
        <v>7130</v>
      </c>
      <c r="C7131" s="7">
        <v>21</v>
      </c>
      <c r="E7131">
        <v>7130</v>
      </c>
      <c r="F7131">
        <v>16</v>
      </c>
      <c r="G7131">
        <v>19</v>
      </c>
      <c r="H7131">
        <v>25</v>
      </c>
      <c r="I7131" s="7">
        <v>32</v>
      </c>
      <c r="K7131">
        <v>7130</v>
      </c>
      <c r="L7131">
        <v>19</v>
      </c>
      <c r="M7131">
        <v>25</v>
      </c>
      <c r="N7131" s="7">
        <v>32</v>
      </c>
      <c r="P7131" s="187">
        <v>7130</v>
      </c>
      <c r="Q7131" s="188">
        <v>27</v>
      </c>
    </row>
    <row r="7132" spans="1:17" ht="15" x14ac:dyDescent="0.25">
      <c r="A7132"/>
      <c r="B7132" s="114">
        <v>7131</v>
      </c>
      <c r="C7132" s="7">
        <v>21</v>
      </c>
      <c r="E7132">
        <v>7131</v>
      </c>
      <c r="F7132">
        <v>16</v>
      </c>
      <c r="G7132">
        <v>19</v>
      </c>
      <c r="H7132">
        <v>25</v>
      </c>
      <c r="I7132" s="7">
        <v>32</v>
      </c>
      <c r="K7132">
        <v>7131</v>
      </c>
      <c r="L7132">
        <v>19</v>
      </c>
      <c r="M7132">
        <v>25</v>
      </c>
      <c r="N7132" s="7">
        <v>32</v>
      </c>
      <c r="P7132" s="185">
        <v>7131</v>
      </c>
      <c r="Q7132" s="186">
        <v>27</v>
      </c>
    </row>
    <row r="7133" spans="1:17" ht="15" x14ac:dyDescent="0.25">
      <c r="A7133"/>
      <c r="B7133" s="114">
        <v>7132</v>
      </c>
      <c r="C7133" s="7">
        <v>21</v>
      </c>
      <c r="E7133">
        <v>7132</v>
      </c>
      <c r="F7133">
        <v>16</v>
      </c>
      <c r="G7133">
        <v>19</v>
      </c>
      <c r="H7133">
        <v>25</v>
      </c>
      <c r="I7133" s="7">
        <v>32</v>
      </c>
      <c r="K7133">
        <v>7132</v>
      </c>
      <c r="L7133">
        <v>19</v>
      </c>
      <c r="M7133">
        <v>25</v>
      </c>
      <c r="N7133" s="7">
        <v>32</v>
      </c>
      <c r="P7133" s="187">
        <v>7132</v>
      </c>
      <c r="Q7133" s="188">
        <v>27</v>
      </c>
    </row>
    <row r="7134" spans="1:17" ht="15" x14ac:dyDescent="0.25">
      <c r="A7134"/>
      <c r="B7134" s="114">
        <v>7133</v>
      </c>
      <c r="C7134" s="7">
        <v>21</v>
      </c>
      <c r="E7134">
        <v>7133</v>
      </c>
      <c r="F7134">
        <v>16</v>
      </c>
      <c r="G7134">
        <v>19</v>
      </c>
      <c r="H7134">
        <v>25</v>
      </c>
      <c r="I7134" s="7">
        <v>32</v>
      </c>
      <c r="K7134">
        <v>7133</v>
      </c>
      <c r="L7134">
        <v>19</v>
      </c>
      <c r="M7134">
        <v>25</v>
      </c>
      <c r="N7134" s="7">
        <v>32</v>
      </c>
      <c r="P7134" s="185">
        <v>7133</v>
      </c>
      <c r="Q7134" s="186">
        <v>27</v>
      </c>
    </row>
    <row r="7135" spans="1:17" ht="15" x14ac:dyDescent="0.25">
      <c r="A7135"/>
      <c r="B7135" s="114">
        <v>7134</v>
      </c>
      <c r="C7135" s="7">
        <v>21</v>
      </c>
      <c r="E7135">
        <v>7134</v>
      </c>
      <c r="F7135">
        <v>16</v>
      </c>
      <c r="G7135">
        <v>19</v>
      </c>
      <c r="H7135">
        <v>25</v>
      </c>
      <c r="I7135" s="7">
        <v>32</v>
      </c>
      <c r="K7135">
        <v>7134</v>
      </c>
      <c r="L7135">
        <v>19</v>
      </c>
      <c r="M7135">
        <v>25</v>
      </c>
      <c r="N7135" s="7">
        <v>32</v>
      </c>
      <c r="P7135" s="187">
        <v>7134</v>
      </c>
      <c r="Q7135" s="188">
        <v>27</v>
      </c>
    </row>
    <row r="7136" spans="1:17" ht="15" x14ac:dyDescent="0.25">
      <c r="A7136"/>
      <c r="B7136" s="114">
        <v>7135</v>
      </c>
      <c r="C7136" s="7">
        <v>21</v>
      </c>
      <c r="E7136">
        <v>7135</v>
      </c>
      <c r="F7136">
        <v>16</v>
      </c>
      <c r="G7136">
        <v>19</v>
      </c>
      <c r="H7136">
        <v>25</v>
      </c>
      <c r="I7136" s="7">
        <v>32</v>
      </c>
      <c r="K7136">
        <v>7135</v>
      </c>
      <c r="L7136">
        <v>19</v>
      </c>
      <c r="M7136">
        <v>25</v>
      </c>
      <c r="N7136" s="7">
        <v>32</v>
      </c>
      <c r="P7136" s="185">
        <v>7135</v>
      </c>
      <c r="Q7136" s="186">
        <v>27</v>
      </c>
    </row>
    <row r="7137" spans="1:17" ht="15" x14ac:dyDescent="0.25">
      <c r="A7137"/>
      <c r="B7137" s="114">
        <v>7136</v>
      </c>
      <c r="C7137" s="7">
        <v>21</v>
      </c>
      <c r="E7137">
        <v>7136</v>
      </c>
      <c r="F7137">
        <v>16</v>
      </c>
      <c r="G7137">
        <v>19</v>
      </c>
      <c r="H7137">
        <v>25</v>
      </c>
      <c r="I7137" s="7">
        <v>32</v>
      </c>
      <c r="K7137">
        <v>7136</v>
      </c>
      <c r="L7137">
        <v>19</v>
      </c>
      <c r="M7137">
        <v>25</v>
      </c>
      <c r="N7137" s="7">
        <v>32</v>
      </c>
      <c r="P7137" s="187">
        <v>7136</v>
      </c>
      <c r="Q7137" s="188">
        <v>27</v>
      </c>
    </row>
    <row r="7138" spans="1:17" ht="15" x14ac:dyDescent="0.25">
      <c r="A7138"/>
      <c r="B7138" s="114">
        <v>7137</v>
      </c>
      <c r="C7138" s="7">
        <v>21</v>
      </c>
      <c r="E7138">
        <v>7137</v>
      </c>
      <c r="F7138">
        <v>16</v>
      </c>
      <c r="G7138">
        <v>19</v>
      </c>
      <c r="H7138">
        <v>25</v>
      </c>
      <c r="I7138" s="7">
        <v>32</v>
      </c>
      <c r="K7138">
        <v>7137</v>
      </c>
      <c r="L7138">
        <v>19</v>
      </c>
      <c r="M7138">
        <v>25</v>
      </c>
      <c r="N7138" s="7">
        <v>32</v>
      </c>
      <c r="P7138" s="185">
        <v>7137</v>
      </c>
      <c r="Q7138" s="186">
        <v>27</v>
      </c>
    </row>
    <row r="7139" spans="1:17" ht="15" x14ac:dyDescent="0.25">
      <c r="A7139"/>
      <c r="B7139" s="114">
        <v>7138</v>
      </c>
      <c r="C7139" s="7">
        <v>21</v>
      </c>
      <c r="E7139">
        <v>7138</v>
      </c>
      <c r="F7139">
        <v>16</v>
      </c>
      <c r="G7139">
        <v>19</v>
      </c>
      <c r="H7139">
        <v>25</v>
      </c>
      <c r="I7139" s="7">
        <v>32</v>
      </c>
      <c r="K7139">
        <v>7138</v>
      </c>
      <c r="L7139">
        <v>19</v>
      </c>
      <c r="M7139">
        <v>25</v>
      </c>
      <c r="N7139" s="7">
        <v>32</v>
      </c>
      <c r="P7139" s="187">
        <v>7138</v>
      </c>
      <c r="Q7139" s="188">
        <v>27</v>
      </c>
    </row>
    <row r="7140" spans="1:17" ht="15" x14ac:dyDescent="0.25">
      <c r="A7140"/>
      <c r="B7140" s="114">
        <v>7139</v>
      </c>
      <c r="C7140" s="7">
        <v>21</v>
      </c>
      <c r="E7140">
        <v>7139</v>
      </c>
      <c r="F7140">
        <v>16</v>
      </c>
      <c r="G7140">
        <v>19</v>
      </c>
      <c r="H7140">
        <v>25</v>
      </c>
      <c r="I7140" s="7">
        <v>32</v>
      </c>
      <c r="K7140">
        <v>7139</v>
      </c>
      <c r="L7140">
        <v>19</v>
      </c>
      <c r="M7140">
        <v>25</v>
      </c>
      <c r="N7140" s="7">
        <v>32</v>
      </c>
      <c r="P7140" s="185">
        <v>7139</v>
      </c>
      <c r="Q7140" s="186">
        <v>27</v>
      </c>
    </row>
    <row r="7141" spans="1:17" ht="15" x14ac:dyDescent="0.25">
      <c r="A7141"/>
      <c r="B7141" s="114">
        <v>7140</v>
      </c>
      <c r="C7141" s="7">
        <v>21</v>
      </c>
      <c r="E7141">
        <v>7140</v>
      </c>
      <c r="F7141">
        <v>16</v>
      </c>
      <c r="G7141">
        <v>19</v>
      </c>
      <c r="H7141">
        <v>25</v>
      </c>
      <c r="I7141" s="7">
        <v>32</v>
      </c>
      <c r="K7141">
        <v>7140</v>
      </c>
      <c r="L7141">
        <v>19</v>
      </c>
      <c r="M7141">
        <v>25</v>
      </c>
      <c r="N7141" s="7">
        <v>32</v>
      </c>
      <c r="P7141" s="187">
        <v>7140</v>
      </c>
      <c r="Q7141" s="188">
        <v>27</v>
      </c>
    </row>
    <row r="7142" spans="1:17" ht="15" x14ac:dyDescent="0.25">
      <c r="A7142"/>
      <c r="B7142" s="114">
        <v>7141</v>
      </c>
      <c r="C7142" s="7">
        <v>21</v>
      </c>
      <c r="E7142">
        <v>7141</v>
      </c>
      <c r="F7142">
        <v>16</v>
      </c>
      <c r="G7142">
        <v>19</v>
      </c>
      <c r="H7142">
        <v>25</v>
      </c>
      <c r="I7142" s="7">
        <v>32</v>
      </c>
      <c r="K7142">
        <v>7141</v>
      </c>
      <c r="L7142">
        <v>19</v>
      </c>
      <c r="M7142">
        <v>25</v>
      </c>
      <c r="N7142" s="7">
        <v>32</v>
      </c>
      <c r="P7142" s="185">
        <v>7141</v>
      </c>
      <c r="Q7142" s="186">
        <v>27</v>
      </c>
    </row>
    <row r="7143" spans="1:17" ht="15" x14ac:dyDescent="0.25">
      <c r="A7143"/>
      <c r="B7143" s="114">
        <v>7142</v>
      </c>
      <c r="C7143" s="7">
        <v>21</v>
      </c>
      <c r="E7143">
        <v>7142</v>
      </c>
      <c r="F7143">
        <v>16</v>
      </c>
      <c r="G7143">
        <v>19</v>
      </c>
      <c r="H7143">
        <v>25</v>
      </c>
      <c r="I7143" s="7">
        <v>32</v>
      </c>
      <c r="K7143">
        <v>7142</v>
      </c>
      <c r="L7143">
        <v>19</v>
      </c>
      <c r="M7143">
        <v>25</v>
      </c>
      <c r="N7143" s="7">
        <v>32</v>
      </c>
      <c r="P7143" s="187">
        <v>7142</v>
      </c>
      <c r="Q7143" s="188">
        <v>27</v>
      </c>
    </row>
    <row r="7144" spans="1:17" ht="15" x14ac:dyDescent="0.25">
      <c r="A7144"/>
      <c r="B7144" s="114">
        <v>7143</v>
      </c>
      <c r="C7144" s="7">
        <v>21</v>
      </c>
      <c r="E7144">
        <v>7143</v>
      </c>
      <c r="F7144">
        <v>16</v>
      </c>
      <c r="G7144">
        <v>19</v>
      </c>
      <c r="H7144">
        <v>25</v>
      </c>
      <c r="I7144" s="7">
        <v>32</v>
      </c>
      <c r="K7144">
        <v>7143</v>
      </c>
      <c r="L7144">
        <v>19</v>
      </c>
      <c r="M7144">
        <v>25</v>
      </c>
      <c r="N7144" s="7">
        <v>32</v>
      </c>
      <c r="P7144" s="185">
        <v>7143</v>
      </c>
      <c r="Q7144" s="186">
        <v>27</v>
      </c>
    </row>
    <row r="7145" spans="1:17" ht="15" x14ac:dyDescent="0.25">
      <c r="A7145"/>
      <c r="B7145" s="114">
        <v>7144</v>
      </c>
      <c r="C7145" s="7">
        <v>21</v>
      </c>
      <c r="E7145">
        <v>7144</v>
      </c>
      <c r="F7145">
        <v>16</v>
      </c>
      <c r="G7145">
        <v>19</v>
      </c>
      <c r="H7145">
        <v>25</v>
      </c>
      <c r="I7145" s="7">
        <v>32</v>
      </c>
      <c r="K7145">
        <v>7144</v>
      </c>
      <c r="L7145">
        <v>19</v>
      </c>
      <c r="M7145">
        <v>25</v>
      </c>
      <c r="N7145" s="7">
        <v>32</v>
      </c>
      <c r="P7145" s="187">
        <v>7144</v>
      </c>
      <c r="Q7145" s="188">
        <v>27</v>
      </c>
    </row>
    <row r="7146" spans="1:17" ht="15" x14ac:dyDescent="0.25">
      <c r="A7146"/>
      <c r="B7146" s="114">
        <v>7145</v>
      </c>
      <c r="C7146" s="7">
        <v>21</v>
      </c>
      <c r="E7146">
        <v>7145</v>
      </c>
      <c r="F7146">
        <v>16</v>
      </c>
      <c r="G7146">
        <v>19</v>
      </c>
      <c r="H7146">
        <v>25</v>
      </c>
      <c r="I7146" s="7">
        <v>32</v>
      </c>
      <c r="K7146">
        <v>7145</v>
      </c>
      <c r="L7146">
        <v>19</v>
      </c>
      <c r="M7146">
        <v>25</v>
      </c>
      <c r="N7146" s="7">
        <v>32</v>
      </c>
      <c r="P7146" s="185">
        <v>7145</v>
      </c>
      <c r="Q7146" s="186">
        <v>27</v>
      </c>
    </row>
    <row r="7147" spans="1:17" ht="15" x14ac:dyDescent="0.25">
      <c r="A7147"/>
      <c r="B7147" s="114">
        <v>7146</v>
      </c>
      <c r="C7147" s="7">
        <v>21</v>
      </c>
      <c r="E7147">
        <v>7146</v>
      </c>
      <c r="F7147">
        <v>16</v>
      </c>
      <c r="G7147">
        <v>19</v>
      </c>
      <c r="H7147">
        <v>25</v>
      </c>
      <c r="I7147" s="7">
        <v>32</v>
      </c>
      <c r="K7147">
        <v>7146</v>
      </c>
      <c r="L7147">
        <v>19</v>
      </c>
      <c r="M7147">
        <v>25</v>
      </c>
      <c r="N7147" s="7">
        <v>32</v>
      </c>
      <c r="P7147" s="187">
        <v>7146</v>
      </c>
      <c r="Q7147" s="188">
        <v>27</v>
      </c>
    </row>
    <row r="7148" spans="1:17" ht="15" x14ac:dyDescent="0.25">
      <c r="A7148"/>
      <c r="B7148" s="114">
        <v>7147</v>
      </c>
      <c r="C7148" s="7">
        <v>21</v>
      </c>
      <c r="E7148">
        <v>7147</v>
      </c>
      <c r="F7148">
        <v>16</v>
      </c>
      <c r="G7148">
        <v>19</v>
      </c>
      <c r="H7148">
        <v>25</v>
      </c>
      <c r="I7148" s="7">
        <v>32</v>
      </c>
      <c r="K7148">
        <v>7147</v>
      </c>
      <c r="L7148">
        <v>19</v>
      </c>
      <c r="M7148">
        <v>25</v>
      </c>
      <c r="N7148" s="7">
        <v>32</v>
      </c>
      <c r="P7148" s="185">
        <v>7147</v>
      </c>
      <c r="Q7148" s="186">
        <v>27</v>
      </c>
    </row>
    <row r="7149" spans="1:17" ht="15" x14ac:dyDescent="0.25">
      <c r="A7149"/>
      <c r="B7149" s="114">
        <v>7148</v>
      </c>
      <c r="C7149" s="7">
        <v>21</v>
      </c>
      <c r="E7149">
        <v>7148</v>
      </c>
      <c r="F7149">
        <v>16</v>
      </c>
      <c r="G7149">
        <v>19</v>
      </c>
      <c r="H7149">
        <v>25</v>
      </c>
      <c r="I7149" s="7">
        <v>32</v>
      </c>
      <c r="K7149">
        <v>7148</v>
      </c>
      <c r="L7149">
        <v>19</v>
      </c>
      <c r="M7149">
        <v>25</v>
      </c>
      <c r="N7149" s="7">
        <v>32</v>
      </c>
      <c r="P7149" s="187">
        <v>7148</v>
      </c>
      <c r="Q7149" s="188">
        <v>27</v>
      </c>
    </row>
    <row r="7150" spans="1:17" ht="15" x14ac:dyDescent="0.25">
      <c r="A7150"/>
      <c r="B7150" s="114">
        <v>7149</v>
      </c>
      <c r="C7150" s="7">
        <v>21</v>
      </c>
      <c r="E7150">
        <v>7149</v>
      </c>
      <c r="F7150">
        <v>16</v>
      </c>
      <c r="G7150">
        <v>19</v>
      </c>
      <c r="H7150">
        <v>25</v>
      </c>
      <c r="I7150" s="7">
        <v>32</v>
      </c>
      <c r="K7150">
        <v>7149</v>
      </c>
      <c r="L7150">
        <v>19</v>
      </c>
      <c r="M7150">
        <v>25</v>
      </c>
      <c r="N7150" s="7">
        <v>32</v>
      </c>
      <c r="P7150" s="185">
        <v>7149</v>
      </c>
      <c r="Q7150" s="186">
        <v>27</v>
      </c>
    </row>
    <row r="7151" spans="1:17" ht="15" x14ac:dyDescent="0.25">
      <c r="A7151"/>
      <c r="B7151" s="114">
        <v>7150</v>
      </c>
      <c r="C7151" s="7">
        <v>21</v>
      </c>
      <c r="E7151">
        <v>7150</v>
      </c>
      <c r="F7151">
        <v>16</v>
      </c>
      <c r="G7151">
        <v>19</v>
      </c>
      <c r="H7151">
        <v>25</v>
      </c>
      <c r="I7151" s="7">
        <v>32</v>
      </c>
      <c r="K7151">
        <v>7150</v>
      </c>
      <c r="L7151">
        <v>19</v>
      </c>
      <c r="M7151">
        <v>25</v>
      </c>
      <c r="N7151" s="7">
        <v>32</v>
      </c>
      <c r="P7151" s="187">
        <v>7150</v>
      </c>
      <c r="Q7151" s="188">
        <v>27</v>
      </c>
    </row>
    <row r="7152" spans="1:17" ht="15" x14ac:dyDescent="0.25">
      <c r="A7152"/>
      <c r="B7152" s="114">
        <v>7151</v>
      </c>
      <c r="C7152" s="7">
        <v>21</v>
      </c>
      <c r="E7152">
        <v>7151</v>
      </c>
      <c r="F7152">
        <v>16</v>
      </c>
      <c r="G7152">
        <v>19</v>
      </c>
      <c r="H7152">
        <v>25</v>
      </c>
      <c r="I7152" s="7">
        <v>32</v>
      </c>
      <c r="K7152">
        <v>7151</v>
      </c>
      <c r="L7152">
        <v>19</v>
      </c>
      <c r="M7152">
        <v>25</v>
      </c>
      <c r="N7152" s="7">
        <v>32</v>
      </c>
      <c r="P7152" s="185">
        <v>7151</v>
      </c>
      <c r="Q7152" s="186">
        <v>27</v>
      </c>
    </row>
    <row r="7153" spans="1:17" ht="15" x14ac:dyDescent="0.25">
      <c r="A7153"/>
      <c r="B7153" s="114">
        <v>7152</v>
      </c>
      <c r="C7153" s="7">
        <v>21</v>
      </c>
      <c r="E7153">
        <v>7152</v>
      </c>
      <c r="F7153">
        <v>16</v>
      </c>
      <c r="G7153">
        <v>19</v>
      </c>
      <c r="H7153">
        <v>25</v>
      </c>
      <c r="I7153" s="7">
        <v>32</v>
      </c>
      <c r="K7153">
        <v>7152</v>
      </c>
      <c r="L7153">
        <v>19</v>
      </c>
      <c r="M7153">
        <v>25</v>
      </c>
      <c r="N7153" s="7">
        <v>32</v>
      </c>
      <c r="P7153" s="187">
        <v>7152</v>
      </c>
      <c r="Q7153" s="188">
        <v>27</v>
      </c>
    </row>
    <row r="7154" spans="1:17" ht="15" x14ac:dyDescent="0.25">
      <c r="A7154"/>
      <c r="B7154" s="114">
        <v>7153</v>
      </c>
      <c r="C7154" s="7">
        <v>21</v>
      </c>
      <c r="E7154">
        <v>7153</v>
      </c>
      <c r="F7154">
        <v>16</v>
      </c>
      <c r="G7154">
        <v>19</v>
      </c>
      <c r="H7154">
        <v>25</v>
      </c>
      <c r="I7154" s="7">
        <v>32</v>
      </c>
      <c r="K7154">
        <v>7153</v>
      </c>
      <c r="L7154">
        <v>19</v>
      </c>
      <c r="M7154">
        <v>25</v>
      </c>
      <c r="N7154" s="7">
        <v>32</v>
      </c>
      <c r="P7154" s="185">
        <v>7153</v>
      </c>
      <c r="Q7154" s="186">
        <v>27</v>
      </c>
    </row>
    <row r="7155" spans="1:17" ht="15" x14ac:dyDescent="0.25">
      <c r="A7155"/>
      <c r="B7155" s="114">
        <v>7154</v>
      </c>
      <c r="C7155" s="7">
        <v>21</v>
      </c>
      <c r="E7155">
        <v>7154</v>
      </c>
      <c r="F7155">
        <v>16</v>
      </c>
      <c r="G7155">
        <v>19</v>
      </c>
      <c r="H7155">
        <v>25</v>
      </c>
      <c r="I7155" s="7">
        <v>32</v>
      </c>
      <c r="K7155">
        <v>7154</v>
      </c>
      <c r="L7155">
        <v>19</v>
      </c>
      <c r="M7155">
        <v>25</v>
      </c>
      <c r="N7155" s="7">
        <v>32</v>
      </c>
      <c r="P7155" s="187">
        <v>7154</v>
      </c>
      <c r="Q7155" s="188">
        <v>27</v>
      </c>
    </row>
    <row r="7156" spans="1:17" ht="15" x14ac:dyDescent="0.25">
      <c r="A7156"/>
      <c r="B7156" s="114">
        <v>7155</v>
      </c>
      <c r="C7156" s="7">
        <v>21</v>
      </c>
      <c r="E7156">
        <v>7155</v>
      </c>
      <c r="F7156">
        <v>16</v>
      </c>
      <c r="G7156">
        <v>19</v>
      </c>
      <c r="H7156">
        <v>25</v>
      </c>
      <c r="I7156" s="7">
        <v>32</v>
      </c>
      <c r="K7156">
        <v>7155</v>
      </c>
      <c r="L7156">
        <v>19</v>
      </c>
      <c r="M7156">
        <v>25</v>
      </c>
      <c r="N7156" s="7">
        <v>32</v>
      </c>
      <c r="P7156" s="185">
        <v>7155</v>
      </c>
      <c r="Q7156" s="186">
        <v>27</v>
      </c>
    </row>
    <row r="7157" spans="1:17" ht="15" x14ac:dyDescent="0.25">
      <c r="A7157"/>
      <c r="B7157" s="114">
        <v>7156</v>
      </c>
      <c r="C7157" s="7">
        <v>21</v>
      </c>
      <c r="E7157">
        <v>7156</v>
      </c>
      <c r="F7157">
        <v>16</v>
      </c>
      <c r="G7157">
        <v>19</v>
      </c>
      <c r="H7157">
        <v>25</v>
      </c>
      <c r="I7157" s="7">
        <v>32</v>
      </c>
      <c r="K7157">
        <v>7156</v>
      </c>
      <c r="L7157">
        <v>19</v>
      </c>
      <c r="M7157">
        <v>25</v>
      </c>
      <c r="N7157" s="7">
        <v>32</v>
      </c>
      <c r="P7157" s="187">
        <v>7156</v>
      </c>
      <c r="Q7157" s="188">
        <v>27</v>
      </c>
    </row>
    <row r="7158" spans="1:17" ht="15" x14ac:dyDescent="0.25">
      <c r="A7158"/>
      <c r="B7158" s="114">
        <v>7157</v>
      </c>
      <c r="C7158" s="7">
        <v>21</v>
      </c>
      <c r="E7158">
        <v>7157</v>
      </c>
      <c r="F7158">
        <v>16</v>
      </c>
      <c r="G7158">
        <v>19</v>
      </c>
      <c r="H7158">
        <v>25</v>
      </c>
      <c r="I7158" s="7">
        <v>32</v>
      </c>
      <c r="K7158">
        <v>7157</v>
      </c>
      <c r="L7158">
        <v>19</v>
      </c>
      <c r="M7158">
        <v>25</v>
      </c>
      <c r="N7158" s="7">
        <v>32</v>
      </c>
      <c r="P7158" s="185">
        <v>7157</v>
      </c>
      <c r="Q7158" s="186">
        <v>27</v>
      </c>
    </row>
    <row r="7159" spans="1:17" ht="15" x14ac:dyDescent="0.25">
      <c r="A7159"/>
      <c r="B7159" s="114">
        <v>7158</v>
      </c>
      <c r="C7159" s="7">
        <v>21</v>
      </c>
      <c r="E7159">
        <v>7158</v>
      </c>
      <c r="F7159">
        <v>16</v>
      </c>
      <c r="G7159">
        <v>19</v>
      </c>
      <c r="H7159">
        <v>25</v>
      </c>
      <c r="I7159" s="7">
        <v>32</v>
      </c>
      <c r="K7159">
        <v>7158</v>
      </c>
      <c r="L7159">
        <v>19</v>
      </c>
      <c r="M7159">
        <v>25</v>
      </c>
      <c r="N7159" s="7">
        <v>32</v>
      </c>
      <c r="P7159" s="187">
        <v>7158</v>
      </c>
      <c r="Q7159" s="188">
        <v>27</v>
      </c>
    </row>
    <row r="7160" spans="1:17" ht="15" x14ac:dyDescent="0.25">
      <c r="A7160"/>
      <c r="B7160" s="114">
        <v>7159</v>
      </c>
      <c r="C7160" s="7">
        <v>21</v>
      </c>
      <c r="E7160">
        <v>7159</v>
      </c>
      <c r="F7160">
        <v>16</v>
      </c>
      <c r="G7160">
        <v>19</v>
      </c>
      <c r="H7160">
        <v>25</v>
      </c>
      <c r="I7160" s="7">
        <v>32</v>
      </c>
      <c r="K7160">
        <v>7159</v>
      </c>
      <c r="L7160">
        <v>19</v>
      </c>
      <c r="M7160">
        <v>25</v>
      </c>
      <c r="N7160" s="7">
        <v>32</v>
      </c>
      <c r="P7160" s="185">
        <v>7159</v>
      </c>
      <c r="Q7160" s="186">
        <v>27</v>
      </c>
    </row>
    <row r="7161" spans="1:17" ht="15" x14ac:dyDescent="0.25">
      <c r="A7161"/>
      <c r="B7161" s="114">
        <v>7160</v>
      </c>
      <c r="C7161" s="7">
        <v>21</v>
      </c>
      <c r="E7161">
        <v>7160</v>
      </c>
      <c r="F7161">
        <v>16</v>
      </c>
      <c r="G7161">
        <v>19</v>
      </c>
      <c r="H7161">
        <v>25</v>
      </c>
      <c r="I7161" s="7">
        <v>32</v>
      </c>
      <c r="K7161">
        <v>7160</v>
      </c>
      <c r="L7161">
        <v>19</v>
      </c>
      <c r="M7161">
        <v>25</v>
      </c>
      <c r="N7161" s="7">
        <v>32</v>
      </c>
      <c r="P7161" s="187">
        <v>7160</v>
      </c>
      <c r="Q7161" s="188">
        <v>27</v>
      </c>
    </row>
    <row r="7162" spans="1:17" ht="15" x14ac:dyDescent="0.25">
      <c r="A7162"/>
      <c r="B7162" s="114">
        <v>7161</v>
      </c>
      <c r="C7162" s="7">
        <v>21</v>
      </c>
      <c r="E7162">
        <v>7161</v>
      </c>
      <c r="F7162">
        <v>16</v>
      </c>
      <c r="G7162">
        <v>19</v>
      </c>
      <c r="H7162">
        <v>25</v>
      </c>
      <c r="I7162" s="7">
        <v>32</v>
      </c>
      <c r="K7162">
        <v>7161</v>
      </c>
      <c r="L7162">
        <v>19</v>
      </c>
      <c r="M7162">
        <v>25</v>
      </c>
      <c r="N7162" s="7">
        <v>32</v>
      </c>
      <c r="P7162" s="185">
        <v>7161</v>
      </c>
      <c r="Q7162" s="186">
        <v>27</v>
      </c>
    </row>
    <row r="7163" spans="1:17" ht="15" x14ac:dyDescent="0.25">
      <c r="A7163"/>
      <c r="B7163" s="114">
        <v>7162</v>
      </c>
      <c r="C7163" s="7">
        <v>21</v>
      </c>
      <c r="E7163">
        <v>7162</v>
      </c>
      <c r="F7163">
        <v>16</v>
      </c>
      <c r="G7163">
        <v>19</v>
      </c>
      <c r="H7163">
        <v>25</v>
      </c>
      <c r="I7163" s="7">
        <v>32</v>
      </c>
      <c r="K7163">
        <v>7162</v>
      </c>
      <c r="L7163">
        <v>19</v>
      </c>
      <c r="M7163">
        <v>25</v>
      </c>
      <c r="N7163" s="7">
        <v>32</v>
      </c>
      <c r="P7163" s="187">
        <v>7162</v>
      </c>
      <c r="Q7163" s="188">
        <v>27</v>
      </c>
    </row>
    <row r="7164" spans="1:17" ht="15" x14ac:dyDescent="0.25">
      <c r="A7164"/>
      <c r="B7164" s="114">
        <v>7163</v>
      </c>
      <c r="C7164" s="7">
        <v>21</v>
      </c>
      <c r="E7164">
        <v>7163</v>
      </c>
      <c r="F7164">
        <v>16</v>
      </c>
      <c r="G7164">
        <v>19</v>
      </c>
      <c r="H7164">
        <v>25</v>
      </c>
      <c r="I7164" s="7">
        <v>32</v>
      </c>
      <c r="K7164">
        <v>7163</v>
      </c>
      <c r="L7164">
        <v>19</v>
      </c>
      <c r="M7164">
        <v>25</v>
      </c>
      <c r="N7164" s="7">
        <v>32</v>
      </c>
      <c r="P7164" s="185">
        <v>7163</v>
      </c>
      <c r="Q7164" s="186">
        <v>27</v>
      </c>
    </row>
    <row r="7165" spans="1:17" ht="15" x14ac:dyDescent="0.25">
      <c r="A7165"/>
      <c r="B7165" s="114">
        <v>7164</v>
      </c>
      <c r="C7165" s="7">
        <v>21</v>
      </c>
      <c r="E7165">
        <v>7164</v>
      </c>
      <c r="F7165">
        <v>16</v>
      </c>
      <c r="G7165">
        <v>19</v>
      </c>
      <c r="H7165">
        <v>25</v>
      </c>
      <c r="I7165" s="7">
        <v>32</v>
      </c>
      <c r="K7165">
        <v>7164</v>
      </c>
      <c r="L7165">
        <v>19</v>
      </c>
      <c r="M7165">
        <v>25</v>
      </c>
      <c r="N7165" s="7">
        <v>32</v>
      </c>
      <c r="P7165" s="187">
        <v>7164</v>
      </c>
      <c r="Q7165" s="188">
        <v>27</v>
      </c>
    </row>
    <row r="7166" spans="1:17" ht="15" x14ac:dyDescent="0.25">
      <c r="A7166"/>
      <c r="B7166" s="114">
        <v>7165</v>
      </c>
      <c r="C7166" s="7">
        <v>21</v>
      </c>
      <c r="E7166">
        <v>7165</v>
      </c>
      <c r="F7166">
        <v>16</v>
      </c>
      <c r="G7166">
        <v>19</v>
      </c>
      <c r="H7166">
        <v>25</v>
      </c>
      <c r="I7166" s="7">
        <v>32</v>
      </c>
      <c r="K7166">
        <v>7165</v>
      </c>
      <c r="L7166">
        <v>19</v>
      </c>
      <c r="M7166">
        <v>25</v>
      </c>
      <c r="N7166" s="7">
        <v>32</v>
      </c>
      <c r="P7166" s="185">
        <v>7165</v>
      </c>
      <c r="Q7166" s="186">
        <v>27</v>
      </c>
    </row>
    <row r="7167" spans="1:17" ht="15" x14ac:dyDescent="0.25">
      <c r="A7167"/>
      <c r="B7167" s="114">
        <v>7166</v>
      </c>
      <c r="C7167" s="7">
        <v>21</v>
      </c>
      <c r="E7167">
        <v>7166</v>
      </c>
      <c r="F7167">
        <v>16</v>
      </c>
      <c r="G7167">
        <v>19</v>
      </c>
      <c r="H7167">
        <v>25</v>
      </c>
      <c r="I7167" s="7">
        <v>32</v>
      </c>
      <c r="K7167">
        <v>7166</v>
      </c>
      <c r="L7167">
        <v>19</v>
      </c>
      <c r="M7167">
        <v>25</v>
      </c>
      <c r="N7167" s="7">
        <v>32</v>
      </c>
      <c r="P7167" s="187">
        <v>7166</v>
      </c>
      <c r="Q7167" s="188">
        <v>27</v>
      </c>
    </row>
    <row r="7168" spans="1:17" ht="15" x14ac:dyDescent="0.25">
      <c r="A7168"/>
      <c r="B7168" s="114">
        <v>7167</v>
      </c>
      <c r="C7168" s="7">
        <v>21</v>
      </c>
      <c r="E7168">
        <v>7167</v>
      </c>
      <c r="F7168">
        <v>16</v>
      </c>
      <c r="G7168">
        <v>19</v>
      </c>
      <c r="H7168">
        <v>25</v>
      </c>
      <c r="I7168" s="7">
        <v>32</v>
      </c>
      <c r="K7168">
        <v>7167</v>
      </c>
      <c r="L7168">
        <v>19</v>
      </c>
      <c r="M7168">
        <v>25</v>
      </c>
      <c r="N7168" s="7">
        <v>32</v>
      </c>
      <c r="P7168" s="185">
        <v>7167</v>
      </c>
      <c r="Q7168" s="186">
        <v>27</v>
      </c>
    </row>
    <row r="7169" spans="1:17" ht="15" x14ac:dyDescent="0.25">
      <c r="A7169"/>
      <c r="B7169" s="114">
        <v>7168</v>
      </c>
      <c r="C7169" s="7">
        <v>21</v>
      </c>
      <c r="E7169">
        <v>7168</v>
      </c>
      <c r="F7169">
        <v>16</v>
      </c>
      <c r="G7169">
        <v>19</v>
      </c>
      <c r="H7169">
        <v>25</v>
      </c>
      <c r="I7169" s="7">
        <v>32</v>
      </c>
      <c r="K7169">
        <v>7168</v>
      </c>
      <c r="L7169">
        <v>19</v>
      </c>
      <c r="M7169">
        <v>25</v>
      </c>
      <c r="N7169" s="7">
        <v>32</v>
      </c>
      <c r="P7169" s="187">
        <v>7168</v>
      </c>
      <c r="Q7169" s="188">
        <v>27</v>
      </c>
    </row>
    <row r="7170" spans="1:17" ht="15" x14ac:dyDescent="0.25">
      <c r="A7170"/>
      <c r="B7170" s="114">
        <v>7169</v>
      </c>
      <c r="C7170" s="7">
        <v>21</v>
      </c>
      <c r="E7170">
        <v>7169</v>
      </c>
      <c r="F7170">
        <v>16</v>
      </c>
      <c r="G7170">
        <v>19</v>
      </c>
      <c r="H7170">
        <v>25</v>
      </c>
      <c r="I7170" s="7">
        <v>32</v>
      </c>
      <c r="K7170">
        <v>7169</v>
      </c>
      <c r="L7170">
        <v>19</v>
      </c>
      <c r="M7170">
        <v>25</v>
      </c>
      <c r="N7170" s="7">
        <v>32</v>
      </c>
      <c r="P7170" s="185">
        <v>7169</v>
      </c>
      <c r="Q7170" s="186">
        <v>27</v>
      </c>
    </row>
    <row r="7171" spans="1:17" ht="15" x14ac:dyDescent="0.25">
      <c r="A7171"/>
      <c r="B7171" s="114">
        <v>7170</v>
      </c>
      <c r="C7171" s="7">
        <v>21</v>
      </c>
      <c r="E7171">
        <v>7170</v>
      </c>
      <c r="F7171">
        <v>16</v>
      </c>
      <c r="G7171">
        <v>19</v>
      </c>
      <c r="H7171">
        <v>25</v>
      </c>
      <c r="I7171" s="7">
        <v>32</v>
      </c>
      <c r="K7171">
        <v>7170</v>
      </c>
      <c r="L7171">
        <v>19</v>
      </c>
      <c r="M7171">
        <v>25</v>
      </c>
      <c r="N7171" s="7">
        <v>32</v>
      </c>
      <c r="P7171" s="187">
        <v>7170</v>
      </c>
      <c r="Q7171" s="188">
        <v>27</v>
      </c>
    </row>
    <row r="7172" spans="1:17" ht="15" x14ac:dyDescent="0.25">
      <c r="A7172"/>
      <c r="B7172" s="114">
        <v>7171</v>
      </c>
      <c r="C7172" s="7">
        <v>21</v>
      </c>
      <c r="E7172">
        <v>7171</v>
      </c>
      <c r="F7172">
        <v>16</v>
      </c>
      <c r="G7172">
        <v>19</v>
      </c>
      <c r="H7172">
        <v>25</v>
      </c>
      <c r="I7172" s="7">
        <v>32</v>
      </c>
      <c r="K7172">
        <v>7171</v>
      </c>
      <c r="L7172">
        <v>19</v>
      </c>
      <c r="M7172">
        <v>25</v>
      </c>
      <c r="N7172" s="7">
        <v>32</v>
      </c>
      <c r="P7172" s="185">
        <v>7171</v>
      </c>
      <c r="Q7172" s="186">
        <v>27</v>
      </c>
    </row>
    <row r="7173" spans="1:17" ht="15" x14ac:dyDescent="0.25">
      <c r="A7173"/>
      <c r="B7173" s="114">
        <v>7172</v>
      </c>
      <c r="C7173" s="7">
        <v>21</v>
      </c>
      <c r="E7173">
        <v>7172</v>
      </c>
      <c r="F7173">
        <v>16</v>
      </c>
      <c r="G7173">
        <v>19</v>
      </c>
      <c r="H7173">
        <v>25</v>
      </c>
      <c r="I7173" s="7">
        <v>32</v>
      </c>
      <c r="K7173">
        <v>7172</v>
      </c>
      <c r="L7173">
        <v>19</v>
      </c>
      <c r="M7173">
        <v>25</v>
      </c>
      <c r="N7173" s="7">
        <v>32</v>
      </c>
      <c r="P7173" s="187">
        <v>7172</v>
      </c>
      <c r="Q7173" s="188">
        <v>27</v>
      </c>
    </row>
    <row r="7174" spans="1:17" ht="15" x14ac:dyDescent="0.25">
      <c r="A7174"/>
      <c r="B7174" s="114">
        <v>7173</v>
      </c>
      <c r="C7174" s="7">
        <v>21</v>
      </c>
      <c r="E7174">
        <v>7173</v>
      </c>
      <c r="F7174">
        <v>16</v>
      </c>
      <c r="G7174">
        <v>19</v>
      </c>
      <c r="H7174">
        <v>25</v>
      </c>
      <c r="I7174" s="7">
        <v>32</v>
      </c>
      <c r="K7174">
        <v>7173</v>
      </c>
      <c r="L7174">
        <v>19</v>
      </c>
      <c r="M7174">
        <v>25</v>
      </c>
      <c r="N7174" s="7">
        <v>32</v>
      </c>
      <c r="P7174" s="185">
        <v>7173</v>
      </c>
      <c r="Q7174" s="186">
        <v>27</v>
      </c>
    </row>
    <row r="7175" spans="1:17" ht="15" x14ac:dyDescent="0.25">
      <c r="A7175"/>
      <c r="B7175" s="114">
        <v>7174</v>
      </c>
      <c r="C7175" s="7">
        <v>21</v>
      </c>
      <c r="E7175">
        <v>7174</v>
      </c>
      <c r="F7175">
        <v>16</v>
      </c>
      <c r="G7175">
        <v>19</v>
      </c>
      <c r="H7175">
        <v>25</v>
      </c>
      <c r="I7175" s="7">
        <v>32</v>
      </c>
      <c r="K7175">
        <v>7174</v>
      </c>
      <c r="L7175">
        <v>19</v>
      </c>
      <c r="M7175">
        <v>25</v>
      </c>
      <c r="N7175" s="7">
        <v>32</v>
      </c>
      <c r="P7175" s="187">
        <v>7174</v>
      </c>
      <c r="Q7175" s="188">
        <v>27</v>
      </c>
    </row>
    <row r="7176" spans="1:17" ht="15" x14ac:dyDescent="0.25">
      <c r="A7176"/>
      <c r="B7176" s="114">
        <v>7175</v>
      </c>
      <c r="C7176" s="7">
        <v>21</v>
      </c>
      <c r="E7176">
        <v>7175</v>
      </c>
      <c r="F7176">
        <v>16</v>
      </c>
      <c r="G7176">
        <v>19</v>
      </c>
      <c r="H7176">
        <v>25</v>
      </c>
      <c r="I7176" s="7">
        <v>32</v>
      </c>
      <c r="K7176">
        <v>7175</v>
      </c>
      <c r="L7176">
        <v>19</v>
      </c>
      <c r="M7176">
        <v>25</v>
      </c>
      <c r="N7176" s="7">
        <v>32</v>
      </c>
      <c r="P7176" s="185">
        <v>7175</v>
      </c>
      <c r="Q7176" s="186">
        <v>27</v>
      </c>
    </row>
    <row r="7177" spans="1:17" ht="15" x14ac:dyDescent="0.25">
      <c r="A7177"/>
      <c r="B7177" s="114">
        <v>7176</v>
      </c>
      <c r="C7177" s="7">
        <v>21</v>
      </c>
      <c r="E7177">
        <v>7176</v>
      </c>
      <c r="F7177">
        <v>16</v>
      </c>
      <c r="G7177">
        <v>19</v>
      </c>
      <c r="H7177">
        <v>25</v>
      </c>
      <c r="I7177" s="7">
        <v>32</v>
      </c>
      <c r="K7177">
        <v>7176</v>
      </c>
      <c r="L7177">
        <v>19</v>
      </c>
      <c r="M7177">
        <v>25</v>
      </c>
      <c r="N7177" s="7">
        <v>32</v>
      </c>
      <c r="P7177" s="187">
        <v>7176</v>
      </c>
      <c r="Q7177" s="188">
        <v>27</v>
      </c>
    </row>
    <row r="7178" spans="1:17" ht="15" x14ac:dyDescent="0.25">
      <c r="A7178"/>
      <c r="B7178" s="114">
        <v>7177</v>
      </c>
      <c r="C7178" s="7">
        <v>21</v>
      </c>
      <c r="E7178">
        <v>7177</v>
      </c>
      <c r="F7178">
        <v>16</v>
      </c>
      <c r="G7178">
        <v>19</v>
      </c>
      <c r="H7178">
        <v>25</v>
      </c>
      <c r="I7178" s="7">
        <v>32</v>
      </c>
      <c r="K7178">
        <v>7177</v>
      </c>
      <c r="L7178">
        <v>19</v>
      </c>
      <c r="M7178">
        <v>25</v>
      </c>
      <c r="N7178" s="7">
        <v>32</v>
      </c>
      <c r="P7178" s="185">
        <v>7177</v>
      </c>
      <c r="Q7178" s="186">
        <v>27</v>
      </c>
    </row>
    <row r="7179" spans="1:17" ht="15" x14ac:dyDescent="0.25">
      <c r="A7179"/>
      <c r="B7179" s="114">
        <v>7178</v>
      </c>
      <c r="C7179" s="7">
        <v>21</v>
      </c>
      <c r="E7179">
        <v>7178</v>
      </c>
      <c r="F7179">
        <v>16</v>
      </c>
      <c r="G7179">
        <v>19</v>
      </c>
      <c r="H7179">
        <v>25</v>
      </c>
      <c r="I7179" s="7">
        <v>32</v>
      </c>
      <c r="K7179">
        <v>7178</v>
      </c>
      <c r="L7179">
        <v>19</v>
      </c>
      <c r="M7179">
        <v>25</v>
      </c>
      <c r="N7179" s="7">
        <v>32</v>
      </c>
      <c r="P7179" s="187">
        <v>7178</v>
      </c>
      <c r="Q7179" s="188">
        <v>27</v>
      </c>
    </row>
    <row r="7180" spans="1:17" ht="15" x14ac:dyDescent="0.25">
      <c r="A7180"/>
      <c r="B7180" s="114">
        <v>7179</v>
      </c>
      <c r="C7180" s="7">
        <v>21</v>
      </c>
      <c r="E7180">
        <v>7179</v>
      </c>
      <c r="F7180">
        <v>16</v>
      </c>
      <c r="G7180">
        <v>19</v>
      </c>
      <c r="H7180">
        <v>25</v>
      </c>
      <c r="I7180" s="7">
        <v>32</v>
      </c>
      <c r="K7180">
        <v>7179</v>
      </c>
      <c r="L7180">
        <v>19</v>
      </c>
      <c r="M7180">
        <v>25</v>
      </c>
      <c r="N7180" s="7">
        <v>32</v>
      </c>
      <c r="P7180" s="185">
        <v>7179</v>
      </c>
      <c r="Q7180" s="186">
        <v>27</v>
      </c>
    </row>
    <row r="7181" spans="1:17" ht="15" x14ac:dyDescent="0.25">
      <c r="A7181"/>
      <c r="B7181" s="114">
        <v>7180</v>
      </c>
      <c r="C7181" s="7">
        <v>21</v>
      </c>
      <c r="E7181">
        <v>7180</v>
      </c>
      <c r="F7181">
        <v>16</v>
      </c>
      <c r="G7181">
        <v>19</v>
      </c>
      <c r="H7181">
        <v>25</v>
      </c>
      <c r="I7181" s="7">
        <v>32</v>
      </c>
      <c r="K7181">
        <v>7180</v>
      </c>
      <c r="L7181">
        <v>19</v>
      </c>
      <c r="M7181">
        <v>25</v>
      </c>
      <c r="N7181" s="7">
        <v>32</v>
      </c>
      <c r="P7181" s="187">
        <v>7180</v>
      </c>
      <c r="Q7181" s="188">
        <v>27</v>
      </c>
    </row>
    <row r="7182" spans="1:17" ht="15" x14ac:dyDescent="0.25">
      <c r="A7182"/>
      <c r="B7182" s="114">
        <v>7181</v>
      </c>
      <c r="C7182" s="7">
        <v>21</v>
      </c>
      <c r="E7182">
        <v>7181</v>
      </c>
      <c r="F7182">
        <v>16</v>
      </c>
      <c r="G7182">
        <v>19</v>
      </c>
      <c r="H7182">
        <v>25</v>
      </c>
      <c r="I7182" s="7">
        <v>32</v>
      </c>
      <c r="K7182">
        <v>7181</v>
      </c>
      <c r="L7182">
        <v>19</v>
      </c>
      <c r="M7182">
        <v>25</v>
      </c>
      <c r="N7182" s="7">
        <v>32</v>
      </c>
      <c r="P7182" s="185">
        <v>7181</v>
      </c>
      <c r="Q7182" s="186">
        <v>27</v>
      </c>
    </row>
    <row r="7183" spans="1:17" ht="15" x14ac:dyDescent="0.25">
      <c r="A7183"/>
      <c r="B7183" s="114">
        <v>7182</v>
      </c>
      <c r="C7183" s="7">
        <v>21</v>
      </c>
      <c r="E7183">
        <v>7182</v>
      </c>
      <c r="F7183">
        <v>16</v>
      </c>
      <c r="G7183">
        <v>19</v>
      </c>
      <c r="H7183">
        <v>25</v>
      </c>
      <c r="I7183" s="7">
        <v>32</v>
      </c>
      <c r="K7183">
        <v>7182</v>
      </c>
      <c r="L7183">
        <v>19</v>
      </c>
      <c r="M7183">
        <v>25</v>
      </c>
      <c r="N7183" s="7">
        <v>32</v>
      </c>
      <c r="P7183" s="187">
        <v>7182</v>
      </c>
      <c r="Q7183" s="188">
        <v>27</v>
      </c>
    </row>
    <row r="7184" spans="1:17" ht="15" x14ac:dyDescent="0.25">
      <c r="A7184"/>
      <c r="B7184" s="114">
        <v>7183</v>
      </c>
      <c r="C7184" s="7">
        <v>21</v>
      </c>
      <c r="E7184">
        <v>7183</v>
      </c>
      <c r="F7184">
        <v>16</v>
      </c>
      <c r="G7184">
        <v>19</v>
      </c>
      <c r="H7184">
        <v>25</v>
      </c>
      <c r="I7184" s="7">
        <v>32</v>
      </c>
      <c r="K7184">
        <v>7183</v>
      </c>
      <c r="L7184">
        <v>19</v>
      </c>
      <c r="M7184">
        <v>25</v>
      </c>
      <c r="N7184" s="7">
        <v>32</v>
      </c>
      <c r="P7184" s="185">
        <v>7183</v>
      </c>
      <c r="Q7184" s="186">
        <v>27</v>
      </c>
    </row>
    <row r="7185" spans="1:17" ht="15" x14ac:dyDescent="0.25">
      <c r="A7185"/>
      <c r="B7185" s="114">
        <v>7184</v>
      </c>
      <c r="C7185" s="7">
        <v>21</v>
      </c>
      <c r="E7185">
        <v>7184</v>
      </c>
      <c r="F7185">
        <v>16</v>
      </c>
      <c r="G7185">
        <v>19</v>
      </c>
      <c r="H7185">
        <v>25</v>
      </c>
      <c r="I7185" s="7">
        <v>32</v>
      </c>
      <c r="K7185">
        <v>7184</v>
      </c>
      <c r="L7185">
        <v>19</v>
      </c>
      <c r="M7185">
        <v>25</v>
      </c>
      <c r="N7185" s="7">
        <v>32</v>
      </c>
      <c r="P7185" s="187">
        <v>7184</v>
      </c>
      <c r="Q7185" s="188">
        <v>27</v>
      </c>
    </row>
    <row r="7186" spans="1:17" ht="15" x14ac:dyDescent="0.25">
      <c r="A7186"/>
      <c r="B7186" s="114">
        <v>7185</v>
      </c>
      <c r="C7186" s="7">
        <v>21</v>
      </c>
      <c r="E7186">
        <v>7185</v>
      </c>
      <c r="F7186">
        <v>16</v>
      </c>
      <c r="G7186">
        <v>19</v>
      </c>
      <c r="H7186">
        <v>25</v>
      </c>
      <c r="I7186" s="7">
        <v>32</v>
      </c>
      <c r="K7186">
        <v>7185</v>
      </c>
      <c r="L7186">
        <v>19</v>
      </c>
      <c r="M7186">
        <v>25</v>
      </c>
      <c r="N7186" s="7">
        <v>32</v>
      </c>
      <c r="P7186" s="185">
        <v>7185</v>
      </c>
      <c r="Q7186" s="186">
        <v>27</v>
      </c>
    </row>
    <row r="7187" spans="1:17" ht="15" x14ac:dyDescent="0.25">
      <c r="A7187"/>
      <c r="B7187" s="114">
        <v>7186</v>
      </c>
      <c r="C7187" s="7">
        <v>21</v>
      </c>
      <c r="E7187">
        <v>7186</v>
      </c>
      <c r="F7187">
        <v>16</v>
      </c>
      <c r="G7187">
        <v>19</v>
      </c>
      <c r="H7187">
        <v>25</v>
      </c>
      <c r="I7187" s="7">
        <v>32</v>
      </c>
      <c r="K7187">
        <v>7186</v>
      </c>
      <c r="L7187">
        <v>19</v>
      </c>
      <c r="M7187">
        <v>25</v>
      </c>
      <c r="N7187" s="7">
        <v>32</v>
      </c>
      <c r="P7187" s="187">
        <v>7186</v>
      </c>
      <c r="Q7187" s="188">
        <v>27</v>
      </c>
    </row>
    <row r="7188" spans="1:17" ht="15" x14ac:dyDescent="0.25">
      <c r="A7188"/>
      <c r="B7188" s="114">
        <v>7187</v>
      </c>
      <c r="C7188" s="7">
        <v>21</v>
      </c>
      <c r="E7188">
        <v>7187</v>
      </c>
      <c r="F7188">
        <v>16</v>
      </c>
      <c r="G7188">
        <v>19</v>
      </c>
      <c r="H7188">
        <v>25</v>
      </c>
      <c r="I7188" s="7">
        <v>32</v>
      </c>
      <c r="K7188">
        <v>7187</v>
      </c>
      <c r="L7188">
        <v>19</v>
      </c>
      <c r="M7188">
        <v>25</v>
      </c>
      <c r="N7188" s="7">
        <v>32</v>
      </c>
      <c r="P7188" s="185">
        <v>7187</v>
      </c>
      <c r="Q7188" s="186">
        <v>27</v>
      </c>
    </row>
    <row r="7189" spans="1:17" ht="15" x14ac:dyDescent="0.25">
      <c r="A7189"/>
      <c r="B7189" s="114">
        <v>7188</v>
      </c>
      <c r="C7189" s="7">
        <v>21</v>
      </c>
      <c r="E7189">
        <v>7188</v>
      </c>
      <c r="F7189">
        <v>16</v>
      </c>
      <c r="G7189">
        <v>19</v>
      </c>
      <c r="H7189">
        <v>25</v>
      </c>
      <c r="I7189" s="7">
        <v>32</v>
      </c>
      <c r="K7189">
        <v>7188</v>
      </c>
      <c r="L7189">
        <v>19</v>
      </c>
      <c r="M7189">
        <v>25</v>
      </c>
      <c r="N7189" s="7">
        <v>32</v>
      </c>
      <c r="P7189" s="187">
        <v>7188</v>
      </c>
      <c r="Q7189" s="188">
        <v>27</v>
      </c>
    </row>
    <row r="7190" spans="1:17" ht="15" x14ac:dyDescent="0.25">
      <c r="A7190"/>
      <c r="B7190" s="114">
        <v>7189</v>
      </c>
      <c r="C7190" s="7">
        <v>21</v>
      </c>
      <c r="E7190">
        <v>7189</v>
      </c>
      <c r="F7190">
        <v>16</v>
      </c>
      <c r="G7190">
        <v>19</v>
      </c>
      <c r="H7190">
        <v>25</v>
      </c>
      <c r="I7190" s="7">
        <v>32</v>
      </c>
      <c r="K7190">
        <v>7189</v>
      </c>
      <c r="L7190">
        <v>19</v>
      </c>
      <c r="M7190">
        <v>25</v>
      </c>
      <c r="N7190" s="7">
        <v>32</v>
      </c>
      <c r="P7190" s="185">
        <v>7189</v>
      </c>
      <c r="Q7190" s="186">
        <v>27</v>
      </c>
    </row>
    <row r="7191" spans="1:17" ht="15" x14ac:dyDescent="0.25">
      <c r="A7191"/>
      <c r="B7191" s="114">
        <v>7190</v>
      </c>
      <c r="C7191" s="7">
        <v>21</v>
      </c>
      <c r="E7191">
        <v>7190</v>
      </c>
      <c r="F7191">
        <v>16</v>
      </c>
      <c r="G7191">
        <v>19</v>
      </c>
      <c r="H7191">
        <v>25</v>
      </c>
      <c r="I7191" s="7">
        <v>32</v>
      </c>
      <c r="K7191">
        <v>7190</v>
      </c>
      <c r="L7191">
        <v>19</v>
      </c>
      <c r="M7191">
        <v>25</v>
      </c>
      <c r="N7191" s="7">
        <v>32</v>
      </c>
      <c r="P7191" s="187">
        <v>7190</v>
      </c>
      <c r="Q7191" s="188">
        <v>27</v>
      </c>
    </row>
    <row r="7192" spans="1:17" ht="15" x14ac:dyDescent="0.25">
      <c r="A7192"/>
      <c r="B7192" s="114">
        <v>7191</v>
      </c>
      <c r="C7192" s="7">
        <v>21</v>
      </c>
      <c r="E7192">
        <v>7191</v>
      </c>
      <c r="F7192">
        <v>16</v>
      </c>
      <c r="G7192">
        <v>19</v>
      </c>
      <c r="H7192">
        <v>25</v>
      </c>
      <c r="I7192" s="7">
        <v>32</v>
      </c>
      <c r="K7192">
        <v>7191</v>
      </c>
      <c r="L7192">
        <v>19</v>
      </c>
      <c r="M7192">
        <v>25</v>
      </c>
      <c r="N7192" s="7">
        <v>32</v>
      </c>
      <c r="P7192" s="185">
        <v>7191</v>
      </c>
      <c r="Q7192" s="186">
        <v>27</v>
      </c>
    </row>
    <row r="7193" spans="1:17" ht="15" x14ac:dyDescent="0.25">
      <c r="A7193"/>
      <c r="B7193" s="114">
        <v>7192</v>
      </c>
      <c r="C7193" s="7">
        <v>21</v>
      </c>
      <c r="E7193">
        <v>7192</v>
      </c>
      <c r="F7193">
        <v>16</v>
      </c>
      <c r="G7193">
        <v>19</v>
      </c>
      <c r="H7193">
        <v>25</v>
      </c>
      <c r="I7193" s="7">
        <v>32</v>
      </c>
      <c r="K7193">
        <v>7192</v>
      </c>
      <c r="L7193">
        <v>19</v>
      </c>
      <c r="M7193">
        <v>25</v>
      </c>
      <c r="N7193" s="7">
        <v>32</v>
      </c>
      <c r="P7193" s="187">
        <v>7192</v>
      </c>
      <c r="Q7193" s="188">
        <v>27</v>
      </c>
    </row>
    <row r="7194" spans="1:17" ht="15" x14ac:dyDescent="0.25">
      <c r="A7194"/>
      <c r="B7194" s="114">
        <v>7193</v>
      </c>
      <c r="C7194" s="7">
        <v>21</v>
      </c>
      <c r="E7194">
        <v>7193</v>
      </c>
      <c r="F7194">
        <v>16</v>
      </c>
      <c r="G7194">
        <v>19</v>
      </c>
      <c r="H7194">
        <v>25</v>
      </c>
      <c r="I7194" s="7">
        <v>32</v>
      </c>
      <c r="K7194">
        <v>7193</v>
      </c>
      <c r="L7194">
        <v>19</v>
      </c>
      <c r="M7194">
        <v>25</v>
      </c>
      <c r="N7194" s="7">
        <v>32</v>
      </c>
      <c r="P7194" s="185">
        <v>7193</v>
      </c>
      <c r="Q7194" s="186">
        <v>27</v>
      </c>
    </row>
    <row r="7195" spans="1:17" ht="15" x14ac:dyDescent="0.25">
      <c r="A7195"/>
      <c r="B7195" s="114">
        <v>7194</v>
      </c>
      <c r="C7195" s="7">
        <v>21</v>
      </c>
      <c r="E7195">
        <v>7194</v>
      </c>
      <c r="F7195">
        <v>16</v>
      </c>
      <c r="G7195">
        <v>19</v>
      </c>
      <c r="H7195">
        <v>25</v>
      </c>
      <c r="I7195" s="7">
        <v>32</v>
      </c>
      <c r="K7195">
        <v>7194</v>
      </c>
      <c r="L7195">
        <v>19</v>
      </c>
      <c r="M7195">
        <v>25</v>
      </c>
      <c r="N7195" s="7">
        <v>32</v>
      </c>
      <c r="P7195" s="187">
        <v>7194</v>
      </c>
      <c r="Q7195" s="188">
        <v>27</v>
      </c>
    </row>
    <row r="7196" spans="1:17" ht="15" x14ac:dyDescent="0.25">
      <c r="A7196"/>
      <c r="B7196" s="114">
        <v>7195</v>
      </c>
      <c r="C7196" s="7">
        <v>21</v>
      </c>
      <c r="E7196">
        <v>7195</v>
      </c>
      <c r="F7196">
        <v>16</v>
      </c>
      <c r="G7196">
        <v>19</v>
      </c>
      <c r="H7196">
        <v>25</v>
      </c>
      <c r="I7196" s="7">
        <v>32</v>
      </c>
      <c r="K7196">
        <v>7195</v>
      </c>
      <c r="L7196">
        <v>19</v>
      </c>
      <c r="M7196">
        <v>25</v>
      </c>
      <c r="N7196" s="7">
        <v>32</v>
      </c>
      <c r="P7196" s="185">
        <v>7195</v>
      </c>
      <c r="Q7196" s="186">
        <v>27</v>
      </c>
    </row>
    <row r="7197" spans="1:17" ht="15" x14ac:dyDescent="0.25">
      <c r="A7197"/>
      <c r="B7197" s="114">
        <v>7196</v>
      </c>
      <c r="C7197" s="7">
        <v>21</v>
      </c>
      <c r="E7197">
        <v>7196</v>
      </c>
      <c r="F7197">
        <v>16</v>
      </c>
      <c r="G7197">
        <v>19</v>
      </c>
      <c r="H7197">
        <v>25</v>
      </c>
      <c r="I7197" s="7">
        <v>32</v>
      </c>
      <c r="K7197">
        <v>7196</v>
      </c>
      <c r="L7197">
        <v>19</v>
      </c>
      <c r="M7197">
        <v>25</v>
      </c>
      <c r="N7197" s="7">
        <v>32</v>
      </c>
      <c r="P7197" s="187">
        <v>7196</v>
      </c>
      <c r="Q7197" s="188">
        <v>27</v>
      </c>
    </row>
    <row r="7198" spans="1:17" ht="15" x14ac:dyDescent="0.25">
      <c r="A7198"/>
      <c r="B7198" s="114">
        <v>7197</v>
      </c>
      <c r="C7198" s="7">
        <v>21</v>
      </c>
      <c r="E7198">
        <v>7197</v>
      </c>
      <c r="F7198">
        <v>16</v>
      </c>
      <c r="G7198">
        <v>19</v>
      </c>
      <c r="H7198">
        <v>25</v>
      </c>
      <c r="I7198" s="7">
        <v>32</v>
      </c>
      <c r="K7198">
        <v>7197</v>
      </c>
      <c r="L7198">
        <v>19</v>
      </c>
      <c r="M7198">
        <v>25</v>
      </c>
      <c r="N7198" s="7">
        <v>32</v>
      </c>
      <c r="P7198" s="185">
        <v>7197</v>
      </c>
      <c r="Q7198" s="186">
        <v>27</v>
      </c>
    </row>
    <row r="7199" spans="1:17" ht="15" x14ac:dyDescent="0.25">
      <c r="A7199"/>
      <c r="B7199" s="114">
        <v>7198</v>
      </c>
      <c r="C7199" s="7">
        <v>21</v>
      </c>
      <c r="E7199">
        <v>7198</v>
      </c>
      <c r="F7199">
        <v>16</v>
      </c>
      <c r="G7199">
        <v>19</v>
      </c>
      <c r="H7199">
        <v>25</v>
      </c>
      <c r="I7199" s="7">
        <v>32</v>
      </c>
      <c r="K7199">
        <v>7198</v>
      </c>
      <c r="L7199">
        <v>19</v>
      </c>
      <c r="M7199">
        <v>25</v>
      </c>
      <c r="N7199" s="7">
        <v>32</v>
      </c>
      <c r="P7199" s="187">
        <v>7198</v>
      </c>
      <c r="Q7199" s="188">
        <v>27</v>
      </c>
    </row>
    <row r="7200" spans="1:17" ht="15" x14ac:dyDescent="0.25">
      <c r="A7200"/>
      <c r="B7200" s="114">
        <v>7199</v>
      </c>
      <c r="C7200" s="7">
        <v>21</v>
      </c>
      <c r="E7200">
        <v>7199</v>
      </c>
      <c r="F7200">
        <v>16</v>
      </c>
      <c r="G7200">
        <v>19</v>
      </c>
      <c r="H7200">
        <v>25</v>
      </c>
      <c r="I7200" s="7">
        <v>32</v>
      </c>
      <c r="K7200">
        <v>7199</v>
      </c>
      <c r="L7200">
        <v>19</v>
      </c>
      <c r="M7200">
        <v>25</v>
      </c>
      <c r="N7200" s="7">
        <v>32</v>
      </c>
      <c r="P7200" s="185">
        <v>7199</v>
      </c>
      <c r="Q7200" s="186">
        <v>27</v>
      </c>
    </row>
    <row r="7201" spans="1:17" ht="15" x14ac:dyDescent="0.25">
      <c r="A7201"/>
      <c r="B7201" s="114">
        <v>7200</v>
      </c>
      <c r="C7201" s="7">
        <v>21</v>
      </c>
      <c r="E7201">
        <v>7200</v>
      </c>
      <c r="F7201">
        <v>16</v>
      </c>
      <c r="G7201">
        <v>19</v>
      </c>
      <c r="H7201">
        <v>25</v>
      </c>
      <c r="I7201" s="7">
        <v>32</v>
      </c>
      <c r="K7201">
        <v>7200</v>
      </c>
      <c r="L7201">
        <v>19</v>
      </c>
      <c r="M7201">
        <v>25</v>
      </c>
      <c r="N7201" s="7">
        <v>32</v>
      </c>
      <c r="P7201" s="187">
        <v>7200</v>
      </c>
      <c r="Q7201" s="188">
        <v>27</v>
      </c>
    </row>
    <row r="7202" spans="1:17" ht="15" x14ac:dyDescent="0.25">
      <c r="A7202"/>
      <c r="B7202" s="114">
        <v>7201</v>
      </c>
      <c r="C7202" s="7">
        <v>21</v>
      </c>
      <c r="E7202">
        <v>7201</v>
      </c>
      <c r="F7202">
        <v>16</v>
      </c>
      <c r="G7202">
        <v>19</v>
      </c>
      <c r="H7202">
        <v>25</v>
      </c>
      <c r="I7202" s="7">
        <v>32</v>
      </c>
      <c r="K7202">
        <v>7201</v>
      </c>
      <c r="L7202">
        <v>19</v>
      </c>
      <c r="M7202">
        <v>25</v>
      </c>
      <c r="N7202" s="7">
        <v>32</v>
      </c>
      <c r="P7202" s="185">
        <v>7201</v>
      </c>
      <c r="Q7202" s="186">
        <v>27</v>
      </c>
    </row>
    <row r="7203" spans="1:17" ht="15" x14ac:dyDescent="0.25">
      <c r="A7203"/>
      <c r="B7203" s="114">
        <v>7202</v>
      </c>
      <c r="C7203" s="7">
        <v>21</v>
      </c>
      <c r="E7203">
        <v>7202</v>
      </c>
      <c r="F7203">
        <v>16</v>
      </c>
      <c r="G7203">
        <v>19</v>
      </c>
      <c r="H7203">
        <v>25</v>
      </c>
      <c r="I7203" s="7">
        <v>32</v>
      </c>
      <c r="K7203">
        <v>7202</v>
      </c>
      <c r="L7203">
        <v>19</v>
      </c>
      <c r="M7203">
        <v>25</v>
      </c>
      <c r="N7203" s="7">
        <v>32</v>
      </c>
      <c r="P7203" s="187">
        <v>7202</v>
      </c>
      <c r="Q7203" s="188">
        <v>27</v>
      </c>
    </row>
    <row r="7204" spans="1:17" ht="15" x14ac:dyDescent="0.25">
      <c r="A7204"/>
      <c r="B7204" s="114">
        <v>7203</v>
      </c>
      <c r="C7204" s="7">
        <v>21</v>
      </c>
      <c r="E7204">
        <v>7203</v>
      </c>
      <c r="F7204">
        <v>16</v>
      </c>
      <c r="G7204">
        <v>19</v>
      </c>
      <c r="H7204">
        <v>25</v>
      </c>
      <c r="I7204" s="7">
        <v>32</v>
      </c>
      <c r="K7204">
        <v>7203</v>
      </c>
      <c r="L7204">
        <v>19</v>
      </c>
      <c r="M7204">
        <v>25</v>
      </c>
      <c r="N7204" s="7">
        <v>32</v>
      </c>
      <c r="P7204" s="185">
        <v>7203</v>
      </c>
      <c r="Q7204" s="186">
        <v>27</v>
      </c>
    </row>
    <row r="7205" spans="1:17" ht="15" x14ac:dyDescent="0.25">
      <c r="A7205"/>
      <c r="B7205" s="114">
        <v>7204</v>
      </c>
      <c r="C7205" s="7">
        <v>21</v>
      </c>
      <c r="E7205">
        <v>7204</v>
      </c>
      <c r="F7205">
        <v>16</v>
      </c>
      <c r="G7205">
        <v>19</v>
      </c>
      <c r="H7205">
        <v>25</v>
      </c>
      <c r="I7205" s="7">
        <v>32</v>
      </c>
      <c r="K7205">
        <v>7204</v>
      </c>
      <c r="L7205">
        <v>19</v>
      </c>
      <c r="M7205">
        <v>25</v>
      </c>
      <c r="N7205" s="7">
        <v>32</v>
      </c>
      <c r="P7205" s="187">
        <v>7204</v>
      </c>
      <c r="Q7205" s="188">
        <v>27</v>
      </c>
    </row>
    <row r="7206" spans="1:17" ht="15" x14ac:dyDescent="0.25">
      <c r="A7206"/>
      <c r="B7206" s="114">
        <v>7205</v>
      </c>
      <c r="C7206" s="7">
        <v>21</v>
      </c>
      <c r="E7206">
        <v>7205</v>
      </c>
      <c r="F7206">
        <v>16</v>
      </c>
      <c r="G7206">
        <v>19</v>
      </c>
      <c r="H7206">
        <v>25</v>
      </c>
      <c r="I7206" s="7">
        <v>32</v>
      </c>
      <c r="K7206">
        <v>7205</v>
      </c>
      <c r="L7206">
        <v>19</v>
      </c>
      <c r="M7206">
        <v>25</v>
      </c>
      <c r="N7206" s="7">
        <v>32</v>
      </c>
      <c r="P7206" s="185">
        <v>7205</v>
      </c>
      <c r="Q7206" s="186">
        <v>27</v>
      </c>
    </row>
    <row r="7207" spans="1:17" ht="15" x14ac:dyDescent="0.25">
      <c r="A7207"/>
      <c r="B7207" s="114">
        <v>7206</v>
      </c>
      <c r="C7207" s="7">
        <v>21</v>
      </c>
      <c r="E7207">
        <v>7206</v>
      </c>
      <c r="F7207">
        <v>16</v>
      </c>
      <c r="G7207">
        <v>19</v>
      </c>
      <c r="H7207">
        <v>25</v>
      </c>
      <c r="I7207" s="7">
        <v>32</v>
      </c>
      <c r="K7207">
        <v>7206</v>
      </c>
      <c r="L7207">
        <v>19</v>
      </c>
      <c r="M7207">
        <v>25</v>
      </c>
      <c r="N7207" s="7">
        <v>32</v>
      </c>
      <c r="P7207" s="187">
        <v>7206</v>
      </c>
      <c r="Q7207" s="188">
        <v>27</v>
      </c>
    </row>
    <row r="7208" spans="1:17" ht="15" x14ac:dyDescent="0.25">
      <c r="A7208"/>
      <c r="B7208" s="114">
        <v>7207</v>
      </c>
      <c r="C7208" s="7">
        <v>21</v>
      </c>
      <c r="E7208">
        <v>7207</v>
      </c>
      <c r="F7208">
        <v>16</v>
      </c>
      <c r="G7208">
        <v>19</v>
      </c>
      <c r="H7208">
        <v>25</v>
      </c>
      <c r="I7208" s="7">
        <v>32</v>
      </c>
      <c r="K7208">
        <v>7207</v>
      </c>
      <c r="L7208">
        <v>19</v>
      </c>
      <c r="M7208">
        <v>25</v>
      </c>
      <c r="N7208" s="7">
        <v>32</v>
      </c>
      <c r="P7208" s="185">
        <v>7207</v>
      </c>
      <c r="Q7208" s="186">
        <v>27</v>
      </c>
    </row>
    <row r="7209" spans="1:17" ht="15" x14ac:dyDescent="0.25">
      <c r="A7209"/>
      <c r="B7209" s="114">
        <v>7208</v>
      </c>
      <c r="C7209" s="7">
        <v>21</v>
      </c>
      <c r="E7209">
        <v>7208</v>
      </c>
      <c r="F7209">
        <v>16</v>
      </c>
      <c r="G7209">
        <v>19</v>
      </c>
      <c r="H7209">
        <v>25</v>
      </c>
      <c r="I7209" s="7">
        <v>32</v>
      </c>
      <c r="K7209">
        <v>7208</v>
      </c>
      <c r="L7209">
        <v>19</v>
      </c>
      <c r="M7209">
        <v>25</v>
      </c>
      <c r="N7209" s="7">
        <v>32</v>
      </c>
      <c r="P7209" s="187">
        <v>7208</v>
      </c>
      <c r="Q7209" s="188">
        <v>27</v>
      </c>
    </row>
    <row r="7210" spans="1:17" ht="15" x14ac:dyDescent="0.25">
      <c r="A7210"/>
      <c r="B7210" s="114">
        <v>7209</v>
      </c>
      <c r="C7210" s="7">
        <v>21</v>
      </c>
      <c r="E7210">
        <v>7209</v>
      </c>
      <c r="F7210">
        <v>16</v>
      </c>
      <c r="G7210">
        <v>19</v>
      </c>
      <c r="H7210">
        <v>25</v>
      </c>
      <c r="I7210" s="7">
        <v>32</v>
      </c>
      <c r="K7210">
        <v>7209</v>
      </c>
      <c r="L7210">
        <v>19</v>
      </c>
      <c r="M7210">
        <v>25</v>
      </c>
      <c r="N7210" s="7">
        <v>32</v>
      </c>
      <c r="P7210" s="185">
        <v>7209</v>
      </c>
      <c r="Q7210" s="186">
        <v>27</v>
      </c>
    </row>
    <row r="7211" spans="1:17" ht="15" x14ac:dyDescent="0.25">
      <c r="A7211"/>
      <c r="B7211" s="114">
        <v>7210</v>
      </c>
      <c r="C7211" s="7">
        <v>21</v>
      </c>
      <c r="E7211">
        <v>7210</v>
      </c>
      <c r="F7211">
        <v>16</v>
      </c>
      <c r="G7211">
        <v>19</v>
      </c>
      <c r="H7211">
        <v>25</v>
      </c>
      <c r="I7211" s="7">
        <v>32</v>
      </c>
      <c r="K7211">
        <v>7210</v>
      </c>
      <c r="L7211">
        <v>19</v>
      </c>
      <c r="M7211">
        <v>25</v>
      </c>
      <c r="N7211" s="7">
        <v>32</v>
      </c>
      <c r="P7211" s="187">
        <v>7210</v>
      </c>
      <c r="Q7211" s="188">
        <v>27</v>
      </c>
    </row>
    <row r="7212" spans="1:17" ht="15" x14ac:dyDescent="0.25">
      <c r="A7212"/>
      <c r="B7212" s="114">
        <v>7211</v>
      </c>
      <c r="C7212" s="7">
        <v>21</v>
      </c>
      <c r="E7212">
        <v>7211</v>
      </c>
      <c r="F7212">
        <v>16</v>
      </c>
      <c r="G7212">
        <v>19</v>
      </c>
      <c r="H7212">
        <v>25</v>
      </c>
      <c r="I7212" s="7">
        <v>32</v>
      </c>
      <c r="K7212">
        <v>7211</v>
      </c>
      <c r="L7212">
        <v>19</v>
      </c>
      <c r="M7212">
        <v>25</v>
      </c>
      <c r="N7212" s="7">
        <v>32</v>
      </c>
      <c r="P7212" s="185">
        <v>7211</v>
      </c>
      <c r="Q7212" s="186">
        <v>27</v>
      </c>
    </row>
    <row r="7213" spans="1:17" ht="15" x14ac:dyDescent="0.25">
      <c r="A7213"/>
      <c r="B7213" s="114">
        <v>7212</v>
      </c>
      <c r="C7213" s="7">
        <v>21</v>
      </c>
      <c r="E7213">
        <v>7212</v>
      </c>
      <c r="F7213">
        <v>16</v>
      </c>
      <c r="G7213">
        <v>19</v>
      </c>
      <c r="H7213">
        <v>25</v>
      </c>
      <c r="I7213" s="7">
        <v>32</v>
      </c>
      <c r="K7213">
        <v>7212</v>
      </c>
      <c r="L7213">
        <v>19</v>
      </c>
      <c r="M7213">
        <v>25</v>
      </c>
      <c r="N7213" s="7">
        <v>32</v>
      </c>
      <c r="P7213" s="187">
        <v>7212</v>
      </c>
      <c r="Q7213" s="188">
        <v>27</v>
      </c>
    </row>
    <row r="7214" spans="1:17" ht="15" x14ac:dyDescent="0.25">
      <c r="A7214"/>
      <c r="B7214" s="114">
        <v>7213</v>
      </c>
      <c r="C7214" s="7">
        <v>21</v>
      </c>
      <c r="E7214">
        <v>7213</v>
      </c>
      <c r="F7214">
        <v>16</v>
      </c>
      <c r="G7214">
        <v>19</v>
      </c>
      <c r="H7214">
        <v>25</v>
      </c>
      <c r="I7214" s="7">
        <v>32</v>
      </c>
      <c r="K7214">
        <v>7213</v>
      </c>
      <c r="L7214">
        <v>19</v>
      </c>
      <c r="M7214">
        <v>25</v>
      </c>
      <c r="N7214" s="7">
        <v>32</v>
      </c>
      <c r="P7214" s="185">
        <v>7213</v>
      </c>
      <c r="Q7214" s="186">
        <v>27</v>
      </c>
    </row>
    <row r="7215" spans="1:17" ht="15" x14ac:dyDescent="0.25">
      <c r="A7215"/>
      <c r="B7215" s="114">
        <v>7214</v>
      </c>
      <c r="C7215" s="7">
        <v>21</v>
      </c>
      <c r="E7215">
        <v>7214</v>
      </c>
      <c r="F7215">
        <v>16</v>
      </c>
      <c r="G7215">
        <v>19</v>
      </c>
      <c r="H7215">
        <v>25</v>
      </c>
      <c r="I7215" s="7">
        <v>32</v>
      </c>
      <c r="K7215">
        <v>7214</v>
      </c>
      <c r="L7215">
        <v>19</v>
      </c>
      <c r="M7215">
        <v>25</v>
      </c>
      <c r="N7215" s="7">
        <v>32</v>
      </c>
      <c r="P7215" s="187">
        <v>7214</v>
      </c>
      <c r="Q7215" s="188">
        <v>27</v>
      </c>
    </row>
    <row r="7216" spans="1:17" ht="15" x14ac:dyDescent="0.25">
      <c r="A7216"/>
      <c r="B7216" s="114">
        <v>7215</v>
      </c>
      <c r="C7216" s="7">
        <v>21</v>
      </c>
      <c r="E7216">
        <v>7215</v>
      </c>
      <c r="F7216">
        <v>16</v>
      </c>
      <c r="G7216">
        <v>19</v>
      </c>
      <c r="H7216">
        <v>25</v>
      </c>
      <c r="I7216" s="7">
        <v>32</v>
      </c>
      <c r="K7216">
        <v>7215</v>
      </c>
      <c r="L7216">
        <v>19</v>
      </c>
      <c r="M7216">
        <v>25</v>
      </c>
      <c r="N7216" s="7">
        <v>32</v>
      </c>
      <c r="P7216" s="185">
        <v>7215</v>
      </c>
      <c r="Q7216" s="186">
        <v>27</v>
      </c>
    </row>
    <row r="7217" spans="1:17" ht="15" x14ac:dyDescent="0.25">
      <c r="A7217"/>
      <c r="B7217" s="114">
        <v>7216</v>
      </c>
      <c r="C7217" s="7">
        <v>21</v>
      </c>
      <c r="E7217">
        <v>7216</v>
      </c>
      <c r="F7217">
        <v>16</v>
      </c>
      <c r="G7217">
        <v>19</v>
      </c>
      <c r="H7217">
        <v>25</v>
      </c>
      <c r="I7217" s="7">
        <v>32</v>
      </c>
      <c r="K7217">
        <v>7216</v>
      </c>
      <c r="L7217">
        <v>19</v>
      </c>
      <c r="M7217">
        <v>25</v>
      </c>
      <c r="N7217" s="7">
        <v>32</v>
      </c>
      <c r="P7217" s="187">
        <v>7216</v>
      </c>
      <c r="Q7217" s="188">
        <v>27</v>
      </c>
    </row>
    <row r="7218" spans="1:17" ht="15" x14ac:dyDescent="0.25">
      <c r="A7218"/>
      <c r="B7218" s="114">
        <v>7217</v>
      </c>
      <c r="C7218" s="7">
        <v>21</v>
      </c>
      <c r="E7218">
        <v>7217</v>
      </c>
      <c r="F7218">
        <v>16</v>
      </c>
      <c r="G7218">
        <v>19</v>
      </c>
      <c r="H7218">
        <v>25</v>
      </c>
      <c r="I7218" s="7">
        <v>32</v>
      </c>
      <c r="K7218">
        <v>7217</v>
      </c>
      <c r="L7218">
        <v>19</v>
      </c>
      <c r="M7218">
        <v>25</v>
      </c>
      <c r="N7218" s="7">
        <v>32</v>
      </c>
      <c r="P7218" s="185">
        <v>7217</v>
      </c>
      <c r="Q7218" s="186">
        <v>27</v>
      </c>
    </row>
    <row r="7219" spans="1:17" ht="15" x14ac:dyDescent="0.25">
      <c r="A7219"/>
      <c r="B7219" s="114">
        <v>7218</v>
      </c>
      <c r="C7219" s="7">
        <v>21</v>
      </c>
      <c r="E7219">
        <v>7218</v>
      </c>
      <c r="F7219">
        <v>16</v>
      </c>
      <c r="G7219">
        <v>19</v>
      </c>
      <c r="H7219">
        <v>25</v>
      </c>
      <c r="I7219" s="7">
        <v>32</v>
      </c>
      <c r="K7219">
        <v>7218</v>
      </c>
      <c r="L7219">
        <v>19</v>
      </c>
      <c r="M7219">
        <v>25</v>
      </c>
      <c r="N7219" s="7">
        <v>32</v>
      </c>
      <c r="P7219" s="187">
        <v>7218</v>
      </c>
      <c r="Q7219" s="188">
        <v>27</v>
      </c>
    </row>
    <row r="7220" spans="1:17" ht="15" x14ac:dyDescent="0.25">
      <c r="A7220"/>
      <c r="B7220" s="114">
        <v>7219</v>
      </c>
      <c r="C7220" s="7">
        <v>21</v>
      </c>
      <c r="E7220">
        <v>7219</v>
      </c>
      <c r="F7220">
        <v>16</v>
      </c>
      <c r="G7220">
        <v>19</v>
      </c>
      <c r="H7220">
        <v>25</v>
      </c>
      <c r="I7220" s="7">
        <v>32</v>
      </c>
      <c r="K7220">
        <v>7219</v>
      </c>
      <c r="L7220">
        <v>19</v>
      </c>
      <c r="M7220">
        <v>25</v>
      </c>
      <c r="N7220" s="7">
        <v>32</v>
      </c>
      <c r="P7220" s="185">
        <v>7219</v>
      </c>
      <c r="Q7220" s="186">
        <v>27</v>
      </c>
    </row>
    <row r="7221" spans="1:17" ht="15" x14ac:dyDescent="0.25">
      <c r="A7221"/>
      <c r="B7221" s="114">
        <v>7220</v>
      </c>
      <c r="C7221" s="7">
        <v>21</v>
      </c>
      <c r="E7221">
        <v>7220</v>
      </c>
      <c r="F7221">
        <v>16</v>
      </c>
      <c r="G7221">
        <v>19</v>
      </c>
      <c r="H7221">
        <v>25</v>
      </c>
      <c r="I7221" s="7">
        <v>32</v>
      </c>
      <c r="K7221">
        <v>7220</v>
      </c>
      <c r="L7221">
        <v>19</v>
      </c>
      <c r="M7221">
        <v>25</v>
      </c>
      <c r="N7221" s="7">
        <v>32</v>
      </c>
      <c r="P7221" s="187">
        <v>7220</v>
      </c>
      <c r="Q7221" s="188">
        <v>27</v>
      </c>
    </row>
    <row r="7222" spans="1:17" ht="15" x14ac:dyDescent="0.25">
      <c r="A7222"/>
      <c r="B7222" s="114">
        <v>7221</v>
      </c>
      <c r="C7222" s="7">
        <v>21</v>
      </c>
      <c r="E7222">
        <v>7221</v>
      </c>
      <c r="F7222">
        <v>16</v>
      </c>
      <c r="G7222">
        <v>19</v>
      </c>
      <c r="H7222">
        <v>25</v>
      </c>
      <c r="I7222" s="7">
        <v>32</v>
      </c>
      <c r="K7222">
        <v>7221</v>
      </c>
      <c r="L7222">
        <v>19</v>
      </c>
      <c r="M7222">
        <v>25</v>
      </c>
      <c r="N7222" s="7">
        <v>32</v>
      </c>
      <c r="P7222" s="185">
        <v>7221</v>
      </c>
      <c r="Q7222" s="186">
        <v>27</v>
      </c>
    </row>
    <row r="7223" spans="1:17" ht="15" x14ac:dyDescent="0.25">
      <c r="A7223"/>
      <c r="B7223" s="114">
        <v>7222</v>
      </c>
      <c r="C7223" s="7">
        <v>21</v>
      </c>
      <c r="E7223">
        <v>7222</v>
      </c>
      <c r="F7223">
        <v>16</v>
      </c>
      <c r="G7223">
        <v>19</v>
      </c>
      <c r="H7223">
        <v>25</v>
      </c>
      <c r="I7223" s="7">
        <v>32</v>
      </c>
      <c r="K7223">
        <v>7222</v>
      </c>
      <c r="L7223">
        <v>19</v>
      </c>
      <c r="M7223">
        <v>25</v>
      </c>
      <c r="N7223" s="7">
        <v>32</v>
      </c>
      <c r="P7223" s="187">
        <v>7222</v>
      </c>
      <c r="Q7223" s="188">
        <v>27</v>
      </c>
    </row>
    <row r="7224" spans="1:17" ht="15" x14ac:dyDescent="0.25">
      <c r="A7224"/>
      <c r="B7224" s="114">
        <v>7223</v>
      </c>
      <c r="C7224" s="7">
        <v>21</v>
      </c>
      <c r="E7224">
        <v>7223</v>
      </c>
      <c r="F7224">
        <v>16</v>
      </c>
      <c r="G7224">
        <v>19</v>
      </c>
      <c r="H7224">
        <v>25</v>
      </c>
      <c r="I7224" s="7">
        <v>32</v>
      </c>
      <c r="K7224">
        <v>7223</v>
      </c>
      <c r="L7224">
        <v>19</v>
      </c>
      <c r="M7224">
        <v>25</v>
      </c>
      <c r="N7224" s="7">
        <v>32</v>
      </c>
      <c r="P7224" s="185">
        <v>7223</v>
      </c>
      <c r="Q7224" s="186">
        <v>27</v>
      </c>
    </row>
    <row r="7225" spans="1:17" ht="15" x14ac:dyDescent="0.25">
      <c r="A7225"/>
      <c r="B7225" s="114">
        <v>7224</v>
      </c>
      <c r="C7225" s="7">
        <v>21</v>
      </c>
      <c r="E7225">
        <v>7224</v>
      </c>
      <c r="F7225">
        <v>16</v>
      </c>
      <c r="G7225">
        <v>19</v>
      </c>
      <c r="H7225">
        <v>25</v>
      </c>
      <c r="I7225" s="7">
        <v>32</v>
      </c>
      <c r="K7225">
        <v>7224</v>
      </c>
      <c r="L7225">
        <v>19</v>
      </c>
      <c r="M7225">
        <v>25</v>
      </c>
      <c r="N7225" s="7">
        <v>32</v>
      </c>
      <c r="P7225" s="187">
        <v>7224</v>
      </c>
      <c r="Q7225" s="188">
        <v>27</v>
      </c>
    </row>
    <row r="7226" spans="1:17" ht="15" x14ac:dyDescent="0.25">
      <c r="A7226"/>
      <c r="B7226" s="114">
        <v>7225</v>
      </c>
      <c r="C7226" s="7">
        <v>21</v>
      </c>
      <c r="E7226">
        <v>7225</v>
      </c>
      <c r="F7226">
        <v>16</v>
      </c>
      <c r="G7226">
        <v>19</v>
      </c>
      <c r="H7226">
        <v>25</v>
      </c>
      <c r="I7226" s="7">
        <v>32</v>
      </c>
      <c r="K7226">
        <v>7225</v>
      </c>
      <c r="L7226">
        <v>19</v>
      </c>
      <c r="M7226">
        <v>25</v>
      </c>
      <c r="N7226" s="7">
        <v>32</v>
      </c>
      <c r="P7226" s="185">
        <v>7225</v>
      </c>
      <c r="Q7226" s="186">
        <v>27</v>
      </c>
    </row>
    <row r="7227" spans="1:17" ht="15" x14ac:dyDescent="0.25">
      <c r="A7227"/>
      <c r="B7227" s="114">
        <v>7226</v>
      </c>
      <c r="C7227" s="7">
        <v>21</v>
      </c>
      <c r="E7227">
        <v>7226</v>
      </c>
      <c r="F7227">
        <v>16</v>
      </c>
      <c r="G7227">
        <v>19</v>
      </c>
      <c r="H7227">
        <v>25</v>
      </c>
      <c r="I7227" s="7">
        <v>32</v>
      </c>
      <c r="K7227">
        <v>7226</v>
      </c>
      <c r="L7227">
        <v>19</v>
      </c>
      <c r="M7227">
        <v>25</v>
      </c>
      <c r="N7227" s="7">
        <v>32</v>
      </c>
      <c r="P7227" s="187">
        <v>7226</v>
      </c>
      <c r="Q7227" s="188">
        <v>27</v>
      </c>
    </row>
    <row r="7228" spans="1:17" ht="15" x14ac:dyDescent="0.25">
      <c r="A7228"/>
      <c r="B7228" s="114">
        <v>7227</v>
      </c>
      <c r="C7228" s="7">
        <v>21</v>
      </c>
      <c r="E7228">
        <v>7227</v>
      </c>
      <c r="F7228">
        <v>16</v>
      </c>
      <c r="G7228">
        <v>19</v>
      </c>
      <c r="H7228">
        <v>25</v>
      </c>
      <c r="I7228" s="7">
        <v>32</v>
      </c>
      <c r="K7228">
        <v>7227</v>
      </c>
      <c r="L7228">
        <v>19</v>
      </c>
      <c r="M7228">
        <v>25</v>
      </c>
      <c r="N7228" s="7">
        <v>32</v>
      </c>
      <c r="P7228" s="185">
        <v>7227</v>
      </c>
      <c r="Q7228" s="186">
        <v>27</v>
      </c>
    </row>
    <row r="7229" spans="1:17" ht="15" x14ac:dyDescent="0.25">
      <c r="A7229"/>
      <c r="B7229" s="114">
        <v>7228</v>
      </c>
      <c r="C7229" s="7">
        <v>21</v>
      </c>
      <c r="E7229">
        <v>7228</v>
      </c>
      <c r="F7229">
        <v>16</v>
      </c>
      <c r="G7229">
        <v>19</v>
      </c>
      <c r="H7229">
        <v>25</v>
      </c>
      <c r="I7229" s="7">
        <v>32</v>
      </c>
      <c r="K7229">
        <v>7228</v>
      </c>
      <c r="L7229">
        <v>19</v>
      </c>
      <c r="M7229">
        <v>25</v>
      </c>
      <c r="N7229" s="7">
        <v>32</v>
      </c>
      <c r="P7229" s="187">
        <v>7228</v>
      </c>
      <c r="Q7229" s="188">
        <v>27</v>
      </c>
    </row>
    <row r="7230" spans="1:17" ht="15" x14ac:dyDescent="0.25">
      <c r="A7230"/>
      <c r="B7230" s="114">
        <v>7229</v>
      </c>
      <c r="C7230" s="7">
        <v>21</v>
      </c>
      <c r="E7230">
        <v>7229</v>
      </c>
      <c r="F7230">
        <v>16</v>
      </c>
      <c r="G7230">
        <v>19</v>
      </c>
      <c r="H7230">
        <v>25</v>
      </c>
      <c r="I7230" s="7">
        <v>32</v>
      </c>
      <c r="K7230">
        <v>7229</v>
      </c>
      <c r="L7230">
        <v>19</v>
      </c>
      <c r="M7230">
        <v>25</v>
      </c>
      <c r="N7230" s="7">
        <v>32</v>
      </c>
      <c r="P7230" s="185">
        <v>7229</v>
      </c>
      <c r="Q7230" s="186">
        <v>27</v>
      </c>
    </row>
    <row r="7231" spans="1:17" ht="15" x14ac:dyDescent="0.25">
      <c r="A7231"/>
      <c r="B7231" s="114">
        <v>7230</v>
      </c>
      <c r="C7231" s="7">
        <v>21</v>
      </c>
      <c r="E7231">
        <v>7230</v>
      </c>
      <c r="F7231">
        <v>16</v>
      </c>
      <c r="G7231">
        <v>19</v>
      </c>
      <c r="H7231">
        <v>25</v>
      </c>
      <c r="I7231" s="7">
        <v>32</v>
      </c>
      <c r="K7231">
        <v>7230</v>
      </c>
      <c r="L7231">
        <v>19</v>
      </c>
      <c r="M7231">
        <v>25</v>
      </c>
      <c r="N7231" s="7">
        <v>32</v>
      </c>
      <c r="P7231" s="187">
        <v>7230</v>
      </c>
      <c r="Q7231" s="188">
        <v>27</v>
      </c>
    </row>
    <row r="7232" spans="1:17" ht="15" x14ac:dyDescent="0.25">
      <c r="A7232"/>
      <c r="B7232" s="114">
        <v>7231</v>
      </c>
      <c r="C7232" s="7">
        <v>21</v>
      </c>
      <c r="E7232">
        <v>7231</v>
      </c>
      <c r="F7232">
        <v>16</v>
      </c>
      <c r="G7232">
        <v>19</v>
      </c>
      <c r="H7232">
        <v>25</v>
      </c>
      <c r="I7232" s="7">
        <v>32</v>
      </c>
      <c r="K7232">
        <v>7231</v>
      </c>
      <c r="L7232">
        <v>19</v>
      </c>
      <c r="M7232">
        <v>25</v>
      </c>
      <c r="N7232" s="7">
        <v>32</v>
      </c>
      <c r="P7232" s="185">
        <v>7231</v>
      </c>
      <c r="Q7232" s="186">
        <v>27</v>
      </c>
    </row>
    <row r="7233" spans="1:17" ht="15" x14ac:dyDescent="0.25">
      <c r="A7233"/>
      <c r="B7233" s="114">
        <v>7232</v>
      </c>
      <c r="C7233" s="7">
        <v>21</v>
      </c>
      <c r="E7233">
        <v>7232</v>
      </c>
      <c r="F7233">
        <v>16</v>
      </c>
      <c r="G7233">
        <v>19</v>
      </c>
      <c r="H7233">
        <v>25</v>
      </c>
      <c r="I7233" s="7">
        <v>32</v>
      </c>
      <c r="K7233">
        <v>7232</v>
      </c>
      <c r="L7233">
        <v>19</v>
      </c>
      <c r="M7233">
        <v>25</v>
      </c>
      <c r="N7233" s="7">
        <v>32</v>
      </c>
      <c r="P7233" s="187">
        <v>7232</v>
      </c>
      <c r="Q7233" s="188">
        <v>27</v>
      </c>
    </row>
    <row r="7234" spans="1:17" ht="15" x14ac:dyDescent="0.25">
      <c r="A7234"/>
      <c r="B7234" s="114">
        <v>7233</v>
      </c>
      <c r="C7234" s="7">
        <v>21</v>
      </c>
      <c r="E7234">
        <v>7233</v>
      </c>
      <c r="F7234">
        <v>16</v>
      </c>
      <c r="G7234">
        <v>19</v>
      </c>
      <c r="H7234">
        <v>25</v>
      </c>
      <c r="I7234" s="7">
        <v>32</v>
      </c>
      <c r="K7234">
        <v>7233</v>
      </c>
      <c r="L7234">
        <v>19</v>
      </c>
      <c r="M7234">
        <v>25</v>
      </c>
      <c r="N7234" s="7">
        <v>32</v>
      </c>
      <c r="P7234" s="185">
        <v>7233</v>
      </c>
      <c r="Q7234" s="186">
        <v>27</v>
      </c>
    </row>
    <row r="7235" spans="1:17" ht="15" x14ac:dyDescent="0.25">
      <c r="A7235"/>
      <c r="B7235" s="114">
        <v>7234</v>
      </c>
      <c r="C7235" s="7">
        <v>21</v>
      </c>
      <c r="E7235">
        <v>7234</v>
      </c>
      <c r="F7235">
        <v>16</v>
      </c>
      <c r="G7235">
        <v>19</v>
      </c>
      <c r="H7235">
        <v>25</v>
      </c>
      <c r="I7235" s="7">
        <v>32</v>
      </c>
      <c r="K7235">
        <v>7234</v>
      </c>
      <c r="L7235">
        <v>19</v>
      </c>
      <c r="M7235">
        <v>25</v>
      </c>
      <c r="N7235" s="7">
        <v>32</v>
      </c>
      <c r="P7235" s="187">
        <v>7234</v>
      </c>
      <c r="Q7235" s="188">
        <v>27</v>
      </c>
    </row>
    <row r="7236" spans="1:17" ht="15" x14ac:dyDescent="0.25">
      <c r="A7236"/>
      <c r="B7236" s="114">
        <v>7235</v>
      </c>
      <c r="C7236" s="7">
        <v>21</v>
      </c>
      <c r="E7236">
        <v>7235</v>
      </c>
      <c r="F7236">
        <v>16</v>
      </c>
      <c r="G7236">
        <v>19</v>
      </c>
      <c r="H7236">
        <v>25</v>
      </c>
      <c r="I7236" s="7">
        <v>32</v>
      </c>
      <c r="K7236">
        <v>7235</v>
      </c>
      <c r="L7236">
        <v>19</v>
      </c>
      <c r="M7236">
        <v>25</v>
      </c>
      <c r="N7236" s="7">
        <v>32</v>
      </c>
      <c r="P7236" s="185">
        <v>7235</v>
      </c>
      <c r="Q7236" s="186">
        <v>27</v>
      </c>
    </row>
    <row r="7237" spans="1:17" ht="15" x14ac:dyDescent="0.25">
      <c r="A7237"/>
      <c r="B7237" s="114">
        <v>7236</v>
      </c>
      <c r="C7237" s="7">
        <v>21</v>
      </c>
      <c r="E7237">
        <v>7236</v>
      </c>
      <c r="F7237">
        <v>16</v>
      </c>
      <c r="G7237">
        <v>19</v>
      </c>
      <c r="H7237">
        <v>25</v>
      </c>
      <c r="I7237" s="7">
        <v>32</v>
      </c>
      <c r="K7237">
        <v>7236</v>
      </c>
      <c r="L7237">
        <v>19</v>
      </c>
      <c r="M7237">
        <v>25</v>
      </c>
      <c r="N7237" s="7">
        <v>32</v>
      </c>
      <c r="P7237" s="187">
        <v>7236</v>
      </c>
      <c r="Q7237" s="188">
        <v>27</v>
      </c>
    </row>
    <row r="7238" spans="1:17" ht="15" x14ac:dyDescent="0.25">
      <c r="A7238"/>
      <c r="B7238" s="114">
        <v>7237</v>
      </c>
      <c r="C7238" s="7">
        <v>21</v>
      </c>
      <c r="E7238">
        <v>7237</v>
      </c>
      <c r="F7238">
        <v>16</v>
      </c>
      <c r="G7238">
        <v>19</v>
      </c>
      <c r="H7238">
        <v>25</v>
      </c>
      <c r="I7238" s="7">
        <v>32</v>
      </c>
      <c r="K7238">
        <v>7237</v>
      </c>
      <c r="L7238">
        <v>19</v>
      </c>
      <c r="M7238">
        <v>25</v>
      </c>
      <c r="N7238" s="7">
        <v>32</v>
      </c>
      <c r="P7238" s="185">
        <v>7237</v>
      </c>
      <c r="Q7238" s="186">
        <v>27</v>
      </c>
    </row>
    <row r="7239" spans="1:17" ht="15" x14ac:dyDescent="0.25">
      <c r="A7239"/>
      <c r="B7239" s="114">
        <v>7238</v>
      </c>
      <c r="C7239" s="7">
        <v>21</v>
      </c>
      <c r="E7239">
        <v>7238</v>
      </c>
      <c r="F7239">
        <v>16</v>
      </c>
      <c r="G7239">
        <v>19</v>
      </c>
      <c r="H7239">
        <v>25</v>
      </c>
      <c r="I7239" s="7">
        <v>32</v>
      </c>
      <c r="K7239">
        <v>7238</v>
      </c>
      <c r="L7239">
        <v>19</v>
      </c>
      <c r="M7239">
        <v>25</v>
      </c>
      <c r="N7239" s="7">
        <v>32</v>
      </c>
      <c r="P7239" s="187">
        <v>7238</v>
      </c>
      <c r="Q7239" s="188">
        <v>27</v>
      </c>
    </row>
    <row r="7240" spans="1:17" ht="15" x14ac:dyDescent="0.25">
      <c r="A7240"/>
      <c r="B7240" s="114">
        <v>7239</v>
      </c>
      <c r="C7240" s="7">
        <v>21</v>
      </c>
      <c r="E7240">
        <v>7239</v>
      </c>
      <c r="F7240">
        <v>16</v>
      </c>
      <c r="G7240">
        <v>19</v>
      </c>
      <c r="H7240">
        <v>25</v>
      </c>
      <c r="I7240" s="7">
        <v>32</v>
      </c>
      <c r="K7240">
        <v>7239</v>
      </c>
      <c r="L7240">
        <v>19</v>
      </c>
      <c r="M7240">
        <v>25</v>
      </c>
      <c r="N7240" s="7">
        <v>32</v>
      </c>
      <c r="P7240" s="185">
        <v>7239</v>
      </c>
      <c r="Q7240" s="186">
        <v>27</v>
      </c>
    </row>
    <row r="7241" spans="1:17" ht="15" x14ac:dyDescent="0.25">
      <c r="A7241"/>
      <c r="B7241" s="114">
        <v>7240</v>
      </c>
      <c r="C7241" s="7">
        <v>21</v>
      </c>
      <c r="E7241">
        <v>7240</v>
      </c>
      <c r="F7241">
        <v>16</v>
      </c>
      <c r="G7241">
        <v>19</v>
      </c>
      <c r="H7241">
        <v>25</v>
      </c>
      <c r="I7241" s="7">
        <v>32</v>
      </c>
      <c r="K7241">
        <v>7240</v>
      </c>
      <c r="L7241">
        <v>19</v>
      </c>
      <c r="M7241">
        <v>25</v>
      </c>
      <c r="N7241" s="7">
        <v>32</v>
      </c>
      <c r="P7241" s="187">
        <v>7240</v>
      </c>
      <c r="Q7241" s="188">
        <v>27</v>
      </c>
    </row>
    <row r="7242" spans="1:17" ht="15" x14ac:dyDescent="0.25">
      <c r="A7242"/>
      <c r="B7242" s="114">
        <v>7241</v>
      </c>
      <c r="C7242" s="7">
        <v>21</v>
      </c>
      <c r="E7242">
        <v>7241</v>
      </c>
      <c r="F7242">
        <v>16</v>
      </c>
      <c r="G7242">
        <v>19</v>
      </c>
      <c r="H7242">
        <v>25</v>
      </c>
      <c r="I7242" s="7">
        <v>32</v>
      </c>
      <c r="K7242">
        <v>7241</v>
      </c>
      <c r="L7242">
        <v>19</v>
      </c>
      <c r="M7242">
        <v>25</v>
      </c>
      <c r="N7242" s="7">
        <v>32</v>
      </c>
      <c r="P7242" s="185">
        <v>7241</v>
      </c>
      <c r="Q7242" s="186">
        <v>27</v>
      </c>
    </row>
    <row r="7243" spans="1:17" ht="15" x14ac:dyDescent="0.25">
      <c r="A7243"/>
      <c r="B7243" s="114">
        <v>7242</v>
      </c>
      <c r="C7243" s="7">
        <v>21</v>
      </c>
      <c r="E7243">
        <v>7242</v>
      </c>
      <c r="F7243">
        <v>16</v>
      </c>
      <c r="G7243">
        <v>19</v>
      </c>
      <c r="H7243">
        <v>25</v>
      </c>
      <c r="I7243" s="7">
        <v>32</v>
      </c>
      <c r="K7243">
        <v>7242</v>
      </c>
      <c r="L7243">
        <v>19</v>
      </c>
      <c r="M7243">
        <v>25</v>
      </c>
      <c r="N7243" s="7">
        <v>32</v>
      </c>
      <c r="P7243" s="187">
        <v>7242</v>
      </c>
      <c r="Q7243" s="188">
        <v>27</v>
      </c>
    </row>
    <row r="7244" spans="1:17" ht="15" x14ac:dyDescent="0.25">
      <c r="A7244"/>
      <c r="B7244" s="114">
        <v>7243</v>
      </c>
      <c r="C7244" s="7">
        <v>21</v>
      </c>
      <c r="E7244">
        <v>7243</v>
      </c>
      <c r="F7244">
        <v>16</v>
      </c>
      <c r="G7244">
        <v>19</v>
      </c>
      <c r="H7244">
        <v>25</v>
      </c>
      <c r="I7244" s="7">
        <v>32</v>
      </c>
      <c r="K7244">
        <v>7243</v>
      </c>
      <c r="L7244">
        <v>19</v>
      </c>
      <c r="M7244">
        <v>25</v>
      </c>
      <c r="N7244" s="7">
        <v>32</v>
      </c>
      <c r="P7244" s="185">
        <v>7243</v>
      </c>
      <c r="Q7244" s="186">
        <v>27</v>
      </c>
    </row>
    <row r="7245" spans="1:17" ht="15" x14ac:dyDescent="0.25">
      <c r="A7245"/>
      <c r="B7245" s="114">
        <v>7244</v>
      </c>
      <c r="C7245" s="7">
        <v>21</v>
      </c>
      <c r="E7245">
        <v>7244</v>
      </c>
      <c r="F7245">
        <v>16</v>
      </c>
      <c r="G7245">
        <v>19</v>
      </c>
      <c r="H7245">
        <v>25</v>
      </c>
      <c r="I7245" s="7">
        <v>32</v>
      </c>
      <c r="K7245">
        <v>7244</v>
      </c>
      <c r="L7245">
        <v>19</v>
      </c>
      <c r="M7245">
        <v>25</v>
      </c>
      <c r="N7245" s="7">
        <v>32</v>
      </c>
      <c r="P7245" s="187">
        <v>7244</v>
      </c>
      <c r="Q7245" s="188">
        <v>27</v>
      </c>
    </row>
    <row r="7246" spans="1:17" ht="15" x14ac:dyDescent="0.25">
      <c r="A7246"/>
      <c r="B7246" s="114">
        <v>7245</v>
      </c>
      <c r="C7246" s="7">
        <v>21</v>
      </c>
      <c r="E7246">
        <v>7245</v>
      </c>
      <c r="F7246">
        <v>16</v>
      </c>
      <c r="G7246">
        <v>19</v>
      </c>
      <c r="H7246">
        <v>25</v>
      </c>
      <c r="I7246" s="7">
        <v>32</v>
      </c>
      <c r="K7246">
        <v>7245</v>
      </c>
      <c r="L7246">
        <v>19</v>
      </c>
      <c r="M7246">
        <v>25</v>
      </c>
      <c r="N7246" s="7">
        <v>32</v>
      </c>
      <c r="P7246" s="185">
        <v>7245</v>
      </c>
      <c r="Q7246" s="186">
        <v>27</v>
      </c>
    </row>
    <row r="7247" spans="1:17" ht="15" x14ac:dyDescent="0.25">
      <c r="A7247"/>
      <c r="B7247" s="114">
        <v>7246</v>
      </c>
      <c r="C7247" s="7">
        <v>21</v>
      </c>
      <c r="E7247">
        <v>7246</v>
      </c>
      <c r="F7247">
        <v>16</v>
      </c>
      <c r="G7247">
        <v>19</v>
      </c>
      <c r="H7247">
        <v>25</v>
      </c>
      <c r="I7247" s="7">
        <v>32</v>
      </c>
      <c r="K7247">
        <v>7246</v>
      </c>
      <c r="L7247">
        <v>19</v>
      </c>
      <c r="M7247">
        <v>25</v>
      </c>
      <c r="N7247" s="7">
        <v>32</v>
      </c>
      <c r="P7247" s="187">
        <v>7246</v>
      </c>
      <c r="Q7247" s="188">
        <v>27</v>
      </c>
    </row>
    <row r="7248" spans="1:17" ht="15" x14ac:dyDescent="0.25">
      <c r="A7248"/>
      <c r="B7248" s="114">
        <v>7247</v>
      </c>
      <c r="C7248" s="7">
        <v>21</v>
      </c>
      <c r="E7248">
        <v>7247</v>
      </c>
      <c r="F7248">
        <v>16</v>
      </c>
      <c r="G7248">
        <v>19</v>
      </c>
      <c r="H7248">
        <v>25</v>
      </c>
      <c r="I7248" s="7">
        <v>32</v>
      </c>
      <c r="K7248">
        <v>7247</v>
      </c>
      <c r="L7248">
        <v>19</v>
      </c>
      <c r="M7248">
        <v>25</v>
      </c>
      <c r="N7248" s="7">
        <v>32</v>
      </c>
      <c r="P7248" s="185">
        <v>7247</v>
      </c>
      <c r="Q7248" s="186">
        <v>27</v>
      </c>
    </row>
    <row r="7249" spans="1:17" ht="15" x14ac:dyDescent="0.25">
      <c r="A7249"/>
      <c r="B7249" s="114">
        <v>7248</v>
      </c>
      <c r="C7249" s="7">
        <v>21</v>
      </c>
      <c r="E7249">
        <v>7248</v>
      </c>
      <c r="F7249">
        <v>16</v>
      </c>
      <c r="G7249">
        <v>19</v>
      </c>
      <c r="H7249">
        <v>25</v>
      </c>
      <c r="I7249" s="7">
        <v>32</v>
      </c>
      <c r="K7249">
        <v>7248</v>
      </c>
      <c r="L7249">
        <v>19</v>
      </c>
      <c r="M7249">
        <v>25</v>
      </c>
      <c r="N7249" s="7">
        <v>32</v>
      </c>
      <c r="P7249" s="187">
        <v>7248</v>
      </c>
      <c r="Q7249" s="188">
        <v>27</v>
      </c>
    </row>
    <row r="7250" spans="1:17" ht="15" x14ac:dyDescent="0.25">
      <c r="A7250"/>
      <c r="B7250" s="114">
        <v>7249</v>
      </c>
      <c r="C7250" s="7">
        <v>21</v>
      </c>
      <c r="E7250">
        <v>7249</v>
      </c>
      <c r="F7250">
        <v>16</v>
      </c>
      <c r="G7250">
        <v>19</v>
      </c>
      <c r="H7250">
        <v>25</v>
      </c>
      <c r="I7250" s="7">
        <v>32</v>
      </c>
      <c r="K7250">
        <v>7249</v>
      </c>
      <c r="L7250">
        <v>19</v>
      </c>
      <c r="M7250">
        <v>25</v>
      </c>
      <c r="N7250" s="7">
        <v>32</v>
      </c>
      <c r="P7250" s="185">
        <v>7249</v>
      </c>
      <c r="Q7250" s="186">
        <v>27</v>
      </c>
    </row>
    <row r="7251" spans="1:17" ht="15" x14ac:dyDescent="0.25">
      <c r="A7251"/>
      <c r="B7251" s="114">
        <v>7250</v>
      </c>
      <c r="C7251" s="7">
        <v>21</v>
      </c>
      <c r="E7251">
        <v>7250</v>
      </c>
      <c r="F7251">
        <v>16</v>
      </c>
      <c r="G7251">
        <v>19</v>
      </c>
      <c r="H7251">
        <v>25</v>
      </c>
      <c r="I7251" s="7">
        <v>32</v>
      </c>
      <c r="K7251">
        <v>7250</v>
      </c>
      <c r="L7251">
        <v>19</v>
      </c>
      <c r="M7251">
        <v>25</v>
      </c>
      <c r="N7251" s="7">
        <v>32</v>
      </c>
      <c r="P7251" s="187">
        <v>7250</v>
      </c>
      <c r="Q7251" s="188">
        <v>27</v>
      </c>
    </row>
    <row r="7252" spans="1:17" ht="15" x14ac:dyDescent="0.25">
      <c r="A7252"/>
      <c r="B7252" s="114">
        <v>7251</v>
      </c>
      <c r="C7252" s="7">
        <v>21</v>
      </c>
      <c r="E7252">
        <v>7251</v>
      </c>
      <c r="F7252">
        <v>16</v>
      </c>
      <c r="G7252">
        <v>19</v>
      </c>
      <c r="H7252">
        <v>25</v>
      </c>
      <c r="I7252" s="7">
        <v>32</v>
      </c>
      <c r="K7252">
        <v>7251</v>
      </c>
      <c r="L7252">
        <v>19</v>
      </c>
      <c r="M7252">
        <v>25</v>
      </c>
      <c r="N7252" s="7">
        <v>32</v>
      </c>
      <c r="P7252" s="185">
        <v>7251</v>
      </c>
      <c r="Q7252" s="186">
        <v>27</v>
      </c>
    </row>
    <row r="7253" spans="1:17" ht="15" x14ac:dyDescent="0.25">
      <c r="A7253"/>
      <c r="B7253" s="114">
        <v>7252</v>
      </c>
      <c r="C7253" s="7">
        <v>21</v>
      </c>
      <c r="E7253">
        <v>7252</v>
      </c>
      <c r="F7253">
        <v>16</v>
      </c>
      <c r="G7253">
        <v>19</v>
      </c>
      <c r="H7253">
        <v>25</v>
      </c>
      <c r="I7253" s="7">
        <v>32</v>
      </c>
      <c r="K7253">
        <v>7252</v>
      </c>
      <c r="L7253">
        <v>19</v>
      </c>
      <c r="M7253">
        <v>25</v>
      </c>
      <c r="N7253" s="7">
        <v>32</v>
      </c>
      <c r="P7253" s="187">
        <v>7252</v>
      </c>
      <c r="Q7253" s="188">
        <v>27</v>
      </c>
    </row>
    <row r="7254" spans="1:17" ht="15" x14ac:dyDescent="0.25">
      <c r="A7254"/>
      <c r="B7254" s="114">
        <v>7253</v>
      </c>
      <c r="C7254" s="7">
        <v>21</v>
      </c>
      <c r="E7254">
        <v>7253</v>
      </c>
      <c r="F7254">
        <v>16</v>
      </c>
      <c r="G7254">
        <v>19</v>
      </c>
      <c r="H7254">
        <v>25</v>
      </c>
      <c r="I7254" s="7">
        <v>32</v>
      </c>
      <c r="K7254">
        <v>7253</v>
      </c>
      <c r="L7254">
        <v>19</v>
      </c>
      <c r="M7254">
        <v>25</v>
      </c>
      <c r="N7254" s="7">
        <v>32</v>
      </c>
      <c r="P7254" s="185">
        <v>7253</v>
      </c>
      <c r="Q7254" s="186">
        <v>27</v>
      </c>
    </row>
    <row r="7255" spans="1:17" ht="15" x14ac:dyDescent="0.25">
      <c r="A7255"/>
      <c r="B7255" s="114">
        <v>7254</v>
      </c>
      <c r="C7255" s="7">
        <v>21</v>
      </c>
      <c r="E7255">
        <v>7254</v>
      </c>
      <c r="F7255">
        <v>16</v>
      </c>
      <c r="G7255">
        <v>19</v>
      </c>
      <c r="H7255">
        <v>25</v>
      </c>
      <c r="I7255" s="7">
        <v>32</v>
      </c>
      <c r="K7255">
        <v>7254</v>
      </c>
      <c r="L7255">
        <v>19</v>
      </c>
      <c r="M7255">
        <v>25</v>
      </c>
      <c r="N7255" s="7">
        <v>32</v>
      </c>
      <c r="P7255" s="187">
        <v>7254</v>
      </c>
      <c r="Q7255" s="188">
        <v>27</v>
      </c>
    </row>
    <row r="7256" spans="1:17" ht="15" x14ac:dyDescent="0.25">
      <c r="A7256"/>
      <c r="B7256" s="114">
        <v>7255</v>
      </c>
      <c r="C7256" s="7">
        <v>21</v>
      </c>
      <c r="E7256">
        <v>7255</v>
      </c>
      <c r="F7256">
        <v>16</v>
      </c>
      <c r="G7256">
        <v>19</v>
      </c>
      <c r="H7256">
        <v>25</v>
      </c>
      <c r="I7256" s="7">
        <v>32</v>
      </c>
      <c r="K7256">
        <v>7255</v>
      </c>
      <c r="L7256">
        <v>19</v>
      </c>
      <c r="M7256">
        <v>25</v>
      </c>
      <c r="N7256" s="7">
        <v>32</v>
      </c>
      <c r="P7256" s="185">
        <v>7255</v>
      </c>
      <c r="Q7256" s="186">
        <v>27</v>
      </c>
    </row>
    <row r="7257" spans="1:17" ht="15" x14ac:dyDescent="0.25">
      <c r="A7257"/>
      <c r="B7257" s="114">
        <v>7256</v>
      </c>
      <c r="C7257" s="7">
        <v>21</v>
      </c>
      <c r="E7257">
        <v>7256</v>
      </c>
      <c r="F7257">
        <v>16</v>
      </c>
      <c r="G7257">
        <v>19</v>
      </c>
      <c r="H7257">
        <v>25</v>
      </c>
      <c r="I7257" s="7">
        <v>32</v>
      </c>
      <c r="K7257">
        <v>7256</v>
      </c>
      <c r="L7257">
        <v>19</v>
      </c>
      <c r="M7257">
        <v>25</v>
      </c>
      <c r="N7257" s="7">
        <v>32</v>
      </c>
      <c r="P7257" s="187">
        <v>7256</v>
      </c>
      <c r="Q7257" s="188">
        <v>27</v>
      </c>
    </row>
    <row r="7258" spans="1:17" ht="15" x14ac:dyDescent="0.25">
      <c r="A7258"/>
      <c r="B7258" s="114">
        <v>7257</v>
      </c>
      <c r="C7258" s="7">
        <v>21</v>
      </c>
      <c r="E7258">
        <v>7257</v>
      </c>
      <c r="F7258">
        <v>16</v>
      </c>
      <c r="G7258">
        <v>19</v>
      </c>
      <c r="H7258">
        <v>25</v>
      </c>
      <c r="I7258" s="7">
        <v>32</v>
      </c>
      <c r="K7258">
        <v>7257</v>
      </c>
      <c r="L7258">
        <v>19</v>
      </c>
      <c r="M7258">
        <v>25</v>
      </c>
      <c r="N7258" s="7">
        <v>32</v>
      </c>
      <c r="P7258" s="185">
        <v>7257</v>
      </c>
      <c r="Q7258" s="186">
        <v>27</v>
      </c>
    </row>
    <row r="7259" spans="1:17" ht="15" x14ac:dyDescent="0.25">
      <c r="A7259"/>
      <c r="B7259" s="114">
        <v>7258</v>
      </c>
      <c r="C7259" s="7">
        <v>21</v>
      </c>
      <c r="E7259">
        <v>7258</v>
      </c>
      <c r="F7259">
        <v>16</v>
      </c>
      <c r="G7259">
        <v>19</v>
      </c>
      <c r="H7259">
        <v>25</v>
      </c>
      <c r="I7259" s="7">
        <v>32</v>
      </c>
      <c r="K7259">
        <v>7258</v>
      </c>
      <c r="L7259">
        <v>19</v>
      </c>
      <c r="M7259">
        <v>25</v>
      </c>
      <c r="N7259" s="7">
        <v>32</v>
      </c>
      <c r="P7259" s="187">
        <v>7258</v>
      </c>
      <c r="Q7259" s="188">
        <v>27</v>
      </c>
    </row>
    <row r="7260" spans="1:17" ht="15" x14ac:dyDescent="0.25">
      <c r="A7260"/>
      <c r="B7260" s="114">
        <v>7259</v>
      </c>
      <c r="C7260" s="7">
        <v>21</v>
      </c>
      <c r="E7260">
        <v>7259</v>
      </c>
      <c r="F7260">
        <v>16</v>
      </c>
      <c r="G7260">
        <v>19</v>
      </c>
      <c r="H7260">
        <v>25</v>
      </c>
      <c r="I7260" s="7">
        <v>32</v>
      </c>
      <c r="K7260">
        <v>7259</v>
      </c>
      <c r="L7260">
        <v>19</v>
      </c>
      <c r="M7260">
        <v>25</v>
      </c>
      <c r="N7260" s="7">
        <v>32</v>
      </c>
      <c r="P7260" s="185">
        <v>7259</v>
      </c>
      <c r="Q7260" s="186">
        <v>27</v>
      </c>
    </row>
    <row r="7261" spans="1:17" ht="15" x14ac:dyDescent="0.25">
      <c r="A7261"/>
      <c r="B7261" s="114">
        <v>7260</v>
      </c>
      <c r="C7261" s="7">
        <v>21</v>
      </c>
      <c r="E7261">
        <v>7260</v>
      </c>
      <c r="F7261">
        <v>16</v>
      </c>
      <c r="G7261">
        <v>19</v>
      </c>
      <c r="H7261">
        <v>25</v>
      </c>
      <c r="I7261" s="7">
        <v>32</v>
      </c>
      <c r="K7261">
        <v>7260</v>
      </c>
      <c r="L7261">
        <v>19</v>
      </c>
      <c r="M7261">
        <v>25</v>
      </c>
      <c r="N7261" s="7">
        <v>32</v>
      </c>
      <c r="P7261" s="187">
        <v>7260</v>
      </c>
      <c r="Q7261" s="188">
        <v>27</v>
      </c>
    </row>
    <row r="7262" spans="1:17" ht="15" x14ac:dyDescent="0.25">
      <c r="A7262"/>
      <c r="B7262" s="114">
        <v>7261</v>
      </c>
      <c r="C7262" s="7">
        <v>21</v>
      </c>
      <c r="E7262">
        <v>7261</v>
      </c>
      <c r="F7262">
        <v>16</v>
      </c>
      <c r="G7262">
        <v>19</v>
      </c>
      <c r="H7262">
        <v>25</v>
      </c>
      <c r="I7262" s="7">
        <v>32</v>
      </c>
      <c r="K7262">
        <v>7261</v>
      </c>
      <c r="L7262">
        <v>19</v>
      </c>
      <c r="M7262">
        <v>25</v>
      </c>
      <c r="N7262" s="7">
        <v>32</v>
      </c>
      <c r="P7262" s="185">
        <v>7261</v>
      </c>
      <c r="Q7262" s="186">
        <v>27</v>
      </c>
    </row>
    <row r="7263" spans="1:17" ht="15" x14ac:dyDescent="0.25">
      <c r="A7263"/>
      <c r="B7263" s="114">
        <v>7262</v>
      </c>
      <c r="C7263" s="7">
        <v>21</v>
      </c>
      <c r="E7263">
        <v>7262</v>
      </c>
      <c r="F7263">
        <v>16</v>
      </c>
      <c r="G7263">
        <v>19</v>
      </c>
      <c r="H7263">
        <v>25</v>
      </c>
      <c r="I7263" s="7">
        <v>32</v>
      </c>
      <c r="K7263">
        <v>7262</v>
      </c>
      <c r="L7263">
        <v>19</v>
      </c>
      <c r="M7263">
        <v>25</v>
      </c>
      <c r="N7263" s="7">
        <v>32</v>
      </c>
      <c r="P7263" s="187">
        <v>7262</v>
      </c>
      <c r="Q7263" s="188">
        <v>27</v>
      </c>
    </row>
    <row r="7264" spans="1:17" ht="15" x14ac:dyDescent="0.25">
      <c r="A7264"/>
      <c r="B7264" s="114">
        <v>7263</v>
      </c>
      <c r="C7264" s="7">
        <v>21</v>
      </c>
      <c r="E7264">
        <v>7263</v>
      </c>
      <c r="F7264">
        <v>16</v>
      </c>
      <c r="G7264">
        <v>19</v>
      </c>
      <c r="H7264">
        <v>25</v>
      </c>
      <c r="I7264" s="7">
        <v>32</v>
      </c>
      <c r="K7264">
        <v>7263</v>
      </c>
      <c r="L7264">
        <v>19</v>
      </c>
      <c r="M7264">
        <v>25</v>
      </c>
      <c r="N7264" s="7">
        <v>32</v>
      </c>
      <c r="P7264" s="185">
        <v>7263</v>
      </c>
      <c r="Q7264" s="186">
        <v>27</v>
      </c>
    </row>
    <row r="7265" spans="1:17" ht="15" x14ac:dyDescent="0.25">
      <c r="A7265"/>
      <c r="B7265" s="114">
        <v>7264</v>
      </c>
      <c r="C7265" s="7">
        <v>21</v>
      </c>
      <c r="E7265">
        <v>7264</v>
      </c>
      <c r="F7265">
        <v>16</v>
      </c>
      <c r="G7265">
        <v>19</v>
      </c>
      <c r="H7265">
        <v>25</v>
      </c>
      <c r="I7265" s="7">
        <v>32</v>
      </c>
      <c r="K7265">
        <v>7264</v>
      </c>
      <c r="L7265">
        <v>19</v>
      </c>
      <c r="M7265">
        <v>25</v>
      </c>
      <c r="N7265" s="7">
        <v>32</v>
      </c>
      <c r="P7265" s="187">
        <v>7264</v>
      </c>
      <c r="Q7265" s="188">
        <v>27</v>
      </c>
    </row>
    <row r="7266" spans="1:17" ht="15" x14ac:dyDescent="0.25">
      <c r="A7266"/>
      <c r="B7266" s="114">
        <v>7265</v>
      </c>
      <c r="C7266" s="7">
        <v>21</v>
      </c>
      <c r="E7266">
        <v>7265</v>
      </c>
      <c r="F7266">
        <v>16</v>
      </c>
      <c r="G7266">
        <v>19</v>
      </c>
      <c r="H7266">
        <v>25</v>
      </c>
      <c r="I7266" s="7">
        <v>32</v>
      </c>
      <c r="K7266">
        <v>7265</v>
      </c>
      <c r="L7266">
        <v>19</v>
      </c>
      <c r="M7266">
        <v>25</v>
      </c>
      <c r="N7266" s="7">
        <v>32</v>
      </c>
      <c r="P7266" s="185">
        <v>7265</v>
      </c>
      <c r="Q7266" s="186">
        <v>27</v>
      </c>
    </row>
    <row r="7267" spans="1:17" ht="15" x14ac:dyDescent="0.25">
      <c r="A7267"/>
      <c r="B7267" s="114">
        <v>7266</v>
      </c>
      <c r="C7267" s="7">
        <v>21</v>
      </c>
      <c r="E7267">
        <v>7266</v>
      </c>
      <c r="F7267">
        <v>16</v>
      </c>
      <c r="G7267">
        <v>19</v>
      </c>
      <c r="H7267">
        <v>25</v>
      </c>
      <c r="I7267" s="7">
        <v>32</v>
      </c>
      <c r="K7267">
        <v>7266</v>
      </c>
      <c r="L7267">
        <v>19</v>
      </c>
      <c r="M7267">
        <v>25</v>
      </c>
      <c r="N7267" s="7">
        <v>32</v>
      </c>
      <c r="P7267" s="187">
        <v>7266</v>
      </c>
      <c r="Q7267" s="188">
        <v>27</v>
      </c>
    </row>
    <row r="7268" spans="1:17" ht="15" x14ac:dyDescent="0.25">
      <c r="A7268"/>
      <c r="B7268" s="114">
        <v>7267</v>
      </c>
      <c r="C7268" s="7">
        <v>21</v>
      </c>
      <c r="E7268">
        <v>7267</v>
      </c>
      <c r="F7268">
        <v>16</v>
      </c>
      <c r="G7268">
        <v>19</v>
      </c>
      <c r="H7268">
        <v>25</v>
      </c>
      <c r="I7268" s="7">
        <v>32</v>
      </c>
      <c r="K7268">
        <v>7267</v>
      </c>
      <c r="L7268">
        <v>19</v>
      </c>
      <c r="M7268">
        <v>25</v>
      </c>
      <c r="N7268" s="7">
        <v>32</v>
      </c>
      <c r="P7268" s="185">
        <v>7267</v>
      </c>
      <c r="Q7268" s="186">
        <v>27</v>
      </c>
    </row>
    <row r="7269" spans="1:17" ht="15" x14ac:dyDescent="0.25">
      <c r="A7269"/>
      <c r="B7269" s="114">
        <v>7268</v>
      </c>
      <c r="C7269" s="7">
        <v>21</v>
      </c>
      <c r="E7269">
        <v>7268</v>
      </c>
      <c r="F7269">
        <v>16</v>
      </c>
      <c r="G7269">
        <v>19</v>
      </c>
      <c r="H7269">
        <v>25</v>
      </c>
      <c r="I7269" s="7">
        <v>32</v>
      </c>
      <c r="K7269">
        <v>7268</v>
      </c>
      <c r="L7269">
        <v>19</v>
      </c>
      <c r="M7269">
        <v>25</v>
      </c>
      <c r="N7269" s="7">
        <v>32</v>
      </c>
      <c r="P7269" s="187">
        <v>7268</v>
      </c>
      <c r="Q7269" s="188">
        <v>27</v>
      </c>
    </row>
    <row r="7270" spans="1:17" ht="15" x14ac:dyDescent="0.25">
      <c r="A7270"/>
      <c r="B7270" s="114">
        <v>7269</v>
      </c>
      <c r="C7270" s="7">
        <v>21</v>
      </c>
      <c r="E7270">
        <v>7269</v>
      </c>
      <c r="F7270">
        <v>16</v>
      </c>
      <c r="G7270">
        <v>19</v>
      </c>
      <c r="H7270">
        <v>25</v>
      </c>
      <c r="I7270" s="7">
        <v>32</v>
      </c>
      <c r="K7270">
        <v>7269</v>
      </c>
      <c r="L7270">
        <v>19</v>
      </c>
      <c r="M7270">
        <v>25</v>
      </c>
      <c r="N7270" s="7">
        <v>32</v>
      </c>
      <c r="P7270" s="185">
        <v>7269</v>
      </c>
      <c r="Q7270" s="186">
        <v>27</v>
      </c>
    </row>
    <row r="7271" spans="1:17" ht="15" x14ac:dyDescent="0.25">
      <c r="A7271"/>
      <c r="B7271" s="114">
        <v>7270</v>
      </c>
      <c r="C7271" s="7">
        <v>21</v>
      </c>
      <c r="E7271">
        <v>7270</v>
      </c>
      <c r="F7271">
        <v>16</v>
      </c>
      <c r="G7271">
        <v>19</v>
      </c>
      <c r="H7271">
        <v>25</v>
      </c>
      <c r="I7271" s="7">
        <v>32</v>
      </c>
      <c r="K7271">
        <v>7270</v>
      </c>
      <c r="L7271">
        <v>19</v>
      </c>
      <c r="M7271">
        <v>25</v>
      </c>
      <c r="N7271" s="7">
        <v>32</v>
      </c>
      <c r="P7271" s="187">
        <v>7270</v>
      </c>
      <c r="Q7271" s="188">
        <v>27</v>
      </c>
    </row>
    <row r="7272" spans="1:17" ht="15" x14ac:dyDescent="0.25">
      <c r="A7272"/>
      <c r="B7272" s="114">
        <v>7271</v>
      </c>
      <c r="C7272" s="7">
        <v>21</v>
      </c>
      <c r="E7272">
        <v>7271</v>
      </c>
      <c r="F7272">
        <v>16</v>
      </c>
      <c r="G7272">
        <v>19</v>
      </c>
      <c r="H7272">
        <v>25</v>
      </c>
      <c r="I7272" s="7">
        <v>32</v>
      </c>
      <c r="K7272">
        <v>7271</v>
      </c>
      <c r="L7272">
        <v>19</v>
      </c>
      <c r="M7272">
        <v>25</v>
      </c>
      <c r="N7272" s="7">
        <v>32</v>
      </c>
      <c r="P7272" s="185">
        <v>7271</v>
      </c>
      <c r="Q7272" s="186">
        <v>27</v>
      </c>
    </row>
    <row r="7273" spans="1:17" ht="15" x14ac:dyDescent="0.25">
      <c r="A7273"/>
      <c r="B7273" s="114">
        <v>7272</v>
      </c>
      <c r="C7273" s="7">
        <v>21</v>
      </c>
      <c r="E7273">
        <v>7272</v>
      </c>
      <c r="F7273">
        <v>16</v>
      </c>
      <c r="G7273">
        <v>19</v>
      </c>
      <c r="H7273">
        <v>25</v>
      </c>
      <c r="I7273" s="7">
        <v>32</v>
      </c>
      <c r="K7273">
        <v>7272</v>
      </c>
      <c r="L7273">
        <v>19</v>
      </c>
      <c r="M7273">
        <v>25</v>
      </c>
      <c r="N7273" s="7">
        <v>32</v>
      </c>
      <c r="P7273" s="187">
        <v>7272</v>
      </c>
      <c r="Q7273" s="188">
        <v>27</v>
      </c>
    </row>
    <row r="7274" spans="1:17" ht="15" x14ac:dyDescent="0.25">
      <c r="A7274"/>
      <c r="B7274" s="114">
        <v>7273</v>
      </c>
      <c r="C7274" s="7">
        <v>21</v>
      </c>
      <c r="E7274">
        <v>7273</v>
      </c>
      <c r="F7274">
        <v>16</v>
      </c>
      <c r="G7274">
        <v>19</v>
      </c>
      <c r="H7274">
        <v>25</v>
      </c>
      <c r="I7274" s="7">
        <v>32</v>
      </c>
      <c r="K7274">
        <v>7273</v>
      </c>
      <c r="L7274">
        <v>19</v>
      </c>
      <c r="M7274">
        <v>25</v>
      </c>
      <c r="N7274" s="7">
        <v>32</v>
      </c>
      <c r="P7274" s="185">
        <v>7273</v>
      </c>
      <c r="Q7274" s="186">
        <v>27</v>
      </c>
    </row>
    <row r="7275" spans="1:17" ht="15" x14ac:dyDescent="0.25">
      <c r="A7275"/>
      <c r="B7275" s="114">
        <v>7274</v>
      </c>
      <c r="C7275" s="7">
        <v>21</v>
      </c>
      <c r="E7275">
        <v>7274</v>
      </c>
      <c r="F7275">
        <v>16</v>
      </c>
      <c r="G7275">
        <v>19</v>
      </c>
      <c r="H7275">
        <v>25</v>
      </c>
      <c r="I7275" s="7">
        <v>32</v>
      </c>
      <c r="K7275">
        <v>7274</v>
      </c>
      <c r="L7275">
        <v>19</v>
      </c>
      <c r="M7275">
        <v>25</v>
      </c>
      <c r="N7275" s="7">
        <v>32</v>
      </c>
      <c r="P7275" s="187">
        <v>7274</v>
      </c>
      <c r="Q7275" s="188">
        <v>27</v>
      </c>
    </row>
    <row r="7276" spans="1:17" ht="15" x14ac:dyDescent="0.25">
      <c r="A7276"/>
      <c r="B7276" s="114">
        <v>7275</v>
      </c>
      <c r="C7276" s="7">
        <v>21</v>
      </c>
      <c r="E7276">
        <v>7275</v>
      </c>
      <c r="F7276">
        <v>16</v>
      </c>
      <c r="G7276">
        <v>19</v>
      </c>
      <c r="H7276">
        <v>25</v>
      </c>
      <c r="I7276" s="7">
        <v>32</v>
      </c>
      <c r="K7276">
        <v>7275</v>
      </c>
      <c r="L7276">
        <v>19</v>
      </c>
      <c r="M7276">
        <v>25</v>
      </c>
      <c r="N7276" s="7">
        <v>32</v>
      </c>
      <c r="P7276" s="185">
        <v>7275</v>
      </c>
      <c r="Q7276" s="186">
        <v>27</v>
      </c>
    </row>
    <row r="7277" spans="1:17" ht="15" x14ac:dyDescent="0.25">
      <c r="A7277"/>
      <c r="B7277" s="114">
        <v>7276</v>
      </c>
      <c r="C7277" s="7">
        <v>21</v>
      </c>
      <c r="E7277">
        <v>7276</v>
      </c>
      <c r="F7277">
        <v>16</v>
      </c>
      <c r="G7277">
        <v>19</v>
      </c>
      <c r="H7277">
        <v>25</v>
      </c>
      <c r="I7277" s="7">
        <v>32</v>
      </c>
      <c r="K7277">
        <v>7276</v>
      </c>
      <c r="L7277">
        <v>19</v>
      </c>
      <c r="M7277">
        <v>25</v>
      </c>
      <c r="N7277" s="7">
        <v>32</v>
      </c>
      <c r="P7277" s="187">
        <v>7276</v>
      </c>
      <c r="Q7277" s="188">
        <v>27</v>
      </c>
    </row>
    <row r="7278" spans="1:17" ht="15" x14ac:dyDescent="0.25">
      <c r="A7278"/>
      <c r="B7278" s="114">
        <v>7277</v>
      </c>
      <c r="C7278" s="7">
        <v>21</v>
      </c>
      <c r="E7278">
        <v>7277</v>
      </c>
      <c r="F7278">
        <v>16</v>
      </c>
      <c r="G7278">
        <v>19</v>
      </c>
      <c r="H7278">
        <v>25</v>
      </c>
      <c r="I7278" s="7">
        <v>32</v>
      </c>
      <c r="K7278">
        <v>7277</v>
      </c>
      <c r="L7278">
        <v>19</v>
      </c>
      <c r="M7278">
        <v>25</v>
      </c>
      <c r="N7278" s="7">
        <v>32</v>
      </c>
      <c r="P7278" s="185">
        <v>7277</v>
      </c>
      <c r="Q7278" s="186">
        <v>27</v>
      </c>
    </row>
    <row r="7279" spans="1:17" ht="15" x14ac:dyDescent="0.25">
      <c r="A7279"/>
      <c r="B7279" s="114">
        <v>7278</v>
      </c>
      <c r="C7279" s="7">
        <v>21</v>
      </c>
      <c r="E7279">
        <v>7278</v>
      </c>
      <c r="F7279">
        <v>16</v>
      </c>
      <c r="G7279">
        <v>19</v>
      </c>
      <c r="H7279">
        <v>25</v>
      </c>
      <c r="I7279" s="7">
        <v>32</v>
      </c>
      <c r="K7279">
        <v>7278</v>
      </c>
      <c r="L7279">
        <v>19</v>
      </c>
      <c r="M7279">
        <v>25</v>
      </c>
      <c r="N7279" s="7">
        <v>32</v>
      </c>
      <c r="P7279" s="187">
        <v>7278</v>
      </c>
      <c r="Q7279" s="188">
        <v>27</v>
      </c>
    </row>
    <row r="7280" spans="1:17" ht="15" x14ac:dyDescent="0.25">
      <c r="A7280"/>
      <c r="B7280" s="114">
        <v>7279</v>
      </c>
      <c r="C7280" s="7">
        <v>21</v>
      </c>
      <c r="E7280">
        <v>7279</v>
      </c>
      <c r="F7280">
        <v>16</v>
      </c>
      <c r="G7280">
        <v>19</v>
      </c>
      <c r="H7280">
        <v>25</v>
      </c>
      <c r="I7280" s="7">
        <v>32</v>
      </c>
      <c r="K7280">
        <v>7279</v>
      </c>
      <c r="L7280">
        <v>19</v>
      </c>
      <c r="M7280">
        <v>25</v>
      </c>
      <c r="N7280" s="7">
        <v>32</v>
      </c>
      <c r="P7280" s="185">
        <v>7279</v>
      </c>
      <c r="Q7280" s="186">
        <v>27</v>
      </c>
    </row>
    <row r="7281" spans="1:17" ht="15" x14ac:dyDescent="0.25">
      <c r="A7281"/>
      <c r="B7281" s="114">
        <v>7280</v>
      </c>
      <c r="C7281" s="7">
        <v>21</v>
      </c>
      <c r="E7281">
        <v>7280</v>
      </c>
      <c r="F7281">
        <v>16</v>
      </c>
      <c r="G7281">
        <v>19</v>
      </c>
      <c r="H7281">
        <v>25</v>
      </c>
      <c r="I7281" s="7">
        <v>32</v>
      </c>
      <c r="K7281">
        <v>7280</v>
      </c>
      <c r="L7281">
        <v>19</v>
      </c>
      <c r="M7281">
        <v>25</v>
      </c>
      <c r="N7281" s="7">
        <v>32</v>
      </c>
      <c r="P7281" s="187">
        <v>7280</v>
      </c>
      <c r="Q7281" s="188">
        <v>27</v>
      </c>
    </row>
    <row r="7282" spans="1:17" ht="15" x14ac:dyDescent="0.25">
      <c r="A7282"/>
      <c r="B7282" s="114">
        <v>7281</v>
      </c>
      <c r="C7282" s="7">
        <v>21</v>
      </c>
      <c r="E7282">
        <v>7281</v>
      </c>
      <c r="F7282">
        <v>16</v>
      </c>
      <c r="G7282">
        <v>19</v>
      </c>
      <c r="H7282">
        <v>25</v>
      </c>
      <c r="I7282" s="7">
        <v>32</v>
      </c>
      <c r="K7282">
        <v>7281</v>
      </c>
      <c r="L7282">
        <v>19</v>
      </c>
      <c r="M7282">
        <v>25</v>
      </c>
      <c r="N7282" s="7">
        <v>32</v>
      </c>
      <c r="P7282" s="185">
        <v>7281</v>
      </c>
      <c r="Q7282" s="186">
        <v>27</v>
      </c>
    </row>
    <row r="7283" spans="1:17" ht="15" x14ac:dyDescent="0.25">
      <c r="A7283"/>
      <c r="B7283" s="114">
        <v>7282</v>
      </c>
      <c r="C7283" s="7">
        <v>21</v>
      </c>
      <c r="E7283">
        <v>7282</v>
      </c>
      <c r="F7283">
        <v>16</v>
      </c>
      <c r="G7283">
        <v>19</v>
      </c>
      <c r="H7283">
        <v>25</v>
      </c>
      <c r="I7283" s="7">
        <v>32</v>
      </c>
      <c r="K7283">
        <v>7282</v>
      </c>
      <c r="L7283">
        <v>19</v>
      </c>
      <c r="M7283">
        <v>25</v>
      </c>
      <c r="N7283" s="7">
        <v>32</v>
      </c>
      <c r="P7283" s="187">
        <v>7282</v>
      </c>
      <c r="Q7283" s="188">
        <v>27</v>
      </c>
    </row>
    <row r="7284" spans="1:17" ht="15" x14ac:dyDescent="0.25">
      <c r="A7284"/>
      <c r="B7284" s="114">
        <v>7283</v>
      </c>
      <c r="C7284" s="7">
        <v>21</v>
      </c>
      <c r="E7284">
        <v>7283</v>
      </c>
      <c r="F7284">
        <v>16</v>
      </c>
      <c r="G7284">
        <v>19</v>
      </c>
      <c r="H7284">
        <v>25</v>
      </c>
      <c r="I7284" s="7">
        <v>32</v>
      </c>
      <c r="K7284">
        <v>7283</v>
      </c>
      <c r="L7284">
        <v>19</v>
      </c>
      <c r="M7284">
        <v>25</v>
      </c>
      <c r="N7284" s="7">
        <v>32</v>
      </c>
      <c r="P7284" s="185">
        <v>7283</v>
      </c>
      <c r="Q7284" s="186">
        <v>27</v>
      </c>
    </row>
    <row r="7285" spans="1:17" ht="15" x14ac:dyDescent="0.25">
      <c r="A7285"/>
      <c r="B7285" s="114">
        <v>7284</v>
      </c>
      <c r="C7285" s="7">
        <v>21</v>
      </c>
      <c r="E7285">
        <v>7284</v>
      </c>
      <c r="F7285">
        <v>16</v>
      </c>
      <c r="G7285">
        <v>19</v>
      </c>
      <c r="H7285">
        <v>25</v>
      </c>
      <c r="I7285" s="7">
        <v>32</v>
      </c>
      <c r="K7285">
        <v>7284</v>
      </c>
      <c r="L7285">
        <v>19</v>
      </c>
      <c r="M7285">
        <v>25</v>
      </c>
      <c r="N7285" s="7">
        <v>32</v>
      </c>
      <c r="P7285" s="187">
        <v>7284</v>
      </c>
      <c r="Q7285" s="188">
        <v>27</v>
      </c>
    </row>
    <row r="7286" spans="1:17" ht="15" x14ac:dyDescent="0.25">
      <c r="A7286"/>
      <c r="B7286" s="114">
        <v>7285</v>
      </c>
      <c r="C7286" s="7">
        <v>21</v>
      </c>
      <c r="E7286">
        <v>7285</v>
      </c>
      <c r="F7286">
        <v>16</v>
      </c>
      <c r="G7286">
        <v>19</v>
      </c>
      <c r="H7286">
        <v>25</v>
      </c>
      <c r="I7286" s="7">
        <v>32</v>
      </c>
      <c r="K7286">
        <v>7285</v>
      </c>
      <c r="L7286">
        <v>19</v>
      </c>
      <c r="M7286">
        <v>25</v>
      </c>
      <c r="N7286" s="7">
        <v>32</v>
      </c>
      <c r="P7286" s="185">
        <v>7285</v>
      </c>
      <c r="Q7286" s="186">
        <v>27</v>
      </c>
    </row>
    <row r="7287" spans="1:17" ht="15" x14ac:dyDescent="0.25">
      <c r="A7287"/>
      <c r="B7287" s="114">
        <v>7286</v>
      </c>
      <c r="C7287" s="7">
        <v>21</v>
      </c>
      <c r="E7287">
        <v>7286</v>
      </c>
      <c r="F7287">
        <v>16</v>
      </c>
      <c r="G7287">
        <v>19</v>
      </c>
      <c r="H7287">
        <v>25</v>
      </c>
      <c r="I7287" s="7">
        <v>32</v>
      </c>
      <c r="K7287">
        <v>7286</v>
      </c>
      <c r="L7287">
        <v>19</v>
      </c>
      <c r="M7287">
        <v>25</v>
      </c>
      <c r="N7287" s="7">
        <v>32</v>
      </c>
      <c r="P7287" s="187">
        <v>7286</v>
      </c>
      <c r="Q7287" s="188">
        <v>27</v>
      </c>
    </row>
    <row r="7288" spans="1:17" ht="15" x14ac:dyDescent="0.25">
      <c r="A7288"/>
      <c r="B7288" s="114">
        <v>7287</v>
      </c>
      <c r="C7288" s="7">
        <v>21</v>
      </c>
      <c r="E7288">
        <v>7287</v>
      </c>
      <c r="F7288">
        <v>16</v>
      </c>
      <c r="G7288">
        <v>19</v>
      </c>
      <c r="H7288">
        <v>25</v>
      </c>
      <c r="I7288" s="7">
        <v>32</v>
      </c>
      <c r="K7288">
        <v>7287</v>
      </c>
      <c r="L7288">
        <v>19</v>
      </c>
      <c r="M7288">
        <v>25</v>
      </c>
      <c r="N7288" s="7">
        <v>32</v>
      </c>
      <c r="P7288" s="185">
        <v>7287</v>
      </c>
      <c r="Q7288" s="186">
        <v>27</v>
      </c>
    </row>
    <row r="7289" spans="1:17" ht="15" x14ac:dyDescent="0.25">
      <c r="A7289"/>
      <c r="B7289" s="114">
        <v>7288</v>
      </c>
      <c r="C7289" s="7">
        <v>21</v>
      </c>
      <c r="E7289">
        <v>7288</v>
      </c>
      <c r="F7289">
        <v>16</v>
      </c>
      <c r="G7289">
        <v>19</v>
      </c>
      <c r="H7289">
        <v>25</v>
      </c>
      <c r="I7289" s="7">
        <v>32</v>
      </c>
      <c r="K7289">
        <v>7288</v>
      </c>
      <c r="L7289">
        <v>19</v>
      </c>
      <c r="M7289">
        <v>25</v>
      </c>
      <c r="N7289" s="7">
        <v>32</v>
      </c>
      <c r="P7289" s="187">
        <v>7288</v>
      </c>
      <c r="Q7289" s="188">
        <v>27</v>
      </c>
    </row>
    <row r="7290" spans="1:17" ht="15" x14ac:dyDescent="0.25">
      <c r="A7290"/>
      <c r="B7290" s="114">
        <v>7289</v>
      </c>
      <c r="C7290" s="7">
        <v>21</v>
      </c>
      <c r="E7290">
        <v>7289</v>
      </c>
      <c r="F7290">
        <v>16</v>
      </c>
      <c r="G7290">
        <v>19</v>
      </c>
      <c r="H7290">
        <v>25</v>
      </c>
      <c r="I7290" s="7">
        <v>32</v>
      </c>
      <c r="K7290">
        <v>7289</v>
      </c>
      <c r="L7290">
        <v>19</v>
      </c>
      <c r="M7290">
        <v>25</v>
      </c>
      <c r="N7290" s="7">
        <v>32</v>
      </c>
      <c r="P7290" s="185">
        <v>7289</v>
      </c>
      <c r="Q7290" s="186">
        <v>27</v>
      </c>
    </row>
    <row r="7291" spans="1:17" ht="15" x14ac:dyDescent="0.25">
      <c r="A7291"/>
      <c r="B7291" s="114">
        <v>7290</v>
      </c>
      <c r="C7291" s="7">
        <v>21</v>
      </c>
      <c r="E7291">
        <v>7290</v>
      </c>
      <c r="F7291">
        <v>16</v>
      </c>
      <c r="G7291">
        <v>19</v>
      </c>
      <c r="H7291">
        <v>25</v>
      </c>
      <c r="I7291" s="7">
        <v>32</v>
      </c>
      <c r="K7291">
        <v>7290</v>
      </c>
      <c r="L7291">
        <v>19</v>
      </c>
      <c r="M7291">
        <v>25</v>
      </c>
      <c r="N7291" s="7">
        <v>32</v>
      </c>
      <c r="P7291" s="187">
        <v>7290</v>
      </c>
      <c r="Q7291" s="188">
        <v>27</v>
      </c>
    </row>
    <row r="7292" spans="1:17" ht="15" x14ac:dyDescent="0.25">
      <c r="A7292"/>
      <c r="B7292" s="114">
        <v>7291</v>
      </c>
      <c r="C7292" s="7">
        <v>21</v>
      </c>
      <c r="E7292">
        <v>7291</v>
      </c>
      <c r="F7292">
        <v>16</v>
      </c>
      <c r="G7292">
        <v>19</v>
      </c>
      <c r="H7292">
        <v>25</v>
      </c>
      <c r="I7292" s="7">
        <v>32</v>
      </c>
      <c r="K7292">
        <v>7291</v>
      </c>
      <c r="L7292">
        <v>19</v>
      </c>
      <c r="M7292">
        <v>25</v>
      </c>
      <c r="N7292" s="7">
        <v>32</v>
      </c>
      <c r="P7292" s="185">
        <v>7291</v>
      </c>
      <c r="Q7292" s="186">
        <v>27</v>
      </c>
    </row>
    <row r="7293" spans="1:17" ht="15" x14ac:dyDescent="0.25">
      <c r="A7293"/>
      <c r="B7293" s="114">
        <v>7292</v>
      </c>
      <c r="C7293" s="7">
        <v>21</v>
      </c>
      <c r="E7293">
        <v>7292</v>
      </c>
      <c r="F7293">
        <v>16</v>
      </c>
      <c r="G7293">
        <v>19</v>
      </c>
      <c r="H7293">
        <v>25</v>
      </c>
      <c r="I7293" s="7">
        <v>32</v>
      </c>
      <c r="K7293">
        <v>7292</v>
      </c>
      <c r="L7293">
        <v>19</v>
      </c>
      <c r="M7293">
        <v>25</v>
      </c>
      <c r="N7293" s="7">
        <v>32</v>
      </c>
      <c r="P7293" s="187">
        <v>7292</v>
      </c>
      <c r="Q7293" s="188">
        <v>27</v>
      </c>
    </row>
    <row r="7294" spans="1:17" ht="15" x14ac:dyDescent="0.25">
      <c r="A7294"/>
      <c r="B7294" s="114">
        <v>7293</v>
      </c>
      <c r="C7294" s="7">
        <v>21</v>
      </c>
      <c r="E7294">
        <v>7293</v>
      </c>
      <c r="F7294">
        <v>16</v>
      </c>
      <c r="G7294">
        <v>19</v>
      </c>
      <c r="H7294">
        <v>25</v>
      </c>
      <c r="I7294" s="7">
        <v>32</v>
      </c>
      <c r="K7294">
        <v>7293</v>
      </c>
      <c r="L7294">
        <v>19</v>
      </c>
      <c r="M7294">
        <v>25</v>
      </c>
      <c r="N7294" s="7">
        <v>32</v>
      </c>
      <c r="P7294" s="185">
        <v>7293</v>
      </c>
      <c r="Q7294" s="186">
        <v>27</v>
      </c>
    </row>
    <row r="7295" spans="1:17" ht="15" x14ac:dyDescent="0.25">
      <c r="A7295"/>
      <c r="B7295" s="114">
        <v>7294</v>
      </c>
      <c r="C7295" s="7">
        <v>21</v>
      </c>
      <c r="E7295">
        <v>7294</v>
      </c>
      <c r="F7295">
        <v>16</v>
      </c>
      <c r="G7295">
        <v>19</v>
      </c>
      <c r="H7295">
        <v>25</v>
      </c>
      <c r="I7295" s="7">
        <v>32</v>
      </c>
      <c r="K7295">
        <v>7294</v>
      </c>
      <c r="L7295">
        <v>19</v>
      </c>
      <c r="M7295">
        <v>25</v>
      </c>
      <c r="N7295" s="7">
        <v>32</v>
      </c>
      <c r="P7295" s="187">
        <v>7294</v>
      </c>
      <c r="Q7295" s="188">
        <v>27</v>
      </c>
    </row>
    <row r="7296" spans="1:17" ht="15" x14ac:dyDescent="0.25">
      <c r="A7296"/>
      <c r="B7296" s="114">
        <v>7295</v>
      </c>
      <c r="C7296" s="7">
        <v>21</v>
      </c>
      <c r="E7296">
        <v>7295</v>
      </c>
      <c r="F7296">
        <v>16</v>
      </c>
      <c r="G7296">
        <v>19</v>
      </c>
      <c r="H7296">
        <v>25</v>
      </c>
      <c r="I7296" s="7">
        <v>32</v>
      </c>
      <c r="K7296">
        <v>7295</v>
      </c>
      <c r="L7296">
        <v>19</v>
      </c>
      <c r="M7296">
        <v>25</v>
      </c>
      <c r="N7296" s="7">
        <v>32</v>
      </c>
      <c r="P7296" s="185">
        <v>7295</v>
      </c>
      <c r="Q7296" s="186">
        <v>27</v>
      </c>
    </row>
    <row r="7297" spans="1:17" ht="15" x14ac:dyDescent="0.25">
      <c r="A7297"/>
      <c r="B7297" s="114">
        <v>7296</v>
      </c>
      <c r="C7297" s="7">
        <v>21</v>
      </c>
      <c r="E7297">
        <v>7296</v>
      </c>
      <c r="F7297">
        <v>16</v>
      </c>
      <c r="G7297">
        <v>19</v>
      </c>
      <c r="H7297">
        <v>25</v>
      </c>
      <c r="I7297" s="7">
        <v>32</v>
      </c>
      <c r="K7297">
        <v>7296</v>
      </c>
      <c r="L7297">
        <v>19</v>
      </c>
      <c r="M7297">
        <v>25</v>
      </c>
      <c r="N7297" s="7">
        <v>32</v>
      </c>
      <c r="P7297" s="187">
        <v>7296</v>
      </c>
      <c r="Q7297" s="188">
        <v>27</v>
      </c>
    </row>
    <row r="7298" spans="1:17" ht="15" x14ac:dyDescent="0.25">
      <c r="A7298"/>
      <c r="B7298" s="114">
        <v>7297</v>
      </c>
      <c r="C7298" s="7">
        <v>21</v>
      </c>
      <c r="E7298">
        <v>7297</v>
      </c>
      <c r="F7298">
        <v>16</v>
      </c>
      <c r="G7298">
        <v>19</v>
      </c>
      <c r="H7298">
        <v>25</v>
      </c>
      <c r="I7298" s="7">
        <v>32</v>
      </c>
      <c r="K7298">
        <v>7297</v>
      </c>
      <c r="L7298">
        <v>19</v>
      </c>
      <c r="M7298">
        <v>25</v>
      </c>
      <c r="N7298" s="7">
        <v>32</v>
      </c>
      <c r="P7298" s="185">
        <v>7297</v>
      </c>
      <c r="Q7298" s="186">
        <v>27</v>
      </c>
    </row>
    <row r="7299" spans="1:17" ht="15" x14ac:dyDescent="0.25">
      <c r="A7299"/>
      <c r="B7299" s="114">
        <v>7298</v>
      </c>
      <c r="C7299" s="7">
        <v>21</v>
      </c>
      <c r="E7299">
        <v>7298</v>
      </c>
      <c r="F7299">
        <v>16</v>
      </c>
      <c r="G7299">
        <v>19</v>
      </c>
      <c r="H7299">
        <v>25</v>
      </c>
      <c r="I7299" s="7">
        <v>32</v>
      </c>
      <c r="K7299">
        <v>7298</v>
      </c>
      <c r="L7299">
        <v>19</v>
      </c>
      <c r="M7299">
        <v>25</v>
      </c>
      <c r="N7299" s="7">
        <v>32</v>
      </c>
      <c r="P7299" s="187">
        <v>7298</v>
      </c>
      <c r="Q7299" s="188">
        <v>27</v>
      </c>
    </row>
    <row r="7300" spans="1:17" ht="15" x14ac:dyDescent="0.25">
      <c r="A7300"/>
      <c r="B7300" s="114">
        <v>7299</v>
      </c>
      <c r="C7300" s="7">
        <v>21</v>
      </c>
      <c r="E7300">
        <v>7299</v>
      </c>
      <c r="F7300">
        <v>16</v>
      </c>
      <c r="G7300">
        <v>19</v>
      </c>
      <c r="H7300">
        <v>25</v>
      </c>
      <c r="I7300" s="7">
        <v>32</v>
      </c>
      <c r="K7300">
        <v>7299</v>
      </c>
      <c r="L7300">
        <v>19</v>
      </c>
      <c r="M7300">
        <v>25</v>
      </c>
      <c r="N7300" s="7">
        <v>32</v>
      </c>
      <c r="P7300" s="185">
        <v>7299</v>
      </c>
      <c r="Q7300" s="186">
        <v>27</v>
      </c>
    </row>
    <row r="7301" spans="1:17" ht="15" x14ac:dyDescent="0.25">
      <c r="A7301"/>
      <c r="B7301" s="114">
        <v>7300</v>
      </c>
      <c r="C7301" s="7">
        <v>21</v>
      </c>
      <c r="E7301">
        <v>7300</v>
      </c>
      <c r="F7301">
        <v>16</v>
      </c>
      <c r="G7301">
        <v>19</v>
      </c>
      <c r="H7301">
        <v>25</v>
      </c>
      <c r="I7301" s="7">
        <v>32</v>
      </c>
      <c r="K7301">
        <v>7300</v>
      </c>
      <c r="L7301">
        <v>19</v>
      </c>
      <c r="M7301">
        <v>25</v>
      </c>
      <c r="N7301" s="7">
        <v>32</v>
      </c>
      <c r="P7301" s="187">
        <v>7300</v>
      </c>
      <c r="Q7301" s="188">
        <v>27</v>
      </c>
    </row>
    <row r="7302" spans="1:17" ht="15" x14ac:dyDescent="0.25">
      <c r="A7302"/>
      <c r="B7302" s="114">
        <v>7301</v>
      </c>
      <c r="C7302" s="7">
        <v>21</v>
      </c>
      <c r="E7302">
        <v>7301</v>
      </c>
      <c r="F7302">
        <v>16</v>
      </c>
      <c r="G7302">
        <v>19</v>
      </c>
      <c r="H7302">
        <v>25</v>
      </c>
      <c r="I7302" s="7">
        <v>32</v>
      </c>
      <c r="K7302">
        <v>7301</v>
      </c>
      <c r="L7302">
        <v>19</v>
      </c>
      <c r="M7302">
        <v>25</v>
      </c>
      <c r="N7302" s="7">
        <v>32</v>
      </c>
      <c r="P7302" s="185">
        <v>7301</v>
      </c>
      <c r="Q7302" s="186">
        <v>27</v>
      </c>
    </row>
    <row r="7303" spans="1:17" ht="15" x14ac:dyDescent="0.25">
      <c r="A7303"/>
      <c r="B7303" s="114">
        <v>7302</v>
      </c>
      <c r="C7303" s="7">
        <v>21</v>
      </c>
      <c r="E7303">
        <v>7302</v>
      </c>
      <c r="F7303">
        <v>16</v>
      </c>
      <c r="G7303">
        <v>19</v>
      </c>
      <c r="H7303">
        <v>25</v>
      </c>
      <c r="I7303" s="7">
        <v>32</v>
      </c>
      <c r="K7303">
        <v>7302</v>
      </c>
      <c r="L7303">
        <v>19</v>
      </c>
      <c r="M7303">
        <v>25</v>
      </c>
      <c r="N7303" s="7">
        <v>32</v>
      </c>
      <c r="P7303" s="187">
        <v>7302</v>
      </c>
      <c r="Q7303" s="188">
        <v>27</v>
      </c>
    </row>
    <row r="7304" spans="1:17" ht="15" x14ac:dyDescent="0.25">
      <c r="A7304"/>
      <c r="B7304" s="114">
        <v>7303</v>
      </c>
      <c r="C7304" s="7">
        <v>21</v>
      </c>
      <c r="E7304">
        <v>7303</v>
      </c>
      <c r="F7304">
        <v>16</v>
      </c>
      <c r="G7304">
        <v>19</v>
      </c>
      <c r="H7304">
        <v>25</v>
      </c>
      <c r="I7304" s="7">
        <v>32</v>
      </c>
      <c r="K7304">
        <v>7303</v>
      </c>
      <c r="L7304">
        <v>19</v>
      </c>
      <c r="M7304">
        <v>25</v>
      </c>
      <c r="N7304" s="7">
        <v>32</v>
      </c>
      <c r="P7304" s="185">
        <v>7303</v>
      </c>
      <c r="Q7304" s="186">
        <v>27</v>
      </c>
    </row>
    <row r="7305" spans="1:17" ht="15" x14ac:dyDescent="0.25">
      <c r="A7305"/>
      <c r="B7305" s="114">
        <v>7304</v>
      </c>
      <c r="C7305" s="7">
        <v>21</v>
      </c>
      <c r="E7305">
        <v>7304</v>
      </c>
      <c r="F7305">
        <v>16</v>
      </c>
      <c r="G7305">
        <v>19</v>
      </c>
      <c r="H7305">
        <v>25</v>
      </c>
      <c r="I7305" s="7">
        <v>32</v>
      </c>
      <c r="K7305">
        <v>7304</v>
      </c>
      <c r="L7305">
        <v>19</v>
      </c>
      <c r="M7305">
        <v>25</v>
      </c>
      <c r="N7305" s="7">
        <v>32</v>
      </c>
      <c r="P7305" s="187">
        <v>7304</v>
      </c>
      <c r="Q7305" s="188">
        <v>27</v>
      </c>
    </row>
    <row r="7306" spans="1:17" ht="15" x14ac:dyDescent="0.25">
      <c r="A7306"/>
      <c r="B7306" s="114">
        <v>7305</v>
      </c>
      <c r="C7306" s="7">
        <v>21</v>
      </c>
      <c r="E7306">
        <v>7305</v>
      </c>
      <c r="F7306">
        <v>16</v>
      </c>
      <c r="G7306">
        <v>19</v>
      </c>
      <c r="H7306">
        <v>25</v>
      </c>
      <c r="I7306" s="7">
        <v>32</v>
      </c>
      <c r="K7306">
        <v>7305</v>
      </c>
      <c r="L7306">
        <v>19</v>
      </c>
      <c r="M7306">
        <v>25</v>
      </c>
      <c r="N7306" s="7">
        <v>32</v>
      </c>
      <c r="P7306" s="185">
        <v>7305</v>
      </c>
      <c r="Q7306" s="186">
        <v>27</v>
      </c>
    </row>
    <row r="7307" spans="1:17" ht="15" x14ac:dyDescent="0.25">
      <c r="A7307"/>
      <c r="B7307" s="114">
        <v>7306</v>
      </c>
      <c r="C7307" s="7">
        <v>21</v>
      </c>
      <c r="E7307">
        <v>7306</v>
      </c>
      <c r="F7307">
        <v>16</v>
      </c>
      <c r="G7307">
        <v>19</v>
      </c>
      <c r="H7307">
        <v>25</v>
      </c>
      <c r="I7307" s="7">
        <v>32</v>
      </c>
      <c r="K7307">
        <v>7306</v>
      </c>
      <c r="L7307">
        <v>19</v>
      </c>
      <c r="M7307">
        <v>25</v>
      </c>
      <c r="N7307" s="7">
        <v>32</v>
      </c>
      <c r="P7307" s="187">
        <v>7306</v>
      </c>
      <c r="Q7307" s="188">
        <v>27</v>
      </c>
    </row>
    <row r="7308" spans="1:17" ht="15" x14ac:dyDescent="0.25">
      <c r="A7308"/>
      <c r="B7308" s="114">
        <v>7307</v>
      </c>
      <c r="C7308" s="7">
        <v>21</v>
      </c>
      <c r="E7308">
        <v>7307</v>
      </c>
      <c r="F7308">
        <v>16</v>
      </c>
      <c r="G7308">
        <v>19</v>
      </c>
      <c r="H7308">
        <v>25</v>
      </c>
      <c r="I7308" s="7">
        <v>32</v>
      </c>
      <c r="K7308">
        <v>7307</v>
      </c>
      <c r="L7308">
        <v>19</v>
      </c>
      <c r="M7308">
        <v>25</v>
      </c>
      <c r="N7308" s="7">
        <v>32</v>
      </c>
      <c r="P7308" s="185">
        <v>7307</v>
      </c>
      <c r="Q7308" s="186">
        <v>27</v>
      </c>
    </row>
    <row r="7309" spans="1:17" ht="15" x14ac:dyDescent="0.25">
      <c r="A7309"/>
      <c r="B7309" s="114">
        <v>7308</v>
      </c>
      <c r="C7309" s="7">
        <v>21</v>
      </c>
      <c r="E7309">
        <v>7308</v>
      </c>
      <c r="F7309">
        <v>16</v>
      </c>
      <c r="G7309">
        <v>19</v>
      </c>
      <c r="H7309">
        <v>25</v>
      </c>
      <c r="I7309" s="7">
        <v>32</v>
      </c>
      <c r="K7309">
        <v>7308</v>
      </c>
      <c r="L7309">
        <v>19</v>
      </c>
      <c r="M7309">
        <v>25</v>
      </c>
      <c r="N7309" s="7">
        <v>32</v>
      </c>
      <c r="P7309" s="187">
        <v>7308</v>
      </c>
      <c r="Q7309" s="188">
        <v>27</v>
      </c>
    </row>
    <row r="7310" spans="1:17" ht="15" x14ac:dyDescent="0.25">
      <c r="A7310"/>
      <c r="B7310" s="114">
        <v>7309</v>
      </c>
      <c r="C7310" s="7">
        <v>21</v>
      </c>
      <c r="E7310">
        <v>7309</v>
      </c>
      <c r="F7310">
        <v>16</v>
      </c>
      <c r="G7310">
        <v>19</v>
      </c>
      <c r="H7310">
        <v>25</v>
      </c>
      <c r="I7310" s="7">
        <v>32</v>
      </c>
      <c r="K7310">
        <v>7309</v>
      </c>
      <c r="L7310">
        <v>19</v>
      </c>
      <c r="M7310">
        <v>25</v>
      </c>
      <c r="N7310" s="7">
        <v>32</v>
      </c>
      <c r="P7310" s="185">
        <v>7309</v>
      </c>
      <c r="Q7310" s="186">
        <v>27</v>
      </c>
    </row>
    <row r="7311" spans="1:17" ht="15" x14ac:dyDescent="0.25">
      <c r="A7311"/>
      <c r="B7311" s="114">
        <v>7310</v>
      </c>
      <c r="C7311" s="7">
        <v>21</v>
      </c>
      <c r="E7311">
        <v>7310</v>
      </c>
      <c r="F7311">
        <v>16</v>
      </c>
      <c r="G7311">
        <v>19</v>
      </c>
      <c r="H7311">
        <v>25</v>
      </c>
      <c r="I7311" s="7">
        <v>32</v>
      </c>
      <c r="K7311">
        <v>7310</v>
      </c>
      <c r="L7311">
        <v>19</v>
      </c>
      <c r="M7311">
        <v>25</v>
      </c>
      <c r="N7311" s="7">
        <v>32</v>
      </c>
      <c r="P7311" s="187">
        <v>7310</v>
      </c>
      <c r="Q7311" s="188">
        <v>27</v>
      </c>
    </row>
    <row r="7312" spans="1:17" ht="15" x14ac:dyDescent="0.25">
      <c r="A7312"/>
      <c r="B7312" s="114">
        <v>7311</v>
      </c>
      <c r="C7312" s="7">
        <v>21</v>
      </c>
      <c r="E7312">
        <v>7311</v>
      </c>
      <c r="F7312">
        <v>16</v>
      </c>
      <c r="G7312">
        <v>19</v>
      </c>
      <c r="H7312">
        <v>25</v>
      </c>
      <c r="I7312" s="7">
        <v>32</v>
      </c>
      <c r="K7312">
        <v>7311</v>
      </c>
      <c r="L7312">
        <v>19</v>
      </c>
      <c r="M7312">
        <v>25</v>
      </c>
      <c r="N7312" s="7">
        <v>32</v>
      </c>
      <c r="P7312" s="185">
        <v>7311</v>
      </c>
      <c r="Q7312" s="186">
        <v>27</v>
      </c>
    </row>
    <row r="7313" spans="1:17" ht="15" x14ac:dyDescent="0.25">
      <c r="A7313"/>
      <c r="B7313" s="114">
        <v>7312</v>
      </c>
      <c r="C7313" s="7">
        <v>21</v>
      </c>
      <c r="E7313">
        <v>7312</v>
      </c>
      <c r="F7313">
        <v>16</v>
      </c>
      <c r="G7313">
        <v>19</v>
      </c>
      <c r="H7313">
        <v>25</v>
      </c>
      <c r="I7313" s="7">
        <v>32</v>
      </c>
      <c r="K7313">
        <v>7312</v>
      </c>
      <c r="L7313">
        <v>19</v>
      </c>
      <c r="M7313">
        <v>25</v>
      </c>
      <c r="N7313" s="7">
        <v>32</v>
      </c>
      <c r="P7313" s="187">
        <v>7312</v>
      </c>
      <c r="Q7313" s="188">
        <v>27</v>
      </c>
    </row>
    <row r="7314" spans="1:17" ht="15" x14ac:dyDescent="0.25">
      <c r="A7314"/>
      <c r="B7314" s="114">
        <v>7313</v>
      </c>
      <c r="C7314" s="7">
        <v>21</v>
      </c>
      <c r="E7314">
        <v>7313</v>
      </c>
      <c r="F7314">
        <v>16</v>
      </c>
      <c r="G7314">
        <v>19</v>
      </c>
      <c r="H7314">
        <v>25</v>
      </c>
      <c r="I7314" s="7">
        <v>32</v>
      </c>
      <c r="K7314">
        <v>7313</v>
      </c>
      <c r="L7314">
        <v>19</v>
      </c>
      <c r="M7314">
        <v>25</v>
      </c>
      <c r="N7314" s="7">
        <v>32</v>
      </c>
      <c r="P7314" s="185">
        <v>7313</v>
      </c>
      <c r="Q7314" s="186">
        <v>27</v>
      </c>
    </row>
    <row r="7315" spans="1:17" ht="15" x14ac:dyDescent="0.25">
      <c r="A7315"/>
      <c r="B7315" s="114">
        <v>7314</v>
      </c>
      <c r="C7315" s="7">
        <v>21</v>
      </c>
      <c r="E7315">
        <v>7314</v>
      </c>
      <c r="F7315">
        <v>16</v>
      </c>
      <c r="G7315">
        <v>19</v>
      </c>
      <c r="H7315">
        <v>25</v>
      </c>
      <c r="I7315" s="7">
        <v>32</v>
      </c>
      <c r="K7315">
        <v>7314</v>
      </c>
      <c r="L7315">
        <v>19</v>
      </c>
      <c r="M7315">
        <v>25</v>
      </c>
      <c r="N7315" s="7">
        <v>32</v>
      </c>
      <c r="P7315" s="187">
        <v>7314</v>
      </c>
      <c r="Q7315" s="188">
        <v>27</v>
      </c>
    </row>
    <row r="7316" spans="1:17" ht="15" x14ac:dyDescent="0.25">
      <c r="A7316"/>
      <c r="B7316" s="114">
        <v>7315</v>
      </c>
      <c r="C7316" s="7">
        <v>21</v>
      </c>
      <c r="E7316">
        <v>7315</v>
      </c>
      <c r="F7316">
        <v>16</v>
      </c>
      <c r="G7316">
        <v>19</v>
      </c>
      <c r="H7316">
        <v>25</v>
      </c>
      <c r="I7316" s="7">
        <v>32</v>
      </c>
      <c r="K7316">
        <v>7315</v>
      </c>
      <c r="L7316">
        <v>19</v>
      </c>
      <c r="M7316">
        <v>25</v>
      </c>
      <c r="N7316" s="7">
        <v>32</v>
      </c>
      <c r="P7316" s="185">
        <v>7315</v>
      </c>
      <c r="Q7316" s="186">
        <v>27</v>
      </c>
    </row>
    <row r="7317" spans="1:17" ht="15" x14ac:dyDescent="0.25">
      <c r="A7317"/>
      <c r="B7317" s="114">
        <v>7316</v>
      </c>
      <c r="C7317" s="7">
        <v>21</v>
      </c>
      <c r="E7317">
        <v>7316</v>
      </c>
      <c r="F7317">
        <v>16</v>
      </c>
      <c r="G7317">
        <v>19</v>
      </c>
      <c r="H7317">
        <v>25</v>
      </c>
      <c r="I7317" s="7">
        <v>32</v>
      </c>
      <c r="K7317">
        <v>7316</v>
      </c>
      <c r="L7317">
        <v>19</v>
      </c>
      <c r="M7317">
        <v>25</v>
      </c>
      <c r="N7317" s="7">
        <v>32</v>
      </c>
      <c r="P7317" s="187">
        <v>7316</v>
      </c>
      <c r="Q7317" s="188">
        <v>27</v>
      </c>
    </row>
    <row r="7318" spans="1:17" ht="15" x14ac:dyDescent="0.25">
      <c r="A7318"/>
      <c r="B7318" s="114">
        <v>7317</v>
      </c>
      <c r="C7318" s="7">
        <v>21</v>
      </c>
      <c r="E7318">
        <v>7317</v>
      </c>
      <c r="F7318">
        <v>16</v>
      </c>
      <c r="G7318">
        <v>19</v>
      </c>
      <c r="H7318">
        <v>25</v>
      </c>
      <c r="I7318" s="7">
        <v>32</v>
      </c>
      <c r="K7318">
        <v>7317</v>
      </c>
      <c r="L7318">
        <v>19</v>
      </c>
      <c r="M7318">
        <v>25</v>
      </c>
      <c r="N7318" s="7">
        <v>32</v>
      </c>
      <c r="P7318" s="185">
        <v>7317</v>
      </c>
      <c r="Q7318" s="186">
        <v>27</v>
      </c>
    </row>
    <row r="7319" spans="1:17" ht="15" x14ac:dyDescent="0.25">
      <c r="A7319"/>
      <c r="B7319" s="114">
        <v>7318</v>
      </c>
      <c r="C7319" s="7">
        <v>21</v>
      </c>
      <c r="E7319">
        <v>7318</v>
      </c>
      <c r="F7319">
        <v>16</v>
      </c>
      <c r="G7319">
        <v>19</v>
      </c>
      <c r="H7319">
        <v>25</v>
      </c>
      <c r="I7319" s="7">
        <v>32</v>
      </c>
      <c r="K7319">
        <v>7318</v>
      </c>
      <c r="L7319">
        <v>19</v>
      </c>
      <c r="M7319">
        <v>25</v>
      </c>
      <c r="N7319" s="7">
        <v>32</v>
      </c>
      <c r="P7319" s="187">
        <v>7318</v>
      </c>
      <c r="Q7319" s="188">
        <v>27</v>
      </c>
    </row>
    <row r="7320" spans="1:17" ht="15" x14ac:dyDescent="0.25">
      <c r="A7320"/>
      <c r="B7320" s="114">
        <v>7319</v>
      </c>
      <c r="C7320" s="7">
        <v>21</v>
      </c>
      <c r="E7320">
        <v>7319</v>
      </c>
      <c r="F7320">
        <v>16</v>
      </c>
      <c r="G7320">
        <v>19</v>
      </c>
      <c r="H7320">
        <v>25</v>
      </c>
      <c r="I7320" s="7">
        <v>32</v>
      </c>
      <c r="K7320">
        <v>7319</v>
      </c>
      <c r="L7320">
        <v>19</v>
      </c>
      <c r="M7320">
        <v>25</v>
      </c>
      <c r="N7320" s="7">
        <v>32</v>
      </c>
      <c r="P7320" s="185">
        <v>7319</v>
      </c>
      <c r="Q7320" s="186">
        <v>27</v>
      </c>
    </row>
    <row r="7321" spans="1:17" ht="15" x14ac:dyDescent="0.25">
      <c r="A7321"/>
      <c r="B7321" s="114">
        <v>7320</v>
      </c>
      <c r="C7321" s="7">
        <v>21</v>
      </c>
      <c r="E7321">
        <v>7320</v>
      </c>
      <c r="F7321">
        <v>16</v>
      </c>
      <c r="G7321">
        <v>19</v>
      </c>
      <c r="H7321">
        <v>25</v>
      </c>
      <c r="I7321" s="7">
        <v>32</v>
      </c>
      <c r="K7321">
        <v>7320</v>
      </c>
      <c r="L7321">
        <v>19</v>
      </c>
      <c r="M7321">
        <v>25</v>
      </c>
      <c r="N7321" s="7">
        <v>32</v>
      </c>
      <c r="P7321" s="187">
        <v>7320</v>
      </c>
      <c r="Q7321" s="188">
        <v>27</v>
      </c>
    </row>
    <row r="7322" spans="1:17" ht="15" x14ac:dyDescent="0.25">
      <c r="A7322"/>
      <c r="B7322" s="114">
        <v>7321</v>
      </c>
      <c r="C7322" s="7">
        <v>21</v>
      </c>
      <c r="E7322">
        <v>7321</v>
      </c>
      <c r="F7322">
        <v>16</v>
      </c>
      <c r="G7322">
        <v>19</v>
      </c>
      <c r="H7322">
        <v>25</v>
      </c>
      <c r="I7322" s="7">
        <v>32</v>
      </c>
      <c r="K7322">
        <v>7321</v>
      </c>
      <c r="L7322">
        <v>19</v>
      </c>
      <c r="M7322">
        <v>25</v>
      </c>
      <c r="N7322" s="7">
        <v>32</v>
      </c>
      <c r="P7322" s="185">
        <v>7321</v>
      </c>
      <c r="Q7322" s="186">
        <v>27</v>
      </c>
    </row>
    <row r="7323" spans="1:17" ht="15" x14ac:dyDescent="0.25">
      <c r="A7323"/>
      <c r="B7323" s="114">
        <v>7322</v>
      </c>
      <c r="C7323" s="7">
        <v>21</v>
      </c>
      <c r="E7323">
        <v>7322</v>
      </c>
      <c r="F7323">
        <v>16</v>
      </c>
      <c r="G7323">
        <v>19</v>
      </c>
      <c r="H7323">
        <v>25</v>
      </c>
      <c r="I7323" s="7">
        <v>32</v>
      </c>
      <c r="K7323">
        <v>7322</v>
      </c>
      <c r="L7323">
        <v>19</v>
      </c>
      <c r="M7323">
        <v>25</v>
      </c>
      <c r="N7323" s="7">
        <v>32</v>
      </c>
      <c r="P7323" s="187">
        <v>7322</v>
      </c>
      <c r="Q7323" s="188">
        <v>27</v>
      </c>
    </row>
    <row r="7324" spans="1:17" ht="15" x14ac:dyDescent="0.25">
      <c r="A7324"/>
      <c r="B7324" s="114">
        <v>7323</v>
      </c>
      <c r="C7324" s="7">
        <v>21</v>
      </c>
      <c r="E7324">
        <v>7323</v>
      </c>
      <c r="F7324">
        <v>16</v>
      </c>
      <c r="G7324">
        <v>19</v>
      </c>
      <c r="H7324">
        <v>25</v>
      </c>
      <c r="I7324" s="7">
        <v>32</v>
      </c>
      <c r="K7324">
        <v>7323</v>
      </c>
      <c r="L7324">
        <v>19</v>
      </c>
      <c r="M7324">
        <v>25</v>
      </c>
      <c r="N7324" s="7">
        <v>32</v>
      </c>
      <c r="P7324" s="185">
        <v>7323</v>
      </c>
      <c r="Q7324" s="186">
        <v>27</v>
      </c>
    </row>
    <row r="7325" spans="1:17" ht="15" x14ac:dyDescent="0.25">
      <c r="A7325"/>
      <c r="B7325" s="114">
        <v>7324</v>
      </c>
      <c r="C7325" s="7">
        <v>21</v>
      </c>
      <c r="E7325">
        <v>7324</v>
      </c>
      <c r="F7325">
        <v>16</v>
      </c>
      <c r="G7325">
        <v>19</v>
      </c>
      <c r="H7325">
        <v>25</v>
      </c>
      <c r="I7325" s="7">
        <v>32</v>
      </c>
      <c r="K7325">
        <v>7324</v>
      </c>
      <c r="L7325">
        <v>19</v>
      </c>
      <c r="M7325">
        <v>25</v>
      </c>
      <c r="N7325" s="7">
        <v>32</v>
      </c>
      <c r="P7325" s="187">
        <v>7324</v>
      </c>
      <c r="Q7325" s="188">
        <v>27</v>
      </c>
    </row>
    <row r="7326" spans="1:17" ht="15" x14ac:dyDescent="0.25">
      <c r="A7326"/>
      <c r="B7326" s="114">
        <v>7325</v>
      </c>
      <c r="C7326" s="7">
        <v>21</v>
      </c>
      <c r="E7326">
        <v>7325</v>
      </c>
      <c r="F7326">
        <v>16</v>
      </c>
      <c r="G7326">
        <v>19</v>
      </c>
      <c r="H7326">
        <v>25</v>
      </c>
      <c r="I7326" s="7">
        <v>32</v>
      </c>
      <c r="K7326">
        <v>7325</v>
      </c>
      <c r="L7326">
        <v>19</v>
      </c>
      <c r="M7326">
        <v>25</v>
      </c>
      <c r="N7326" s="7">
        <v>32</v>
      </c>
      <c r="P7326" s="185">
        <v>7325</v>
      </c>
      <c r="Q7326" s="186">
        <v>27</v>
      </c>
    </row>
    <row r="7327" spans="1:17" ht="15" x14ac:dyDescent="0.25">
      <c r="A7327"/>
      <c r="B7327" s="114">
        <v>7326</v>
      </c>
      <c r="C7327" s="7">
        <v>21</v>
      </c>
      <c r="E7327">
        <v>7326</v>
      </c>
      <c r="F7327">
        <v>16</v>
      </c>
      <c r="G7327">
        <v>19</v>
      </c>
      <c r="H7327">
        <v>25</v>
      </c>
      <c r="I7327" s="7">
        <v>32</v>
      </c>
      <c r="K7327">
        <v>7326</v>
      </c>
      <c r="L7327">
        <v>19</v>
      </c>
      <c r="M7327">
        <v>25</v>
      </c>
      <c r="N7327" s="7">
        <v>32</v>
      </c>
      <c r="P7327" s="187">
        <v>7326</v>
      </c>
      <c r="Q7327" s="188">
        <v>27</v>
      </c>
    </row>
    <row r="7328" spans="1:17" ht="15" x14ac:dyDescent="0.25">
      <c r="A7328"/>
      <c r="B7328" s="114">
        <v>7327</v>
      </c>
      <c r="C7328" s="7">
        <v>21</v>
      </c>
      <c r="E7328">
        <v>7327</v>
      </c>
      <c r="F7328">
        <v>16</v>
      </c>
      <c r="G7328">
        <v>19</v>
      </c>
      <c r="H7328">
        <v>25</v>
      </c>
      <c r="I7328" s="7">
        <v>32</v>
      </c>
      <c r="K7328">
        <v>7327</v>
      </c>
      <c r="L7328">
        <v>19</v>
      </c>
      <c r="M7328">
        <v>25</v>
      </c>
      <c r="N7328" s="7">
        <v>32</v>
      </c>
      <c r="P7328" s="185">
        <v>7327</v>
      </c>
      <c r="Q7328" s="186">
        <v>27</v>
      </c>
    </row>
    <row r="7329" spans="1:17" ht="15" x14ac:dyDescent="0.25">
      <c r="A7329"/>
      <c r="B7329" s="114">
        <v>7328</v>
      </c>
      <c r="C7329" s="7">
        <v>21</v>
      </c>
      <c r="E7329">
        <v>7328</v>
      </c>
      <c r="F7329">
        <v>16</v>
      </c>
      <c r="G7329">
        <v>19</v>
      </c>
      <c r="H7329">
        <v>25</v>
      </c>
      <c r="I7329" s="7">
        <v>32</v>
      </c>
      <c r="K7329">
        <v>7328</v>
      </c>
      <c r="L7329">
        <v>19</v>
      </c>
      <c r="M7329">
        <v>25</v>
      </c>
      <c r="N7329" s="7">
        <v>32</v>
      </c>
      <c r="P7329" s="187">
        <v>7328</v>
      </c>
      <c r="Q7329" s="188">
        <v>27</v>
      </c>
    </row>
    <row r="7330" spans="1:17" ht="15" x14ac:dyDescent="0.25">
      <c r="A7330"/>
      <c r="B7330" s="114">
        <v>7329</v>
      </c>
      <c r="C7330" s="7">
        <v>21</v>
      </c>
      <c r="E7330">
        <v>7329</v>
      </c>
      <c r="F7330">
        <v>16</v>
      </c>
      <c r="G7330">
        <v>19</v>
      </c>
      <c r="H7330">
        <v>25</v>
      </c>
      <c r="I7330" s="7">
        <v>32</v>
      </c>
      <c r="K7330">
        <v>7329</v>
      </c>
      <c r="L7330">
        <v>19</v>
      </c>
      <c r="M7330">
        <v>25</v>
      </c>
      <c r="N7330" s="7">
        <v>32</v>
      </c>
      <c r="P7330" s="185">
        <v>7329</v>
      </c>
      <c r="Q7330" s="186">
        <v>27</v>
      </c>
    </row>
    <row r="7331" spans="1:17" ht="15" x14ac:dyDescent="0.25">
      <c r="A7331"/>
      <c r="B7331" s="114">
        <v>7330</v>
      </c>
      <c r="C7331" s="7">
        <v>21</v>
      </c>
      <c r="E7331">
        <v>7330</v>
      </c>
      <c r="F7331">
        <v>16</v>
      </c>
      <c r="G7331">
        <v>19</v>
      </c>
      <c r="H7331">
        <v>25</v>
      </c>
      <c r="I7331" s="7">
        <v>32</v>
      </c>
      <c r="K7331">
        <v>7330</v>
      </c>
      <c r="L7331">
        <v>19</v>
      </c>
      <c r="M7331">
        <v>25</v>
      </c>
      <c r="N7331" s="7">
        <v>32</v>
      </c>
      <c r="P7331" s="187">
        <v>7330</v>
      </c>
      <c r="Q7331" s="188">
        <v>27</v>
      </c>
    </row>
    <row r="7332" spans="1:17" ht="15" x14ac:dyDescent="0.25">
      <c r="A7332"/>
      <c r="B7332" s="114">
        <v>7331</v>
      </c>
      <c r="C7332" s="7">
        <v>21</v>
      </c>
      <c r="E7332">
        <v>7331</v>
      </c>
      <c r="F7332">
        <v>16</v>
      </c>
      <c r="G7332">
        <v>19</v>
      </c>
      <c r="H7332">
        <v>25</v>
      </c>
      <c r="I7332" s="7">
        <v>32</v>
      </c>
      <c r="K7332">
        <v>7331</v>
      </c>
      <c r="L7332">
        <v>19</v>
      </c>
      <c r="M7332">
        <v>25</v>
      </c>
      <c r="N7332" s="7">
        <v>32</v>
      </c>
      <c r="P7332" s="185">
        <v>7331</v>
      </c>
      <c r="Q7332" s="186">
        <v>27</v>
      </c>
    </row>
    <row r="7333" spans="1:17" ht="15" x14ac:dyDescent="0.25">
      <c r="A7333"/>
      <c r="B7333" s="114">
        <v>7332</v>
      </c>
      <c r="C7333" s="7">
        <v>21</v>
      </c>
      <c r="E7333">
        <v>7332</v>
      </c>
      <c r="F7333">
        <v>16</v>
      </c>
      <c r="G7333">
        <v>19</v>
      </c>
      <c r="H7333">
        <v>25</v>
      </c>
      <c r="I7333" s="7">
        <v>32</v>
      </c>
      <c r="K7333">
        <v>7332</v>
      </c>
      <c r="L7333">
        <v>19</v>
      </c>
      <c r="M7333">
        <v>25</v>
      </c>
      <c r="N7333" s="7">
        <v>32</v>
      </c>
      <c r="P7333" s="187">
        <v>7332</v>
      </c>
      <c r="Q7333" s="188">
        <v>27</v>
      </c>
    </row>
    <row r="7334" spans="1:17" ht="15" x14ac:dyDescent="0.25">
      <c r="A7334"/>
      <c r="B7334" s="114">
        <v>7333</v>
      </c>
      <c r="C7334" s="7">
        <v>21</v>
      </c>
      <c r="E7334">
        <v>7333</v>
      </c>
      <c r="F7334">
        <v>16</v>
      </c>
      <c r="G7334">
        <v>19</v>
      </c>
      <c r="H7334">
        <v>25</v>
      </c>
      <c r="I7334" s="7">
        <v>32</v>
      </c>
      <c r="K7334">
        <v>7333</v>
      </c>
      <c r="L7334">
        <v>19</v>
      </c>
      <c r="M7334">
        <v>25</v>
      </c>
      <c r="N7334" s="7">
        <v>32</v>
      </c>
      <c r="P7334" s="185">
        <v>7333</v>
      </c>
      <c r="Q7334" s="186">
        <v>27</v>
      </c>
    </row>
    <row r="7335" spans="1:17" ht="15" x14ac:dyDescent="0.25">
      <c r="A7335"/>
      <c r="B7335" s="114">
        <v>7334</v>
      </c>
      <c r="C7335" s="7">
        <v>21</v>
      </c>
      <c r="E7335">
        <v>7334</v>
      </c>
      <c r="F7335">
        <v>16</v>
      </c>
      <c r="G7335">
        <v>19</v>
      </c>
      <c r="H7335">
        <v>25</v>
      </c>
      <c r="I7335" s="7">
        <v>32</v>
      </c>
      <c r="K7335">
        <v>7334</v>
      </c>
      <c r="L7335">
        <v>19</v>
      </c>
      <c r="M7335">
        <v>25</v>
      </c>
      <c r="N7335" s="7">
        <v>32</v>
      </c>
      <c r="P7335" s="187">
        <v>7334</v>
      </c>
      <c r="Q7335" s="188">
        <v>27</v>
      </c>
    </row>
    <row r="7336" spans="1:17" ht="15" x14ac:dyDescent="0.25">
      <c r="A7336"/>
      <c r="B7336" s="114">
        <v>7335</v>
      </c>
      <c r="C7336" s="7">
        <v>21</v>
      </c>
      <c r="E7336">
        <v>7335</v>
      </c>
      <c r="F7336">
        <v>16</v>
      </c>
      <c r="G7336">
        <v>19</v>
      </c>
      <c r="H7336">
        <v>25</v>
      </c>
      <c r="I7336" s="7">
        <v>32</v>
      </c>
      <c r="K7336">
        <v>7335</v>
      </c>
      <c r="L7336">
        <v>19</v>
      </c>
      <c r="M7336">
        <v>25</v>
      </c>
      <c r="N7336" s="7">
        <v>32</v>
      </c>
      <c r="P7336" s="185">
        <v>7335</v>
      </c>
      <c r="Q7336" s="186">
        <v>27</v>
      </c>
    </row>
    <row r="7337" spans="1:17" ht="15" x14ac:dyDescent="0.25">
      <c r="A7337"/>
      <c r="B7337" s="114">
        <v>7336</v>
      </c>
      <c r="C7337" s="7">
        <v>21</v>
      </c>
      <c r="E7337">
        <v>7336</v>
      </c>
      <c r="F7337">
        <v>16</v>
      </c>
      <c r="G7337">
        <v>19</v>
      </c>
      <c r="H7337">
        <v>25</v>
      </c>
      <c r="I7337" s="7">
        <v>32</v>
      </c>
      <c r="K7337">
        <v>7336</v>
      </c>
      <c r="L7337">
        <v>19</v>
      </c>
      <c r="M7337">
        <v>25</v>
      </c>
      <c r="N7337" s="7">
        <v>32</v>
      </c>
      <c r="P7337" s="187">
        <v>7336</v>
      </c>
      <c r="Q7337" s="188">
        <v>27</v>
      </c>
    </row>
    <row r="7338" spans="1:17" ht="15" x14ac:dyDescent="0.25">
      <c r="A7338"/>
      <c r="B7338" s="114">
        <v>7337</v>
      </c>
      <c r="C7338" s="7">
        <v>21</v>
      </c>
      <c r="E7338">
        <v>7337</v>
      </c>
      <c r="F7338">
        <v>16</v>
      </c>
      <c r="G7338">
        <v>19</v>
      </c>
      <c r="H7338">
        <v>25</v>
      </c>
      <c r="I7338" s="7">
        <v>32</v>
      </c>
      <c r="K7338">
        <v>7337</v>
      </c>
      <c r="L7338">
        <v>19</v>
      </c>
      <c r="M7338">
        <v>25</v>
      </c>
      <c r="N7338" s="7">
        <v>32</v>
      </c>
      <c r="P7338" s="185">
        <v>7337</v>
      </c>
      <c r="Q7338" s="186">
        <v>27</v>
      </c>
    </row>
    <row r="7339" spans="1:17" ht="15" x14ac:dyDescent="0.25">
      <c r="A7339"/>
      <c r="B7339" s="114">
        <v>7338</v>
      </c>
      <c r="C7339" s="7">
        <v>21</v>
      </c>
      <c r="E7339">
        <v>7338</v>
      </c>
      <c r="F7339">
        <v>16</v>
      </c>
      <c r="G7339">
        <v>19</v>
      </c>
      <c r="H7339">
        <v>25</v>
      </c>
      <c r="I7339" s="7">
        <v>32</v>
      </c>
      <c r="K7339">
        <v>7338</v>
      </c>
      <c r="L7339">
        <v>19</v>
      </c>
      <c r="M7339">
        <v>25</v>
      </c>
      <c r="N7339" s="7">
        <v>32</v>
      </c>
      <c r="P7339" s="187">
        <v>7338</v>
      </c>
      <c r="Q7339" s="188">
        <v>27</v>
      </c>
    </row>
    <row r="7340" spans="1:17" ht="15" x14ac:dyDescent="0.25">
      <c r="A7340"/>
      <c r="B7340" s="114">
        <v>7339</v>
      </c>
      <c r="C7340" s="7">
        <v>21</v>
      </c>
      <c r="E7340">
        <v>7339</v>
      </c>
      <c r="F7340">
        <v>16</v>
      </c>
      <c r="G7340">
        <v>19</v>
      </c>
      <c r="H7340">
        <v>25</v>
      </c>
      <c r="I7340" s="7">
        <v>32</v>
      </c>
      <c r="K7340">
        <v>7339</v>
      </c>
      <c r="L7340">
        <v>19</v>
      </c>
      <c r="M7340">
        <v>25</v>
      </c>
      <c r="N7340" s="7">
        <v>32</v>
      </c>
      <c r="P7340" s="185">
        <v>7339</v>
      </c>
      <c r="Q7340" s="186">
        <v>27</v>
      </c>
    </row>
    <row r="7341" spans="1:17" ht="15" x14ac:dyDescent="0.25">
      <c r="A7341"/>
      <c r="B7341" s="114">
        <v>7340</v>
      </c>
      <c r="C7341" s="7">
        <v>21</v>
      </c>
      <c r="E7341">
        <v>7340</v>
      </c>
      <c r="F7341">
        <v>16</v>
      </c>
      <c r="G7341">
        <v>19</v>
      </c>
      <c r="H7341">
        <v>25</v>
      </c>
      <c r="I7341" s="7">
        <v>32</v>
      </c>
      <c r="K7341">
        <v>7340</v>
      </c>
      <c r="L7341">
        <v>19</v>
      </c>
      <c r="M7341">
        <v>25</v>
      </c>
      <c r="N7341" s="7">
        <v>32</v>
      </c>
      <c r="P7341" s="187">
        <v>7340</v>
      </c>
      <c r="Q7341" s="188">
        <v>27</v>
      </c>
    </row>
    <row r="7342" spans="1:17" ht="15" x14ac:dyDescent="0.25">
      <c r="A7342"/>
      <c r="B7342" s="114">
        <v>7341</v>
      </c>
      <c r="C7342" s="7">
        <v>21</v>
      </c>
      <c r="E7342">
        <v>7341</v>
      </c>
      <c r="F7342">
        <v>16</v>
      </c>
      <c r="G7342">
        <v>19</v>
      </c>
      <c r="H7342">
        <v>25</v>
      </c>
      <c r="I7342" s="7">
        <v>32</v>
      </c>
      <c r="K7342">
        <v>7341</v>
      </c>
      <c r="L7342">
        <v>19</v>
      </c>
      <c r="M7342">
        <v>25</v>
      </c>
      <c r="N7342" s="7">
        <v>32</v>
      </c>
      <c r="P7342" s="185">
        <v>7341</v>
      </c>
      <c r="Q7342" s="186">
        <v>27</v>
      </c>
    </row>
    <row r="7343" spans="1:17" ht="15" x14ac:dyDescent="0.25">
      <c r="A7343"/>
      <c r="B7343" s="114">
        <v>7342</v>
      </c>
      <c r="C7343" s="7">
        <v>21</v>
      </c>
      <c r="E7343">
        <v>7342</v>
      </c>
      <c r="F7343">
        <v>16</v>
      </c>
      <c r="G7343">
        <v>19</v>
      </c>
      <c r="H7343">
        <v>25</v>
      </c>
      <c r="I7343" s="7">
        <v>32</v>
      </c>
      <c r="K7343">
        <v>7342</v>
      </c>
      <c r="L7343">
        <v>19</v>
      </c>
      <c r="M7343">
        <v>25</v>
      </c>
      <c r="N7343" s="7">
        <v>32</v>
      </c>
      <c r="P7343" s="187">
        <v>7342</v>
      </c>
      <c r="Q7343" s="188">
        <v>27</v>
      </c>
    </row>
    <row r="7344" spans="1:17" ht="15" x14ac:dyDescent="0.25">
      <c r="A7344"/>
      <c r="B7344" s="114">
        <v>7343</v>
      </c>
      <c r="C7344" s="7">
        <v>21</v>
      </c>
      <c r="E7344">
        <v>7343</v>
      </c>
      <c r="F7344">
        <v>16</v>
      </c>
      <c r="G7344">
        <v>19</v>
      </c>
      <c r="H7344">
        <v>25</v>
      </c>
      <c r="I7344" s="7">
        <v>32</v>
      </c>
      <c r="K7344">
        <v>7343</v>
      </c>
      <c r="L7344">
        <v>19</v>
      </c>
      <c r="M7344">
        <v>25</v>
      </c>
      <c r="N7344" s="7">
        <v>32</v>
      </c>
      <c r="P7344" s="185">
        <v>7343</v>
      </c>
      <c r="Q7344" s="186">
        <v>27</v>
      </c>
    </row>
    <row r="7345" spans="1:17" ht="15" x14ac:dyDescent="0.25">
      <c r="A7345"/>
      <c r="B7345" s="114">
        <v>7344</v>
      </c>
      <c r="C7345" s="7">
        <v>21</v>
      </c>
      <c r="E7345">
        <v>7344</v>
      </c>
      <c r="F7345">
        <v>16</v>
      </c>
      <c r="G7345">
        <v>19</v>
      </c>
      <c r="H7345">
        <v>25</v>
      </c>
      <c r="I7345" s="7">
        <v>32</v>
      </c>
      <c r="K7345">
        <v>7344</v>
      </c>
      <c r="L7345">
        <v>19</v>
      </c>
      <c r="M7345">
        <v>25</v>
      </c>
      <c r="N7345" s="7">
        <v>32</v>
      </c>
      <c r="P7345" s="187">
        <v>7344</v>
      </c>
      <c r="Q7345" s="188">
        <v>27</v>
      </c>
    </row>
    <row r="7346" spans="1:17" ht="15" x14ac:dyDescent="0.25">
      <c r="A7346"/>
      <c r="B7346" s="114">
        <v>7345</v>
      </c>
      <c r="C7346" s="7">
        <v>21</v>
      </c>
      <c r="E7346">
        <v>7345</v>
      </c>
      <c r="F7346">
        <v>16</v>
      </c>
      <c r="G7346">
        <v>19</v>
      </c>
      <c r="H7346">
        <v>25</v>
      </c>
      <c r="I7346" s="7">
        <v>32</v>
      </c>
      <c r="K7346">
        <v>7345</v>
      </c>
      <c r="L7346">
        <v>19</v>
      </c>
      <c r="M7346">
        <v>25</v>
      </c>
      <c r="N7346" s="7">
        <v>32</v>
      </c>
      <c r="P7346" s="185">
        <v>7345</v>
      </c>
      <c r="Q7346" s="186">
        <v>27</v>
      </c>
    </row>
    <row r="7347" spans="1:17" ht="15" x14ac:dyDescent="0.25">
      <c r="A7347"/>
      <c r="B7347" s="114">
        <v>7346</v>
      </c>
      <c r="C7347" s="7">
        <v>21</v>
      </c>
      <c r="E7347">
        <v>7346</v>
      </c>
      <c r="F7347">
        <v>16</v>
      </c>
      <c r="G7347">
        <v>19</v>
      </c>
      <c r="H7347">
        <v>25</v>
      </c>
      <c r="I7347" s="7">
        <v>32</v>
      </c>
      <c r="K7347">
        <v>7346</v>
      </c>
      <c r="L7347">
        <v>19</v>
      </c>
      <c r="M7347">
        <v>25</v>
      </c>
      <c r="N7347" s="7">
        <v>32</v>
      </c>
      <c r="P7347" s="187">
        <v>7346</v>
      </c>
      <c r="Q7347" s="188">
        <v>27</v>
      </c>
    </row>
    <row r="7348" spans="1:17" ht="15" x14ac:dyDescent="0.25">
      <c r="A7348"/>
      <c r="B7348" s="114">
        <v>7347</v>
      </c>
      <c r="C7348" s="7">
        <v>21</v>
      </c>
      <c r="E7348">
        <v>7347</v>
      </c>
      <c r="F7348">
        <v>16</v>
      </c>
      <c r="G7348">
        <v>19</v>
      </c>
      <c r="H7348">
        <v>25</v>
      </c>
      <c r="I7348" s="7">
        <v>32</v>
      </c>
      <c r="K7348">
        <v>7347</v>
      </c>
      <c r="L7348">
        <v>19</v>
      </c>
      <c r="M7348">
        <v>25</v>
      </c>
      <c r="N7348" s="7">
        <v>32</v>
      </c>
      <c r="P7348" s="185">
        <v>7347</v>
      </c>
      <c r="Q7348" s="186">
        <v>27</v>
      </c>
    </row>
    <row r="7349" spans="1:17" ht="15" x14ac:dyDescent="0.25">
      <c r="A7349"/>
      <c r="B7349" s="114">
        <v>7348</v>
      </c>
      <c r="C7349" s="7">
        <v>21</v>
      </c>
      <c r="E7349">
        <v>7348</v>
      </c>
      <c r="F7349">
        <v>16</v>
      </c>
      <c r="G7349">
        <v>19</v>
      </c>
      <c r="H7349">
        <v>25</v>
      </c>
      <c r="I7349" s="7">
        <v>32</v>
      </c>
      <c r="K7349">
        <v>7348</v>
      </c>
      <c r="L7349">
        <v>19</v>
      </c>
      <c r="M7349">
        <v>25</v>
      </c>
      <c r="N7349" s="7">
        <v>32</v>
      </c>
      <c r="P7349" s="187">
        <v>7348</v>
      </c>
      <c r="Q7349" s="188">
        <v>27</v>
      </c>
    </row>
    <row r="7350" spans="1:17" ht="15" x14ac:dyDescent="0.25">
      <c r="A7350"/>
      <c r="B7350" s="114">
        <v>7349</v>
      </c>
      <c r="C7350" s="7">
        <v>21</v>
      </c>
      <c r="E7350">
        <v>7349</v>
      </c>
      <c r="F7350">
        <v>16</v>
      </c>
      <c r="G7350">
        <v>19</v>
      </c>
      <c r="H7350">
        <v>25</v>
      </c>
      <c r="I7350" s="7">
        <v>32</v>
      </c>
      <c r="K7350">
        <v>7349</v>
      </c>
      <c r="L7350">
        <v>19</v>
      </c>
      <c r="M7350">
        <v>25</v>
      </c>
      <c r="N7350" s="7">
        <v>32</v>
      </c>
      <c r="P7350" s="185">
        <v>7349</v>
      </c>
      <c r="Q7350" s="186">
        <v>27</v>
      </c>
    </row>
    <row r="7351" spans="1:17" ht="15" x14ac:dyDescent="0.25">
      <c r="A7351"/>
      <c r="B7351" s="114">
        <v>7350</v>
      </c>
      <c r="C7351" s="7">
        <v>21</v>
      </c>
      <c r="E7351">
        <v>7350</v>
      </c>
      <c r="F7351">
        <v>16</v>
      </c>
      <c r="G7351">
        <v>19</v>
      </c>
      <c r="H7351">
        <v>25</v>
      </c>
      <c r="I7351" s="7">
        <v>32</v>
      </c>
      <c r="K7351">
        <v>7350</v>
      </c>
      <c r="L7351">
        <v>19</v>
      </c>
      <c r="M7351">
        <v>25</v>
      </c>
      <c r="N7351" s="7">
        <v>32</v>
      </c>
      <c r="P7351" s="187">
        <v>7350</v>
      </c>
      <c r="Q7351" s="188">
        <v>27</v>
      </c>
    </row>
    <row r="7352" spans="1:17" ht="15" x14ac:dyDescent="0.25">
      <c r="A7352"/>
      <c r="B7352" s="114">
        <v>7351</v>
      </c>
      <c r="C7352" s="7">
        <v>21</v>
      </c>
      <c r="E7352">
        <v>7351</v>
      </c>
      <c r="F7352">
        <v>16</v>
      </c>
      <c r="G7352">
        <v>19</v>
      </c>
      <c r="H7352">
        <v>25</v>
      </c>
      <c r="I7352" s="7">
        <v>32</v>
      </c>
      <c r="K7352">
        <v>7351</v>
      </c>
      <c r="L7352">
        <v>19</v>
      </c>
      <c r="M7352">
        <v>25</v>
      </c>
      <c r="N7352" s="7">
        <v>32</v>
      </c>
      <c r="P7352" s="185">
        <v>7351</v>
      </c>
      <c r="Q7352" s="186">
        <v>27</v>
      </c>
    </row>
    <row r="7353" spans="1:17" ht="15" x14ac:dyDescent="0.25">
      <c r="A7353"/>
      <c r="B7353" s="114">
        <v>7352</v>
      </c>
      <c r="C7353" s="7">
        <v>21</v>
      </c>
      <c r="E7353">
        <v>7352</v>
      </c>
      <c r="F7353">
        <v>16</v>
      </c>
      <c r="G7353">
        <v>19</v>
      </c>
      <c r="H7353">
        <v>25</v>
      </c>
      <c r="I7353" s="7">
        <v>32</v>
      </c>
      <c r="K7353">
        <v>7352</v>
      </c>
      <c r="L7353">
        <v>19</v>
      </c>
      <c r="M7353">
        <v>25</v>
      </c>
      <c r="N7353" s="7">
        <v>32</v>
      </c>
      <c r="P7353" s="187">
        <v>7352</v>
      </c>
      <c r="Q7353" s="188">
        <v>27</v>
      </c>
    </row>
    <row r="7354" spans="1:17" ht="15" x14ac:dyDescent="0.25">
      <c r="A7354"/>
      <c r="B7354" s="114">
        <v>7353</v>
      </c>
      <c r="C7354" s="7">
        <v>21</v>
      </c>
      <c r="E7354">
        <v>7353</v>
      </c>
      <c r="F7354">
        <v>16</v>
      </c>
      <c r="G7354">
        <v>19</v>
      </c>
      <c r="H7354">
        <v>25</v>
      </c>
      <c r="I7354" s="7">
        <v>32</v>
      </c>
      <c r="K7354">
        <v>7353</v>
      </c>
      <c r="L7354">
        <v>19</v>
      </c>
      <c r="M7354">
        <v>25</v>
      </c>
      <c r="N7354" s="7">
        <v>32</v>
      </c>
      <c r="P7354" s="185">
        <v>7353</v>
      </c>
      <c r="Q7354" s="186">
        <v>27</v>
      </c>
    </row>
    <row r="7355" spans="1:17" ht="15" x14ac:dyDescent="0.25">
      <c r="A7355"/>
      <c r="B7355" s="114">
        <v>7354</v>
      </c>
      <c r="C7355" s="7">
        <v>21</v>
      </c>
      <c r="E7355">
        <v>7354</v>
      </c>
      <c r="F7355">
        <v>16</v>
      </c>
      <c r="G7355">
        <v>19</v>
      </c>
      <c r="H7355">
        <v>25</v>
      </c>
      <c r="I7355" s="7">
        <v>32</v>
      </c>
      <c r="K7355">
        <v>7354</v>
      </c>
      <c r="L7355">
        <v>19</v>
      </c>
      <c r="M7355">
        <v>25</v>
      </c>
      <c r="N7355" s="7">
        <v>32</v>
      </c>
      <c r="P7355" s="187">
        <v>7354</v>
      </c>
      <c r="Q7355" s="188">
        <v>27</v>
      </c>
    </row>
    <row r="7356" spans="1:17" ht="15" x14ac:dyDescent="0.25">
      <c r="A7356"/>
      <c r="B7356" s="114">
        <v>7355</v>
      </c>
      <c r="C7356" s="7">
        <v>21</v>
      </c>
      <c r="E7356">
        <v>7355</v>
      </c>
      <c r="F7356">
        <v>16</v>
      </c>
      <c r="G7356">
        <v>19</v>
      </c>
      <c r="H7356">
        <v>25</v>
      </c>
      <c r="I7356" s="7">
        <v>32</v>
      </c>
      <c r="K7356">
        <v>7355</v>
      </c>
      <c r="L7356">
        <v>19</v>
      </c>
      <c r="M7356">
        <v>25</v>
      </c>
      <c r="N7356" s="7">
        <v>32</v>
      </c>
      <c r="P7356" s="185">
        <v>7355</v>
      </c>
      <c r="Q7356" s="186">
        <v>27</v>
      </c>
    </row>
    <row r="7357" spans="1:17" ht="15" x14ac:dyDescent="0.25">
      <c r="A7357"/>
      <c r="B7357" s="114">
        <v>7356</v>
      </c>
      <c r="C7357" s="7">
        <v>21</v>
      </c>
      <c r="E7357">
        <v>7356</v>
      </c>
      <c r="F7357">
        <v>16</v>
      </c>
      <c r="G7357">
        <v>19</v>
      </c>
      <c r="H7357">
        <v>25</v>
      </c>
      <c r="I7357" s="7">
        <v>32</v>
      </c>
      <c r="K7357">
        <v>7356</v>
      </c>
      <c r="L7357">
        <v>19</v>
      </c>
      <c r="M7357">
        <v>25</v>
      </c>
      <c r="N7357" s="7">
        <v>32</v>
      </c>
      <c r="P7357" s="187">
        <v>7356</v>
      </c>
      <c r="Q7357" s="188">
        <v>27</v>
      </c>
    </row>
    <row r="7358" spans="1:17" ht="15" x14ac:dyDescent="0.25">
      <c r="A7358"/>
      <c r="B7358" s="114">
        <v>7357</v>
      </c>
      <c r="C7358" s="7">
        <v>21</v>
      </c>
      <c r="E7358">
        <v>7357</v>
      </c>
      <c r="F7358">
        <v>16</v>
      </c>
      <c r="G7358">
        <v>19</v>
      </c>
      <c r="H7358">
        <v>25</v>
      </c>
      <c r="I7358" s="7">
        <v>32</v>
      </c>
      <c r="K7358">
        <v>7357</v>
      </c>
      <c r="L7358">
        <v>19</v>
      </c>
      <c r="M7358">
        <v>25</v>
      </c>
      <c r="N7358" s="7">
        <v>32</v>
      </c>
      <c r="P7358" s="185">
        <v>7357</v>
      </c>
      <c r="Q7358" s="186">
        <v>27</v>
      </c>
    </row>
    <row r="7359" spans="1:17" ht="15" x14ac:dyDescent="0.25">
      <c r="A7359"/>
      <c r="B7359" s="114">
        <v>7358</v>
      </c>
      <c r="C7359" s="7">
        <v>21</v>
      </c>
      <c r="E7359">
        <v>7358</v>
      </c>
      <c r="F7359">
        <v>16</v>
      </c>
      <c r="G7359">
        <v>19</v>
      </c>
      <c r="H7359">
        <v>25</v>
      </c>
      <c r="I7359" s="7">
        <v>32</v>
      </c>
      <c r="K7359">
        <v>7358</v>
      </c>
      <c r="L7359">
        <v>19</v>
      </c>
      <c r="M7359">
        <v>25</v>
      </c>
      <c r="N7359" s="7">
        <v>32</v>
      </c>
      <c r="P7359" s="187">
        <v>7358</v>
      </c>
      <c r="Q7359" s="188">
        <v>27</v>
      </c>
    </row>
    <row r="7360" spans="1:17" ht="15" x14ac:dyDescent="0.25">
      <c r="A7360"/>
      <c r="B7360" s="114">
        <v>7359</v>
      </c>
      <c r="C7360" s="7">
        <v>21</v>
      </c>
      <c r="E7360">
        <v>7359</v>
      </c>
      <c r="F7360">
        <v>16</v>
      </c>
      <c r="G7360">
        <v>19</v>
      </c>
      <c r="H7360">
        <v>25</v>
      </c>
      <c r="I7360" s="7">
        <v>32</v>
      </c>
      <c r="K7360">
        <v>7359</v>
      </c>
      <c r="L7360">
        <v>19</v>
      </c>
      <c r="M7360">
        <v>25</v>
      </c>
      <c r="N7360" s="7">
        <v>32</v>
      </c>
      <c r="P7360" s="185">
        <v>7359</v>
      </c>
      <c r="Q7360" s="186">
        <v>27</v>
      </c>
    </row>
    <row r="7361" spans="1:17" ht="15" x14ac:dyDescent="0.25">
      <c r="A7361"/>
      <c r="B7361" s="114">
        <v>7360</v>
      </c>
      <c r="C7361" s="7">
        <v>21</v>
      </c>
      <c r="E7361">
        <v>7360</v>
      </c>
      <c r="F7361">
        <v>16</v>
      </c>
      <c r="G7361">
        <v>19</v>
      </c>
      <c r="H7361">
        <v>25</v>
      </c>
      <c r="I7361" s="7">
        <v>32</v>
      </c>
      <c r="K7361">
        <v>7360</v>
      </c>
      <c r="L7361">
        <v>19</v>
      </c>
      <c r="M7361">
        <v>25</v>
      </c>
      <c r="N7361" s="7">
        <v>32</v>
      </c>
      <c r="P7361" s="187">
        <v>7360</v>
      </c>
      <c r="Q7361" s="188">
        <v>27</v>
      </c>
    </row>
    <row r="7362" spans="1:17" ht="15" x14ac:dyDescent="0.25">
      <c r="A7362"/>
      <c r="B7362" s="114">
        <v>7361</v>
      </c>
      <c r="C7362" s="7">
        <v>21</v>
      </c>
      <c r="E7362">
        <v>7361</v>
      </c>
      <c r="F7362">
        <v>16</v>
      </c>
      <c r="G7362">
        <v>19</v>
      </c>
      <c r="H7362">
        <v>25</v>
      </c>
      <c r="I7362" s="7">
        <v>32</v>
      </c>
      <c r="K7362">
        <v>7361</v>
      </c>
      <c r="L7362">
        <v>19</v>
      </c>
      <c r="M7362">
        <v>25</v>
      </c>
      <c r="N7362" s="7">
        <v>32</v>
      </c>
      <c r="P7362" s="185">
        <v>7361</v>
      </c>
      <c r="Q7362" s="186">
        <v>27</v>
      </c>
    </row>
    <row r="7363" spans="1:17" ht="15" x14ac:dyDescent="0.25">
      <c r="A7363"/>
      <c r="B7363" s="114">
        <v>7362</v>
      </c>
      <c r="C7363" s="7">
        <v>21</v>
      </c>
      <c r="E7363">
        <v>7362</v>
      </c>
      <c r="F7363">
        <v>16</v>
      </c>
      <c r="G7363">
        <v>19</v>
      </c>
      <c r="H7363">
        <v>25</v>
      </c>
      <c r="I7363" s="7">
        <v>32</v>
      </c>
      <c r="K7363">
        <v>7362</v>
      </c>
      <c r="L7363">
        <v>19</v>
      </c>
      <c r="M7363">
        <v>25</v>
      </c>
      <c r="N7363" s="7">
        <v>32</v>
      </c>
      <c r="P7363" s="187">
        <v>7362</v>
      </c>
      <c r="Q7363" s="188">
        <v>27</v>
      </c>
    </row>
    <row r="7364" spans="1:17" ht="15" x14ac:dyDescent="0.25">
      <c r="A7364"/>
      <c r="B7364" s="114">
        <v>7363</v>
      </c>
      <c r="C7364" s="7">
        <v>21</v>
      </c>
      <c r="E7364">
        <v>7363</v>
      </c>
      <c r="F7364">
        <v>16</v>
      </c>
      <c r="G7364">
        <v>19</v>
      </c>
      <c r="H7364">
        <v>25</v>
      </c>
      <c r="I7364" s="7">
        <v>32</v>
      </c>
      <c r="K7364">
        <v>7363</v>
      </c>
      <c r="L7364">
        <v>19</v>
      </c>
      <c r="M7364">
        <v>25</v>
      </c>
      <c r="N7364" s="7">
        <v>32</v>
      </c>
      <c r="P7364" s="185">
        <v>7363</v>
      </c>
      <c r="Q7364" s="186">
        <v>27</v>
      </c>
    </row>
    <row r="7365" spans="1:17" ht="15" x14ac:dyDescent="0.25">
      <c r="A7365"/>
      <c r="B7365" s="114">
        <v>7364</v>
      </c>
      <c r="C7365" s="7">
        <v>21</v>
      </c>
      <c r="E7365">
        <v>7364</v>
      </c>
      <c r="F7365">
        <v>16</v>
      </c>
      <c r="G7365">
        <v>19</v>
      </c>
      <c r="H7365">
        <v>25</v>
      </c>
      <c r="I7365" s="7">
        <v>32</v>
      </c>
      <c r="K7365">
        <v>7364</v>
      </c>
      <c r="L7365">
        <v>19</v>
      </c>
      <c r="M7365">
        <v>25</v>
      </c>
      <c r="N7365" s="7">
        <v>32</v>
      </c>
      <c r="P7365" s="187">
        <v>7364</v>
      </c>
      <c r="Q7365" s="188">
        <v>27</v>
      </c>
    </row>
    <row r="7366" spans="1:17" ht="15" x14ac:dyDescent="0.25">
      <c r="A7366"/>
      <c r="B7366" s="114">
        <v>7365</v>
      </c>
      <c r="C7366" s="7">
        <v>21</v>
      </c>
      <c r="E7366">
        <v>7365</v>
      </c>
      <c r="F7366">
        <v>16</v>
      </c>
      <c r="G7366">
        <v>19</v>
      </c>
      <c r="H7366">
        <v>25</v>
      </c>
      <c r="I7366" s="7">
        <v>32</v>
      </c>
      <c r="K7366">
        <v>7365</v>
      </c>
      <c r="L7366">
        <v>19</v>
      </c>
      <c r="M7366">
        <v>25</v>
      </c>
      <c r="N7366" s="7">
        <v>32</v>
      </c>
      <c r="P7366" s="185">
        <v>7365</v>
      </c>
      <c r="Q7366" s="186">
        <v>27</v>
      </c>
    </row>
    <row r="7367" spans="1:17" ht="15" x14ac:dyDescent="0.25">
      <c r="A7367"/>
      <c r="B7367" s="114">
        <v>7366</v>
      </c>
      <c r="C7367" s="7">
        <v>21</v>
      </c>
      <c r="E7367">
        <v>7366</v>
      </c>
      <c r="F7367">
        <v>16</v>
      </c>
      <c r="G7367">
        <v>19</v>
      </c>
      <c r="H7367">
        <v>25</v>
      </c>
      <c r="I7367" s="7">
        <v>32</v>
      </c>
      <c r="K7367">
        <v>7366</v>
      </c>
      <c r="L7367">
        <v>19</v>
      </c>
      <c r="M7367">
        <v>25</v>
      </c>
      <c r="N7367" s="7">
        <v>32</v>
      </c>
      <c r="P7367" s="187">
        <v>7366</v>
      </c>
      <c r="Q7367" s="188">
        <v>27</v>
      </c>
    </row>
    <row r="7368" spans="1:17" ht="15" x14ac:dyDescent="0.25">
      <c r="A7368"/>
      <c r="B7368" s="114">
        <v>7367</v>
      </c>
      <c r="C7368" s="7">
        <v>21</v>
      </c>
      <c r="E7368">
        <v>7367</v>
      </c>
      <c r="F7368">
        <v>16</v>
      </c>
      <c r="G7368">
        <v>19</v>
      </c>
      <c r="H7368">
        <v>25</v>
      </c>
      <c r="I7368" s="7">
        <v>32</v>
      </c>
      <c r="K7368">
        <v>7367</v>
      </c>
      <c r="L7368">
        <v>19</v>
      </c>
      <c r="M7368">
        <v>25</v>
      </c>
      <c r="N7368" s="7">
        <v>32</v>
      </c>
      <c r="P7368" s="185">
        <v>7367</v>
      </c>
      <c r="Q7368" s="186">
        <v>27</v>
      </c>
    </row>
    <row r="7369" spans="1:17" ht="15" x14ac:dyDescent="0.25">
      <c r="A7369"/>
      <c r="B7369" s="114">
        <v>7368</v>
      </c>
      <c r="C7369" s="7">
        <v>21</v>
      </c>
      <c r="E7369">
        <v>7368</v>
      </c>
      <c r="F7369">
        <v>16</v>
      </c>
      <c r="G7369">
        <v>19</v>
      </c>
      <c r="H7369">
        <v>25</v>
      </c>
      <c r="I7369" s="7">
        <v>32</v>
      </c>
      <c r="K7369">
        <v>7368</v>
      </c>
      <c r="L7369">
        <v>19</v>
      </c>
      <c r="M7369">
        <v>25</v>
      </c>
      <c r="N7369" s="7">
        <v>32</v>
      </c>
      <c r="P7369" s="187">
        <v>7368</v>
      </c>
      <c r="Q7369" s="188">
        <v>27</v>
      </c>
    </row>
    <row r="7370" spans="1:17" ht="15" x14ac:dyDescent="0.25">
      <c r="A7370"/>
      <c r="B7370" s="114">
        <v>7369</v>
      </c>
      <c r="C7370" s="7">
        <v>21</v>
      </c>
      <c r="E7370">
        <v>7369</v>
      </c>
      <c r="F7370">
        <v>16</v>
      </c>
      <c r="G7370">
        <v>19</v>
      </c>
      <c r="H7370">
        <v>25</v>
      </c>
      <c r="I7370" s="7">
        <v>32</v>
      </c>
      <c r="K7370">
        <v>7369</v>
      </c>
      <c r="L7370">
        <v>19</v>
      </c>
      <c r="M7370">
        <v>25</v>
      </c>
      <c r="N7370" s="7">
        <v>32</v>
      </c>
      <c r="P7370" s="185">
        <v>7369</v>
      </c>
      <c r="Q7370" s="186">
        <v>27</v>
      </c>
    </row>
    <row r="7371" spans="1:17" ht="15" x14ac:dyDescent="0.25">
      <c r="A7371"/>
      <c r="B7371" s="114">
        <v>7370</v>
      </c>
      <c r="C7371" s="7">
        <v>21</v>
      </c>
      <c r="E7371">
        <v>7370</v>
      </c>
      <c r="F7371">
        <v>16</v>
      </c>
      <c r="G7371">
        <v>19</v>
      </c>
      <c r="H7371">
        <v>25</v>
      </c>
      <c r="I7371" s="7">
        <v>32</v>
      </c>
      <c r="K7371">
        <v>7370</v>
      </c>
      <c r="L7371">
        <v>19</v>
      </c>
      <c r="M7371">
        <v>25</v>
      </c>
      <c r="N7371" s="7">
        <v>32</v>
      </c>
      <c r="P7371" s="187">
        <v>7370</v>
      </c>
      <c r="Q7371" s="188">
        <v>27</v>
      </c>
    </row>
    <row r="7372" spans="1:17" ht="15" x14ac:dyDescent="0.25">
      <c r="A7372"/>
      <c r="B7372" s="114">
        <v>7371</v>
      </c>
      <c r="C7372" s="7">
        <v>21</v>
      </c>
      <c r="E7372">
        <v>7371</v>
      </c>
      <c r="F7372">
        <v>16</v>
      </c>
      <c r="G7372">
        <v>19</v>
      </c>
      <c r="H7372">
        <v>25</v>
      </c>
      <c r="I7372" s="7">
        <v>32</v>
      </c>
      <c r="K7372">
        <v>7371</v>
      </c>
      <c r="L7372">
        <v>19</v>
      </c>
      <c r="M7372">
        <v>25</v>
      </c>
      <c r="N7372" s="7">
        <v>32</v>
      </c>
      <c r="P7372" s="185">
        <v>7371</v>
      </c>
      <c r="Q7372" s="186">
        <v>27</v>
      </c>
    </row>
    <row r="7373" spans="1:17" ht="15" x14ac:dyDescent="0.25">
      <c r="A7373"/>
      <c r="B7373" s="114">
        <v>7372</v>
      </c>
      <c r="C7373" s="7">
        <v>21</v>
      </c>
      <c r="E7373">
        <v>7372</v>
      </c>
      <c r="F7373">
        <v>16</v>
      </c>
      <c r="G7373">
        <v>19</v>
      </c>
      <c r="H7373">
        <v>25</v>
      </c>
      <c r="I7373" s="7">
        <v>32</v>
      </c>
      <c r="K7373">
        <v>7372</v>
      </c>
      <c r="L7373">
        <v>19</v>
      </c>
      <c r="M7373">
        <v>25</v>
      </c>
      <c r="N7373" s="7">
        <v>32</v>
      </c>
      <c r="P7373" s="187">
        <v>7372</v>
      </c>
      <c r="Q7373" s="188">
        <v>27</v>
      </c>
    </row>
    <row r="7374" spans="1:17" ht="15" x14ac:dyDescent="0.25">
      <c r="A7374"/>
      <c r="B7374" s="114">
        <v>7373</v>
      </c>
      <c r="C7374" s="7">
        <v>21</v>
      </c>
      <c r="E7374">
        <v>7373</v>
      </c>
      <c r="F7374">
        <v>16</v>
      </c>
      <c r="G7374">
        <v>19</v>
      </c>
      <c r="H7374">
        <v>25</v>
      </c>
      <c r="I7374" s="7">
        <v>32</v>
      </c>
      <c r="K7374">
        <v>7373</v>
      </c>
      <c r="L7374">
        <v>19</v>
      </c>
      <c r="M7374">
        <v>25</v>
      </c>
      <c r="N7374" s="7">
        <v>32</v>
      </c>
      <c r="P7374" s="185">
        <v>7373</v>
      </c>
      <c r="Q7374" s="186">
        <v>27</v>
      </c>
    </row>
    <row r="7375" spans="1:17" ht="15" x14ac:dyDescent="0.25">
      <c r="A7375"/>
      <c r="B7375" s="114">
        <v>7374</v>
      </c>
      <c r="C7375" s="7">
        <v>21</v>
      </c>
      <c r="E7375">
        <v>7374</v>
      </c>
      <c r="F7375">
        <v>16</v>
      </c>
      <c r="G7375">
        <v>19</v>
      </c>
      <c r="H7375">
        <v>25</v>
      </c>
      <c r="I7375" s="7">
        <v>32</v>
      </c>
      <c r="K7375">
        <v>7374</v>
      </c>
      <c r="L7375">
        <v>19</v>
      </c>
      <c r="M7375">
        <v>25</v>
      </c>
      <c r="N7375" s="7">
        <v>32</v>
      </c>
      <c r="P7375" s="187">
        <v>7374</v>
      </c>
      <c r="Q7375" s="188">
        <v>27</v>
      </c>
    </row>
    <row r="7376" spans="1:17" ht="15" x14ac:dyDescent="0.25">
      <c r="A7376"/>
      <c r="B7376" s="114">
        <v>7375</v>
      </c>
      <c r="C7376" s="7">
        <v>21</v>
      </c>
      <c r="E7376">
        <v>7375</v>
      </c>
      <c r="F7376">
        <v>16</v>
      </c>
      <c r="G7376">
        <v>19</v>
      </c>
      <c r="H7376">
        <v>25</v>
      </c>
      <c r="I7376" s="7">
        <v>32</v>
      </c>
      <c r="K7376">
        <v>7375</v>
      </c>
      <c r="L7376">
        <v>19</v>
      </c>
      <c r="M7376">
        <v>25</v>
      </c>
      <c r="N7376" s="7">
        <v>32</v>
      </c>
      <c r="P7376" s="185">
        <v>7375</v>
      </c>
      <c r="Q7376" s="186">
        <v>27</v>
      </c>
    </row>
    <row r="7377" spans="1:17" ht="15" x14ac:dyDescent="0.25">
      <c r="A7377"/>
      <c r="B7377" s="114">
        <v>7376</v>
      </c>
      <c r="C7377" s="7">
        <v>21</v>
      </c>
      <c r="E7377">
        <v>7376</v>
      </c>
      <c r="F7377">
        <v>16</v>
      </c>
      <c r="G7377">
        <v>19</v>
      </c>
      <c r="H7377">
        <v>25</v>
      </c>
      <c r="I7377" s="7">
        <v>32</v>
      </c>
      <c r="K7377">
        <v>7376</v>
      </c>
      <c r="L7377">
        <v>19</v>
      </c>
      <c r="M7377">
        <v>25</v>
      </c>
      <c r="N7377" s="7">
        <v>32</v>
      </c>
      <c r="P7377" s="187">
        <v>7376</v>
      </c>
      <c r="Q7377" s="188">
        <v>27</v>
      </c>
    </row>
    <row r="7378" spans="1:17" ht="15" x14ac:dyDescent="0.25">
      <c r="A7378"/>
      <c r="B7378" s="114">
        <v>7377</v>
      </c>
      <c r="C7378" s="7">
        <v>21</v>
      </c>
      <c r="E7378">
        <v>7377</v>
      </c>
      <c r="F7378">
        <v>16</v>
      </c>
      <c r="G7378">
        <v>19</v>
      </c>
      <c r="H7378">
        <v>25</v>
      </c>
      <c r="I7378" s="7">
        <v>32</v>
      </c>
      <c r="K7378">
        <v>7377</v>
      </c>
      <c r="L7378">
        <v>19</v>
      </c>
      <c r="M7378">
        <v>25</v>
      </c>
      <c r="N7378" s="7">
        <v>32</v>
      </c>
      <c r="P7378" s="185">
        <v>7377</v>
      </c>
      <c r="Q7378" s="186">
        <v>27</v>
      </c>
    </row>
    <row r="7379" spans="1:17" ht="15" x14ac:dyDescent="0.25">
      <c r="A7379"/>
      <c r="B7379" s="114">
        <v>7378</v>
      </c>
      <c r="C7379" s="7">
        <v>21</v>
      </c>
      <c r="E7379">
        <v>7378</v>
      </c>
      <c r="F7379">
        <v>16</v>
      </c>
      <c r="G7379">
        <v>19</v>
      </c>
      <c r="H7379">
        <v>25</v>
      </c>
      <c r="I7379" s="7">
        <v>32</v>
      </c>
      <c r="K7379">
        <v>7378</v>
      </c>
      <c r="L7379">
        <v>19</v>
      </c>
      <c r="M7379">
        <v>25</v>
      </c>
      <c r="N7379" s="7">
        <v>32</v>
      </c>
      <c r="P7379" s="187">
        <v>7378</v>
      </c>
      <c r="Q7379" s="188">
        <v>27</v>
      </c>
    </row>
    <row r="7380" spans="1:17" ht="15" x14ac:dyDescent="0.25">
      <c r="A7380"/>
      <c r="B7380" s="114">
        <v>7379</v>
      </c>
      <c r="C7380" s="7">
        <v>21</v>
      </c>
      <c r="E7380">
        <v>7379</v>
      </c>
      <c r="F7380">
        <v>16</v>
      </c>
      <c r="G7380">
        <v>19</v>
      </c>
      <c r="H7380">
        <v>25</v>
      </c>
      <c r="I7380" s="7">
        <v>32</v>
      </c>
      <c r="K7380">
        <v>7379</v>
      </c>
      <c r="L7380">
        <v>19</v>
      </c>
      <c r="M7380">
        <v>25</v>
      </c>
      <c r="N7380" s="7">
        <v>32</v>
      </c>
      <c r="P7380" s="185">
        <v>7379</v>
      </c>
      <c r="Q7380" s="186">
        <v>27</v>
      </c>
    </row>
    <row r="7381" spans="1:17" ht="15" x14ac:dyDescent="0.25">
      <c r="A7381"/>
      <c r="B7381" s="114">
        <v>7380</v>
      </c>
      <c r="C7381" s="7">
        <v>21</v>
      </c>
      <c r="E7381">
        <v>7380</v>
      </c>
      <c r="F7381">
        <v>16</v>
      </c>
      <c r="G7381">
        <v>19</v>
      </c>
      <c r="H7381">
        <v>25</v>
      </c>
      <c r="I7381" s="7">
        <v>32</v>
      </c>
      <c r="K7381">
        <v>7380</v>
      </c>
      <c r="L7381">
        <v>19</v>
      </c>
      <c r="M7381">
        <v>25</v>
      </c>
      <c r="N7381" s="7">
        <v>32</v>
      </c>
      <c r="P7381" s="187">
        <v>7380</v>
      </c>
      <c r="Q7381" s="188">
        <v>27</v>
      </c>
    </row>
    <row r="7382" spans="1:17" ht="15" x14ac:dyDescent="0.25">
      <c r="A7382"/>
      <c r="B7382" s="114">
        <v>7381</v>
      </c>
      <c r="C7382" s="7">
        <v>21</v>
      </c>
      <c r="E7382">
        <v>7381</v>
      </c>
      <c r="F7382">
        <v>16</v>
      </c>
      <c r="G7382">
        <v>19</v>
      </c>
      <c r="H7382">
        <v>25</v>
      </c>
      <c r="I7382" s="7">
        <v>32</v>
      </c>
      <c r="K7382">
        <v>7381</v>
      </c>
      <c r="L7382">
        <v>19</v>
      </c>
      <c r="M7382">
        <v>25</v>
      </c>
      <c r="N7382" s="7">
        <v>32</v>
      </c>
      <c r="P7382" s="185">
        <v>7381</v>
      </c>
      <c r="Q7382" s="186">
        <v>27</v>
      </c>
    </row>
    <row r="7383" spans="1:17" ht="15" x14ac:dyDescent="0.25">
      <c r="A7383"/>
      <c r="B7383" s="114">
        <v>7382</v>
      </c>
      <c r="C7383" s="7">
        <v>21</v>
      </c>
      <c r="E7383">
        <v>7382</v>
      </c>
      <c r="F7383">
        <v>16</v>
      </c>
      <c r="G7383">
        <v>19</v>
      </c>
      <c r="H7383">
        <v>25</v>
      </c>
      <c r="I7383" s="7">
        <v>32</v>
      </c>
      <c r="K7383">
        <v>7382</v>
      </c>
      <c r="L7383">
        <v>19</v>
      </c>
      <c r="M7383">
        <v>25</v>
      </c>
      <c r="N7383" s="7">
        <v>32</v>
      </c>
      <c r="P7383" s="187">
        <v>7382</v>
      </c>
      <c r="Q7383" s="188">
        <v>27</v>
      </c>
    </row>
    <row r="7384" spans="1:17" ht="15" x14ac:dyDescent="0.25">
      <c r="A7384"/>
      <c r="B7384" s="114">
        <v>7383</v>
      </c>
      <c r="C7384" s="7">
        <v>21</v>
      </c>
      <c r="E7384">
        <v>7383</v>
      </c>
      <c r="F7384">
        <v>16</v>
      </c>
      <c r="G7384">
        <v>19</v>
      </c>
      <c r="H7384">
        <v>25</v>
      </c>
      <c r="I7384" s="7">
        <v>32</v>
      </c>
      <c r="K7384">
        <v>7383</v>
      </c>
      <c r="L7384">
        <v>19</v>
      </c>
      <c r="M7384">
        <v>25</v>
      </c>
      <c r="N7384" s="7">
        <v>32</v>
      </c>
      <c r="P7384" s="185">
        <v>7383</v>
      </c>
      <c r="Q7384" s="186">
        <v>27</v>
      </c>
    </row>
    <row r="7385" spans="1:17" ht="15" x14ac:dyDescent="0.25">
      <c r="A7385"/>
      <c r="B7385" s="114">
        <v>7384</v>
      </c>
      <c r="C7385" s="7">
        <v>21</v>
      </c>
      <c r="E7385">
        <v>7384</v>
      </c>
      <c r="F7385">
        <v>16</v>
      </c>
      <c r="G7385">
        <v>19</v>
      </c>
      <c r="H7385">
        <v>25</v>
      </c>
      <c r="I7385" s="7">
        <v>32</v>
      </c>
      <c r="K7385">
        <v>7384</v>
      </c>
      <c r="L7385">
        <v>19</v>
      </c>
      <c r="M7385">
        <v>25</v>
      </c>
      <c r="N7385" s="7">
        <v>32</v>
      </c>
      <c r="P7385" s="187">
        <v>7384</v>
      </c>
      <c r="Q7385" s="188">
        <v>27</v>
      </c>
    </row>
    <row r="7386" spans="1:17" ht="15" x14ac:dyDescent="0.25">
      <c r="A7386"/>
      <c r="B7386" s="114">
        <v>7385</v>
      </c>
      <c r="C7386" s="7">
        <v>21</v>
      </c>
      <c r="E7386">
        <v>7385</v>
      </c>
      <c r="F7386">
        <v>16</v>
      </c>
      <c r="G7386">
        <v>19</v>
      </c>
      <c r="H7386">
        <v>25</v>
      </c>
      <c r="I7386" s="7">
        <v>32</v>
      </c>
      <c r="K7386">
        <v>7385</v>
      </c>
      <c r="L7386">
        <v>19</v>
      </c>
      <c r="M7386">
        <v>25</v>
      </c>
      <c r="N7386" s="7">
        <v>32</v>
      </c>
      <c r="P7386" s="185">
        <v>7385</v>
      </c>
      <c r="Q7386" s="186">
        <v>27</v>
      </c>
    </row>
    <row r="7387" spans="1:17" ht="15" x14ac:dyDescent="0.25">
      <c r="A7387"/>
      <c r="B7387" s="114">
        <v>7386</v>
      </c>
      <c r="C7387" s="7">
        <v>21</v>
      </c>
      <c r="E7387">
        <v>7386</v>
      </c>
      <c r="F7387">
        <v>16</v>
      </c>
      <c r="G7387">
        <v>19</v>
      </c>
      <c r="H7387">
        <v>25</v>
      </c>
      <c r="I7387" s="7">
        <v>32</v>
      </c>
      <c r="K7387">
        <v>7386</v>
      </c>
      <c r="L7387">
        <v>19</v>
      </c>
      <c r="M7387">
        <v>25</v>
      </c>
      <c r="N7387" s="7">
        <v>32</v>
      </c>
      <c r="P7387" s="187">
        <v>7386</v>
      </c>
      <c r="Q7387" s="188">
        <v>27</v>
      </c>
    </row>
    <row r="7388" spans="1:17" ht="15" x14ac:dyDescent="0.25">
      <c r="A7388"/>
      <c r="B7388" s="114">
        <v>7387</v>
      </c>
      <c r="C7388" s="7">
        <v>21</v>
      </c>
      <c r="E7388">
        <v>7387</v>
      </c>
      <c r="F7388">
        <v>16</v>
      </c>
      <c r="G7388">
        <v>19</v>
      </c>
      <c r="H7388">
        <v>25</v>
      </c>
      <c r="I7388" s="7">
        <v>32</v>
      </c>
      <c r="K7388">
        <v>7387</v>
      </c>
      <c r="L7388">
        <v>19</v>
      </c>
      <c r="M7388">
        <v>25</v>
      </c>
      <c r="N7388" s="7">
        <v>32</v>
      </c>
      <c r="P7388" s="185">
        <v>7387</v>
      </c>
      <c r="Q7388" s="186">
        <v>27</v>
      </c>
    </row>
    <row r="7389" spans="1:17" ht="15" x14ac:dyDescent="0.25">
      <c r="A7389"/>
      <c r="B7389" s="114">
        <v>7388</v>
      </c>
      <c r="C7389" s="7">
        <v>21</v>
      </c>
      <c r="E7389">
        <v>7388</v>
      </c>
      <c r="F7389">
        <v>16</v>
      </c>
      <c r="G7389">
        <v>19</v>
      </c>
      <c r="H7389">
        <v>25</v>
      </c>
      <c r="I7389" s="7">
        <v>32</v>
      </c>
      <c r="K7389">
        <v>7388</v>
      </c>
      <c r="L7389">
        <v>19</v>
      </c>
      <c r="M7389">
        <v>25</v>
      </c>
      <c r="N7389" s="7">
        <v>32</v>
      </c>
      <c r="P7389" s="187">
        <v>7388</v>
      </c>
      <c r="Q7389" s="188">
        <v>27</v>
      </c>
    </row>
    <row r="7390" spans="1:17" ht="15" x14ac:dyDescent="0.25">
      <c r="A7390"/>
      <c r="B7390" s="114">
        <v>7389</v>
      </c>
      <c r="C7390" s="7">
        <v>21</v>
      </c>
      <c r="E7390">
        <v>7389</v>
      </c>
      <c r="F7390">
        <v>16</v>
      </c>
      <c r="G7390">
        <v>19</v>
      </c>
      <c r="H7390">
        <v>25</v>
      </c>
      <c r="I7390" s="7">
        <v>32</v>
      </c>
      <c r="K7390">
        <v>7389</v>
      </c>
      <c r="L7390">
        <v>19</v>
      </c>
      <c r="M7390">
        <v>25</v>
      </c>
      <c r="N7390" s="7">
        <v>32</v>
      </c>
      <c r="P7390" s="185">
        <v>7389</v>
      </c>
      <c r="Q7390" s="186">
        <v>27</v>
      </c>
    </row>
    <row r="7391" spans="1:17" ht="15" x14ac:dyDescent="0.25">
      <c r="A7391"/>
      <c r="B7391" s="114">
        <v>7390</v>
      </c>
      <c r="C7391" s="7">
        <v>21</v>
      </c>
      <c r="E7391">
        <v>7390</v>
      </c>
      <c r="F7391">
        <v>16</v>
      </c>
      <c r="G7391">
        <v>19</v>
      </c>
      <c r="H7391">
        <v>25</v>
      </c>
      <c r="I7391" s="7">
        <v>32</v>
      </c>
      <c r="K7391">
        <v>7390</v>
      </c>
      <c r="L7391">
        <v>19</v>
      </c>
      <c r="M7391">
        <v>25</v>
      </c>
      <c r="N7391" s="7">
        <v>32</v>
      </c>
      <c r="P7391" s="187">
        <v>7390</v>
      </c>
      <c r="Q7391" s="188">
        <v>27</v>
      </c>
    </row>
    <row r="7392" spans="1:17" ht="15" x14ac:dyDescent="0.25">
      <c r="A7392"/>
      <c r="B7392" s="114">
        <v>7391</v>
      </c>
      <c r="C7392" s="7">
        <v>21</v>
      </c>
      <c r="E7392">
        <v>7391</v>
      </c>
      <c r="F7392">
        <v>16</v>
      </c>
      <c r="G7392">
        <v>19</v>
      </c>
      <c r="H7392">
        <v>25</v>
      </c>
      <c r="I7392" s="7">
        <v>32</v>
      </c>
      <c r="K7392">
        <v>7391</v>
      </c>
      <c r="L7392">
        <v>19</v>
      </c>
      <c r="M7392">
        <v>25</v>
      </c>
      <c r="N7392" s="7">
        <v>32</v>
      </c>
      <c r="P7392" s="185">
        <v>7391</v>
      </c>
      <c r="Q7392" s="186">
        <v>27</v>
      </c>
    </row>
    <row r="7393" spans="1:17" ht="15" x14ac:dyDescent="0.25">
      <c r="A7393"/>
      <c r="B7393" s="114">
        <v>7392</v>
      </c>
      <c r="C7393" s="7">
        <v>21</v>
      </c>
      <c r="E7393">
        <v>7392</v>
      </c>
      <c r="F7393">
        <v>16</v>
      </c>
      <c r="G7393">
        <v>19</v>
      </c>
      <c r="H7393">
        <v>25</v>
      </c>
      <c r="I7393" s="7">
        <v>32</v>
      </c>
      <c r="K7393">
        <v>7392</v>
      </c>
      <c r="L7393">
        <v>19</v>
      </c>
      <c r="M7393">
        <v>25</v>
      </c>
      <c r="N7393" s="7">
        <v>32</v>
      </c>
      <c r="P7393" s="187">
        <v>7392</v>
      </c>
      <c r="Q7393" s="188">
        <v>27</v>
      </c>
    </row>
    <row r="7394" spans="1:17" ht="15" x14ac:dyDescent="0.25">
      <c r="A7394"/>
      <c r="B7394" s="114">
        <v>7393</v>
      </c>
      <c r="C7394" s="7">
        <v>21</v>
      </c>
      <c r="E7394">
        <v>7393</v>
      </c>
      <c r="F7394">
        <v>16</v>
      </c>
      <c r="G7394">
        <v>19</v>
      </c>
      <c r="H7394">
        <v>25</v>
      </c>
      <c r="I7394" s="7">
        <v>32</v>
      </c>
      <c r="K7394">
        <v>7393</v>
      </c>
      <c r="L7394">
        <v>19</v>
      </c>
      <c r="M7394">
        <v>25</v>
      </c>
      <c r="N7394" s="7">
        <v>32</v>
      </c>
      <c r="P7394" s="185">
        <v>7393</v>
      </c>
      <c r="Q7394" s="186">
        <v>27</v>
      </c>
    </row>
    <row r="7395" spans="1:17" ht="15" x14ac:dyDescent="0.25">
      <c r="A7395"/>
      <c r="B7395" s="114">
        <v>7394</v>
      </c>
      <c r="C7395" s="7">
        <v>21</v>
      </c>
      <c r="E7395">
        <v>7394</v>
      </c>
      <c r="F7395">
        <v>16</v>
      </c>
      <c r="G7395">
        <v>19</v>
      </c>
      <c r="H7395">
        <v>25</v>
      </c>
      <c r="I7395" s="7">
        <v>32</v>
      </c>
      <c r="K7395">
        <v>7394</v>
      </c>
      <c r="L7395">
        <v>19</v>
      </c>
      <c r="M7395">
        <v>25</v>
      </c>
      <c r="N7395" s="7">
        <v>32</v>
      </c>
      <c r="P7395" s="187">
        <v>7394</v>
      </c>
      <c r="Q7395" s="188">
        <v>27</v>
      </c>
    </row>
    <row r="7396" spans="1:17" ht="15" x14ac:dyDescent="0.25">
      <c r="A7396"/>
      <c r="B7396" s="114">
        <v>7395</v>
      </c>
      <c r="C7396" s="7">
        <v>21</v>
      </c>
      <c r="E7396">
        <v>7395</v>
      </c>
      <c r="F7396">
        <v>16</v>
      </c>
      <c r="G7396">
        <v>19</v>
      </c>
      <c r="H7396">
        <v>25</v>
      </c>
      <c r="I7396" s="7">
        <v>32</v>
      </c>
      <c r="K7396">
        <v>7395</v>
      </c>
      <c r="L7396">
        <v>19</v>
      </c>
      <c r="M7396">
        <v>25</v>
      </c>
      <c r="N7396" s="7">
        <v>32</v>
      </c>
      <c r="P7396" s="185">
        <v>7395</v>
      </c>
      <c r="Q7396" s="186">
        <v>27</v>
      </c>
    </row>
    <row r="7397" spans="1:17" ht="15" x14ac:dyDescent="0.25">
      <c r="A7397"/>
      <c r="B7397" s="114">
        <v>7396</v>
      </c>
      <c r="C7397" s="7">
        <v>21</v>
      </c>
      <c r="E7397">
        <v>7396</v>
      </c>
      <c r="F7397">
        <v>16</v>
      </c>
      <c r="G7397">
        <v>19</v>
      </c>
      <c r="H7397">
        <v>25</v>
      </c>
      <c r="I7397" s="7">
        <v>32</v>
      </c>
      <c r="K7397">
        <v>7396</v>
      </c>
      <c r="L7397">
        <v>19</v>
      </c>
      <c r="M7397">
        <v>25</v>
      </c>
      <c r="N7397" s="7">
        <v>32</v>
      </c>
      <c r="P7397" s="187">
        <v>7396</v>
      </c>
      <c r="Q7397" s="188">
        <v>27</v>
      </c>
    </row>
    <row r="7398" spans="1:17" ht="15" x14ac:dyDescent="0.25">
      <c r="A7398"/>
      <c r="B7398" s="114">
        <v>7397</v>
      </c>
      <c r="C7398" s="7">
        <v>21</v>
      </c>
      <c r="E7398">
        <v>7397</v>
      </c>
      <c r="F7398">
        <v>16</v>
      </c>
      <c r="G7398">
        <v>19</v>
      </c>
      <c r="H7398">
        <v>25</v>
      </c>
      <c r="I7398" s="7">
        <v>32</v>
      </c>
      <c r="K7398">
        <v>7397</v>
      </c>
      <c r="L7398">
        <v>19</v>
      </c>
      <c r="M7398">
        <v>25</v>
      </c>
      <c r="N7398" s="7">
        <v>32</v>
      </c>
      <c r="P7398" s="185">
        <v>7397</v>
      </c>
      <c r="Q7398" s="186">
        <v>27</v>
      </c>
    </row>
    <row r="7399" spans="1:17" ht="15" x14ac:dyDescent="0.25">
      <c r="A7399"/>
      <c r="B7399" s="114">
        <v>7398</v>
      </c>
      <c r="C7399" s="7">
        <v>21</v>
      </c>
      <c r="E7399">
        <v>7398</v>
      </c>
      <c r="F7399">
        <v>16</v>
      </c>
      <c r="G7399">
        <v>19</v>
      </c>
      <c r="H7399">
        <v>25</v>
      </c>
      <c r="I7399" s="7">
        <v>32</v>
      </c>
      <c r="K7399">
        <v>7398</v>
      </c>
      <c r="L7399">
        <v>19</v>
      </c>
      <c r="M7399">
        <v>25</v>
      </c>
      <c r="N7399" s="7">
        <v>32</v>
      </c>
      <c r="P7399" s="187">
        <v>7398</v>
      </c>
      <c r="Q7399" s="188">
        <v>27</v>
      </c>
    </row>
    <row r="7400" spans="1:17" ht="15" x14ac:dyDescent="0.25">
      <c r="A7400"/>
      <c r="B7400" s="114">
        <v>7399</v>
      </c>
      <c r="C7400" s="7">
        <v>21</v>
      </c>
      <c r="E7400">
        <v>7399</v>
      </c>
      <c r="F7400">
        <v>16</v>
      </c>
      <c r="G7400">
        <v>19</v>
      </c>
      <c r="H7400">
        <v>25</v>
      </c>
      <c r="I7400" s="7">
        <v>32</v>
      </c>
      <c r="K7400">
        <v>7399</v>
      </c>
      <c r="L7400">
        <v>19</v>
      </c>
      <c r="M7400">
        <v>25</v>
      </c>
      <c r="N7400" s="7">
        <v>32</v>
      </c>
      <c r="P7400" s="185">
        <v>7399</v>
      </c>
      <c r="Q7400" s="186">
        <v>27</v>
      </c>
    </row>
    <row r="7401" spans="1:17" ht="15" x14ac:dyDescent="0.25">
      <c r="A7401"/>
      <c r="B7401" s="114">
        <v>7400</v>
      </c>
      <c r="C7401" s="7">
        <v>21</v>
      </c>
      <c r="E7401">
        <v>7400</v>
      </c>
      <c r="F7401">
        <v>16</v>
      </c>
      <c r="G7401">
        <v>19</v>
      </c>
      <c r="H7401">
        <v>25</v>
      </c>
      <c r="I7401" s="7">
        <v>32</v>
      </c>
      <c r="K7401">
        <v>7400</v>
      </c>
      <c r="L7401">
        <v>19</v>
      </c>
      <c r="M7401">
        <v>25</v>
      </c>
      <c r="N7401" s="7">
        <v>32</v>
      </c>
      <c r="P7401" s="187">
        <v>7400</v>
      </c>
      <c r="Q7401" s="188">
        <v>27</v>
      </c>
    </row>
    <row r="7402" spans="1:17" ht="15" x14ac:dyDescent="0.25">
      <c r="A7402"/>
      <c r="B7402" s="114">
        <v>7401</v>
      </c>
      <c r="C7402" s="7">
        <v>21</v>
      </c>
      <c r="E7402">
        <v>7401</v>
      </c>
      <c r="F7402">
        <v>16</v>
      </c>
      <c r="G7402">
        <v>19</v>
      </c>
      <c r="H7402">
        <v>25</v>
      </c>
      <c r="I7402" s="7">
        <v>32</v>
      </c>
      <c r="K7402">
        <v>7401</v>
      </c>
      <c r="L7402">
        <v>19</v>
      </c>
      <c r="M7402">
        <v>25</v>
      </c>
      <c r="N7402" s="7">
        <v>32</v>
      </c>
      <c r="P7402" s="185">
        <v>7401</v>
      </c>
      <c r="Q7402" s="186">
        <v>27</v>
      </c>
    </row>
    <row r="7403" spans="1:17" ht="15" x14ac:dyDescent="0.25">
      <c r="A7403"/>
      <c r="B7403" s="114">
        <v>7402</v>
      </c>
      <c r="C7403" s="7">
        <v>21</v>
      </c>
      <c r="E7403">
        <v>7402</v>
      </c>
      <c r="F7403">
        <v>16</v>
      </c>
      <c r="G7403">
        <v>19</v>
      </c>
      <c r="H7403">
        <v>25</v>
      </c>
      <c r="I7403" s="7">
        <v>32</v>
      </c>
      <c r="K7403">
        <v>7402</v>
      </c>
      <c r="L7403">
        <v>19</v>
      </c>
      <c r="M7403">
        <v>25</v>
      </c>
      <c r="N7403" s="7">
        <v>32</v>
      </c>
      <c r="P7403" s="187">
        <v>7402</v>
      </c>
      <c r="Q7403" s="188">
        <v>27</v>
      </c>
    </row>
    <row r="7404" spans="1:17" ht="15" x14ac:dyDescent="0.25">
      <c r="A7404"/>
      <c r="B7404" s="114">
        <v>7403</v>
      </c>
      <c r="C7404" s="7">
        <v>21</v>
      </c>
      <c r="E7404">
        <v>7403</v>
      </c>
      <c r="F7404">
        <v>16</v>
      </c>
      <c r="G7404">
        <v>19</v>
      </c>
      <c r="H7404">
        <v>25</v>
      </c>
      <c r="I7404" s="7">
        <v>32</v>
      </c>
      <c r="K7404">
        <v>7403</v>
      </c>
      <c r="L7404">
        <v>19</v>
      </c>
      <c r="M7404">
        <v>25</v>
      </c>
      <c r="N7404" s="7">
        <v>32</v>
      </c>
      <c r="P7404" s="185">
        <v>7403</v>
      </c>
      <c r="Q7404" s="186">
        <v>27</v>
      </c>
    </row>
    <row r="7405" spans="1:17" ht="15" x14ac:dyDescent="0.25">
      <c r="A7405"/>
      <c r="B7405" s="114">
        <v>7404</v>
      </c>
      <c r="C7405" s="7">
        <v>21</v>
      </c>
      <c r="E7405">
        <v>7404</v>
      </c>
      <c r="F7405">
        <v>16</v>
      </c>
      <c r="G7405">
        <v>19</v>
      </c>
      <c r="H7405">
        <v>25</v>
      </c>
      <c r="I7405" s="7">
        <v>32</v>
      </c>
      <c r="K7405">
        <v>7404</v>
      </c>
      <c r="L7405">
        <v>19</v>
      </c>
      <c r="M7405">
        <v>25</v>
      </c>
      <c r="N7405" s="7">
        <v>32</v>
      </c>
      <c r="P7405" s="187">
        <v>7404</v>
      </c>
      <c r="Q7405" s="188">
        <v>27</v>
      </c>
    </row>
    <row r="7406" spans="1:17" ht="15" x14ac:dyDescent="0.25">
      <c r="A7406"/>
      <c r="B7406" s="114">
        <v>7405</v>
      </c>
      <c r="C7406" s="7">
        <v>21</v>
      </c>
      <c r="E7406">
        <v>7405</v>
      </c>
      <c r="F7406">
        <v>16</v>
      </c>
      <c r="G7406">
        <v>19</v>
      </c>
      <c r="H7406">
        <v>25</v>
      </c>
      <c r="I7406" s="7">
        <v>32</v>
      </c>
      <c r="K7406">
        <v>7405</v>
      </c>
      <c r="L7406">
        <v>19</v>
      </c>
      <c r="M7406">
        <v>25</v>
      </c>
      <c r="N7406" s="7">
        <v>32</v>
      </c>
      <c r="P7406" s="185">
        <v>7405</v>
      </c>
      <c r="Q7406" s="186">
        <v>27</v>
      </c>
    </row>
    <row r="7407" spans="1:17" ht="15" x14ac:dyDescent="0.25">
      <c r="A7407"/>
      <c r="B7407" s="114">
        <v>7406</v>
      </c>
      <c r="C7407" s="7">
        <v>21</v>
      </c>
      <c r="E7407">
        <v>7406</v>
      </c>
      <c r="F7407">
        <v>16</v>
      </c>
      <c r="G7407">
        <v>19</v>
      </c>
      <c r="H7407">
        <v>25</v>
      </c>
      <c r="I7407" s="7">
        <v>32</v>
      </c>
      <c r="K7407">
        <v>7406</v>
      </c>
      <c r="L7407">
        <v>19</v>
      </c>
      <c r="M7407">
        <v>25</v>
      </c>
      <c r="N7407" s="7">
        <v>32</v>
      </c>
      <c r="P7407" s="187">
        <v>7406</v>
      </c>
      <c r="Q7407" s="188">
        <v>27</v>
      </c>
    </row>
    <row r="7408" spans="1:17" ht="15" x14ac:dyDescent="0.25">
      <c r="A7408"/>
      <c r="B7408" s="114">
        <v>7407</v>
      </c>
      <c r="C7408" s="7">
        <v>21</v>
      </c>
      <c r="E7408">
        <v>7407</v>
      </c>
      <c r="F7408">
        <v>16</v>
      </c>
      <c r="G7408">
        <v>19</v>
      </c>
      <c r="H7408">
        <v>25</v>
      </c>
      <c r="I7408" s="7">
        <v>32</v>
      </c>
      <c r="K7408">
        <v>7407</v>
      </c>
      <c r="L7408">
        <v>19</v>
      </c>
      <c r="M7408">
        <v>25</v>
      </c>
      <c r="N7408" s="7">
        <v>32</v>
      </c>
      <c r="P7408" s="185">
        <v>7407</v>
      </c>
      <c r="Q7408" s="186">
        <v>27</v>
      </c>
    </row>
    <row r="7409" spans="1:17" ht="15" x14ac:dyDescent="0.25">
      <c r="A7409"/>
      <c r="B7409" s="114">
        <v>7408</v>
      </c>
      <c r="C7409" s="7">
        <v>21</v>
      </c>
      <c r="E7409">
        <v>7408</v>
      </c>
      <c r="F7409">
        <v>16</v>
      </c>
      <c r="G7409">
        <v>19</v>
      </c>
      <c r="H7409">
        <v>25</v>
      </c>
      <c r="I7409" s="7">
        <v>32</v>
      </c>
      <c r="K7409">
        <v>7408</v>
      </c>
      <c r="L7409">
        <v>19</v>
      </c>
      <c r="M7409">
        <v>25</v>
      </c>
      <c r="N7409" s="7">
        <v>32</v>
      </c>
      <c r="P7409" s="187">
        <v>7408</v>
      </c>
      <c r="Q7409" s="188">
        <v>27</v>
      </c>
    </row>
    <row r="7410" spans="1:17" ht="15" x14ac:dyDescent="0.25">
      <c r="A7410"/>
      <c r="B7410" s="114">
        <v>7409</v>
      </c>
      <c r="C7410" s="7">
        <v>21</v>
      </c>
      <c r="E7410">
        <v>7409</v>
      </c>
      <c r="F7410">
        <v>16</v>
      </c>
      <c r="G7410">
        <v>19</v>
      </c>
      <c r="H7410">
        <v>25</v>
      </c>
      <c r="I7410" s="7">
        <v>32</v>
      </c>
      <c r="K7410">
        <v>7409</v>
      </c>
      <c r="L7410">
        <v>19</v>
      </c>
      <c r="M7410">
        <v>25</v>
      </c>
      <c r="N7410" s="7">
        <v>32</v>
      </c>
      <c r="P7410" s="185">
        <v>7409</v>
      </c>
      <c r="Q7410" s="186">
        <v>27</v>
      </c>
    </row>
    <row r="7411" spans="1:17" ht="15" x14ac:dyDescent="0.25">
      <c r="A7411"/>
      <c r="B7411" s="114">
        <v>7410</v>
      </c>
      <c r="C7411" s="7">
        <v>21</v>
      </c>
      <c r="E7411">
        <v>7410</v>
      </c>
      <c r="F7411">
        <v>16</v>
      </c>
      <c r="G7411">
        <v>19</v>
      </c>
      <c r="H7411">
        <v>25</v>
      </c>
      <c r="I7411" s="7">
        <v>32</v>
      </c>
      <c r="K7411">
        <v>7410</v>
      </c>
      <c r="L7411">
        <v>19</v>
      </c>
      <c r="M7411">
        <v>25</v>
      </c>
      <c r="N7411" s="7">
        <v>32</v>
      </c>
      <c r="P7411" s="187">
        <v>7410</v>
      </c>
      <c r="Q7411" s="188">
        <v>27</v>
      </c>
    </row>
    <row r="7412" spans="1:17" ht="15" x14ac:dyDescent="0.25">
      <c r="A7412"/>
      <c r="B7412" s="114">
        <v>7411</v>
      </c>
      <c r="C7412" s="7">
        <v>21</v>
      </c>
      <c r="E7412">
        <v>7411</v>
      </c>
      <c r="F7412">
        <v>16</v>
      </c>
      <c r="G7412">
        <v>19</v>
      </c>
      <c r="H7412">
        <v>25</v>
      </c>
      <c r="I7412" s="7">
        <v>32</v>
      </c>
      <c r="K7412">
        <v>7411</v>
      </c>
      <c r="L7412">
        <v>19</v>
      </c>
      <c r="M7412">
        <v>25</v>
      </c>
      <c r="N7412" s="7">
        <v>32</v>
      </c>
      <c r="P7412" s="185">
        <v>7411</v>
      </c>
      <c r="Q7412" s="186">
        <v>27</v>
      </c>
    </row>
    <row r="7413" spans="1:17" ht="15" x14ac:dyDescent="0.25">
      <c r="A7413"/>
      <c r="B7413" s="114">
        <v>7412</v>
      </c>
      <c r="C7413" s="7">
        <v>21</v>
      </c>
      <c r="E7413">
        <v>7412</v>
      </c>
      <c r="F7413">
        <v>16</v>
      </c>
      <c r="G7413">
        <v>19</v>
      </c>
      <c r="H7413">
        <v>25</v>
      </c>
      <c r="I7413" s="7">
        <v>32</v>
      </c>
      <c r="K7413">
        <v>7412</v>
      </c>
      <c r="L7413">
        <v>19</v>
      </c>
      <c r="M7413">
        <v>25</v>
      </c>
      <c r="N7413" s="7">
        <v>32</v>
      </c>
      <c r="P7413" s="187">
        <v>7412</v>
      </c>
      <c r="Q7413" s="188">
        <v>27</v>
      </c>
    </row>
    <row r="7414" spans="1:17" ht="15" x14ac:dyDescent="0.25">
      <c r="A7414"/>
      <c r="B7414" s="114">
        <v>7413</v>
      </c>
      <c r="C7414" s="7">
        <v>21</v>
      </c>
      <c r="E7414">
        <v>7413</v>
      </c>
      <c r="F7414">
        <v>16</v>
      </c>
      <c r="G7414">
        <v>19</v>
      </c>
      <c r="H7414">
        <v>25</v>
      </c>
      <c r="I7414" s="7">
        <v>32</v>
      </c>
      <c r="K7414">
        <v>7413</v>
      </c>
      <c r="L7414">
        <v>19</v>
      </c>
      <c r="M7414">
        <v>25</v>
      </c>
      <c r="N7414" s="7">
        <v>32</v>
      </c>
      <c r="P7414" s="185">
        <v>7413</v>
      </c>
      <c r="Q7414" s="186">
        <v>27</v>
      </c>
    </row>
    <row r="7415" spans="1:17" ht="15" x14ac:dyDescent="0.25">
      <c r="A7415"/>
      <c r="B7415" s="114">
        <v>7414</v>
      </c>
      <c r="C7415" s="7">
        <v>21</v>
      </c>
      <c r="E7415">
        <v>7414</v>
      </c>
      <c r="F7415">
        <v>16</v>
      </c>
      <c r="G7415">
        <v>19</v>
      </c>
      <c r="H7415">
        <v>25</v>
      </c>
      <c r="I7415" s="7">
        <v>32</v>
      </c>
      <c r="K7415">
        <v>7414</v>
      </c>
      <c r="L7415">
        <v>19</v>
      </c>
      <c r="M7415">
        <v>25</v>
      </c>
      <c r="N7415" s="7">
        <v>32</v>
      </c>
      <c r="P7415" s="187">
        <v>7414</v>
      </c>
      <c r="Q7415" s="188">
        <v>27</v>
      </c>
    </row>
    <row r="7416" spans="1:17" ht="15" x14ac:dyDescent="0.25">
      <c r="A7416"/>
      <c r="B7416" s="114">
        <v>7415</v>
      </c>
      <c r="C7416" s="7">
        <v>21</v>
      </c>
      <c r="E7416">
        <v>7415</v>
      </c>
      <c r="F7416">
        <v>16</v>
      </c>
      <c r="G7416">
        <v>19</v>
      </c>
      <c r="H7416">
        <v>25</v>
      </c>
      <c r="I7416" s="7">
        <v>32</v>
      </c>
      <c r="K7416">
        <v>7415</v>
      </c>
      <c r="L7416">
        <v>19</v>
      </c>
      <c r="M7416">
        <v>25</v>
      </c>
      <c r="N7416" s="7">
        <v>32</v>
      </c>
      <c r="P7416" s="185">
        <v>7415</v>
      </c>
      <c r="Q7416" s="186">
        <v>27</v>
      </c>
    </row>
    <row r="7417" spans="1:17" ht="15" x14ac:dyDescent="0.25">
      <c r="A7417"/>
      <c r="B7417" s="114">
        <v>7416</v>
      </c>
      <c r="C7417" s="7">
        <v>21</v>
      </c>
      <c r="E7417">
        <v>7416</v>
      </c>
      <c r="F7417">
        <v>16</v>
      </c>
      <c r="G7417">
        <v>19</v>
      </c>
      <c r="H7417">
        <v>25</v>
      </c>
      <c r="I7417" s="7">
        <v>32</v>
      </c>
      <c r="K7417">
        <v>7416</v>
      </c>
      <c r="L7417">
        <v>19</v>
      </c>
      <c r="M7417">
        <v>25</v>
      </c>
      <c r="N7417" s="7">
        <v>32</v>
      </c>
      <c r="P7417" s="187">
        <v>7416</v>
      </c>
      <c r="Q7417" s="188">
        <v>27</v>
      </c>
    </row>
    <row r="7418" spans="1:17" ht="15" x14ac:dyDescent="0.25">
      <c r="A7418"/>
      <c r="B7418" s="114">
        <v>7417</v>
      </c>
      <c r="C7418" s="7">
        <v>21</v>
      </c>
      <c r="E7418">
        <v>7417</v>
      </c>
      <c r="F7418">
        <v>16</v>
      </c>
      <c r="G7418">
        <v>19</v>
      </c>
      <c r="H7418">
        <v>25</v>
      </c>
      <c r="I7418" s="7">
        <v>32</v>
      </c>
      <c r="K7418">
        <v>7417</v>
      </c>
      <c r="L7418">
        <v>19</v>
      </c>
      <c r="M7418">
        <v>25</v>
      </c>
      <c r="N7418" s="7">
        <v>32</v>
      </c>
      <c r="P7418" s="185">
        <v>7417</v>
      </c>
      <c r="Q7418" s="186">
        <v>27</v>
      </c>
    </row>
    <row r="7419" spans="1:17" ht="15" x14ac:dyDescent="0.25">
      <c r="A7419"/>
      <c r="B7419" s="114">
        <v>7418</v>
      </c>
      <c r="C7419" s="7">
        <v>21</v>
      </c>
      <c r="E7419">
        <v>7418</v>
      </c>
      <c r="F7419">
        <v>16</v>
      </c>
      <c r="G7419">
        <v>19</v>
      </c>
      <c r="H7419">
        <v>25</v>
      </c>
      <c r="I7419" s="7">
        <v>32</v>
      </c>
      <c r="K7419">
        <v>7418</v>
      </c>
      <c r="L7419">
        <v>19</v>
      </c>
      <c r="M7419">
        <v>25</v>
      </c>
      <c r="N7419" s="7">
        <v>32</v>
      </c>
      <c r="P7419" s="187">
        <v>7418</v>
      </c>
      <c r="Q7419" s="188">
        <v>27</v>
      </c>
    </row>
    <row r="7420" spans="1:17" ht="15" x14ac:dyDescent="0.25">
      <c r="A7420"/>
      <c r="B7420" s="114">
        <v>7419</v>
      </c>
      <c r="C7420" s="7">
        <v>21</v>
      </c>
      <c r="E7420">
        <v>7419</v>
      </c>
      <c r="F7420">
        <v>16</v>
      </c>
      <c r="G7420">
        <v>19</v>
      </c>
      <c r="H7420">
        <v>25</v>
      </c>
      <c r="I7420" s="7">
        <v>32</v>
      </c>
      <c r="K7420">
        <v>7419</v>
      </c>
      <c r="L7420">
        <v>19</v>
      </c>
      <c r="M7420">
        <v>25</v>
      </c>
      <c r="N7420" s="7">
        <v>32</v>
      </c>
      <c r="P7420" s="185">
        <v>7419</v>
      </c>
      <c r="Q7420" s="186">
        <v>27</v>
      </c>
    </row>
    <row r="7421" spans="1:17" ht="15" x14ac:dyDescent="0.25">
      <c r="A7421"/>
      <c r="B7421" s="114">
        <v>7420</v>
      </c>
      <c r="C7421" s="7">
        <v>21</v>
      </c>
      <c r="E7421">
        <v>7420</v>
      </c>
      <c r="F7421">
        <v>16</v>
      </c>
      <c r="G7421">
        <v>19</v>
      </c>
      <c r="H7421">
        <v>25</v>
      </c>
      <c r="I7421" s="7">
        <v>32</v>
      </c>
      <c r="K7421">
        <v>7420</v>
      </c>
      <c r="L7421">
        <v>19</v>
      </c>
      <c r="M7421">
        <v>25</v>
      </c>
      <c r="N7421" s="7">
        <v>32</v>
      </c>
      <c r="P7421" s="187">
        <v>7420</v>
      </c>
      <c r="Q7421" s="188">
        <v>27</v>
      </c>
    </row>
    <row r="7422" spans="1:17" ht="15" x14ac:dyDescent="0.25">
      <c r="A7422"/>
      <c r="B7422" s="114">
        <v>7421</v>
      </c>
      <c r="C7422" s="7">
        <v>21</v>
      </c>
      <c r="E7422">
        <v>7421</v>
      </c>
      <c r="F7422">
        <v>16</v>
      </c>
      <c r="G7422">
        <v>19</v>
      </c>
      <c r="H7422">
        <v>25</v>
      </c>
      <c r="I7422" s="7">
        <v>32</v>
      </c>
      <c r="K7422">
        <v>7421</v>
      </c>
      <c r="L7422">
        <v>19</v>
      </c>
      <c r="M7422">
        <v>25</v>
      </c>
      <c r="N7422" s="7">
        <v>32</v>
      </c>
      <c r="P7422" s="185">
        <v>7421</v>
      </c>
      <c r="Q7422" s="186">
        <v>27</v>
      </c>
    </row>
    <row r="7423" spans="1:17" ht="15" x14ac:dyDescent="0.25">
      <c r="A7423"/>
      <c r="B7423" s="114">
        <v>7422</v>
      </c>
      <c r="C7423" s="7">
        <v>21</v>
      </c>
      <c r="E7423">
        <v>7422</v>
      </c>
      <c r="F7423">
        <v>16</v>
      </c>
      <c r="G7423">
        <v>19</v>
      </c>
      <c r="H7423">
        <v>25</v>
      </c>
      <c r="I7423" s="7">
        <v>32</v>
      </c>
      <c r="K7423">
        <v>7422</v>
      </c>
      <c r="L7423">
        <v>19</v>
      </c>
      <c r="M7423">
        <v>25</v>
      </c>
      <c r="N7423" s="7">
        <v>32</v>
      </c>
      <c r="P7423" s="187">
        <v>7422</v>
      </c>
      <c r="Q7423" s="188">
        <v>27</v>
      </c>
    </row>
    <row r="7424" spans="1:17" ht="15" x14ac:dyDescent="0.25">
      <c r="A7424"/>
      <c r="B7424" s="114">
        <v>7423</v>
      </c>
      <c r="C7424" s="7">
        <v>21</v>
      </c>
      <c r="E7424">
        <v>7423</v>
      </c>
      <c r="F7424">
        <v>16</v>
      </c>
      <c r="G7424">
        <v>19</v>
      </c>
      <c r="H7424">
        <v>25</v>
      </c>
      <c r="I7424" s="7">
        <v>32</v>
      </c>
      <c r="K7424">
        <v>7423</v>
      </c>
      <c r="L7424">
        <v>19</v>
      </c>
      <c r="M7424">
        <v>25</v>
      </c>
      <c r="N7424" s="7">
        <v>32</v>
      </c>
      <c r="P7424" s="185">
        <v>7423</v>
      </c>
      <c r="Q7424" s="186">
        <v>27</v>
      </c>
    </row>
    <row r="7425" spans="1:17" ht="15" x14ac:dyDescent="0.25">
      <c r="A7425"/>
      <c r="B7425" s="114">
        <v>7424</v>
      </c>
      <c r="C7425" s="7">
        <v>21</v>
      </c>
      <c r="E7425">
        <v>7424</v>
      </c>
      <c r="F7425">
        <v>16</v>
      </c>
      <c r="G7425">
        <v>19</v>
      </c>
      <c r="H7425">
        <v>25</v>
      </c>
      <c r="I7425" s="7">
        <v>32</v>
      </c>
      <c r="K7425">
        <v>7424</v>
      </c>
      <c r="L7425">
        <v>19</v>
      </c>
      <c r="M7425">
        <v>25</v>
      </c>
      <c r="N7425" s="7">
        <v>32</v>
      </c>
      <c r="P7425" s="187">
        <v>7424</v>
      </c>
      <c r="Q7425" s="188">
        <v>27</v>
      </c>
    </row>
    <row r="7426" spans="1:17" ht="15" x14ac:dyDescent="0.25">
      <c r="A7426"/>
      <c r="B7426" s="114">
        <v>7425</v>
      </c>
      <c r="C7426" s="7">
        <v>21</v>
      </c>
      <c r="E7426">
        <v>7425</v>
      </c>
      <c r="F7426">
        <v>16</v>
      </c>
      <c r="G7426">
        <v>19</v>
      </c>
      <c r="H7426">
        <v>25</v>
      </c>
      <c r="I7426" s="7">
        <v>32</v>
      </c>
      <c r="K7426">
        <v>7425</v>
      </c>
      <c r="L7426">
        <v>19</v>
      </c>
      <c r="M7426">
        <v>25</v>
      </c>
      <c r="N7426" s="7">
        <v>32</v>
      </c>
      <c r="P7426" s="185">
        <v>7425</v>
      </c>
      <c r="Q7426" s="186">
        <v>27</v>
      </c>
    </row>
    <row r="7427" spans="1:17" ht="15" x14ac:dyDescent="0.25">
      <c r="A7427"/>
      <c r="B7427" s="114">
        <v>7426</v>
      </c>
      <c r="C7427" s="7">
        <v>21</v>
      </c>
      <c r="E7427">
        <v>7426</v>
      </c>
      <c r="F7427">
        <v>16</v>
      </c>
      <c r="G7427">
        <v>19</v>
      </c>
      <c r="H7427">
        <v>25</v>
      </c>
      <c r="I7427" s="7">
        <v>32</v>
      </c>
      <c r="K7427">
        <v>7426</v>
      </c>
      <c r="L7427">
        <v>19</v>
      </c>
      <c r="M7427">
        <v>25</v>
      </c>
      <c r="N7427" s="7">
        <v>32</v>
      </c>
      <c r="P7427" s="187">
        <v>7426</v>
      </c>
      <c r="Q7427" s="188">
        <v>27</v>
      </c>
    </row>
    <row r="7428" spans="1:17" ht="15" x14ac:dyDescent="0.25">
      <c r="A7428"/>
      <c r="B7428" s="114">
        <v>7427</v>
      </c>
      <c r="C7428" s="7">
        <v>21</v>
      </c>
      <c r="E7428">
        <v>7427</v>
      </c>
      <c r="F7428">
        <v>16</v>
      </c>
      <c r="G7428">
        <v>19</v>
      </c>
      <c r="H7428">
        <v>25</v>
      </c>
      <c r="I7428" s="7">
        <v>32</v>
      </c>
      <c r="K7428">
        <v>7427</v>
      </c>
      <c r="L7428">
        <v>19</v>
      </c>
      <c r="M7428">
        <v>25</v>
      </c>
      <c r="N7428" s="7">
        <v>32</v>
      </c>
      <c r="P7428" s="185">
        <v>7427</v>
      </c>
      <c r="Q7428" s="186">
        <v>27</v>
      </c>
    </row>
    <row r="7429" spans="1:17" ht="15" x14ac:dyDescent="0.25">
      <c r="A7429"/>
      <c r="B7429" s="114">
        <v>7428</v>
      </c>
      <c r="C7429" s="7">
        <v>21</v>
      </c>
      <c r="E7429">
        <v>7428</v>
      </c>
      <c r="F7429">
        <v>16</v>
      </c>
      <c r="G7429">
        <v>19</v>
      </c>
      <c r="H7429">
        <v>25</v>
      </c>
      <c r="I7429" s="7">
        <v>32</v>
      </c>
      <c r="K7429">
        <v>7428</v>
      </c>
      <c r="L7429">
        <v>19</v>
      </c>
      <c r="M7429">
        <v>25</v>
      </c>
      <c r="N7429" s="7">
        <v>32</v>
      </c>
      <c r="P7429" s="187">
        <v>7428</v>
      </c>
      <c r="Q7429" s="188">
        <v>27</v>
      </c>
    </row>
    <row r="7430" spans="1:17" ht="15" x14ac:dyDescent="0.25">
      <c r="A7430"/>
      <c r="B7430" s="114">
        <v>7429</v>
      </c>
      <c r="C7430" s="7">
        <v>21</v>
      </c>
      <c r="E7430">
        <v>7429</v>
      </c>
      <c r="F7430">
        <v>16</v>
      </c>
      <c r="G7430">
        <v>19</v>
      </c>
      <c r="H7430">
        <v>25</v>
      </c>
      <c r="I7430" s="7">
        <v>32</v>
      </c>
      <c r="K7430">
        <v>7429</v>
      </c>
      <c r="L7430">
        <v>19</v>
      </c>
      <c r="M7430">
        <v>25</v>
      </c>
      <c r="N7430" s="7">
        <v>32</v>
      </c>
      <c r="P7430" s="185">
        <v>7429</v>
      </c>
      <c r="Q7430" s="186">
        <v>27</v>
      </c>
    </row>
    <row r="7431" spans="1:17" ht="15" x14ac:dyDescent="0.25">
      <c r="A7431"/>
      <c r="B7431" s="114">
        <v>7430</v>
      </c>
      <c r="C7431" s="7">
        <v>21</v>
      </c>
      <c r="E7431">
        <v>7430</v>
      </c>
      <c r="F7431">
        <v>16</v>
      </c>
      <c r="G7431">
        <v>19</v>
      </c>
      <c r="H7431">
        <v>25</v>
      </c>
      <c r="I7431" s="7">
        <v>32</v>
      </c>
      <c r="K7431">
        <v>7430</v>
      </c>
      <c r="L7431">
        <v>19</v>
      </c>
      <c r="M7431">
        <v>25</v>
      </c>
      <c r="N7431" s="7">
        <v>32</v>
      </c>
      <c r="P7431" s="187">
        <v>7430</v>
      </c>
      <c r="Q7431" s="188">
        <v>27</v>
      </c>
    </row>
    <row r="7432" spans="1:17" ht="15" x14ac:dyDescent="0.25">
      <c r="A7432"/>
      <c r="B7432" s="114">
        <v>7431</v>
      </c>
      <c r="C7432" s="7">
        <v>21</v>
      </c>
      <c r="E7432">
        <v>7431</v>
      </c>
      <c r="F7432">
        <v>16</v>
      </c>
      <c r="G7432">
        <v>19</v>
      </c>
      <c r="H7432">
        <v>25</v>
      </c>
      <c r="I7432" s="7">
        <v>32</v>
      </c>
      <c r="K7432">
        <v>7431</v>
      </c>
      <c r="L7432">
        <v>19</v>
      </c>
      <c r="M7432">
        <v>25</v>
      </c>
      <c r="N7432" s="7">
        <v>32</v>
      </c>
      <c r="P7432" s="185">
        <v>7431</v>
      </c>
      <c r="Q7432" s="186">
        <v>27</v>
      </c>
    </row>
    <row r="7433" spans="1:17" ht="15" x14ac:dyDescent="0.25">
      <c r="A7433"/>
      <c r="B7433" s="114">
        <v>7432</v>
      </c>
      <c r="C7433" s="7">
        <v>21</v>
      </c>
      <c r="E7433">
        <v>7432</v>
      </c>
      <c r="F7433">
        <v>16</v>
      </c>
      <c r="G7433">
        <v>19</v>
      </c>
      <c r="H7433">
        <v>25</v>
      </c>
      <c r="I7433" s="7">
        <v>32</v>
      </c>
      <c r="K7433">
        <v>7432</v>
      </c>
      <c r="L7433">
        <v>19</v>
      </c>
      <c r="M7433">
        <v>25</v>
      </c>
      <c r="N7433" s="7">
        <v>32</v>
      </c>
      <c r="P7433" s="187">
        <v>7432</v>
      </c>
      <c r="Q7433" s="188">
        <v>27</v>
      </c>
    </row>
    <row r="7434" spans="1:17" ht="15" x14ac:dyDescent="0.25">
      <c r="A7434"/>
      <c r="B7434" s="114">
        <v>7433</v>
      </c>
      <c r="C7434" s="7">
        <v>21</v>
      </c>
      <c r="E7434">
        <v>7433</v>
      </c>
      <c r="F7434">
        <v>16</v>
      </c>
      <c r="G7434">
        <v>19</v>
      </c>
      <c r="H7434">
        <v>25</v>
      </c>
      <c r="I7434" s="7">
        <v>32</v>
      </c>
      <c r="K7434">
        <v>7433</v>
      </c>
      <c r="L7434">
        <v>19</v>
      </c>
      <c r="M7434">
        <v>25</v>
      </c>
      <c r="N7434" s="7">
        <v>32</v>
      </c>
      <c r="P7434" s="185">
        <v>7433</v>
      </c>
      <c r="Q7434" s="186">
        <v>27</v>
      </c>
    </row>
    <row r="7435" spans="1:17" ht="15" x14ac:dyDescent="0.25">
      <c r="A7435"/>
      <c r="B7435" s="114">
        <v>7434</v>
      </c>
      <c r="C7435" s="7">
        <v>21</v>
      </c>
      <c r="E7435">
        <v>7434</v>
      </c>
      <c r="F7435">
        <v>16</v>
      </c>
      <c r="G7435">
        <v>19</v>
      </c>
      <c r="H7435">
        <v>25</v>
      </c>
      <c r="I7435" s="7">
        <v>32</v>
      </c>
      <c r="K7435">
        <v>7434</v>
      </c>
      <c r="L7435">
        <v>19</v>
      </c>
      <c r="M7435">
        <v>25</v>
      </c>
      <c r="N7435" s="7">
        <v>32</v>
      </c>
      <c r="P7435" s="187">
        <v>7434</v>
      </c>
      <c r="Q7435" s="188">
        <v>27</v>
      </c>
    </row>
    <row r="7436" spans="1:17" ht="15" x14ac:dyDescent="0.25">
      <c r="A7436"/>
      <c r="B7436" s="114">
        <v>7435</v>
      </c>
      <c r="C7436" s="7">
        <v>21</v>
      </c>
      <c r="E7436">
        <v>7435</v>
      </c>
      <c r="F7436">
        <v>16</v>
      </c>
      <c r="G7436">
        <v>19</v>
      </c>
      <c r="H7436">
        <v>25</v>
      </c>
      <c r="I7436" s="7">
        <v>32</v>
      </c>
      <c r="K7436">
        <v>7435</v>
      </c>
      <c r="L7436">
        <v>19</v>
      </c>
      <c r="M7436">
        <v>25</v>
      </c>
      <c r="N7436" s="7">
        <v>32</v>
      </c>
      <c r="P7436" s="185">
        <v>7435</v>
      </c>
      <c r="Q7436" s="186">
        <v>27</v>
      </c>
    </row>
    <row r="7437" spans="1:17" ht="15" x14ac:dyDescent="0.25">
      <c r="A7437"/>
      <c r="B7437" s="114">
        <v>7436</v>
      </c>
      <c r="C7437" s="7">
        <v>21</v>
      </c>
      <c r="E7437">
        <v>7436</v>
      </c>
      <c r="F7437">
        <v>16</v>
      </c>
      <c r="G7437">
        <v>19</v>
      </c>
      <c r="H7437">
        <v>25</v>
      </c>
      <c r="I7437" s="7">
        <v>32</v>
      </c>
      <c r="K7437">
        <v>7436</v>
      </c>
      <c r="L7437">
        <v>19</v>
      </c>
      <c r="M7437">
        <v>25</v>
      </c>
      <c r="N7437" s="7">
        <v>32</v>
      </c>
      <c r="P7437" s="187">
        <v>7436</v>
      </c>
      <c r="Q7437" s="188">
        <v>27</v>
      </c>
    </row>
    <row r="7438" spans="1:17" ht="15" x14ac:dyDescent="0.25">
      <c r="A7438"/>
      <c r="B7438" s="114">
        <v>7437</v>
      </c>
      <c r="C7438" s="7">
        <v>21</v>
      </c>
      <c r="E7438">
        <v>7437</v>
      </c>
      <c r="F7438">
        <v>16</v>
      </c>
      <c r="G7438">
        <v>19</v>
      </c>
      <c r="H7438">
        <v>25</v>
      </c>
      <c r="I7438" s="7">
        <v>32</v>
      </c>
      <c r="K7438">
        <v>7437</v>
      </c>
      <c r="L7438">
        <v>19</v>
      </c>
      <c r="M7438">
        <v>25</v>
      </c>
      <c r="N7438" s="7">
        <v>32</v>
      </c>
      <c r="P7438" s="185">
        <v>7437</v>
      </c>
      <c r="Q7438" s="186">
        <v>27</v>
      </c>
    </row>
    <row r="7439" spans="1:17" ht="15" x14ac:dyDescent="0.25">
      <c r="A7439"/>
      <c r="B7439" s="114">
        <v>7438</v>
      </c>
      <c r="C7439" s="7">
        <v>21</v>
      </c>
      <c r="E7439">
        <v>7438</v>
      </c>
      <c r="F7439">
        <v>16</v>
      </c>
      <c r="G7439">
        <v>19</v>
      </c>
      <c r="H7439">
        <v>25</v>
      </c>
      <c r="I7439" s="7">
        <v>32</v>
      </c>
      <c r="K7439">
        <v>7438</v>
      </c>
      <c r="L7439">
        <v>19</v>
      </c>
      <c r="M7439">
        <v>25</v>
      </c>
      <c r="N7439" s="7">
        <v>32</v>
      </c>
      <c r="P7439" s="187">
        <v>7438</v>
      </c>
      <c r="Q7439" s="188">
        <v>27</v>
      </c>
    </row>
    <row r="7440" spans="1:17" ht="15" x14ac:dyDescent="0.25">
      <c r="A7440"/>
      <c r="B7440" s="114">
        <v>7439</v>
      </c>
      <c r="C7440" s="7">
        <v>21</v>
      </c>
      <c r="E7440">
        <v>7439</v>
      </c>
      <c r="F7440">
        <v>16</v>
      </c>
      <c r="G7440">
        <v>19</v>
      </c>
      <c r="H7440">
        <v>25</v>
      </c>
      <c r="I7440" s="7">
        <v>32</v>
      </c>
      <c r="K7440">
        <v>7439</v>
      </c>
      <c r="L7440">
        <v>19</v>
      </c>
      <c r="M7440">
        <v>25</v>
      </c>
      <c r="N7440" s="7">
        <v>32</v>
      </c>
      <c r="P7440" s="185">
        <v>7439</v>
      </c>
      <c r="Q7440" s="186">
        <v>27</v>
      </c>
    </row>
    <row r="7441" spans="1:17" ht="15" x14ac:dyDescent="0.25">
      <c r="A7441"/>
      <c r="B7441" s="114">
        <v>7440</v>
      </c>
      <c r="C7441" s="7">
        <v>21</v>
      </c>
      <c r="E7441">
        <v>7440</v>
      </c>
      <c r="F7441">
        <v>16</v>
      </c>
      <c r="G7441">
        <v>19</v>
      </c>
      <c r="H7441">
        <v>25</v>
      </c>
      <c r="I7441" s="7">
        <v>32</v>
      </c>
      <c r="K7441">
        <v>7440</v>
      </c>
      <c r="L7441">
        <v>19</v>
      </c>
      <c r="M7441">
        <v>25</v>
      </c>
      <c r="N7441" s="7">
        <v>32</v>
      </c>
      <c r="P7441" s="187">
        <v>7440</v>
      </c>
      <c r="Q7441" s="188">
        <v>27</v>
      </c>
    </row>
    <row r="7442" spans="1:17" ht="15" x14ac:dyDescent="0.25">
      <c r="A7442"/>
      <c r="B7442" s="114">
        <v>7441</v>
      </c>
      <c r="C7442" s="7">
        <v>21</v>
      </c>
      <c r="E7442">
        <v>7441</v>
      </c>
      <c r="F7442">
        <v>16</v>
      </c>
      <c r="G7442">
        <v>19</v>
      </c>
      <c r="H7442">
        <v>25</v>
      </c>
      <c r="I7442" s="7">
        <v>32</v>
      </c>
      <c r="K7442">
        <v>7441</v>
      </c>
      <c r="L7442">
        <v>19</v>
      </c>
      <c r="M7442">
        <v>25</v>
      </c>
      <c r="N7442" s="7">
        <v>32</v>
      </c>
      <c r="P7442" s="185">
        <v>7441</v>
      </c>
      <c r="Q7442" s="186">
        <v>27</v>
      </c>
    </row>
    <row r="7443" spans="1:17" ht="15" x14ac:dyDescent="0.25">
      <c r="A7443"/>
      <c r="B7443" s="114">
        <v>7442</v>
      </c>
      <c r="C7443" s="7">
        <v>21</v>
      </c>
      <c r="E7443">
        <v>7442</v>
      </c>
      <c r="F7443">
        <v>16</v>
      </c>
      <c r="G7443">
        <v>19</v>
      </c>
      <c r="H7443">
        <v>25</v>
      </c>
      <c r="I7443" s="7">
        <v>32</v>
      </c>
      <c r="K7443">
        <v>7442</v>
      </c>
      <c r="L7443">
        <v>19</v>
      </c>
      <c r="M7443">
        <v>25</v>
      </c>
      <c r="N7443" s="7">
        <v>32</v>
      </c>
      <c r="P7443" s="187">
        <v>7442</v>
      </c>
      <c r="Q7443" s="188">
        <v>27</v>
      </c>
    </row>
    <row r="7444" spans="1:17" ht="15" x14ac:dyDescent="0.25">
      <c r="A7444"/>
      <c r="B7444" s="114">
        <v>7443</v>
      </c>
      <c r="C7444" s="7">
        <v>21</v>
      </c>
      <c r="E7444">
        <v>7443</v>
      </c>
      <c r="F7444">
        <v>16</v>
      </c>
      <c r="G7444">
        <v>19</v>
      </c>
      <c r="H7444">
        <v>25</v>
      </c>
      <c r="I7444" s="7">
        <v>32</v>
      </c>
      <c r="K7444">
        <v>7443</v>
      </c>
      <c r="L7444">
        <v>19</v>
      </c>
      <c r="M7444">
        <v>25</v>
      </c>
      <c r="N7444" s="7">
        <v>32</v>
      </c>
      <c r="P7444" s="185">
        <v>7443</v>
      </c>
      <c r="Q7444" s="186">
        <v>27</v>
      </c>
    </row>
    <row r="7445" spans="1:17" ht="15" x14ac:dyDescent="0.25">
      <c r="A7445"/>
      <c r="B7445" s="114">
        <v>7444</v>
      </c>
      <c r="C7445" s="7">
        <v>21</v>
      </c>
      <c r="E7445">
        <v>7444</v>
      </c>
      <c r="F7445">
        <v>16</v>
      </c>
      <c r="G7445">
        <v>19</v>
      </c>
      <c r="H7445">
        <v>25</v>
      </c>
      <c r="I7445" s="7">
        <v>32</v>
      </c>
      <c r="K7445">
        <v>7444</v>
      </c>
      <c r="L7445">
        <v>19</v>
      </c>
      <c r="M7445">
        <v>25</v>
      </c>
      <c r="N7445" s="7">
        <v>32</v>
      </c>
      <c r="P7445" s="187">
        <v>7444</v>
      </c>
      <c r="Q7445" s="188">
        <v>27</v>
      </c>
    </row>
    <row r="7446" spans="1:17" ht="15" x14ac:dyDescent="0.25">
      <c r="A7446"/>
      <c r="B7446" s="114">
        <v>7445</v>
      </c>
      <c r="C7446" s="7">
        <v>21</v>
      </c>
      <c r="E7446">
        <v>7445</v>
      </c>
      <c r="F7446">
        <v>16</v>
      </c>
      <c r="G7446">
        <v>19</v>
      </c>
      <c r="H7446">
        <v>25</v>
      </c>
      <c r="I7446" s="7">
        <v>32</v>
      </c>
      <c r="K7446">
        <v>7445</v>
      </c>
      <c r="L7446">
        <v>19</v>
      </c>
      <c r="M7446">
        <v>25</v>
      </c>
      <c r="N7446" s="7">
        <v>32</v>
      </c>
      <c r="P7446" s="185">
        <v>7445</v>
      </c>
      <c r="Q7446" s="186">
        <v>27</v>
      </c>
    </row>
    <row r="7447" spans="1:17" ht="15" x14ac:dyDescent="0.25">
      <c r="A7447"/>
      <c r="B7447" s="114">
        <v>7446</v>
      </c>
      <c r="C7447" s="7">
        <v>21</v>
      </c>
      <c r="E7447">
        <v>7446</v>
      </c>
      <c r="F7447">
        <v>16</v>
      </c>
      <c r="G7447">
        <v>19</v>
      </c>
      <c r="H7447">
        <v>25</v>
      </c>
      <c r="I7447" s="7">
        <v>32</v>
      </c>
      <c r="K7447">
        <v>7446</v>
      </c>
      <c r="L7447">
        <v>19</v>
      </c>
      <c r="M7447">
        <v>25</v>
      </c>
      <c r="N7447" s="7">
        <v>32</v>
      </c>
      <c r="P7447" s="187">
        <v>7446</v>
      </c>
      <c r="Q7447" s="188">
        <v>27</v>
      </c>
    </row>
    <row r="7448" spans="1:17" ht="15" x14ac:dyDescent="0.25">
      <c r="A7448"/>
      <c r="B7448" s="114">
        <v>7447</v>
      </c>
      <c r="C7448" s="7">
        <v>21</v>
      </c>
      <c r="E7448">
        <v>7447</v>
      </c>
      <c r="F7448">
        <v>16</v>
      </c>
      <c r="G7448">
        <v>19</v>
      </c>
      <c r="H7448">
        <v>25</v>
      </c>
      <c r="I7448" s="7">
        <v>32</v>
      </c>
      <c r="K7448">
        <v>7447</v>
      </c>
      <c r="L7448">
        <v>19</v>
      </c>
      <c r="M7448">
        <v>25</v>
      </c>
      <c r="N7448" s="7">
        <v>32</v>
      </c>
      <c r="P7448" s="185">
        <v>7447</v>
      </c>
      <c r="Q7448" s="186">
        <v>27</v>
      </c>
    </row>
    <row r="7449" spans="1:17" ht="15" x14ac:dyDescent="0.25">
      <c r="A7449"/>
      <c r="B7449" s="114">
        <v>7448</v>
      </c>
      <c r="C7449" s="7">
        <v>21</v>
      </c>
      <c r="E7449">
        <v>7448</v>
      </c>
      <c r="F7449">
        <v>16</v>
      </c>
      <c r="G7449">
        <v>19</v>
      </c>
      <c r="H7449">
        <v>25</v>
      </c>
      <c r="I7449" s="7">
        <v>32</v>
      </c>
      <c r="K7449">
        <v>7448</v>
      </c>
      <c r="L7449">
        <v>19</v>
      </c>
      <c r="M7449">
        <v>25</v>
      </c>
      <c r="N7449" s="7">
        <v>32</v>
      </c>
      <c r="P7449" s="187">
        <v>7448</v>
      </c>
      <c r="Q7449" s="188">
        <v>27</v>
      </c>
    </row>
    <row r="7450" spans="1:17" ht="15" x14ac:dyDescent="0.25">
      <c r="A7450"/>
      <c r="B7450" s="114">
        <v>7449</v>
      </c>
      <c r="C7450" s="7">
        <v>21</v>
      </c>
      <c r="E7450">
        <v>7449</v>
      </c>
      <c r="F7450">
        <v>16</v>
      </c>
      <c r="G7450">
        <v>19</v>
      </c>
      <c r="H7450">
        <v>25</v>
      </c>
      <c r="I7450" s="7">
        <v>32</v>
      </c>
      <c r="K7450">
        <v>7449</v>
      </c>
      <c r="L7450">
        <v>19</v>
      </c>
      <c r="M7450">
        <v>25</v>
      </c>
      <c r="N7450" s="7">
        <v>32</v>
      </c>
      <c r="P7450" s="185">
        <v>7449</v>
      </c>
      <c r="Q7450" s="186">
        <v>27</v>
      </c>
    </row>
    <row r="7451" spans="1:17" ht="15" x14ac:dyDescent="0.25">
      <c r="A7451"/>
      <c r="B7451" s="114">
        <v>7450</v>
      </c>
      <c r="C7451" s="7">
        <v>21</v>
      </c>
      <c r="E7451">
        <v>7450</v>
      </c>
      <c r="F7451">
        <v>16</v>
      </c>
      <c r="G7451">
        <v>19</v>
      </c>
      <c r="H7451">
        <v>25</v>
      </c>
      <c r="I7451" s="7">
        <v>32</v>
      </c>
      <c r="K7451">
        <v>7450</v>
      </c>
      <c r="L7451">
        <v>19</v>
      </c>
      <c r="M7451">
        <v>25</v>
      </c>
      <c r="N7451" s="7">
        <v>32</v>
      </c>
      <c r="P7451" s="187">
        <v>7450</v>
      </c>
      <c r="Q7451" s="188">
        <v>27</v>
      </c>
    </row>
    <row r="7452" spans="1:17" ht="15" x14ac:dyDescent="0.25">
      <c r="A7452"/>
      <c r="B7452" s="114">
        <v>7451</v>
      </c>
      <c r="C7452" s="7">
        <v>21</v>
      </c>
      <c r="E7452">
        <v>7451</v>
      </c>
      <c r="F7452">
        <v>16</v>
      </c>
      <c r="G7452">
        <v>19</v>
      </c>
      <c r="H7452">
        <v>25</v>
      </c>
      <c r="I7452" s="7">
        <v>32</v>
      </c>
      <c r="K7452">
        <v>7451</v>
      </c>
      <c r="L7452">
        <v>19</v>
      </c>
      <c r="M7452">
        <v>25</v>
      </c>
      <c r="N7452" s="7">
        <v>32</v>
      </c>
      <c r="P7452" s="185">
        <v>7451</v>
      </c>
      <c r="Q7452" s="186">
        <v>27</v>
      </c>
    </row>
    <row r="7453" spans="1:17" ht="15" x14ac:dyDescent="0.25">
      <c r="A7453"/>
      <c r="B7453" s="114">
        <v>7452</v>
      </c>
      <c r="C7453" s="7">
        <v>21</v>
      </c>
      <c r="E7453">
        <v>7452</v>
      </c>
      <c r="F7453">
        <v>16</v>
      </c>
      <c r="G7453">
        <v>19</v>
      </c>
      <c r="H7453">
        <v>25</v>
      </c>
      <c r="I7453" s="7">
        <v>32</v>
      </c>
      <c r="K7453">
        <v>7452</v>
      </c>
      <c r="L7453">
        <v>19</v>
      </c>
      <c r="M7453">
        <v>25</v>
      </c>
      <c r="N7453" s="7">
        <v>32</v>
      </c>
      <c r="P7453" s="187">
        <v>7452</v>
      </c>
      <c r="Q7453" s="188">
        <v>27</v>
      </c>
    </row>
    <row r="7454" spans="1:17" ht="15" x14ac:dyDescent="0.25">
      <c r="A7454"/>
      <c r="B7454" s="114">
        <v>7453</v>
      </c>
      <c r="C7454" s="7">
        <v>21</v>
      </c>
      <c r="E7454">
        <v>7453</v>
      </c>
      <c r="F7454">
        <v>16</v>
      </c>
      <c r="G7454">
        <v>19</v>
      </c>
      <c r="H7454">
        <v>25</v>
      </c>
      <c r="I7454" s="7">
        <v>32</v>
      </c>
      <c r="K7454">
        <v>7453</v>
      </c>
      <c r="L7454">
        <v>19</v>
      </c>
      <c r="M7454">
        <v>25</v>
      </c>
      <c r="N7454" s="7">
        <v>32</v>
      </c>
      <c r="P7454" s="185">
        <v>7453</v>
      </c>
      <c r="Q7454" s="186">
        <v>27</v>
      </c>
    </row>
    <row r="7455" spans="1:17" ht="15" x14ac:dyDescent="0.25">
      <c r="A7455"/>
      <c r="B7455" s="114">
        <v>7454</v>
      </c>
      <c r="C7455" s="7">
        <v>21</v>
      </c>
      <c r="E7455">
        <v>7454</v>
      </c>
      <c r="F7455">
        <v>16</v>
      </c>
      <c r="G7455">
        <v>19</v>
      </c>
      <c r="H7455">
        <v>25</v>
      </c>
      <c r="I7455" s="7">
        <v>32</v>
      </c>
      <c r="K7455">
        <v>7454</v>
      </c>
      <c r="L7455">
        <v>19</v>
      </c>
      <c r="M7455">
        <v>25</v>
      </c>
      <c r="N7455" s="7">
        <v>32</v>
      </c>
      <c r="P7455" s="187">
        <v>7454</v>
      </c>
      <c r="Q7455" s="188">
        <v>27</v>
      </c>
    </row>
    <row r="7456" spans="1:17" ht="15" x14ac:dyDescent="0.25">
      <c r="A7456"/>
      <c r="B7456" s="114">
        <v>7455</v>
      </c>
      <c r="C7456" s="7">
        <v>21</v>
      </c>
      <c r="E7456">
        <v>7455</v>
      </c>
      <c r="F7456">
        <v>16</v>
      </c>
      <c r="G7456">
        <v>19</v>
      </c>
      <c r="H7456">
        <v>25</v>
      </c>
      <c r="I7456" s="7">
        <v>32</v>
      </c>
      <c r="K7456">
        <v>7455</v>
      </c>
      <c r="L7456">
        <v>19</v>
      </c>
      <c r="M7456">
        <v>25</v>
      </c>
      <c r="N7456" s="7">
        <v>32</v>
      </c>
      <c r="P7456" s="185">
        <v>7455</v>
      </c>
      <c r="Q7456" s="186">
        <v>27</v>
      </c>
    </row>
    <row r="7457" spans="1:17" ht="15" x14ac:dyDescent="0.25">
      <c r="A7457"/>
      <c r="B7457" s="114">
        <v>7456</v>
      </c>
      <c r="C7457" s="7">
        <v>21</v>
      </c>
      <c r="E7457">
        <v>7456</v>
      </c>
      <c r="F7457">
        <v>16</v>
      </c>
      <c r="G7457">
        <v>19</v>
      </c>
      <c r="H7457">
        <v>25</v>
      </c>
      <c r="I7457" s="7">
        <v>32</v>
      </c>
      <c r="K7457">
        <v>7456</v>
      </c>
      <c r="L7457">
        <v>19</v>
      </c>
      <c r="M7457">
        <v>25</v>
      </c>
      <c r="N7457" s="7">
        <v>32</v>
      </c>
      <c r="P7457" s="187">
        <v>7456</v>
      </c>
      <c r="Q7457" s="188">
        <v>27</v>
      </c>
    </row>
    <row r="7458" spans="1:17" ht="15" x14ac:dyDescent="0.25">
      <c r="A7458"/>
      <c r="B7458" s="114">
        <v>7457</v>
      </c>
      <c r="C7458" s="7">
        <v>21</v>
      </c>
      <c r="E7458">
        <v>7457</v>
      </c>
      <c r="F7458">
        <v>16</v>
      </c>
      <c r="G7458">
        <v>19</v>
      </c>
      <c r="H7458">
        <v>25</v>
      </c>
      <c r="I7458" s="7">
        <v>32</v>
      </c>
      <c r="K7458">
        <v>7457</v>
      </c>
      <c r="L7458">
        <v>19</v>
      </c>
      <c r="M7458">
        <v>25</v>
      </c>
      <c r="N7458" s="7">
        <v>32</v>
      </c>
      <c r="P7458" s="185">
        <v>7457</v>
      </c>
      <c r="Q7458" s="186">
        <v>27</v>
      </c>
    </row>
    <row r="7459" spans="1:17" ht="15" x14ac:dyDescent="0.25">
      <c r="A7459"/>
      <c r="B7459" s="114">
        <v>7458</v>
      </c>
      <c r="C7459" s="7">
        <v>21</v>
      </c>
      <c r="E7459">
        <v>7458</v>
      </c>
      <c r="F7459">
        <v>16</v>
      </c>
      <c r="G7459">
        <v>19</v>
      </c>
      <c r="H7459">
        <v>25</v>
      </c>
      <c r="I7459" s="7">
        <v>32</v>
      </c>
      <c r="K7459">
        <v>7458</v>
      </c>
      <c r="L7459">
        <v>19</v>
      </c>
      <c r="M7459">
        <v>25</v>
      </c>
      <c r="N7459" s="7">
        <v>32</v>
      </c>
      <c r="P7459" s="187">
        <v>7458</v>
      </c>
      <c r="Q7459" s="188">
        <v>27</v>
      </c>
    </row>
    <row r="7460" spans="1:17" ht="15" x14ac:dyDescent="0.25">
      <c r="A7460"/>
      <c r="B7460" s="114">
        <v>7459</v>
      </c>
      <c r="C7460" s="7">
        <v>21</v>
      </c>
      <c r="E7460">
        <v>7459</v>
      </c>
      <c r="F7460">
        <v>16</v>
      </c>
      <c r="G7460">
        <v>19</v>
      </c>
      <c r="H7460">
        <v>25</v>
      </c>
      <c r="I7460" s="7">
        <v>32</v>
      </c>
      <c r="K7460">
        <v>7459</v>
      </c>
      <c r="L7460">
        <v>19</v>
      </c>
      <c r="M7460">
        <v>25</v>
      </c>
      <c r="N7460" s="7">
        <v>32</v>
      </c>
      <c r="P7460" s="185">
        <v>7459</v>
      </c>
      <c r="Q7460" s="186">
        <v>27</v>
      </c>
    </row>
    <row r="7461" spans="1:17" ht="15" x14ac:dyDescent="0.25">
      <c r="A7461"/>
      <c r="B7461" s="114">
        <v>7460</v>
      </c>
      <c r="C7461" s="7">
        <v>21</v>
      </c>
      <c r="E7461">
        <v>7460</v>
      </c>
      <c r="F7461">
        <v>16</v>
      </c>
      <c r="G7461">
        <v>19</v>
      </c>
      <c r="H7461">
        <v>25</v>
      </c>
      <c r="I7461" s="7">
        <v>32</v>
      </c>
      <c r="K7461">
        <v>7460</v>
      </c>
      <c r="L7461">
        <v>19</v>
      </c>
      <c r="M7461">
        <v>25</v>
      </c>
      <c r="N7461" s="7">
        <v>32</v>
      </c>
      <c r="P7461" s="187">
        <v>7460</v>
      </c>
      <c r="Q7461" s="188">
        <v>27</v>
      </c>
    </row>
    <row r="7462" spans="1:17" ht="15" x14ac:dyDescent="0.25">
      <c r="A7462"/>
      <c r="B7462" s="114">
        <v>7461</v>
      </c>
      <c r="C7462" s="7">
        <v>21</v>
      </c>
      <c r="E7462">
        <v>7461</v>
      </c>
      <c r="F7462">
        <v>16</v>
      </c>
      <c r="G7462">
        <v>19</v>
      </c>
      <c r="H7462">
        <v>25</v>
      </c>
      <c r="I7462" s="7">
        <v>32</v>
      </c>
      <c r="K7462">
        <v>7461</v>
      </c>
      <c r="L7462">
        <v>19</v>
      </c>
      <c r="M7462">
        <v>25</v>
      </c>
      <c r="N7462" s="7">
        <v>32</v>
      </c>
      <c r="P7462" s="185">
        <v>7461</v>
      </c>
      <c r="Q7462" s="186">
        <v>27</v>
      </c>
    </row>
    <row r="7463" spans="1:17" ht="15" x14ac:dyDescent="0.25">
      <c r="A7463"/>
      <c r="B7463" s="114">
        <v>7462</v>
      </c>
      <c r="C7463" s="7">
        <v>21</v>
      </c>
      <c r="E7463">
        <v>7462</v>
      </c>
      <c r="F7463">
        <v>16</v>
      </c>
      <c r="G7463">
        <v>19</v>
      </c>
      <c r="H7463">
        <v>25</v>
      </c>
      <c r="I7463" s="7">
        <v>32</v>
      </c>
      <c r="K7463">
        <v>7462</v>
      </c>
      <c r="L7463">
        <v>19</v>
      </c>
      <c r="M7463">
        <v>25</v>
      </c>
      <c r="N7463" s="7">
        <v>32</v>
      </c>
      <c r="P7463" s="187">
        <v>7462</v>
      </c>
      <c r="Q7463" s="188">
        <v>27</v>
      </c>
    </row>
    <row r="7464" spans="1:17" ht="15" x14ac:dyDescent="0.25">
      <c r="A7464"/>
      <c r="B7464" s="114">
        <v>7463</v>
      </c>
      <c r="C7464" s="7">
        <v>21</v>
      </c>
      <c r="E7464">
        <v>7463</v>
      </c>
      <c r="F7464">
        <v>16</v>
      </c>
      <c r="G7464">
        <v>19</v>
      </c>
      <c r="H7464">
        <v>25</v>
      </c>
      <c r="I7464" s="7">
        <v>32</v>
      </c>
      <c r="K7464">
        <v>7463</v>
      </c>
      <c r="L7464">
        <v>19</v>
      </c>
      <c r="M7464">
        <v>25</v>
      </c>
      <c r="N7464" s="7">
        <v>32</v>
      </c>
      <c r="P7464" s="185">
        <v>7463</v>
      </c>
      <c r="Q7464" s="186">
        <v>27</v>
      </c>
    </row>
    <row r="7465" spans="1:17" ht="15" x14ac:dyDescent="0.25">
      <c r="A7465"/>
      <c r="B7465" s="114">
        <v>7464</v>
      </c>
      <c r="C7465" s="7">
        <v>21</v>
      </c>
      <c r="E7465">
        <v>7464</v>
      </c>
      <c r="F7465">
        <v>16</v>
      </c>
      <c r="G7465">
        <v>19</v>
      </c>
      <c r="H7465">
        <v>25</v>
      </c>
      <c r="I7465" s="7">
        <v>32</v>
      </c>
      <c r="K7465">
        <v>7464</v>
      </c>
      <c r="L7465">
        <v>19</v>
      </c>
      <c r="M7465">
        <v>25</v>
      </c>
      <c r="N7465" s="7">
        <v>32</v>
      </c>
      <c r="P7465" s="187">
        <v>7464</v>
      </c>
      <c r="Q7465" s="188">
        <v>27</v>
      </c>
    </row>
    <row r="7466" spans="1:17" ht="15" x14ac:dyDescent="0.25">
      <c r="A7466"/>
      <c r="B7466" s="114">
        <v>7465</v>
      </c>
      <c r="C7466" s="7">
        <v>21</v>
      </c>
      <c r="E7466">
        <v>7465</v>
      </c>
      <c r="F7466">
        <v>16</v>
      </c>
      <c r="G7466">
        <v>19</v>
      </c>
      <c r="H7466">
        <v>25</v>
      </c>
      <c r="I7466" s="7">
        <v>32</v>
      </c>
      <c r="K7466">
        <v>7465</v>
      </c>
      <c r="L7466">
        <v>19</v>
      </c>
      <c r="M7466">
        <v>25</v>
      </c>
      <c r="N7466" s="7">
        <v>32</v>
      </c>
      <c r="P7466" s="185">
        <v>7465</v>
      </c>
      <c r="Q7466" s="186">
        <v>27</v>
      </c>
    </row>
    <row r="7467" spans="1:17" ht="15" x14ac:dyDescent="0.25">
      <c r="A7467"/>
      <c r="B7467" s="114">
        <v>7466</v>
      </c>
      <c r="C7467" s="7">
        <v>21</v>
      </c>
      <c r="E7467">
        <v>7466</v>
      </c>
      <c r="F7467">
        <v>16</v>
      </c>
      <c r="G7467">
        <v>19</v>
      </c>
      <c r="H7467">
        <v>25</v>
      </c>
      <c r="I7467" s="7">
        <v>32</v>
      </c>
      <c r="K7467">
        <v>7466</v>
      </c>
      <c r="L7467">
        <v>19</v>
      </c>
      <c r="M7467">
        <v>25</v>
      </c>
      <c r="N7467" s="7">
        <v>32</v>
      </c>
      <c r="P7467" s="187">
        <v>7466</v>
      </c>
      <c r="Q7467" s="188">
        <v>27</v>
      </c>
    </row>
    <row r="7468" spans="1:17" ht="15" x14ac:dyDescent="0.25">
      <c r="A7468"/>
      <c r="B7468" s="114">
        <v>7467</v>
      </c>
      <c r="C7468" s="7">
        <v>21</v>
      </c>
      <c r="E7468">
        <v>7467</v>
      </c>
      <c r="F7468">
        <v>16</v>
      </c>
      <c r="G7468">
        <v>19</v>
      </c>
      <c r="H7468">
        <v>25</v>
      </c>
      <c r="I7468" s="7">
        <v>32</v>
      </c>
      <c r="K7468">
        <v>7467</v>
      </c>
      <c r="L7468">
        <v>19</v>
      </c>
      <c r="M7468">
        <v>25</v>
      </c>
      <c r="N7468" s="7">
        <v>32</v>
      </c>
      <c r="P7468" s="185">
        <v>7467</v>
      </c>
      <c r="Q7468" s="186">
        <v>27</v>
      </c>
    </row>
    <row r="7469" spans="1:17" ht="15" x14ac:dyDescent="0.25">
      <c r="A7469"/>
      <c r="B7469" s="114">
        <v>7468</v>
      </c>
      <c r="C7469" s="7">
        <v>21</v>
      </c>
      <c r="E7469">
        <v>7468</v>
      </c>
      <c r="F7469">
        <v>16</v>
      </c>
      <c r="G7469">
        <v>19</v>
      </c>
      <c r="H7469">
        <v>25</v>
      </c>
      <c r="I7469" s="7">
        <v>32</v>
      </c>
      <c r="K7469">
        <v>7468</v>
      </c>
      <c r="L7469">
        <v>19</v>
      </c>
      <c r="M7469">
        <v>25</v>
      </c>
      <c r="N7469" s="7">
        <v>32</v>
      </c>
      <c r="P7469" s="187">
        <v>7468</v>
      </c>
      <c r="Q7469" s="188">
        <v>27</v>
      </c>
    </row>
    <row r="7470" spans="1:17" ht="15" x14ac:dyDescent="0.25">
      <c r="A7470"/>
      <c r="B7470" s="114">
        <v>7469</v>
      </c>
      <c r="C7470" s="7">
        <v>21</v>
      </c>
      <c r="E7470">
        <v>7469</v>
      </c>
      <c r="F7470">
        <v>16</v>
      </c>
      <c r="G7470">
        <v>19</v>
      </c>
      <c r="H7470">
        <v>25</v>
      </c>
      <c r="I7470" s="7">
        <v>32</v>
      </c>
      <c r="K7470">
        <v>7469</v>
      </c>
      <c r="L7470">
        <v>19</v>
      </c>
      <c r="M7470">
        <v>25</v>
      </c>
      <c r="N7470" s="7">
        <v>32</v>
      </c>
      <c r="P7470" s="185">
        <v>7469</v>
      </c>
      <c r="Q7470" s="186">
        <v>27</v>
      </c>
    </row>
    <row r="7471" spans="1:17" ht="15" x14ac:dyDescent="0.25">
      <c r="A7471"/>
      <c r="B7471" s="114">
        <v>7470</v>
      </c>
      <c r="C7471" s="7">
        <v>21</v>
      </c>
      <c r="E7471">
        <v>7470</v>
      </c>
      <c r="F7471">
        <v>16</v>
      </c>
      <c r="G7471">
        <v>19</v>
      </c>
      <c r="H7471">
        <v>25</v>
      </c>
      <c r="I7471" s="7">
        <v>32</v>
      </c>
      <c r="K7471">
        <v>7470</v>
      </c>
      <c r="L7471">
        <v>19</v>
      </c>
      <c r="M7471">
        <v>25</v>
      </c>
      <c r="N7471" s="7">
        <v>32</v>
      </c>
      <c r="P7471" s="187">
        <v>7470</v>
      </c>
      <c r="Q7471" s="188">
        <v>27</v>
      </c>
    </row>
    <row r="7472" spans="1:17" ht="15" x14ac:dyDescent="0.25">
      <c r="A7472"/>
      <c r="B7472" s="114">
        <v>7471</v>
      </c>
      <c r="C7472" s="7">
        <v>21</v>
      </c>
      <c r="E7472">
        <v>7471</v>
      </c>
      <c r="F7472">
        <v>16</v>
      </c>
      <c r="G7472">
        <v>19</v>
      </c>
      <c r="H7472">
        <v>25</v>
      </c>
      <c r="I7472" s="7">
        <v>32</v>
      </c>
      <c r="K7472">
        <v>7471</v>
      </c>
      <c r="L7472">
        <v>19</v>
      </c>
      <c r="M7472">
        <v>25</v>
      </c>
      <c r="N7472" s="7">
        <v>32</v>
      </c>
      <c r="P7472" s="185">
        <v>7471</v>
      </c>
      <c r="Q7472" s="186">
        <v>27</v>
      </c>
    </row>
    <row r="7473" spans="1:17" ht="15" x14ac:dyDescent="0.25">
      <c r="A7473"/>
      <c r="B7473" s="114">
        <v>7472</v>
      </c>
      <c r="C7473" s="7">
        <v>21</v>
      </c>
      <c r="E7473">
        <v>7472</v>
      </c>
      <c r="F7473">
        <v>16</v>
      </c>
      <c r="G7473">
        <v>19</v>
      </c>
      <c r="H7473">
        <v>25</v>
      </c>
      <c r="I7473" s="7">
        <v>32</v>
      </c>
      <c r="K7473">
        <v>7472</v>
      </c>
      <c r="L7473">
        <v>19</v>
      </c>
      <c r="M7473">
        <v>25</v>
      </c>
      <c r="N7473" s="7">
        <v>32</v>
      </c>
      <c r="P7473" s="187">
        <v>7472</v>
      </c>
      <c r="Q7473" s="188">
        <v>27</v>
      </c>
    </row>
    <row r="7474" spans="1:17" ht="15" x14ac:dyDescent="0.25">
      <c r="A7474"/>
      <c r="B7474" s="114">
        <v>7473</v>
      </c>
      <c r="C7474" s="7">
        <v>21</v>
      </c>
      <c r="E7474">
        <v>7473</v>
      </c>
      <c r="F7474">
        <v>16</v>
      </c>
      <c r="G7474">
        <v>19</v>
      </c>
      <c r="H7474">
        <v>25</v>
      </c>
      <c r="I7474" s="7">
        <v>32</v>
      </c>
      <c r="K7474">
        <v>7473</v>
      </c>
      <c r="L7474">
        <v>19</v>
      </c>
      <c r="M7474">
        <v>25</v>
      </c>
      <c r="N7474" s="7">
        <v>32</v>
      </c>
      <c r="P7474" s="185">
        <v>7473</v>
      </c>
      <c r="Q7474" s="186">
        <v>27</v>
      </c>
    </row>
    <row r="7475" spans="1:17" ht="15" x14ac:dyDescent="0.25">
      <c r="A7475"/>
      <c r="B7475" s="114">
        <v>7474</v>
      </c>
      <c r="C7475" s="7">
        <v>21</v>
      </c>
      <c r="E7475">
        <v>7474</v>
      </c>
      <c r="F7475">
        <v>16</v>
      </c>
      <c r="G7475">
        <v>19</v>
      </c>
      <c r="H7475">
        <v>25</v>
      </c>
      <c r="I7475" s="7">
        <v>32</v>
      </c>
      <c r="K7475">
        <v>7474</v>
      </c>
      <c r="L7475">
        <v>19</v>
      </c>
      <c r="M7475">
        <v>25</v>
      </c>
      <c r="N7475" s="7">
        <v>32</v>
      </c>
      <c r="P7475" s="187">
        <v>7474</v>
      </c>
      <c r="Q7475" s="188">
        <v>27</v>
      </c>
    </row>
    <row r="7476" spans="1:17" ht="15" x14ac:dyDescent="0.25">
      <c r="A7476"/>
      <c r="B7476" s="114">
        <v>7475</v>
      </c>
      <c r="C7476" s="7">
        <v>21</v>
      </c>
      <c r="E7476">
        <v>7475</v>
      </c>
      <c r="F7476">
        <v>16</v>
      </c>
      <c r="G7476">
        <v>19</v>
      </c>
      <c r="H7476">
        <v>25</v>
      </c>
      <c r="I7476" s="7">
        <v>32</v>
      </c>
      <c r="K7476">
        <v>7475</v>
      </c>
      <c r="L7476">
        <v>19</v>
      </c>
      <c r="M7476">
        <v>25</v>
      </c>
      <c r="N7476" s="7">
        <v>32</v>
      </c>
      <c r="P7476" s="185">
        <v>7475</v>
      </c>
      <c r="Q7476" s="186">
        <v>27</v>
      </c>
    </row>
    <row r="7477" spans="1:17" ht="15" x14ac:dyDescent="0.25">
      <c r="A7477"/>
      <c r="B7477" s="114">
        <v>7476</v>
      </c>
      <c r="C7477" s="7">
        <v>21</v>
      </c>
      <c r="E7477">
        <v>7476</v>
      </c>
      <c r="F7477">
        <v>16</v>
      </c>
      <c r="G7477">
        <v>19</v>
      </c>
      <c r="H7477">
        <v>25</v>
      </c>
      <c r="I7477" s="7">
        <v>32</v>
      </c>
      <c r="K7477">
        <v>7476</v>
      </c>
      <c r="L7477">
        <v>19</v>
      </c>
      <c r="M7477">
        <v>25</v>
      </c>
      <c r="N7477" s="7">
        <v>32</v>
      </c>
      <c r="P7477" s="187">
        <v>7476</v>
      </c>
      <c r="Q7477" s="188">
        <v>27</v>
      </c>
    </row>
    <row r="7478" spans="1:17" ht="15" x14ac:dyDescent="0.25">
      <c r="A7478"/>
      <c r="B7478" s="114">
        <v>7477</v>
      </c>
      <c r="C7478" s="7">
        <v>21</v>
      </c>
      <c r="E7478">
        <v>7477</v>
      </c>
      <c r="F7478">
        <v>16</v>
      </c>
      <c r="G7478">
        <v>19</v>
      </c>
      <c r="H7478">
        <v>25</v>
      </c>
      <c r="I7478" s="7">
        <v>32</v>
      </c>
      <c r="K7478">
        <v>7477</v>
      </c>
      <c r="L7478">
        <v>19</v>
      </c>
      <c r="M7478">
        <v>25</v>
      </c>
      <c r="N7478" s="7">
        <v>32</v>
      </c>
      <c r="P7478" s="185">
        <v>7477</v>
      </c>
      <c r="Q7478" s="186">
        <v>27</v>
      </c>
    </row>
    <row r="7479" spans="1:17" ht="15" x14ac:dyDescent="0.25">
      <c r="A7479"/>
      <c r="B7479" s="114">
        <v>7478</v>
      </c>
      <c r="C7479" s="7">
        <v>21</v>
      </c>
      <c r="E7479">
        <v>7478</v>
      </c>
      <c r="F7479">
        <v>16</v>
      </c>
      <c r="G7479">
        <v>19</v>
      </c>
      <c r="H7479">
        <v>25</v>
      </c>
      <c r="I7479" s="7">
        <v>32</v>
      </c>
      <c r="K7479">
        <v>7478</v>
      </c>
      <c r="L7479">
        <v>19</v>
      </c>
      <c r="M7479">
        <v>25</v>
      </c>
      <c r="N7479" s="7">
        <v>32</v>
      </c>
      <c r="P7479" s="187">
        <v>7478</v>
      </c>
      <c r="Q7479" s="188">
        <v>27</v>
      </c>
    </row>
    <row r="7480" spans="1:17" ht="15" x14ac:dyDescent="0.25">
      <c r="A7480"/>
      <c r="B7480" s="114">
        <v>7479</v>
      </c>
      <c r="C7480" s="7">
        <v>21</v>
      </c>
      <c r="E7480">
        <v>7479</v>
      </c>
      <c r="F7480">
        <v>16</v>
      </c>
      <c r="G7480">
        <v>19</v>
      </c>
      <c r="H7480">
        <v>25</v>
      </c>
      <c r="I7480" s="7">
        <v>32</v>
      </c>
      <c r="K7480">
        <v>7479</v>
      </c>
      <c r="L7480">
        <v>19</v>
      </c>
      <c r="M7480">
        <v>25</v>
      </c>
      <c r="N7480" s="7">
        <v>32</v>
      </c>
      <c r="P7480" s="185">
        <v>7479</v>
      </c>
      <c r="Q7480" s="186">
        <v>27</v>
      </c>
    </row>
    <row r="7481" spans="1:17" ht="15" x14ac:dyDescent="0.25">
      <c r="A7481"/>
      <c r="B7481" s="114">
        <v>7480</v>
      </c>
      <c r="C7481" s="7">
        <v>21</v>
      </c>
      <c r="E7481">
        <v>7480</v>
      </c>
      <c r="F7481">
        <v>16</v>
      </c>
      <c r="G7481">
        <v>19</v>
      </c>
      <c r="H7481">
        <v>25</v>
      </c>
      <c r="I7481" s="7">
        <v>32</v>
      </c>
      <c r="K7481">
        <v>7480</v>
      </c>
      <c r="L7481">
        <v>19</v>
      </c>
      <c r="M7481">
        <v>25</v>
      </c>
      <c r="N7481" s="7">
        <v>32</v>
      </c>
      <c r="P7481" s="187">
        <v>7480</v>
      </c>
      <c r="Q7481" s="188">
        <v>27</v>
      </c>
    </row>
    <row r="7482" spans="1:17" ht="15" x14ac:dyDescent="0.25">
      <c r="A7482"/>
      <c r="B7482" s="114">
        <v>7481</v>
      </c>
      <c r="C7482" s="7">
        <v>21</v>
      </c>
      <c r="E7482">
        <v>7481</v>
      </c>
      <c r="F7482">
        <v>16</v>
      </c>
      <c r="G7482">
        <v>19</v>
      </c>
      <c r="H7482">
        <v>25</v>
      </c>
      <c r="I7482" s="7">
        <v>32</v>
      </c>
      <c r="K7482">
        <v>7481</v>
      </c>
      <c r="L7482">
        <v>19</v>
      </c>
      <c r="M7482">
        <v>25</v>
      </c>
      <c r="N7482" s="7">
        <v>32</v>
      </c>
      <c r="P7482" s="185">
        <v>7481</v>
      </c>
      <c r="Q7482" s="186">
        <v>27</v>
      </c>
    </row>
    <row r="7483" spans="1:17" ht="15" x14ac:dyDescent="0.25">
      <c r="A7483"/>
      <c r="B7483" s="114">
        <v>7482</v>
      </c>
      <c r="C7483" s="7">
        <v>21</v>
      </c>
      <c r="E7483">
        <v>7482</v>
      </c>
      <c r="F7483">
        <v>16</v>
      </c>
      <c r="G7483">
        <v>19</v>
      </c>
      <c r="H7483">
        <v>25</v>
      </c>
      <c r="I7483" s="7">
        <v>32</v>
      </c>
      <c r="K7483">
        <v>7482</v>
      </c>
      <c r="L7483">
        <v>19</v>
      </c>
      <c r="M7483">
        <v>25</v>
      </c>
      <c r="N7483" s="7">
        <v>32</v>
      </c>
      <c r="P7483" s="187">
        <v>7482</v>
      </c>
      <c r="Q7483" s="188">
        <v>27</v>
      </c>
    </row>
    <row r="7484" spans="1:17" ht="15" x14ac:dyDescent="0.25">
      <c r="A7484"/>
      <c r="B7484" s="114">
        <v>7483</v>
      </c>
      <c r="C7484" s="7">
        <v>21</v>
      </c>
      <c r="E7484">
        <v>7483</v>
      </c>
      <c r="F7484">
        <v>16</v>
      </c>
      <c r="G7484">
        <v>19</v>
      </c>
      <c r="H7484">
        <v>25</v>
      </c>
      <c r="I7484" s="7">
        <v>32</v>
      </c>
      <c r="K7484">
        <v>7483</v>
      </c>
      <c r="L7484">
        <v>19</v>
      </c>
      <c r="M7484">
        <v>25</v>
      </c>
      <c r="N7484" s="7">
        <v>32</v>
      </c>
      <c r="P7484" s="185">
        <v>7483</v>
      </c>
      <c r="Q7484" s="186">
        <v>27</v>
      </c>
    </row>
    <row r="7485" spans="1:17" ht="15" x14ac:dyDescent="0.25">
      <c r="A7485"/>
      <c r="B7485" s="114">
        <v>7484</v>
      </c>
      <c r="C7485" s="7">
        <v>21</v>
      </c>
      <c r="E7485">
        <v>7484</v>
      </c>
      <c r="F7485">
        <v>16</v>
      </c>
      <c r="G7485">
        <v>19</v>
      </c>
      <c r="H7485">
        <v>25</v>
      </c>
      <c r="I7485" s="7">
        <v>32</v>
      </c>
      <c r="K7485">
        <v>7484</v>
      </c>
      <c r="L7485">
        <v>19</v>
      </c>
      <c r="M7485">
        <v>25</v>
      </c>
      <c r="N7485" s="7">
        <v>32</v>
      </c>
      <c r="P7485" s="187">
        <v>7484</v>
      </c>
      <c r="Q7485" s="188">
        <v>27</v>
      </c>
    </row>
    <row r="7486" spans="1:17" ht="15" x14ac:dyDescent="0.25">
      <c r="A7486"/>
      <c r="B7486" s="114">
        <v>7485</v>
      </c>
      <c r="C7486" s="7">
        <v>21</v>
      </c>
      <c r="E7486">
        <v>7485</v>
      </c>
      <c r="F7486">
        <v>16</v>
      </c>
      <c r="G7486">
        <v>19</v>
      </c>
      <c r="H7486">
        <v>25</v>
      </c>
      <c r="I7486" s="7">
        <v>32</v>
      </c>
      <c r="K7486">
        <v>7485</v>
      </c>
      <c r="L7486">
        <v>19</v>
      </c>
      <c r="M7486">
        <v>25</v>
      </c>
      <c r="N7486" s="7">
        <v>32</v>
      </c>
      <c r="P7486" s="185">
        <v>7485</v>
      </c>
      <c r="Q7486" s="186">
        <v>27</v>
      </c>
    </row>
    <row r="7487" spans="1:17" ht="15" x14ac:dyDescent="0.25">
      <c r="A7487"/>
      <c r="B7487" s="114">
        <v>7486</v>
      </c>
      <c r="C7487" s="7">
        <v>21</v>
      </c>
      <c r="E7487">
        <v>7486</v>
      </c>
      <c r="F7487">
        <v>16</v>
      </c>
      <c r="G7487">
        <v>19</v>
      </c>
      <c r="H7487">
        <v>25</v>
      </c>
      <c r="I7487" s="7">
        <v>32</v>
      </c>
      <c r="K7487">
        <v>7486</v>
      </c>
      <c r="L7487">
        <v>19</v>
      </c>
      <c r="M7487">
        <v>25</v>
      </c>
      <c r="N7487" s="7">
        <v>32</v>
      </c>
      <c r="P7487" s="187">
        <v>7486</v>
      </c>
      <c r="Q7487" s="188">
        <v>27</v>
      </c>
    </row>
    <row r="7488" spans="1:17" ht="15" x14ac:dyDescent="0.25">
      <c r="A7488"/>
      <c r="B7488" s="114">
        <v>7487</v>
      </c>
      <c r="C7488" s="7">
        <v>21</v>
      </c>
      <c r="E7488">
        <v>7487</v>
      </c>
      <c r="F7488">
        <v>16</v>
      </c>
      <c r="G7488">
        <v>19</v>
      </c>
      <c r="H7488">
        <v>25</v>
      </c>
      <c r="I7488" s="7">
        <v>32</v>
      </c>
      <c r="K7488">
        <v>7487</v>
      </c>
      <c r="L7488">
        <v>19</v>
      </c>
      <c r="M7488">
        <v>25</v>
      </c>
      <c r="N7488" s="7">
        <v>32</v>
      </c>
      <c r="P7488" s="185">
        <v>7487</v>
      </c>
      <c r="Q7488" s="186">
        <v>27</v>
      </c>
    </row>
    <row r="7489" spans="1:17" ht="15" x14ac:dyDescent="0.25">
      <c r="A7489"/>
      <c r="B7489" s="114">
        <v>7488</v>
      </c>
      <c r="C7489" s="7">
        <v>21</v>
      </c>
      <c r="E7489">
        <v>7488</v>
      </c>
      <c r="F7489">
        <v>16</v>
      </c>
      <c r="G7489">
        <v>19</v>
      </c>
      <c r="H7489">
        <v>25</v>
      </c>
      <c r="I7489" s="7">
        <v>32</v>
      </c>
      <c r="K7489">
        <v>7488</v>
      </c>
      <c r="L7489">
        <v>19</v>
      </c>
      <c r="M7489">
        <v>25</v>
      </c>
      <c r="N7489" s="7">
        <v>32</v>
      </c>
      <c r="P7489" s="187">
        <v>7488</v>
      </c>
      <c r="Q7489" s="188">
        <v>27</v>
      </c>
    </row>
    <row r="7490" spans="1:17" ht="15" x14ac:dyDescent="0.25">
      <c r="A7490"/>
      <c r="B7490" s="114">
        <v>7489</v>
      </c>
      <c r="C7490" s="7">
        <v>21</v>
      </c>
      <c r="E7490">
        <v>7489</v>
      </c>
      <c r="F7490">
        <v>16</v>
      </c>
      <c r="G7490">
        <v>19</v>
      </c>
      <c r="H7490">
        <v>25</v>
      </c>
      <c r="I7490" s="7">
        <v>32</v>
      </c>
      <c r="K7490">
        <v>7489</v>
      </c>
      <c r="L7490">
        <v>19</v>
      </c>
      <c r="M7490">
        <v>25</v>
      </c>
      <c r="N7490" s="7">
        <v>32</v>
      </c>
      <c r="P7490" s="185">
        <v>7489</v>
      </c>
      <c r="Q7490" s="186">
        <v>27</v>
      </c>
    </row>
    <row r="7491" spans="1:17" ht="15" x14ac:dyDescent="0.25">
      <c r="A7491"/>
      <c r="B7491" s="114">
        <v>7490</v>
      </c>
      <c r="C7491" s="7">
        <v>21</v>
      </c>
      <c r="E7491">
        <v>7490</v>
      </c>
      <c r="F7491">
        <v>16</v>
      </c>
      <c r="G7491">
        <v>19</v>
      </c>
      <c r="H7491">
        <v>25</v>
      </c>
      <c r="I7491" s="7">
        <v>32</v>
      </c>
      <c r="K7491">
        <v>7490</v>
      </c>
      <c r="L7491">
        <v>19</v>
      </c>
      <c r="M7491">
        <v>25</v>
      </c>
      <c r="N7491" s="7">
        <v>32</v>
      </c>
      <c r="P7491" s="187">
        <v>7490</v>
      </c>
      <c r="Q7491" s="188">
        <v>27</v>
      </c>
    </row>
    <row r="7492" spans="1:17" ht="15" x14ac:dyDescent="0.25">
      <c r="A7492"/>
      <c r="B7492" s="114">
        <v>7491</v>
      </c>
      <c r="C7492" s="7">
        <v>21</v>
      </c>
      <c r="E7492">
        <v>7491</v>
      </c>
      <c r="F7492">
        <v>16</v>
      </c>
      <c r="G7492">
        <v>19</v>
      </c>
      <c r="H7492">
        <v>25</v>
      </c>
      <c r="I7492" s="7">
        <v>32</v>
      </c>
      <c r="K7492">
        <v>7491</v>
      </c>
      <c r="L7492">
        <v>19</v>
      </c>
      <c r="M7492">
        <v>25</v>
      </c>
      <c r="N7492" s="7">
        <v>32</v>
      </c>
      <c r="P7492" s="185">
        <v>7491</v>
      </c>
      <c r="Q7492" s="186">
        <v>27</v>
      </c>
    </row>
    <row r="7493" spans="1:17" ht="15" x14ac:dyDescent="0.25">
      <c r="A7493"/>
      <c r="B7493" s="114">
        <v>7492</v>
      </c>
      <c r="C7493" s="7">
        <v>21</v>
      </c>
      <c r="E7493">
        <v>7492</v>
      </c>
      <c r="F7493">
        <v>16</v>
      </c>
      <c r="G7493">
        <v>19</v>
      </c>
      <c r="H7493">
        <v>25</v>
      </c>
      <c r="I7493" s="7">
        <v>32</v>
      </c>
      <c r="K7493">
        <v>7492</v>
      </c>
      <c r="L7493">
        <v>19</v>
      </c>
      <c r="M7493">
        <v>25</v>
      </c>
      <c r="N7493" s="7">
        <v>32</v>
      </c>
      <c r="P7493" s="187">
        <v>7492</v>
      </c>
      <c r="Q7493" s="188">
        <v>27</v>
      </c>
    </row>
    <row r="7494" spans="1:17" ht="15" x14ac:dyDescent="0.25">
      <c r="A7494"/>
      <c r="B7494" s="114">
        <v>7493</v>
      </c>
      <c r="C7494" s="7">
        <v>21</v>
      </c>
      <c r="E7494">
        <v>7493</v>
      </c>
      <c r="F7494">
        <v>16</v>
      </c>
      <c r="G7494">
        <v>19</v>
      </c>
      <c r="H7494">
        <v>25</v>
      </c>
      <c r="I7494" s="7">
        <v>32</v>
      </c>
      <c r="K7494">
        <v>7493</v>
      </c>
      <c r="L7494">
        <v>19</v>
      </c>
      <c r="M7494">
        <v>25</v>
      </c>
      <c r="N7494" s="7">
        <v>32</v>
      </c>
      <c r="P7494" s="185">
        <v>7493</v>
      </c>
      <c r="Q7494" s="186">
        <v>27</v>
      </c>
    </row>
    <row r="7495" spans="1:17" ht="15" x14ac:dyDescent="0.25">
      <c r="A7495"/>
      <c r="B7495" s="114">
        <v>7494</v>
      </c>
      <c r="C7495" s="7">
        <v>21</v>
      </c>
      <c r="E7495">
        <v>7494</v>
      </c>
      <c r="F7495">
        <v>16</v>
      </c>
      <c r="G7495">
        <v>19</v>
      </c>
      <c r="H7495">
        <v>25</v>
      </c>
      <c r="I7495" s="7">
        <v>32</v>
      </c>
      <c r="K7495">
        <v>7494</v>
      </c>
      <c r="L7495">
        <v>19</v>
      </c>
      <c r="M7495">
        <v>25</v>
      </c>
      <c r="N7495" s="7">
        <v>32</v>
      </c>
      <c r="P7495" s="187">
        <v>7494</v>
      </c>
      <c r="Q7495" s="188">
        <v>27</v>
      </c>
    </row>
    <row r="7496" spans="1:17" ht="15" x14ac:dyDescent="0.25">
      <c r="A7496"/>
      <c r="B7496" s="114">
        <v>7495</v>
      </c>
      <c r="C7496" s="7">
        <v>21</v>
      </c>
      <c r="E7496">
        <v>7495</v>
      </c>
      <c r="F7496">
        <v>16</v>
      </c>
      <c r="G7496">
        <v>19</v>
      </c>
      <c r="H7496">
        <v>25</v>
      </c>
      <c r="I7496" s="7">
        <v>32</v>
      </c>
      <c r="K7496">
        <v>7495</v>
      </c>
      <c r="L7496">
        <v>19</v>
      </c>
      <c r="M7496">
        <v>25</v>
      </c>
      <c r="N7496" s="7">
        <v>32</v>
      </c>
      <c r="P7496" s="185">
        <v>7495</v>
      </c>
      <c r="Q7496" s="186">
        <v>27</v>
      </c>
    </row>
    <row r="7497" spans="1:17" ht="15" x14ac:dyDescent="0.25">
      <c r="A7497"/>
      <c r="B7497" s="114">
        <v>7496</v>
      </c>
      <c r="C7497" s="7">
        <v>21</v>
      </c>
      <c r="E7497">
        <v>7496</v>
      </c>
      <c r="F7497">
        <v>16</v>
      </c>
      <c r="G7497">
        <v>19</v>
      </c>
      <c r="H7497">
        <v>25</v>
      </c>
      <c r="I7497" s="7">
        <v>32</v>
      </c>
      <c r="K7497">
        <v>7496</v>
      </c>
      <c r="L7497">
        <v>19</v>
      </c>
      <c r="M7497">
        <v>25</v>
      </c>
      <c r="N7497" s="7">
        <v>32</v>
      </c>
      <c r="P7497" s="187">
        <v>7496</v>
      </c>
      <c r="Q7497" s="188">
        <v>27</v>
      </c>
    </row>
    <row r="7498" spans="1:17" ht="15" x14ac:dyDescent="0.25">
      <c r="A7498"/>
      <c r="B7498" s="114">
        <v>7497</v>
      </c>
      <c r="C7498" s="7">
        <v>21</v>
      </c>
      <c r="E7498">
        <v>7497</v>
      </c>
      <c r="F7498">
        <v>16</v>
      </c>
      <c r="G7498">
        <v>19</v>
      </c>
      <c r="H7498">
        <v>25</v>
      </c>
      <c r="I7498" s="7">
        <v>32</v>
      </c>
      <c r="K7498">
        <v>7497</v>
      </c>
      <c r="L7498">
        <v>19</v>
      </c>
      <c r="M7498">
        <v>25</v>
      </c>
      <c r="N7498" s="7">
        <v>32</v>
      </c>
      <c r="P7498" s="185">
        <v>7497</v>
      </c>
      <c r="Q7498" s="186">
        <v>27</v>
      </c>
    </row>
    <row r="7499" spans="1:17" ht="15" x14ac:dyDescent="0.25">
      <c r="A7499"/>
      <c r="B7499" s="114">
        <v>7498</v>
      </c>
      <c r="C7499" s="7">
        <v>21</v>
      </c>
      <c r="E7499">
        <v>7498</v>
      </c>
      <c r="F7499">
        <v>16</v>
      </c>
      <c r="G7499">
        <v>19</v>
      </c>
      <c r="H7499">
        <v>25</v>
      </c>
      <c r="I7499" s="7">
        <v>32</v>
      </c>
      <c r="K7499">
        <v>7498</v>
      </c>
      <c r="L7499">
        <v>19</v>
      </c>
      <c r="M7499">
        <v>25</v>
      </c>
      <c r="N7499" s="7">
        <v>32</v>
      </c>
      <c r="P7499" s="187">
        <v>7498</v>
      </c>
      <c r="Q7499" s="188">
        <v>27</v>
      </c>
    </row>
    <row r="7500" spans="1:17" ht="15" x14ac:dyDescent="0.25">
      <c r="A7500"/>
      <c r="B7500" s="114">
        <v>7499</v>
      </c>
      <c r="C7500" s="7">
        <v>21</v>
      </c>
      <c r="E7500">
        <v>7499</v>
      </c>
      <c r="F7500">
        <v>16</v>
      </c>
      <c r="G7500">
        <v>19</v>
      </c>
      <c r="H7500">
        <v>25</v>
      </c>
      <c r="I7500" s="7">
        <v>32</v>
      </c>
      <c r="K7500">
        <v>7499</v>
      </c>
      <c r="L7500">
        <v>19</v>
      </c>
      <c r="M7500">
        <v>25</v>
      </c>
      <c r="N7500" s="7">
        <v>32</v>
      </c>
      <c r="P7500" s="185">
        <v>7499</v>
      </c>
      <c r="Q7500" s="186">
        <v>27</v>
      </c>
    </row>
    <row r="7501" spans="1:17" ht="15" x14ac:dyDescent="0.25">
      <c r="A7501"/>
      <c r="B7501" s="114">
        <v>7500</v>
      </c>
      <c r="C7501" s="7">
        <v>21</v>
      </c>
      <c r="E7501">
        <v>7500</v>
      </c>
      <c r="F7501">
        <v>16</v>
      </c>
      <c r="G7501">
        <v>19</v>
      </c>
      <c r="H7501">
        <v>25</v>
      </c>
      <c r="I7501" s="7">
        <v>32</v>
      </c>
      <c r="K7501">
        <v>7500</v>
      </c>
      <c r="L7501">
        <v>19</v>
      </c>
      <c r="M7501">
        <v>25</v>
      </c>
      <c r="N7501" s="7">
        <v>32</v>
      </c>
      <c r="P7501" s="187">
        <v>7500</v>
      </c>
      <c r="Q7501" s="188">
        <v>27</v>
      </c>
    </row>
    <row r="7502" spans="1:17" ht="15" x14ac:dyDescent="0.25">
      <c r="A7502"/>
      <c r="B7502" s="114">
        <v>7501</v>
      </c>
      <c r="C7502" s="7">
        <v>21</v>
      </c>
      <c r="E7502">
        <v>7501</v>
      </c>
      <c r="F7502">
        <v>16</v>
      </c>
      <c r="G7502">
        <v>19</v>
      </c>
      <c r="H7502">
        <v>25</v>
      </c>
      <c r="I7502" s="7">
        <v>32</v>
      </c>
      <c r="K7502">
        <v>7501</v>
      </c>
      <c r="L7502">
        <v>19</v>
      </c>
      <c r="M7502">
        <v>25</v>
      </c>
      <c r="N7502" s="7">
        <v>32</v>
      </c>
      <c r="P7502" s="185">
        <v>7501</v>
      </c>
      <c r="Q7502" s="186">
        <v>27</v>
      </c>
    </row>
    <row r="7503" spans="1:17" ht="15" x14ac:dyDescent="0.25">
      <c r="A7503"/>
      <c r="B7503" s="114">
        <v>7502</v>
      </c>
      <c r="C7503" s="7">
        <v>21</v>
      </c>
      <c r="E7503">
        <v>7502</v>
      </c>
      <c r="F7503">
        <v>16</v>
      </c>
      <c r="G7503">
        <v>19</v>
      </c>
      <c r="H7503">
        <v>25</v>
      </c>
      <c r="I7503" s="7">
        <v>32</v>
      </c>
      <c r="K7503">
        <v>7502</v>
      </c>
      <c r="L7503">
        <v>19</v>
      </c>
      <c r="M7503">
        <v>25</v>
      </c>
      <c r="N7503" s="7">
        <v>32</v>
      </c>
      <c r="P7503" s="187">
        <v>7502</v>
      </c>
      <c r="Q7503" s="188">
        <v>27</v>
      </c>
    </row>
    <row r="7504" spans="1:17" ht="15" x14ac:dyDescent="0.25">
      <c r="A7504"/>
      <c r="B7504" s="114">
        <v>7503</v>
      </c>
      <c r="C7504" s="7">
        <v>21</v>
      </c>
      <c r="E7504">
        <v>7503</v>
      </c>
      <c r="F7504">
        <v>16</v>
      </c>
      <c r="G7504">
        <v>19</v>
      </c>
      <c r="H7504">
        <v>25</v>
      </c>
      <c r="I7504" s="7">
        <v>32</v>
      </c>
      <c r="K7504">
        <v>7503</v>
      </c>
      <c r="L7504">
        <v>19</v>
      </c>
      <c r="M7504">
        <v>25</v>
      </c>
      <c r="N7504" s="7">
        <v>32</v>
      </c>
      <c r="P7504" s="185">
        <v>7503</v>
      </c>
      <c r="Q7504" s="186">
        <v>27</v>
      </c>
    </row>
    <row r="7505" spans="1:17" ht="15" x14ac:dyDescent="0.25">
      <c r="A7505"/>
      <c r="B7505" s="114">
        <v>7504</v>
      </c>
      <c r="C7505" s="7">
        <v>21</v>
      </c>
      <c r="E7505">
        <v>7504</v>
      </c>
      <c r="F7505">
        <v>16</v>
      </c>
      <c r="G7505">
        <v>19</v>
      </c>
      <c r="H7505">
        <v>25</v>
      </c>
      <c r="I7505" s="7">
        <v>32</v>
      </c>
      <c r="K7505">
        <v>7504</v>
      </c>
      <c r="L7505">
        <v>19</v>
      </c>
      <c r="M7505">
        <v>25</v>
      </c>
      <c r="N7505" s="7">
        <v>32</v>
      </c>
      <c r="P7505" s="187">
        <v>7504</v>
      </c>
      <c r="Q7505" s="188">
        <v>27</v>
      </c>
    </row>
    <row r="7506" spans="1:17" ht="15" x14ac:dyDescent="0.25">
      <c r="A7506"/>
      <c r="B7506" s="114">
        <v>7505</v>
      </c>
      <c r="C7506" s="7">
        <v>21</v>
      </c>
      <c r="E7506">
        <v>7505</v>
      </c>
      <c r="F7506">
        <v>16</v>
      </c>
      <c r="G7506">
        <v>19</v>
      </c>
      <c r="H7506">
        <v>25</v>
      </c>
      <c r="I7506" s="7">
        <v>32</v>
      </c>
      <c r="K7506">
        <v>7505</v>
      </c>
      <c r="L7506">
        <v>19</v>
      </c>
      <c r="M7506">
        <v>25</v>
      </c>
      <c r="N7506" s="7">
        <v>32</v>
      </c>
      <c r="P7506" s="185">
        <v>7505</v>
      </c>
      <c r="Q7506" s="186">
        <v>27</v>
      </c>
    </row>
    <row r="7507" spans="1:17" ht="15" x14ac:dyDescent="0.25">
      <c r="A7507"/>
      <c r="B7507" s="114">
        <v>7506</v>
      </c>
      <c r="C7507" s="7">
        <v>21</v>
      </c>
      <c r="E7507">
        <v>7506</v>
      </c>
      <c r="F7507">
        <v>16</v>
      </c>
      <c r="G7507">
        <v>19</v>
      </c>
      <c r="H7507">
        <v>25</v>
      </c>
      <c r="I7507" s="7">
        <v>32</v>
      </c>
      <c r="K7507">
        <v>7506</v>
      </c>
      <c r="L7507">
        <v>19</v>
      </c>
      <c r="M7507">
        <v>25</v>
      </c>
      <c r="N7507" s="7">
        <v>32</v>
      </c>
      <c r="P7507" s="187">
        <v>7506</v>
      </c>
      <c r="Q7507" s="188">
        <v>27</v>
      </c>
    </row>
    <row r="7508" spans="1:17" ht="15" x14ac:dyDescent="0.25">
      <c r="A7508"/>
      <c r="B7508" s="114">
        <v>7507</v>
      </c>
      <c r="C7508" s="7">
        <v>21</v>
      </c>
      <c r="E7508">
        <v>7507</v>
      </c>
      <c r="F7508">
        <v>16</v>
      </c>
      <c r="G7508">
        <v>19</v>
      </c>
      <c r="H7508">
        <v>25</v>
      </c>
      <c r="I7508" s="7">
        <v>32</v>
      </c>
      <c r="K7508">
        <v>7507</v>
      </c>
      <c r="L7508">
        <v>19</v>
      </c>
      <c r="M7508">
        <v>25</v>
      </c>
      <c r="N7508" s="7">
        <v>32</v>
      </c>
      <c r="P7508" s="185">
        <v>7507</v>
      </c>
      <c r="Q7508" s="186">
        <v>27</v>
      </c>
    </row>
    <row r="7509" spans="1:17" ht="15" x14ac:dyDescent="0.25">
      <c r="A7509"/>
      <c r="B7509" s="114">
        <v>7508</v>
      </c>
      <c r="C7509" s="7">
        <v>21</v>
      </c>
      <c r="E7509">
        <v>7508</v>
      </c>
      <c r="F7509">
        <v>16</v>
      </c>
      <c r="G7509">
        <v>19</v>
      </c>
      <c r="H7509">
        <v>25</v>
      </c>
      <c r="I7509" s="7">
        <v>32</v>
      </c>
      <c r="K7509">
        <v>7508</v>
      </c>
      <c r="L7509">
        <v>19</v>
      </c>
      <c r="M7509">
        <v>25</v>
      </c>
      <c r="N7509" s="7">
        <v>32</v>
      </c>
      <c r="P7509" s="187">
        <v>7508</v>
      </c>
      <c r="Q7509" s="188">
        <v>27</v>
      </c>
    </row>
    <row r="7510" spans="1:17" ht="15" x14ac:dyDescent="0.25">
      <c r="A7510"/>
      <c r="B7510" s="114">
        <v>7509</v>
      </c>
      <c r="C7510" s="7">
        <v>21</v>
      </c>
      <c r="E7510">
        <v>7509</v>
      </c>
      <c r="F7510">
        <v>16</v>
      </c>
      <c r="G7510">
        <v>19</v>
      </c>
      <c r="H7510">
        <v>25</v>
      </c>
      <c r="I7510" s="7">
        <v>32</v>
      </c>
      <c r="K7510">
        <v>7509</v>
      </c>
      <c r="L7510">
        <v>19</v>
      </c>
      <c r="M7510">
        <v>25</v>
      </c>
      <c r="N7510" s="7">
        <v>32</v>
      </c>
      <c r="P7510" s="185">
        <v>7509</v>
      </c>
      <c r="Q7510" s="186">
        <v>27</v>
      </c>
    </row>
    <row r="7511" spans="1:17" ht="15" x14ac:dyDescent="0.25">
      <c r="A7511"/>
      <c r="B7511" s="114">
        <v>7510</v>
      </c>
      <c r="C7511" s="7">
        <v>21</v>
      </c>
      <c r="E7511">
        <v>7510</v>
      </c>
      <c r="F7511">
        <v>16</v>
      </c>
      <c r="G7511">
        <v>19</v>
      </c>
      <c r="H7511">
        <v>25</v>
      </c>
      <c r="I7511" s="7">
        <v>32</v>
      </c>
      <c r="K7511">
        <v>7510</v>
      </c>
      <c r="L7511">
        <v>19</v>
      </c>
      <c r="M7511">
        <v>25</v>
      </c>
      <c r="N7511" s="7">
        <v>32</v>
      </c>
      <c r="P7511" s="187">
        <v>7510</v>
      </c>
      <c r="Q7511" s="188">
        <v>27</v>
      </c>
    </row>
    <row r="7512" spans="1:17" ht="15" x14ac:dyDescent="0.25">
      <c r="A7512"/>
      <c r="B7512" s="114">
        <v>7511</v>
      </c>
      <c r="C7512" s="7">
        <v>21</v>
      </c>
      <c r="E7512">
        <v>7511</v>
      </c>
      <c r="F7512">
        <v>16</v>
      </c>
      <c r="G7512">
        <v>19</v>
      </c>
      <c r="H7512">
        <v>25</v>
      </c>
      <c r="I7512" s="7">
        <v>32</v>
      </c>
      <c r="K7512">
        <v>7511</v>
      </c>
      <c r="L7512">
        <v>19</v>
      </c>
      <c r="M7512">
        <v>25</v>
      </c>
      <c r="N7512" s="7">
        <v>32</v>
      </c>
      <c r="P7512" s="185">
        <v>7511</v>
      </c>
      <c r="Q7512" s="186">
        <v>27</v>
      </c>
    </row>
    <row r="7513" spans="1:17" ht="15" x14ac:dyDescent="0.25">
      <c r="A7513"/>
      <c r="B7513" s="114">
        <v>7512</v>
      </c>
      <c r="C7513" s="7">
        <v>21</v>
      </c>
      <c r="E7513">
        <v>7512</v>
      </c>
      <c r="F7513">
        <v>16</v>
      </c>
      <c r="G7513">
        <v>19</v>
      </c>
      <c r="H7513">
        <v>25</v>
      </c>
      <c r="I7513" s="7">
        <v>32</v>
      </c>
      <c r="K7513">
        <v>7512</v>
      </c>
      <c r="L7513">
        <v>19</v>
      </c>
      <c r="M7513">
        <v>25</v>
      </c>
      <c r="N7513" s="7">
        <v>32</v>
      </c>
      <c r="P7513" s="187">
        <v>7512</v>
      </c>
      <c r="Q7513" s="188">
        <v>27</v>
      </c>
    </row>
    <row r="7514" spans="1:17" ht="15" x14ac:dyDescent="0.25">
      <c r="A7514"/>
      <c r="B7514" s="114">
        <v>7513</v>
      </c>
      <c r="C7514" s="7">
        <v>21</v>
      </c>
      <c r="E7514">
        <v>7513</v>
      </c>
      <c r="F7514">
        <v>16</v>
      </c>
      <c r="G7514">
        <v>19</v>
      </c>
      <c r="H7514">
        <v>25</v>
      </c>
      <c r="I7514" s="7">
        <v>32</v>
      </c>
      <c r="K7514">
        <v>7513</v>
      </c>
      <c r="L7514">
        <v>19</v>
      </c>
      <c r="M7514">
        <v>25</v>
      </c>
      <c r="N7514" s="7">
        <v>32</v>
      </c>
      <c r="P7514" s="185">
        <v>7513</v>
      </c>
      <c r="Q7514" s="186">
        <v>27</v>
      </c>
    </row>
    <row r="7515" spans="1:17" ht="15" x14ac:dyDescent="0.25">
      <c r="A7515"/>
      <c r="B7515" s="114">
        <v>7514</v>
      </c>
      <c r="C7515" s="7">
        <v>21</v>
      </c>
      <c r="E7515">
        <v>7514</v>
      </c>
      <c r="F7515">
        <v>16</v>
      </c>
      <c r="G7515">
        <v>19</v>
      </c>
      <c r="H7515">
        <v>25</v>
      </c>
      <c r="I7515" s="7">
        <v>32</v>
      </c>
      <c r="K7515">
        <v>7514</v>
      </c>
      <c r="L7515">
        <v>19</v>
      </c>
      <c r="M7515">
        <v>25</v>
      </c>
      <c r="N7515" s="7">
        <v>32</v>
      </c>
      <c r="P7515" s="187">
        <v>7514</v>
      </c>
      <c r="Q7515" s="188">
        <v>27</v>
      </c>
    </row>
    <row r="7516" spans="1:17" ht="15" x14ac:dyDescent="0.25">
      <c r="A7516"/>
      <c r="B7516" s="114">
        <v>7515</v>
      </c>
      <c r="C7516" s="7">
        <v>21</v>
      </c>
      <c r="E7516">
        <v>7515</v>
      </c>
      <c r="F7516">
        <v>16</v>
      </c>
      <c r="G7516">
        <v>19</v>
      </c>
      <c r="H7516">
        <v>25</v>
      </c>
      <c r="I7516" s="7">
        <v>32</v>
      </c>
      <c r="K7516">
        <v>7515</v>
      </c>
      <c r="L7516">
        <v>19</v>
      </c>
      <c r="M7516">
        <v>25</v>
      </c>
      <c r="N7516" s="7">
        <v>32</v>
      </c>
      <c r="P7516" s="185">
        <v>7515</v>
      </c>
      <c r="Q7516" s="186">
        <v>27</v>
      </c>
    </row>
    <row r="7517" spans="1:17" ht="15" x14ac:dyDescent="0.25">
      <c r="A7517"/>
      <c r="B7517" s="114">
        <v>7516</v>
      </c>
      <c r="C7517" s="7">
        <v>21</v>
      </c>
      <c r="E7517">
        <v>7516</v>
      </c>
      <c r="F7517">
        <v>16</v>
      </c>
      <c r="G7517">
        <v>19</v>
      </c>
      <c r="H7517">
        <v>25</v>
      </c>
      <c r="I7517" s="7">
        <v>32</v>
      </c>
      <c r="K7517">
        <v>7516</v>
      </c>
      <c r="L7517">
        <v>19</v>
      </c>
      <c r="M7517">
        <v>25</v>
      </c>
      <c r="N7517" s="7">
        <v>32</v>
      </c>
      <c r="P7517" s="187">
        <v>7516</v>
      </c>
      <c r="Q7517" s="188">
        <v>27</v>
      </c>
    </row>
    <row r="7518" spans="1:17" ht="15" x14ac:dyDescent="0.25">
      <c r="A7518"/>
      <c r="B7518" s="114">
        <v>7517</v>
      </c>
      <c r="C7518" s="7">
        <v>21</v>
      </c>
      <c r="E7518">
        <v>7517</v>
      </c>
      <c r="F7518">
        <v>16</v>
      </c>
      <c r="G7518">
        <v>19</v>
      </c>
      <c r="H7518">
        <v>25</v>
      </c>
      <c r="I7518" s="7">
        <v>32</v>
      </c>
      <c r="K7518">
        <v>7517</v>
      </c>
      <c r="L7518">
        <v>19</v>
      </c>
      <c r="M7518">
        <v>25</v>
      </c>
      <c r="N7518" s="7">
        <v>32</v>
      </c>
      <c r="P7518" s="185">
        <v>7517</v>
      </c>
      <c r="Q7518" s="186">
        <v>27</v>
      </c>
    </row>
    <row r="7519" spans="1:17" ht="15" x14ac:dyDescent="0.25">
      <c r="A7519"/>
      <c r="B7519" s="114">
        <v>7518</v>
      </c>
      <c r="C7519" s="7">
        <v>21</v>
      </c>
      <c r="E7519">
        <v>7518</v>
      </c>
      <c r="F7519">
        <v>16</v>
      </c>
      <c r="G7519">
        <v>19</v>
      </c>
      <c r="H7519">
        <v>25</v>
      </c>
      <c r="I7519" s="7">
        <v>32</v>
      </c>
      <c r="K7519">
        <v>7518</v>
      </c>
      <c r="L7519">
        <v>19</v>
      </c>
      <c r="M7519">
        <v>25</v>
      </c>
      <c r="N7519" s="7">
        <v>32</v>
      </c>
      <c r="P7519" s="187">
        <v>7518</v>
      </c>
      <c r="Q7519" s="188">
        <v>27</v>
      </c>
    </row>
    <row r="7520" spans="1:17" ht="15" x14ac:dyDescent="0.25">
      <c r="A7520"/>
      <c r="B7520" s="114">
        <v>7519</v>
      </c>
      <c r="C7520" s="7">
        <v>21</v>
      </c>
      <c r="E7520">
        <v>7519</v>
      </c>
      <c r="F7520">
        <v>16</v>
      </c>
      <c r="G7520">
        <v>19</v>
      </c>
      <c r="H7520">
        <v>25</v>
      </c>
      <c r="I7520" s="7">
        <v>32</v>
      </c>
      <c r="K7520">
        <v>7519</v>
      </c>
      <c r="L7520">
        <v>19</v>
      </c>
      <c r="M7520">
        <v>25</v>
      </c>
      <c r="N7520" s="7">
        <v>32</v>
      </c>
      <c r="P7520" s="185">
        <v>7519</v>
      </c>
      <c r="Q7520" s="186">
        <v>27</v>
      </c>
    </row>
    <row r="7521" spans="1:17" ht="15" x14ac:dyDescent="0.25">
      <c r="A7521"/>
      <c r="B7521" s="114">
        <v>7520</v>
      </c>
      <c r="C7521" s="7">
        <v>21</v>
      </c>
      <c r="E7521">
        <v>7520</v>
      </c>
      <c r="F7521">
        <v>16</v>
      </c>
      <c r="G7521">
        <v>19</v>
      </c>
      <c r="H7521">
        <v>25</v>
      </c>
      <c r="I7521" s="7">
        <v>32</v>
      </c>
      <c r="K7521">
        <v>7520</v>
      </c>
      <c r="L7521">
        <v>19</v>
      </c>
      <c r="M7521">
        <v>25</v>
      </c>
      <c r="N7521" s="7">
        <v>32</v>
      </c>
      <c r="P7521" s="187">
        <v>7520</v>
      </c>
      <c r="Q7521" s="188">
        <v>27</v>
      </c>
    </row>
    <row r="7522" spans="1:17" ht="15" x14ac:dyDescent="0.25">
      <c r="A7522"/>
      <c r="B7522" s="114">
        <v>7521</v>
      </c>
      <c r="C7522" s="7">
        <v>21</v>
      </c>
      <c r="E7522">
        <v>7521</v>
      </c>
      <c r="F7522">
        <v>16</v>
      </c>
      <c r="G7522">
        <v>19</v>
      </c>
      <c r="H7522">
        <v>25</v>
      </c>
      <c r="I7522" s="7">
        <v>32</v>
      </c>
      <c r="K7522">
        <v>7521</v>
      </c>
      <c r="L7522">
        <v>19</v>
      </c>
      <c r="M7522">
        <v>25</v>
      </c>
      <c r="N7522" s="7">
        <v>32</v>
      </c>
      <c r="P7522" s="185">
        <v>7521</v>
      </c>
      <c r="Q7522" s="186">
        <v>27</v>
      </c>
    </row>
    <row r="7523" spans="1:17" ht="15" x14ac:dyDescent="0.25">
      <c r="A7523"/>
      <c r="B7523" s="114">
        <v>7522</v>
      </c>
      <c r="C7523" s="7">
        <v>21</v>
      </c>
      <c r="E7523">
        <v>7522</v>
      </c>
      <c r="F7523">
        <v>16</v>
      </c>
      <c r="G7523">
        <v>19</v>
      </c>
      <c r="H7523">
        <v>25</v>
      </c>
      <c r="I7523" s="7">
        <v>32</v>
      </c>
      <c r="K7523">
        <v>7522</v>
      </c>
      <c r="L7523">
        <v>19</v>
      </c>
      <c r="M7523">
        <v>25</v>
      </c>
      <c r="N7523" s="7">
        <v>32</v>
      </c>
      <c r="P7523" s="187">
        <v>7522</v>
      </c>
      <c r="Q7523" s="188">
        <v>27</v>
      </c>
    </row>
    <row r="7524" spans="1:17" ht="15" x14ac:dyDescent="0.25">
      <c r="A7524"/>
      <c r="B7524" s="114">
        <v>7523</v>
      </c>
      <c r="C7524" s="7">
        <v>21</v>
      </c>
      <c r="E7524">
        <v>7523</v>
      </c>
      <c r="F7524">
        <v>16</v>
      </c>
      <c r="G7524">
        <v>19</v>
      </c>
      <c r="H7524">
        <v>25</v>
      </c>
      <c r="I7524" s="7">
        <v>32</v>
      </c>
      <c r="K7524">
        <v>7523</v>
      </c>
      <c r="L7524">
        <v>19</v>
      </c>
      <c r="M7524">
        <v>25</v>
      </c>
      <c r="N7524" s="7">
        <v>32</v>
      </c>
      <c r="P7524" s="185">
        <v>7523</v>
      </c>
      <c r="Q7524" s="186">
        <v>27</v>
      </c>
    </row>
    <row r="7525" spans="1:17" ht="15" x14ac:dyDescent="0.25">
      <c r="A7525"/>
      <c r="B7525" s="114">
        <v>7524</v>
      </c>
      <c r="C7525" s="7">
        <v>21</v>
      </c>
      <c r="E7525">
        <v>7524</v>
      </c>
      <c r="F7525">
        <v>16</v>
      </c>
      <c r="G7525">
        <v>19</v>
      </c>
      <c r="H7525">
        <v>25</v>
      </c>
      <c r="I7525" s="7">
        <v>32</v>
      </c>
      <c r="K7525">
        <v>7524</v>
      </c>
      <c r="L7525">
        <v>19</v>
      </c>
      <c r="M7525">
        <v>25</v>
      </c>
      <c r="N7525" s="7">
        <v>32</v>
      </c>
      <c r="P7525" s="187">
        <v>7524</v>
      </c>
      <c r="Q7525" s="188">
        <v>27</v>
      </c>
    </row>
    <row r="7526" spans="1:17" ht="15" x14ac:dyDescent="0.25">
      <c r="A7526"/>
      <c r="B7526" s="114">
        <v>7525</v>
      </c>
      <c r="C7526" s="7">
        <v>21</v>
      </c>
      <c r="E7526">
        <v>7525</v>
      </c>
      <c r="F7526">
        <v>16</v>
      </c>
      <c r="G7526">
        <v>19</v>
      </c>
      <c r="H7526">
        <v>25</v>
      </c>
      <c r="I7526" s="7">
        <v>32</v>
      </c>
      <c r="K7526">
        <v>7525</v>
      </c>
      <c r="L7526">
        <v>19</v>
      </c>
      <c r="M7526">
        <v>25</v>
      </c>
      <c r="N7526" s="7">
        <v>32</v>
      </c>
      <c r="P7526" s="185">
        <v>7525</v>
      </c>
      <c r="Q7526" s="186">
        <v>27</v>
      </c>
    </row>
    <row r="7527" spans="1:17" ht="15" x14ac:dyDescent="0.25">
      <c r="A7527"/>
      <c r="B7527" s="114">
        <v>7526</v>
      </c>
      <c r="C7527" s="7">
        <v>21</v>
      </c>
      <c r="E7527">
        <v>7526</v>
      </c>
      <c r="F7527">
        <v>16</v>
      </c>
      <c r="G7527">
        <v>19</v>
      </c>
      <c r="H7527">
        <v>25</v>
      </c>
      <c r="I7527" s="7">
        <v>32</v>
      </c>
      <c r="K7527">
        <v>7526</v>
      </c>
      <c r="L7527">
        <v>19</v>
      </c>
      <c r="M7527">
        <v>25</v>
      </c>
      <c r="N7527" s="7">
        <v>32</v>
      </c>
      <c r="P7527" s="187">
        <v>7526</v>
      </c>
      <c r="Q7527" s="188">
        <v>27</v>
      </c>
    </row>
    <row r="7528" spans="1:17" ht="15" x14ac:dyDescent="0.25">
      <c r="A7528"/>
      <c r="B7528" s="114">
        <v>7527</v>
      </c>
      <c r="C7528" s="7">
        <v>21</v>
      </c>
      <c r="E7528">
        <v>7527</v>
      </c>
      <c r="F7528">
        <v>16</v>
      </c>
      <c r="G7528">
        <v>19</v>
      </c>
      <c r="H7528">
        <v>25</v>
      </c>
      <c r="I7528" s="7">
        <v>32</v>
      </c>
      <c r="K7528">
        <v>7527</v>
      </c>
      <c r="L7528">
        <v>19</v>
      </c>
      <c r="M7528">
        <v>25</v>
      </c>
      <c r="N7528" s="7">
        <v>32</v>
      </c>
      <c r="P7528" s="185">
        <v>7527</v>
      </c>
      <c r="Q7528" s="186">
        <v>27</v>
      </c>
    </row>
    <row r="7529" spans="1:17" ht="15" x14ac:dyDescent="0.25">
      <c r="A7529"/>
      <c r="B7529" s="114">
        <v>7528</v>
      </c>
      <c r="C7529" s="7">
        <v>21</v>
      </c>
      <c r="E7529">
        <v>7528</v>
      </c>
      <c r="F7529">
        <v>16</v>
      </c>
      <c r="G7529">
        <v>19</v>
      </c>
      <c r="H7529">
        <v>25</v>
      </c>
      <c r="I7529" s="7">
        <v>32</v>
      </c>
      <c r="K7529">
        <v>7528</v>
      </c>
      <c r="L7529">
        <v>19</v>
      </c>
      <c r="M7529">
        <v>25</v>
      </c>
      <c r="N7529" s="7">
        <v>32</v>
      </c>
      <c r="P7529" s="187">
        <v>7528</v>
      </c>
      <c r="Q7529" s="188">
        <v>27</v>
      </c>
    </row>
    <row r="7530" spans="1:17" ht="15" x14ac:dyDescent="0.25">
      <c r="A7530"/>
      <c r="B7530" s="114">
        <v>7529</v>
      </c>
      <c r="C7530" s="7">
        <v>21</v>
      </c>
      <c r="E7530">
        <v>7529</v>
      </c>
      <c r="F7530">
        <v>16</v>
      </c>
      <c r="G7530">
        <v>19</v>
      </c>
      <c r="H7530">
        <v>25</v>
      </c>
      <c r="I7530" s="7">
        <v>32</v>
      </c>
      <c r="K7530">
        <v>7529</v>
      </c>
      <c r="L7530">
        <v>19</v>
      </c>
      <c r="M7530">
        <v>25</v>
      </c>
      <c r="N7530" s="7">
        <v>32</v>
      </c>
      <c r="P7530" s="185">
        <v>7529</v>
      </c>
      <c r="Q7530" s="186">
        <v>27</v>
      </c>
    </row>
    <row r="7531" spans="1:17" ht="15" x14ac:dyDescent="0.25">
      <c r="A7531"/>
      <c r="B7531" s="114">
        <v>7530</v>
      </c>
      <c r="C7531" s="7">
        <v>21</v>
      </c>
      <c r="E7531">
        <v>7530</v>
      </c>
      <c r="F7531">
        <v>16</v>
      </c>
      <c r="G7531">
        <v>19</v>
      </c>
      <c r="H7531">
        <v>25</v>
      </c>
      <c r="I7531" s="7">
        <v>32</v>
      </c>
      <c r="K7531">
        <v>7530</v>
      </c>
      <c r="L7531">
        <v>19</v>
      </c>
      <c r="M7531">
        <v>25</v>
      </c>
      <c r="N7531" s="7">
        <v>32</v>
      </c>
      <c r="P7531" s="187">
        <v>7530</v>
      </c>
      <c r="Q7531" s="188">
        <v>27</v>
      </c>
    </row>
    <row r="7532" spans="1:17" ht="15" x14ac:dyDescent="0.25">
      <c r="A7532"/>
      <c r="B7532" s="114">
        <v>7531</v>
      </c>
      <c r="C7532" s="7">
        <v>21</v>
      </c>
      <c r="E7532">
        <v>7531</v>
      </c>
      <c r="F7532">
        <v>16</v>
      </c>
      <c r="G7532">
        <v>19</v>
      </c>
      <c r="H7532">
        <v>25</v>
      </c>
      <c r="I7532" s="7">
        <v>32</v>
      </c>
      <c r="K7532">
        <v>7531</v>
      </c>
      <c r="L7532">
        <v>19</v>
      </c>
      <c r="M7532">
        <v>25</v>
      </c>
      <c r="N7532" s="7">
        <v>32</v>
      </c>
      <c r="P7532" s="185">
        <v>7531</v>
      </c>
      <c r="Q7532" s="186">
        <v>27</v>
      </c>
    </row>
    <row r="7533" spans="1:17" ht="15" x14ac:dyDescent="0.25">
      <c r="A7533"/>
      <c r="B7533" s="114">
        <v>7532</v>
      </c>
      <c r="C7533" s="7">
        <v>21</v>
      </c>
      <c r="E7533">
        <v>7532</v>
      </c>
      <c r="F7533">
        <v>16</v>
      </c>
      <c r="G7533">
        <v>19</v>
      </c>
      <c r="H7533">
        <v>25</v>
      </c>
      <c r="I7533" s="7">
        <v>32</v>
      </c>
      <c r="K7533">
        <v>7532</v>
      </c>
      <c r="L7533">
        <v>19</v>
      </c>
      <c r="M7533">
        <v>25</v>
      </c>
      <c r="N7533" s="7">
        <v>32</v>
      </c>
      <c r="P7533" s="187">
        <v>7532</v>
      </c>
      <c r="Q7533" s="188">
        <v>27</v>
      </c>
    </row>
    <row r="7534" spans="1:17" ht="15" x14ac:dyDescent="0.25">
      <c r="A7534"/>
      <c r="B7534" s="114">
        <v>7533</v>
      </c>
      <c r="C7534" s="7">
        <v>21</v>
      </c>
      <c r="E7534">
        <v>7533</v>
      </c>
      <c r="F7534">
        <v>16</v>
      </c>
      <c r="G7534">
        <v>19</v>
      </c>
      <c r="H7534">
        <v>25</v>
      </c>
      <c r="I7534" s="7">
        <v>32</v>
      </c>
      <c r="K7534">
        <v>7533</v>
      </c>
      <c r="L7534">
        <v>19</v>
      </c>
      <c r="M7534">
        <v>25</v>
      </c>
      <c r="N7534" s="7">
        <v>32</v>
      </c>
      <c r="P7534" s="185">
        <v>7533</v>
      </c>
      <c r="Q7534" s="186">
        <v>27</v>
      </c>
    </row>
    <row r="7535" spans="1:17" ht="15" x14ac:dyDescent="0.25">
      <c r="A7535"/>
      <c r="B7535" s="114">
        <v>7534</v>
      </c>
      <c r="C7535" s="7">
        <v>21</v>
      </c>
      <c r="E7535">
        <v>7534</v>
      </c>
      <c r="F7535">
        <v>16</v>
      </c>
      <c r="G7535">
        <v>19</v>
      </c>
      <c r="H7535">
        <v>25</v>
      </c>
      <c r="I7535" s="7">
        <v>32</v>
      </c>
      <c r="K7535">
        <v>7534</v>
      </c>
      <c r="L7535">
        <v>19</v>
      </c>
      <c r="M7535">
        <v>25</v>
      </c>
      <c r="N7535" s="7">
        <v>32</v>
      </c>
      <c r="P7535" s="187">
        <v>7534</v>
      </c>
      <c r="Q7535" s="188">
        <v>27</v>
      </c>
    </row>
    <row r="7536" spans="1:17" ht="15" x14ac:dyDescent="0.25">
      <c r="A7536"/>
      <c r="B7536" s="114">
        <v>7535</v>
      </c>
      <c r="C7536" s="7">
        <v>21</v>
      </c>
      <c r="E7536">
        <v>7535</v>
      </c>
      <c r="F7536">
        <v>16</v>
      </c>
      <c r="G7536">
        <v>19</v>
      </c>
      <c r="H7536">
        <v>25</v>
      </c>
      <c r="I7536" s="7">
        <v>32</v>
      </c>
      <c r="K7536">
        <v>7535</v>
      </c>
      <c r="L7536">
        <v>19</v>
      </c>
      <c r="M7536">
        <v>25</v>
      </c>
      <c r="N7536" s="7">
        <v>32</v>
      </c>
      <c r="P7536" s="185">
        <v>7535</v>
      </c>
      <c r="Q7536" s="186">
        <v>27</v>
      </c>
    </row>
    <row r="7537" spans="1:17" ht="15" x14ac:dyDescent="0.25">
      <c r="A7537"/>
      <c r="B7537" s="114">
        <v>7536</v>
      </c>
      <c r="C7537" s="7">
        <v>21</v>
      </c>
      <c r="E7537">
        <v>7536</v>
      </c>
      <c r="F7537">
        <v>16</v>
      </c>
      <c r="G7537">
        <v>19</v>
      </c>
      <c r="H7537">
        <v>25</v>
      </c>
      <c r="I7537" s="7">
        <v>32</v>
      </c>
      <c r="K7537">
        <v>7536</v>
      </c>
      <c r="L7537">
        <v>19</v>
      </c>
      <c r="M7537">
        <v>25</v>
      </c>
      <c r="N7537" s="7">
        <v>32</v>
      </c>
      <c r="P7537" s="187">
        <v>7536</v>
      </c>
      <c r="Q7537" s="188">
        <v>27</v>
      </c>
    </row>
    <row r="7538" spans="1:17" ht="15" x14ac:dyDescent="0.25">
      <c r="A7538"/>
      <c r="B7538" s="114">
        <v>7537</v>
      </c>
      <c r="C7538" s="7">
        <v>21</v>
      </c>
      <c r="E7538">
        <v>7537</v>
      </c>
      <c r="F7538">
        <v>16</v>
      </c>
      <c r="G7538">
        <v>19</v>
      </c>
      <c r="H7538">
        <v>25</v>
      </c>
      <c r="I7538" s="7">
        <v>32</v>
      </c>
      <c r="K7538">
        <v>7537</v>
      </c>
      <c r="L7538">
        <v>19</v>
      </c>
      <c r="M7538">
        <v>25</v>
      </c>
      <c r="N7538" s="7">
        <v>32</v>
      </c>
      <c r="P7538" s="185">
        <v>7537</v>
      </c>
      <c r="Q7538" s="186">
        <v>27</v>
      </c>
    </row>
    <row r="7539" spans="1:17" ht="15" x14ac:dyDescent="0.25">
      <c r="A7539"/>
      <c r="B7539" s="114">
        <v>7538</v>
      </c>
      <c r="C7539" s="7">
        <v>21</v>
      </c>
      <c r="E7539">
        <v>7538</v>
      </c>
      <c r="F7539">
        <v>16</v>
      </c>
      <c r="G7539">
        <v>19</v>
      </c>
      <c r="H7539">
        <v>25</v>
      </c>
      <c r="I7539" s="7">
        <v>32</v>
      </c>
      <c r="K7539">
        <v>7538</v>
      </c>
      <c r="L7539">
        <v>19</v>
      </c>
      <c r="M7539">
        <v>25</v>
      </c>
      <c r="N7539" s="7">
        <v>32</v>
      </c>
      <c r="P7539" s="187">
        <v>7538</v>
      </c>
      <c r="Q7539" s="188">
        <v>27</v>
      </c>
    </row>
    <row r="7540" spans="1:17" ht="15" x14ac:dyDescent="0.25">
      <c r="A7540"/>
      <c r="B7540" s="114">
        <v>7539</v>
      </c>
      <c r="C7540" s="7">
        <v>21</v>
      </c>
      <c r="E7540">
        <v>7539</v>
      </c>
      <c r="F7540">
        <v>16</v>
      </c>
      <c r="G7540">
        <v>19</v>
      </c>
      <c r="H7540">
        <v>25</v>
      </c>
      <c r="I7540" s="7">
        <v>32</v>
      </c>
      <c r="K7540">
        <v>7539</v>
      </c>
      <c r="L7540">
        <v>19</v>
      </c>
      <c r="M7540">
        <v>25</v>
      </c>
      <c r="N7540" s="7">
        <v>32</v>
      </c>
      <c r="P7540" s="185">
        <v>7539</v>
      </c>
      <c r="Q7540" s="186">
        <v>27</v>
      </c>
    </row>
    <row r="7541" spans="1:17" ht="15" x14ac:dyDescent="0.25">
      <c r="A7541"/>
      <c r="B7541" s="114">
        <v>7540</v>
      </c>
      <c r="C7541" s="7">
        <v>21</v>
      </c>
      <c r="E7541">
        <v>7540</v>
      </c>
      <c r="F7541">
        <v>16</v>
      </c>
      <c r="G7541">
        <v>19</v>
      </c>
      <c r="H7541">
        <v>25</v>
      </c>
      <c r="I7541" s="7">
        <v>32</v>
      </c>
      <c r="K7541">
        <v>7540</v>
      </c>
      <c r="L7541">
        <v>19</v>
      </c>
      <c r="M7541">
        <v>25</v>
      </c>
      <c r="N7541" s="7">
        <v>32</v>
      </c>
      <c r="P7541" s="187">
        <v>7540</v>
      </c>
      <c r="Q7541" s="188">
        <v>27</v>
      </c>
    </row>
    <row r="7542" spans="1:17" ht="15" x14ac:dyDescent="0.25">
      <c r="A7542"/>
      <c r="B7542" s="114">
        <v>7541</v>
      </c>
      <c r="C7542" s="7">
        <v>21</v>
      </c>
      <c r="E7542">
        <v>7541</v>
      </c>
      <c r="F7542">
        <v>16</v>
      </c>
      <c r="G7542">
        <v>19</v>
      </c>
      <c r="H7542">
        <v>25</v>
      </c>
      <c r="I7542" s="7">
        <v>32</v>
      </c>
      <c r="K7542">
        <v>7541</v>
      </c>
      <c r="L7542">
        <v>19</v>
      </c>
      <c r="M7542">
        <v>25</v>
      </c>
      <c r="N7542" s="7">
        <v>32</v>
      </c>
      <c r="P7542" s="185">
        <v>7541</v>
      </c>
      <c r="Q7542" s="186">
        <v>27</v>
      </c>
    </row>
    <row r="7543" spans="1:17" ht="15" x14ac:dyDescent="0.25">
      <c r="A7543"/>
      <c r="B7543" s="114">
        <v>7542</v>
      </c>
      <c r="C7543" s="7">
        <v>21</v>
      </c>
      <c r="E7543">
        <v>7542</v>
      </c>
      <c r="F7543">
        <v>16</v>
      </c>
      <c r="G7543">
        <v>19</v>
      </c>
      <c r="H7543">
        <v>25</v>
      </c>
      <c r="I7543" s="7">
        <v>32</v>
      </c>
      <c r="K7543">
        <v>7542</v>
      </c>
      <c r="L7543">
        <v>19</v>
      </c>
      <c r="M7543">
        <v>25</v>
      </c>
      <c r="N7543" s="7">
        <v>32</v>
      </c>
      <c r="P7543" s="187">
        <v>7542</v>
      </c>
      <c r="Q7543" s="188">
        <v>27</v>
      </c>
    </row>
    <row r="7544" spans="1:17" ht="15" x14ac:dyDescent="0.25">
      <c r="A7544"/>
      <c r="B7544" s="114">
        <v>7543</v>
      </c>
      <c r="C7544" s="7">
        <v>21</v>
      </c>
      <c r="E7544">
        <v>7543</v>
      </c>
      <c r="F7544">
        <v>16</v>
      </c>
      <c r="G7544">
        <v>19</v>
      </c>
      <c r="H7544">
        <v>25</v>
      </c>
      <c r="I7544" s="7">
        <v>32</v>
      </c>
      <c r="K7544">
        <v>7543</v>
      </c>
      <c r="L7544">
        <v>19</v>
      </c>
      <c r="M7544">
        <v>25</v>
      </c>
      <c r="N7544" s="7">
        <v>32</v>
      </c>
      <c r="P7544" s="185">
        <v>7543</v>
      </c>
      <c r="Q7544" s="186">
        <v>27</v>
      </c>
    </row>
    <row r="7545" spans="1:17" ht="15" x14ac:dyDescent="0.25">
      <c r="A7545"/>
      <c r="B7545" s="114">
        <v>7544</v>
      </c>
      <c r="C7545" s="7">
        <v>21</v>
      </c>
      <c r="E7545">
        <v>7544</v>
      </c>
      <c r="F7545">
        <v>16</v>
      </c>
      <c r="G7545">
        <v>19</v>
      </c>
      <c r="H7545">
        <v>25</v>
      </c>
      <c r="I7545" s="7">
        <v>32</v>
      </c>
      <c r="K7545">
        <v>7544</v>
      </c>
      <c r="L7545">
        <v>19</v>
      </c>
      <c r="M7545">
        <v>25</v>
      </c>
      <c r="N7545" s="7">
        <v>32</v>
      </c>
      <c r="P7545" s="187">
        <v>7544</v>
      </c>
      <c r="Q7545" s="188">
        <v>27</v>
      </c>
    </row>
    <row r="7546" spans="1:17" ht="15" x14ac:dyDescent="0.25">
      <c r="A7546"/>
      <c r="B7546" s="114">
        <v>7545</v>
      </c>
      <c r="C7546" s="7">
        <v>21</v>
      </c>
      <c r="E7546">
        <v>7545</v>
      </c>
      <c r="F7546">
        <v>16</v>
      </c>
      <c r="G7546">
        <v>19</v>
      </c>
      <c r="H7546">
        <v>25</v>
      </c>
      <c r="I7546" s="7">
        <v>32</v>
      </c>
      <c r="K7546">
        <v>7545</v>
      </c>
      <c r="L7546">
        <v>19</v>
      </c>
      <c r="M7546">
        <v>25</v>
      </c>
      <c r="N7546" s="7">
        <v>32</v>
      </c>
      <c r="P7546" s="185">
        <v>7545</v>
      </c>
      <c r="Q7546" s="186">
        <v>27</v>
      </c>
    </row>
    <row r="7547" spans="1:17" ht="15" x14ac:dyDescent="0.25">
      <c r="A7547"/>
      <c r="B7547" s="114">
        <v>7546</v>
      </c>
      <c r="C7547" s="7">
        <v>21</v>
      </c>
      <c r="E7547">
        <v>7546</v>
      </c>
      <c r="F7547">
        <v>16</v>
      </c>
      <c r="G7547">
        <v>19</v>
      </c>
      <c r="H7547">
        <v>25</v>
      </c>
      <c r="I7547" s="7">
        <v>32</v>
      </c>
      <c r="K7547">
        <v>7546</v>
      </c>
      <c r="L7547">
        <v>19</v>
      </c>
      <c r="M7547">
        <v>25</v>
      </c>
      <c r="N7547" s="7">
        <v>32</v>
      </c>
      <c r="P7547" s="187">
        <v>7546</v>
      </c>
      <c r="Q7547" s="188">
        <v>27</v>
      </c>
    </row>
    <row r="7548" spans="1:17" ht="15" x14ac:dyDescent="0.25">
      <c r="A7548"/>
      <c r="B7548" s="114">
        <v>7547</v>
      </c>
      <c r="C7548" s="7">
        <v>21</v>
      </c>
      <c r="E7548">
        <v>7547</v>
      </c>
      <c r="F7548">
        <v>16</v>
      </c>
      <c r="G7548">
        <v>19</v>
      </c>
      <c r="H7548">
        <v>25</v>
      </c>
      <c r="I7548" s="7">
        <v>32</v>
      </c>
      <c r="K7548">
        <v>7547</v>
      </c>
      <c r="L7548">
        <v>19</v>
      </c>
      <c r="M7548">
        <v>25</v>
      </c>
      <c r="N7548" s="7">
        <v>32</v>
      </c>
      <c r="P7548" s="185">
        <v>7547</v>
      </c>
      <c r="Q7548" s="186">
        <v>27</v>
      </c>
    </row>
    <row r="7549" spans="1:17" ht="15" x14ac:dyDescent="0.25">
      <c r="A7549"/>
      <c r="B7549" s="114">
        <v>7548</v>
      </c>
      <c r="C7549" s="7">
        <v>21</v>
      </c>
      <c r="E7549">
        <v>7548</v>
      </c>
      <c r="F7549">
        <v>16</v>
      </c>
      <c r="G7549">
        <v>19</v>
      </c>
      <c r="H7549">
        <v>25</v>
      </c>
      <c r="I7549" s="7">
        <v>32</v>
      </c>
      <c r="K7549">
        <v>7548</v>
      </c>
      <c r="L7549">
        <v>19</v>
      </c>
      <c r="M7549">
        <v>25</v>
      </c>
      <c r="N7549" s="7">
        <v>32</v>
      </c>
      <c r="P7549" s="187">
        <v>7548</v>
      </c>
      <c r="Q7549" s="188">
        <v>27</v>
      </c>
    </row>
    <row r="7550" spans="1:17" ht="15" x14ac:dyDescent="0.25">
      <c r="A7550"/>
      <c r="B7550" s="114">
        <v>7549</v>
      </c>
      <c r="C7550" s="7">
        <v>21</v>
      </c>
      <c r="E7550">
        <v>7549</v>
      </c>
      <c r="F7550">
        <v>16</v>
      </c>
      <c r="G7550">
        <v>19</v>
      </c>
      <c r="H7550">
        <v>25</v>
      </c>
      <c r="I7550" s="7">
        <v>32</v>
      </c>
      <c r="K7550">
        <v>7549</v>
      </c>
      <c r="L7550">
        <v>19</v>
      </c>
      <c r="M7550">
        <v>25</v>
      </c>
      <c r="N7550" s="7">
        <v>32</v>
      </c>
      <c r="P7550" s="185">
        <v>7549</v>
      </c>
      <c r="Q7550" s="186">
        <v>27</v>
      </c>
    </row>
    <row r="7551" spans="1:17" ht="15" x14ac:dyDescent="0.25">
      <c r="A7551"/>
      <c r="B7551" s="114">
        <v>7550</v>
      </c>
      <c r="C7551" s="7">
        <v>21</v>
      </c>
      <c r="E7551">
        <v>7550</v>
      </c>
      <c r="F7551">
        <v>16</v>
      </c>
      <c r="G7551">
        <v>19</v>
      </c>
      <c r="H7551">
        <v>25</v>
      </c>
      <c r="I7551" s="7">
        <v>32</v>
      </c>
      <c r="K7551">
        <v>7550</v>
      </c>
      <c r="L7551">
        <v>19</v>
      </c>
      <c r="M7551">
        <v>25</v>
      </c>
      <c r="N7551" s="7">
        <v>32</v>
      </c>
      <c r="P7551" s="187">
        <v>7550</v>
      </c>
      <c r="Q7551" s="188">
        <v>27</v>
      </c>
    </row>
    <row r="7552" spans="1:17" ht="15" x14ac:dyDescent="0.25">
      <c r="A7552"/>
      <c r="B7552" s="114">
        <v>7551</v>
      </c>
      <c r="C7552" s="7">
        <v>21</v>
      </c>
      <c r="E7552">
        <v>7551</v>
      </c>
      <c r="F7552">
        <v>16</v>
      </c>
      <c r="G7552">
        <v>19</v>
      </c>
      <c r="H7552">
        <v>25</v>
      </c>
      <c r="I7552" s="7">
        <v>32</v>
      </c>
      <c r="K7552">
        <v>7551</v>
      </c>
      <c r="L7552">
        <v>19</v>
      </c>
      <c r="M7552">
        <v>25</v>
      </c>
      <c r="N7552" s="7">
        <v>32</v>
      </c>
      <c r="P7552" s="185">
        <v>7551</v>
      </c>
      <c r="Q7552" s="186">
        <v>27</v>
      </c>
    </row>
    <row r="7553" spans="1:17" ht="15" x14ac:dyDescent="0.25">
      <c r="A7553"/>
      <c r="B7553" s="114">
        <v>7552</v>
      </c>
      <c r="C7553" s="7">
        <v>21</v>
      </c>
      <c r="E7553">
        <v>7552</v>
      </c>
      <c r="F7553">
        <v>16</v>
      </c>
      <c r="G7553">
        <v>19</v>
      </c>
      <c r="H7553">
        <v>25</v>
      </c>
      <c r="I7553" s="7">
        <v>32</v>
      </c>
      <c r="K7553">
        <v>7552</v>
      </c>
      <c r="L7553">
        <v>19</v>
      </c>
      <c r="M7553">
        <v>25</v>
      </c>
      <c r="N7553" s="7">
        <v>32</v>
      </c>
      <c r="P7553" s="187">
        <v>7552</v>
      </c>
      <c r="Q7553" s="188">
        <v>27</v>
      </c>
    </row>
    <row r="7554" spans="1:17" ht="15" x14ac:dyDescent="0.25">
      <c r="A7554"/>
      <c r="B7554" s="114">
        <v>7553</v>
      </c>
      <c r="C7554" s="7">
        <v>21</v>
      </c>
      <c r="E7554">
        <v>7553</v>
      </c>
      <c r="F7554">
        <v>16</v>
      </c>
      <c r="G7554">
        <v>19</v>
      </c>
      <c r="H7554">
        <v>25</v>
      </c>
      <c r="I7554" s="7">
        <v>32</v>
      </c>
      <c r="K7554">
        <v>7553</v>
      </c>
      <c r="L7554">
        <v>19</v>
      </c>
      <c r="M7554">
        <v>25</v>
      </c>
      <c r="N7554" s="7">
        <v>32</v>
      </c>
      <c r="P7554" s="185">
        <v>7553</v>
      </c>
      <c r="Q7554" s="186">
        <v>27</v>
      </c>
    </row>
    <row r="7555" spans="1:17" ht="15" x14ac:dyDescent="0.25">
      <c r="A7555"/>
      <c r="B7555" s="114">
        <v>7554</v>
      </c>
      <c r="C7555" s="7">
        <v>21</v>
      </c>
      <c r="E7555">
        <v>7554</v>
      </c>
      <c r="F7555">
        <v>16</v>
      </c>
      <c r="G7555">
        <v>19</v>
      </c>
      <c r="H7555">
        <v>25</v>
      </c>
      <c r="I7555" s="7">
        <v>32</v>
      </c>
      <c r="K7555">
        <v>7554</v>
      </c>
      <c r="L7555">
        <v>19</v>
      </c>
      <c r="M7555">
        <v>25</v>
      </c>
      <c r="N7555" s="7">
        <v>32</v>
      </c>
      <c r="P7555" s="187">
        <v>7554</v>
      </c>
      <c r="Q7555" s="188">
        <v>27</v>
      </c>
    </row>
    <row r="7556" spans="1:17" ht="15" x14ac:dyDescent="0.25">
      <c r="A7556"/>
      <c r="B7556" s="114">
        <v>7555</v>
      </c>
      <c r="C7556" s="7">
        <v>21</v>
      </c>
      <c r="E7556">
        <v>7555</v>
      </c>
      <c r="F7556">
        <v>16</v>
      </c>
      <c r="G7556">
        <v>19</v>
      </c>
      <c r="H7556">
        <v>25</v>
      </c>
      <c r="I7556" s="7">
        <v>32</v>
      </c>
      <c r="K7556">
        <v>7555</v>
      </c>
      <c r="L7556">
        <v>19</v>
      </c>
      <c r="M7556">
        <v>25</v>
      </c>
      <c r="N7556" s="7">
        <v>32</v>
      </c>
      <c r="P7556" s="185">
        <v>7555</v>
      </c>
      <c r="Q7556" s="186">
        <v>27</v>
      </c>
    </row>
    <row r="7557" spans="1:17" ht="15" x14ac:dyDescent="0.25">
      <c r="A7557"/>
      <c r="B7557" s="114">
        <v>7556</v>
      </c>
      <c r="C7557" s="7">
        <v>21</v>
      </c>
      <c r="E7557">
        <v>7556</v>
      </c>
      <c r="F7557">
        <v>16</v>
      </c>
      <c r="G7557">
        <v>19</v>
      </c>
      <c r="H7557">
        <v>25</v>
      </c>
      <c r="I7557" s="7">
        <v>32</v>
      </c>
      <c r="K7557">
        <v>7556</v>
      </c>
      <c r="L7557">
        <v>19</v>
      </c>
      <c r="M7557">
        <v>25</v>
      </c>
      <c r="N7557" s="7">
        <v>32</v>
      </c>
      <c r="P7557" s="187">
        <v>7556</v>
      </c>
      <c r="Q7557" s="188">
        <v>27</v>
      </c>
    </row>
    <row r="7558" spans="1:17" ht="15" x14ac:dyDescent="0.25">
      <c r="A7558"/>
      <c r="B7558" s="114">
        <v>7557</v>
      </c>
      <c r="C7558" s="7">
        <v>21</v>
      </c>
      <c r="E7558">
        <v>7557</v>
      </c>
      <c r="F7558">
        <v>16</v>
      </c>
      <c r="G7558">
        <v>19</v>
      </c>
      <c r="H7558">
        <v>25</v>
      </c>
      <c r="I7558" s="7">
        <v>32</v>
      </c>
      <c r="K7558">
        <v>7557</v>
      </c>
      <c r="L7558">
        <v>19</v>
      </c>
      <c r="M7558">
        <v>25</v>
      </c>
      <c r="N7558" s="7">
        <v>32</v>
      </c>
      <c r="P7558" s="185">
        <v>7557</v>
      </c>
      <c r="Q7558" s="186">
        <v>27</v>
      </c>
    </row>
    <row r="7559" spans="1:17" ht="15" x14ac:dyDescent="0.25">
      <c r="A7559"/>
      <c r="B7559" s="114">
        <v>7558</v>
      </c>
      <c r="C7559" s="7">
        <v>21</v>
      </c>
      <c r="E7559">
        <v>7558</v>
      </c>
      <c r="F7559">
        <v>16</v>
      </c>
      <c r="G7559">
        <v>19</v>
      </c>
      <c r="H7559">
        <v>25</v>
      </c>
      <c r="I7559" s="7">
        <v>32</v>
      </c>
      <c r="K7559">
        <v>7558</v>
      </c>
      <c r="L7559">
        <v>19</v>
      </c>
      <c r="M7559">
        <v>25</v>
      </c>
      <c r="N7559" s="7">
        <v>32</v>
      </c>
      <c r="P7559" s="187">
        <v>7558</v>
      </c>
      <c r="Q7559" s="188">
        <v>27</v>
      </c>
    </row>
    <row r="7560" spans="1:17" ht="15" x14ac:dyDescent="0.25">
      <c r="A7560"/>
      <c r="B7560" s="114">
        <v>7559</v>
      </c>
      <c r="C7560" s="7">
        <v>21</v>
      </c>
      <c r="E7560">
        <v>7559</v>
      </c>
      <c r="F7560">
        <v>16</v>
      </c>
      <c r="G7560">
        <v>19</v>
      </c>
      <c r="H7560">
        <v>25</v>
      </c>
      <c r="I7560" s="7">
        <v>32</v>
      </c>
      <c r="K7560">
        <v>7559</v>
      </c>
      <c r="L7560">
        <v>19</v>
      </c>
      <c r="M7560">
        <v>25</v>
      </c>
      <c r="N7560" s="7">
        <v>32</v>
      </c>
      <c r="P7560" s="185">
        <v>7559</v>
      </c>
      <c r="Q7560" s="186">
        <v>27</v>
      </c>
    </row>
    <row r="7561" spans="1:17" ht="15" x14ac:dyDescent="0.25">
      <c r="A7561"/>
      <c r="B7561" s="114">
        <v>7560</v>
      </c>
      <c r="C7561" s="7">
        <v>21</v>
      </c>
      <c r="E7561">
        <v>7560</v>
      </c>
      <c r="F7561">
        <v>16</v>
      </c>
      <c r="G7561">
        <v>19</v>
      </c>
      <c r="H7561">
        <v>25</v>
      </c>
      <c r="I7561" s="7">
        <v>32</v>
      </c>
      <c r="K7561">
        <v>7560</v>
      </c>
      <c r="L7561">
        <v>19</v>
      </c>
      <c r="M7561">
        <v>25</v>
      </c>
      <c r="N7561" s="7">
        <v>32</v>
      </c>
      <c r="P7561" s="187">
        <v>7560</v>
      </c>
      <c r="Q7561" s="188">
        <v>27</v>
      </c>
    </row>
    <row r="7562" spans="1:17" ht="15" x14ac:dyDescent="0.25">
      <c r="A7562"/>
      <c r="B7562" s="114">
        <v>7561</v>
      </c>
      <c r="C7562" s="7">
        <v>21</v>
      </c>
      <c r="E7562">
        <v>7561</v>
      </c>
      <c r="F7562">
        <v>16</v>
      </c>
      <c r="G7562">
        <v>19</v>
      </c>
      <c r="H7562">
        <v>25</v>
      </c>
      <c r="I7562" s="7">
        <v>32</v>
      </c>
      <c r="K7562">
        <v>7561</v>
      </c>
      <c r="L7562">
        <v>19</v>
      </c>
      <c r="M7562">
        <v>25</v>
      </c>
      <c r="N7562" s="7">
        <v>32</v>
      </c>
      <c r="P7562" s="185">
        <v>7561</v>
      </c>
      <c r="Q7562" s="186">
        <v>27</v>
      </c>
    </row>
    <row r="7563" spans="1:17" ht="15" x14ac:dyDescent="0.25">
      <c r="A7563"/>
      <c r="B7563" s="114">
        <v>7562</v>
      </c>
      <c r="C7563" s="7">
        <v>21</v>
      </c>
      <c r="E7563">
        <v>7562</v>
      </c>
      <c r="F7563">
        <v>16</v>
      </c>
      <c r="G7563">
        <v>19</v>
      </c>
      <c r="H7563">
        <v>25</v>
      </c>
      <c r="I7563" s="7">
        <v>32</v>
      </c>
      <c r="K7563">
        <v>7562</v>
      </c>
      <c r="L7563">
        <v>19</v>
      </c>
      <c r="M7563">
        <v>25</v>
      </c>
      <c r="N7563" s="7">
        <v>32</v>
      </c>
      <c r="P7563" s="187">
        <v>7562</v>
      </c>
      <c r="Q7563" s="188">
        <v>27</v>
      </c>
    </row>
    <row r="7564" spans="1:17" ht="15" x14ac:dyDescent="0.25">
      <c r="A7564"/>
      <c r="B7564" s="114">
        <v>7563</v>
      </c>
      <c r="C7564" s="7">
        <v>21</v>
      </c>
      <c r="E7564">
        <v>7563</v>
      </c>
      <c r="F7564">
        <v>16</v>
      </c>
      <c r="G7564">
        <v>19</v>
      </c>
      <c r="H7564">
        <v>25</v>
      </c>
      <c r="I7564" s="7">
        <v>32</v>
      </c>
      <c r="K7564">
        <v>7563</v>
      </c>
      <c r="L7564">
        <v>19</v>
      </c>
      <c r="M7564">
        <v>25</v>
      </c>
      <c r="N7564" s="7">
        <v>32</v>
      </c>
      <c r="P7564" s="185">
        <v>7563</v>
      </c>
      <c r="Q7564" s="186">
        <v>27</v>
      </c>
    </row>
    <row r="7565" spans="1:17" ht="15" x14ac:dyDescent="0.25">
      <c r="A7565"/>
      <c r="B7565" s="114">
        <v>7564</v>
      </c>
      <c r="C7565" s="7">
        <v>21</v>
      </c>
      <c r="E7565">
        <v>7564</v>
      </c>
      <c r="F7565">
        <v>16</v>
      </c>
      <c r="G7565">
        <v>19</v>
      </c>
      <c r="H7565">
        <v>25</v>
      </c>
      <c r="I7565" s="7">
        <v>32</v>
      </c>
      <c r="K7565">
        <v>7564</v>
      </c>
      <c r="L7565">
        <v>19</v>
      </c>
      <c r="M7565">
        <v>25</v>
      </c>
      <c r="N7565" s="7">
        <v>32</v>
      </c>
      <c r="P7565" s="187">
        <v>7564</v>
      </c>
      <c r="Q7565" s="188">
        <v>27</v>
      </c>
    </row>
    <row r="7566" spans="1:17" ht="15" x14ac:dyDescent="0.25">
      <c r="A7566"/>
      <c r="B7566" s="114">
        <v>7565</v>
      </c>
      <c r="C7566" s="7">
        <v>21</v>
      </c>
      <c r="E7566">
        <v>7565</v>
      </c>
      <c r="F7566">
        <v>16</v>
      </c>
      <c r="G7566">
        <v>19</v>
      </c>
      <c r="H7566">
        <v>25</v>
      </c>
      <c r="I7566" s="7">
        <v>32</v>
      </c>
      <c r="K7566">
        <v>7565</v>
      </c>
      <c r="L7566">
        <v>19</v>
      </c>
      <c r="M7566">
        <v>25</v>
      </c>
      <c r="N7566" s="7">
        <v>32</v>
      </c>
      <c r="P7566" s="185">
        <v>7565</v>
      </c>
      <c r="Q7566" s="186">
        <v>27</v>
      </c>
    </row>
    <row r="7567" spans="1:17" ht="15" x14ac:dyDescent="0.25">
      <c r="A7567"/>
      <c r="B7567" s="114">
        <v>7566</v>
      </c>
      <c r="C7567" s="7">
        <v>21</v>
      </c>
      <c r="E7567">
        <v>7566</v>
      </c>
      <c r="F7567">
        <v>16</v>
      </c>
      <c r="G7567">
        <v>19</v>
      </c>
      <c r="H7567">
        <v>25</v>
      </c>
      <c r="I7567" s="7">
        <v>32</v>
      </c>
      <c r="K7567">
        <v>7566</v>
      </c>
      <c r="L7567">
        <v>19</v>
      </c>
      <c r="M7567">
        <v>25</v>
      </c>
      <c r="N7567" s="7">
        <v>32</v>
      </c>
      <c r="P7567" s="187">
        <v>7566</v>
      </c>
      <c r="Q7567" s="188">
        <v>27</v>
      </c>
    </row>
    <row r="7568" spans="1:17" ht="15" x14ac:dyDescent="0.25">
      <c r="A7568"/>
      <c r="B7568" s="114">
        <v>7567</v>
      </c>
      <c r="C7568" s="7">
        <v>21</v>
      </c>
      <c r="E7568">
        <v>7567</v>
      </c>
      <c r="F7568">
        <v>16</v>
      </c>
      <c r="G7568">
        <v>19</v>
      </c>
      <c r="H7568">
        <v>25</v>
      </c>
      <c r="I7568" s="7">
        <v>32</v>
      </c>
      <c r="K7568">
        <v>7567</v>
      </c>
      <c r="L7568">
        <v>19</v>
      </c>
      <c r="M7568">
        <v>25</v>
      </c>
      <c r="N7568" s="7">
        <v>32</v>
      </c>
      <c r="P7568" s="185">
        <v>7567</v>
      </c>
      <c r="Q7568" s="186">
        <v>27</v>
      </c>
    </row>
    <row r="7569" spans="1:17" ht="15" x14ac:dyDescent="0.25">
      <c r="A7569"/>
      <c r="B7569" s="114">
        <v>7568</v>
      </c>
      <c r="C7569" s="7">
        <v>21</v>
      </c>
      <c r="E7569">
        <v>7568</v>
      </c>
      <c r="F7569">
        <v>16</v>
      </c>
      <c r="G7569">
        <v>19</v>
      </c>
      <c r="H7569">
        <v>25</v>
      </c>
      <c r="I7569" s="7">
        <v>32</v>
      </c>
      <c r="K7569">
        <v>7568</v>
      </c>
      <c r="L7569">
        <v>19</v>
      </c>
      <c r="M7569">
        <v>25</v>
      </c>
      <c r="N7569" s="7">
        <v>32</v>
      </c>
      <c r="P7569" s="187">
        <v>7568</v>
      </c>
      <c r="Q7569" s="188">
        <v>27</v>
      </c>
    </row>
    <row r="7570" spans="1:17" ht="15" x14ac:dyDescent="0.25">
      <c r="A7570"/>
      <c r="B7570" s="114">
        <v>7569</v>
      </c>
      <c r="C7570" s="7">
        <v>21</v>
      </c>
      <c r="E7570">
        <v>7569</v>
      </c>
      <c r="F7570">
        <v>16</v>
      </c>
      <c r="G7570">
        <v>19</v>
      </c>
      <c r="H7570">
        <v>25</v>
      </c>
      <c r="I7570" s="7">
        <v>32</v>
      </c>
      <c r="K7570">
        <v>7569</v>
      </c>
      <c r="L7570">
        <v>19</v>
      </c>
      <c r="M7570">
        <v>25</v>
      </c>
      <c r="N7570" s="7">
        <v>32</v>
      </c>
      <c r="P7570" s="185">
        <v>7569</v>
      </c>
      <c r="Q7570" s="186">
        <v>27</v>
      </c>
    </row>
    <row r="7571" spans="1:17" ht="15" x14ac:dyDescent="0.25">
      <c r="A7571"/>
      <c r="B7571" s="114">
        <v>7570</v>
      </c>
      <c r="C7571" s="7">
        <v>21</v>
      </c>
      <c r="E7571">
        <v>7570</v>
      </c>
      <c r="F7571">
        <v>16</v>
      </c>
      <c r="G7571">
        <v>19</v>
      </c>
      <c r="H7571">
        <v>25</v>
      </c>
      <c r="I7571" s="7">
        <v>32</v>
      </c>
      <c r="K7571">
        <v>7570</v>
      </c>
      <c r="L7571">
        <v>19</v>
      </c>
      <c r="M7571">
        <v>25</v>
      </c>
      <c r="N7571" s="7">
        <v>32</v>
      </c>
      <c r="P7571" s="187">
        <v>7570</v>
      </c>
      <c r="Q7571" s="188">
        <v>27</v>
      </c>
    </row>
    <row r="7572" spans="1:17" ht="15" x14ac:dyDescent="0.25">
      <c r="A7572"/>
      <c r="B7572" s="114">
        <v>7571</v>
      </c>
      <c r="C7572" s="7">
        <v>21</v>
      </c>
      <c r="E7572">
        <v>7571</v>
      </c>
      <c r="F7572">
        <v>16</v>
      </c>
      <c r="G7572">
        <v>19</v>
      </c>
      <c r="H7572">
        <v>25</v>
      </c>
      <c r="I7572" s="7">
        <v>32</v>
      </c>
      <c r="K7572">
        <v>7571</v>
      </c>
      <c r="L7572">
        <v>19</v>
      </c>
      <c r="M7572">
        <v>25</v>
      </c>
      <c r="N7572" s="7">
        <v>32</v>
      </c>
      <c r="P7572" s="185">
        <v>7571</v>
      </c>
      <c r="Q7572" s="186">
        <v>27</v>
      </c>
    </row>
    <row r="7573" spans="1:17" ht="15" x14ac:dyDescent="0.25">
      <c r="A7573"/>
      <c r="B7573" s="114">
        <v>7572</v>
      </c>
      <c r="C7573" s="7">
        <v>21</v>
      </c>
      <c r="E7573">
        <v>7572</v>
      </c>
      <c r="F7573">
        <v>16</v>
      </c>
      <c r="G7573">
        <v>19</v>
      </c>
      <c r="H7573">
        <v>25</v>
      </c>
      <c r="I7573" s="7">
        <v>32</v>
      </c>
      <c r="K7573">
        <v>7572</v>
      </c>
      <c r="L7573">
        <v>19</v>
      </c>
      <c r="M7573">
        <v>25</v>
      </c>
      <c r="N7573" s="7">
        <v>32</v>
      </c>
      <c r="P7573" s="187">
        <v>7572</v>
      </c>
      <c r="Q7573" s="188">
        <v>27</v>
      </c>
    </row>
    <row r="7574" spans="1:17" ht="15" x14ac:dyDescent="0.25">
      <c r="A7574"/>
      <c r="B7574" s="114">
        <v>7573</v>
      </c>
      <c r="C7574" s="7">
        <v>21</v>
      </c>
      <c r="E7574">
        <v>7573</v>
      </c>
      <c r="F7574">
        <v>16</v>
      </c>
      <c r="G7574">
        <v>19</v>
      </c>
      <c r="H7574">
        <v>25</v>
      </c>
      <c r="I7574" s="7">
        <v>32</v>
      </c>
      <c r="K7574">
        <v>7573</v>
      </c>
      <c r="L7574">
        <v>19</v>
      </c>
      <c r="M7574">
        <v>25</v>
      </c>
      <c r="N7574" s="7">
        <v>32</v>
      </c>
      <c r="P7574" s="185">
        <v>7573</v>
      </c>
      <c r="Q7574" s="186">
        <v>27</v>
      </c>
    </row>
    <row r="7575" spans="1:17" ht="15" x14ac:dyDescent="0.25">
      <c r="A7575"/>
      <c r="B7575" s="114">
        <v>7574</v>
      </c>
      <c r="C7575" s="7">
        <v>21</v>
      </c>
      <c r="E7575">
        <v>7574</v>
      </c>
      <c r="F7575">
        <v>16</v>
      </c>
      <c r="G7575">
        <v>19</v>
      </c>
      <c r="H7575">
        <v>25</v>
      </c>
      <c r="I7575" s="7">
        <v>32</v>
      </c>
      <c r="K7575">
        <v>7574</v>
      </c>
      <c r="L7575">
        <v>19</v>
      </c>
      <c r="M7575">
        <v>25</v>
      </c>
      <c r="N7575" s="7">
        <v>32</v>
      </c>
      <c r="P7575" s="187">
        <v>7574</v>
      </c>
      <c r="Q7575" s="188">
        <v>27</v>
      </c>
    </row>
    <row r="7576" spans="1:17" ht="15" x14ac:dyDescent="0.25">
      <c r="A7576"/>
      <c r="B7576" s="114">
        <v>7575</v>
      </c>
      <c r="C7576" s="7">
        <v>21</v>
      </c>
      <c r="E7576">
        <v>7575</v>
      </c>
      <c r="F7576">
        <v>16</v>
      </c>
      <c r="G7576">
        <v>19</v>
      </c>
      <c r="H7576">
        <v>25</v>
      </c>
      <c r="I7576" s="7">
        <v>32</v>
      </c>
      <c r="K7576">
        <v>7575</v>
      </c>
      <c r="L7576">
        <v>19</v>
      </c>
      <c r="M7576">
        <v>25</v>
      </c>
      <c r="N7576" s="7">
        <v>32</v>
      </c>
      <c r="P7576" s="185">
        <v>7575</v>
      </c>
      <c r="Q7576" s="186">
        <v>27</v>
      </c>
    </row>
    <row r="7577" spans="1:17" ht="15" x14ac:dyDescent="0.25">
      <c r="A7577"/>
      <c r="B7577" s="114">
        <v>7576</v>
      </c>
      <c r="C7577" s="7">
        <v>21</v>
      </c>
      <c r="E7577">
        <v>7576</v>
      </c>
      <c r="F7577">
        <v>16</v>
      </c>
      <c r="G7577">
        <v>19</v>
      </c>
      <c r="H7577">
        <v>25</v>
      </c>
      <c r="I7577" s="7">
        <v>32</v>
      </c>
      <c r="K7577">
        <v>7576</v>
      </c>
      <c r="L7577">
        <v>19</v>
      </c>
      <c r="M7577">
        <v>25</v>
      </c>
      <c r="N7577" s="7">
        <v>32</v>
      </c>
      <c r="P7577" s="187">
        <v>7576</v>
      </c>
      <c r="Q7577" s="188">
        <v>27</v>
      </c>
    </row>
    <row r="7578" spans="1:17" ht="15" x14ac:dyDescent="0.25">
      <c r="A7578"/>
      <c r="B7578" s="114">
        <v>7577</v>
      </c>
      <c r="C7578" s="7">
        <v>21</v>
      </c>
      <c r="E7578">
        <v>7577</v>
      </c>
      <c r="F7578">
        <v>16</v>
      </c>
      <c r="G7578">
        <v>19</v>
      </c>
      <c r="H7578">
        <v>25</v>
      </c>
      <c r="I7578" s="7">
        <v>32</v>
      </c>
      <c r="K7578">
        <v>7577</v>
      </c>
      <c r="L7578">
        <v>19</v>
      </c>
      <c r="M7578">
        <v>25</v>
      </c>
      <c r="N7578" s="7">
        <v>32</v>
      </c>
      <c r="P7578" s="185">
        <v>7577</v>
      </c>
      <c r="Q7578" s="186">
        <v>27</v>
      </c>
    </row>
    <row r="7579" spans="1:17" ht="15" x14ac:dyDescent="0.25">
      <c r="A7579"/>
      <c r="B7579" s="114">
        <v>7578</v>
      </c>
      <c r="C7579" s="7">
        <v>21</v>
      </c>
      <c r="E7579">
        <v>7578</v>
      </c>
      <c r="F7579">
        <v>16</v>
      </c>
      <c r="G7579">
        <v>19</v>
      </c>
      <c r="H7579">
        <v>25</v>
      </c>
      <c r="I7579" s="7">
        <v>32</v>
      </c>
      <c r="K7579">
        <v>7578</v>
      </c>
      <c r="L7579">
        <v>19</v>
      </c>
      <c r="M7579">
        <v>25</v>
      </c>
      <c r="N7579" s="7">
        <v>32</v>
      </c>
      <c r="P7579" s="187">
        <v>7578</v>
      </c>
      <c r="Q7579" s="188">
        <v>27</v>
      </c>
    </row>
    <row r="7580" spans="1:17" ht="15" x14ac:dyDescent="0.25">
      <c r="A7580"/>
      <c r="B7580" s="114">
        <v>7579</v>
      </c>
      <c r="C7580" s="7">
        <v>21</v>
      </c>
      <c r="E7580">
        <v>7579</v>
      </c>
      <c r="F7580">
        <v>16</v>
      </c>
      <c r="G7580">
        <v>19</v>
      </c>
      <c r="H7580">
        <v>25</v>
      </c>
      <c r="I7580" s="7">
        <v>32</v>
      </c>
      <c r="K7580">
        <v>7579</v>
      </c>
      <c r="L7580">
        <v>19</v>
      </c>
      <c r="M7580">
        <v>25</v>
      </c>
      <c r="N7580" s="7">
        <v>32</v>
      </c>
      <c r="P7580" s="185">
        <v>7579</v>
      </c>
      <c r="Q7580" s="186">
        <v>27</v>
      </c>
    </row>
    <row r="7581" spans="1:17" ht="15" x14ac:dyDescent="0.25">
      <c r="A7581"/>
      <c r="B7581" s="114">
        <v>7580</v>
      </c>
      <c r="C7581" s="7">
        <v>21</v>
      </c>
      <c r="E7581">
        <v>7580</v>
      </c>
      <c r="F7581">
        <v>16</v>
      </c>
      <c r="G7581">
        <v>19</v>
      </c>
      <c r="H7581">
        <v>25</v>
      </c>
      <c r="I7581" s="7">
        <v>32</v>
      </c>
      <c r="K7581">
        <v>7580</v>
      </c>
      <c r="L7581">
        <v>19</v>
      </c>
      <c r="M7581">
        <v>25</v>
      </c>
      <c r="N7581" s="7">
        <v>32</v>
      </c>
      <c r="P7581" s="187">
        <v>7580</v>
      </c>
      <c r="Q7581" s="188">
        <v>27</v>
      </c>
    </row>
    <row r="7582" spans="1:17" ht="15" x14ac:dyDescent="0.25">
      <c r="A7582"/>
      <c r="B7582" s="114">
        <v>7581</v>
      </c>
      <c r="C7582" s="7">
        <v>21</v>
      </c>
      <c r="E7582">
        <v>7581</v>
      </c>
      <c r="F7582">
        <v>16</v>
      </c>
      <c r="G7582">
        <v>19</v>
      </c>
      <c r="H7582">
        <v>25</v>
      </c>
      <c r="I7582" s="7">
        <v>32</v>
      </c>
      <c r="K7582">
        <v>7581</v>
      </c>
      <c r="L7582">
        <v>19</v>
      </c>
      <c r="M7582">
        <v>25</v>
      </c>
      <c r="N7582" s="7">
        <v>32</v>
      </c>
      <c r="P7582" s="185">
        <v>7581</v>
      </c>
      <c r="Q7582" s="186">
        <v>27</v>
      </c>
    </row>
    <row r="7583" spans="1:17" ht="15" x14ac:dyDescent="0.25">
      <c r="A7583"/>
      <c r="B7583" s="114">
        <v>7582</v>
      </c>
      <c r="C7583" s="7">
        <v>21</v>
      </c>
      <c r="E7583">
        <v>7582</v>
      </c>
      <c r="F7583">
        <v>16</v>
      </c>
      <c r="G7583">
        <v>19</v>
      </c>
      <c r="H7583">
        <v>25</v>
      </c>
      <c r="I7583" s="7">
        <v>32</v>
      </c>
      <c r="K7583">
        <v>7582</v>
      </c>
      <c r="L7583">
        <v>19</v>
      </c>
      <c r="M7583">
        <v>25</v>
      </c>
      <c r="N7583" s="7">
        <v>32</v>
      </c>
      <c r="P7583" s="187">
        <v>7582</v>
      </c>
      <c r="Q7583" s="188">
        <v>27</v>
      </c>
    </row>
    <row r="7584" spans="1:17" ht="15" x14ac:dyDescent="0.25">
      <c r="A7584"/>
      <c r="B7584" s="114">
        <v>7583</v>
      </c>
      <c r="C7584" s="7">
        <v>21</v>
      </c>
      <c r="E7584">
        <v>7583</v>
      </c>
      <c r="F7584">
        <v>16</v>
      </c>
      <c r="G7584">
        <v>19</v>
      </c>
      <c r="H7584">
        <v>25</v>
      </c>
      <c r="I7584" s="7">
        <v>32</v>
      </c>
      <c r="K7584">
        <v>7583</v>
      </c>
      <c r="L7584">
        <v>19</v>
      </c>
      <c r="M7584">
        <v>25</v>
      </c>
      <c r="N7584" s="7">
        <v>32</v>
      </c>
      <c r="P7584" s="185">
        <v>7583</v>
      </c>
      <c r="Q7584" s="186">
        <v>27</v>
      </c>
    </row>
    <row r="7585" spans="1:17" ht="15" x14ac:dyDescent="0.25">
      <c r="A7585"/>
      <c r="B7585" s="114">
        <v>7584</v>
      </c>
      <c r="C7585" s="7">
        <v>21</v>
      </c>
      <c r="E7585">
        <v>7584</v>
      </c>
      <c r="F7585">
        <v>16</v>
      </c>
      <c r="G7585">
        <v>19</v>
      </c>
      <c r="H7585">
        <v>25</v>
      </c>
      <c r="I7585" s="7">
        <v>32</v>
      </c>
      <c r="K7585">
        <v>7584</v>
      </c>
      <c r="L7585">
        <v>19</v>
      </c>
      <c r="M7585">
        <v>25</v>
      </c>
      <c r="N7585" s="7">
        <v>32</v>
      </c>
      <c r="P7585" s="187">
        <v>7584</v>
      </c>
      <c r="Q7585" s="188">
        <v>27</v>
      </c>
    </row>
    <row r="7586" spans="1:17" ht="15" x14ac:dyDescent="0.25">
      <c r="A7586"/>
      <c r="B7586" s="114">
        <v>7585</v>
      </c>
      <c r="C7586" s="7">
        <v>21</v>
      </c>
      <c r="E7586">
        <v>7585</v>
      </c>
      <c r="F7586">
        <v>16</v>
      </c>
      <c r="G7586">
        <v>19</v>
      </c>
      <c r="H7586">
        <v>25</v>
      </c>
      <c r="I7586" s="7">
        <v>32</v>
      </c>
      <c r="K7586">
        <v>7585</v>
      </c>
      <c r="L7586">
        <v>19</v>
      </c>
      <c r="M7586">
        <v>25</v>
      </c>
      <c r="N7586" s="7">
        <v>32</v>
      </c>
      <c r="P7586" s="185">
        <v>7585</v>
      </c>
      <c r="Q7586" s="186">
        <v>27</v>
      </c>
    </row>
    <row r="7587" spans="1:17" ht="15" x14ac:dyDescent="0.25">
      <c r="A7587"/>
      <c r="B7587" s="114">
        <v>7586</v>
      </c>
      <c r="C7587" s="7">
        <v>21</v>
      </c>
      <c r="E7587">
        <v>7586</v>
      </c>
      <c r="F7587">
        <v>16</v>
      </c>
      <c r="G7587">
        <v>19</v>
      </c>
      <c r="H7587">
        <v>25</v>
      </c>
      <c r="I7587" s="7">
        <v>32</v>
      </c>
      <c r="K7587">
        <v>7586</v>
      </c>
      <c r="L7587">
        <v>19</v>
      </c>
      <c r="M7587">
        <v>25</v>
      </c>
      <c r="N7587" s="7">
        <v>32</v>
      </c>
      <c r="P7587" s="187">
        <v>7586</v>
      </c>
      <c r="Q7587" s="188">
        <v>27</v>
      </c>
    </row>
    <row r="7588" spans="1:17" ht="15" x14ac:dyDescent="0.25">
      <c r="A7588"/>
      <c r="B7588" s="114">
        <v>7587</v>
      </c>
      <c r="C7588" s="7">
        <v>21</v>
      </c>
      <c r="E7588">
        <v>7587</v>
      </c>
      <c r="F7588">
        <v>16</v>
      </c>
      <c r="G7588">
        <v>19</v>
      </c>
      <c r="H7588">
        <v>25</v>
      </c>
      <c r="I7588" s="7">
        <v>32</v>
      </c>
      <c r="K7588">
        <v>7587</v>
      </c>
      <c r="L7588">
        <v>19</v>
      </c>
      <c r="M7588">
        <v>25</v>
      </c>
      <c r="N7588" s="7">
        <v>32</v>
      </c>
      <c r="P7588" s="185">
        <v>7587</v>
      </c>
      <c r="Q7588" s="186">
        <v>27</v>
      </c>
    </row>
    <row r="7589" spans="1:17" ht="15" x14ac:dyDescent="0.25">
      <c r="A7589"/>
      <c r="B7589" s="114">
        <v>7588</v>
      </c>
      <c r="C7589" s="7">
        <v>21</v>
      </c>
      <c r="E7589">
        <v>7588</v>
      </c>
      <c r="F7589">
        <v>16</v>
      </c>
      <c r="G7589">
        <v>19</v>
      </c>
      <c r="H7589">
        <v>25</v>
      </c>
      <c r="I7589" s="7">
        <v>32</v>
      </c>
      <c r="K7589">
        <v>7588</v>
      </c>
      <c r="L7589">
        <v>19</v>
      </c>
      <c r="M7589">
        <v>25</v>
      </c>
      <c r="N7589" s="7">
        <v>32</v>
      </c>
      <c r="P7589" s="187">
        <v>7588</v>
      </c>
      <c r="Q7589" s="188">
        <v>27</v>
      </c>
    </row>
    <row r="7590" spans="1:17" ht="15" x14ac:dyDescent="0.25">
      <c r="A7590"/>
      <c r="B7590" s="114">
        <v>7589</v>
      </c>
      <c r="C7590" s="7">
        <v>21</v>
      </c>
      <c r="E7590">
        <v>7589</v>
      </c>
      <c r="F7590">
        <v>16</v>
      </c>
      <c r="G7590">
        <v>19</v>
      </c>
      <c r="H7590">
        <v>25</v>
      </c>
      <c r="I7590" s="7">
        <v>32</v>
      </c>
      <c r="K7590">
        <v>7589</v>
      </c>
      <c r="L7590">
        <v>19</v>
      </c>
      <c r="M7590">
        <v>25</v>
      </c>
      <c r="N7590" s="7">
        <v>32</v>
      </c>
      <c r="P7590" s="185">
        <v>7589</v>
      </c>
      <c r="Q7590" s="186">
        <v>27</v>
      </c>
    </row>
    <row r="7591" spans="1:17" ht="15" x14ac:dyDescent="0.25">
      <c r="A7591"/>
      <c r="B7591" s="114">
        <v>7590</v>
      </c>
      <c r="C7591" s="7">
        <v>21</v>
      </c>
      <c r="E7591">
        <v>7590</v>
      </c>
      <c r="F7591">
        <v>16</v>
      </c>
      <c r="G7591">
        <v>19</v>
      </c>
      <c r="H7591">
        <v>25</v>
      </c>
      <c r="I7591" s="7">
        <v>32</v>
      </c>
      <c r="K7591">
        <v>7590</v>
      </c>
      <c r="L7591">
        <v>19</v>
      </c>
      <c r="M7591">
        <v>25</v>
      </c>
      <c r="N7591" s="7">
        <v>32</v>
      </c>
      <c r="P7591" s="187">
        <v>7590</v>
      </c>
      <c r="Q7591" s="188">
        <v>27</v>
      </c>
    </row>
    <row r="7592" spans="1:17" ht="15" x14ac:dyDescent="0.25">
      <c r="A7592"/>
      <c r="B7592" s="114">
        <v>7591</v>
      </c>
      <c r="C7592" s="7">
        <v>21</v>
      </c>
      <c r="E7592">
        <v>7591</v>
      </c>
      <c r="F7592">
        <v>16</v>
      </c>
      <c r="G7592">
        <v>19</v>
      </c>
      <c r="H7592">
        <v>25</v>
      </c>
      <c r="I7592" s="7">
        <v>32</v>
      </c>
      <c r="K7592">
        <v>7591</v>
      </c>
      <c r="L7592">
        <v>19</v>
      </c>
      <c r="M7592">
        <v>25</v>
      </c>
      <c r="N7592" s="7">
        <v>32</v>
      </c>
      <c r="P7592" s="185">
        <v>7591</v>
      </c>
      <c r="Q7592" s="186">
        <v>27</v>
      </c>
    </row>
    <row r="7593" spans="1:17" ht="15" x14ac:dyDescent="0.25">
      <c r="A7593"/>
      <c r="B7593" s="114">
        <v>7592</v>
      </c>
      <c r="C7593" s="7">
        <v>21</v>
      </c>
      <c r="E7593">
        <v>7592</v>
      </c>
      <c r="F7593">
        <v>16</v>
      </c>
      <c r="G7593">
        <v>19</v>
      </c>
      <c r="H7593">
        <v>25</v>
      </c>
      <c r="I7593" s="7">
        <v>32</v>
      </c>
      <c r="K7593">
        <v>7592</v>
      </c>
      <c r="L7593">
        <v>19</v>
      </c>
      <c r="M7593">
        <v>25</v>
      </c>
      <c r="N7593" s="7">
        <v>32</v>
      </c>
      <c r="P7593" s="187">
        <v>7592</v>
      </c>
      <c r="Q7593" s="188">
        <v>27</v>
      </c>
    </row>
    <row r="7594" spans="1:17" ht="15" x14ac:dyDescent="0.25">
      <c r="A7594"/>
      <c r="B7594" s="114">
        <v>7593</v>
      </c>
      <c r="C7594" s="7">
        <v>21</v>
      </c>
      <c r="E7594">
        <v>7593</v>
      </c>
      <c r="F7594">
        <v>16</v>
      </c>
      <c r="G7594">
        <v>19</v>
      </c>
      <c r="H7594">
        <v>25</v>
      </c>
      <c r="I7594" s="7">
        <v>32</v>
      </c>
      <c r="K7594">
        <v>7593</v>
      </c>
      <c r="L7594">
        <v>19</v>
      </c>
      <c r="M7594">
        <v>25</v>
      </c>
      <c r="N7594" s="7">
        <v>32</v>
      </c>
      <c r="P7594" s="185">
        <v>7593</v>
      </c>
      <c r="Q7594" s="186">
        <v>27</v>
      </c>
    </row>
    <row r="7595" spans="1:17" ht="15" x14ac:dyDescent="0.25">
      <c r="A7595"/>
      <c r="B7595" s="114">
        <v>7594</v>
      </c>
      <c r="C7595" s="7">
        <v>21</v>
      </c>
      <c r="E7595">
        <v>7594</v>
      </c>
      <c r="F7595">
        <v>16</v>
      </c>
      <c r="G7595">
        <v>19</v>
      </c>
      <c r="H7595">
        <v>25</v>
      </c>
      <c r="I7595" s="7">
        <v>32</v>
      </c>
      <c r="K7595">
        <v>7594</v>
      </c>
      <c r="L7595">
        <v>19</v>
      </c>
      <c r="M7595">
        <v>25</v>
      </c>
      <c r="N7595" s="7">
        <v>32</v>
      </c>
      <c r="P7595" s="187">
        <v>7594</v>
      </c>
      <c r="Q7595" s="188">
        <v>27</v>
      </c>
    </row>
    <row r="7596" spans="1:17" ht="15" x14ac:dyDescent="0.25">
      <c r="A7596"/>
      <c r="B7596" s="114">
        <v>7595</v>
      </c>
      <c r="C7596" s="7">
        <v>21</v>
      </c>
      <c r="E7596">
        <v>7595</v>
      </c>
      <c r="F7596">
        <v>16</v>
      </c>
      <c r="G7596">
        <v>19</v>
      </c>
      <c r="H7596">
        <v>25</v>
      </c>
      <c r="I7596" s="7">
        <v>32</v>
      </c>
      <c r="K7596">
        <v>7595</v>
      </c>
      <c r="L7596">
        <v>19</v>
      </c>
      <c r="M7596">
        <v>25</v>
      </c>
      <c r="N7596" s="7">
        <v>32</v>
      </c>
      <c r="P7596" s="185">
        <v>7595</v>
      </c>
      <c r="Q7596" s="186">
        <v>27</v>
      </c>
    </row>
    <row r="7597" spans="1:17" ht="15" x14ac:dyDescent="0.25">
      <c r="A7597"/>
      <c r="B7597" s="114">
        <v>7596</v>
      </c>
      <c r="C7597" s="7">
        <v>21</v>
      </c>
      <c r="E7597">
        <v>7596</v>
      </c>
      <c r="F7597">
        <v>16</v>
      </c>
      <c r="G7597">
        <v>19</v>
      </c>
      <c r="H7597">
        <v>25</v>
      </c>
      <c r="I7597" s="7">
        <v>32</v>
      </c>
      <c r="K7597">
        <v>7596</v>
      </c>
      <c r="L7597">
        <v>19</v>
      </c>
      <c r="M7597">
        <v>25</v>
      </c>
      <c r="N7597" s="7">
        <v>32</v>
      </c>
      <c r="P7597" s="187">
        <v>7596</v>
      </c>
      <c r="Q7597" s="188">
        <v>27</v>
      </c>
    </row>
    <row r="7598" spans="1:17" ht="15" x14ac:dyDescent="0.25">
      <c r="A7598"/>
      <c r="B7598" s="114">
        <v>7597</v>
      </c>
      <c r="C7598" s="7">
        <v>21</v>
      </c>
      <c r="E7598">
        <v>7597</v>
      </c>
      <c r="F7598">
        <v>16</v>
      </c>
      <c r="G7598">
        <v>19</v>
      </c>
      <c r="H7598">
        <v>25</v>
      </c>
      <c r="I7598" s="7">
        <v>32</v>
      </c>
      <c r="K7598">
        <v>7597</v>
      </c>
      <c r="L7598">
        <v>19</v>
      </c>
      <c r="M7598">
        <v>25</v>
      </c>
      <c r="N7598" s="7">
        <v>32</v>
      </c>
      <c r="P7598" s="185">
        <v>7597</v>
      </c>
      <c r="Q7598" s="186">
        <v>27</v>
      </c>
    </row>
    <row r="7599" spans="1:17" ht="15" x14ac:dyDescent="0.25">
      <c r="A7599"/>
      <c r="B7599" s="114">
        <v>7598</v>
      </c>
      <c r="C7599" s="7">
        <v>21</v>
      </c>
      <c r="E7599">
        <v>7598</v>
      </c>
      <c r="F7599">
        <v>16</v>
      </c>
      <c r="G7599">
        <v>19</v>
      </c>
      <c r="H7599">
        <v>25</v>
      </c>
      <c r="I7599" s="7">
        <v>32</v>
      </c>
      <c r="K7599">
        <v>7598</v>
      </c>
      <c r="L7599">
        <v>19</v>
      </c>
      <c r="M7599">
        <v>25</v>
      </c>
      <c r="N7599" s="7">
        <v>32</v>
      </c>
      <c r="P7599" s="187">
        <v>7598</v>
      </c>
      <c r="Q7599" s="188">
        <v>27</v>
      </c>
    </row>
    <row r="7600" spans="1:17" ht="15" x14ac:dyDescent="0.25">
      <c r="A7600"/>
      <c r="B7600" s="114">
        <v>7599</v>
      </c>
      <c r="C7600" s="7">
        <v>21</v>
      </c>
      <c r="E7600">
        <v>7599</v>
      </c>
      <c r="F7600">
        <v>16</v>
      </c>
      <c r="G7600">
        <v>19</v>
      </c>
      <c r="H7600">
        <v>25</v>
      </c>
      <c r="I7600" s="7">
        <v>32</v>
      </c>
      <c r="K7600">
        <v>7599</v>
      </c>
      <c r="L7600">
        <v>19</v>
      </c>
      <c r="M7600">
        <v>25</v>
      </c>
      <c r="N7600" s="7">
        <v>32</v>
      </c>
      <c r="P7600" s="185">
        <v>7599</v>
      </c>
      <c r="Q7600" s="186">
        <v>27</v>
      </c>
    </row>
    <row r="7601" spans="1:17" ht="15" x14ac:dyDescent="0.25">
      <c r="A7601"/>
      <c r="B7601" s="114">
        <v>7600</v>
      </c>
      <c r="C7601" s="7">
        <v>21</v>
      </c>
      <c r="E7601">
        <v>7600</v>
      </c>
      <c r="F7601">
        <v>16</v>
      </c>
      <c r="G7601">
        <v>19</v>
      </c>
      <c r="H7601">
        <v>25</v>
      </c>
      <c r="I7601" s="7">
        <v>32</v>
      </c>
      <c r="K7601">
        <v>7600</v>
      </c>
      <c r="L7601">
        <v>19</v>
      </c>
      <c r="M7601">
        <v>25</v>
      </c>
      <c r="N7601" s="7">
        <v>32</v>
      </c>
      <c r="P7601" s="187">
        <v>7600</v>
      </c>
      <c r="Q7601" s="188">
        <v>27</v>
      </c>
    </row>
    <row r="7602" spans="1:17" ht="15" x14ac:dyDescent="0.25">
      <c r="A7602"/>
      <c r="B7602" s="114">
        <v>7601</v>
      </c>
      <c r="C7602" s="7">
        <v>21</v>
      </c>
      <c r="E7602">
        <v>7601</v>
      </c>
      <c r="F7602">
        <v>16</v>
      </c>
      <c r="G7602">
        <v>19</v>
      </c>
      <c r="H7602">
        <v>25</v>
      </c>
      <c r="I7602" s="7">
        <v>32</v>
      </c>
      <c r="K7602">
        <v>7601</v>
      </c>
      <c r="L7602">
        <v>19</v>
      </c>
      <c r="M7602">
        <v>25</v>
      </c>
      <c r="N7602" s="7">
        <v>32</v>
      </c>
      <c r="P7602" s="185">
        <v>7601</v>
      </c>
      <c r="Q7602" s="186">
        <v>27</v>
      </c>
    </row>
    <row r="7603" spans="1:17" ht="15" x14ac:dyDescent="0.25">
      <c r="A7603"/>
      <c r="B7603" s="114">
        <v>7602</v>
      </c>
      <c r="C7603" s="7">
        <v>21</v>
      </c>
      <c r="E7603">
        <v>7602</v>
      </c>
      <c r="F7603">
        <v>16</v>
      </c>
      <c r="G7603">
        <v>19</v>
      </c>
      <c r="H7603">
        <v>25</v>
      </c>
      <c r="I7603" s="7">
        <v>32</v>
      </c>
      <c r="K7603">
        <v>7602</v>
      </c>
      <c r="L7603">
        <v>19</v>
      </c>
      <c r="M7603">
        <v>25</v>
      </c>
      <c r="N7603" s="7">
        <v>32</v>
      </c>
      <c r="P7603" s="187">
        <v>7602</v>
      </c>
      <c r="Q7603" s="188">
        <v>27</v>
      </c>
    </row>
    <row r="7604" spans="1:17" ht="15" x14ac:dyDescent="0.25">
      <c r="A7604"/>
      <c r="B7604" s="114">
        <v>7603</v>
      </c>
      <c r="C7604" s="7">
        <v>21</v>
      </c>
      <c r="E7604">
        <v>7603</v>
      </c>
      <c r="F7604">
        <v>16</v>
      </c>
      <c r="G7604">
        <v>19</v>
      </c>
      <c r="H7604">
        <v>25</v>
      </c>
      <c r="I7604" s="7">
        <v>32</v>
      </c>
      <c r="K7604">
        <v>7603</v>
      </c>
      <c r="L7604">
        <v>19</v>
      </c>
      <c r="M7604">
        <v>25</v>
      </c>
      <c r="N7604" s="7">
        <v>32</v>
      </c>
      <c r="P7604" s="185">
        <v>7603</v>
      </c>
      <c r="Q7604" s="186">
        <v>27</v>
      </c>
    </row>
    <row r="7605" spans="1:17" ht="15" x14ac:dyDescent="0.25">
      <c r="A7605"/>
      <c r="B7605" s="114">
        <v>7604</v>
      </c>
      <c r="C7605" s="7">
        <v>21</v>
      </c>
      <c r="E7605">
        <v>7604</v>
      </c>
      <c r="F7605">
        <v>16</v>
      </c>
      <c r="G7605">
        <v>19</v>
      </c>
      <c r="H7605">
        <v>25</v>
      </c>
      <c r="I7605" s="7">
        <v>32</v>
      </c>
      <c r="K7605">
        <v>7604</v>
      </c>
      <c r="L7605">
        <v>19</v>
      </c>
      <c r="M7605">
        <v>25</v>
      </c>
      <c r="N7605" s="7">
        <v>32</v>
      </c>
      <c r="P7605" s="187">
        <v>7604</v>
      </c>
      <c r="Q7605" s="188">
        <v>27</v>
      </c>
    </row>
    <row r="7606" spans="1:17" ht="15" x14ac:dyDescent="0.25">
      <c r="A7606"/>
      <c r="B7606" s="114">
        <v>7605</v>
      </c>
      <c r="C7606" s="7">
        <v>21</v>
      </c>
      <c r="E7606">
        <v>7605</v>
      </c>
      <c r="F7606">
        <v>16</v>
      </c>
      <c r="G7606">
        <v>19</v>
      </c>
      <c r="H7606">
        <v>25</v>
      </c>
      <c r="I7606" s="7">
        <v>32</v>
      </c>
      <c r="K7606">
        <v>7605</v>
      </c>
      <c r="L7606">
        <v>19</v>
      </c>
      <c r="M7606">
        <v>25</v>
      </c>
      <c r="N7606" s="7">
        <v>32</v>
      </c>
      <c r="P7606" s="185">
        <v>7605</v>
      </c>
      <c r="Q7606" s="186">
        <v>27</v>
      </c>
    </row>
    <row r="7607" spans="1:17" ht="15" x14ac:dyDescent="0.25">
      <c r="A7607"/>
      <c r="B7607" s="114">
        <v>7606</v>
      </c>
      <c r="C7607" s="7">
        <v>21</v>
      </c>
      <c r="E7607">
        <v>7606</v>
      </c>
      <c r="F7607">
        <v>16</v>
      </c>
      <c r="G7607">
        <v>19</v>
      </c>
      <c r="H7607">
        <v>25</v>
      </c>
      <c r="I7607" s="7">
        <v>32</v>
      </c>
      <c r="K7607">
        <v>7606</v>
      </c>
      <c r="L7607">
        <v>19</v>
      </c>
      <c r="M7607">
        <v>25</v>
      </c>
      <c r="N7607" s="7">
        <v>32</v>
      </c>
      <c r="P7607" s="187">
        <v>7606</v>
      </c>
      <c r="Q7607" s="188">
        <v>27</v>
      </c>
    </row>
    <row r="7608" spans="1:17" ht="15" x14ac:dyDescent="0.25">
      <c r="A7608"/>
      <c r="B7608" s="114">
        <v>7607</v>
      </c>
      <c r="C7608" s="7">
        <v>21</v>
      </c>
      <c r="E7608">
        <v>7607</v>
      </c>
      <c r="F7608">
        <v>16</v>
      </c>
      <c r="G7608">
        <v>19</v>
      </c>
      <c r="H7608">
        <v>25</v>
      </c>
      <c r="I7608" s="7">
        <v>32</v>
      </c>
      <c r="K7608">
        <v>7607</v>
      </c>
      <c r="L7608">
        <v>19</v>
      </c>
      <c r="M7608">
        <v>25</v>
      </c>
      <c r="N7608" s="7">
        <v>32</v>
      </c>
      <c r="P7608" s="185">
        <v>7607</v>
      </c>
      <c r="Q7608" s="186">
        <v>27</v>
      </c>
    </row>
    <row r="7609" spans="1:17" ht="15" x14ac:dyDescent="0.25">
      <c r="A7609"/>
      <c r="B7609" s="114">
        <v>7608</v>
      </c>
      <c r="C7609" s="7">
        <v>21</v>
      </c>
      <c r="E7609">
        <v>7608</v>
      </c>
      <c r="F7609">
        <v>16</v>
      </c>
      <c r="G7609">
        <v>19</v>
      </c>
      <c r="H7609">
        <v>25</v>
      </c>
      <c r="I7609" s="7">
        <v>32</v>
      </c>
      <c r="K7609">
        <v>7608</v>
      </c>
      <c r="L7609">
        <v>19</v>
      </c>
      <c r="M7609">
        <v>25</v>
      </c>
      <c r="N7609" s="7">
        <v>32</v>
      </c>
      <c r="P7609" s="187">
        <v>7608</v>
      </c>
      <c r="Q7609" s="188">
        <v>27</v>
      </c>
    </row>
    <row r="7610" spans="1:17" ht="15" x14ac:dyDescent="0.25">
      <c r="A7610"/>
      <c r="B7610" s="114">
        <v>7609</v>
      </c>
      <c r="C7610" s="7">
        <v>21</v>
      </c>
      <c r="E7610">
        <v>7609</v>
      </c>
      <c r="F7610">
        <v>16</v>
      </c>
      <c r="G7610">
        <v>19</v>
      </c>
      <c r="H7610">
        <v>25</v>
      </c>
      <c r="I7610" s="7">
        <v>32</v>
      </c>
      <c r="K7610">
        <v>7609</v>
      </c>
      <c r="L7610">
        <v>19</v>
      </c>
      <c r="M7610">
        <v>25</v>
      </c>
      <c r="N7610" s="7">
        <v>32</v>
      </c>
      <c r="P7610" s="185">
        <v>7609</v>
      </c>
      <c r="Q7610" s="186">
        <v>27</v>
      </c>
    </row>
    <row r="7611" spans="1:17" ht="15" x14ac:dyDescent="0.25">
      <c r="A7611"/>
      <c r="B7611" s="114">
        <v>7610</v>
      </c>
      <c r="C7611" s="7">
        <v>21</v>
      </c>
      <c r="E7611">
        <v>7610</v>
      </c>
      <c r="F7611">
        <v>16</v>
      </c>
      <c r="G7611">
        <v>19</v>
      </c>
      <c r="H7611">
        <v>25</v>
      </c>
      <c r="I7611" s="7">
        <v>32</v>
      </c>
      <c r="K7611">
        <v>7610</v>
      </c>
      <c r="L7611">
        <v>19</v>
      </c>
      <c r="M7611">
        <v>25</v>
      </c>
      <c r="N7611" s="7">
        <v>32</v>
      </c>
      <c r="P7611" s="187">
        <v>7610</v>
      </c>
      <c r="Q7611" s="188">
        <v>27</v>
      </c>
    </row>
    <row r="7612" spans="1:17" ht="15" x14ac:dyDescent="0.25">
      <c r="A7612"/>
      <c r="B7612" s="114">
        <v>7611</v>
      </c>
      <c r="C7612" s="7">
        <v>21</v>
      </c>
      <c r="E7612">
        <v>7611</v>
      </c>
      <c r="F7612">
        <v>16</v>
      </c>
      <c r="G7612">
        <v>19</v>
      </c>
      <c r="H7612">
        <v>25</v>
      </c>
      <c r="I7612" s="7">
        <v>32</v>
      </c>
      <c r="K7612">
        <v>7611</v>
      </c>
      <c r="L7612">
        <v>19</v>
      </c>
      <c r="M7612">
        <v>25</v>
      </c>
      <c r="N7612" s="7">
        <v>32</v>
      </c>
      <c r="P7612" s="185">
        <v>7611</v>
      </c>
      <c r="Q7612" s="186">
        <v>27</v>
      </c>
    </row>
    <row r="7613" spans="1:17" ht="15" x14ac:dyDescent="0.25">
      <c r="A7613"/>
      <c r="B7613" s="114">
        <v>7612</v>
      </c>
      <c r="C7613" s="7">
        <v>21</v>
      </c>
      <c r="E7613">
        <v>7612</v>
      </c>
      <c r="F7613">
        <v>16</v>
      </c>
      <c r="G7613">
        <v>19</v>
      </c>
      <c r="H7613">
        <v>25</v>
      </c>
      <c r="I7613" s="7">
        <v>32</v>
      </c>
      <c r="K7613">
        <v>7612</v>
      </c>
      <c r="L7613">
        <v>19</v>
      </c>
      <c r="M7613">
        <v>25</v>
      </c>
      <c r="N7613" s="7">
        <v>32</v>
      </c>
      <c r="P7613" s="187">
        <v>7612</v>
      </c>
      <c r="Q7613" s="188">
        <v>27</v>
      </c>
    </row>
    <row r="7614" spans="1:17" ht="15" x14ac:dyDescent="0.25">
      <c r="A7614"/>
      <c r="B7614" s="114">
        <v>7613</v>
      </c>
      <c r="C7614" s="7">
        <v>21</v>
      </c>
      <c r="E7614">
        <v>7613</v>
      </c>
      <c r="F7614">
        <v>16</v>
      </c>
      <c r="G7614">
        <v>19</v>
      </c>
      <c r="H7614">
        <v>25</v>
      </c>
      <c r="I7614" s="7">
        <v>32</v>
      </c>
      <c r="K7614">
        <v>7613</v>
      </c>
      <c r="L7614">
        <v>19</v>
      </c>
      <c r="M7614">
        <v>25</v>
      </c>
      <c r="N7614" s="7">
        <v>32</v>
      </c>
      <c r="P7614" s="185">
        <v>7613</v>
      </c>
      <c r="Q7614" s="186">
        <v>27</v>
      </c>
    </row>
    <row r="7615" spans="1:17" ht="15" x14ac:dyDescent="0.25">
      <c r="A7615"/>
      <c r="B7615" s="114">
        <v>7614</v>
      </c>
      <c r="C7615" s="7">
        <v>21</v>
      </c>
      <c r="E7615">
        <v>7614</v>
      </c>
      <c r="F7615">
        <v>16</v>
      </c>
      <c r="G7615">
        <v>19</v>
      </c>
      <c r="H7615">
        <v>25</v>
      </c>
      <c r="I7615" s="7">
        <v>32</v>
      </c>
      <c r="K7615">
        <v>7614</v>
      </c>
      <c r="L7615">
        <v>19</v>
      </c>
      <c r="M7615">
        <v>25</v>
      </c>
      <c r="N7615" s="7">
        <v>32</v>
      </c>
      <c r="P7615" s="187">
        <v>7614</v>
      </c>
      <c r="Q7615" s="188">
        <v>27</v>
      </c>
    </row>
    <row r="7616" spans="1:17" ht="15" x14ac:dyDescent="0.25">
      <c r="A7616"/>
      <c r="B7616" s="114">
        <v>7615</v>
      </c>
      <c r="C7616" s="7">
        <v>21</v>
      </c>
      <c r="E7616">
        <v>7615</v>
      </c>
      <c r="F7616">
        <v>16</v>
      </c>
      <c r="G7616">
        <v>19</v>
      </c>
      <c r="H7616">
        <v>25</v>
      </c>
      <c r="I7616" s="7">
        <v>32</v>
      </c>
      <c r="K7616">
        <v>7615</v>
      </c>
      <c r="L7616">
        <v>19</v>
      </c>
      <c r="M7616">
        <v>25</v>
      </c>
      <c r="N7616" s="7">
        <v>32</v>
      </c>
      <c r="P7616" s="185">
        <v>7615</v>
      </c>
      <c r="Q7616" s="186">
        <v>27</v>
      </c>
    </row>
    <row r="7617" spans="1:17" ht="15" x14ac:dyDescent="0.25">
      <c r="A7617"/>
      <c r="B7617" s="114">
        <v>7616</v>
      </c>
      <c r="C7617" s="7">
        <v>21</v>
      </c>
      <c r="E7617">
        <v>7616</v>
      </c>
      <c r="F7617">
        <v>16</v>
      </c>
      <c r="G7617">
        <v>19</v>
      </c>
      <c r="H7617">
        <v>25</v>
      </c>
      <c r="I7617" s="7">
        <v>32</v>
      </c>
      <c r="K7617">
        <v>7616</v>
      </c>
      <c r="L7617">
        <v>19</v>
      </c>
      <c r="M7617">
        <v>25</v>
      </c>
      <c r="N7617" s="7">
        <v>32</v>
      </c>
      <c r="P7617" s="187">
        <v>7616</v>
      </c>
      <c r="Q7617" s="188">
        <v>27</v>
      </c>
    </row>
    <row r="7618" spans="1:17" ht="15" x14ac:dyDescent="0.25">
      <c r="A7618"/>
      <c r="B7618" s="114">
        <v>7617</v>
      </c>
      <c r="C7618" s="7">
        <v>21</v>
      </c>
      <c r="E7618">
        <v>7617</v>
      </c>
      <c r="F7618">
        <v>16</v>
      </c>
      <c r="G7618">
        <v>19</v>
      </c>
      <c r="H7618">
        <v>25</v>
      </c>
      <c r="I7618" s="7">
        <v>32</v>
      </c>
      <c r="K7618">
        <v>7617</v>
      </c>
      <c r="L7618">
        <v>19</v>
      </c>
      <c r="M7618">
        <v>25</v>
      </c>
      <c r="N7618" s="7">
        <v>32</v>
      </c>
      <c r="P7618" s="185">
        <v>7617</v>
      </c>
      <c r="Q7618" s="186">
        <v>27</v>
      </c>
    </row>
    <row r="7619" spans="1:17" ht="15" x14ac:dyDescent="0.25">
      <c r="A7619"/>
      <c r="B7619" s="114">
        <v>7618</v>
      </c>
      <c r="C7619" s="7">
        <v>21</v>
      </c>
      <c r="E7619">
        <v>7618</v>
      </c>
      <c r="F7619">
        <v>16</v>
      </c>
      <c r="G7619">
        <v>19</v>
      </c>
      <c r="H7619">
        <v>25</v>
      </c>
      <c r="I7619" s="7">
        <v>32</v>
      </c>
      <c r="K7619">
        <v>7618</v>
      </c>
      <c r="L7619">
        <v>19</v>
      </c>
      <c r="M7619">
        <v>25</v>
      </c>
      <c r="N7619" s="7">
        <v>32</v>
      </c>
      <c r="P7619" s="187">
        <v>7618</v>
      </c>
      <c r="Q7619" s="188">
        <v>27</v>
      </c>
    </row>
    <row r="7620" spans="1:17" ht="15" x14ac:dyDescent="0.25">
      <c r="A7620"/>
      <c r="B7620" s="114">
        <v>7619</v>
      </c>
      <c r="C7620" s="7">
        <v>21</v>
      </c>
      <c r="E7620">
        <v>7619</v>
      </c>
      <c r="F7620">
        <v>16</v>
      </c>
      <c r="G7620">
        <v>19</v>
      </c>
      <c r="H7620">
        <v>25</v>
      </c>
      <c r="I7620" s="7">
        <v>32</v>
      </c>
      <c r="K7620">
        <v>7619</v>
      </c>
      <c r="L7620">
        <v>19</v>
      </c>
      <c r="M7620">
        <v>25</v>
      </c>
      <c r="N7620" s="7">
        <v>32</v>
      </c>
      <c r="P7620" s="185">
        <v>7619</v>
      </c>
      <c r="Q7620" s="186">
        <v>27</v>
      </c>
    </row>
    <row r="7621" spans="1:17" ht="15" x14ac:dyDescent="0.25">
      <c r="A7621"/>
      <c r="B7621" s="114">
        <v>7620</v>
      </c>
      <c r="C7621" s="7">
        <v>21</v>
      </c>
      <c r="E7621">
        <v>7620</v>
      </c>
      <c r="F7621">
        <v>16</v>
      </c>
      <c r="G7621">
        <v>19</v>
      </c>
      <c r="H7621">
        <v>25</v>
      </c>
      <c r="I7621" s="7">
        <v>32</v>
      </c>
      <c r="K7621">
        <v>7620</v>
      </c>
      <c r="L7621">
        <v>19</v>
      </c>
      <c r="M7621">
        <v>25</v>
      </c>
      <c r="N7621" s="7">
        <v>32</v>
      </c>
      <c r="P7621" s="187">
        <v>7620</v>
      </c>
      <c r="Q7621" s="188">
        <v>27</v>
      </c>
    </row>
    <row r="7622" spans="1:17" ht="15" x14ac:dyDescent="0.25">
      <c r="A7622"/>
      <c r="B7622" s="114">
        <v>7621</v>
      </c>
      <c r="C7622" s="7">
        <v>21</v>
      </c>
      <c r="E7622">
        <v>7621</v>
      </c>
      <c r="F7622">
        <v>16</v>
      </c>
      <c r="G7622">
        <v>19</v>
      </c>
      <c r="H7622">
        <v>25</v>
      </c>
      <c r="I7622" s="7">
        <v>32</v>
      </c>
      <c r="K7622">
        <v>7621</v>
      </c>
      <c r="L7622">
        <v>19</v>
      </c>
      <c r="M7622">
        <v>25</v>
      </c>
      <c r="N7622" s="7">
        <v>32</v>
      </c>
      <c r="P7622" s="185">
        <v>7621</v>
      </c>
      <c r="Q7622" s="186">
        <v>27</v>
      </c>
    </row>
    <row r="7623" spans="1:17" ht="15" x14ac:dyDescent="0.25">
      <c r="A7623"/>
      <c r="B7623" s="114">
        <v>7622</v>
      </c>
      <c r="C7623" s="7">
        <v>21</v>
      </c>
      <c r="E7623">
        <v>7622</v>
      </c>
      <c r="F7623">
        <v>16</v>
      </c>
      <c r="G7623">
        <v>19</v>
      </c>
      <c r="H7623">
        <v>25</v>
      </c>
      <c r="I7623" s="7">
        <v>32</v>
      </c>
      <c r="K7623">
        <v>7622</v>
      </c>
      <c r="L7623">
        <v>19</v>
      </c>
      <c r="M7623">
        <v>25</v>
      </c>
      <c r="N7623" s="7">
        <v>32</v>
      </c>
      <c r="P7623" s="187">
        <v>7622</v>
      </c>
      <c r="Q7623" s="188">
        <v>27</v>
      </c>
    </row>
    <row r="7624" spans="1:17" ht="15" x14ac:dyDescent="0.25">
      <c r="A7624"/>
      <c r="B7624" s="114">
        <v>7623</v>
      </c>
      <c r="C7624" s="7">
        <v>21</v>
      </c>
      <c r="E7624">
        <v>7623</v>
      </c>
      <c r="F7624">
        <v>16</v>
      </c>
      <c r="G7624">
        <v>19</v>
      </c>
      <c r="H7624">
        <v>25</v>
      </c>
      <c r="I7624" s="7">
        <v>32</v>
      </c>
      <c r="K7624">
        <v>7623</v>
      </c>
      <c r="L7624">
        <v>19</v>
      </c>
      <c r="M7624">
        <v>25</v>
      </c>
      <c r="N7624" s="7">
        <v>32</v>
      </c>
      <c r="P7624" s="185">
        <v>7623</v>
      </c>
      <c r="Q7624" s="186">
        <v>27</v>
      </c>
    </row>
    <row r="7625" spans="1:17" ht="15" x14ac:dyDescent="0.25">
      <c r="A7625"/>
      <c r="B7625" s="114">
        <v>7624</v>
      </c>
      <c r="C7625" s="7">
        <v>21</v>
      </c>
      <c r="E7625">
        <v>7624</v>
      </c>
      <c r="F7625">
        <v>16</v>
      </c>
      <c r="G7625">
        <v>19</v>
      </c>
      <c r="H7625">
        <v>25</v>
      </c>
      <c r="I7625" s="7">
        <v>32</v>
      </c>
      <c r="K7625">
        <v>7624</v>
      </c>
      <c r="L7625">
        <v>19</v>
      </c>
      <c r="M7625">
        <v>25</v>
      </c>
      <c r="N7625" s="7">
        <v>32</v>
      </c>
      <c r="P7625" s="187">
        <v>7624</v>
      </c>
      <c r="Q7625" s="188">
        <v>27</v>
      </c>
    </row>
    <row r="7626" spans="1:17" ht="15" x14ac:dyDescent="0.25">
      <c r="A7626"/>
      <c r="B7626" s="114">
        <v>7625</v>
      </c>
      <c r="C7626" s="7">
        <v>21</v>
      </c>
      <c r="E7626">
        <v>7625</v>
      </c>
      <c r="F7626">
        <v>16</v>
      </c>
      <c r="G7626">
        <v>19</v>
      </c>
      <c r="H7626">
        <v>25</v>
      </c>
      <c r="I7626" s="7">
        <v>32</v>
      </c>
      <c r="K7626">
        <v>7625</v>
      </c>
      <c r="L7626">
        <v>19</v>
      </c>
      <c r="M7626">
        <v>25</v>
      </c>
      <c r="N7626" s="7">
        <v>32</v>
      </c>
      <c r="P7626" s="185">
        <v>7625</v>
      </c>
      <c r="Q7626" s="186">
        <v>27</v>
      </c>
    </row>
    <row r="7627" spans="1:17" ht="15" x14ac:dyDescent="0.25">
      <c r="A7627"/>
      <c r="B7627" s="114">
        <v>7626</v>
      </c>
      <c r="C7627" s="7">
        <v>21</v>
      </c>
      <c r="E7627">
        <v>7626</v>
      </c>
      <c r="F7627">
        <v>16</v>
      </c>
      <c r="G7627">
        <v>19</v>
      </c>
      <c r="H7627">
        <v>25</v>
      </c>
      <c r="I7627" s="7">
        <v>32</v>
      </c>
      <c r="K7627">
        <v>7626</v>
      </c>
      <c r="L7627">
        <v>19</v>
      </c>
      <c r="M7627">
        <v>25</v>
      </c>
      <c r="N7627" s="7">
        <v>32</v>
      </c>
      <c r="P7627" s="187">
        <v>7626</v>
      </c>
      <c r="Q7627" s="188">
        <v>27</v>
      </c>
    </row>
    <row r="7628" spans="1:17" ht="15" x14ac:dyDescent="0.25">
      <c r="A7628"/>
      <c r="B7628" s="114">
        <v>7627</v>
      </c>
      <c r="C7628" s="7">
        <v>21</v>
      </c>
      <c r="E7628">
        <v>7627</v>
      </c>
      <c r="F7628">
        <v>16</v>
      </c>
      <c r="G7628">
        <v>19</v>
      </c>
      <c r="H7628">
        <v>25</v>
      </c>
      <c r="I7628" s="7">
        <v>32</v>
      </c>
      <c r="K7628">
        <v>7627</v>
      </c>
      <c r="L7628">
        <v>19</v>
      </c>
      <c r="M7628">
        <v>25</v>
      </c>
      <c r="N7628" s="7">
        <v>32</v>
      </c>
      <c r="P7628" s="185">
        <v>7627</v>
      </c>
      <c r="Q7628" s="186">
        <v>27</v>
      </c>
    </row>
    <row r="7629" spans="1:17" ht="15" x14ac:dyDescent="0.25">
      <c r="A7629"/>
      <c r="B7629" s="114">
        <v>7628</v>
      </c>
      <c r="C7629" s="7">
        <v>21</v>
      </c>
      <c r="E7629">
        <v>7628</v>
      </c>
      <c r="F7629">
        <v>16</v>
      </c>
      <c r="G7629">
        <v>19</v>
      </c>
      <c r="H7629">
        <v>25</v>
      </c>
      <c r="I7629" s="7">
        <v>32</v>
      </c>
      <c r="K7629">
        <v>7628</v>
      </c>
      <c r="L7629">
        <v>19</v>
      </c>
      <c r="M7629">
        <v>25</v>
      </c>
      <c r="N7629" s="7">
        <v>32</v>
      </c>
      <c r="P7629" s="187">
        <v>7628</v>
      </c>
      <c r="Q7629" s="188">
        <v>27</v>
      </c>
    </row>
    <row r="7630" spans="1:17" ht="15" x14ac:dyDescent="0.25">
      <c r="A7630"/>
      <c r="B7630" s="114">
        <v>7629</v>
      </c>
      <c r="C7630" s="7">
        <v>21</v>
      </c>
      <c r="E7630">
        <v>7629</v>
      </c>
      <c r="F7630">
        <v>16</v>
      </c>
      <c r="G7630">
        <v>19</v>
      </c>
      <c r="H7630">
        <v>25</v>
      </c>
      <c r="I7630" s="7">
        <v>32</v>
      </c>
      <c r="K7630">
        <v>7629</v>
      </c>
      <c r="L7630">
        <v>19</v>
      </c>
      <c r="M7630">
        <v>25</v>
      </c>
      <c r="N7630" s="7">
        <v>32</v>
      </c>
      <c r="P7630" s="185">
        <v>7629</v>
      </c>
      <c r="Q7630" s="186">
        <v>27</v>
      </c>
    </row>
    <row r="7631" spans="1:17" ht="15" x14ac:dyDescent="0.25">
      <c r="A7631"/>
      <c r="B7631" s="114">
        <v>7630</v>
      </c>
      <c r="C7631" s="7">
        <v>21</v>
      </c>
      <c r="E7631">
        <v>7630</v>
      </c>
      <c r="F7631">
        <v>16</v>
      </c>
      <c r="G7631">
        <v>19</v>
      </c>
      <c r="H7631">
        <v>25</v>
      </c>
      <c r="I7631" s="7">
        <v>32</v>
      </c>
      <c r="K7631">
        <v>7630</v>
      </c>
      <c r="L7631">
        <v>19</v>
      </c>
      <c r="M7631">
        <v>25</v>
      </c>
      <c r="N7631" s="7">
        <v>32</v>
      </c>
      <c r="P7631" s="187">
        <v>7630</v>
      </c>
      <c r="Q7631" s="188">
        <v>27</v>
      </c>
    </row>
    <row r="7632" spans="1:17" ht="15" x14ac:dyDescent="0.25">
      <c r="A7632"/>
      <c r="B7632" s="114">
        <v>7631</v>
      </c>
      <c r="C7632" s="7">
        <v>21</v>
      </c>
      <c r="E7632">
        <v>7631</v>
      </c>
      <c r="F7632">
        <v>16</v>
      </c>
      <c r="G7632">
        <v>19</v>
      </c>
      <c r="H7632">
        <v>25</v>
      </c>
      <c r="I7632" s="7">
        <v>32</v>
      </c>
      <c r="K7632">
        <v>7631</v>
      </c>
      <c r="L7632">
        <v>19</v>
      </c>
      <c r="M7632">
        <v>25</v>
      </c>
      <c r="N7632" s="7">
        <v>32</v>
      </c>
      <c r="P7632" s="185">
        <v>7631</v>
      </c>
      <c r="Q7632" s="186">
        <v>27</v>
      </c>
    </row>
    <row r="7633" spans="1:17" ht="15" x14ac:dyDescent="0.25">
      <c r="A7633"/>
      <c r="B7633" s="114">
        <v>7632</v>
      </c>
      <c r="C7633" s="7">
        <v>21</v>
      </c>
      <c r="E7633">
        <v>7632</v>
      </c>
      <c r="F7633">
        <v>16</v>
      </c>
      <c r="G7633">
        <v>19</v>
      </c>
      <c r="H7633">
        <v>25</v>
      </c>
      <c r="I7633" s="7">
        <v>32</v>
      </c>
      <c r="K7633">
        <v>7632</v>
      </c>
      <c r="L7633">
        <v>19</v>
      </c>
      <c r="M7633">
        <v>25</v>
      </c>
      <c r="N7633" s="7">
        <v>32</v>
      </c>
      <c r="P7633" s="187">
        <v>7632</v>
      </c>
      <c r="Q7633" s="188">
        <v>27</v>
      </c>
    </row>
    <row r="7634" spans="1:17" ht="15" x14ac:dyDescent="0.25">
      <c r="A7634"/>
      <c r="B7634" s="114">
        <v>7633</v>
      </c>
      <c r="C7634" s="7">
        <v>21</v>
      </c>
      <c r="E7634">
        <v>7633</v>
      </c>
      <c r="F7634">
        <v>16</v>
      </c>
      <c r="G7634">
        <v>19</v>
      </c>
      <c r="H7634">
        <v>25</v>
      </c>
      <c r="I7634" s="7">
        <v>32</v>
      </c>
      <c r="K7634">
        <v>7633</v>
      </c>
      <c r="L7634">
        <v>19</v>
      </c>
      <c r="M7634">
        <v>25</v>
      </c>
      <c r="N7634" s="7">
        <v>32</v>
      </c>
      <c r="P7634" s="185">
        <v>7633</v>
      </c>
      <c r="Q7634" s="186">
        <v>27</v>
      </c>
    </row>
    <row r="7635" spans="1:17" ht="15" x14ac:dyDescent="0.25">
      <c r="A7635"/>
      <c r="B7635" s="114">
        <v>7634</v>
      </c>
      <c r="C7635" s="7">
        <v>21</v>
      </c>
      <c r="E7635">
        <v>7634</v>
      </c>
      <c r="F7635">
        <v>16</v>
      </c>
      <c r="G7635">
        <v>19</v>
      </c>
      <c r="H7635">
        <v>25</v>
      </c>
      <c r="I7635" s="7">
        <v>32</v>
      </c>
      <c r="K7635">
        <v>7634</v>
      </c>
      <c r="L7635">
        <v>19</v>
      </c>
      <c r="M7635">
        <v>25</v>
      </c>
      <c r="N7635" s="7">
        <v>32</v>
      </c>
      <c r="P7635" s="187">
        <v>7634</v>
      </c>
      <c r="Q7635" s="188">
        <v>27</v>
      </c>
    </row>
    <row r="7636" spans="1:17" ht="15" x14ac:dyDescent="0.25">
      <c r="A7636"/>
      <c r="B7636" s="114">
        <v>7635</v>
      </c>
      <c r="C7636" s="7">
        <v>21</v>
      </c>
      <c r="E7636">
        <v>7635</v>
      </c>
      <c r="F7636">
        <v>16</v>
      </c>
      <c r="G7636">
        <v>19</v>
      </c>
      <c r="H7636">
        <v>25</v>
      </c>
      <c r="I7636" s="7">
        <v>32</v>
      </c>
      <c r="K7636">
        <v>7635</v>
      </c>
      <c r="L7636">
        <v>19</v>
      </c>
      <c r="M7636">
        <v>25</v>
      </c>
      <c r="N7636" s="7">
        <v>32</v>
      </c>
      <c r="P7636" s="185">
        <v>7635</v>
      </c>
      <c r="Q7636" s="186">
        <v>27</v>
      </c>
    </row>
    <row r="7637" spans="1:17" ht="15" x14ac:dyDescent="0.25">
      <c r="A7637"/>
      <c r="B7637" s="114">
        <v>7636</v>
      </c>
      <c r="C7637" s="7">
        <v>21</v>
      </c>
      <c r="E7637">
        <v>7636</v>
      </c>
      <c r="F7637">
        <v>16</v>
      </c>
      <c r="G7637">
        <v>19</v>
      </c>
      <c r="H7637">
        <v>25</v>
      </c>
      <c r="I7637" s="7">
        <v>32</v>
      </c>
      <c r="K7637">
        <v>7636</v>
      </c>
      <c r="L7637">
        <v>19</v>
      </c>
      <c r="M7637">
        <v>25</v>
      </c>
      <c r="N7637" s="7">
        <v>32</v>
      </c>
      <c r="P7637" s="187">
        <v>7636</v>
      </c>
      <c r="Q7637" s="188">
        <v>27</v>
      </c>
    </row>
    <row r="7638" spans="1:17" ht="15" x14ac:dyDescent="0.25">
      <c r="A7638"/>
      <c r="B7638" s="114">
        <v>7637</v>
      </c>
      <c r="C7638" s="7">
        <v>21</v>
      </c>
      <c r="E7638">
        <v>7637</v>
      </c>
      <c r="F7638">
        <v>16</v>
      </c>
      <c r="G7638">
        <v>19</v>
      </c>
      <c r="H7638">
        <v>25</v>
      </c>
      <c r="I7638" s="7">
        <v>32</v>
      </c>
      <c r="K7638">
        <v>7637</v>
      </c>
      <c r="L7638">
        <v>19</v>
      </c>
      <c r="M7638">
        <v>25</v>
      </c>
      <c r="N7638" s="7">
        <v>32</v>
      </c>
      <c r="P7638" s="185">
        <v>7637</v>
      </c>
      <c r="Q7638" s="186">
        <v>27</v>
      </c>
    </row>
    <row r="7639" spans="1:17" ht="15" x14ac:dyDescent="0.25">
      <c r="A7639"/>
      <c r="B7639" s="114">
        <v>7638</v>
      </c>
      <c r="C7639" s="7">
        <v>21</v>
      </c>
      <c r="E7639">
        <v>7638</v>
      </c>
      <c r="F7639">
        <v>16</v>
      </c>
      <c r="G7639">
        <v>19</v>
      </c>
      <c r="H7639">
        <v>25</v>
      </c>
      <c r="I7639" s="7">
        <v>32</v>
      </c>
      <c r="K7639">
        <v>7638</v>
      </c>
      <c r="L7639">
        <v>19</v>
      </c>
      <c r="M7639">
        <v>25</v>
      </c>
      <c r="N7639" s="7">
        <v>32</v>
      </c>
      <c r="P7639" s="187">
        <v>7638</v>
      </c>
      <c r="Q7639" s="188">
        <v>27</v>
      </c>
    </row>
    <row r="7640" spans="1:17" ht="15" x14ac:dyDescent="0.25">
      <c r="A7640"/>
      <c r="B7640" s="114">
        <v>7639</v>
      </c>
      <c r="C7640" s="7">
        <v>21</v>
      </c>
      <c r="E7640">
        <v>7639</v>
      </c>
      <c r="F7640">
        <v>16</v>
      </c>
      <c r="G7640">
        <v>19</v>
      </c>
      <c r="H7640">
        <v>25</v>
      </c>
      <c r="I7640" s="7">
        <v>32</v>
      </c>
      <c r="K7640">
        <v>7639</v>
      </c>
      <c r="L7640">
        <v>19</v>
      </c>
      <c r="M7640">
        <v>25</v>
      </c>
      <c r="N7640" s="7">
        <v>32</v>
      </c>
      <c r="P7640" s="185">
        <v>7639</v>
      </c>
      <c r="Q7640" s="186">
        <v>27</v>
      </c>
    </row>
    <row r="7641" spans="1:17" ht="15" x14ac:dyDescent="0.25">
      <c r="A7641"/>
      <c r="B7641" s="114">
        <v>7640</v>
      </c>
      <c r="C7641" s="7">
        <v>21</v>
      </c>
      <c r="E7641">
        <v>7640</v>
      </c>
      <c r="F7641">
        <v>16</v>
      </c>
      <c r="G7641">
        <v>19</v>
      </c>
      <c r="H7641">
        <v>25</v>
      </c>
      <c r="I7641" s="7">
        <v>32</v>
      </c>
      <c r="K7641">
        <v>7640</v>
      </c>
      <c r="L7641">
        <v>19</v>
      </c>
      <c r="M7641">
        <v>25</v>
      </c>
      <c r="N7641" s="7">
        <v>32</v>
      </c>
      <c r="P7641" s="187">
        <v>7640</v>
      </c>
      <c r="Q7641" s="188">
        <v>27</v>
      </c>
    </row>
    <row r="7642" spans="1:17" ht="15" x14ac:dyDescent="0.25">
      <c r="A7642"/>
      <c r="B7642" s="114">
        <v>7641</v>
      </c>
      <c r="C7642" s="7">
        <v>21</v>
      </c>
      <c r="E7642">
        <v>7641</v>
      </c>
      <c r="F7642">
        <v>16</v>
      </c>
      <c r="G7642">
        <v>19</v>
      </c>
      <c r="H7642">
        <v>25</v>
      </c>
      <c r="I7642" s="7">
        <v>32</v>
      </c>
      <c r="K7642">
        <v>7641</v>
      </c>
      <c r="L7642">
        <v>19</v>
      </c>
      <c r="M7642">
        <v>25</v>
      </c>
      <c r="N7642" s="7">
        <v>32</v>
      </c>
      <c r="P7642" s="185">
        <v>7641</v>
      </c>
      <c r="Q7642" s="186">
        <v>27</v>
      </c>
    </row>
    <row r="7643" spans="1:17" ht="15" x14ac:dyDescent="0.25">
      <c r="A7643"/>
      <c r="B7643" s="114">
        <v>7642</v>
      </c>
      <c r="C7643" s="7">
        <v>21</v>
      </c>
      <c r="E7643">
        <v>7642</v>
      </c>
      <c r="F7643">
        <v>16</v>
      </c>
      <c r="G7643">
        <v>19</v>
      </c>
      <c r="H7643">
        <v>25</v>
      </c>
      <c r="I7643" s="7">
        <v>32</v>
      </c>
      <c r="K7643">
        <v>7642</v>
      </c>
      <c r="L7643">
        <v>19</v>
      </c>
      <c r="M7643">
        <v>25</v>
      </c>
      <c r="N7643" s="7">
        <v>32</v>
      </c>
      <c r="P7643" s="187">
        <v>7642</v>
      </c>
      <c r="Q7643" s="188">
        <v>27</v>
      </c>
    </row>
    <row r="7644" spans="1:17" ht="15" x14ac:dyDescent="0.25">
      <c r="A7644"/>
      <c r="B7644" s="114">
        <v>7643</v>
      </c>
      <c r="C7644" s="7">
        <v>21</v>
      </c>
      <c r="E7644">
        <v>7643</v>
      </c>
      <c r="F7644">
        <v>16</v>
      </c>
      <c r="G7644">
        <v>19</v>
      </c>
      <c r="H7644">
        <v>25</v>
      </c>
      <c r="I7644" s="7">
        <v>32</v>
      </c>
      <c r="K7644">
        <v>7643</v>
      </c>
      <c r="L7644">
        <v>19</v>
      </c>
      <c r="M7644">
        <v>25</v>
      </c>
      <c r="N7644" s="7">
        <v>32</v>
      </c>
      <c r="P7644" s="185">
        <v>7643</v>
      </c>
      <c r="Q7644" s="186">
        <v>27</v>
      </c>
    </row>
    <row r="7645" spans="1:17" ht="15" x14ac:dyDescent="0.25">
      <c r="A7645"/>
      <c r="B7645" s="114">
        <v>7644</v>
      </c>
      <c r="C7645" s="7">
        <v>21</v>
      </c>
      <c r="E7645">
        <v>7644</v>
      </c>
      <c r="F7645">
        <v>16</v>
      </c>
      <c r="G7645">
        <v>19</v>
      </c>
      <c r="H7645">
        <v>25</v>
      </c>
      <c r="I7645" s="7">
        <v>32</v>
      </c>
      <c r="K7645">
        <v>7644</v>
      </c>
      <c r="L7645">
        <v>19</v>
      </c>
      <c r="M7645">
        <v>25</v>
      </c>
      <c r="N7645" s="7">
        <v>32</v>
      </c>
      <c r="P7645" s="187">
        <v>7644</v>
      </c>
      <c r="Q7645" s="188">
        <v>27</v>
      </c>
    </row>
    <row r="7646" spans="1:17" ht="15" x14ac:dyDescent="0.25">
      <c r="A7646"/>
      <c r="B7646" s="114">
        <v>7645</v>
      </c>
      <c r="C7646" s="7">
        <v>21</v>
      </c>
      <c r="E7646">
        <v>7645</v>
      </c>
      <c r="F7646">
        <v>16</v>
      </c>
      <c r="G7646">
        <v>19</v>
      </c>
      <c r="H7646">
        <v>25</v>
      </c>
      <c r="I7646" s="7">
        <v>32</v>
      </c>
      <c r="K7646">
        <v>7645</v>
      </c>
      <c r="L7646">
        <v>19</v>
      </c>
      <c r="M7646">
        <v>25</v>
      </c>
      <c r="N7646" s="7">
        <v>32</v>
      </c>
      <c r="P7646" s="185">
        <v>7645</v>
      </c>
      <c r="Q7646" s="186">
        <v>27</v>
      </c>
    </row>
    <row r="7647" spans="1:17" ht="15" x14ac:dyDescent="0.25">
      <c r="A7647"/>
      <c r="B7647" s="114">
        <v>7646</v>
      </c>
      <c r="C7647" s="7">
        <v>21</v>
      </c>
      <c r="E7647">
        <v>7646</v>
      </c>
      <c r="F7647">
        <v>16</v>
      </c>
      <c r="G7647">
        <v>19</v>
      </c>
      <c r="H7647">
        <v>25</v>
      </c>
      <c r="I7647" s="7">
        <v>32</v>
      </c>
      <c r="K7647">
        <v>7646</v>
      </c>
      <c r="L7647">
        <v>19</v>
      </c>
      <c r="M7647">
        <v>25</v>
      </c>
      <c r="N7647" s="7">
        <v>32</v>
      </c>
      <c r="P7647" s="187">
        <v>7646</v>
      </c>
      <c r="Q7647" s="188">
        <v>27</v>
      </c>
    </row>
    <row r="7648" spans="1:17" ht="15" x14ac:dyDescent="0.25">
      <c r="A7648"/>
      <c r="B7648" s="114">
        <v>7647</v>
      </c>
      <c r="C7648" s="7">
        <v>21</v>
      </c>
      <c r="E7648">
        <v>7647</v>
      </c>
      <c r="F7648">
        <v>16</v>
      </c>
      <c r="G7648">
        <v>19</v>
      </c>
      <c r="H7648">
        <v>25</v>
      </c>
      <c r="I7648" s="7">
        <v>32</v>
      </c>
      <c r="K7648">
        <v>7647</v>
      </c>
      <c r="L7648">
        <v>19</v>
      </c>
      <c r="M7648">
        <v>25</v>
      </c>
      <c r="N7648" s="7">
        <v>32</v>
      </c>
      <c r="P7648" s="185">
        <v>7647</v>
      </c>
      <c r="Q7648" s="186">
        <v>27</v>
      </c>
    </row>
    <row r="7649" spans="1:17" ht="15" x14ac:dyDescent="0.25">
      <c r="A7649"/>
      <c r="B7649" s="114">
        <v>7648</v>
      </c>
      <c r="C7649" s="7">
        <v>21</v>
      </c>
      <c r="E7649">
        <v>7648</v>
      </c>
      <c r="F7649">
        <v>16</v>
      </c>
      <c r="G7649">
        <v>19</v>
      </c>
      <c r="H7649">
        <v>25</v>
      </c>
      <c r="I7649" s="7">
        <v>32</v>
      </c>
      <c r="K7649">
        <v>7648</v>
      </c>
      <c r="L7649">
        <v>19</v>
      </c>
      <c r="M7649">
        <v>25</v>
      </c>
      <c r="N7649" s="7">
        <v>32</v>
      </c>
      <c r="P7649" s="187">
        <v>7648</v>
      </c>
      <c r="Q7649" s="188">
        <v>27</v>
      </c>
    </row>
    <row r="7650" spans="1:17" ht="15" x14ac:dyDescent="0.25">
      <c r="A7650"/>
      <c r="B7650" s="114">
        <v>7649</v>
      </c>
      <c r="C7650" s="7">
        <v>21</v>
      </c>
      <c r="E7650">
        <v>7649</v>
      </c>
      <c r="F7650">
        <v>16</v>
      </c>
      <c r="G7650">
        <v>19</v>
      </c>
      <c r="H7650">
        <v>25</v>
      </c>
      <c r="I7650" s="7">
        <v>32</v>
      </c>
      <c r="K7650">
        <v>7649</v>
      </c>
      <c r="L7650">
        <v>19</v>
      </c>
      <c r="M7650">
        <v>25</v>
      </c>
      <c r="N7650" s="7">
        <v>32</v>
      </c>
      <c r="P7650" s="185">
        <v>7649</v>
      </c>
      <c r="Q7650" s="186">
        <v>27</v>
      </c>
    </row>
    <row r="7651" spans="1:17" ht="15" x14ac:dyDescent="0.25">
      <c r="A7651"/>
      <c r="B7651" s="114">
        <v>7650</v>
      </c>
      <c r="C7651" s="7">
        <v>21</v>
      </c>
      <c r="E7651">
        <v>7650</v>
      </c>
      <c r="F7651">
        <v>16</v>
      </c>
      <c r="G7651">
        <v>19</v>
      </c>
      <c r="H7651">
        <v>25</v>
      </c>
      <c r="I7651" s="7">
        <v>32</v>
      </c>
      <c r="K7651">
        <v>7650</v>
      </c>
      <c r="L7651">
        <v>19</v>
      </c>
      <c r="M7651">
        <v>25</v>
      </c>
      <c r="N7651" s="7">
        <v>32</v>
      </c>
      <c r="P7651" s="187">
        <v>7650</v>
      </c>
      <c r="Q7651" s="188">
        <v>27</v>
      </c>
    </row>
    <row r="7652" spans="1:17" ht="15" x14ac:dyDescent="0.25">
      <c r="A7652"/>
      <c r="B7652" s="114">
        <v>7651</v>
      </c>
      <c r="C7652" s="7">
        <v>21</v>
      </c>
      <c r="E7652">
        <v>7651</v>
      </c>
      <c r="F7652">
        <v>16</v>
      </c>
      <c r="G7652">
        <v>19</v>
      </c>
      <c r="H7652">
        <v>25</v>
      </c>
      <c r="I7652" s="7">
        <v>32</v>
      </c>
      <c r="K7652">
        <v>7651</v>
      </c>
      <c r="L7652">
        <v>19</v>
      </c>
      <c r="M7652">
        <v>25</v>
      </c>
      <c r="N7652" s="7">
        <v>32</v>
      </c>
      <c r="P7652" s="185">
        <v>7651</v>
      </c>
      <c r="Q7652" s="186">
        <v>27</v>
      </c>
    </row>
    <row r="7653" spans="1:17" ht="15" x14ac:dyDescent="0.25">
      <c r="A7653"/>
      <c r="B7653" s="114">
        <v>7652</v>
      </c>
      <c r="C7653" s="7">
        <v>21</v>
      </c>
      <c r="E7653">
        <v>7652</v>
      </c>
      <c r="F7653">
        <v>16</v>
      </c>
      <c r="G7653">
        <v>19</v>
      </c>
      <c r="H7653">
        <v>25</v>
      </c>
      <c r="I7653" s="7">
        <v>32</v>
      </c>
      <c r="K7653">
        <v>7652</v>
      </c>
      <c r="L7653">
        <v>19</v>
      </c>
      <c r="M7653">
        <v>25</v>
      </c>
      <c r="N7653" s="7">
        <v>32</v>
      </c>
      <c r="P7653" s="187">
        <v>7652</v>
      </c>
      <c r="Q7653" s="188">
        <v>27</v>
      </c>
    </row>
    <row r="7654" spans="1:17" ht="15" x14ac:dyDescent="0.25">
      <c r="A7654"/>
      <c r="B7654" s="114">
        <v>7653</v>
      </c>
      <c r="C7654" s="7">
        <v>21</v>
      </c>
      <c r="E7654">
        <v>7653</v>
      </c>
      <c r="F7654">
        <v>16</v>
      </c>
      <c r="G7654">
        <v>19</v>
      </c>
      <c r="H7654">
        <v>25</v>
      </c>
      <c r="I7654" s="7">
        <v>32</v>
      </c>
      <c r="K7654">
        <v>7653</v>
      </c>
      <c r="L7654">
        <v>19</v>
      </c>
      <c r="M7654">
        <v>25</v>
      </c>
      <c r="N7654" s="7">
        <v>32</v>
      </c>
      <c r="P7654" s="185">
        <v>7653</v>
      </c>
      <c r="Q7654" s="186">
        <v>27</v>
      </c>
    </row>
    <row r="7655" spans="1:17" ht="15" x14ac:dyDescent="0.25">
      <c r="A7655"/>
      <c r="B7655" s="114">
        <v>7654</v>
      </c>
      <c r="C7655" s="7">
        <v>21</v>
      </c>
      <c r="E7655">
        <v>7654</v>
      </c>
      <c r="F7655">
        <v>16</v>
      </c>
      <c r="G7655">
        <v>19</v>
      </c>
      <c r="H7655">
        <v>25</v>
      </c>
      <c r="I7655" s="7">
        <v>32</v>
      </c>
      <c r="K7655">
        <v>7654</v>
      </c>
      <c r="L7655">
        <v>19</v>
      </c>
      <c r="M7655">
        <v>25</v>
      </c>
      <c r="N7655" s="7">
        <v>32</v>
      </c>
      <c r="P7655" s="187">
        <v>7654</v>
      </c>
      <c r="Q7655" s="188">
        <v>27</v>
      </c>
    </row>
    <row r="7656" spans="1:17" ht="15" x14ac:dyDescent="0.25">
      <c r="A7656"/>
      <c r="B7656" s="114">
        <v>7655</v>
      </c>
      <c r="C7656" s="7">
        <v>21</v>
      </c>
      <c r="E7656">
        <v>7655</v>
      </c>
      <c r="F7656">
        <v>16</v>
      </c>
      <c r="G7656">
        <v>19</v>
      </c>
      <c r="H7656">
        <v>25</v>
      </c>
      <c r="I7656" s="7">
        <v>32</v>
      </c>
      <c r="K7656">
        <v>7655</v>
      </c>
      <c r="L7656">
        <v>19</v>
      </c>
      <c r="M7656">
        <v>25</v>
      </c>
      <c r="N7656" s="7">
        <v>32</v>
      </c>
      <c r="P7656" s="185">
        <v>7655</v>
      </c>
      <c r="Q7656" s="186">
        <v>27</v>
      </c>
    </row>
    <row r="7657" spans="1:17" ht="15" x14ac:dyDescent="0.25">
      <c r="A7657"/>
      <c r="B7657" s="114">
        <v>7656</v>
      </c>
      <c r="C7657" s="7">
        <v>21</v>
      </c>
      <c r="E7657">
        <v>7656</v>
      </c>
      <c r="F7657">
        <v>16</v>
      </c>
      <c r="G7657">
        <v>19</v>
      </c>
      <c r="H7657">
        <v>25</v>
      </c>
      <c r="I7657" s="7">
        <v>32</v>
      </c>
      <c r="K7657">
        <v>7656</v>
      </c>
      <c r="L7657">
        <v>19</v>
      </c>
      <c r="M7657">
        <v>25</v>
      </c>
      <c r="N7657" s="7">
        <v>32</v>
      </c>
      <c r="P7657" s="187">
        <v>7656</v>
      </c>
      <c r="Q7657" s="188">
        <v>27</v>
      </c>
    </row>
    <row r="7658" spans="1:17" ht="15" x14ac:dyDescent="0.25">
      <c r="A7658"/>
      <c r="B7658" s="114">
        <v>7657</v>
      </c>
      <c r="C7658" s="7">
        <v>21</v>
      </c>
      <c r="E7658">
        <v>7657</v>
      </c>
      <c r="F7658">
        <v>16</v>
      </c>
      <c r="G7658">
        <v>19</v>
      </c>
      <c r="H7658">
        <v>25</v>
      </c>
      <c r="I7658" s="7">
        <v>32</v>
      </c>
      <c r="K7658">
        <v>7657</v>
      </c>
      <c r="L7658">
        <v>19</v>
      </c>
      <c r="M7658">
        <v>25</v>
      </c>
      <c r="N7658" s="7">
        <v>32</v>
      </c>
      <c r="P7658" s="185">
        <v>7657</v>
      </c>
      <c r="Q7658" s="186">
        <v>27</v>
      </c>
    </row>
    <row r="7659" spans="1:17" ht="15" x14ac:dyDescent="0.25">
      <c r="A7659"/>
      <c r="B7659" s="114">
        <v>7658</v>
      </c>
      <c r="C7659" s="7">
        <v>21</v>
      </c>
      <c r="E7659">
        <v>7658</v>
      </c>
      <c r="F7659">
        <v>16</v>
      </c>
      <c r="G7659">
        <v>19</v>
      </c>
      <c r="H7659">
        <v>25</v>
      </c>
      <c r="I7659" s="7">
        <v>32</v>
      </c>
      <c r="K7659">
        <v>7658</v>
      </c>
      <c r="L7659">
        <v>19</v>
      </c>
      <c r="M7659">
        <v>25</v>
      </c>
      <c r="N7659" s="7">
        <v>32</v>
      </c>
      <c r="P7659" s="187">
        <v>7658</v>
      </c>
      <c r="Q7659" s="188">
        <v>27</v>
      </c>
    </row>
    <row r="7660" spans="1:17" ht="15" x14ac:dyDescent="0.25">
      <c r="A7660"/>
      <c r="B7660" s="114">
        <v>7659</v>
      </c>
      <c r="C7660" s="7">
        <v>21</v>
      </c>
      <c r="E7660">
        <v>7659</v>
      </c>
      <c r="F7660">
        <v>16</v>
      </c>
      <c r="G7660">
        <v>19</v>
      </c>
      <c r="H7660">
        <v>25</v>
      </c>
      <c r="I7660" s="7">
        <v>32</v>
      </c>
      <c r="K7660">
        <v>7659</v>
      </c>
      <c r="L7660">
        <v>19</v>
      </c>
      <c r="M7660">
        <v>25</v>
      </c>
      <c r="N7660" s="7">
        <v>32</v>
      </c>
      <c r="P7660" s="185">
        <v>7659</v>
      </c>
      <c r="Q7660" s="186">
        <v>27</v>
      </c>
    </row>
    <row r="7661" spans="1:17" ht="15" x14ac:dyDescent="0.25">
      <c r="A7661"/>
      <c r="B7661" s="114">
        <v>7660</v>
      </c>
      <c r="C7661" s="7">
        <v>21</v>
      </c>
      <c r="E7661">
        <v>7660</v>
      </c>
      <c r="F7661">
        <v>16</v>
      </c>
      <c r="G7661">
        <v>19</v>
      </c>
      <c r="H7661">
        <v>25</v>
      </c>
      <c r="I7661" s="7">
        <v>32</v>
      </c>
      <c r="K7661">
        <v>7660</v>
      </c>
      <c r="L7661">
        <v>19</v>
      </c>
      <c r="M7661">
        <v>25</v>
      </c>
      <c r="N7661" s="7">
        <v>32</v>
      </c>
      <c r="P7661" s="187">
        <v>7660</v>
      </c>
      <c r="Q7661" s="188">
        <v>27</v>
      </c>
    </row>
    <row r="7662" spans="1:17" ht="15" x14ac:dyDescent="0.25">
      <c r="A7662"/>
      <c r="B7662" s="114">
        <v>7661</v>
      </c>
      <c r="C7662" s="7">
        <v>21</v>
      </c>
      <c r="E7662">
        <v>7661</v>
      </c>
      <c r="F7662">
        <v>16</v>
      </c>
      <c r="G7662">
        <v>19</v>
      </c>
      <c r="H7662">
        <v>25</v>
      </c>
      <c r="I7662" s="7">
        <v>32</v>
      </c>
      <c r="K7662">
        <v>7661</v>
      </c>
      <c r="L7662">
        <v>19</v>
      </c>
      <c r="M7662">
        <v>25</v>
      </c>
      <c r="N7662" s="7">
        <v>32</v>
      </c>
      <c r="P7662" s="185">
        <v>7661</v>
      </c>
      <c r="Q7662" s="186">
        <v>27</v>
      </c>
    </row>
    <row r="7663" spans="1:17" ht="15" x14ac:dyDescent="0.25">
      <c r="A7663"/>
      <c r="B7663" s="114">
        <v>7662</v>
      </c>
      <c r="C7663" s="7">
        <v>21</v>
      </c>
      <c r="E7663">
        <v>7662</v>
      </c>
      <c r="F7663">
        <v>16</v>
      </c>
      <c r="G7663">
        <v>19</v>
      </c>
      <c r="H7663">
        <v>25</v>
      </c>
      <c r="I7663" s="7">
        <v>32</v>
      </c>
      <c r="K7663">
        <v>7662</v>
      </c>
      <c r="L7663">
        <v>19</v>
      </c>
      <c r="M7663">
        <v>25</v>
      </c>
      <c r="N7663" s="7">
        <v>32</v>
      </c>
      <c r="P7663" s="187">
        <v>7662</v>
      </c>
      <c r="Q7663" s="188">
        <v>27</v>
      </c>
    </row>
    <row r="7664" spans="1:17" ht="15" x14ac:dyDescent="0.25">
      <c r="A7664"/>
      <c r="B7664" s="114">
        <v>7663</v>
      </c>
      <c r="C7664" s="7">
        <v>21</v>
      </c>
      <c r="E7664">
        <v>7663</v>
      </c>
      <c r="F7664">
        <v>16</v>
      </c>
      <c r="G7664">
        <v>19</v>
      </c>
      <c r="H7664">
        <v>25</v>
      </c>
      <c r="I7664" s="7">
        <v>32</v>
      </c>
      <c r="K7664">
        <v>7663</v>
      </c>
      <c r="L7664">
        <v>19</v>
      </c>
      <c r="M7664">
        <v>25</v>
      </c>
      <c r="N7664" s="7">
        <v>32</v>
      </c>
      <c r="P7664" s="185">
        <v>7663</v>
      </c>
      <c r="Q7664" s="186">
        <v>27</v>
      </c>
    </row>
    <row r="7665" spans="1:17" ht="15" x14ac:dyDescent="0.25">
      <c r="A7665"/>
      <c r="B7665" s="114">
        <v>7664</v>
      </c>
      <c r="C7665" s="7">
        <v>21</v>
      </c>
      <c r="E7665">
        <v>7664</v>
      </c>
      <c r="F7665">
        <v>16</v>
      </c>
      <c r="G7665">
        <v>19</v>
      </c>
      <c r="H7665">
        <v>25</v>
      </c>
      <c r="I7665" s="7">
        <v>32</v>
      </c>
      <c r="K7665">
        <v>7664</v>
      </c>
      <c r="L7665">
        <v>19</v>
      </c>
      <c r="M7665">
        <v>25</v>
      </c>
      <c r="N7665" s="7">
        <v>32</v>
      </c>
      <c r="P7665" s="187">
        <v>7664</v>
      </c>
      <c r="Q7665" s="188">
        <v>27</v>
      </c>
    </row>
    <row r="7666" spans="1:17" ht="15" x14ac:dyDescent="0.25">
      <c r="A7666"/>
      <c r="B7666" s="114">
        <v>7665</v>
      </c>
      <c r="C7666" s="7">
        <v>21</v>
      </c>
      <c r="E7666">
        <v>7665</v>
      </c>
      <c r="F7666">
        <v>16</v>
      </c>
      <c r="G7666">
        <v>19</v>
      </c>
      <c r="H7666">
        <v>25</v>
      </c>
      <c r="I7666" s="7">
        <v>32</v>
      </c>
      <c r="K7666">
        <v>7665</v>
      </c>
      <c r="L7666">
        <v>19</v>
      </c>
      <c r="M7666">
        <v>25</v>
      </c>
      <c r="N7666" s="7">
        <v>32</v>
      </c>
      <c r="P7666" s="185">
        <v>7665</v>
      </c>
      <c r="Q7666" s="186">
        <v>27</v>
      </c>
    </row>
    <row r="7667" spans="1:17" ht="15" x14ac:dyDescent="0.25">
      <c r="A7667"/>
      <c r="B7667" s="114">
        <v>7666</v>
      </c>
      <c r="C7667" s="7">
        <v>21</v>
      </c>
      <c r="E7667">
        <v>7666</v>
      </c>
      <c r="F7667">
        <v>16</v>
      </c>
      <c r="G7667">
        <v>19</v>
      </c>
      <c r="H7667">
        <v>25</v>
      </c>
      <c r="I7667" s="7">
        <v>32</v>
      </c>
      <c r="K7667">
        <v>7666</v>
      </c>
      <c r="L7667">
        <v>19</v>
      </c>
      <c r="M7667">
        <v>25</v>
      </c>
      <c r="N7667" s="7">
        <v>32</v>
      </c>
      <c r="P7667" s="187">
        <v>7666</v>
      </c>
      <c r="Q7667" s="188">
        <v>27</v>
      </c>
    </row>
    <row r="7668" spans="1:17" ht="15" x14ac:dyDescent="0.25">
      <c r="A7668"/>
      <c r="B7668" s="114">
        <v>7667</v>
      </c>
      <c r="C7668" s="7">
        <v>21</v>
      </c>
      <c r="E7668">
        <v>7667</v>
      </c>
      <c r="F7668">
        <v>16</v>
      </c>
      <c r="G7668">
        <v>19</v>
      </c>
      <c r="H7668">
        <v>25</v>
      </c>
      <c r="I7668" s="7">
        <v>32</v>
      </c>
      <c r="K7668">
        <v>7667</v>
      </c>
      <c r="L7668">
        <v>19</v>
      </c>
      <c r="M7668">
        <v>25</v>
      </c>
      <c r="N7668" s="7">
        <v>32</v>
      </c>
      <c r="P7668" s="185">
        <v>7667</v>
      </c>
      <c r="Q7668" s="186">
        <v>27</v>
      </c>
    </row>
    <row r="7669" spans="1:17" ht="15" x14ac:dyDescent="0.25">
      <c r="A7669"/>
      <c r="B7669" s="114">
        <v>7668</v>
      </c>
      <c r="C7669" s="7">
        <v>21</v>
      </c>
      <c r="E7669">
        <v>7668</v>
      </c>
      <c r="F7669">
        <v>16</v>
      </c>
      <c r="G7669">
        <v>19</v>
      </c>
      <c r="H7669">
        <v>25</v>
      </c>
      <c r="I7669" s="7">
        <v>32</v>
      </c>
      <c r="K7669">
        <v>7668</v>
      </c>
      <c r="L7669">
        <v>19</v>
      </c>
      <c r="M7669">
        <v>25</v>
      </c>
      <c r="N7669" s="7">
        <v>32</v>
      </c>
      <c r="P7669" s="187">
        <v>7668</v>
      </c>
      <c r="Q7669" s="188">
        <v>27</v>
      </c>
    </row>
    <row r="7670" spans="1:17" ht="15" x14ac:dyDescent="0.25">
      <c r="A7670"/>
      <c r="B7670" s="114">
        <v>7669</v>
      </c>
      <c r="C7670" s="7">
        <v>21</v>
      </c>
      <c r="E7670">
        <v>7669</v>
      </c>
      <c r="F7670">
        <v>16</v>
      </c>
      <c r="G7670">
        <v>19</v>
      </c>
      <c r="H7670">
        <v>25</v>
      </c>
      <c r="I7670" s="7">
        <v>32</v>
      </c>
      <c r="K7670">
        <v>7669</v>
      </c>
      <c r="L7670">
        <v>19</v>
      </c>
      <c r="M7670">
        <v>25</v>
      </c>
      <c r="N7670" s="7">
        <v>32</v>
      </c>
      <c r="P7670" s="185">
        <v>7669</v>
      </c>
      <c r="Q7670" s="186">
        <v>27</v>
      </c>
    </row>
    <row r="7671" spans="1:17" ht="15" x14ac:dyDescent="0.25">
      <c r="A7671"/>
      <c r="B7671" s="114">
        <v>7670</v>
      </c>
      <c r="C7671" s="7">
        <v>21</v>
      </c>
      <c r="E7671">
        <v>7670</v>
      </c>
      <c r="F7671">
        <v>16</v>
      </c>
      <c r="G7671">
        <v>19</v>
      </c>
      <c r="H7671">
        <v>25</v>
      </c>
      <c r="I7671" s="7">
        <v>32</v>
      </c>
      <c r="K7671">
        <v>7670</v>
      </c>
      <c r="L7671">
        <v>19</v>
      </c>
      <c r="M7671">
        <v>25</v>
      </c>
      <c r="N7671" s="7">
        <v>32</v>
      </c>
      <c r="P7671" s="187">
        <v>7670</v>
      </c>
      <c r="Q7671" s="188">
        <v>27</v>
      </c>
    </row>
    <row r="7672" spans="1:17" ht="15" x14ac:dyDescent="0.25">
      <c r="A7672"/>
      <c r="B7672" s="114">
        <v>7671</v>
      </c>
      <c r="C7672" s="7">
        <v>21</v>
      </c>
      <c r="E7672">
        <v>7671</v>
      </c>
      <c r="F7672">
        <v>16</v>
      </c>
      <c r="G7672">
        <v>19</v>
      </c>
      <c r="H7672">
        <v>25</v>
      </c>
      <c r="I7672" s="7">
        <v>32</v>
      </c>
      <c r="K7672">
        <v>7671</v>
      </c>
      <c r="L7672">
        <v>19</v>
      </c>
      <c r="M7672">
        <v>25</v>
      </c>
      <c r="N7672" s="7">
        <v>32</v>
      </c>
      <c r="P7672" s="185">
        <v>7671</v>
      </c>
      <c r="Q7672" s="186">
        <v>27</v>
      </c>
    </row>
    <row r="7673" spans="1:17" ht="15" x14ac:dyDescent="0.25">
      <c r="A7673"/>
      <c r="B7673" s="114">
        <v>7672</v>
      </c>
      <c r="C7673" s="7">
        <v>21</v>
      </c>
      <c r="E7673">
        <v>7672</v>
      </c>
      <c r="F7673">
        <v>16</v>
      </c>
      <c r="G7673">
        <v>19</v>
      </c>
      <c r="H7673">
        <v>25</v>
      </c>
      <c r="I7673" s="7">
        <v>32</v>
      </c>
      <c r="K7673">
        <v>7672</v>
      </c>
      <c r="L7673">
        <v>19</v>
      </c>
      <c r="M7673">
        <v>25</v>
      </c>
      <c r="N7673" s="7">
        <v>32</v>
      </c>
      <c r="P7673" s="187">
        <v>7672</v>
      </c>
      <c r="Q7673" s="188">
        <v>27</v>
      </c>
    </row>
    <row r="7674" spans="1:17" ht="15" x14ac:dyDescent="0.25">
      <c r="A7674"/>
      <c r="B7674" s="114">
        <v>7673</v>
      </c>
      <c r="C7674" s="7">
        <v>21</v>
      </c>
      <c r="E7674">
        <v>7673</v>
      </c>
      <c r="F7674">
        <v>16</v>
      </c>
      <c r="G7674">
        <v>19</v>
      </c>
      <c r="H7674">
        <v>25</v>
      </c>
      <c r="I7674" s="7">
        <v>32</v>
      </c>
      <c r="K7674">
        <v>7673</v>
      </c>
      <c r="L7674">
        <v>19</v>
      </c>
      <c r="M7674">
        <v>25</v>
      </c>
      <c r="N7674" s="7">
        <v>32</v>
      </c>
      <c r="P7674" s="185">
        <v>7673</v>
      </c>
      <c r="Q7674" s="186">
        <v>27</v>
      </c>
    </row>
    <row r="7675" spans="1:17" ht="15" x14ac:dyDescent="0.25">
      <c r="A7675"/>
      <c r="B7675" s="114">
        <v>7674</v>
      </c>
      <c r="C7675" s="7">
        <v>21</v>
      </c>
      <c r="E7675">
        <v>7674</v>
      </c>
      <c r="F7675">
        <v>16</v>
      </c>
      <c r="G7675">
        <v>19</v>
      </c>
      <c r="H7675">
        <v>25</v>
      </c>
      <c r="I7675" s="7">
        <v>32</v>
      </c>
      <c r="K7675">
        <v>7674</v>
      </c>
      <c r="L7675">
        <v>19</v>
      </c>
      <c r="M7675">
        <v>25</v>
      </c>
      <c r="N7675" s="7">
        <v>32</v>
      </c>
      <c r="P7675" s="187">
        <v>7674</v>
      </c>
      <c r="Q7675" s="188">
        <v>27</v>
      </c>
    </row>
    <row r="7676" spans="1:17" ht="15" x14ac:dyDescent="0.25">
      <c r="A7676"/>
      <c r="B7676" s="114">
        <v>7675</v>
      </c>
      <c r="C7676" s="7">
        <v>21</v>
      </c>
      <c r="E7676">
        <v>7675</v>
      </c>
      <c r="F7676">
        <v>16</v>
      </c>
      <c r="G7676">
        <v>19</v>
      </c>
      <c r="H7676">
        <v>25</v>
      </c>
      <c r="I7676" s="7">
        <v>32</v>
      </c>
      <c r="K7676">
        <v>7675</v>
      </c>
      <c r="L7676">
        <v>19</v>
      </c>
      <c r="M7676">
        <v>25</v>
      </c>
      <c r="N7676" s="7">
        <v>32</v>
      </c>
      <c r="P7676" s="185">
        <v>7675</v>
      </c>
      <c r="Q7676" s="186">
        <v>27</v>
      </c>
    </row>
    <row r="7677" spans="1:17" ht="15" x14ac:dyDescent="0.25">
      <c r="A7677"/>
      <c r="B7677" s="114">
        <v>7676</v>
      </c>
      <c r="C7677" s="7">
        <v>21</v>
      </c>
      <c r="E7677">
        <v>7676</v>
      </c>
      <c r="F7677">
        <v>16</v>
      </c>
      <c r="G7677">
        <v>19</v>
      </c>
      <c r="H7677">
        <v>25</v>
      </c>
      <c r="I7677" s="7">
        <v>32</v>
      </c>
      <c r="K7677">
        <v>7676</v>
      </c>
      <c r="L7677">
        <v>19</v>
      </c>
      <c r="M7677">
        <v>25</v>
      </c>
      <c r="N7677" s="7">
        <v>32</v>
      </c>
      <c r="P7677" s="187">
        <v>7676</v>
      </c>
      <c r="Q7677" s="188">
        <v>27</v>
      </c>
    </row>
    <row r="7678" spans="1:17" ht="15" x14ac:dyDescent="0.25">
      <c r="A7678"/>
      <c r="B7678" s="114">
        <v>7677</v>
      </c>
      <c r="C7678" s="7">
        <v>21</v>
      </c>
      <c r="E7678">
        <v>7677</v>
      </c>
      <c r="F7678">
        <v>16</v>
      </c>
      <c r="G7678">
        <v>19</v>
      </c>
      <c r="H7678">
        <v>25</v>
      </c>
      <c r="I7678" s="7">
        <v>32</v>
      </c>
      <c r="K7678">
        <v>7677</v>
      </c>
      <c r="L7678">
        <v>19</v>
      </c>
      <c r="M7678">
        <v>25</v>
      </c>
      <c r="N7678" s="7">
        <v>32</v>
      </c>
      <c r="P7678" s="185">
        <v>7677</v>
      </c>
      <c r="Q7678" s="186">
        <v>27</v>
      </c>
    </row>
    <row r="7679" spans="1:17" ht="15" x14ac:dyDescent="0.25">
      <c r="A7679"/>
      <c r="B7679" s="114">
        <v>7678</v>
      </c>
      <c r="C7679" s="7">
        <v>21</v>
      </c>
      <c r="E7679">
        <v>7678</v>
      </c>
      <c r="F7679">
        <v>16</v>
      </c>
      <c r="G7679">
        <v>19</v>
      </c>
      <c r="H7679">
        <v>25</v>
      </c>
      <c r="I7679" s="7">
        <v>32</v>
      </c>
      <c r="K7679">
        <v>7678</v>
      </c>
      <c r="L7679">
        <v>19</v>
      </c>
      <c r="M7679">
        <v>25</v>
      </c>
      <c r="N7679" s="7">
        <v>32</v>
      </c>
      <c r="P7679" s="187">
        <v>7678</v>
      </c>
      <c r="Q7679" s="188">
        <v>27</v>
      </c>
    </row>
    <row r="7680" spans="1:17" ht="15" x14ac:dyDescent="0.25">
      <c r="A7680"/>
      <c r="B7680" s="114">
        <v>7679</v>
      </c>
      <c r="C7680" s="7">
        <v>21</v>
      </c>
      <c r="E7680">
        <v>7679</v>
      </c>
      <c r="F7680">
        <v>16</v>
      </c>
      <c r="G7680">
        <v>19</v>
      </c>
      <c r="H7680">
        <v>25</v>
      </c>
      <c r="I7680" s="7">
        <v>32</v>
      </c>
      <c r="K7680">
        <v>7679</v>
      </c>
      <c r="L7680">
        <v>19</v>
      </c>
      <c r="M7680">
        <v>25</v>
      </c>
      <c r="N7680" s="7">
        <v>32</v>
      </c>
      <c r="P7680" s="185">
        <v>7679</v>
      </c>
      <c r="Q7680" s="186">
        <v>27</v>
      </c>
    </row>
    <row r="7681" spans="1:17" ht="15" x14ac:dyDescent="0.25">
      <c r="A7681"/>
      <c r="B7681" s="114">
        <v>7680</v>
      </c>
      <c r="C7681" s="7">
        <v>21</v>
      </c>
      <c r="E7681">
        <v>7680</v>
      </c>
      <c r="F7681">
        <v>16</v>
      </c>
      <c r="G7681">
        <v>19</v>
      </c>
      <c r="H7681">
        <v>25</v>
      </c>
      <c r="I7681" s="7">
        <v>32</v>
      </c>
      <c r="K7681">
        <v>7680</v>
      </c>
      <c r="L7681">
        <v>19</v>
      </c>
      <c r="M7681">
        <v>25</v>
      </c>
      <c r="N7681" s="7">
        <v>32</v>
      </c>
      <c r="P7681" s="187">
        <v>7680</v>
      </c>
      <c r="Q7681" s="188">
        <v>27</v>
      </c>
    </row>
    <row r="7682" spans="1:17" ht="15" x14ac:dyDescent="0.25">
      <c r="A7682"/>
      <c r="B7682" s="114">
        <v>7681</v>
      </c>
      <c r="C7682" s="7">
        <v>21</v>
      </c>
      <c r="E7682">
        <v>7681</v>
      </c>
      <c r="F7682">
        <v>16</v>
      </c>
      <c r="G7682">
        <v>19</v>
      </c>
      <c r="H7682">
        <v>25</v>
      </c>
      <c r="I7682" s="7">
        <v>32</v>
      </c>
      <c r="K7682">
        <v>7681</v>
      </c>
      <c r="L7682">
        <v>19</v>
      </c>
      <c r="M7682">
        <v>25</v>
      </c>
      <c r="N7682" s="7">
        <v>32</v>
      </c>
      <c r="P7682" s="185">
        <v>7681</v>
      </c>
      <c r="Q7682" s="186">
        <v>27</v>
      </c>
    </row>
    <row r="7683" spans="1:17" ht="15" x14ac:dyDescent="0.25">
      <c r="A7683"/>
      <c r="B7683" s="114">
        <v>7682</v>
      </c>
      <c r="C7683" s="7">
        <v>21</v>
      </c>
      <c r="E7683">
        <v>7682</v>
      </c>
      <c r="F7683">
        <v>16</v>
      </c>
      <c r="G7683">
        <v>19</v>
      </c>
      <c r="H7683">
        <v>25</v>
      </c>
      <c r="I7683" s="7">
        <v>32</v>
      </c>
      <c r="K7683">
        <v>7682</v>
      </c>
      <c r="L7683">
        <v>19</v>
      </c>
      <c r="M7683">
        <v>25</v>
      </c>
      <c r="N7683" s="7">
        <v>32</v>
      </c>
      <c r="P7683" s="187">
        <v>7682</v>
      </c>
      <c r="Q7683" s="188">
        <v>27</v>
      </c>
    </row>
    <row r="7684" spans="1:17" ht="15" x14ac:dyDescent="0.25">
      <c r="A7684"/>
      <c r="B7684" s="114">
        <v>7683</v>
      </c>
      <c r="C7684" s="7">
        <v>21</v>
      </c>
      <c r="E7684">
        <v>7683</v>
      </c>
      <c r="F7684">
        <v>16</v>
      </c>
      <c r="G7684">
        <v>19</v>
      </c>
      <c r="H7684">
        <v>25</v>
      </c>
      <c r="I7684" s="7">
        <v>32</v>
      </c>
      <c r="K7684">
        <v>7683</v>
      </c>
      <c r="L7684">
        <v>19</v>
      </c>
      <c r="M7684">
        <v>25</v>
      </c>
      <c r="N7684" s="7">
        <v>32</v>
      </c>
      <c r="P7684" s="185">
        <v>7683</v>
      </c>
      <c r="Q7684" s="186">
        <v>27</v>
      </c>
    </row>
    <row r="7685" spans="1:17" ht="15" x14ac:dyDescent="0.25">
      <c r="A7685"/>
      <c r="B7685" s="114">
        <v>7684</v>
      </c>
      <c r="C7685" s="7">
        <v>21</v>
      </c>
      <c r="E7685">
        <v>7684</v>
      </c>
      <c r="F7685">
        <v>16</v>
      </c>
      <c r="G7685">
        <v>19</v>
      </c>
      <c r="H7685">
        <v>25</v>
      </c>
      <c r="I7685" s="7">
        <v>32</v>
      </c>
      <c r="K7685">
        <v>7684</v>
      </c>
      <c r="L7685">
        <v>19</v>
      </c>
      <c r="M7685">
        <v>25</v>
      </c>
      <c r="N7685" s="7">
        <v>32</v>
      </c>
      <c r="P7685" s="187">
        <v>7684</v>
      </c>
      <c r="Q7685" s="188">
        <v>27</v>
      </c>
    </row>
    <row r="7686" spans="1:17" ht="15" x14ac:dyDescent="0.25">
      <c r="A7686"/>
      <c r="B7686" s="114">
        <v>7685</v>
      </c>
      <c r="C7686" s="7">
        <v>21</v>
      </c>
      <c r="E7686">
        <v>7685</v>
      </c>
      <c r="F7686">
        <v>16</v>
      </c>
      <c r="G7686">
        <v>19</v>
      </c>
      <c r="H7686">
        <v>25</v>
      </c>
      <c r="I7686" s="7">
        <v>32</v>
      </c>
      <c r="K7686">
        <v>7685</v>
      </c>
      <c r="L7686">
        <v>19</v>
      </c>
      <c r="M7686">
        <v>25</v>
      </c>
      <c r="N7686" s="7">
        <v>32</v>
      </c>
      <c r="P7686" s="185">
        <v>7685</v>
      </c>
      <c r="Q7686" s="186">
        <v>27</v>
      </c>
    </row>
    <row r="7687" spans="1:17" ht="15" x14ac:dyDescent="0.25">
      <c r="A7687"/>
      <c r="B7687" s="114">
        <v>7686</v>
      </c>
      <c r="C7687" s="7">
        <v>21</v>
      </c>
      <c r="E7687">
        <v>7686</v>
      </c>
      <c r="F7687">
        <v>16</v>
      </c>
      <c r="G7687">
        <v>19</v>
      </c>
      <c r="H7687">
        <v>25</v>
      </c>
      <c r="I7687" s="7">
        <v>32</v>
      </c>
      <c r="K7687">
        <v>7686</v>
      </c>
      <c r="L7687">
        <v>19</v>
      </c>
      <c r="M7687">
        <v>25</v>
      </c>
      <c r="N7687" s="7">
        <v>32</v>
      </c>
      <c r="P7687" s="187">
        <v>7686</v>
      </c>
      <c r="Q7687" s="188">
        <v>27</v>
      </c>
    </row>
    <row r="7688" spans="1:17" ht="15" x14ac:dyDescent="0.25">
      <c r="A7688"/>
      <c r="B7688" s="114">
        <v>7687</v>
      </c>
      <c r="C7688" s="7">
        <v>21</v>
      </c>
      <c r="E7688">
        <v>7687</v>
      </c>
      <c r="F7688">
        <v>16</v>
      </c>
      <c r="G7688">
        <v>19</v>
      </c>
      <c r="H7688">
        <v>25</v>
      </c>
      <c r="I7688" s="7">
        <v>32</v>
      </c>
      <c r="K7688">
        <v>7687</v>
      </c>
      <c r="L7688">
        <v>19</v>
      </c>
      <c r="M7688">
        <v>25</v>
      </c>
      <c r="N7688" s="7">
        <v>32</v>
      </c>
      <c r="P7688" s="185">
        <v>7687</v>
      </c>
      <c r="Q7688" s="186">
        <v>27</v>
      </c>
    </row>
    <row r="7689" spans="1:17" ht="15" x14ac:dyDescent="0.25">
      <c r="A7689"/>
      <c r="B7689" s="114">
        <v>7688</v>
      </c>
      <c r="C7689" s="7">
        <v>21</v>
      </c>
      <c r="E7689">
        <v>7688</v>
      </c>
      <c r="F7689">
        <v>16</v>
      </c>
      <c r="G7689">
        <v>19</v>
      </c>
      <c r="H7689">
        <v>25</v>
      </c>
      <c r="I7689" s="7">
        <v>32</v>
      </c>
      <c r="K7689">
        <v>7688</v>
      </c>
      <c r="L7689">
        <v>19</v>
      </c>
      <c r="M7689">
        <v>25</v>
      </c>
      <c r="N7689" s="7">
        <v>32</v>
      </c>
      <c r="P7689" s="187">
        <v>7688</v>
      </c>
      <c r="Q7689" s="188">
        <v>27</v>
      </c>
    </row>
    <row r="7690" spans="1:17" ht="15" x14ac:dyDescent="0.25">
      <c r="A7690"/>
      <c r="B7690" s="114">
        <v>7689</v>
      </c>
      <c r="C7690" s="7">
        <v>21</v>
      </c>
      <c r="E7690">
        <v>7689</v>
      </c>
      <c r="F7690">
        <v>16</v>
      </c>
      <c r="G7690">
        <v>19</v>
      </c>
      <c r="H7690">
        <v>25</v>
      </c>
      <c r="I7690" s="7">
        <v>32</v>
      </c>
      <c r="K7690">
        <v>7689</v>
      </c>
      <c r="L7690">
        <v>19</v>
      </c>
      <c r="M7690">
        <v>25</v>
      </c>
      <c r="N7690" s="7">
        <v>32</v>
      </c>
      <c r="P7690" s="185">
        <v>7689</v>
      </c>
      <c r="Q7690" s="186">
        <v>27</v>
      </c>
    </row>
    <row r="7691" spans="1:17" ht="15" x14ac:dyDescent="0.25">
      <c r="A7691"/>
      <c r="B7691" s="114">
        <v>7690</v>
      </c>
      <c r="C7691" s="7">
        <v>21</v>
      </c>
      <c r="E7691">
        <v>7690</v>
      </c>
      <c r="F7691">
        <v>16</v>
      </c>
      <c r="G7691">
        <v>19</v>
      </c>
      <c r="H7691">
        <v>25</v>
      </c>
      <c r="I7691" s="7">
        <v>32</v>
      </c>
      <c r="K7691">
        <v>7690</v>
      </c>
      <c r="L7691">
        <v>19</v>
      </c>
      <c r="M7691">
        <v>25</v>
      </c>
      <c r="N7691" s="7">
        <v>32</v>
      </c>
      <c r="P7691" s="187">
        <v>7690</v>
      </c>
      <c r="Q7691" s="188">
        <v>27</v>
      </c>
    </row>
    <row r="7692" spans="1:17" ht="15" x14ac:dyDescent="0.25">
      <c r="A7692"/>
      <c r="B7692" s="114">
        <v>7691</v>
      </c>
      <c r="C7692" s="7">
        <v>21</v>
      </c>
      <c r="E7692">
        <v>7691</v>
      </c>
      <c r="F7692">
        <v>16</v>
      </c>
      <c r="G7692">
        <v>19</v>
      </c>
      <c r="H7692">
        <v>25</v>
      </c>
      <c r="I7692" s="7">
        <v>32</v>
      </c>
      <c r="K7692">
        <v>7691</v>
      </c>
      <c r="L7692">
        <v>19</v>
      </c>
      <c r="M7692">
        <v>25</v>
      </c>
      <c r="N7692" s="7">
        <v>32</v>
      </c>
      <c r="P7692" s="185">
        <v>7691</v>
      </c>
      <c r="Q7692" s="186">
        <v>27</v>
      </c>
    </row>
    <row r="7693" spans="1:17" ht="15" x14ac:dyDescent="0.25">
      <c r="A7693"/>
      <c r="B7693" s="114">
        <v>7692</v>
      </c>
      <c r="C7693" s="7">
        <v>21</v>
      </c>
      <c r="E7693">
        <v>7692</v>
      </c>
      <c r="F7693">
        <v>16</v>
      </c>
      <c r="G7693">
        <v>19</v>
      </c>
      <c r="H7693">
        <v>25</v>
      </c>
      <c r="I7693" s="7">
        <v>32</v>
      </c>
      <c r="K7693">
        <v>7692</v>
      </c>
      <c r="L7693">
        <v>19</v>
      </c>
      <c r="M7693">
        <v>25</v>
      </c>
      <c r="N7693" s="7">
        <v>32</v>
      </c>
      <c r="P7693" s="187">
        <v>7692</v>
      </c>
      <c r="Q7693" s="188">
        <v>27</v>
      </c>
    </row>
    <row r="7694" spans="1:17" ht="15" x14ac:dyDescent="0.25">
      <c r="A7694"/>
      <c r="B7694" s="114">
        <v>7693</v>
      </c>
      <c r="C7694" s="7">
        <v>21</v>
      </c>
      <c r="E7694">
        <v>7693</v>
      </c>
      <c r="F7694">
        <v>16</v>
      </c>
      <c r="G7694">
        <v>19</v>
      </c>
      <c r="H7694">
        <v>25</v>
      </c>
      <c r="I7694" s="7">
        <v>32</v>
      </c>
      <c r="K7694">
        <v>7693</v>
      </c>
      <c r="L7694">
        <v>19</v>
      </c>
      <c r="M7694">
        <v>25</v>
      </c>
      <c r="N7694" s="7">
        <v>32</v>
      </c>
      <c r="P7694" s="185">
        <v>7693</v>
      </c>
      <c r="Q7694" s="186">
        <v>27</v>
      </c>
    </row>
    <row r="7695" spans="1:17" ht="15" x14ac:dyDescent="0.25">
      <c r="A7695"/>
      <c r="B7695" s="114">
        <v>7694</v>
      </c>
      <c r="C7695" s="7">
        <v>21</v>
      </c>
      <c r="E7695">
        <v>7694</v>
      </c>
      <c r="F7695">
        <v>16</v>
      </c>
      <c r="G7695">
        <v>19</v>
      </c>
      <c r="H7695">
        <v>25</v>
      </c>
      <c r="I7695" s="7">
        <v>32</v>
      </c>
      <c r="K7695">
        <v>7694</v>
      </c>
      <c r="L7695">
        <v>19</v>
      </c>
      <c r="M7695">
        <v>25</v>
      </c>
      <c r="N7695" s="7">
        <v>32</v>
      </c>
      <c r="P7695" s="187">
        <v>7694</v>
      </c>
      <c r="Q7695" s="188">
        <v>27</v>
      </c>
    </row>
    <row r="7696" spans="1:17" ht="15" x14ac:dyDescent="0.25">
      <c r="A7696"/>
      <c r="B7696" s="114">
        <v>7695</v>
      </c>
      <c r="C7696" s="7">
        <v>21</v>
      </c>
      <c r="E7696">
        <v>7695</v>
      </c>
      <c r="F7696">
        <v>16</v>
      </c>
      <c r="G7696">
        <v>19</v>
      </c>
      <c r="H7696">
        <v>25</v>
      </c>
      <c r="I7696" s="7">
        <v>32</v>
      </c>
      <c r="K7696">
        <v>7695</v>
      </c>
      <c r="L7696">
        <v>19</v>
      </c>
      <c r="M7696">
        <v>25</v>
      </c>
      <c r="N7696" s="7">
        <v>32</v>
      </c>
      <c r="P7696" s="185">
        <v>7695</v>
      </c>
      <c r="Q7696" s="186">
        <v>27</v>
      </c>
    </row>
    <row r="7697" spans="1:17" ht="15" x14ac:dyDescent="0.25">
      <c r="A7697"/>
      <c r="B7697" s="114">
        <v>7696</v>
      </c>
      <c r="C7697" s="7">
        <v>21</v>
      </c>
      <c r="E7697">
        <v>7696</v>
      </c>
      <c r="F7697">
        <v>16</v>
      </c>
      <c r="G7697">
        <v>19</v>
      </c>
      <c r="H7697">
        <v>25</v>
      </c>
      <c r="I7697" s="7">
        <v>32</v>
      </c>
      <c r="K7697">
        <v>7696</v>
      </c>
      <c r="L7697">
        <v>19</v>
      </c>
      <c r="M7697">
        <v>25</v>
      </c>
      <c r="N7697" s="7">
        <v>32</v>
      </c>
      <c r="P7697" s="187">
        <v>7696</v>
      </c>
      <c r="Q7697" s="188">
        <v>27</v>
      </c>
    </row>
    <row r="7698" spans="1:17" ht="15" x14ac:dyDescent="0.25">
      <c r="A7698"/>
      <c r="B7698" s="114">
        <v>7697</v>
      </c>
      <c r="C7698" s="7">
        <v>21</v>
      </c>
      <c r="E7698">
        <v>7697</v>
      </c>
      <c r="F7698">
        <v>16</v>
      </c>
      <c r="G7698">
        <v>19</v>
      </c>
      <c r="H7698">
        <v>25</v>
      </c>
      <c r="I7698" s="7">
        <v>32</v>
      </c>
      <c r="K7698">
        <v>7697</v>
      </c>
      <c r="L7698">
        <v>19</v>
      </c>
      <c r="M7698">
        <v>25</v>
      </c>
      <c r="N7698" s="7">
        <v>32</v>
      </c>
      <c r="P7698" s="185">
        <v>7697</v>
      </c>
      <c r="Q7698" s="186">
        <v>27</v>
      </c>
    </row>
    <row r="7699" spans="1:17" ht="15" x14ac:dyDescent="0.25">
      <c r="A7699"/>
      <c r="B7699" s="114">
        <v>7698</v>
      </c>
      <c r="C7699" s="7">
        <v>21</v>
      </c>
      <c r="E7699">
        <v>7698</v>
      </c>
      <c r="F7699">
        <v>16</v>
      </c>
      <c r="G7699">
        <v>19</v>
      </c>
      <c r="H7699">
        <v>25</v>
      </c>
      <c r="I7699" s="7">
        <v>32</v>
      </c>
      <c r="K7699">
        <v>7698</v>
      </c>
      <c r="L7699">
        <v>19</v>
      </c>
      <c r="M7699">
        <v>25</v>
      </c>
      <c r="N7699" s="7">
        <v>32</v>
      </c>
      <c r="P7699" s="187">
        <v>7698</v>
      </c>
      <c r="Q7699" s="188">
        <v>27</v>
      </c>
    </row>
    <row r="7700" spans="1:17" ht="15" x14ac:dyDescent="0.25">
      <c r="A7700"/>
      <c r="B7700" s="114">
        <v>7699</v>
      </c>
      <c r="C7700" s="7">
        <v>21</v>
      </c>
      <c r="E7700">
        <v>7699</v>
      </c>
      <c r="F7700">
        <v>16</v>
      </c>
      <c r="G7700">
        <v>19</v>
      </c>
      <c r="H7700">
        <v>25</v>
      </c>
      <c r="I7700" s="7">
        <v>32</v>
      </c>
      <c r="K7700">
        <v>7699</v>
      </c>
      <c r="L7700">
        <v>19</v>
      </c>
      <c r="M7700">
        <v>25</v>
      </c>
      <c r="N7700" s="7">
        <v>32</v>
      </c>
      <c r="P7700" s="185">
        <v>7699</v>
      </c>
      <c r="Q7700" s="186">
        <v>27</v>
      </c>
    </row>
    <row r="7701" spans="1:17" ht="15" x14ac:dyDescent="0.25">
      <c r="A7701"/>
      <c r="B7701" s="114">
        <v>7700</v>
      </c>
      <c r="C7701" s="7">
        <v>21</v>
      </c>
      <c r="E7701">
        <v>7700</v>
      </c>
      <c r="F7701">
        <v>16</v>
      </c>
      <c r="G7701">
        <v>19</v>
      </c>
      <c r="H7701">
        <v>25</v>
      </c>
      <c r="I7701" s="7">
        <v>32</v>
      </c>
      <c r="K7701">
        <v>7700</v>
      </c>
      <c r="L7701">
        <v>19</v>
      </c>
      <c r="M7701">
        <v>25</v>
      </c>
      <c r="N7701" s="7">
        <v>32</v>
      </c>
      <c r="P7701" s="187">
        <v>7700</v>
      </c>
      <c r="Q7701" s="188">
        <v>27</v>
      </c>
    </row>
    <row r="7702" spans="1:17" ht="15" x14ac:dyDescent="0.25">
      <c r="A7702"/>
      <c r="B7702" s="114">
        <v>7701</v>
      </c>
      <c r="C7702" s="7">
        <v>21</v>
      </c>
      <c r="E7702">
        <v>7701</v>
      </c>
      <c r="F7702">
        <v>16</v>
      </c>
      <c r="G7702">
        <v>19</v>
      </c>
      <c r="H7702">
        <v>25</v>
      </c>
      <c r="I7702" s="7">
        <v>32</v>
      </c>
      <c r="K7702">
        <v>7701</v>
      </c>
      <c r="L7702">
        <v>19</v>
      </c>
      <c r="M7702">
        <v>25</v>
      </c>
      <c r="N7702" s="7">
        <v>32</v>
      </c>
      <c r="P7702" s="185">
        <v>7701</v>
      </c>
      <c r="Q7702" s="186">
        <v>27</v>
      </c>
    </row>
    <row r="7703" spans="1:17" ht="15" x14ac:dyDescent="0.25">
      <c r="A7703"/>
      <c r="B7703" s="114">
        <v>7702</v>
      </c>
      <c r="C7703" s="7">
        <v>21</v>
      </c>
      <c r="E7703">
        <v>7702</v>
      </c>
      <c r="F7703">
        <v>16</v>
      </c>
      <c r="G7703">
        <v>19</v>
      </c>
      <c r="H7703">
        <v>25</v>
      </c>
      <c r="I7703" s="7">
        <v>32</v>
      </c>
      <c r="K7703">
        <v>7702</v>
      </c>
      <c r="L7703">
        <v>19</v>
      </c>
      <c r="M7703">
        <v>25</v>
      </c>
      <c r="N7703" s="7">
        <v>32</v>
      </c>
      <c r="P7703" s="187">
        <v>7702</v>
      </c>
      <c r="Q7703" s="188">
        <v>27</v>
      </c>
    </row>
    <row r="7704" spans="1:17" ht="15" x14ac:dyDescent="0.25">
      <c r="A7704"/>
      <c r="B7704" s="114">
        <v>7703</v>
      </c>
      <c r="C7704" s="7">
        <v>21</v>
      </c>
      <c r="E7704">
        <v>7703</v>
      </c>
      <c r="F7704">
        <v>16</v>
      </c>
      <c r="G7704">
        <v>19</v>
      </c>
      <c r="H7704">
        <v>25</v>
      </c>
      <c r="I7704" s="7">
        <v>32</v>
      </c>
      <c r="K7704">
        <v>7703</v>
      </c>
      <c r="L7704">
        <v>19</v>
      </c>
      <c r="M7704">
        <v>25</v>
      </c>
      <c r="N7704" s="7">
        <v>32</v>
      </c>
      <c r="P7704" s="185">
        <v>7703</v>
      </c>
      <c r="Q7704" s="186">
        <v>27</v>
      </c>
    </row>
    <row r="7705" spans="1:17" ht="15" x14ac:dyDescent="0.25">
      <c r="A7705"/>
      <c r="B7705" s="114">
        <v>7704</v>
      </c>
      <c r="C7705" s="7">
        <v>21</v>
      </c>
      <c r="E7705">
        <v>7704</v>
      </c>
      <c r="F7705">
        <v>16</v>
      </c>
      <c r="G7705">
        <v>19</v>
      </c>
      <c r="H7705">
        <v>25</v>
      </c>
      <c r="I7705" s="7">
        <v>32</v>
      </c>
      <c r="K7705">
        <v>7704</v>
      </c>
      <c r="L7705">
        <v>19</v>
      </c>
      <c r="M7705">
        <v>25</v>
      </c>
      <c r="N7705" s="7">
        <v>32</v>
      </c>
      <c r="P7705" s="187">
        <v>7704</v>
      </c>
      <c r="Q7705" s="188">
        <v>27</v>
      </c>
    </row>
    <row r="7706" spans="1:17" ht="15" x14ac:dyDescent="0.25">
      <c r="A7706"/>
      <c r="B7706" s="114">
        <v>7705</v>
      </c>
      <c r="C7706" s="7">
        <v>21</v>
      </c>
      <c r="E7706">
        <v>7705</v>
      </c>
      <c r="F7706">
        <v>16</v>
      </c>
      <c r="G7706">
        <v>19</v>
      </c>
      <c r="H7706">
        <v>25</v>
      </c>
      <c r="I7706" s="7">
        <v>32</v>
      </c>
      <c r="K7706">
        <v>7705</v>
      </c>
      <c r="L7706">
        <v>19</v>
      </c>
      <c r="M7706">
        <v>25</v>
      </c>
      <c r="N7706" s="7">
        <v>32</v>
      </c>
      <c r="P7706" s="185">
        <v>7705</v>
      </c>
      <c r="Q7706" s="186">
        <v>27</v>
      </c>
    </row>
    <row r="7707" spans="1:17" ht="15" x14ac:dyDescent="0.25">
      <c r="A7707"/>
      <c r="B7707" s="114">
        <v>7706</v>
      </c>
      <c r="C7707" s="7">
        <v>21</v>
      </c>
      <c r="E7707">
        <v>7706</v>
      </c>
      <c r="F7707">
        <v>16</v>
      </c>
      <c r="G7707">
        <v>19</v>
      </c>
      <c r="H7707">
        <v>25</v>
      </c>
      <c r="I7707" s="7">
        <v>32</v>
      </c>
      <c r="K7707">
        <v>7706</v>
      </c>
      <c r="L7707">
        <v>19</v>
      </c>
      <c r="M7707">
        <v>25</v>
      </c>
      <c r="N7707" s="7">
        <v>32</v>
      </c>
      <c r="P7707" s="187">
        <v>7706</v>
      </c>
      <c r="Q7707" s="188">
        <v>27</v>
      </c>
    </row>
    <row r="7708" spans="1:17" ht="15" x14ac:dyDescent="0.25">
      <c r="A7708"/>
      <c r="B7708" s="114">
        <v>7707</v>
      </c>
      <c r="C7708" s="7">
        <v>21</v>
      </c>
      <c r="E7708">
        <v>7707</v>
      </c>
      <c r="F7708">
        <v>16</v>
      </c>
      <c r="G7708">
        <v>19</v>
      </c>
      <c r="H7708">
        <v>25</v>
      </c>
      <c r="I7708" s="7">
        <v>32</v>
      </c>
      <c r="K7708">
        <v>7707</v>
      </c>
      <c r="L7708">
        <v>19</v>
      </c>
      <c r="M7708">
        <v>25</v>
      </c>
      <c r="N7708" s="7">
        <v>32</v>
      </c>
      <c r="P7708" s="185">
        <v>7707</v>
      </c>
      <c r="Q7708" s="186">
        <v>27</v>
      </c>
    </row>
    <row r="7709" spans="1:17" ht="15" x14ac:dyDescent="0.25">
      <c r="A7709"/>
      <c r="B7709" s="114">
        <v>7708</v>
      </c>
      <c r="C7709" s="7">
        <v>21</v>
      </c>
      <c r="E7709">
        <v>7708</v>
      </c>
      <c r="F7709">
        <v>16</v>
      </c>
      <c r="G7709">
        <v>19</v>
      </c>
      <c r="H7709">
        <v>25</v>
      </c>
      <c r="I7709" s="7">
        <v>32</v>
      </c>
      <c r="K7709">
        <v>7708</v>
      </c>
      <c r="L7709">
        <v>19</v>
      </c>
      <c r="M7709">
        <v>25</v>
      </c>
      <c r="N7709" s="7">
        <v>32</v>
      </c>
      <c r="P7709" s="187">
        <v>7708</v>
      </c>
      <c r="Q7709" s="188">
        <v>27</v>
      </c>
    </row>
    <row r="7710" spans="1:17" ht="15" x14ac:dyDescent="0.25">
      <c r="A7710"/>
      <c r="B7710" s="114">
        <v>7709</v>
      </c>
      <c r="C7710" s="7">
        <v>21</v>
      </c>
      <c r="E7710">
        <v>7709</v>
      </c>
      <c r="F7710">
        <v>16</v>
      </c>
      <c r="G7710">
        <v>19</v>
      </c>
      <c r="H7710">
        <v>25</v>
      </c>
      <c r="I7710" s="7">
        <v>32</v>
      </c>
      <c r="K7710">
        <v>7709</v>
      </c>
      <c r="L7710">
        <v>19</v>
      </c>
      <c r="M7710">
        <v>25</v>
      </c>
      <c r="N7710" s="7">
        <v>32</v>
      </c>
      <c r="P7710" s="185">
        <v>7709</v>
      </c>
      <c r="Q7710" s="186">
        <v>27</v>
      </c>
    </row>
    <row r="7711" spans="1:17" ht="15" x14ac:dyDescent="0.25">
      <c r="A7711"/>
      <c r="B7711" s="114">
        <v>7710</v>
      </c>
      <c r="C7711" s="7">
        <v>21</v>
      </c>
      <c r="E7711">
        <v>7710</v>
      </c>
      <c r="F7711">
        <v>16</v>
      </c>
      <c r="G7711">
        <v>19</v>
      </c>
      <c r="H7711">
        <v>25</v>
      </c>
      <c r="I7711" s="7">
        <v>32</v>
      </c>
      <c r="K7711">
        <v>7710</v>
      </c>
      <c r="L7711">
        <v>19</v>
      </c>
      <c r="M7711">
        <v>25</v>
      </c>
      <c r="N7711" s="7">
        <v>32</v>
      </c>
      <c r="P7711" s="187">
        <v>7710</v>
      </c>
      <c r="Q7711" s="188">
        <v>27</v>
      </c>
    </row>
    <row r="7712" spans="1:17" ht="15" x14ac:dyDescent="0.25">
      <c r="A7712"/>
      <c r="B7712" s="114">
        <v>7711</v>
      </c>
      <c r="C7712" s="7">
        <v>21</v>
      </c>
      <c r="E7712">
        <v>7711</v>
      </c>
      <c r="F7712">
        <v>16</v>
      </c>
      <c r="G7712">
        <v>19</v>
      </c>
      <c r="H7712">
        <v>25</v>
      </c>
      <c r="I7712" s="7">
        <v>32</v>
      </c>
      <c r="K7712">
        <v>7711</v>
      </c>
      <c r="L7712">
        <v>19</v>
      </c>
      <c r="M7712">
        <v>25</v>
      </c>
      <c r="N7712" s="7">
        <v>32</v>
      </c>
      <c r="P7712" s="185">
        <v>7711</v>
      </c>
      <c r="Q7712" s="186">
        <v>27</v>
      </c>
    </row>
    <row r="7713" spans="1:17" ht="15" x14ac:dyDescent="0.25">
      <c r="A7713"/>
      <c r="B7713" s="114">
        <v>7712</v>
      </c>
      <c r="C7713" s="7">
        <v>21</v>
      </c>
      <c r="E7713">
        <v>7712</v>
      </c>
      <c r="F7713">
        <v>16</v>
      </c>
      <c r="G7713">
        <v>19</v>
      </c>
      <c r="H7713">
        <v>25</v>
      </c>
      <c r="I7713" s="7">
        <v>32</v>
      </c>
      <c r="K7713">
        <v>7712</v>
      </c>
      <c r="L7713">
        <v>19</v>
      </c>
      <c r="M7713">
        <v>25</v>
      </c>
      <c r="N7713" s="7">
        <v>32</v>
      </c>
      <c r="P7713" s="187">
        <v>7712</v>
      </c>
      <c r="Q7713" s="188">
        <v>27</v>
      </c>
    </row>
    <row r="7714" spans="1:17" ht="15" x14ac:dyDescent="0.25">
      <c r="A7714"/>
      <c r="B7714" s="114">
        <v>7713</v>
      </c>
      <c r="C7714" s="7">
        <v>21</v>
      </c>
      <c r="E7714">
        <v>7713</v>
      </c>
      <c r="F7714">
        <v>16</v>
      </c>
      <c r="G7714">
        <v>19</v>
      </c>
      <c r="H7714">
        <v>25</v>
      </c>
      <c r="I7714" s="7">
        <v>32</v>
      </c>
      <c r="K7714">
        <v>7713</v>
      </c>
      <c r="L7714">
        <v>19</v>
      </c>
      <c r="M7714">
        <v>25</v>
      </c>
      <c r="N7714" s="7">
        <v>32</v>
      </c>
      <c r="P7714" s="185">
        <v>7713</v>
      </c>
      <c r="Q7714" s="186">
        <v>27</v>
      </c>
    </row>
    <row r="7715" spans="1:17" ht="15" x14ac:dyDescent="0.25">
      <c r="A7715"/>
      <c r="B7715" s="114">
        <v>7714</v>
      </c>
      <c r="C7715" s="7">
        <v>21</v>
      </c>
      <c r="E7715">
        <v>7714</v>
      </c>
      <c r="F7715">
        <v>16</v>
      </c>
      <c r="G7715">
        <v>19</v>
      </c>
      <c r="H7715">
        <v>25</v>
      </c>
      <c r="I7715" s="7">
        <v>32</v>
      </c>
      <c r="K7715">
        <v>7714</v>
      </c>
      <c r="L7715">
        <v>19</v>
      </c>
      <c r="M7715">
        <v>25</v>
      </c>
      <c r="N7715" s="7">
        <v>32</v>
      </c>
      <c r="P7715" s="187">
        <v>7714</v>
      </c>
      <c r="Q7715" s="188">
        <v>27</v>
      </c>
    </row>
    <row r="7716" spans="1:17" ht="15" x14ac:dyDescent="0.25">
      <c r="A7716"/>
      <c r="B7716" s="114">
        <v>7715</v>
      </c>
      <c r="C7716" s="7">
        <v>21</v>
      </c>
      <c r="E7716">
        <v>7715</v>
      </c>
      <c r="F7716">
        <v>16</v>
      </c>
      <c r="G7716">
        <v>19</v>
      </c>
      <c r="H7716">
        <v>25</v>
      </c>
      <c r="I7716" s="7">
        <v>32</v>
      </c>
      <c r="K7716">
        <v>7715</v>
      </c>
      <c r="L7716">
        <v>19</v>
      </c>
      <c r="M7716">
        <v>25</v>
      </c>
      <c r="N7716" s="7">
        <v>32</v>
      </c>
      <c r="P7716" s="185">
        <v>7715</v>
      </c>
      <c r="Q7716" s="186">
        <v>27</v>
      </c>
    </row>
    <row r="7717" spans="1:17" ht="15" x14ac:dyDescent="0.25">
      <c r="A7717"/>
      <c r="B7717" s="114">
        <v>7716</v>
      </c>
      <c r="C7717" s="7">
        <v>21</v>
      </c>
      <c r="E7717">
        <v>7716</v>
      </c>
      <c r="F7717">
        <v>16</v>
      </c>
      <c r="G7717">
        <v>19</v>
      </c>
      <c r="H7717">
        <v>25</v>
      </c>
      <c r="I7717" s="7">
        <v>32</v>
      </c>
      <c r="K7717">
        <v>7716</v>
      </c>
      <c r="L7717">
        <v>19</v>
      </c>
      <c r="M7717">
        <v>25</v>
      </c>
      <c r="N7717" s="7">
        <v>32</v>
      </c>
      <c r="P7717" s="187">
        <v>7716</v>
      </c>
      <c r="Q7717" s="188">
        <v>27</v>
      </c>
    </row>
    <row r="7718" spans="1:17" ht="15" x14ac:dyDescent="0.25">
      <c r="A7718"/>
      <c r="B7718" s="114">
        <v>7717</v>
      </c>
      <c r="C7718" s="7">
        <v>21</v>
      </c>
      <c r="E7718">
        <v>7717</v>
      </c>
      <c r="F7718">
        <v>16</v>
      </c>
      <c r="G7718">
        <v>19</v>
      </c>
      <c r="H7718">
        <v>25</v>
      </c>
      <c r="I7718" s="7">
        <v>32</v>
      </c>
      <c r="K7718">
        <v>7717</v>
      </c>
      <c r="L7718">
        <v>19</v>
      </c>
      <c r="M7718">
        <v>25</v>
      </c>
      <c r="N7718" s="7">
        <v>32</v>
      </c>
      <c r="P7718" s="185">
        <v>7717</v>
      </c>
      <c r="Q7718" s="186">
        <v>27</v>
      </c>
    </row>
    <row r="7719" spans="1:17" ht="15" x14ac:dyDescent="0.25">
      <c r="A7719"/>
      <c r="B7719" s="114">
        <v>7718</v>
      </c>
      <c r="C7719" s="7">
        <v>21</v>
      </c>
      <c r="E7719">
        <v>7718</v>
      </c>
      <c r="F7719">
        <v>16</v>
      </c>
      <c r="G7719">
        <v>19</v>
      </c>
      <c r="H7719">
        <v>25</v>
      </c>
      <c r="I7719" s="7">
        <v>32</v>
      </c>
      <c r="K7719">
        <v>7718</v>
      </c>
      <c r="L7719">
        <v>19</v>
      </c>
      <c r="M7719">
        <v>25</v>
      </c>
      <c r="N7719" s="7">
        <v>32</v>
      </c>
      <c r="P7719" s="187">
        <v>7718</v>
      </c>
      <c r="Q7719" s="188">
        <v>27</v>
      </c>
    </row>
    <row r="7720" spans="1:17" ht="15" x14ac:dyDescent="0.25">
      <c r="A7720"/>
      <c r="B7720" s="114">
        <v>7719</v>
      </c>
      <c r="C7720" s="7">
        <v>21</v>
      </c>
      <c r="E7720">
        <v>7719</v>
      </c>
      <c r="F7720">
        <v>16</v>
      </c>
      <c r="G7720">
        <v>19</v>
      </c>
      <c r="H7720">
        <v>25</v>
      </c>
      <c r="I7720" s="7">
        <v>32</v>
      </c>
      <c r="K7720">
        <v>7719</v>
      </c>
      <c r="L7720">
        <v>19</v>
      </c>
      <c r="M7720">
        <v>25</v>
      </c>
      <c r="N7720" s="7">
        <v>32</v>
      </c>
      <c r="P7720" s="185">
        <v>7719</v>
      </c>
      <c r="Q7720" s="186">
        <v>27</v>
      </c>
    </row>
    <row r="7721" spans="1:17" ht="15" x14ac:dyDescent="0.25">
      <c r="A7721"/>
      <c r="B7721" s="114">
        <v>7720</v>
      </c>
      <c r="C7721" s="7">
        <v>21</v>
      </c>
      <c r="E7721">
        <v>7720</v>
      </c>
      <c r="F7721">
        <v>16</v>
      </c>
      <c r="G7721">
        <v>19</v>
      </c>
      <c r="H7721">
        <v>25</v>
      </c>
      <c r="I7721" s="7">
        <v>32</v>
      </c>
      <c r="K7721">
        <v>7720</v>
      </c>
      <c r="L7721">
        <v>19</v>
      </c>
      <c r="M7721">
        <v>25</v>
      </c>
      <c r="N7721" s="7">
        <v>32</v>
      </c>
      <c r="P7721" s="187">
        <v>7720</v>
      </c>
      <c r="Q7721" s="188">
        <v>27</v>
      </c>
    </row>
    <row r="7722" spans="1:17" ht="15" x14ac:dyDescent="0.25">
      <c r="A7722"/>
      <c r="B7722" s="114">
        <v>7721</v>
      </c>
      <c r="C7722" s="7">
        <v>21</v>
      </c>
      <c r="E7722">
        <v>7721</v>
      </c>
      <c r="F7722">
        <v>16</v>
      </c>
      <c r="G7722">
        <v>19</v>
      </c>
      <c r="H7722">
        <v>25</v>
      </c>
      <c r="I7722" s="7">
        <v>32</v>
      </c>
      <c r="K7722">
        <v>7721</v>
      </c>
      <c r="L7722">
        <v>19</v>
      </c>
      <c r="M7722">
        <v>25</v>
      </c>
      <c r="N7722" s="7">
        <v>32</v>
      </c>
      <c r="P7722" s="185">
        <v>7721</v>
      </c>
      <c r="Q7722" s="186">
        <v>27</v>
      </c>
    </row>
    <row r="7723" spans="1:17" ht="15" x14ac:dyDescent="0.25">
      <c r="A7723"/>
      <c r="B7723" s="114">
        <v>7722</v>
      </c>
      <c r="C7723" s="7">
        <v>21</v>
      </c>
      <c r="E7723">
        <v>7722</v>
      </c>
      <c r="F7723">
        <v>16</v>
      </c>
      <c r="G7723">
        <v>19</v>
      </c>
      <c r="H7723">
        <v>25</v>
      </c>
      <c r="I7723" s="7">
        <v>32</v>
      </c>
      <c r="K7723">
        <v>7722</v>
      </c>
      <c r="L7723">
        <v>19</v>
      </c>
      <c r="M7723">
        <v>25</v>
      </c>
      <c r="N7723" s="7">
        <v>32</v>
      </c>
      <c r="P7723" s="187">
        <v>7722</v>
      </c>
      <c r="Q7723" s="188">
        <v>27</v>
      </c>
    </row>
    <row r="7724" spans="1:17" ht="15" x14ac:dyDescent="0.25">
      <c r="A7724"/>
      <c r="B7724" s="114">
        <v>7723</v>
      </c>
      <c r="C7724" s="7">
        <v>21</v>
      </c>
      <c r="E7724">
        <v>7723</v>
      </c>
      <c r="F7724">
        <v>16</v>
      </c>
      <c r="G7724">
        <v>19</v>
      </c>
      <c r="H7724">
        <v>25</v>
      </c>
      <c r="I7724" s="7">
        <v>32</v>
      </c>
      <c r="K7724">
        <v>7723</v>
      </c>
      <c r="L7724">
        <v>19</v>
      </c>
      <c r="M7724">
        <v>25</v>
      </c>
      <c r="N7724" s="7">
        <v>32</v>
      </c>
      <c r="P7724" s="185">
        <v>7723</v>
      </c>
      <c r="Q7724" s="186">
        <v>27</v>
      </c>
    </row>
    <row r="7725" spans="1:17" ht="15" x14ac:dyDescent="0.25">
      <c r="A7725"/>
      <c r="B7725" s="114">
        <v>7724</v>
      </c>
      <c r="C7725" s="7">
        <v>21</v>
      </c>
      <c r="E7725">
        <v>7724</v>
      </c>
      <c r="F7725">
        <v>16</v>
      </c>
      <c r="G7725">
        <v>19</v>
      </c>
      <c r="H7725">
        <v>25</v>
      </c>
      <c r="I7725" s="7">
        <v>32</v>
      </c>
      <c r="K7725">
        <v>7724</v>
      </c>
      <c r="L7725">
        <v>19</v>
      </c>
      <c r="M7725">
        <v>25</v>
      </c>
      <c r="N7725" s="7">
        <v>32</v>
      </c>
      <c r="P7725" s="187">
        <v>7724</v>
      </c>
      <c r="Q7725" s="188">
        <v>27</v>
      </c>
    </row>
    <row r="7726" spans="1:17" ht="15" x14ac:dyDescent="0.25">
      <c r="A7726"/>
      <c r="B7726" s="114">
        <v>7725</v>
      </c>
      <c r="C7726" s="7">
        <v>21</v>
      </c>
      <c r="E7726">
        <v>7725</v>
      </c>
      <c r="F7726">
        <v>16</v>
      </c>
      <c r="G7726">
        <v>19</v>
      </c>
      <c r="H7726">
        <v>25</v>
      </c>
      <c r="I7726" s="7">
        <v>32</v>
      </c>
      <c r="K7726">
        <v>7725</v>
      </c>
      <c r="L7726">
        <v>19</v>
      </c>
      <c r="M7726">
        <v>25</v>
      </c>
      <c r="N7726" s="7">
        <v>32</v>
      </c>
      <c r="P7726" s="185">
        <v>7725</v>
      </c>
      <c r="Q7726" s="186">
        <v>27</v>
      </c>
    </row>
    <row r="7727" spans="1:17" ht="15" x14ac:dyDescent="0.25">
      <c r="A7727"/>
      <c r="B7727" s="114">
        <v>7726</v>
      </c>
      <c r="C7727" s="7">
        <v>21</v>
      </c>
      <c r="E7727">
        <v>7726</v>
      </c>
      <c r="F7727">
        <v>16</v>
      </c>
      <c r="G7727">
        <v>19</v>
      </c>
      <c r="H7727">
        <v>25</v>
      </c>
      <c r="I7727" s="7">
        <v>32</v>
      </c>
      <c r="K7727">
        <v>7726</v>
      </c>
      <c r="L7727">
        <v>19</v>
      </c>
      <c r="M7727">
        <v>25</v>
      </c>
      <c r="N7727" s="7">
        <v>32</v>
      </c>
      <c r="P7727" s="187">
        <v>7726</v>
      </c>
      <c r="Q7727" s="188">
        <v>27</v>
      </c>
    </row>
    <row r="7728" spans="1:17" ht="15" x14ac:dyDescent="0.25">
      <c r="A7728"/>
      <c r="B7728" s="114">
        <v>7727</v>
      </c>
      <c r="C7728" s="7">
        <v>21</v>
      </c>
      <c r="E7728">
        <v>7727</v>
      </c>
      <c r="F7728">
        <v>16</v>
      </c>
      <c r="G7728">
        <v>19</v>
      </c>
      <c r="H7728">
        <v>25</v>
      </c>
      <c r="I7728" s="7">
        <v>32</v>
      </c>
      <c r="K7728">
        <v>7727</v>
      </c>
      <c r="L7728">
        <v>19</v>
      </c>
      <c r="M7728">
        <v>25</v>
      </c>
      <c r="N7728" s="7">
        <v>32</v>
      </c>
      <c r="P7728" s="185">
        <v>7727</v>
      </c>
      <c r="Q7728" s="186">
        <v>27</v>
      </c>
    </row>
    <row r="7729" spans="1:17" ht="15" x14ac:dyDescent="0.25">
      <c r="A7729"/>
      <c r="B7729" s="114">
        <v>7728</v>
      </c>
      <c r="C7729" s="7">
        <v>21</v>
      </c>
      <c r="E7729">
        <v>7728</v>
      </c>
      <c r="F7729">
        <v>16</v>
      </c>
      <c r="G7729">
        <v>19</v>
      </c>
      <c r="H7729">
        <v>25</v>
      </c>
      <c r="I7729" s="7">
        <v>32</v>
      </c>
      <c r="K7729">
        <v>7728</v>
      </c>
      <c r="L7729">
        <v>19</v>
      </c>
      <c r="M7729">
        <v>25</v>
      </c>
      <c r="N7729" s="7">
        <v>32</v>
      </c>
      <c r="P7729" s="187">
        <v>7728</v>
      </c>
      <c r="Q7729" s="188">
        <v>27</v>
      </c>
    </row>
    <row r="7730" spans="1:17" ht="15" x14ac:dyDescent="0.25">
      <c r="A7730"/>
      <c r="B7730" s="114">
        <v>7729</v>
      </c>
      <c r="C7730" s="7">
        <v>21</v>
      </c>
      <c r="E7730">
        <v>7729</v>
      </c>
      <c r="F7730">
        <v>16</v>
      </c>
      <c r="G7730">
        <v>19</v>
      </c>
      <c r="H7730">
        <v>25</v>
      </c>
      <c r="I7730" s="7">
        <v>32</v>
      </c>
      <c r="K7730">
        <v>7729</v>
      </c>
      <c r="L7730">
        <v>19</v>
      </c>
      <c r="M7730">
        <v>25</v>
      </c>
      <c r="N7730" s="7">
        <v>32</v>
      </c>
      <c r="P7730" s="185">
        <v>7729</v>
      </c>
      <c r="Q7730" s="186">
        <v>27</v>
      </c>
    </row>
    <row r="7731" spans="1:17" ht="15" x14ac:dyDescent="0.25">
      <c r="A7731"/>
      <c r="B7731" s="114">
        <v>7730</v>
      </c>
      <c r="C7731" s="7">
        <v>21</v>
      </c>
      <c r="E7731">
        <v>7730</v>
      </c>
      <c r="F7731">
        <v>16</v>
      </c>
      <c r="G7731">
        <v>19</v>
      </c>
      <c r="H7731">
        <v>25</v>
      </c>
      <c r="I7731" s="7">
        <v>32</v>
      </c>
      <c r="K7731">
        <v>7730</v>
      </c>
      <c r="L7731">
        <v>19</v>
      </c>
      <c r="M7731">
        <v>25</v>
      </c>
      <c r="N7731" s="7">
        <v>32</v>
      </c>
      <c r="P7731" s="187">
        <v>7730</v>
      </c>
      <c r="Q7731" s="188">
        <v>27</v>
      </c>
    </row>
    <row r="7732" spans="1:17" ht="15" x14ac:dyDescent="0.25">
      <c r="A7732"/>
      <c r="B7732" s="114">
        <v>7731</v>
      </c>
      <c r="C7732" s="7">
        <v>21</v>
      </c>
      <c r="E7732">
        <v>7731</v>
      </c>
      <c r="F7732">
        <v>16</v>
      </c>
      <c r="G7732">
        <v>19</v>
      </c>
      <c r="H7732">
        <v>25</v>
      </c>
      <c r="I7732" s="7">
        <v>32</v>
      </c>
      <c r="K7732">
        <v>7731</v>
      </c>
      <c r="L7732">
        <v>19</v>
      </c>
      <c r="M7732">
        <v>25</v>
      </c>
      <c r="N7732" s="7">
        <v>32</v>
      </c>
      <c r="P7732" s="185">
        <v>7731</v>
      </c>
      <c r="Q7732" s="186">
        <v>27</v>
      </c>
    </row>
    <row r="7733" spans="1:17" ht="15" x14ac:dyDescent="0.25">
      <c r="A7733"/>
      <c r="B7733" s="114">
        <v>7732</v>
      </c>
      <c r="C7733" s="7">
        <v>21</v>
      </c>
      <c r="E7733">
        <v>7732</v>
      </c>
      <c r="F7733">
        <v>16</v>
      </c>
      <c r="G7733">
        <v>19</v>
      </c>
      <c r="H7733">
        <v>25</v>
      </c>
      <c r="I7733" s="7">
        <v>32</v>
      </c>
      <c r="K7733">
        <v>7732</v>
      </c>
      <c r="L7733">
        <v>19</v>
      </c>
      <c r="M7733">
        <v>25</v>
      </c>
      <c r="N7733" s="7">
        <v>32</v>
      </c>
      <c r="P7733" s="187">
        <v>7732</v>
      </c>
      <c r="Q7733" s="188">
        <v>27</v>
      </c>
    </row>
    <row r="7734" spans="1:17" ht="15" x14ac:dyDescent="0.25">
      <c r="A7734"/>
      <c r="B7734" s="114">
        <v>7733</v>
      </c>
      <c r="C7734" s="7">
        <v>21</v>
      </c>
      <c r="E7734">
        <v>7733</v>
      </c>
      <c r="F7734">
        <v>16</v>
      </c>
      <c r="G7734">
        <v>19</v>
      </c>
      <c r="H7734">
        <v>25</v>
      </c>
      <c r="I7734" s="7">
        <v>32</v>
      </c>
      <c r="K7734">
        <v>7733</v>
      </c>
      <c r="L7734">
        <v>19</v>
      </c>
      <c r="M7734">
        <v>25</v>
      </c>
      <c r="N7734" s="7">
        <v>32</v>
      </c>
      <c r="P7734" s="185">
        <v>7733</v>
      </c>
      <c r="Q7734" s="186">
        <v>27</v>
      </c>
    </row>
    <row r="7735" spans="1:17" ht="15" x14ac:dyDescent="0.25">
      <c r="A7735"/>
      <c r="B7735" s="114">
        <v>7734</v>
      </c>
      <c r="C7735" s="7">
        <v>21</v>
      </c>
      <c r="E7735">
        <v>7734</v>
      </c>
      <c r="F7735">
        <v>16</v>
      </c>
      <c r="G7735">
        <v>19</v>
      </c>
      <c r="H7735">
        <v>25</v>
      </c>
      <c r="I7735" s="7">
        <v>32</v>
      </c>
      <c r="K7735">
        <v>7734</v>
      </c>
      <c r="L7735">
        <v>19</v>
      </c>
      <c r="M7735">
        <v>25</v>
      </c>
      <c r="N7735" s="7">
        <v>32</v>
      </c>
      <c r="P7735" s="187">
        <v>7734</v>
      </c>
      <c r="Q7735" s="188">
        <v>27</v>
      </c>
    </row>
    <row r="7736" spans="1:17" ht="15" x14ac:dyDescent="0.25">
      <c r="A7736"/>
      <c r="B7736" s="114">
        <v>7735</v>
      </c>
      <c r="C7736" s="7">
        <v>21</v>
      </c>
      <c r="E7736">
        <v>7735</v>
      </c>
      <c r="F7736">
        <v>16</v>
      </c>
      <c r="G7736">
        <v>19</v>
      </c>
      <c r="H7736">
        <v>25</v>
      </c>
      <c r="I7736" s="7">
        <v>32</v>
      </c>
      <c r="K7736">
        <v>7735</v>
      </c>
      <c r="L7736">
        <v>19</v>
      </c>
      <c r="M7736">
        <v>25</v>
      </c>
      <c r="N7736" s="7">
        <v>32</v>
      </c>
      <c r="P7736" s="185">
        <v>7735</v>
      </c>
      <c r="Q7736" s="186">
        <v>27</v>
      </c>
    </row>
    <row r="7737" spans="1:17" ht="15" x14ac:dyDescent="0.25">
      <c r="A7737"/>
      <c r="B7737" s="114">
        <v>7736</v>
      </c>
      <c r="C7737" s="7">
        <v>21</v>
      </c>
      <c r="E7737">
        <v>7736</v>
      </c>
      <c r="F7737">
        <v>16</v>
      </c>
      <c r="G7737">
        <v>19</v>
      </c>
      <c r="H7737">
        <v>25</v>
      </c>
      <c r="I7737" s="7">
        <v>32</v>
      </c>
      <c r="K7737">
        <v>7736</v>
      </c>
      <c r="L7737">
        <v>19</v>
      </c>
      <c r="M7737">
        <v>25</v>
      </c>
      <c r="N7737" s="7">
        <v>32</v>
      </c>
      <c r="P7737" s="187">
        <v>7736</v>
      </c>
      <c r="Q7737" s="188">
        <v>27</v>
      </c>
    </row>
    <row r="7738" spans="1:17" ht="15" x14ac:dyDescent="0.25">
      <c r="A7738"/>
      <c r="B7738" s="114">
        <v>7737</v>
      </c>
      <c r="C7738" s="7">
        <v>21</v>
      </c>
      <c r="E7738">
        <v>7737</v>
      </c>
      <c r="F7738">
        <v>16</v>
      </c>
      <c r="G7738">
        <v>19</v>
      </c>
      <c r="H7738">
        <v>25</v>
      </c>
      <c r="I7738" s="7">
        <v>32</v>
      </c>
      <c r="K7738">
        <v>7737</v>
      </c>
      <c r="L7738">
        <v>19</v>
      </c>
      <c r="M7738">
        <v>25</v>
      </c>
      <c r="N7738" s="7">
        <v>32</v>
      </c>
      <c r="P7738" s="185">
        <v>7737</v>
      </c>
      <c r="Q7738" s="186">
        <v>27</v>
      </c>
    </row>
    <row r="7739" spans="1:17" ht="15" x14ac:dyDescent="0.25">
      <c r="A7739"/>
      <c r="B7739" s="114">
        <v>7738</v>
      </c>
      <c r="C7739" s="7">
        <v>21</v>
      </c>
      <c r="E7739">
        <v>7738</v>
      </c>
      <c r="F7739">
        <v>16</v>
      </c>
      <c r="G7739">
        <v>19</v>
      </c>
      <c r="H7739">
        <v>25</v>
      </c>
      <c r="I7739" s="7">
        <v>32</v>
      </c>
      <c r="K7739">
        <v>7738</v>
      </c>
      <c r="L7739">
        <v>19</v>
      </c>
      <c r="M7739">
        <v>25</v>
      </c>
      <c r="N7739" s="7">
        <v>32</v>
      </c>
      <c r="P7739" s="187">
        <v>7738</v>
      </c>
      <c r="Q7739" s="188">
        <v>27</v>
      </c>
    </row>
    <row r="7740" spans="1:17" ht="15" x14ac:dyDescent="0.25">
      <c r="A7740"/>
      <c r="B7740" s="114">
        <v>7739</v>
      </c>
      <c r="C7740" s="7">
        <v>21</v>
      </c>
      <c r="E7740">
        <v>7739</v>
      </c>
      <c r="F7740">
        <v>16</v>
      </c>
      <c r="G7740">
        <v>19</v>
      </c>
      <c r="H7740">
        <v>25</v>
      </c>
      <c r="I7740" s="7">
        <v>32</v>
      </c>
      <c r="K7740">
        <v>7739</v>
      </c>
      <c r="L7740">
        <v>19</v>
      </c>
      <c r="M7740">
        <v>25</v>
      </c>
      <c r="N7740" s="7">
        <v>32</v>
      </c>
      <c r="P7740" s="185">
        <v>7739</v>
      </c>
      <c r="Q7740" s="186">
        <v>27</v>
      </c>
    </row>
    <row r="7741" spans="1:17" ht="15" x14ac:dyDescent="0.25">
      <c r="A7741"/>
      <c r="B7741" s="114">
        <v>7740</v>
      </c>
      <c r="C7741" s="7">
        <v>21</v>
      </c>
      <c r="E7741">
        <v>7740</v>
      </c>
      <c r="F7741">
        <v>16</v>
      </c>
      <c r="G7741">
        <v>19</v>
      </c>
      <c r="H7741">
        <v>25</v>
      </c>
      <c r="I7741" s="7">
        <v>32</v>
      </c>
      <c r="K7741">
        <v>7740</v>
      </c>
      <c r="L7741">
        <v>19</v>
      </c>
      <c r="M7741">
        <v>25</v>
      </c>
      <c r="N7741" s="7">
        <v>32</v>
      </c>
      <c r="P7741" s="187">
        <v>7740</v>
      </c>
      <c r="Q7741" s="188">
        <v>27</v>
      </c>
    </row>
    <row r="7742" spans="1:17" ht="15" x14ac:dyDescent="0.25">
      <c r="A7742"/>
      <c r="B7742" s="114">
        <v>7741</v>
      </c>
      <c r="C7742" s="7">
        <v>21</v>
      </c>
      <c r="E7742">
        <v>7741</v>
      </c>
      <c r="F7742">
        <v>16</v>
      </c>
      <c r="G7742">
        <v>19</v>
      </c>
      <c r="H7742">
        <v>25</v>
      </c>
      <c r="I7742" s="7">
        <v>32</v>
      </c>
      <c r="K7742">
        <v>7741</v>
      </c>
      <c r="L7742">
        <v>19</v>
      </c>
      <c r="M7742">
        <v>25</v>
      </c>
      <c r="N7742" s="7">
        <v>32</v>
      </c>
      <c r="P7742" s="185">
        <v>7741</v>
      </c>
      <c r="Q7742" s="186">
        <v>27</v>
      </c>
    </row>
    <row r="7743" spans="1:17" ht="15" x14ac:dyDescent="0.25">
      <c r="A7743"/>
      <c r="B7743" s="114">
        <v>7742</v>
      </c>
      <c r="C7743" s="7">
        <v>21</v>
      </c>
      <c r="E7743">
        <v>7742</v>
      </c>
      <c r="F7743">
        <v>16</v>
      </c>
      <c r="G7743">
        <v>19</v>
      </c>
      <c r="H7743">
        <v>25</v>
      </c>
      <c r="I7743" s="7">
        <v>32</v>
      </c>
      <c r="K7743">
        <v>7742</v>
      </c>
      <c r="L7743">
        <v>19</v>
      </c>
      <c r="M7743">
        <v>25</v>
      </c>
      <c r="N7743" s="7">
        <v>32</v>
      </c>
      <c r="P7743" s="187">
        <v>7742</v>
      </c>
      <c r="Q7743" s="188">
        <v>27</v>
      </c>
    </row>
    <row r="7744" spans="1:17" ht="15" x14ac:dyDescent="0.25">
      <c r="A7744"/>
      <c r="B7744" s="114">
        <v>7743</v>
      </c>
      <c r="C7744" s="7">
        <v>21</v>
      </c>
      <c r="E7744">
        <v>7743</v>
      </c>
      <c r="F7744">
        <v>16</v>
      </c>
      <c r="G7744">
        <v>19</v>
      </c>
      <c r="H7744">
        <v>25</v>
      </c>
      <c r="I7744" s="7">
        <v>32</v>
      </c>
      <c r="K7744">
        <v>7743</v>
      </c>
      <c r="L7744">
        <v>19</v>
      </c>
      <c r="M7744">
        <v>25</v>
      </c>
      <c r="N7744" s="7">
        <v>32</v>
      </c>
      <c r="P7744" s="185">
        <v>7743</v>
      </c>
      <c r="Q7744" s="186">
        <v>27</v>
      </c>
    </row>
    <row r="7745" spans="1:17" ht="15" x14ac:dyDescent="0.25">
      <c r="A7745"/>
      <c r="B7745" s="114">
        <v>7744</v>
      </c>
      <c r="C7745" s="7">
        <v>21</v>
      </c>
      <c r="E7745">
        <v>7744</v>
      </c>
      <c r="F7745">
        <v>16</v>
      </c>
      <c r="G7745">
        <v>19</v>
      </c>
      <c r="H7745">
        <v>25</v>
      </c>
      <c r="I7745" s="7">
        <v>32</v>
      </c>
      <c r="K7745">
        <v>7744</v>
      </c>
      <c r="L7745">
        <v>19</v>
      </c>
      <c r="M7745">
        <v>25</v>
      </c>
      <c r="N7745" s="7">
        <v>32</v>
      </c>
      <c r="P7745" s="187">
        <v>7744</v>
      </c>
      <c r="Q7745" s="188">
        <v>27</v>
      </c>
    </row>
    <row r="7746" spans="1:17" ht="15" x14ac:dyDescent="0.25">
      <c r="A7746"/>
      <c r="B7746" s="114">
        <v>7745</v>
      </c>
      <c r="C7746" s="7">
        <v>21</v>
      </c>
      <c r="E7746">
        <v>7745</v>
      </c>
      <c r="F7746">
        <v>16</v>
      </c>
      <c r="G7746">
        <v>19</v>
      </c>
      <c r="H7746">
        <v>25</v>
      </c>
      <c r="I7746" s="7">
        <v>32</v>
      </c>
      <c r="K7746">
        <v>7745</v>
      </c>
      <c r="L7746">
        <v>19</v>
      </c>
      <c r="M7746">
        <v>25</v>
      </c>
      <c r="N7746" s="7">
        <v>32</v>
      </c>
      <c r="P7746" s="185">
        <v>7745</v>
      </c>
      <c r="Q7746" s="186">
        <v>27</v>
      </c>
    </row>
    <row r="7747" spans="1:17" ht="15" x14ac:dyDescent="0.25">
      <c r="A7747"/>
      <c r="B7747" s="114">
        <v>7746</v>
      </c>
      <c r="C7747" s="7">
        <v>21</v>
      </c>
      <c r="E7747">
        <v>7746</v>
      </c>
      <c r="F7747">
        <v>16</v>
      </c>
      <c r="G7747">
        <v>19</v>
      </c>
      <c r="H7747">
        <v>25</v>
      </c>
      <c r="I7747" s="7">
        <v>32</v>
      </c>
      <c r="K7747">
        <v>7746</v>
      </c>
      <c r="L7747">
        <v>19</v>
      </c>
      <c r="M7747">
        <v>25</v>
      </c>
      <c r="N7747" s="7">
        <v>32</v>
      </c>
      <c r="P7747" s="187">
        <v>7746</v>
      </c>
      <c r="Q7747" s="188">
        <v>27</v>
      </c>
    </row>
    <row r="7748" spans="1:17" ht="15" x14ac:dyDescent="0.25">
      <c r="A7748"/>
      <c r="B7748" s="114">
        <v>7747</v>
      </c>
      <c r="C7748" s="7">
        <v>21</v>
      </c>
      <c r="E7748">
        <v>7747</v>
      </c>
      <c r="F7748">
        <v>16</v>
      </c>
      <c r="G7748">
        <v>19</v>
      </c>
      <c r="H7748">
        <v>25</v>
      </c>
      <c r="I7748" s="7">
        <v>32</v>
      </c>
      <c r="K7748">
        <v>7747</v>
      </c>
      <c r="L7748">
        <v>19</v>
      </c>
      <c r="M7748">
        <v>25</v>
      </c>
      <c r="N7748" s="7">
        <v>32</v>
      </c>
      <c r="P7748" s="185">
        <v>7747</v>
      </c>
      <c r="Q7748" s="186">
        <v>27</v>
      </c>
    </row>
    <row r="7749" spans="1:17" ht="15" x14ac:dyDescent="0.25">
      <c r="A7749"/>
      <c r="B7749" s="114">
        <v>7748</v>
      </c>
      <c r="C7749" s="7">
        <v>21</v>
      </c>
      <c r="E7749">
        <v>7748</v>
      </c>
      <c r="F7749">
        <v>16</v>
      </c>
      <c r="G7749">
        <v>19</v>
      </c>
      <c r="H7749">
        <v>25</v>
      </c>
      <c r="I7749" s="7">
        <v>32</v>
      </c>
      <c r="K7749">
        <v>7748</v>
      </c>
      <c r="L7749">
        <v>19</v>
      </c>
      <c r="M7749">
        <v>25</v>
      </c>
      <c r="N7749" s="7">
        <v>32</v>
      </c>
      <c r="P7749" s="187">
        <v>7748</v>
      </c>
      <c r="Q7749" s="188">
        <v>27</v>
      </c>
    </row>
    <row r="7750" spans="1:17" ht="15" x14ac:dyDescent="0.25">
      <c r="A7750"/>
      <c r="B7750" s="114">
        <v>7749</v>
      </c>
      <c r="C7750" s="7">
        <v>21</v>
      </c>
      <c r="E7750">
        <v>7749</v>
      </c>
      <c r="F7750">
        <v>16</v>
      </c>
      <c r="G7750">
        <v>19</v>
      </c>
      <c r="H7750">
        <v>25</v>
      </c>
      <c r="I7750" s="7">
        <v>32</v>
      </c>
      <c r="K7750">
        <v>7749</v>
      </c>
      <c r="L7750">
        <v>19</v>
      </c>
      <c r="M7750">
        <v>25</v>
      </c>
      <c r="N7750" s="7">
        <v>32</v>
      </c>
      <c r="P7750" s="185">
        <v>7749</v>
      </c>
      <c r="Q7750" s="186">
        <v>27</v>
      </c>
    </row>
    <row r="7751" spans="1:17" ht="15" x14ac:dyDescent="0.25">
      <c r="A7751"/>
      <c r="B7751" s="114">
        <v>7750</v>
      </c>
      <c r="C7751" s="7">
        <v>21</v>
      </c>
      <c r="E7751">
        <v>7750</v>
      </c>
      <c r="F7751">
        <v>16</v>
      </c>
      <c r="G7751">
        <v>19</v>
      </c>
      <c r="H7751">
        <v>25</v>
      </c>
      <c r="I7751" s="7">
        <v>32</v>
      </c>
      <c r="K7751">
        <v>7750</v>
      </c>
      <c r="L7751">
        <v>19</v>
      </c>
      <c r="M7751">
        <v>25</v>
      </c>
      <c r="N7751" s="7">
        <v>32</v>
      </c>
      <c r="P7751" s="187">
        <v>7750</v>
      </c>
      <c r="Q7751" s="188">
        <v>27</v>
      </c>
    </row>
    <row r="7752" spans="1:17" ht="15" x14ac:dyDescent="0.25">
      <c r="A7752"/>
      <c r="B7752" s="114">
        <v>7751</v>
      </c>
      <c r="C7752" s="7">
        <v>21</v>
      </c>
      <c r="E7752">
        <v>7751</v>
      </c>
      <c r="F7752">
        <v>16</v>
      </c>
      <c r="G7752">
        <v>19</v>
      </c>
      <c r="H7752">
        <v>25</v>
      </c>
      <c r="I7752" s="7">
        <v>32</v>
      </c>
      <c r="K7752">
        <v>7751</v>
      </c>
      <c r="L7752">
        <v>19</v>
      </c>
      <c r="M7752">
        <v>25</v>
      </c>
      <c r="N7752" s="7">
        <v>32</v>
      </c>
      <c r="P7752" s="185">
        <v>7751</v>
      </c>
      <c r="Q7752" s="186">
        <v>27</v>
      </c>
    </row>
    <row r="7753" spans="1:17" ht="15" x14ac:dyDescent="0.25">
      <c r="A7753"/>
      <c r="B7753" s="114">
        <v>7752</v>
      </c>
      <c r="C7753" s="7">
        <v>21</v>
      </c>
      <c r="E7753">
        <v>7752</v>
      </c>
      <c r="F7753">
        <v>16</v>
      </c>
      <c r="G7753">
        <v>19</v>
      </c>
      <c r="H7753">
        <v>25</v>
      </c>
      <c r="I7753" s="7">
        <v>32</v>
      </c>
      <c r="K7753">
        <v>7752</v>
      </c>
      <c r="L7753">
        <v>19</v>
      </c>
      <c r="M7753">
        <v>25</v>
      </c>
      <c r="N7753" s="7">
        <v>32</v>
      </c>
      <c r="P7753" s="187">
        <v>7752</v>
      </c>
      <c r="Q7753" s="188">
        <v>27</v>
      </c>
    </row>
    <row r="7754" spans="1:17" ht="15" x14ac:dyDescent="0.25">
      <c r="A7754"/>
      <c r="B7754" s="114">
        <v>7753</v>
      </c>
      <c r="C7754" s="7">
        <v>21</v>
      </c>
      <c r="E7754">
        <v>7753</v>
      </c>
      <c r="F7754">
        <v>16</v>
      </c>
      <c r="G7754">
        <v>19</v>
      </c>
      <c r="H7754">
        <v>25</v>
      </c>
      <c r="I7754" s="7">
        <v>32</v>
      </c>
      <c r="K7754">
        <v>7753</v>
      </c>
      <c r="L7754">
        <v>19</v>
      </c>
      <c r="M7754">
        <v>25</v>
      </c>
      <c r="N7754" s="7">
        <v>32</v>
      </c>
      <c r="P7754" s="185">
        <v>7753</v>
      </c>
      <c r="Q7754" s="186">
        <v>27</v>
      </c>
    </row>
    <row r="7755" spans="1:17" ht="15" x14ac:dyDescent="0.25">
      <c r="A7755"/>
      <c r="B7755" s="114">
        <v>7754</v>
      </c>
      <c r="C7755" s="7">
        <v>21</v>
      </c>
      <c r="E7755">
        <v>7754</v>
      </c>
      <c r="F7755">
        <v>16</v>
      </c>
      <c r="G7755">
        <v>19</v>
      </c>
      <c r="H7755">
        <v>25</v>
      </c>
      <c r="I7755" s="7">
        <v>32</v>
      </c>
      <c r="K7755">
        <v>7754</v>
      </c>
      <c r="L7755">
        <v>19</v>
      </c>
      <c r="M7755">
        <v>25</v>
      </c>
      <c r="N7755" s="7">
        <v>32</v>
      </c>
      <c r="P7755" s="187">
        <v>7754</v>
      </c>
      <c r="Q7755" s="188">
        <v>27</v>
      </c>
    </row>
    <row r="7756" spans="1:17" ht="15" x14ac:dyDescent="0.25">
      <c r="A7756"/>
      <c r="B7756" s="114">
        <v>7755</v>
      </c>
      <c r="C7756" s="7">
        <v>21</v>
      </c>
      <c r="E7756">
        <v>7755</v>
      </c>
      <c r="F7756">
        <v>16</v>
      </c>
      <c r="G7756">
        <v>19</v>
      </c>
      <c r="H7756">
        <v>25</v>
      </c>
      <c r="I7756" s="7">
        <v>32</v>
      </c>
      <c r="K7756">
        <v>7755</v>
      </c>
      <c r="L7756">
        <v>19</v>
      </c>
      <c r="M7756">
        <v>25</v>
      </c>
      <c r="N7756" s="7">
        <v>32</v>
      </c>
      <c r="P7756" s="185">
        <v>7755</v>
      </c>
      <c r="Q7756" s="186">
        <v>27</v>
      </c>
    </row>
    <row r="7757" spans="1:17" ht="15" x14ac:dyDescent="0.25">
      <c r="A7757"/>
      <c r="B7757" s="114">
        <v>7756</v>
      </c>
      <c r="C7757" s="7">
        <v>21</v>
      </c>
      <c r="E7757">
        <v>7756</v>
      </c>
      <c r="F7757">
        <v>16</v>
      </c>
      <c r="G7757">
        <v>19</v>
      </c>
      <c r="H7757">
        <v>25</v>
      </c>
      <c r="I7757" s="7">
        <v>32</v>
      </c>
      <c r="K7757">
        <v>7756</v>
      </c>
      <c r="L7757">
        <v>19</v>
      </c>
      <c r="M7757">
        <v>25</v>
      </c>
      <c r="N7757" s="7">
        <v>32</v>
      </c>
      <c r="P7757" s="187">
        <v>7756</v>
      </c>
      <c r="Q7757" s="188">
        <v>27</v>
      </c>
    </row>
    <row r="7758" spans="1:17" ht="15" x14ac:dyDescent="0.25">
      <c r="A7758"/>
      <c r="B7758" s="114">
        <v>7757</v>
      </c>
      <c r="C7758" s="7">
        <v>21</v>
      </c>
      <c r="E7758">
        <v>7757</v>
      </c>
      <c r="F7758">
        <v>16</v>
      </c>
      <c r="G7758">
        <v>19</v>
      </c>
      <c r="H7758">
        <v>25</v>
      </c>
      <c r="I7758" s="7">
        <v>32</v>
      </c>
      <c r="K7758">
        <v>7757</v>
      </c>
      <c r="L7758">
        <v>19</v>
      </c>
      <c r="M7758">
        <v>25</v>
      </c>
      <c r="N7758" s="7">
        <v>32</v>
      </c>
      <c r="P7758" s="185">
        <v>7757</v>
      </c>
      <c r="Q7758" s="186">
        <v>27</v>
      </c>
    </row>
    <row r="7759" spans="1:17" ht="15" x14ac:dyDescent="0.25">
      <c r="A7759"/>
      <c r="B7759" s="114">
        <v>7758</v>
      </c>
      <c r="C7759" s="7">
        <v>21</v>
      </c>
      <c r="E7759">
        <v>7758</v>
      </c>
      <c r="F7759">
        <v>16</v>
      </c>
      <c r="G7759">
        <v>19</v>
      </c>
      <c r="H7759">
        <v>25</v>
      </c>
      <c r="I7759" s="7">
        <v>32</v>
      </c>
      <c r="K7759">
        <v>7758</v>
      </c>
      <c r="L7759">
        <v>19</v>
      </c>
      <c r="M7759">
        <v>25</v>
      </c>
      <c r="N7759" s="7">
        <v>32</v>
      </c>
      <c r="P7759" s="187">
        <v>7758</v>
      </c>
      <c r="Q7759" s="188">
        <v>27</v>
      </c>
    </row>
    <row r="7760" spans="1:17" ht="15" x14ac:dyDescent="0.25">
      <c r="A7760"/>
      <c r="B7760" s="114">
        <v>7759</v>
      </c>
      <c r="C7760" s="7">
        <v>21</v>
      </c>
      <c r="E7760">
        <v>7759</v>
      </c>
      <c r="F7760">
        <v>16</v>
      </c>
      <c r="G7760">
        <v>19</v>
      </c>
      <c r="H7760">
        <v>25</v>
      </c>
      <c r="I7760" s="7">
        <v>32</v>
      </c>
      <c r="K7760">
        <v>7759</v>
      </c>
      <c r="L7760">
        <v>19</v>
      </c>
      <c r="M7760">
        <v>25</v>
      </c>
      <c r="N7760" s="7">
        <v>32</v>
      </c>
      <c r="P7760" s="185">
        <v>7759</v>
      </c>
      <c r="Q7760" s="186">
        <v>27</v>
      </c>
    </row>
    <row r="7761" spans="1:17" ht="15" x14ac:dyDescent="0.25">
      <c r="A7761"/>
      <c r="B7761" s="114">
        <v>7760</v>
      </c>
      <c r="C7761" s="7">
        <v>21</v>
      </c>
      <c r="E7761">
        <v>7760</v>
      </c>
      <c r="F7761">
        <v>16</v>
      </c>
      <c r="G7761">
        <v>19</v>
      </c>
      <c r="H7761">
        <v>25</v>
      </c>
      <c r="I7761" s="7">
        <v>32</v>
      </c>
      <c r="K7761">
        <v>7760</v>
      </c>
      <c r="L7761">
        <v>19</v>
      </c>
      <c r="M7761">
        <v>25</v>
      </c>
      <c r="N7761" s="7">
        <v>32</v>
      </c>
      <c r="P7761" s="187">
        <v>7760</v>
      </c>
      <c r="Q7761" s="188">
        <v>27</v>
      </c>
    </row>
    <row r="7762" spans="1:17" ht="15" x14ac:dyDescent="0.25">
      <c r="A7762"/>
      <c r="B7762" s="114">
        <v>7761</v>
      </c>
      <c r="C7762" s="7">
        <v>21</v>
      </c>
      <c r="E7762">
        <v>7761</v>
      </c>
      <c r="F7762">
        <v>16</v>
      </c>
      <c r="G7762">
        <v>19</v>
      </c>
      <c r="H7762">
        <v>25</v>
      </c>
      <c r="I7762" s="7">
        <v>32</v>
      </c>
      <c r="K7762">
        <v>7761</v>
      </c>
      <c r="L7762">
        <v>19</v>
      </c>
      <c r="M7762">
        <v>25</v>
      </c>
      <c r="N7762" s="7">
        <v>32</v>
      </c>
      <c r="P7762" s="185">
        <v>7761</v>
      </c>
      <c r="Q7762" s="186">
        <v>27</v>
      </c>
    </row>
    <row r="7763" spans="1:17" ht="15" x14ac:dyDescent="0.25">
      <c r="A7763"/>
      <c r="B7763" s="114">
        <v>7762</v>
      </c>
      <c r="C7763" s="7">
        <v>21</v>
      </c>
      <c r="E7763">
        <v>7762</v>
      </c>
      <c r="F7763">
        <v>16</v>
      </c>
      <c r="G7763">
        <v>19</v>
      </c>
      <c r="H7763">
        <v>25</v>
      </c>
      <c r="I7763" s="7">
        <v>32</v>
      </c>
      <c r="K7763">
        <v>7762</v>
      </c>
      <c r="L7763">
        <v>19</v>
      </c>
      <c r="M7763">
        <v>25</v>
      </c>
      <c r="N7763" s="7">
        <v>32</v>
      </c>
      <c r="P7763" s="187">
        <v>7762</v>
      </c>
      <c r="Q7763" s="188">
        <v>27</v>
      </c>
    </row>
    <row r="7764" spans="1:17" ht="15" x14ac:dyDescent="0.25">
      <c r="A7764"/>
      <c r="B7764" s="114">
        <v>7763</v>
      </c>
      <c r="C7764" s="7">
        <v>21</v>
      </c>
      <c r="E7764">
        <v>7763</v>
      </c>
      <c r="F7764">
        <v>16</v>
      </c>
      <c r="G7764">
        <v>19</v>
      </c>
      <c r="H7764">
        <v>25</v>
      </c>
      <c r="I7764" s="7">
        <v>32</v>
      </c>
      <c r="K7764">
        <v>7763</v>
      </c>
      <c r="L7764">
        <v>19</v>
      </c>
      <c r="M7764">
        <v>25</v>
      </c>
      <c r="N7764" s="7">
        <v>32</v>
      </c>
      <c r="P7764" s="185">
        <v>7763</v>
      </c>
      <c r="Q7764" s="186">
        <v>27</v>
      </c>
    </row>
    <row r="7765" spans="1:17" ht="15" x14ac:dyDescent="0.25">
      <c r="A7765"/>
      <c r="B7765" s="114">
        <v>7764</v>
      </c>
      <c r="C7765" s="7">
        <v>21</v>
      </c>
      <c r="E7765">
        <v>7764</v>
      </c>
      <c r="F7765">
        <v>16</v>
      </c>
      <c r="G7765">
        <v>19</v>
      </c>
      <c r="H7765">
        <v>25</v>
      </c>
      <c r="I7765" s="7">
        <v>32</v>
      </c>
      <c r="K7765">
        <v>7764</v>
      </c>
      <c r="L7765">
        <v>19</v>
      </c>
      <c r="M7765">
        <v>25</v>
      </c>
      <c r="N7765" s="7">
        <v>32</v>
      </c>
      <c r="P7765" s="187">
        <v>7764</v>
      </c>
      <c r="Q7765" s="188">
        <v>27</v>
      </c>
    </row>
    <row r="7766" spans="1:17" ht="15" x14ac:dyDescent="0.25">
      <c r="A7766"/>
      <c r="B7766" s="114">
        <v>7765</v>
      </c>
      <c r="C7766" s="7">
        <v>21</v>
      </c>
      <c r="E7766">
        <v>7765</v>
      </c>
      <c r="F7766">
        <v>16</v>
      </c>
      <c r="G7766">
        <v>19</v>
      </c>
      <c r="H7766">
        <v>25</v>
      </c>
      <c r="I7766" s="7">
        <v>32</v>
      </c>
      <c r="K7766">
        <v>7765</v>
      </c>
      <c r="L7766">
        <v>19</v>
      </c>
      <c r="M7766">
        <v>25</v>
      </c>
      <c r="N7766" s="7">
        <v>32</v>
      </c>
      <c r="P7766" s="185">
        <v>7765</v>
      </c>
      <c r="Q7766" s="186">
        <v>27</v>
      </c>
    </row>
    <row r="7767" spans="1:17" ht="15" x14ac:dyDescent="0.25">
      <c r="A7767"/>
      <c r="B7767" s="114">
        <v>7766</v>
      </c>
      <c r="C7767" s="7">
        <v>21</v>
      </c>
      <c r="E7767">
        <v>7766</v>
      </c>
      <c r="F7767">
        <v>16</v>
      </c>
      <c r="G7767">
        <v>19</v>
      </c>
      <c r="H7767">
        <v>25</v>
      </c>
      <c r="I7767" s="7">
        <v>32</v>
      </c>
      <c r="K7767">
        <v>7766</v>
      </c>
      <c r="L7767">
        <v>19</v>
      </c>
      <c r="M7767">
        <v>25</v>
      </c>
      <c r="N7767" s="7">
        <v>32</v>
      </c>
      <c r="P7767" s="187">
        <v>7766</v>
      </c>
      <c r="Q7767" s="188">
        <v>27</v>
      </c>
    </row>
    <row r="7768" spans="1:17" ht="15" x14ac:dyDescent="0.25">
      <c r="A7768"/>
      <c r="B7768" s="114">
        <v>7767</v>
      </c>
      <c r="C7768" s="7">
        <v>21</v>
      </c>
      <c r="E7768">
        <v>7767</v>
      </c>
      <c r="F7768">
        <v>16</v>
      </c>
      <c r="G7768">
        <v>19</v>
      </c>
      <c r="H7768">
        <v>25</v>
      </c>
      <c r="I7768" s="7">
        <v>32</v>
      </c>
      <c r="K7768">
        <v>7767</v>
      </c>
      <c r="L7768">
        <v>19</v>
      </c>
      <c r="M7768">
        <v>25</v>
      </c>
      <c r="N7768" s="7">
        <v>32</v>
      </c>
      <c r="P7768" s="185">
        <v>7767</v>
      </c>
      <c r="Q7768" s="186">
        <v>27</v>
      </c>
    </row>
    <row r="7769" spans="1:17" ht="15" x14ac:dyDescent="0.25">
      <c r="A7769"/>
      <c r="B7769" s="114">
        <v>7768</v>
      </c>
      <c r="C7769" s="7">
        <v>21</v>
      </c>
      <c r="E7769">
        <v>7768</v>
      </c>
      <c r="F7769">
        <v>16</v>
      </c>
      <c r="G7769">
        <v>19</v>
      </c>
      <c r="H7769">
        <v>25</v>
      </c>
      <c r="I7769" s="7">
        <v>32</v>
      </c>
      <c r="K7769">
        <v>7768</v>
      </c>
      <c r="L7769">
        <v>19</v>
      </c>
      <c r="M7769">
        <v>25</v>
      </c>
      <c r="N7769" s="7">
        <v>32</v>
      </c>
      <c r="P7769" s="187">
        <v>7768</v>
      </c>
      <c r="Q7769" s="188">
        <v>27</v>
      </c>
    </row>
    <row r="7770" spans="1:17" ht="15" x14ac:dyDescent="0.25">
      <c r="A7770"/>
      <c r="B7770" s="114">
        <v>7769</v>
      </c>
      <c r="C7770" s="7">
        <v>21</v>
      </c>
      <c r="E7770">
        <v>7769</v>
      </c>
      <c r="F7770">
        <v>16</v>
      </c>
      <c r="G7770">
        <v>19</v>
      </c>
      <c r="H7770">
        <v>25</v>
      </c>
      <c r="I7770" s="7">
        <v>32</v>
      </c>
      <c r="K7770">
        <v>7769</v>
      </c>
      <c r="L7770">
        <v>19</v>
      </c>
      <c r="M7770">
        <v>25</v>
      </c>
      <c r="N7770" s="7">
        <v>32</v>
      </c>
      <c r="P7770" s="185">
        <v>7769</v>
      </c>
      <c r="Q7770" s="186">
        <v>27</v>
      </c>
    </row>
    <row r="7771" spans="1:17" ht="15" x14ac:dyDescent="0.25">
      <c r="A7771"/>
      <c r="B7771" s="114">
        <v>7770</v>
      </c>
      <c r="C7771" s="7">
        <v>21</v>
      </c>
      <c r="E7771">
        <v>7770</v>
      </c>
      <c r="F7771">
        <v>16</v>
      </c>
      <c r="G7771">
        <v>19</v>
      </c>
      <c r="H7771">
        <v>25</v>
      </c>
      <c r="I7771" s="7">
        <v>32</v>
      </c>
      <c r="K7771">
        <v>7770</v>
      </c>
      <c r="L7771">
        <v>19</v>
      </c>
      <c r="M7771">
        <v>25</v>
      </c>
      <c r="N7771" s="7">
        <v>32</v>
      </c>
      <c r="P7771" s="187">
        <v>7770</v>
      </c>
      <c r="Q7771" s="188">
        <v>27</v>
      </c>
    </row>
    <row r="7772" spans="1:17" ht="15" x14ac:dyDescent="0.25">
      <c r="A7772"/>
      <c r="B7772" s="114">
        <v>7771</v>
      </c>
      <c r="C7772" s="7">
        <v>21</v>
      </c>
      <c r="E7772">
        <v>7771</v>
      </c>
      <c r="F7772">
        <v>16</v>
      </c>
      <c r="G7772">
        <v>19</v>
      </c>
      <c r="H7772">
        <v>25</v>
      </c>
      <c r="I7772" s="7">
        <v>32</v>
      </c>
      <c r="K7772">
        <v>7771</v>
      </c>
      <c r="L7772">
        <v>19</v>
      </c>
      <c r="M7772">
        <v>25</v>
      </c>
      <c r="N7772" s="7">
        <v>32</v>
      </c>
      <c r="P7772" s="185">
        <v>7771</v>
      </c>
      <c r="Q7772" s="186">
        <v>27</v>
      </c>
    </row>
    <row r="7773" spans="1:17" ht="15" x14ac:dyDescent="0.25">
      <c r="A7773"/>
      <c r="B7773" s="114">
        <v>7772</v>
      </c>
      <c r="C7773" s="7">
        <v>21</v>
      </c>
      <c r="E7773">
        <v>7772</v>
      </c>
      <c r="F7773">
        <v>16</v>
      </c>
      <c r="G7773">
        <v>19</v>
      </c>
      <c r="H7773">
        <v>25</v>
      </c>
      <c r="I7773" s="7">
        <v>32</v>
      </c>
      <c r="K7773">
        <v>7772</v>
      </c>
      <c r="L7773">
        <v>19</v>
      </c>
      <c r="M7773">
        <v>25</v>
      </c>
      <c r="N7773" s="7">
        <v>32</v>
      </c>
      <c r="P7773" s="187">
        <v>7772</v>
      </c>
      <c r="Q7773" s="188">
        <v>27</v>
      </c>
    </row>
    <row r="7774" spans="1:17" ht="15" x14ac:dyDescent="0.25">
      <c r="A7774"/>
      <c r="B7774" s="114">
        <v>7773</v>
      </c>
      <c r="C7774" s="7">
        <v>21</v>
      </c>
      <c r="E7774">
        <v>7773</v>
      </c>
      <c r="F7774">
        <v>16</v>
      </c>
      <c r="G7774">
        <v>19</v>
      </c>
      <c r="H7774">
        <v>25</v>
      </c>
      <c r="I7774" s="7">
        <v>32</v>
      </c>
      <c r="K7774">
        <v>7773</v>
      </c>
      <c r="L7774">
        <v>19</v>
      </c>
      <c r="M7774">
        <v>25</v>
      </c>
      <c r="N7774" s="7">
        <v>32</v>
      </c>
      <c r="P7774" s="185">
        <v>7773</v>
      </c>
      <c r="Q7774" s="186">
        <v>27</v>
      </c>
    </row>
    <row r="7775" spans="1:17" ht="15" x14ac:dyDescent="0.25">
      <c r="A7775"/>
      <c r="B7775" s="114">
        <v>7774</v>
      </c>
      <c r="C7775" s="7">
        <v>21</v>
      </c>
      <c r="E7775">
        <v>7774</v>
      </c>
      <c r="F7775">
        <v>16</v>
      </c>
      <c r="G7775">
        <v>19</v>
      </c>
      <c r="H7775">
        <v>25</v>
      </c>
      <c r="I7775" s="7">
        <v>32</v>
      </c>
      <c r="K7775">
        <v>7774</v>
      </c>
      <c r="L7775">
        <v>19</v>
      </c>
      <c r="M7775">
        <v>25</v>
      </c>
      <c r="N7775" s="7">
        <v>32</v>
      </c>
      <c r="P7775" s="187">
        <v>7774</v>
      </c>
      <c r="Q7775" s="188">
        <v>27</v>
      </c>
    </row>
    <row r="7776" spans="1:17" ht="15" x14ac:dyDescent="0.25">
      <c r="A7776"/>
      <c r="B7776" s="114">
        <v>7775</v>
      </c>
      <c r="C7776" s="7">
        <v>21</v>
      </c>
      <c r="E7776">
        <v>7775</v>
      </c>
      <c r="F7776">
        <v>16</v>
      </c>
      <c r="G7776">
        <v>19</v>
      </c>
      <c r="H7776">
        <v>25</v>
      </c>
      <c r="I7776" s="7">
        <v>32</v>
      </c>
      <c r="K7776">
        <v>7775</v>
      </c>
      <c r="L7776">
        <v>19</v>
      </c>
      <c r="M7776">
        <v>25</v>
      </c>
      <c r="N7776" s="7">
        <v>32</v>
      </c>
      <c r="P7776" s="185">
        <v>7775</v>
      </c>
      <c r="Q7776" s="186">
        <v>27</v>
      </c>
    </row>
    <row r="7777" spans="1:17" ht="15" x14ac:dyDescent="0.25">
      <c r="A7777"/>
      <c r="B7777" s="114">
        <v>7776</v>
      </c>
      <c r="C7777" s="7">
        <v>21</v>
      </c>
      <c r="E7777">
        <v>7776</v>
      </c>
      <c r="F7777">
        <v>16</v>
      </c>
      <c r="G7777">
        <v>19</v>
      </c>
      <c r="H7777">
        <v>25</v>
      </c>
      <c r="I7777" s="7">
        <v>32</v>
      </c>
      <c r="K7777">
        <v>7776</v>
      </c>
      <c r="L7777">
        <v>19</v>
      </c>
      <c r="M7777">
        <v>25</v>
      </c>
      <c r="N7777" s="7">
        <v>32</v>
      </c>
      <c r="P7777" s="187">
        <v>7776</v>
      </c>
      <c r="Q7777" s="188">
        <v>27</v>
      </c>
    </row>
    <row r="7778" spans="1:17" ht="15" x14ac:dyDescent="0.25">
      <c r="A7778"/>
      <c r="B7778" s="114">
        <v>7777</v>
      </c>
      <c r="C7778" s="7">
        <v>21</v>
      </c>
      <c r="E7778">
        <v>7777</v>
      </c>
      <c r="F7778">
        <v>16</v>
      </c>
      <c r="G7778">
        <v>19</v>
      </c>
      <c r="H7778">
        <v>25</v>
      </c>
      <c r="I7778" s="7">
        <v>32</v>
      </c>
      <c r="K7778">
        <v>7777</v>
      </c>
      <c r="L7778">
        <v>19</v>
      </c>
      <c r="M7778">
        <v>25</v>
      </c>
      <c r="N7778" s="7">
        <v>32</v>
      </c>
      <c r="P7778" s="185">
        <v>7777</v>
      </c>
      <c r="Q7778" s="186">
        <v>27</v>
      </c>
    </row>
    <row r="7779" spans="1:17" ht="15" x14ac:dyDescent="0.25">
      <c r="A7779"/>
      <c r="B7779" s="114">
        <v>7778</v>
      </c>
      <c r="C7779" s="7">
        <v>21</v>
      </c>
      <c r="E7779">
        <v>7778</v>
      </c>
      <c r="F7779">
        <v>16</v>
      </c>
      <c r="G7779">
        <v>19</v>
      </c>
      <c r="H7779">
        <v>25</v>
      </c>
      <c r="I7779" s="7">
        <v>32</v>
      </c>
      <c r="K7779">
        <v>7778</v>
      </c>
      <c r="L7779">
        <v>19</v>
      </c>
      <c r="M7779">
        <v>25</v>
      </c>
      <c r="N7779" s="7">
        <v>32</v>
      </c>
      <c r="P7779" s="187">
        <v>7778</v>
      </c>
      <c r="Q7779" s="188">
        <v>27</v>
      </c>
    </row>
    <row r="7780" spans="1:17" ht="15" x14ac:dyDescent="0.25">
      <c r="A7780"/>
      <c r="B7780" s="114">
        <v>7779</v>
      </c>
      <c r="C7780" s="7">
        <v>21</v>
      </c>
      <c r="E7780">
        <v>7779</v>
      </c>
      <c r="F7780">
        <v>16</v>
      </c>
      <c r="G7780">
        <v>19</v>
      </c>
      <c r="H7780">
        <v>25</v>
      </c>
      <c r="I7780" s="7">
        <v>32</v>
      </c>
      <c r="K7780">
        <v>7779</v>
      </c>
      <c r="L7780">
        <v>19</v>
      </c>
      <c r="M7780">
        <v>25</v>
      </c>
      <c r="N7780" s="7">
        <v>32</v>
      </c>
      <c r="P7780" s="185">
        <v>7779</v>
      </c>
      <c r="Q7780" s="186">
        <v>27</v>
      </c>
    </row>
    <row r="7781" spans="1:17" ht="15" x14ac:dyDescent="0.25">
      <c r="A7781"/>
      <c r="B7781" s="114">
        <v>7780</v>
      </c>
      <c r="C7781" s="7">
        <v>21</v>
      </c>
      <c r="E7781">
        <v>7780</v>
      </c>
      <c r="F7781">
        <v>16</v>
      </c>
      <c r="G7781">
        <v>19</v>
      </c>
      <c r="H7781">
        <v>25</v>
      </c>
      <c r="I7781" s="7">
        <v>32</v>
      </c>
      <c r="K7781">
        <v>7780</v>
      </c>
      <c r="L7781">
        <v>19</v>
      </c>
      <c r="M7781">
        <v>25</v>
      </c>
      <c r="N7781" s="7">
        <v>32</v>
      </c>
      <c r="P7781" s="187">
        <v>7780</v>
      </c>
      <c r="Q7781" s="188">
        <v>27</v>
      </c>
    </row>
    <row r="7782" spans="1:17" ht="15" x14ac:dyDescent="0.25">
      <c r="A7782"/>
      <c r="B7782" s="114">
        <v>7781</v>
      </c>
      <c r="C7782" s="7">
        <v>21</v>
      </c>
      <c r="E7782">
        <v>7781</v>
      </c>
      <c r="F7782">
        <v>16</v>
      </c>
      <c r="G7782">
        <v>19</v>
      </c>
      <c r="H7782">
        <v>25</v>
      </c>
      <c r="I7782" s="7">
        <v>32</v>
      </c>
      <c r="K7782">
        <v>7781</v>
      </c>
      <c r="L7782">
        <v>19</v>
      </c>
      <c r="M7782">
        <v>25</v>
      </c>
      <c r="N7782" s="7">
        <v>32</v>
      </c>
      <c r="P7782" s="185">
        <v>7781</v>
      </c>
      <c r="Q7782" s="186">
        <v>27</v>
      </c>
    </row>
    <row r="7783" spans="1:17" ht="15" x14ac:dyDescent="0.25">
      <c r="A7783"/>
      <c r="B7783" s="114">
        <v>7782</v>
      </c>
      <c r="C7783" s="7">
        <v>21</v>
      </c>
      <c r="E7783">
        <v>7782</v>
      </c>
      <c r="F7783">
        <v>16</v>
      </c>
      <c r="G7783">
        <v>19</v>
      </c>
      <c r="H7783">
        <v>25</v>
      </c>
      <c r="I7783" s="7">
        <v>32</v>
      </c>
      <c r="K7783">
        <v>7782</v>
      </c>
      <c r="L7783">
        <v>19</v>
      </c>
      <c r="M7783">
        <v>25</v>
      </c>
      <c r="N7783" s="7">
        <v>32</v>
      </c>
      <c r="P7783" s="187">
        <v>7782</v>
      </c>
      <c r="Q7783" s="188">
        <v>27</v>
      </c>
    </row>
    <row r="7784" spans="1:17" ht="15" x14ac:dyDescent="0.25">
      <c r="A7784"/>
      <c r="B7784" s="114">
        <v>7783</v>
      </c>
      <c r="C7784" s="7">
        <v>21</v>
      </c>
      <c r="E7784">
        <v>7783</v>
      </c>
      <c r="F7784">
        <v>16</v>
      </c>
      <c r="G7784">
        <v>19</v>
      </c>
      <c r="H7784">
        <v>25</v>
      </c>
      <c r="I7784" s="7">
        <v>32</v>
      </c>
      <c r="K7784">
        <v>7783</v>
      </c>
      <c r="L7784">
        <v>19</v>
      </c>
      <c r="M7784">
        <v>25</v>
      </c>
      <c r="N7784" s="7">
        <v>32</v>
      </c>
      <c r="P7784" s="185">
        <v>7783</v>
      </c>
      <c r="Q7784" s="186">
        <v>27</v>
      </c>
    </row>
    <row r="7785" spans="1:17" ht="15" x14ac:dyDescent="0.25">
      <c r="A7785"/>
      <c r="B7785" s="114">
        <v>7784</v>
      </c>
      <c r="C7785" s="7">
        <v>21</v>
      </c>
      <c r="E7785">
        <v>7784</v>
      </c>
      <c r="F7785">
        <v>16</v>
      </c>
      <c r="G7785">
        <v>19</v>
      </c>
      <c r="H7785">
        <v>25</v>
      </c>
      <c r="I7785" s="7">
        <v>32</v>
      </c>
      <c r="K7785">
        <v>7784</v>
      </c>
      <c r="L7785">
        <v>19</v>
      </c>
      <c r="M7785">
        <v>25</v>
      </c>
      <c r="N7785" s="7">
        <v>32</v>
      </c>
      <c r="P7785" s="187">
        <v>7784</v>
      </c>
      <c r="Q7785" s="188">
        <v>27</v>
      </c>
    </row>
    <row r="7786" spans="1:17" ht="15" x14ac:dyDescent="0.25">
      <c r="A7786"/>
      <c r="B7786" s="114">
        <v>7785</v>
      </c>
      <c r="C7786" s="7">
        <v>21</v>
      </c>
      <c r="E7786">
        <v>7785</v>
      </c>
      <c r="F7786">
        <v>16</v>
      </c>
      <c r="G7786">
        <v>19</v>
      </c>
      <c r="H7786">
        <v>25</v>
      </c>
      <c r="I7786" s="7">
        <v>32</v>
      </c>
      <c r="K7786">
        <v>7785</v>
      </c>
      <c r="L7786">
        <v>19</v>
      </c>
      <c r="M7786">
        <v>25</v>
      </c>
      <c r="N7786" s="7">
        <v>32</v>
      </c>
      <c r="P7786" s="185">
        <v>7785</v>
      </c>
      <c r="Q7786" s="186">
        <v>27</v>
      </c>
    </row>
    <row r="7787" spans="1:17" ht="15" x14ac:dyDescent="0.25">
      <c r="A7787"/>
      <c r="B7787" s="114">
        <v>7786</v>
      </c>
      <c r="C7787" s="7">
        <v>21</v>
      </c>
      <c r="E7787">
        <v>7786</v>
      </c>
      <c r="F7787">
        <v>16</v>
      </c>
      <c r="G7787">
        <v>19</v>
      </c>
      <c r="H7787">
        <v>25</v>
      </c>
      <c r="I7787" s="7">
        <v>32</v>
      </c>
      <c r="K7787">
        <v>7786</v>
      </c>
      <c r="L7787">
        <v>19</v>
      </c>
      <c r="M7787">
        <v>25</v>
      </c>
      <c r="N7787" s="7">
        <v>32</v>
      </c>
      <c r="P7787" s="187">
        <v>7786</v>
      </c>
      <c r="Q7787" s="188">
        <v>27</v>
      </c>
    </row>
    <row r="7788" spans="1:17" ht="15" x14ac:dyDescent="0.25">
      <c r="A7788"/>
      <c r="B7788" s="114">
        <v>7787</v>
      </c>
      <c r="C7788" s="7">
        <v>21</v>
      </c>
      <c r="E7788">
        <v>7787</v>
      </c>
      <c r="F7788">
        <v>16</v>
      </c>
      <c r="G7788">
        <v>19</v>
      </c>
      <c r="H7788">
        <v>25</v>
      </c>
      <c r="I7788" s="7">
        <v>32</v>
      </c>
      <c r="K7788">
        <v>7787</v>
      </c>
      <c r="L7788">
        <v>19</v>
      </c>
      <c r="M7788">
        <v>25</v>
      </c>
      <c r="N7788" s="7">
        <v>32</v>
      </c>
      <c r="P7788" s="185">
        <v>7787</v>
      </c>
      <c r="Q7788" s="186">
        <v>27</v>
      </c>
    </row>
    <row r="7789" spans="1:17" ht="15" x14ac:dyDescent="0.25">
      <c r="A7789"/>
      <c r="B7789" s="114">
        <v>7788</v>
      </c>
      <c r="C7789" s="7">
        <v>21</v>
      </c>
      <c r="E7789">
        <v>7788</v>
      </c>
      <c r="F7789">
        <v>16</v>
      </c>
      <c r="G7789">
        <v>19</v>
      </c>
      <c r="H7789">
        <v>25</v>
      </c>
      <c r="I7789" s="7">
        <v>32</v>
      </c>
      <c r="K7789">
        <v>7788</v>
      </c>
      <c r="L7789">
        <v>19</v>
      </c>
      <c r="M7789">
        <v>25</v>
      </c>
      <c r="N7789" s="7">
        <v>32</v>
      </c>
      <c r="P7789" s="187">
        <v>7788</v>
      </c>
      <c r="Q7789" s="188">
        <v>27</v>
      </c>
    </row>
    <row r="7790" spans="1:17" ht="15" x14ac:dyDescent="0.25">
      <c r="A7790"/>
      <c r="B7790" s="114">
        <v>7789</v>
      </c>
      <c r="C7790" s="7">
        <v>21</v>
      </c>
      <c r="E7790">
        <v>7789</v>
      </c>
      <c r="F7790">
        <v>16</v>
      </c>
      <c r="G7790">
        <v>19</v>
      </c>
      <c r="H7790">
        <v>25</v>
      </c>
      <c r="I7790" s="7">
        <v>32</v>
      </c>
      <c r="K7790">
        <v>7789</v>
      </c>
      <c r="L7790">
        <v>19</v>
      </c>
      <c r="M7790">
        <v>25</v>
      </c>
      <c r="N7790" s="7">
        <v>32</v>
      </c>
      <c r="P7790" s="185">
        <v>7789</v>
      </c>
      <c r="Q7790" s="186">
        <v>27</v>
      </c>
    </row>
    <row r="7791" spans="1:17" ht="15" x14ac:dyDescent="0.25">
      <c r="A7791"/>
      <c r="B7791" s="114">
        <v>7790</v>
      </c>
      <c r="C7791" s="7">
        <v>21</v>
      </c>
      <c r="E7791">
        <v>7790</v>
      </c>
      <c r="F7791">
        <v>16</v>
      </c>
      <c r="G7791">
        <v>19</v>
      </c>
      <c r="H7791">
        <v>25</v>
      </c>
      <c r="I7791" s="7">
        <v>32</v>
      </c>
      <c r="K7791">
        <v>7790</v>
      </c>
      <c r="L7791">
        <v>19</v>
      </c>
      <c r="M7791">
        <v>25</v>
      </c>
      <c r="N7791" s="7">
        <v>32</v>
      </c>
      <c r="P7791" s="187">
        <v>7790</v>
      </c>
      <c r="Q7791" s="188">
        <v>27</v>
      </c>
    </row>
    <row r="7792" spans="1:17" ht="15" x14ac:dyDescent="0.25">
      <c r="A7792"/>
      <c r="B7792" s="114">
        <v>7791</v>
      </c>
      <c r="C7792" s="7">
        <v>21</v>
      </c>
      <c r="E7792">
        <v>7791</v>
      </c>
      <c r="F7792">
        <v>16</v>
      </c>
      <c r="G7792">
        <v>19</v>
      </c>
      <c r="H7792">
        <v>25</v>
      </c>
      <c r="I7792" s="7">
        <v>32</v>
      </c>
      <c r="K7792">
        <v>7791</v>
      </c>
      <c r="L7792">
        <v>19</v>
      </c>
      <c r="M7792">
        <v>25</v>
      </c>
      <c r="N7792" s="7">
        <v>32</v>
      </c>
      <c r="P7792" s="185">
        <v>7791</v>
      </c>
      <c r="Q7792" s="186">
        <v>27</v>
      </c>
    </row>
    <row r="7793" spans="1:17" ht="15" x14ac:dyDescent="0.25">
      <c r="A7793"/>
      <c r="B7793" s="114">
        <v>7792</v>
      </c>
      <c r="C7793" s="7">
        <v>21</v>
      </c>
      <c r="E7793">
        <v>7792</v>
      </c>
      <c r="F7793">
        <v>16</v>
      </c>
      <c r="G7793">
        <v>19</v>
      </c>
      <c r="H7793">
        <v>25</v>
      </c>
      <c r="I7793" s="7">
        <v>32</v>
      </c>
      <c r="K7793">
        <v>7792</v>
      </c>
      <c r="L7793">
        <v>19</v>
      </c>
      <c r="M7793">
        <v>25</v>
      </c>
      <c r="N7793" s="7">
        <v>32</v>
      </c>
      <c r="P7793" s="187">
        <v>7792</v>
      </c>
      <c r="Q7793" s="188">
        <v>27</v>
      </c>
    </row>
    <row r="7794" spans="1:17" ht="15" x14ac:dyDescent="0.25">
      <c r="A7794"/>
      <c r="B7794" s="114">
        <v>7793</v>
      </c>
      <c r="C7794" s="7">
        <v>21</v>
      </c>
      <c r="E7794">
        <v>7793</v>
      </c>
      <c r="F7794">
        <v>16</v>
      </c>
      <c r="G7794">
        <v>19</v>
      </c>
      <c r="H7794">
        <v>25</v>
      </c>
      <c r="I7794" s="7">
        <v>32</v>
      </c>
      <c r="K7794">
        <v>7793</v>
      </c>
      <c r="L7794">
        <v>19</v>
      </c>
      <c r="M7794">
        <v>25</v>
      </c>
      <c r="N7794" s="7">
        <v>32</v>
      </c>
      <c r="P7794" s="185">
        <v>7793</v>
      </c>
      <c r="Q7794" s="186">
        <v>27</v>
      </c>
    </row>
    <row r="7795" spans="1:17" ht="15" x14ac:dyDescent="0.25">
      <c r="A7795"/>
      <c r="B7795" s="114">
        <v>7794</v>
      </c>
      <c r="C7795" s="7">
        <v>21</v>
      </c>
      <c r="E7795">
        <v>7794</v>
      </c>
      <c r="F7795">
        <v>16</v>
      </c>
      <c r="G7795">
        <v>19</v>
      </c>
      <c r="H7795">
        <v>25</v>
      </c>
      <c r="I7795" s="7">
        <v>32</v>
      </c>
      <c r="K7795">
        <v>7794</v>
      </c>
      <c r="L7795">
        <v>19</v>
      </c>
      <c r="M7795">
        <v>25</v>
      </c>
      <c r="N7795" s="7">
        <v>32</v>
      </c>
      <c r="P7795" s="187">
        <v>7794</v>
      </c>
      <c r="Q7795" s="188">
        <v>27</v>
      </c>
    </row>
    <row r="7796" spans="1:17" ht="15" x14ac:dyDescent="0.25">
      <c r="A7796"/>
      <c r="B7796" s="114">
        <v>7795</v>
      </c>
      <c r="C7796" s="7">
        <v>21</v>
      </c>
      <c r="E7796">
        <v>7795</v>
      </c>
      <c r="F7796">
        <v>16</v>
      </c>
      <c r="G7796">
        <v>19</v>
      </c>
      <c r="H7796">
        <v>25</v>
      </c>
      <c r="I7796" s="7">
        <v>32</v>
      </c>
      <c r="K7796">
        <v>7795</v>
      </c>
      <c r="L7796">
        <v>19</v>
      </c>
      <c r="M7796">
        <v>25</v>
      </c>
      <c r="N7796" s="7">
        <v>32</v>
      </c>
      <c r="P7796" s="185">
        <v>7795</v>
      </c>
      <c r="Q7796" s="186">
        <v>27</v>
      </c>
    </row>
    <row r="7797" spans="1:17" ht="15" x14ac:dyDescent="0.25">
      <c r="A7797"/>
      <c r="B7797" s="114">
        <v>7796</v>
      </c>
      <c r="C7797" s="7">
        <v>21</v>
      </c>
      <c r="E7797">
        <v>7796</v>
      </c>
      <c r="F7797">
        <v>16</v>
      </c>
      <c r="G7797">
        <v>19</v>
      </c>
      <c r="H7797">
        <v>25</v>
      </c>
      <c r="I7797" s="7">
        <v>32</v>
      </c>
      <c r="K7797">
        <v>7796</v>
      </c>
      <c r="L7797">
        <v>19</v>
      </c>
      <c r="M7797">
        <v>25</v>
      </c>
      <c r="N7797" s="7">
        <v>32</v>
      </c>
      <c r="P7797" s="187">
        <v>7796</v>
      </c>
      <c r="Q7797" s="188">
        <v>27</v>
      </c>
    </row>
    <row r="7798" spans="1:17" ht="15" x14ac:dyDescent="0.25">
      <c r="A7798"/>
      <c r="B7798" s="114">
        <v>7797</v>
      </c>
      <c r="C7798" s="7">
        <v>21</v>
      </c>
      <c r="E7798">
        <v>7797</v>
      </c>
      <c r="F7798">
        <v>16</v>
      </c>
      <c r="G7798">
        <v>19</v>
      </c>
      <c r="H7798">
        <v>25</v>
      </c>
      <c r="I7798" s="7">
        <v>32</v>
      </c>
      <c r="K7798">
        <v>7797</v>
      </c>
      <c r="L7798">
        <v>19</v>
      </c>
      <c r="M7798">
        <v>25</v>
      </c>
      <c r="N7798" s="7">
        <v>32</v>
      </c>
      <c r="P7798" s="185">
        <v>7797</v>
      </c>
      <c r="Q7798" s="186">
        <v>27</v>
      </c>
    </row>
    <row r="7799" spans="1:17" ht="15" x14ac:dyDescent="0.25">
      <c r="A7799"/>
      <c r="B7799" s="114">
        <v>7798</v>
      </c>
      <c r="C7799" s="7">
        <v>21</v>
      </c>
      <c r="E7799">
        <v>7798</v>
      </c>
      <c r="F7799">
        <v>16</v>
      </c>
      <c r="G7799">
        <v>19</v>
      </c>
      <c r="H7799">
        <v>25</v>
      </c>
      <c r="I7799" s="7">
        <v>32</v>
      </c>
      <c r="K7799">
        <v>7798</v>
      </c>
      <c r="L7799">
        <v>19</v>
      </c>
      <c r="M7799">
        <v>25</v>
      </c>
      <c r="N7799" s="7">
        <v>32</v>
      </c>
      <c r="P7799" s="187">
        <v>7798</v>
      </c>
      <c r="Q7799" s="188">
        <v>27</v>
      </c>
    </row>
    <row r="7800" spans="1:17" ht="15" x14ac:dyDescent="0.25">
      <c r="A7800"/>
      <c r="B7800" s="114">
        <v>7799</v>
      </c>
      <c r="C7800" s="7">
        <v>21</v>
      </c>
      <c r="E7800">
        <v>7799</v>
      </c>
      <c r="F7800">
        <v>16</v>
      </c>
      <c r="G7800">
        <v>19</v>
      </c>
      <c r="H7800">
        <v>25</v>
      </c>
      <c r="I7800" s="7">
        <v>32</v>
      </c>
      <c r="K7800">
        <v>7799</v>
      </c>
      <c r="L7800">
        <v>19</v>
      </c>
      <c r="M7800">
        <v>25</v>
      </c>
      <c r="N7800" s="7">
        <v>32</v>
      </c>
      <c r="P7800" s="185">
        <v>7799</v>
      </c>
      <c r="Q7800" s="186">
        <v>27</v>
      </c>
    </row>
    <row r="7801" spans="1:17" ht="15" x14ac:dyDescent="0.25">
      <c r="A7801"/>
      <c r="B7801" s="114">
        <v>7800</v>
      </c>
      <c r="C7801" s="7">
        <v>21</v>
      </c>
      <c r="E7801">
        <v>7800</v>
      </c>
      <c r="F7801">
        <v>16</v>
      </c>
      <c r="G7801">
        <v>19</v>
      </c>
      <c r="H7801">
        <v>25</v>
      </c>
      <c r="I7801" s="7">
        <v>32</v>
      </c>
      <c r="K7801">
        <v>7800</v>
      </c>
      <c r="L7801">
        <v>19</v>
      </c>
      <c r="M7801">
        <v>25</v>
      </c>
      <c r="N7801" s="7">
        <v>32</v>
      </c>
      <c r="P7801" s="187">
        <v>7800</v>
      </c>
      <c r="Q7801" s="188">
        <v>27</v>
      </c>
    </row>
    <row r="7802" spans="1:17" ht="15" x14ac:dyDescent="0.25">
      <c r="A7802"/>
      <c r="B7802" s="114">
        <v>7801</v>
      </c>
      <c r="C7802" s="7">
        <v>21</v>
      </c>
      <c r="E7802">
        <v>7801</v>
      </c>
      <c r="F7802">
        <v>16</v>
      </c>
      <c r="G7802">
        <v>19</v>
      </c>
      <c r="H7802">
        <v>25</v>
      </c>
      <c r="I7802" s="7">
        <v>32</v>
      </c>
      <c r="K7802">
        <v>7801</v>
      </c>
      <c r="L7802">
        <v>19</v>
      </c>
      <c r="M7802">
        <v>25</v>
      </c>
      <c r="N7802" s="7">
        <v>32</v>
      </c>
      <c r="P7802" s="185">
        <v>7801</v>
      </c>
      <c r="Q7802" s="186">
        <v>27</v>
      </c>
    </row>
    <row r="7803" spans="1:17" ht="15" x14ac:dyDescent="0.25">
      <c r="A7803"/>
      <c r="B7803" s="114">
        <v>7802</v>
      </c>
      <c r="C7803" s="7">
        <v>21</v>
      </c>
      <c r="E7803">
        <v>7802</v>
      </c>
      <c r="F7803">
        <v>16</v>
      </c>
      <c r="G7803">
        <v>19</v>
      </c>
      <c r="H7803">
        <v>25</v>
      </c>
      <c r="I7803" s="7">
        <v>32</v>
      </c>
      <c r="K7803">
        <v>7802</v>
      </c>
      <c r="L7803">
        <v>19</v>
      </c>
      <c r="M7803">
        <v>25</v>
      </c>
      <c r="N7803" s="7">
        <v>32</v>
      </c>
      <c r="P7803" s="187">
        <v>7802</v>
      </c>
      <c r="Q7803" s="188">
        <v>27</v>
      </c>
    </row>
    <row r="7804" spans="1:17" ht="15" x14ac:dyDescent="0.25">
      <c r="A7804"/>
      <c r="B7804" s="114">
        <v>7803</v>
      </c>
      <c r="C7804" s="7">
        <v>21</v>
      </c>
      <c r="E7804">
        <v>7803</v>
      </c>
      <c r="F7804">
        <v>16</v>
      </c>
      <c r="G7804">
        <v>19</v>
      </c>
      <c r="H7804">
        <v>25</v>
      </c>
      <c r="I7804" s="7">
        <v>32</v>
      </c>
      <c r="K7804">
        <v>7803</v>
      </c>
      <c r="L7804">
        <v>19</v>
      </c>
      <c r="M7804">
        <v>25</v>
      </c>
      <c r="N7804" s="7">
        <v>32</v>
      </c>
      <c r="P7804" s="185">
        <v>7803</v>
      </c>
      <c r="Q7804" s="186">
        <v>27</v>
      </c>
    </row>
    <row r="7805" spans="1:17" ht="15" x14ac:dyDescent="0.25">
      <c r="A7805"/>
      <c r="B7805" s="114">
        <v>7804</v>
      </c>
      <c r="C7805" s="7">
        <v>21</v>
      </c>
      <c r="E7805">
        <v>7804</v>
      </c>
      <c r="F7805">
        <v>16</v>
      </c>
      <c r="G7805">
        <v>19</v>
      </c>
      <c r="H7805">
        <v>25</v>
      </c>
      <c r="I7805" s="7">
        <v>32</v>
      </c>
      <c r="K7805">
        <v>7804</v>
      </c>
      <c r="L7805">
        <v>19</v>
      </c>
      <c r="M7805">
        <v>25</v>
      </c>
      <c r="N7805" s="7">
        <v>32</v>
      </c>
      <c r="P7805" s="187">
        <v>7804</v>
      </c>
      <c r="Q7805" s="188">
        <v>27</v>
      </c>
    </row>
    <row r="7806" spans="1:17" ht="15" x14ac:dyDescent="0.25">
      <c r="A7806"/>
      <c r="B7806" s="114">
        <v>7805</v>
      </c>
      <c r="C7806" s="7">
        <v>21</v>
      </c>
      <c r="E7806">
        <v>7805</v>
      </c>
      <c r="F7806">
        <v>16</v>
      </c>
      <c r="G7806">
        <v>19</v>
      </c>
      <c r="H7806">
        <v>25</v>
      </c>
      <c r="I7806" s="7">
        <v>32</v>
      </c>
      <c r="K7806">
        <v>7805</v>
      </c>
      <c r="L7806">
        <v>19</v>
      </c>
      <c r="M7806">
        <v>25</v>
      </c>
      <c r="N7806" s="7">
        <v>32</v>
      </c>
      <c r="P7806" s="185">
        <v>7805</v>
      </c>
      <c r="Q7806" s="186">
        <v>27</v>
      </c>
    </row>
    <row r="7807" spans="1:17" ht="15" x14ac:dyDescent="0.25">
      <c r="A7807"/>
      <c r="B7807" s="114">
        <v>7806</v>
      </c>
      <c r="C7807" s="7">
        <v>21</v>
      </c>
      <c r="E7807">
        <v>7806</v>
      </c>
      <c r="F7807">
        <v>16</v>
      </c>
      <c r="G7807">
        <v>19</v>
      </c>
      <c r="H7807">
        <v>25</v>
      </c>
      <c r="I7807" s="7">
        <v>32</v>
      </c>
      <c r="K7807">
        <v>7806</v>
      </c>
      <c r="L7807">
        <v>19</v>
      </c>
      <c r="M7807">
        <v>25</v>
      </c>
      <c r="N7807" s="7">
        <v>32</v>
      </c>
      <c r="P7807" s="187">
        <v>7806</v>
      </c>
      <c r="Q7807" s="188">
        <v>27</v>
      </c>
    </row>
    <row r="7808" spans="1:17" ht="15" x14ac:dyDescent="0.25">
      <c r="A7808"/>
      <c r="B7808" s="114">
        <v>7807</v>
      </c>
      <c r="C7808" s="7">
        <v>21</v>
      </c>
      <c r="E7808">
        <v>7807</v>
      </c>
      <c r="F7808">
        <v>16</v>
      </c>
      <c r="G7808">
        <v>19</v>
      </c>
      <c r="H7808">
        <v>25</v>
      </c>
      <c r="I7808" s="7">
        <v>32</v>
      </c>
      <c r="K7808">
        <v>7807</v>
      </c>
      <c r="L7808">
        <v>19</v>
      </c>
      <c r="M7808">
        <v>25</v>
      </c>
      <c r="N7808" s="7">
        <v>32</v>
      </c>
      <c r="P7808" s="185">
        <v>7807</v>
      </c>
      <c r="Q7808" s="186">
        <v>27</v>
      </c>
    </row>
    <row r="7809" spans="1:17" ht="15" x14ac:dyDescent="0.25">
      <c r="A7809"/>
      <c r="B7809" s="114">
        <v>7808</v>
      </c>
      <c r="C7809" s="7">
        <v>21</v>
      </c>
      <c r="E7809">
        <v>7808</v>
      </c>
      <c r="F7809">
        <v>16</v>
      </c>
      <c r="G7809">
        <v>19</v>
      </c>
      <c r="H7809">
        <v>25</v>
      </c>
      <c r="I7809" s="7">
        <v>32</v>
      </c>
      <c r="K7809">
        <v>7808</v>
      </c>
      <c r="L7809">
        <v>19</v>
      </c>
      <c r="M7809">
        <v>25</v>
      </c>
      <c r="N7809" s="7">
        <v>32</v>
      </c>
      <c r="P7809" s="187">
        <v>7808</v>
      </c>
      <c r="Q7809" s="188">
        <v>27</v>
      </c>
    </row>
    <row r="7810" spans="1:17" ht="15" x14ac:dyDescent="0.25">
      <c r="A7810"/>
      <c r="B7810" s="114">
        <v>7809</v>
      </c>
      <c r="C7810" s="7">
        <v>21</v>
      </c>
      <c r="E7810">
        <v>7809</v>
      </c>
      <c r="F7810">
        <v>16</v>
      </c>
      <c r="G7810">
        <v>19</v>
      </c>
      <c r="H7810">
        <v>25</v>
      </c>
      <c r="I7810" s="7">
        <v>32</v>
      </c>
      <c r="K7810">
        <v>7809</v>
      </c>
      <c r="L7810">
        <v>19</v>
      </c>
      <c r="M7810">
        <v>25</v>
      </c>
      <c r="N7810" s="7">
        <v>32</v>
      </c>
      <c r="P7810" s="185">
        <v>7809</v>
      </c>
      <c r="Q7810" s="186">
        <v>27</v>
      </c>
    </row>
    <row r="7811" spans="1:17" ht="15" x14ac:dyDescent="0.25">
      <c r="A7811"/>
      <c r="B7811" s="114">
        <v>7810</v>
      </c>
      <c r="C7811" s="7">
        <v>21</v>
      </c>
      <c r="E7811">
        <v>7810</v>
      </c>
      <c r="F7811">
        <v>16</v>
      </c>
      <c r="G7811">
        <v>19</v>
      </c>
      <c r="H7811">
        <v>25</v>
      </c>
      <c r="I7811" s="7">
        <v>32</v>
      </c>
      <c r="K7811">
        <v>7810</v>
      </c>
      <c r="L7811">
        <v>19</v>
      </c>
      <c r="M7811">
        <v>25</v>
      </c>
      <c r="N7811" s="7">
        <v>32</v>
      </c>
      <c r="P7811" s="187">
        <v>7810</v>
      </c>
      <c r="Q7811" s="188">
        <v>27</v>
      </c>
    </row>
    <row r="7812" spans="1:17" ht="15" x14ac:dyDescent="0.25">
      <c r="A7812"/>
      <c r="B7812" s="114">
        <v>7811</v>
      </c>
      <c r="C7812" s="7">
        <v>21</v>
      </c>
      <c r="E7812">
        <v>7811</v>
      </c>
      <c r="F7812">
        <v>16</v>
      </c>
      <c r="G7812">
        <v>19</v>
      </c>
      <c r="H7812">
        <v>25</v>
      </c>
      <c r="I7812" s="7">
        <v>32</v>
      </c>
      <c r="K7812">
        <v>7811</v>
      </c>
      <c r="L7812">
        <v>19</v>
      </c>
      <c r="M7812">
        <v>25</v>
      </c>
      <c r="N7812" s="7">
        <v>32</v>
      </c>
      <c r="P7812" s="185">
        <v>7811</v>
      </c>
      <c r="Q7812" s="186">
        <v>27</v>
      </c>
    </row>
    <row r="7813" spans="1:17" ht="15" x14ac:dyDescent="0.25">
      <c r="A7813"/>
      <c r="B7813" s="114">
        <v>7812</v>
      </c>
      <c r="C7813" s="7">
        <v>21</v>
      </c>
      <c r="E7813">
        <v>7812</v>
      </c>
      <c r="F7813">
        <v>16</v>
      </c>
      <c r="G7813">
        <v>19</v>
      </c>
      <c r="H7813">
        <v>25</v>
      </c>
      <c r="I7813" s="7">
        <v>32</v>
      </c>
      <c r="K7813">
        <v>7812</v>
      </c>
      <c r="L7813">
        <v>19</v>
      </c>
      <c r="M7813">
        <v>25</v>
      </c>
      <c r="N7813" s="7">
        <v>32</v>
      </c>
      <c r="P7813" s="187">
        <v>7812</v>
      </c>
      <c r="Q7813" s="188">
        <v>27</v>
      </c>
    </row>
    <row r="7814" spans="1:17" ht="15" x14ac:dyDescent="0.25">
      <c r="A7814"/>
      <c r="B7814" s="114">
        <v>7813</v>
      </c>
      <c r="C7814" s="7">
        <v>21</v>
      </c>
      <c r="E7814">
        <v>7813</v>
      </c>
      <c r="F7814">
        <v>16</v>
      </c>
      <c r="G7814">
        <v>19</v>
      </c>
      <c r="H7814">
        <v>25</v>
      </c>
      <c r="I7814" s="7">
        <v>32</v>
      </c>
      <c r="K7814">
        <v>7813</v>
      </c>
      <c r="L7814">
        <v>19</v>
      </c>
      <c r="M7814">
        <v>25</v>
      </c>
      <c r="N7814" s="7">
        <v>32</v>
      </c>
      <c r="P7814" s="185">
        <v>7813</v>
      </c>
      <c r="Q7814" s="186">
        <v>27</v>
      </c>
    </row>
    <row r="7815" spans="1:17" ht="15" x14ac:dyDescent="0.25">
      <c r="A7815"/>
      <c r="B7815" s="114">
        <v>7814</v>
      </c>
      <c r="C7815" s="7">
        <v>21</v>
      </c>
      <c r="E7815">
        <v>7814</v>
      </c>
      <c r="F7815">
        <v>16</v>
      </c>
      <c r="G7815">
        <v>19</v>
      </c>
      <c r="H7815">
        <v>25</v>
      </c>
      <c r="I7815" s="7">
        <v>32</v>
      </c>
      <c r="K7815">
        <v>7814</v>
      </c>
      <c r="L7815">
        <v>19</v>
      </c>
      <c r="M7815">
        <v>25</v>
      </c>
      <c r="N7815" s="7">
        <v>32</v>
      </c>
      <c r="P7815" s="187">
        <v>7814</v>
      </c>
      <c r="Q7815" s="188">
        <v>27</v>
      </c>
    </row>
    <row r="7816" spans="1:17" ht="15" x14ac:dyDescent="0.25">
      <c r="A7816"/>
      <c r="B7816" s="114">
        <v>7815</v>
      </c>
      <c r="C7816" s="7">
        <v>21</v>
      </c>
      <c r="E7816">
        <v>7815</v>
      </c>
      <c r="F7816">
        <v>16</v>
      </c>
      <c r="G7816">
        <v>19</v>
      </c>
      <c r="H7816">
        <v>25</v>
      </c>
      <c r="I7816" s="7">
        <v>32</v>
      </c>
      <c r="K7816">
        <v>7815</v>
      </c>
      <c r="L7816">
        <v>19</v>
      </c>
      <c r="M7816">
        <v>25</v>
      </c>
      <c r="N7816" s="7">
        <v>32</v>
      </c>
      <c r="P7816" s="185">
        <v>7815</v>
      </c>
      <c r="Q7816" s="186">
        <v>27</v>
      </c>
    </row>
    <row r="7817" spans="1:17" ht="15" x14ac:dyDescent="0.25">
      <c r="A7817"/>
      <c r="B7817" s="114">
        <v>7816</v>
      </c>
      <c r="C7817" s="7">
        <v>21</v>
      </c>
      <c r="E7817">
        <v>7816</v>
      </c>
      <c r="F7817">
        <v>16</v>
      </c>
      <c r="G7817">
        <v>19</v>
      </c>
      <c r="H7817">
        <v>25</v>
      </c>
      <c r="I7817" s="7">
        <v>32</v>
      </c>
      <c r="K7817">
        <v>7816</v>
      </c>
      <c r="L7817">
        <v>19</v>
      </c>
      <c r="M7817">
        <v>25</v>
      </c>
      <c r="N7817" s="7">
        <v>32</v>
      </c>
      <c r="P7817" s="187">
        <v>7816</v>
      </c>
      <c r="Q7817" s="188">
        <v>27</v>
      </c>
    </row>
    <row r="7818" spans="1:17" ht="15" x14ac:dyDescent="0.25">
      <c r="A7818"/>
      <c r="B7818" s="114">
        <v>7817</v>
      </c>
      <c r="C7818" s="7">
        <v>21</v>
      </c>
      <c r="E7818">
        <v>7817</v>
      </c>
      <c r="F7818">
        <v>16</v>
      </c>
      <c r="G7818">
        <v>19</v>
      </c>
      <c r="H7818">
        <v>25</v>
      </c>
      <c r="I7818" s="7">
        <v>32</v>
      </c>
      <c r="K7818">
        <v>7817</v>
      </c>
      <c r="L7818">
        <v>19</v>
      </c>
      <c r="M7818">
        <v>25</v>
      </c>
      <c r="N7818" s="7">
        <v>32</v>
      </c>
      <c r="P7818" s="185">
        <v>7817</v>
      </c>
      <c r="Q7818" s="186">
        <v>27</v>
      </c>
    </row>
    <row r="7819" spans="1:17" ht="15" x14ac:dyDescent="0.25">
      <c r="A7819"/>
      <c r="B7819" s="114">
        <v>7818</v>
      </c>
      <c r="C7819" s="7">
        <v>21</v>
      </c>
      <c r="E7819">
        <v>7818</v>
      </c>
      <c r="F7819">
        <v>16</v>
      </c>
      <c r="G7819">
        <v>19</v>
      </c>
      <c r="H7819">
        <v>25</v>
      </c>
      <c r="I7819" s="7">
        <v>32</v>
      </c>
      <c r="K7819">
        <v>7818</v>
      </c>
      <c r="L7819">
        <v>19</v>
      </c>
      <c r="M7819">
        <v>25</v>
      </c>
      <c r="N7819" s="7">
        <v>32</v>
      </c>
      <c r="P7819" s="187">
        <v>7818</v>
      </c>
      <c r="Q7819" s="188">
        <v>27</v>
      </c>
    </row>
    <row r="7820" spans="1:17" ht="15" x14ac:dyDescent="0.25">
      <c r="A7820"/>
      <c r="B7820" s="114">
        <v>7819</v>
      </c>
      <c r="C7820" s="7">
        <v>21</v>
      </c>
      <c r="E7820">
        <v>7819</v>
      </c>
      <c r="F7820">
        <v>16</v>
      </c>
      <c r="G7820">
        <v>19</v>
      </c>
      <c r="H7820">
        <v>25</v>
      </c>
      <c r="I7820" s="7">
        <v>32</v>
      </c>
      <c r="K7820">
        <v>7819</v>
      </c>
      <c r="L7820">
        <v>19</v>
      </c>
      <c r="M7820">
        <v>25</v>
      </c>
      <c r="N7820" s="7">
        <v>32</v>
      </c>
      <c r="P7820" s="185">
        <v>7819</v>
      </c>
      <c r="Q7820" s="186">
        <v>27</v>
      </c>
    </row>
    <row r="7821" spans="1:17" ht="15" x14ac:dyDescent="0.25">
      <c r="A7821"/>
      <c r="B7821" s="114">
        <v>7820</v>
      </c>
      <c r="C7821" s="7">
        <v>21</v>
      </c>
      <c r="E7821">
        <v>7820</v>
      </c>
      <c r="F7821">
        <v>16</v>
      </c>
      <c r="G7821">
        <v>19</v>
      </c>
      <c r="H7821">
        <v>25</v>
      </c>
      <c r="I7821" s="7">
        <v>32</v>
      </c>
      <c r="K7821">
        <v>7820</v>
      </c>
      <c r="L7821">
        <v>19</v>
      </c>
      <c r="M7821">
        <v>25</v>
      </c>
      <c r="N7821" s="7">
        <v>32</v>
      </c>
      <c r="P7821" s="187">
        <v>7820</v>
      </c>
      <c r="Q7821" s="188">
        <v>27</v>
      </c>
    </row>
    <row r="7822" spans="1:17" ht="15" x14ac:dyDescent="0.25">
      <c r="A7822"/>
      <c r="B7822" s="114">
        <v>7821</v>
      </c>
      <c r="C7822" s="7">
        <v>21</v>
      </c>
      <c r="E7822">
        <v>7821</v>
      </c>
      <c r="F7822">
        <v>16</v>
      </c>
      <c r="G7822">
        <v>19</v>
      </c>
      <c r="H7822">
        <v>25</v>
      </c>
      <c r="I7822" s="7">
        <v>32</v>
      </c>
      <c r="K7822">
        <v>7821</v>
      </c>
      <c r="L7822">
        <v>19</v>
      </c>
      <c r="M7822">
        <v>25</v>
      </c>
      <c r="N7822" s="7">
        <v>32</v>
      </c>
      <c r="P7822" s="185">
        <v>7821</v>
      </c>
      <c r="Q7822" s="186">
        <v>27</v>
      </c>
    </row>
    <row r="7823" spans="1:17" ht="15" x14ac:dyDescent="0.25">
      <c r="A7823"/>
      <c r="B7823" s="114">
        <v>7822</v>
      </c>
      <c r="C7823" s="7">
        <v>21</v>
      </c>
      <c r="E7823">
        <v>7822</v>
      </c>
      <c r="F7823">
        <v>16</v>
      </c>
      <c r="G7823">
        <v>19</v>
      </c>
      <c r="H7823">
        <v>25</v>
      </c>
      <c r="I7823" s="7">
        <v>32</v>
      </c>
      <c r="K7823">
        <v>7822</v>
      </c>
      <c r="L7823">
        <v>19</v>
      </c>
      <c r="M7823">
        <v>25</v>
      </c>
      <c r="N7823" s="7">
        <v>32</v>
      </c>
      <c r="P7823" s="187">
        <v>7822</v>
      </c>
      <c r="Q7823" s="188">
        <v>27</v>
      </c>
    </row>
    <row r="7824" spans="1:17" ht="15" x14ac:dyDescent="0.25">
      <c r="A7824"/>
      <c r="B7824" s="114">
        <v>7823</v>
      </c>
      <c r="C7824" s="7">
        <v>21</v>
      </c>
      <c r="E7824">
        <v>7823</v>
      </c>
      <c r="F7824">
        <v>16</v>
      </c>
      <c r="G7824">
        <v>19</v>
      </c>
      <c r="H7824">
        <v>25</v>
      </c>
      <c r="I7824" s="7">
        <v>32</v>
      </c>
      <c r="K7824">
        <v>7823</v>
      </c>
      <c r="L7824">
        <v>19</v>
      </c>
      <c r="M7824">
        <v>25</v>
      </c>
      <c r="N7824" s="7">
        <v>32</v>
      </c>
      <c r="P7824" s="185">
        <v>7823</v>
      </c>
      <c r="Q7824" s="186">
        <v>27</v>
      </c>
    </row>
    <row r="7825" spans="1:17" ht="15" x14ac:dyDescent="0.25">
      <c r="A7825"/>
      <c r="B7825" s="114">
        <v>7824</v>
      </c>
      <c r="C7825" s="7">
        <v>21</v>
      </c>
      <c r="E7825">
        <v>7824</v>
      </c>
      <c r="F7825">
        <v>16</v>
      </c>
      <c r="G7825">
        <v>19</v>
      </c>
      <c r="H7825">
        <v>25</v>
      </c>
      <c r="I7825" s="7">
        <v>32</v>
      </c>
      <c r="K7825">
        <v>7824</v>
      </c>
      <c r="L7825">
        <v>19</v>
      </c>
      <c r="M7825">
        <v>25</v>
      </c>
      <c r="N7825" s="7">
        <v>32</v>
      </c>
      <c r="P7825" s="187">
        <v>7824</v>
      </c>
      <c r="Q7825" s="188">
        <v>27</v>
      </c>
    </row>
    <row r="7826" spans="1:17" ht="15" x14ac:dyDescent="0.25">
      <c r="A7826"/>
      <c r="B7826" s="114">
        <v>7825</v>
      </c>
      <c r="C7826" s="7">
        <v>21</v>
      </c>
      <c r="E7826">
        <v>7825</v>
      </c>
      <c r="F7826">
        <v>16</v>
      </c>
      <c r="G7826">
        <v>19</v>
      </c>
      <c r="H7826">
        <v>25</v>
      </c>
      <c r="I7826" s="7">
        <v>32</v>
      </c>
      <c r="K7826">
        <v>7825</v>
      </c>
      <c r="L7826">
        <v>19</v>
      </c>
      <c r="M7826">
        <v>25</v>
      </c>
      <c r="N7826" s="7">
        <v>32</v>
      </c>
      <c r="P7826" s="185">
        <v>7825</v>
      </c>
      <c r="Q7826" s="186">
        <v>27</v>
      </c>
    </row>
    <row r="7827" spans="1:17" ht="15" x14ac:dyDescent="0.25">
      <c r="A7827"/>
      <c r="B7827" s="114">
        <v>7826</v>
      </c>
      <c r="C7827" s="7">
        <v>21</v>
      </c>
      <c r="E7827">
        <v>7826</v>
      </c>
      <c r="F7827">
        <v>16</v>
      </c>
      <c r="G7827">
        <v>19</v>
      </c>
      <c r="H7827">
        <v>25</v>
      </c>
      <c r="I7827" s="7">
        <v>32</v>
      </c>
      <c r="K7827">
        <v>7826</v>
      </c>
      <c r="L7827">
        <v>19</v>
      </c>
      <c r="M7827">
        <v>25</v>
      </c>
      <c r="N7827" s="7">
        <v>32</v>
      </c>
      <c r="P7827" s="187">
        <v>7826</v>
      </c>
      <c r="Q7827" s="188">
        <v>27</v>
      </c>
    </row>
    <row r="7828" spans="1:17" ht="15" x14ac:dyDescent="0.25">
      <c r="A7828"/>
      <c r="B7828" s="114">
        <v>7827</v>
      </c>
      <c r="C7828" s="7">
        <v>21</v>
      </c>
      <c r="E7828">
        <v>7827</v>
      </c>
      <c r="F7828">
        <v>16</v>
      </c>
      <c r="G7828">
        <v>19</v>
      </c>
      <c r="H7828">
        <v>25</v>
      </c>
      <c r="I7828" s="7">
        <v>32</v>
      </c>
      <c r="K7828">
        <v>7827</v>
      </c>
      <c r="L7828">
        <v>19</v>
      </c>
      <c r="M7828">
        <v>25</v>
      </c>
      <c r="N7828" s="7">
        <v>32</v>
      </c>
      <c r="P7828" s="185">
        <v>7827</v>
      </c>
      <c r="Q7828" s="186">
        <v>27</v>
      </c>
    </row>
    <row r="7829" spans="1:17" ht="15" x14ac:dyDescent="0.25">
      <c r="A7829"/>
      <c r="B7829" s="114">
        <v>7828</v>
      </c>
      <c r="C7829" s="7">
        <v>21</v>
      </c>
      <c r="E7829">
        <v>7828</v>
      </c>
      <c r="F7829">
        <v>16</v>
      </c>
      <c r="G7829">
        <v>19</v>
      </c>
      <c r="H7829">
        <v>25</v>
      </c>
      <c r="I7829" s="7">
        <v>32</v>
      </c>
      <c r="K7829">
        <v>7828</v>
      </c>
      <c r="L7829">
        <v>19</v>
      </c>
      <c r="M7829">
        <v>25</v>
      </c>
      <c r="N7829" s="7">
        <v>32</v>
      </c>
      <c r="P7829" s="187">
        <v>7828</v>
      </c>
      <c r="Q7829" s="188">
        <v>27</v>
      </c>
    </row>
    <row r="7830" spans="1:17" ht="15" x14ac:dyDescent="0.25">
      <c r="A7830"/>
      <c r="B7830" s="114">
        <v>7829</v>
      </c>
      <c r="C7830" s="7">
        <v>21</v>
      </c>
      <c r="E7830">
        <v>7829</v>
      </c>
      <c r="F7830">
        <v>16</v>
      </c>
      <c r="G7830">
        <v>19</v>
      </c>
      <c r="H7830">
        <v>25</v>
      </c>
      <c r="I7830" s="7">
        <v>32</v>
      </c>
      <c r="K7830">
        <v>7829</v>
      </c>
      <c r="L7830">
        <v>19</v>
      </c>
      <c r="M7830">
        <v>25</v>
      </c>
      <c r="N7830" s="7">
        <v>32</v>
      </c>
      <c r="P7830" s="185">
        <v>7829</v>
      </c>
      <c r="Q7830" s="186">
        <v>27</v>
      </c>
    </row>
    <row r="7831" spans="1:17" ht="15" x14ac:dyDescent="0.25">
      <c r="A7831"/>
      <c r="B7831" s="114">
        <v>7830</v>
      </c>
      <c r="C7831" s="7">
        <v>21</v>
      </c>
      <c r="E7831">
        <v>7830</v>
      </c>
      <c r="F7831">
        <v>16</v>
      </c>
      <c r="G7831">
        <v>19</v>
      </c>
      <c r="H7831">
        <v>25</v>
      </c>
      <c r="I7831" s="7">
        <v>32</v>
      </c>
      <c r="K7831">
        <v>7830</v>
      </c>
      <c r="L7831">
        <v>19</v>
      </c>
      <c r="M7831">
        <v>25</v>
      </c>
      <c r="N7831" s="7">
        <v>32</v>
      </c>
      <c r="P7831" s="187">
        <v>7830</v>
      </c>
      <c r="Q7831" s="188">
        <v>27</v>
      </c>
    </row>
    <row r="7832" spans="1:17" ht="15" x14ac:dyDescent="0.25">
      <c r="A7832"/>
      <c r="B7832" s="114">
        <v>7831</v>
      </c>
      <c r="C7832" s="7">
        <v>21</v>
      </c>
      <c r="E7832">
        <v>7831</v>
      </c>
      <c r="F7832">
        <v>16</v>
      </c>
      <c r="G7832">
        <v>19</v>
      </c>
      <c r="H7832">
        <v>25</v>
      </c>
      <c r="I7832" s="7">
        <v>32</v>
      </c>
      <c r="K7832">
        <v>7831</v>
      </c>
      <c r="L7832">
        <v>19</v>
      </c>
      <c r="M7832">
        <v>25</v>
      </c>
      <c r="N7832" s="7">
        <v>32</v>
      </c>
      <c r="P7832" s="185">
        <v>7831</v>
      </c>
      <c r="Q7832" s="186">
        <v>27</v>
      </c>
    </row>
    <row r="7833" spans="1:17" ht="15" x14ac:dyDescent="0.25">
      <c r="A7833"/>
      <c r="B7833" s="114">
        <v>7832</v>
      </c>
      <c r="C7833" s="7">
        <v>21</v>
      </c>
      <c r="E7833">
        <v>7832</v>
      </c>
      <c r="F7833">
        <v>16</v>
      </c>
      <c r="G7833">
        <v>19</v>
      </c>
      <c r="H7833">
        <v>25</v>
      </c>
      <c r="I7833" s="7">
        <v>32</v>
      </c>
      <c r="K7833">
        <v>7832</v>
      </c>
      <c r="L7833">
        <v>19</v>
      </c>
      <c r="M7833">
        <v>25</v>
      </c>
      <c r="N7833" s="7">
        <v>32</v>
      </c>
      <c r="P7833" s="187">
        <v>7832</v>
      </c>
      <c r="Q7833" s="188">
        <v>27</v>
      </c>
    </row>
    <row r="7834" spans="1:17" ht="15" x14ac:dyDescent="0.25">
      <c r="A7834"/>
      <c r="B7834" s="114">
        <v>7833</v>
      </c>
      <c r="C7834" s="7">
        <v>21</v>
      </c>
      <c r="E7834">
        <v>7833</v>
      </c>
      <c r="F7834">
        <v>16</v>
      </c>
      <c r="G7834">
        <v>19</v>
      </c>
      <c r="H7834">
        <v>25</v>
      </c>
      <c r="I7834" s="7">
        <v>32</v>
      </c>
      <c r="K7834">
        <v>7833</v>
      </c>
      <c r="L7834">
        <v>19</v>
      </c>
      <c r="M7834">
        <v>25</v>
      </c>
      <c r="N7834" s="7">
        <v>32</v>
      </c>
      <c r="P7834" s="185">
        <v>7833</v>
      </c>
      <c r="Q7834" s="186">
        <v>27</v>
      </c>
    </row>
    <row r="7835" spans="1:17" ht="15" x14ac:dyDescent="0.25">
      <c r="A7835"/>
      <c r="B7835" s="114">
        <v>7834</v>
      </c>
      <c r="C7835" s="7">
        <v>21</v>
      </c>
      <c r="E7835">
        <v>7834</v>
      </c>
      <c r="F7835">
        <v>16</v>
      </c>
      <c r="G7835">
        <v>19</v>
      </c>
      <c r="H7835">
        <v>25</v>
      </c>
      <c r="I7835" s="7">
        <v>32</v>
      </c>
      <c r="K7835">
        <v>7834</v>
      </c>
      <c r="L7835">
        <v>19</v>
      </c>
      <c r="M7835">
        <v>25</v>
      </c>
      <c r="N7835" s="7">
        <v>32</v>
      </c>
      <c r="P7835" s="187">
        <v>7834</v>
      </c>
      <c r="Q7835" s="188">
        <v>27</v>
      </c>
    </row>
    <row r="7836" spans="1:17" ht="15" x14ac:dyDescent="0.25">
      <c r="A7836"/>
      <c r="B7836" s="114">
        <v>7835</v>
      </c>
      <c r="C7836" s="7">
        <v>21</v>
      </c>
      <c r="E7836">
        <v>7835</v>
      </c>
      <c r="F7836">
        <v>16</v>
      </c>
      <c r="G7836">
        <v>19</v>
      </c>
      <c r="H7836">
        <v>25</v>
      </c>
      <c r="I7836" s="7">
        <v>32</v>
      </c>
      <c r="K7836">
        <v>7835</v>
      </c>
      <c r="L7836">
        <v>19</v>
      </c>
      <c r="M7836">
        <v>25</v>
      </c>
      <c r="N7836" s="7">
        <v>32</v>
      </c>
      <c r="P7836" s="185">
        <v>7835</v>
      </c>
      <c r="Q7836" s="186">
        <v>27</v>
      </c>
    </row>
    <row r="7837" spans="1:17" ht="15" x14ac:dyDescent="0.25">
      <c r="A7837"/>
      <c r="B7837" s="114">
        <v>7836</v>
      </c>
      <c r="C7837" s="7">
        <v>21</v>
      </c>
      <c r="E7837">
        <v>7836</v>
      </c>
      <c r="F7837">
        <v>16</v>
      </c>
      <c r="G7837">
        <v>19</v>
      </c>
      <c r="H7837">
        <v>25</v>
      </c>
      <c r="I7837" s="7">
        <v>32</v>
      </c>
      <c r="K7837">
        <v>7836</v>
      </c>
      <c r="L7837">
        <v>19</v>
      </c>
      <c r="M7837">
        <v>25</v>
      </c>
      <c r="N7837" s="7">
        <v>32</v>
      </c>
      <c r="P7837" s="187">
        <v>7836</v>
      </c>
      <c r="Q7837" s="188">
        <v>27</v>
      </c>
    </row>
    <row r="7838" spans="1:17" ht="15" x14ac:dyDescent="0.25">
      <c r="A7838"/>
      <c r="B7838" s="114">
        <v>7837</v>
      </c>
      <c r="C7838" s="7">
        <v>21</v>
      </c>
      <c r="E7838">
        <v>7837</v>
      </c>
      <c r="F7838">
        <v>16</v>
      </c>
      <c r="G7838">
        <v>19</v>
      </c>
      <c r="H7838">
        <v>25</v>
      </c>
      <c r="I7838" s="7">
        <v>32</v>
      </c>
      <c r="K7838">
        <v>7837</v>
      </c>
      <c r="L7838">
        <v>19</v>
      </c>
      <c r="M7838">
        <v>25</v>
      </c>
      <c r="N7838" s="7">
        <v>32</v>
      </c>
      <c r="P7838" s="185">
        <v>7837</v>
      </c>
      <c r="Q7838" s="186">
        <v>27</v>
      </c>
    </row>
    <row r="7839" spans="1:17" ht="15" x14ac:dyDescent="0.25">
      <c r="A7839"/>
      <c r="B7839" s="114">
        <v>7838</v>
      </c>
      <c r="C7839" s="7">
        <v>21</v>
      </c>
      <c r="E7839">
        <v>7838</v>
      </c>
      <c r="F7839">
        <v>16</v>
      </c>
      <c r="G7839">
        <v>19</v>
      </c>
      <c r="H7839">
        <v>25</v>
      </c>
      <c r="I7839" s="7">
        <v>32</v>
      </c>
      <c r="K7839">
        <v>7838</v>
      </c>
      <c r="L7839">
        <v>19</v>
      </c>
      <c r="M7839">
        <v>25</v>
      </c>
      <c r="N7839" s="7">
        <v>32</v>
      </c>
      <c r="P7839" s="187">
        <v>7838</v>
      </c>
      <c r="Q7839" s="188">
        <v>27</v>
      </c>
    </row>
    <row r="7840" spans="1:17" ht="15" x14ac:dyDescent="0.25">
      <c r="A7840"/>
      <c r="B7840" s="114">
        <v>7839</v>
      </c>
      <c r="C7840" s="7">
        <v>21</v>
      </c>
      <c r="E7840">
        <v>7839</v>
      </c>
      <c r="F7840">
        <v>16</v>
      </c>
      <c r="G7840">
        <v>19</v>
      </c>
      <c r="H7840">
        <v>25</v>
      </c>
      <c r="I7840" s="7">
        <v>32</v>
      </c>
      <c r="K7840">
        <v>7839</v>
      </c>
      <c r="L7840">
        <v>19</v>
      </c>
      <c r="M7840">
        <v>25</v>
      </c>
      <c r="N7840" s="7">
        <v>32</v>
      </c>
      <c r="P7840" s="185">
        <v>7839</v>
      </c>
      <c r="Q7840" s="186">
        <v>27</v>
      </c>
    </row>
    <row r="7841" spans="1:17" ht="15" x14ac:dyDescent="0.25">
      <c r="A7841"/>
      <c r="B7841" s="114">
        <v>7840</v>
      </c>
      <c r="C7841" s="7">
        <v>21</v>
      </c>
      <c r="E7841">
        <v>7840</v>
      </c>
      <c r="F7841">
        <v>16</v>
      </c>
      <c r="G7841">
        <v>19</v>
      </c>
      <c r="H7841">
        <v>25</v>
      </c>
      <c r="I7841" s="7">
        <v>32</v>
      </c>
      <c r="K7841">
        <v>7840</v>
      </c>
      <c r="L7841">
        <v>19</v>
      </c>
      <c r="M7841">
        <v>25</v>
      </c>
      <c r="N7841" s="7">
        <v>32</v>
      </c>
      <c r="P7841" s="187">
        <v>7840</v>
      </c>
      <c r="Q7841" s="188">
        <v>27</v>
      </c>
    </row>
    <row r="7842" spans="1:17" ht="15" x14ac:dyDescent="0.25">
      <c r="A7842"/>
      <c r="B7842" s="114">
        <v>7841</v>
      </c>
      <c r="C7842" s="7">
        <v>21</v>
      </c>
      <c r="E7842">
        <v>7841</v>
      </c>
      <c r="F7842">
        <v>16</v>
      </c>
      <c r="G7842">
        <v>19</v>
      </c>
      <c r="H7842">
        <v>25</v>
      </c>
      <c r="I7842" s="7">
        <v>32</v>
      </c>
      <c r="K7842">
        <v>7841</v>
      </c>
      <c r="L7842">
        <v>19</v>
      </c>
      <c r="M7842">
        <v>25</v>
      </c>
      <c r="N7842" s="7">
        <v>32</v>
      </c>
      <c r="P7842" s="185">
        <v>7841</v>
      </c>
      <c r="Q7842" s="186">
        <v>27</v>
      </c>
    </row>
    <row r="7843" spans="1:17" ht="15" x14ac:dyDescent="0.25">
      <c r="A7843"/>
      <c r="B7843" s="114">
        <v>7842</v>
      </c>
      <c r="C7843" s="7">
        <v>21</v>
      </c>
      <c r="E7843">
        <v>7842</v>
      </c>
      <c r="F7843">
        <v>16</v>
      </c>
      <c r="G7843">
        <v>19</v>
      </c>
      <c r="H7843">
        <v>25</v>
      </c>
      <c r="I7843" s="7">
        <v>32</v>
      </c>
      <c r="K7843">
        <v>7842</v>
      </c>
      <c r="L7843">
        <v>19</v>
      </c>
      <c r="M7843">
        <v>25</v>
      </c>
      <c r="N7843" s="7">
        <v>32</v>
      </c>
      <c r="P7843" s="187">
        <v>7842</v>
      </c>
      <c r="Q7843" s="188">
        <v>27</v>
      </c>
    </row>
    <row r="7844" spans="1:17" ht="15" x14ac:dyDescent="0.25">
      <c r="A7844"/>
      <c r="B7844" s="114">
        <v>7843</v>
      </c>
      <c r="C7844" s="7">
        <v>21</v>
      </c>
      <c r="E7844">
        <v>7843</v>
      </c>
      <c r="F7844">
        <v>16</v>
      </c>
      <c r="G7844">
        <v>19</v>
      </c>
      <c r="H7844">
        <v>25</v>
      </c>
      <c r="I7844" s="7">
        <v>32</v>
      </c>
      <c r="K7844">
        <v>7843</v>
      </c>
      <c r="L7844">
        <v>19</v>
      </c>
      <c r="M7844">
        <v>25</v>
      </c>
      <c r="N7844" s="7">
        <v>32</v>
      </c>
      <c r="P7844" s="185">
        <v>7843</v>
      </c>
      <c r="Q7844" s="186">
        <v>27</v>
      </c>
    </row>
    <row r="7845" spans="1:17" ht="15" x14ac:dyDescent="0.25">
      <c r="A7845"/>
      <c r="B7845" s="114">
        <v>7844</v>
      </c>
      <c r="C7845" s="7">
        <v>21</v>
      </c>
      <c r="E7845">
        <v>7844</v>
      </c>
      <c r="F7845">
        <v>16</v>
      </c>
      <c r="G7845">
        <v>19</v>
      </c>
      <c r="H7845">
        <v>25</v>
      </c>
      <c r="I7845" s="7">
        <v>32</v>
      </c>
      <c r="K7845">
        <v>7844</v>
      </c>
      <c r="L7845">
        <v>19</v>
      </c>
      <c r="M7845">
        <v>25</v>
      </c>
      <c r="N7845" s="7">
        <v>32</v>
      </c>
      <c r="P7845" s="187">
        <v>7844</v>
      </c>
      <c r="Q7845" s="188">
        <v>27</v>
      </c>
    </row>
    <row r="7846" spans="1:17" ht="15" x14ac:dyDescent="0.25">
      <c r="A7846"/>
      <c r="B7846" s="114">
        <v>7845</v>
      </c>
      <c r="C7846" s="7">
        <v>21</v>
      </c>
      <c r="E7846">
        <v>7845</v>
      </c>
      <c r="F7846">
        <v>16</v>
      </c>
      <c r="G7846">
        <v>19</v>
      </c>
      <c r="H7846">
        <v>25</v>
      </c>
      <c r="I7846" s="7">
        <v>32</v>
      </c>
      <c r="K7846">
        <v>7845</v>
      </c>
      <c r="L7846">
        <v>19</v>
      </c>
      <c r="M7846">
        <v>25</v>
      </c>
      <c r="N7846" s="7">
        <v>32</v>
      </c>
      <c r="P7846" s="185">
        <v>7845</v>
      </c>
      <c r="Q7846" s="186">
        <v>27</v>
      </c>
    </row>
    <row r="7847" spans="1:17" ht="15" x14ac:dyDescent="0.25">
      <c r="A7847"/>
      <c r="B7847" s="114">
        <v>7846</v>
      </c>
      <c r="C7847" s="7">
        <v>21</v>
      </c>
      <c r="E7847">
        <v>7846</v>
      </c>
      <c r="F7847">
        <v>16</v>
      </c>
      <c r="G7847">
        <v>19</v>
      </c>
      <c r="H7847">
        <v>25</v>
      </c>
      <c r="I7847" s="7">
        <v>32</v>
      </c>
      <c r="K7847">
        <v>7846</v>
      </c>
      <c r="L7847">
        <v>19</v>
      </c>
      <c r="M7847">
        <v>25</v>
      </c>
      <c r="N7847" s="7">
        <v>32</v>
      </c>
      <c r="P7847" s="187">
        <v>7846</v>
      </c>
      <c r="Q7847" s="188">
        <v>27</v>
      </c>
    </row>
    <row r="7848" spans="1:17" ht="15" x14ac:dyDescent="0.25">
      <c r="A7848"/>
      <c r="B7848" s="114">
        <v>7847</v>
      </c>
      <c r="C7848" s="7">
        <v>21</v>
      </c>
      <c r="E7848">
        <v>7847</v>
      </c>
      <c r="F7848">
        <v>16</v>
      </c>
      <c r="G7848">
        <v>19</v>
      </c>
      <c r="H7848">
        <v>25</v>
      </c>
      <c r="I7848" s="7">
        <v>32</v>
      </c>
      <c r="K7848">
        <v>7847</v>
      </c>
      <c r="L7848">
        <v>19</v>
      </c>
      <c r="M7848">
        <v>25</v>
      </c>
      <c r="N7848" s="7">
        <v>32</v>
      </c>
      <c r="P7848" s="185">
        <v>7847</v>
      </c>
      <c r="Q7848" s="186">
        <v>27</v>
      </c>
    </row>
    <row r="7849" spans="1:17" ht="15" x14ac:dyDescent="0.25">
      <c r="A7849"/>
      <c r="B7849" s="114">
        <v>7848</v>
      </c>
      <c r="C7849" s="7">
        <v>21</v>
      </c>
      <c r="E7849">
        <v>7848</v>
      </c>
      <c r="F7849">
        <v>16</v>
      </c>
      <c r="G7849">
        <v>19</v>
      </c>
      <c r="H7849">
        <v>25</v>
      </c>
      <c r="I7849" s="7">
        <v>32</v>
      </c>
      <c r="K7849">
        <v>7848</v>
      </c>
      <c r="L7849">
        <v>19</v>
      </c>
      <c r="M7849">
        <v>25</v>
      </c>
      <c r="N7849" s="7">
        <v>32</v>
      </c>
      <c r="P7849" s="187">
        <v>7848</v>
      </c>
      <c r="Q7849" s="188">
        <v>27</v>
      </c>
    </row>
    <row r="7850" spans="1:17" ht="15" x14ac:dyDescent="0.25">
      <c r="A7850"/>
      <c r="B7850" s="114">
        <v>7849</v>
      </c>
      <c r="C7850" s="7">
        <v>21</v>
      </c>
      <c r="E7850">
        <v>7849</v>
      </c>
      <c r="F7850">
        <v>16</v>
      </c>
      <c r="G7850">
        <v>19</v>
      </c>
      <c r="H7850">
        <v>25</v>
      </c>
      <c r="I7850" s="7">
        <v>32</v>
      </c>
      <c r="K7850">
        <v>7849</v>
      </c>
      <c r="L7850">
        <v>19</v>
      </c>
      <c r="M7850">
        <v>25</v>
      </c>
      <c r="N7850" s="7">
        <v>32</v>
      </c>
      <c r="P7850" s="185">
        <v>7849</v>
      </c>
      <c r="Q7850" s="186">
        <v>27</v>
      </c>
    </row>
    <row r="7851" spans="1:17" ht="15" x14ac:dyDescent="0.25">
      <c r="A7851"/>
      <c r="B7851" s="114">
        <v>7850</v>
      </c>
      <c r="C7851" s="7">
        <v>21</v>
      </c>
      <c r="E7851">
        <v>7850</v>
      </c>
      <c r="F7851">
        <v>16</v>
      </c>
      <c r="G7851">
        <v>19</v>
      </c>
      <c r="H7851">
        <v>25</v>
      </c>
      <c r="I7851" s="7">
        <v>32</v>
      </c>
      <c r="K7851">
        <v>7850</v>
      </c>
      <c r="L7851">
        <v>19</v>
      </c>
      <c r="M7851">
        <v>25</v>
      </c>
      <c r="N7851" s="7">
        <v>32</v>
      </c>
      <c r="P7851" s="187">
        <v>7850</v>
      </c>
      <c r="Q7851" s="188">
        <v>27</v>
      </c>
    </row>
    <row r="7852" spans="1:17" ht="15" x14ac:dyDescent="0.25">
      <c r="A7852"/>
      <c r="B7852" s="114">
        <v>7851</v>
      </c>
      <c r="C7852" s="7">
        <v>21</v>
      </c>
      <c r="E7852">
        <v>7851</v>
      </c>
      <c r="F7852">
        <v>16</v>
      </c>
      <c r="G7852">
        <v>19</v>
      </c>
      <c r="H7852">
        <v>25</v>
      </c>
      <c r="I7852" s="7">
        <v>32</v>
      </c>
      <c r="K7852">
        <v>7851</v>
      </c>
      <c r="L7852">
        <v>19</v>
      </c>
      <c r="M7852">
        <v>25</v>
      </c>
      <c r="N7852" s="7">
        <v>32</v>
      </c>
      <c r="P7852" s="185">
        <v>7851</v>
      </c>
      <c r="Q7852" s="186">
        <v>27</v>
      </c>
    </row>
    <row r="7853" spans="1:17" ht="15" x14ac:dyDescent="0.25">
      <c r="A7853"/>
      <c r="B7853" s="114">
        <v>7852</v>
      </c>
      <c r="C7853" s="7">
        <v>21</v>
      </c>
      <c r="E7853">
        <v>7852</v>
      </c>
      <c r="F7853">
        <v>16</v>
      </c>
      <c r="G7853">
        <v>19</v>
      </c>
      <c r="H7853">
        <v>25</v>
      </c>
      <c r="I7853" s="7">
        <v>32</v>
      </c>
      <c r="K7853">
        <v>7852</v>
      </c>
      <c r="L7853">
        <v>19</v>
      </c>
      <c r="M7853">
        <v>25</v>
      </c>
      <c r="N7853" s="7">
        <v>32</v>
      </c>
      <c r="P7853" s="187">
        <v>7852</v>
      </c>
      <c r="Q7853" s="188">
        <v>27</v>
      </c>
    </row>
    <row r="7854" spans="1:17" ht="15" x14ac:dyDescent="0.25">
      <c r="A7854"/>
      <c r="B7854" s="114">
        <v>7853</v>
      </c>
      <c r="C7854" s="7">
        <v>21</v>
      </c>
      <c r="E7854">
        <v>7853</v>
      </c>
      <c r="F7854">
        <v>16</v>
      </c>
      <c r="G7854">
        <v>19</v>
      </c>
      <c r="H7854">
        <v>25</v>
      </c>
      <c r="I7854" s="7">
        <v>32</v>
      </c>
      <c r="K7854">
        <v>7853</v>
      </c>
      <c r="L7854">
        <v>19</v>
      </c>
      <c r="M7854">
        <v>25</v>
      </c>
      <c r="N7854" s="7">
        <v>32</v>
      </c>
      <c r="P7854" s="185">
        <v>7853</v>
      </c>
      <c r="Q7854" s="186">
        <v>27</v>
      </c>
    </row>
    <row r="7855" spans="1:17" ht="15" x14ac:dyDescent="0.25">
      <c r="A7855"/>
      <c r="B7855" s="114">
        <v>7854</v>
      </c>
      <c r="C7855" s="7">
        <v>21</v>
      </c>
      <c r="E7855">
        <v>7854</v>
      </c>
      <c r="F7855">
        <v>16</v>
      </c>
      <c r="G7855">
        <v>19</v>
      </c>
      <c r="H7855">
        <v>25</v>
      </c>
      <c r="I7855" s="7">
        <v>32</v>
      </c>
      <c r="K7855">
        <v>7854</v>
      </c>
      <c r="L7855">
        <v>19</v>
      </c>
      <c r="M7855">
        <v>25</v>
      </c>
      <c r="N7855" s="7">
        <v>32</v>
      </c>
      <c r="P7855" s="187">
        <v>7854</v>
      </c>
      <c r="Q7855" s="188">
        <v>27</v>
      </c>
    </row>
    <row r="7856" spans="1:17" ht="15" x14ac:dyDescent="0.25">
      <c r="A7856"/>
      <c r="B7856" s="114">
        <v>7855</v>
      </c>
      <c r="C7856" s="7">
        <v>21</v>
      </c>
      <c r="E7856">
        <v>7855</v>
      </c>
      <c r="F7856">
        <v>16</v>
      </c>
      <c r="G7856">
        <v>19</v>
      </c>
      <c r="H7856">
        <v>25</v>
      </c>
      <c r="I7856" s="7">
        <v>32</v>
      </c>
      <c r="K7856">
        <v>7855</v>
      </c>
      <c r="L7856">
        <v>19</v>
      </c>
      <c r="M7856">
        <v>25</v>
      </c>
      <c r="N7856" s="7">
        <v>32</v>
      </c>
      <c r="P7856" s="185">
        <v>7855</v>
      </c>
      <c r="Q7856" s="186">
        <v>27</v>
      </c>
    </row>
    <row r="7857" spans="1:17" ht="15" x14ac:dyDescent="0.25">
      <c r="A7857"/>
      <c r="B7857" s="114">
        <v>7856</v>
      </c>
      <c r="C7857" s="7">
        <v>21</v>
      </c>
      <c r="E7857">
        <v>7856</v>
      </c>
      <c r="F7857">
        <v>16</v>
      </c>
      <c r="G7857">
        <v>19</v>
      </c>
      <c r="H7857">
        <v>25</v>
      </c>
      <c r="I7857" s="7">
        <v>32</v>
      </c>
      <c r="K7857">
        <v>7856</v>
      </c>
      <c r="L7857">
        <v>19</v>
      </c>
      <c r="M7857">
        <v>25</v>
      </c>
      <c r="N7857" s="7">
        <v>32</v>
      </c>
      <c r="P7857" s="187">
        <v>7856</v>
      </c>
      <c r="Q7857" s="188">
        <v>27</v>
      </c>
    </row>
    <row r="7858" spans="1:17" ht="15" x14ac:dyDescent="0.25">
      <c r="A7858"/>
      <c r="B7858" s="114">
        <v>7857</v>
      </c>
      <c r="C7858" s="7">
        <v>21</v>
      </c>
      <c r="E7858">
        <v>7857</v>
      </c>
      <c r="F7858">
        <v>16</v>
      </c>
      <c r="G7858">
        <v>19</v>
      </c>
      <c r="H7858">
        <v>25</v>
      </c>
      <c r="I7858" s="7">
        <v>32</v>
      </c>
      <c r="K7858">
        <v>7857</v>
      </c>
      <c r="L7858">
        <v>19</v>
      </c>
      <c r="M7858">
        <v>25</v>
      </c>
      <c r="N7858" s="7">
        <v>32</v>
      </c>
      <c r="P7858" s="185">
        <v>7857</v>
      </c>
      <c r="Q7858" s="186">
        <v>27</v>
      </c>
    </row>
    <row r="7859" spans="1:17" ht="15" x14ac:dyDescent="0.25">
      <c r="A7859"/>
      <c r="B7859" s="114">
        <v>7858</v>
      </c>
      <c r="C7859" s="7">
        <v>21</v>
      </c>
      <c r="E7859">
        <v>7858</v>
      </c>
      <c r="F7859">
        <v>16</v>
      </c>
      <c r="G7859">
        <v>19</v>
      </c>
      <c r="H7859">
        <v>25</v>
      </c>
      <c r="I7859" s="7">
        <v>32</v>
      </c>
      <c r="K7859">
        <v>7858</v>
      </c>
      <c r="L7859">
        <v>19</v>
      </c>
      <c r="M7859">
        <v>25</v>
      </c>
      <c r="N7859" s="7">
        <v>32</v>
      </c>
      <c r="P7859" s="187">
        <v>7858</v>
      </c>
      <c r="Q7859" s="188">
        <v>27</v>
      </c>
    </row>
    <row r="7860" spans="1:17" ht="15" x14ac:dyDescent="0.25">
      <c r="A7860"/>
      <c r="B7860" s="114">
        <v>7859</v>
      </c>
      <c r="C7860" s="7">
        <v>21</v>
      </c>
      <c r="E7860">
        <v>7859</v>
      </c>
      <c r="F7860">
        <v>16</v>
      </c>
      <c r="G7860">
        <v>19</v>
      </c>
      <c r="H7860">
        <v>25</v>
      </c>
      <c r="I7860" s="7">
        <v>32</v>
      </c>
      <c r="K7860">
        <v>7859</v>
      </c>
      <c r="L7860">
        <v>19</v>
      </c>
      <c r="M7860">
        <v>25</v>
      </c>
      <c r="N7860" s="7">
        <v>32</v>
      </c>
      <c r="P7860" s="185">
        <v>7859</v>
      </c>
      <c r="Q7860" s="186">
        <v>27</v>
      </c>
    </row>
    <row r="7861" spans="1:17" ht="15" x14ac:dyDescent="0.25">
      <c r="A7861"/>
      <c r="B7861" s="114">
        <v>7860</v>
      </c>
      <c r="C7861" s="7">
        <v>21</v>
      </c>
      <c r="E7861">
        <v>7860</v>
      </c>
      <c r="F7861">
        <v>16</v>
      </c>
      <c r="G7861">
        <v>19</v>
      </c>
      <c r="H7861">
        <v>25</v>
      </c>
      <c r="I7861" s="7">
        <v>32</v>
      </c>
      <c r="K7861">
        <v>7860</v>
      </c>
      <c r="L7861">
        <v>19</v>
      </c>
      <c r="M7861">
        <v>25</v>
      </c>
      <c r="N7861" s="7">
        <v>32</v>
      </c>
      <c r="P7861" s="187">
        <v>7860</v>
      </c>
      <c r="Q7861" s="188">
        <v>27</v>
      </c>
    </row>
    <row r="7862" spans="1:17" ht="15" x14ac:dyDescent="0.25">
      <c r="A7862"/>
      <c r="B7862" s="114">
        <v>7861</v>
      </c>
      <c r="C7862" s="7">
        <v>21</v>
      </c>
      <c r="E7862">
        <v>7861</v>
      </c>
      <c r="F7862">
        <v>16</v>
      </c>
      <c r="G7862">
        <v>19</v>
      </c>
      <c r="H7862">
        <v>25</v>
      </c>
      <c r="I7862" s="7">
        <v>32</v>
      </c>
      <c r="K7862">
        <v>7861</v>
      </c>
      <c r="L7862">
        <v>19</v>
      </c>
      <c r="M7862">
        <v>25</v>
      </c>
      <c r="N7862" s="7">
        <v>32</v>
      </c>
      <c r="P7862" s="185">
        <v>7861</v>
      </c>
      <c r="Q7862" s="186">
        <v>27</v>
      </c>
    </row>
    <row r="7863" spans="1:17" ht="15" x14ac:dyDescent="0.25">
      <c r="A7863"/>
      <c r="B7863" s="114">
        <v>7862</v>
      </c>
      <c r="C7863" s="7">
        <v>21</v>
      </c>
      <c r="E7863">
        <v>7862</v>
      </c>
      <c r="F7863">
        <v>16</v>
      </c>
      <c r="G7863">
        <v>19</v>
      </c>
      <c r="H7863">
        <v>25</v>
      </c>
      <c r="I7863" s="7">
        <v>32</v>
      </c>
      <c r="K7863">
        <v>7862</v>
      </c>
      <c r="L7863">
        <v>19</v>
      </c>
      <c r="M7863">
        <v>25</v>
      </c>
      <c r="N7863" s="7">
        <v>32</v>
      </c>
      <c r="P7863" s="187">
        <v>7862</v>
      </c>
      <c r="Q7863" s="188">
        <v>27</v>
      </c>
    </row>
    <row r="7864" spans="1:17" ht="15" x14ac:dyDescent="0.25">
      <c r="A7864"/>
      <c r="B7864" s="114">
        <v>7863</v>
      </c>
      <c r="C7864" s="7">
        <v>21</v>
      </c>
      <c r="E7864">
        <v>7863</v>
      </c>
      <c r="F7864">
        <v>16</v>
      </c>
      <c r="G7864">
        <v>19</v>
      </c>
      <c r="H7864">
        <v>25</v>
      </c>
      <c r="I7864" s="7">
        <v>32</v>
      </c>
      <c r="K7864">
        <v>7863</v>
      </c>
      <c r="L7864">
        <v>19</v>
      </c>
      <c r="M7864">
        <v>25</v>
      </c>
      <c r="N7864" s="7">
        <v>32</v>
      </c>
      <c r="P7864" s="185">
        <v>7863</v>
      </c>
      <c r="Q7864" s="186">
        <v>27</v>
      </c>
    </row>
    <row r="7865" spans="1:17" ht="15" x14ac:dyDescent="0.25">
      <c r="A7865"/>
      <c r="B7865" s="114">
        <v>7864</v>
      </c>
      <c r="C7865" s="7">
        <v>21</v>
      </c>
      <c r="E7865">
        <v>7864</v>
      </c>
      <c r="F7865">
        <v>16</v>
      </c>
      <c r="G7865">
        <v>19</v>
      </c>
      <c r="H7865">
        <v>25</v>
      </c>
      <c r="I7865" s="7">
        <v>32</v>
      </c>
      <c r="K7865">
        <v>7864</v>
      </c>
      <c r="L7865">
        <v>19</v>
      </c>
      <c r="M7865">
        <v>25</v>
      </c>
      <c r="N7865" s="7">
        <v>32</v>
      </c>
      <c r="P7865" s="187">
        <v>7864</v>
      </c>
      <c r="Q7865" s="188">
        <v>27</v>
      </c>
    </row>
    <row r="7866" spans="1:17" ht="15" x14ac:dyDescent="0.25">
      <c r="A7866"/>
      <c r="B7866" s="114">
        <v>7865</v>
      </c>
      <c r="C7866" s="7">
        <v>21</v>
      </c>
      <c r="E7866">
        <v>7865</v>
      </c>
      <c r="F7866">
        <v>16</v>
      </c>
      <c r="G7866">
        <v>19</v>
      </c>
      <c r="H7866">
        <v>25</v>
      </c>
      <c r="I7866" s="7">
        <v>32</v>
      </c>
      <c r="K7866">
        <v>7865</v>
      </c>
      <c r="L7866">
        <v>19</v>
      </c>
      <c r="M7866">
        <v>25</v>
      </c>
      <c r="N7866" s="7">
        <v>32</v>
      </c>
      <c r="P7866" s="185">
        <v>7865</v>
      </c>
      <c r="Q7866" s="186">
        <v>27</v>
      </c>
    </row>
    <row r="7867" spans="1:17" ht="15" x14ac:dyDescent="0.25">
      <c r="A7867"/>
      <c r="B7867" s="114">
        <v>7866</v>
      </c>
      <c r="C7867" s="7">
        <v>21</v>
      </c>
      <c r="E7867">
        <v>7866</v>
      </c>
      <c r="F7867">
        <v>16</v>
      </c>
      <c r="G7867">
        <v>19</v>
      </c>
      <c r="H7867">
        <v>25</v>
      </c>
      <c r="I7867" s="7">
        <v>32</v>
      </c>
      <c r="K7867">
        <v>7866</v>
      </c>
      <c r="L7867">
        <v>19</v>
      </c>
      <c r="M7867">
        <v>25</v>
      </c>
      <c r="N7867" s="7">
        <v>32</v>
      </c>
      <c r="P7867" s="187">
        <v>7866</v>
      </c>
      <c r="Q7867" s="188">
        <v>27</v>
      </c>
    </row>
    <row r="7868" spans="1:17" ht="15" x14ac:dyDescent="0.25">
      <c r="A7868"/>
      <c r="B7868" s="114">
        <v>7867</v>
      </c>
      <c r="C7868" s="7">
        <v>21</v>
      </c>
      <c r="E7868">
        <v>7867</v>
      </c>
      <c r="F7868">
        <v>16</v>
      </c>
      <c r="G7868">
        <v>19</v>
      </c>
      <c r="H7868">
        <v>25</v>
      </c>
      <c r="I7868" s="7">
        <v>32</v>
      </c>
      <c r="K7868">
        <v>7867</v>
      </c>
      <c r="L7868">
        <v>19</v>
      </c>
      <c r="M7868">
        <v>25</v>
      </c>
      <c r="N7868" s="7">
        <v>32</v>
      </c>
      <c r="P7868" s="185">
        <v>7867</v>
      </c>
      <c r="Q7868" s="186">
        <v>27</v>
      </c>
    </row>
    <row r="7869" spans="1:17" ht="15" x14ac:dyDescent="0.25">
      <c r="A7869"/>
      <c r="B7869" s="114">
        <v>7868</v>
      </c>
      <c r="C7869" s="7">
        <v>21</v>
      </c>
      <c r="E7869">
        <v>7868</v>
      </c>
      <c r="F7869">
        <v>16</v>
      </c>
      <c r="G7869">
        <v>19</v>
      </c>
      <c r="H7869">
        <v>25</v>
      </c>
      <c r="I7869" s="7">
        <v>32</v>
      </c>
      <c r="K7869">
        <v>7868</v>
      </c>
      <c r="L7869">
        <v>19</v>
      </c>
      <c r="M7869">
        <v>25</v>
      </c>
      <c r="N7869" s="7">
        <v>32</v>
      </c>
      <c r="P7869" s="187">
        <v>7868</v>
      </c>
      <c r="Q7869" s="188">
        <v>27</v>
      </c>
    </row>
    <row r="7870" spans="1:17" ht="15" x14ac:dyDescent="0.25">
      <c r="A7870"/>
      <c r="B7870" s="114">
        <v>7869</v>
      </c>
      <c r="C7870" s="7">
        <v>21</v>
      </c>
      <c r="E7870">
        <v>7869</v>
      </c>
      <c r="F7870">
        <v>16</v>
      </c>
      <c r="G7870">
        <v>19</v>
      </c>
      <c r="H7870">
        <v>25</v>
      </c>
      <c r="I7870" s="7">
        <v>32</v>
      </c>
      <c r="K7870">
        <v>7869</v>
      </c>
      <c r="L7870">
        <v>19</v>
      </c>
      <c r="M7870">
        <v>25</v>
      </c>
      <c r="N7870" s="7">
        <v>32</v>
      </c>
      <c r="P7870" s="185">
        <v>7869</v>
      </c>
      <c r="Q7870" s="186">
        <v>27</v>
      </c>
    </row>
    <row r="7871" spans="1:17" ht="15" x14ac:dyDescent="0.25">
      <c r="A7871"/>
      <c r="B7871" s="114">
        <v>7870</v>
      </c>
      <c r="C7871" s="7">
        <v>21</v>
      </c>
      <c r="E7871">
        <v>7870</v>
      </c>
      <c r="F7871">
        <v>16</v>
      </c>
      <c r="G7871">
        <v>19</v>
      </c>
      <c r="H7871">
        <v>25</v>
      </c>
      <c r="I7871" s="7">
        <v>32</v>
      </c>
      <c r="K7871">
        <v>7870</v>
      </c>
      <c r="L7871">
        <v>19</v>
      </c>
      <c r="M7871">
        <v>25</v>
      </c>
      <c r="N7871" s="7">
        <v>32</v>
      </c>
      <c r="P7871" s="187">
        <v>7870</v>
      </c>
      <c r="Q7871" s="188">
        <v>27</v>
      </c>
    </row>
    <row r="7872" spans="1:17" ht="15" x14ac:dyDescent="0.25">
      <c r="A7872"/>
      <c r="B7872" s="114">
        <v>7871</v>
      </c>
      <c r="C7872" s="7">
        <v>21</v>
      </c>
      <c r="E7872">
        <v>7871</v>
      </c>
      <c r="F7872">
        <v>16</v>
      </c>
      <c r="G7872">
        <v>19</v>
      </c>
      <c r="H7872">
        <v>25</v>
      </c>
      <c r="I7872" s="7">
        <v>32</v>
      </c>
      <c r="K7872">
        <v>7871</v>
      </c>
      <c r="L7872">
        <v>19</v>
      </c>
      <c r="M7872">
        <v>25</v>
      </c>
      <c r="N7872" s="7">
        <v>32</v>
      </c>
      <c r="P7872" s="185">
        <v>7871</v>
      </c>
      <c r="Q7872" s="186">
        <v>27</v>
      </c>
    </row>
    <row r="7873" spans="1:17" ht="15" x14ac:dyDescent="0.25">
      <c r="A7873"/>
      <c r="B7873" s="114">
        <v>7872</v>
      </c>
      <c r="C7873" s="7">
        <v>21</v>
      </c>
      <c r="E7873">
        <v>7872</v>
      </c>
      <c r="F7873">
        <v>16</v>
      </c>
      <c r="G7873">
        <v>19</v>
      </c>
      <c r="H7873">
        <v>25</v>
      </c>
      <c r="I7873" s="7">
        <v>32</v>
      </c>
      <c r="K7873">
        <v>7872</v>
      </c>
      <c r="L7873">
        <v>19</v>
      </c>
      <c r="M7873">
        <v>25</v>
      </c>
      <c r="N7873" s="7">
        <v>32</v>
      </c>
      <c r="P7873" s="187">
        <v>7872</v>
      </c>
      <c r="Q7873" s="188">
        <v>27</v>
      </c>
    </row>
    <row r="7874" spans="1:17" ht="15" x14ac:dyDescent="0.25">
      <c r="A7874"/>
      <c r="B7874" s="114">
        <v>7873</v>
      </c>
      <c r="C7874" s="7">
        <v>21</v>
      </c>
      <c r="E7874">
        <v>7873</v>
      </c>
      <c r="F7874">
        <v>16</v>
      </c>
      <c r="G7874">
        <v>19</v>
      </c>
      <c r="H7874">
        <v>25</v>
      </c>
      <c r="I7874" s="7">
        <v>32</v>
      </c>
      <c r="K7874">
        <v>7873</v>
      </c>
      <c r="L7874">
        <v>19</v>
      </c>
      <c r="M7874">
        <v>25</v>
      </c>
      <c r="N7874" s="7">
        <v>32</v>
      </c>
      <c r="P7874" s="185">
        <v>7873</v>
      </c>
      <c r="Q7874" s="186">
        <v>27</v>
      </c>
    </row>
    <row r="7875" spans="1:17" ht="15" x14ac:dyDescent="0.25">
      <c r="A7875"/>
      <c r="B7875" s="114">
        <v>7874</v>
      </c>
      <c r="C7875" s="7">
        <v>21</v>
      </c>
      <c r="E7875">
        <v>7874</v>
      </c>
      <c r="F7875">
        <v>16</v>
      </c>
      <c r="G7875">
        <v>19</v>
      </c>
      <c r="H7875">
        <v>25</v>
      </c>
      <c r="I7875" s="7">
        <v>32</v>
      </c>
      <c r="K7875">
        <v>7874</v>
      </c>
      <c r="L7875">
        <v>19</v>
      </c>
      <c r="M7875">
        <v>25</v>
      </c>
      <c r="N7875" s="7">
        <v>32</v>
      </c>
      <c r="P7875" s="187">
        <v>7874</v>
      </c>
      <c r="Q7875" s="188">
        <v>27</v>
      </c>
    </row>
    <row r="7876" spans="1:17" ht="15" x14ac:dyDescent="0.25">
      <c r="A7876"/>
      <c r="B7876" s="114">
        <v>7875</v>
      </c>
      <c r="C7876" s="7">
        <v>21</v>
      </c>
      <c r="E7876">
        <v>7875</v>
      </c>
      <c r="F7876">
        <v>16</v>
      </c>
      <c r="G7876">
        <v>19</v>
      </c>
      <c r="H7876">
        <v>25</v>
      </c>
      <c r="I7876" s="7">
        <v>32</v>
      </c>
      <c r="K7876">
        <v>7875</v>
      </c>
      <c r="L7876">
        <v>19</v>
      </c>
      <c r="M7876">
        <v>25</v>
      </c>
      <c r="N7876" s="7">
        <v>32</v>
      </c>
      <c r="P7876" s="185">
        <v>7875</v>
      </c>
      <c r="Q7876" s="186">
        <v>27</v>
      </c>
    </row>
    <row r="7877" spans="1:17" ht="15" x14ac:dyDescent="0.25">
      <c r="A7877"/>
      <c r="B7877" s="114">
        <v>7876</v>
      </c>
      <c r="C7877" s="7">
        <v>21</v>
      </c>
      <c r="E7877">
        <v>7876</v>
      </c>
      <c r="F7877">
        <v>16</v>
      </c>
      <c r="G7877">
        <v>19</v>
      </c>
      <c r="H7877">
        <v>25</v>
      </c>
      <c r="I7877" s="7">
        <v>32</v>
      </c>
      <c r="K7877">
        <v>7876</v>
      </c>
      <c r="L7877">
        <v>19</v>
      </c>
      <c r="M7877">
        <v>25</v>
      </c>
      <c r="N7877" s="7">
        <v>32</v>
      </c>
      <c r="P7877" s="187">
        <v>7876</v>
      </c>
      <c r="Q7877" s="188">
        <v>27</v>
      </c>
    </row>
    <row r="7878" spans="1:17" ht="15" x14ac:dyDescent="0.25">
      <c r="A7878"/>
      <c r="B7878" s="114">
        <v>7877</v>
      </c>
      <c r="C7878" s="7">
        <v>21</v>
      </c>
      <c r="E7878">
        <v>7877</v>
      </c>
      <c r="F7878">
        <v>16</v>
      </c>
      <c r="G7878">
        <v>19</v>
      </c>
      <c r="H7878">
        <v>25</v>
      </c>
      <c r="I7878" s="7">
        <v>32</v>
      </c>
      <c r="K7878">
        <v>7877</v>
      </c>
      <c r="L7878">
        <v>19</v>
      </c>
      <c r="M7878">
        <v>25</v>
      </c>
      <c r="N7878" s="7">
        <v>32</v>
      </c>
      <c r="P7878" s="185">
        <v>7877</v>
      </c>
      <c r="Q7878" s="186">
        <v>27</v>
      </c>
    </row>
    <row r="7879" spans="1:17" ht="15" x14ac:dyDescent="0.25">
      <c r="A7879"/>
      <c r="B7879" s="114">
        <v>7878</v>
      </c>
      <c r="C7879" s="7">
        <v>21</v>
      </c>
      <c r="E7879">
        <v>7878</v>
      </c>
      <c r="F7879">
        <v>16</v>
      </c>
      <c r="G7879">
        <v>19</v>
      </c>
      <c r="H7879">
        <v>25</v>
      </c>
      <c r="I7879" s="7">
        <v>32</v>
      </c>
      <c r="K7879">
        <v>7878</v>
      </c>
      <c r="L7879">
        <v>19</v>
      </c>
      <c r="M7879">
        <v>25</v>
      </c>
      <c r="N7879" s="7">
        <v>32</v>
      </c>
      <c r="P7879" s="187">
        <v>7878</v>
      </c>
      <c r="Q7879" s="188">
        <v>27</v>
      </c>
    </row>
    <row r="7880" spans="1:17" ht="15" x14ac:dyDescent="0.25">
      <c r="A7880"/>
      <c r="B7880" s="114">
        <v>7879</v>
      </c>
      <c r="C7880" s="7">
        <v>21</v>
      </c>
      <c r="E7880">
        <v>7879</v>
      </c>
      <c r="F7880">
        <v>16</v>
      </c>
      <c r="G7880">
        <v>19</v>
      </c>
      <c r="H7880">
        <v>25</v>
      </c>
      <c r="I7880" s="7">
        <v>32</v>
      </c>
      <c r="K7880">
        <v>7879</v>
      </c>
      <c r="L7880">
        <v>19</v>
      </c>
      <c r="M7880">
        <v>25</v>
      </c>
      <c r="N7880" s="7">
        <v>32</v>
      </c>
      <c r="P7880" s="185">
        <v>7879</v>
      </c>
      <c r="Q7880" s="186">
        <v>27</v>
      </c>
    </row>
    <row r="7881" spans="1:17" ht="15" x14ac:dyDescent="0.25">
      <c r="A7881"/>
      <c r="B7881" s="114">
        <v>7880</v>
      </c>
      <c r="C7881" s="7">
        <v>21</v>
      </c>
      <c r="E7881">
        <v>7880</v>
      </c>
      <c r="F7881">
        <v>16</v>
      </c>
      <c r="G7881">
        <v>19</v>
      </c>
      <c r="H7881">
        <v>25</v>
      </c>
      <c r="I7881" s="7">
        <v>32</v>
      </c>
      <c r="K7881">
        <v>7880</v>
      </c>
      <c r="L7881">
        <v>19</v>
      </c>
      <c r="M7881">
        <v>25</v>
      </c>
      <c r="N7881" s="7">
        <v>32</v>
      </c>
      <c r="P7881" s="187">
        <v>7880</v>
      </c>
      <c r="Q7881" s="188">
        <v>27</v>
      </c>
    </row>
    <row r="7882" spans="1:17" ht="15" x14ac:dyDescent="0.25">
      <c r="A7882"/>
      <c r="B7882" s="114">
        <v>7881</v>
      </c>
      <c r="C7882" s="7">
        <v>21</v>
      </c>
      <c r="E7882">
        <v>7881</v>
      </c>
      <c r="F7882">
        <v>16</v>
      </c>
      <c r="G7882">
        <v>19</v>
      </c>
      <c r="H7882">
        <v>25</v>
      </c>
      <c r="I7882" s="7">
        <v>32</v>
      </c>
      <c r="K7882">
        <v>7881</v>
      </c>
      <c r="L7882">
        <v>19</v>
      </c>
      <c r="M7882">
        <v>25</v>
      </c>
      <c r="N7882" s="7">
        <v>32</v>
      </c>
      <c r="P7882" s="185">
        <v>7881</v>
      </c>
      <c r="Q7882" s="186">
        <v>27</v>
      </c>
    </row>
    <row r="7883" spans="1:17" ht="15" x14ac:dyDescent="0.25">
      <c r="A7883"/>
      <c r="B7883" s="114">
        <v>7882</v>
      </c>
      <c r="C7883" s="7">
        <v>21</v>
      </c>
      <c r="E7883">
        <v>7882</v>
      </c>
      <c r="F7883">
        <v>16</v>
      </c>
      <c r="G7883">
        <v>19</v>
      </c>
      <c r="H7883">
        <v>25</v>
      </c>
      <c r="I7883" s="7">
        <v>32</v>
      </c>
      <c r="K7883">
        <v>7882</v>
      </c>
      <c r="L7883">
        <v>19</v>
      </c>
      <c r="M7883">
        <v>25</v>
      </c>
      <c r="N7883" s="7">
        <v>32</v>
      </c>
      <c r="P7883" s="187">
        <v>7882</v>
      </c>
      <c r="Q7883" s="188">
        <v>27</v>
      </c>
    </row>
    <row r="7884" spans="1:17" ht="15" x14ac:dyDescent="0.25">
      <c r="A7884"/>
      <c r="B7884" s="114">
        <v>7883</v>
      </c>
      <c r="C7884" s="7">
        <v>21</v>
      </c>
      <c r="E7884">
        <v>7883</v>
      </c>
      <c r="F7884">
        <v>16</v>
      </c>
      <c r="G7884">
        <v>19</v>
      </c>
      <c r="H7884">
        <v>25</v>
      </c>
      <c r="I7884" s="7">
        <v>32</v>
      </c>
      <c r="K7884">
        <v>7883</v>
      </c>
      <c r="L7884">
        <v>19</v>
      </c>
      <c r="M7884">
        <v>25</v>
      </c>
      <c r="N7884" s="7">
        <v>32</v>
      </c>
      <c r="P7884" s="185">
        <v>7883</v>
      </c>
      <c r="Q7884" s="186">
        <v>27</v>
      </c>
    </row>
    <row r="7885" spans="1:17" ht="15" x14ac:dyDescent="0.25">
      <c r="A7885"/>
      <c r="B7885" s="114">
        <v>7884</v>
      </c>
      <c r="C7885" s="7">
        <v>21</v>
      </c>
      <c r="E7885">
        <v>7884</v>
      </c>
      <c r="F7885">
        <v>16</v>
      </c>
      <c r="G7885">
        <v>19</v>
      </c>
      <c r="H7885">
        <v>25</v>
      </c>
      <c r="I7885" s="7">
        <v>32</v>
      </c>
      <c r="K7885">
        <v>7884</v>
      </c>
      <c r="L7885">
        <v>19</v>
      </c>
      <c r="M7885">
        <v>25</v>
      </c>
      <c r="N7885" s="7">
        <v>32</v>
      </c>
      <c r="P7885" s="187">
        <v>7884</v>
      </c>
      <c r="Q7885" s="188">
        <v>27</v>
      </c>
    </row>
    <row r="7886" spans="1:17" ht="15" x14ac:dyDescent="0.25">
      <c r="A7886"/>
      <c r="B7886" s="114">
        <v>7885</v>
      </c>
      <c r="C7886" s="7">
        <v>21</v>
      </c>
      <c r="E7886">
        <v>7885</v>
      </c>
      <c r="F7886">
        <v>16</v>
      </c>
      <c r="G7886">
        <v>19</v>
      </c>
      <c r="H7886">
        <v>25</v>
      </c>
      <c r="I7886" s="7">
        <v>32</v>
      </c>
      <c r="K7886">
        <v>7885</v>
      </c>
      <c r="L7886">
        <v>19</v>
      </c>
      <c r="M7886">
        <v>25</v>
      </c>
      <c r="N7886" s="7">
        <v>32</v>
      </c>
      <c r="P7886" s="185">
        <v>7885</v>
      </c>
      <c r="Q7886" s="186">
        <v>27</v>
      </c>
    </row>
    <row r="7887" spans="1:17" ht="15" x14ac:dyDescent="0.25">
      <c r="A7887"/>
      <c r="B7887" s="114">
        <v>7886</v>
      </c>
      <c r="C7887" s="7">
        <v>21</v>
      </c>
      <c r="E7887">
        <v>7886</v>
      </c>
      <c r="F7887">
        <v>16</v>
      </c>
      <c r="G7887">
        <v>19</v>
      </c>
      <c r="H7887">
        <v>25</v>
      </c>
      <c r="I7887" s="7">
        <v>32</v>
      </c>
      <c r="K7887">
        <v>7886</v>
      </c>
      <c r="L7887">
        <v>19</v>
      </c>
      <c r="M7887">
        <v>25</v>
      </c>
      <c r="N7887" s="7">
        <v>32</v>
      </c>
      <c r="P7887" s="187">
        <v>7886</v>
      </c>
      <c r="Q7887" s="188">
        <v>27</v>
      </c>
    </row>
    <row r="7888" spans="1:17" ht="15" x14ac:dyDescent="0.25">
      <c r="A7888"/>
      <c r="B7888" s="114">
        <v>7887</v>
      </c>
      <c r="C7888" s="7">
        <v>21</v>
      </c>
      <c r="E7888">
        <v>7887</v>
      </c>
      <c r="F7888">
        <v>16</v>
      </c>
      <c r="G7888">
        <v>19</v>
      </c>
      <c r="H7888">
        <v>25</v>
      </c>
      <c r="I7888" s="7">
        <v>32</v>
      </c>
      <c r="K7888">
        <v>7887</v>
      </c>
      <c r="L7888">
        <v>19</v>
      </c>
      <c r="M7888">
        <v>25</v>
      </c>
      <c r="N7888" s="7">
        <v>32</v>
      </c>
      <c r="P7888" s="185">
        <v>7887</v>
      </c>
      <c r="Q7888" s="186">
        <v>27</v>
      </c>
    </row>
    <row r="7889" spans="1:17" ht="15" x14ac:dyDescent="0.25">
      <c r="A7889"/>
      <c r="B7889" s="114">
        <v>7888</v>
      </c>
      <c r="C7889" s="7">
        <v>21</v>
      </c>
      <c r="E7889">
        <v>7888</v>
      </c>
      <c r="F7889">
        <v>16</v>
      </c>
      <c r="G7889">
        <v>19</v>
      </c>
      <c r="H7889">
        <v>25</v>
      </c>
      <c r="I7889" s="7">
        <v>32</v>
      </c>
      <c r="K7889">
        <v>7888</v>
      </c>
      <c r="L7889">
        <v>19</v>
      </c>
      <c r="M7889">
        <v>25</v>
      </c>
      <c r="N7889" s="7">
        <v>32</v>
      </c>
      <c r="P7889" s="187">
        <v>7888</v>
      </c>
      <c r="Q7889" s="188">
        <v>27</v>
      </c>
    </row>
    <row r="7890" spans="1:17" ht="15" x14ac:dyDescent="0.25">
      <c r="A7890"/>
      <c r="B7890" s="114">
        <v>7889</v>
      </c>
      <c r="C7890" s="7">
        <v>21</v>
      </c>
      <c r="E7890">
        <v>7889</v>
      </c>
      <c r="F7890">
        <v>16</v>
      </c>
      <c r="G7890">
        <v>19</v>
      </c>
      <c r="H7890">
        <v>25</v>
      </c>
      <c r="I7890" s="7">
        <v>32</v>
      </c>
      <c r="K7890">
        <v>7889</v>
      </c>
      <c r="L7890">
        <v>19</v>
      </c>
      <c r="M7890">
        <v>25</v>
      </c>
      <c r="N7890" s="7">
        <v>32</v>
      </c>
      <c r="P7890" s="185">
        <v>7889</v>
      </c>
      <c r="Q7890" s="186">
        <v>27</v>
      </c>
    </row>
    <row r="7891" spans="1:17" ht="15" x14ac:dyDescent="0.25">
      <c r="A7891"/>
      <c r="B7891" s="114">
        <v>7890</v>
      </c>
      <c r="C7891" s="7">
        <v>21</v>
      </c>
      <c r="E7891">
        <v>7890</v>
      </c>
      <c r="F7891">
        <v>16</v>
      </c>
      <c r="G7891">
        <v>19</v>
      </c>
      <c r="H7891">
        <v>25</v>
      </c>
      <c r="I7891" s="7">
        <v>32</v>
      </c>
      <c r="K7891">
        <v>7890</v>
      </c>
      <c r="L7891">
        <v>19</v>
      </c>
      <c r="M7891">
        <v>25</v>
      </c>
      <c r="N7891" s="7">
        <v>32</v>
      </c>
      <c r="P7891" s="187">
        <v>7890</v>
      </c>
      <c r="Q7891" s="188">
        <v>27</v>
      </c>
    </row>
    <row r="7892" spans="1:17" ht="15" x14ac:dyDescent="0.25">
      <c r="A7892"/>
      <c r="B7892" s="114">
        <v>7891</v>
      </c>
      <c r="C7892" s="7">
        <v>21</v>
      </c>
      <c r="E7892">
        <v>7891</v>
      </c>
      <c r="F7892">
        <v>16</v>
      </c>
      <c r="G7892">
        <v>19</v>
      </c>
      <c r="H7892">
        <v>25</v>
      </c>
      <c r="I7892" s="7">
        <v>32</v>
      </c>
      <c r="K7892">
        <v>7891</v>
      </c>
      <c r="L7892">
        <v>19</v>
      </c>
      <c r="M7892">
        <v>25</v>
      </c>
      <c r="N7892" s="7">
        <v>32</v>
      </c>
      <c r="P7892" s="185">
        <v>7891</v>
      </c>
      <c r="Q7892" s="186">
        <v>27</v>
      </c>
    </row>
    <row r="7893" spans="1:17" ht="15" x14ac:dyDescent="0.25">
      <c r="A7893"/>
      <c r="B7893" s="114">
        <v>7892</v>
      </c>
      <c r="C7893" s="7">
        <v>21</v>
      </c>
      <c r="E7893">
        <v>7892</v>
      </c>
      <c r="F7893">
        <v>16</v>
      </c>
      <c r="G7893">
        <v>19</v>
      </c>
      <c r="H7893">
        <v>25</v>
      </c>
      <c r="I7893" s="7">
        <v>32</v>
      </c>
      <c r="K7893">
        <v>7892</v>
      </c>
      <c r="L7893">
        <v>19</v>
      </c>
      <c r="M7893">
        <v>25</v>
      </c>
      <c r="N7893" s="7">
        <v>32</v>
      </c>
      <c r="P7893" s="187">
        <v>7892</v>
      </c>
      <c r="Q7893" s="188">
        <v>27</v>
      </c>
    </row>
    <row r="7894" spans="1:17" ht="15" x14ac:dyDescent="0.25">
      <c r="A7894"/>
      <c r="B7894" s="114">
        <v>7893</v>
      </c>
      <c r="C7894" s="7">
        <v>21</v>
      </c>
      <c r="E7894">
        <v>7893</v>
      </c>
      <c r="F7894">
        <v>16</v>
      </c>
      <c r="G7894">
        <v>19</v>
      </c>
      <c r="H7894">
        <v>25</v>
      </c>
      <c r="I7894" s="7">
        <v>32</v>
      </c>
      <c r="K7894">
        <v>7893</v>
      </c>
      <c r="L7894">
        <v>19</v>
      </c>
      <c r="M7894">
        <v>25</v>
      </c>
      <c r="N7894" s="7">
        <v>32</v>
      </c>
      <c r="P7894" s="185">
        <v>7893</v>
      </c>
      <c r="Q7894" s="186">
        <v>27</v>
      </c>
    </row>
    <row r="7895" spans="1:17" ht="15" x14ac:dyDescent="0.25">
      <c r="A7895"/>
      <c r="B7895" s="114">
        <v>7894</v>
      </c>
      <c r="C7895" s="7">
        <v>21</v>
      </c>
      <c r="E7895">
        <v>7894</v>
      </c>
      <c r="F7895">
        <v>16</v>
      </c>
      <c r="G7895">
        <v>19</v>
      </c>
      <c r="H7895">
        <v>25</v>
      </c>
      <c r="I7895" s="7">
        <v>32</v>
      </c>
      <c r="K7895">
        <v>7894</v>
      </c>
      <c r="L7895">
        <v>19</v>
      </c>
      <c r="M7895">
        <v>25</v>
      </c>
      <c r="N7895" s="7">
        <v>32</v>
      </c>
      <c r="P7895" s="187">
        <v>7894</v>
      </c>
      <c r="Q7895" s="188">
        <v>27</v>
      </c>
    </row>
    <row r="7896" spans="1:17" ht="15" x14ac:dyDescent="0.25">
      <c r="A7896"/>
      <c r="B7896" s="114">
        <v>7895</v>
      </c>
      <c r="C7896" s="7">
        <v>21</v>
      </c>
      <c r="E7896">
        <v>7895</v>
      </c>
      <c r="F7896">
        <v>16</v>
      </c>
      <c r="G7896">
        <v>19</v>
      </c>
      <c r="H7896">
        <v>25</v>
      </c>
      <c r="I7896" s="7">
        <v>32</v>
      </c>
      <c r="K7896">
        <v>7895</v>
      </c>
      <c r="L7896">
        <v>19</v>
      </c>
      <c r="M7896">
        <v>25</v>
      </c>
      <c r="N7896" s="7">
        <v>32</v>
      </c>
      <c r="P7896" s="185">
        <v>7895</v>
      </c>
      <c r="Q7896" s="186">
        <v>27</v>
      </c>
    </row>
    <row r="7897" spans="1:17" ht="15" x14ac:dyDescent="0.25">
      <c r="A7897"/>
      <c r="B7897" s="114">
        <v>7896</v>
      </c>
      <c r="C7897" s="7">
        <v>21</v>
      </c>
      <c r="E7897">
        <v>7896</v>
      </c>
      <c r="F7897">
        <v>16</v>
      </c>
      <c r="G7897">
        <v>19</v>
      </c>
      <c r="H7897">
        <v>25</v>
      </c>
      <c r="I7897" s="7">
        <v>32</v>
      </c>
      <c r="K7897">
        <v>7896</v>
      </c>
      <c r="L7897">
        <v>19</v>
      </c>
      <c r="M7897">
        <v>25</v>
      </c>
      <c r="N7897" s="7">
        <v>32</v>
      </c>
      <c r="P7897" s="187">
        <v>7896</v>
      </c>
      <c r="Q7897" s="188">
        <v>27</v>
      </c>
    </row>
    <row r="7898" spans="1:17" ht="15" x14ac:dyDescent="0.25">
      <c r="A7898"/>
      <c r="B7898" s="114">
        <v>7897</v>
      </c>
      <c r="C7898" s="7">
        <v>21</v>
      </c>
      <c r="E7898">
        <v>7897</v>
      </c>
      <c r="F7898">
        <v>16</v>
      </c>
      <c r="G7898">
        <v>19</v>
      </c>
      <c r="H7898">
        <v>25</v>
      </c>
      <c r="I7898" s="7">
        <v>32</v>
      </c>
      <c r="K7898">
        <v>7897</v>
      </c>
      <c r="L7898">
        <v>19</v>
      </c>
      <c r="M7898">
        <v>25</v>
      </c>
      <c r="N7898" s="7">
        <v>32</v>
      </c>
      <c r="P7898" s="185">
        <v>7897</v>
      </c>
      <c r="Q7898" s="186">
        <v>27</v>
      </c>
    </row>
    <row r="7899" spans="1:17" ht="15" x14ac:dyDescent="0.25">
      <c r="A7899"/>
      <c r="B7899" s="114">
        <v>7898</v>
      </c>
      <c r="C7899" s="7">
        <v>21</v>
      </c>
      <c r="E7899">
        <v>7898</v>
      </c>
      <c r="F7899">
        <v>16</v>
      </c>
      <c r="G7899">
        <v>19</v>
      </c>
      <c r="H7899">
        <v>25</v>
      </c>
      <c r="I7899" s="7">
        <v>32</v>
      </c>
      <c r="K7899">
        <v>7898</v>
      </c>
      <c r="L7899">
        <v>19</v>
      </c>
      <c r="M7899">
        <v>25</v>
      </c>
      <c r="N7899" s="7">
        <v>32</v>
      </c>
      <c r="P7899" s="187">
        <v>7898</v>
      </c>
      <c r="Q7899" s="188">
        <v>27</v>
      </c>
    </row>
    <row r="7900" spans="1:17" ht="15" x14ac:dyDescent="0.25">
      <c r="A7900"/>
      <c r="B7900" s="114">
        <v>7899</v>
      </c>
      <c r="C7900" s="7">
        <v>21</v>
      </c>
      <c r="E7900">
        <v>7899</v>
      </c>
      <c r="F7900">
        <v>16</v>
      </c>
      <c r="G7900">
        <v>19</v>
      </c>
      <c r="H7900">
        <v>25</v>
      </c>
      <c r="I7900" s="7">
        <v>32</v>
      </c>
      <c r="K7900">
        <v>7899</v>
      </c>
      <c r="L7900">
        <v>19</v>
      </c>
      <c r="M7900">
        <v>25</v>
      </c>
      <c r="N7900" s="7">
        <v>32</v>
      </c>
      <c r="P7900" s="185">
        <v>7899</v>
      </c>
      <c r="Q7900" s="186">
        <v>27</v>
      </c>
    </row>
    <row r="7901" spans="1:17" ht="15" x14ac:dyDescent="0.25">
      <c r="A7901"/>
      <c r="B7901" s="114">
        <v>7900</v>
      </c>
      <c r="C7901" s="7">
        <v>21</v>
      </c>
      <c r="E7901">
        <v>7900</v>
      </c>
      <c r="F7901">
        <v>16</v>
      </c>
      <c r="G7901">
        <v>19</v>
      </c>
      <c r="H7901">
        <v>25</v>
      </c>
      <c r="I7901" s="7">
        <v>32</v>
      </c>
      <c r="K7901">
        <v>7900</v>
      </c>
      <c r="L7901">
        <v>19</v>
      </c>
      <c r="M7901">
        <v>25</v>
      </c>
      <c r="N7901" s="7">
        <v>32</v>
      </c>
      <c r="P7901" s="187">
        <v>7900</v>
      </c>
      <c r="Q7901" s="188">
        <v>27</v>
      </c>
    </row>
    <row r="7902" spans="1:17" ht="15" x14ac:dyDescent="0.25">
      <c r="A7902"/>
      <c r="B7902" s="114">
        <v>7901</v>
      </c>
      <c r="C7902" s="7">
        <v>21</v>
      </c>
      <c r="E7902">
        <v>7901</v>
      </c>
      <c r="F7902">
        <v>16</v>
      </c>
      <c r="G7902">
        <v>19</v>
      </c>
      <c r="H7902">
        <v>25</v>
      </c>
      <c r="I7902" s="7">
        <v>32</v>
      </c>
      <c r="K7902">
        <v>7901</v>
      </c>
      <c r="L7902">
        <v>19</v>
      </c>
      <c r="M7902">
        <v>25</v>
      </c>
      <c r="N7902" s="7">
        <v>32</v>
      </c>
      <c r="P7902" s="185">
        <v>7901</v>
      </c>
      <c r="Q7902" s="186">
        <v>27</v>
      </c>
    </row>
    <row r="7903" spans="1:17" ht="15" x14ac:dyDescent="0.25">
      <c r="A7903"/>
      <c r="B7903" s="114">
        <v>7902</v>
      </c>
      <c r="C7903" s="7">
        <v>21</v>
      </c>
      <c r="E7903">
        <v>7902</v>
      </c>
      <c r="F7903">
        <v>16</v>
      </c>
      <c r="G7903">
        <v>19</v>
      </c>
      <c r="H7903">
        <v>25</v>
      </c>
      <c r="I7903" s="7">
        <v>32</v>
      </c>
      <c r="K7903">
        <v>7902</v>
      </c>
      <c r="L7903">
        <v>19</v>
      </c>
      <c r="M7903">
        <v>25</v>
      </c>
      <c r="N7903" s="7">
        <v>32</v>
      </c>
      <c r="P7903" s="187">
        <v>7902</v>
      </c>
      <c r="Q7903" s="188">
        <v>27</v>
      </c>
    </row>
    <row r="7904" spans="1:17" ht="15" x14ac:dyDescent="0.25">
      <c r="A7904"/>
      <c r="B7904" s="114">
        <v>7903</v>
      </c>
      <c r="C7904" s="7">
        <v>21</v>
      </c>
      <c r="E7904">
        <v>7903</v>
      </c>
      <c r="F7904">
        <v>16</v>
      </c>
      <c r="G7904">
        <v>19</v>
      </c>
      <c r="H7904">
        <v>25</v>
      </c>
      <c r="I7904" s="7">
        <v>32</v>
      </c>
      <c r="K7904">
        <v>7903</v>
      </c>
      <c r="L7904">
        <v>19</v>
      </c>
      <c r="M7904">
        <v>25</v>
      </c>
      <c r="N7904" s="7">
        <v>32</v>
      </c>
      <c r="P7904" s="185">
        <v>7903</v>
      </c>
      <c r="Q7904" s="186">
        <v>27</v>
      </c>
    </row>
    <row r="7905" spans="1:17" ht="15" x14ac:dyDescent="0.25">
      <c r="A7905"/>
      <c r="B7905" s="114">
        <v>7904</v>
      </c>
      <c r="C7905" s="7">
        <v>21</v>
      </c>
      <c r="E7905">
        <v>7904</v>
      </c>
      <c r="F7905">
        <v>16</v>
      </c>
      <c r="G7905">
        <v>19</v>
      </c>
      <c r="H7905">
        <v>25</v>
      </c>
      <c r="I7905" s="7">
        <v>32</v>
      </c>
      <c r="K7905">
        <v>7904</v>
      </c>
      <c r="L7905">
        <v>19</v>
      </c>
      <c r="M7905">
        <v>25</v>
      </c>
      <c r="N7905" s="7">
        <v>32</v>
      </c>
      <c r="P7905" s="187">
        <v>7904</v>
      </c>
      <c r="Q7905" s="188">
        <v>27</v>
      </c>
    </row>
    <row r="7906" spans="1:17" ht="15" x14ac:dyDescent="0.25">
      <c r="A7906"/>
      <c r="B7906" s="114">
        <v>7905</v>
      </c>
      <c r="C7906" s="7">
        <v>21</v>
      </c>
      <c r="E7906">
        <v>7905</v>
      </c>
      <c r="F7906">
        <v>16</v>
      </c>
      <c r="G7906">
        <v>19</v>
      </c>
      <c r="H7906">
        <v>25</v>
      </c>
      <c r="I7906" s="7">
        <v>32</v>
      </c>
      <c r="K7906">
        <v>7905</v>
      </c>
      <c r="L7906">
        <v>19</v>
      </c>
      <c r="M7906">
        <v>25</v>
      </c>
      <c r="N7906" s="7">
        <v>32</v>
      </c>
      <c r="P7906" s="185">
        <v>7905</v>
      </c>
      <c r="Q7906" s="186">
        <v>27</v>
      </c>
    </row>
    <row r="7907" spans="1:17" ht="15" x14ac:dyDescent="0.25">
      <c r="A7907"/>
      <c r="B7907" s="114">
        <v>7906</v>
      </c>
      <c r="C7907" s="7">
        <v>21</v>
      </c>
      <c r="E7907">
        <v>7906</v>
      </c>
      <c r="F7907">
        <v>16</v>
      </c>
      <c r="G7907">
        <v>19</v>
      </c>
      <c r="H7907">
        <v>25</v>
      </c>
      <c r="I7907" s="7">
        <v>32</v>
      </c>
      <c r="K7907">
        <v>7906</v>
      </c>
      <c r="L7907">
        <v>19</v>
      </c>
      <c r="M7907">
        <v>25</v>
      </c>
      <c r="N7907" s="7">
        <v>32</v>
      </c>
      <c r="P7907" s="187">
        <v>7906</v>
      </c>
      <c r="Q7907" s="188">
        <v>27</v>
      </c>
    </row>
    <row r="7908" spans="1:17" ht="15" x14ac:dyDescent="0.25">
      <c r="A7908"/>
      <c r="B7908" s="114">
        <v>7907</v>
      </c>
      <c r="C7908" s="7">
        <v>21</v>
      </c>
      <c r="E7908">
        <v>7907</v>
      </c>
      <c r="F7908">
        <v>16</v>
      </c>
      <c r="G7908">
        <v>19</v>
      </c>
      <c r="H7908">
        <v>25</v>
      </c>
      <c r="I7908" s="7">
        <v>32</v>
      </c>
      <c r="K7908">
        <v>7907</v>
      </c>
      <c r="L7908">
        <v>19</v>
      </c>
      <c r="M7908">
        <v>25</v>
      </c>
      <c r="N7908" s="7">
        <v>32</v>
      </c>
      <c r="P7908" s="185">
        <v>7907</v>
      </c>
      <c r="Q7908" s="186">
        <v>27</v>
      </c>
    </row>
    <row r="7909" spans="1:17" ht="15" x14ac:dyDescent="0.25">
      <c r="A7909"/>
      <c r="B7909" s="114">
        <v>7908</v>
      </c>
      <c r="C7909" s="7">
        <v>21</v>
      </c>
      <c r="E7909">
        <v>7908</v>
      </c>
      <c r="F7909">
        <v>16</v>
      </c>
      <c r="G7909">
        <v>19</v>
      </c>
      <c r="H7909">
        <v>25</v>
      </c>
      <c r="I7909" s="7">
        <v>32</v>
      </c>
      <c r="K7909">
        <v>7908</v>
      </c>
      <c r="L7909">
        <v>19</v>
      </c>
      <c r="M7909">
        <v>25</v>
      </c>
      <c r="N7909" s="7">
        <v>32</v>
      </c>
      <c r="P7909" s="187">
        <v>7908</v>
      </c>
      <c r="Q7909" s="188">
        <v>27</v>
      </c>
    </row>
    <row r="7910" spans="1:17" ht="15" x14ac:dyDescent="0.25">
      <c r="A7910"/>
      <c r="B7910" s="114">
        <v>7909</v>
      </c>
      <c r="C7910" s="7">
        <v>21</v>
      </c>
      <c r="E7910">
        <v>7909</v>
      </c>
      <c r="F7910">
        <v>16</v>
      </c>
      <c r="G7910">
        <v>19</v>
      </c>
      <c r="H7910">
        <v>25</v>
      </c>
      <c r="I7910" s="7">
        <v>32</v>
      </c>
      <c r="K7910">
        <v>7909</v>
      </c>
      <c r="L7910">
        <v>19</v>
      </c>
      <c r="M7910">
        <v>25</v>
      </c>
      <c r="N7910" s="7">
        <v>32</v>
      </c>
      <c r="P7910" s="185">
        <v>7909</v>
      </c>
      <c r="Q7910" s="186">
        <v>27</v>
      </c>
    </row>
    <row r="7911" spans="1:17" ht="15" x14ac:dyDescent="0.25">
      <c r="A7911"/>
      <c r="B7911" s="114">
        <v>7910</v>
      </c>
      <c r="C7911" s="7">
        <v>21</v>
      </c>
      <c r="E7911">
        <v>7910</v>
      </c>
      <c r="F7911">
        <v>16</v>
      </c>
      <c r="G7911">
        <v>19</v>
      </c>
      <c r="H7911">
        <v>25</v>
      </c>
      <c r="I7911" s="7">
        <v>32</v>
      </c>
      <c r="K7911">
        <v>7910</v>
      </c>
      <c r="L7911">
        <v>19</v>
      </c>
      <c r="M7911">
        <v>25</v>
      </c>
      <c r="N7911" s="7">
        <v>32</v>
      </c>
      <c r="P7911" s="187">
        <v>7910</v>
      </c>
      <c r="Q7911" s="188">
        <v>27</v>
      </c>
    </row>
    <row r="7912" spans="1:17" ht="15" x14ac:dyDescent="0.25">
      <c r="A7912"/>
      <c r="B7912" s="114">
        <v>7911</v>
      </c>
      <c r="C7912" s="7">
        <v>21</v>
      </c>
      <c r="E7912">
        <v>7911</v>
      </c>
      <c r="F7912">
        <v>16</v>
      </c>
      <c r="G7912">
        <v>19</v>
      </c>
      <c r="H7912">
        <v>25</v>
      </c>
      <c r="I7912" s="7">
        <v>32</v>
      </c>
      <c r="K7912">
        <v>7911</v>
      </c>
      <c r="L7912">
        <v>19</v>
      </c>
      <c r="M7912">
        <v>25</v>
      </c>
      <c r="N7912" s="7">
        <v>32</v>
      </c>
      <c r="P7912" s="185">
        <v>7911</v>
      </c>
      <c r="Q7912" s="186">
        <v>27</v>
      </c>
    </row>
    <row r="7913" spans="1:17" ht="15" x14ac:dyDescent="0.25">
      <c r="A7913"/>
      <c r="B7913" s="114">
        <v>7912</v>
      </c>
      <c r="C7913" s="7">
        <v>21</v>
      </c>
      <c r="E7913">
        <v>7912</v>
      </c>
      <c r="F7913">
        <v>16</v>
      </c>
      <c r="G7913">
        <v>19</v>
      </c>
      <c r="H7913">
        <v>25</v>
      </c>
      <c r="I7913" s="7">
        <v>32</v>
      </c>
      <c r="K7913">
        <v>7912</v>
      </c>
      <c r="L7913">
        <v>19</v>
      </c>
      <c r="M7913">
        <v>25</v>
      </c>
      <c r="N7913" s="7">
        <v>32</v>
      </c>
      <c r="P7913" s="187">
        <v>7912</v>
      </c>
      <c r="Q7913" s="188">
        <v>27</v>
      </c>
    </row>
    <row r="7914" spans="1:17" ht="15" x14ac:dyDescent="0.25">
      <c r="A7914"/>
      <c r="B7914" s="114">
        <v>7913</v>
      </c>
      <c r="C7914" s="7">
        <v>21</v>
      </c>
      <c r="E7914">
        <v>7913</v>
      </c>
      <c r="F7914">
        <v>16</v>
      </c>
      <c r="G7914">
        <v>19</v>
      </c>
      <c r="H7914">
        <v>25</v>
      </c>
      <c r="I7914" s="7">
        <v>32</v>
      </c>
      <c r="K7914">
        <v>7913</v>
      </c>
      <c r="L7914">
        <v>19</v>
      </c>
      <c r="M7914">
        <v>25</v>
      </c>
      <c r="N7914" s="7">
        <v>32</v>
      </c>
      <c r="P7914" s="185">
        <v>7913</v>
      </c>
      <c r="Q7914" s="186">
        <v>27</v>
      </c>
    </row>
    <row r="7915" spans="1:17" ht="15" x14ac:dyDescent="0.25">
      <c r="A7915"/>
      <c r="B7915" s="114">
        <v>7914</v>
      </c>
      <c r="C7915" s="7">
        <v>21</v>
      </c>
      <c r="E7915">
        <v>7914</v>
      </c>
      <c r="F7915">
        <v>16</v>
      </c>
      <c r="G7915">
        <v>19</v>
      </c>
      <c r="H7915">
        <v>25</v>
      </c>
      <c r="I7915" s="7">
        <v>32</v>
      </c>
      <c r="K7915">
        <v>7914</v>
      </c>
      <c r="L7915">
        <v>19</v>
      </c>
      <c r="M7915">
        <v>25</v>
      </c>
      <c r="N7915" s="7">
        <v>32</v>
      </c>
      <c r="P7915" s="187">
        <v>7914</v>
      </c>
      <c r="Q7915" s="188">
        <v>27</v>
      </c>
    </row>
    <row r="7916" spans="1:17" ht="15" x14ac:dyDescent="0.25">
      <c r="A7916"/>
      <c r="B7916" s="114">
        <v>7915</v>
      </c>
      <c r="C7916" s="7">
        <v>21</v>
      </c>
      <c r="E7916">
        <v>7915</v>
      </c>
      <c r="F7916">
        <v>16</v>
      </c>
      <c r="G7916">
        <v>19</v>
      </c>
      <c r="H7916">
        <v>25</v>
      </c>
      <c r="I7916" s="7">
        <v>32</v>
      </c>
      <c r="K7916">
        <v>7915</v>
      </c>
      <c r="L7916">
        <v>19</v>
      </c>
      <c r="M7916">
        <v>25</v>
      </c>
      <c r="N7916" s="7">
        <v>32</v>
      </c>
      <c r="P7916" s="185">
        <v>7915</v>
      </c>
      <c r="Q7916" s="186">
        <v>27</v>
      </c>
    </row>
    <row r="7917" spans="1:17" ht="15" x14ac:dyDescent="0.25">
      <c r="A7917"/>
      <c r="B7917" s="114">
        <v>7916</v>
      </c>
      <c r="C7917" s="7">
        <v>21</v>
      </c>
      <c r="E7917">
        <v>7916</v>
      </c>
      <c r="F7917">
        <v>16</v>
      </c>
      <c r="G7917">
        <v>19</v>
      </c>
      <c r="H7917">
        <v>25</v>
      </c>
      <c r="I7917" s="7">
        <v>32</v>
      </c>
      <c r="K7917">
        <v>7916</v>
      </c>
      <c r="L7917">
        <v>19</v>
      </c>
      <c r="M7917">
        <v>25</v>
      </c>
      <c r="N7917" s="7">
        <v>32</v>
      </c>
      <c r="P7917" s="187">
        <v>7916</v>
      </c>
      <c r="Q7917" s="188">
        <v>27</v>
      </c>
    </row>
    <row r="7918" spans="1:17" ht="15" x14ac:dyDescent="0.25">
      <c r="A7918"/>
      <c r="B7918" s="114">
        <v>7917</v>
      </c>
      <c r="C7918" s="7">
        <v>21</v>
      </c>
      <c r="E7918">
        <v>7917</v>
      </c>
      <c r="F7918">
        <v>16</v>
      </c>
      <c r="G7918">
        <v>19</v>
      </c>
      <c r="H7918">
        <v>25</v>
      </c>
      <c r="I7918" s="7">
        <v>32</v>
      </c>
      <c r="K7918">
        <v>7917</v>
      </c>
      <c r="L7918">
        <v>19</v>
      </c>
      <c r="M7918">
        <v>25</v>
      </c>
      <c r="N7918" s="7">
        <v>32</v>
      </c>
      <c r="P7918" s="185">
        <v>7917</v>
      </c>
      <c r="Q7918" s="186">
        <v>27</v>
      </c>
    </row>
    <row r="7919" spans="1:17" ht="15" x14ac:dyDescent="0.25">
      <c r="A7919"/>
      <c r="B7919" s="114">
        <v>7918</v>
      </c>
      <c r="C7919" s="7">
        <v>21</v>
      </c>
      <c r="E7919">
        <v>7918</v>
      </c>
      <c r="F7919">
        <v>16</v>
      </c>
      <c r="G7919">
        <v>19</v>
      </c>
      <c r="H7919">
        <v>25</v>
      </c>
      <c r="I7919" s="7">
        <v>32</v>
      </c>
      <c r="K7919">
        <v>7918</v>
      </c>
      <c r="L7919">
        <v>19</v>
      </c>
      <c r="M7919">
        <v>25</v>
      </c>
      <c r="N7919" s="7">
        <v>32</v>
      </c>
      <c r="P7919" s="187">
        <v>7918</v>
      </c>
      <c r="Q7919" s="188">
        <v>27</v>
      </c>
    </row>
    <row r="7920" spans="1:17" ht="15" x14ac:dyDescent="0.25">
      <c r="A7920"/>
      <c r="B7920" s="114">
        <v>7919</v>
      </c>
      <c r="C7920" s="7">
        <v>21</v>
      </c>
      <c r="E7920">
        <v>7919</v>
      </c>
      <c r="F7920">
        <v>16</v>
      </c>
      <c r="G7920">
        <v>19</v>
      </c>
      <c r="H7920">
        <v>25</v>
      </c>
      <c r="I7920" s="7">
        <v>32</v>
      </c>
      <c r="K7920">
        <v>7919</v>
      </c>
      <c r="L7920">
        <v>19</v>
      </c>
      <c r="M7920">
        <v>25</v>
      </c>
      <c r="N7920" s="7">
        <v>32</v>
      </c>
      <c r="P7920" s="185">
        <v>7919</v>
      </c>
      <c r="Q7920" s="186">
        <v>27</v>
      </c>
    </row>
    <row r="7921" spans="1:17" ht="15" x14ac:dyDescent="0.25">
      <c r="A7921"/>
      <c r="B7921" s="114">
        <v>7920</v>
      </c>
      <c r="C7921" s="7">
        <v>21</v>
      </c>
      <c r="E7921">
        <v>7920</v>
      </c>
      <c r="F7921">
        <v>16</v>
      </c>
      <c r="G7921">
        <v>19</v>
      </c>
      <c r="H7921">
        <v>25</v>
      </c>
      <c r="I7921" s="7">
        <v>32</v>
      </c>
      <c r="K7921">
        <v>7920</v>
      </c>
      <c r="L7921">
        <v>19</v>
      </c>
      <c r="M7921">
        <v>25</v>
      </c>
      <c r="N7921" s="7">
        <v>32</v>
      </c>
      <c r="P7921" s="187">
        <v>7920</v>
      </c>
      <c r="Q7921" s="188">
        <v>27</v>
      </c>
    </row>
    <row r="7922" spans="1:17" ht="15" x14ac:dyDescent="0.25">
      <c r="A7922"/>
      <c r="B7922" s="114">
        <v>7921</v>
      </c>
      <c r="C7922" s="7">
        <v>21</v>
      </c>
      <c r="E7922">
        <v>7921</v>
      </c>
      <c r="F7922">
        <v>16</v>
      </c>
      <c r="G7922">
        <v>19</v>
      </c>
      <c r="H7922">
        <v>25</v>
      </c>
      <c r="I7922" s="7">
        <v>32</v>
      </c>
      <c r="K7922">
        <v>7921</v>
      </c>
      <c r="L7922">
        <v>19</v>
      </c>
      <c r="M7922">
        <v>25</v>
      </c>
      <c r="N7922" s="7">
        <v>32</v>
      </c>
      <c r="P7922" s="185">
        <v>7921</v>
      </c>
      <c r="Q7922" s="186">
        <v>27</v>
      </c>
    </row>
    <row r="7923" spans="1:17" ht="15" x14ac:dyDescent="0.25">
      <c r="A7923"/>
      <c r="B7923" s="114">
        <v>7922</v>
      </c>
      <c r="C7923" s="7">
        <v>21</v>
      </c>
      <c r="E7923">
        <v>7922</v>
      </c>
      <c r="F7923">
        <v>16</v>
      </c>
      <c r="G7923">
        <v>19</v>
      </c>
      <c r="H7923">
        <v>25</v>
      </c>
      <c r="I7923" s="7">
        <v>32</v>
      </c>
      <c r="K7923">
        <v>7922</v>
      </c>
      <c r="L7923">
        <v>19</v>
      </c>
      <c r="M7923">
        <v>25</v>
      </c>
      <c r="N7923" s="7">
        <v>32</v>
      </c>
      <c r="P7923" s="187">
        <v>7922</v>
      </c>
      <c r="Q7923" s="188">
        <v>27</v>
      </c>
    </row>
    <row r="7924" spans="1:17" ht="15" x14ac:dyDescent="0.25">
      <c r="A7924"/>
      <c r="B7924" s="114">
        <v>7923</v>
      </c>
      <c r="C7924" s="7">
        <v>21</v>
      </c>
      <c r="E7924">
        <v>7923</v>
      </c>
      <c r="F7924">
        <v>16</v>
      </c>
      <c r="G7924">
        <v>19</v>
      </c>
      <c r="H7924">
        <v>25</v>
      </c>
      <c r="I7924" s="7">
        <v>32</v>
      </c>
      <c r="K7924">
        <v>7923</v>
      </c>
      <c r="L7924">
        <v>19</v>
      </c>
      <c r="M7924">
        <v>25</v>
      </c>
      <c r="N7924" s="7">
        <v>32</v>
      </c>
      <c r="P7924" s="185">
        <v>7923</v>
      </c>
      <c r="Q7924" s="186">
        <v>27</v>
      </c>
    </row>
    <row r="7925" spans="1:17" ht="15" x14ac:dyDescent="0.25">
      <c r="A7925"/>
      <c r="B7925" s="114">
        <v>7924</v>
      </c>
      <c r="C7925" s="7">
        <v>21</v>
      </c>
      <c r="E7925">
        <v>7924</v>
      </c>
      <c r="F7925">
        <v>16</v>
      </c>
      <c r="G7925">
        <v>19</v>
      </c>
      <c r="H7925">
        <v>25</v>
      </c>
      <c r="I7925" s="7">
        <v>32</v>
      </c>
      <c r="K7925">
        <v>7924</v>
      </c>
      <c r="L7925">
        <v>19</v>
      </c>
      <c r="M7925">
        <v>25</v>
      </c>
      <c r="N7925" s="7">
        <v>32</v>
      </c>
      <c r="P7925" s="187">
        <v>7924</v>
      </c>
      <c r="Q7925" s="188">
        <v>27</v>
      </c>
    </row>
    <row r="7926" spans="1:17" ht="15" x14ac:dyDescent="0.25">
      <c r="A7926"/>
      <c r="B7926" s="114">
        <v>7925</v>
      </c>
      <c r="C7926" s="7">
        <v>21</v>
      </c>
      <c r="E7926">
        <v>7925</v>
      </c>
      <c r="F7926">
        <v>16</v>
      </c>
      <c r="G7926">
        <v>19</v>
      </c>
      <c r="H7926">
        <v>25</v>
      </c>
      <c r="I7926" s="7">
        <v>32</v>
      </c>
      <c r="K7926">
        <v>7925</v>
      </c>
      <c r="L7926">
        <v>19</v>
      </c>
      <c r="M7926">
        <v>25</v>
      </c>
      <c r="N7926" s="7">
        <v>32</v>
      </c>
      <c r="P7926" s="185">
        <v>7925</v>
      </c>
      <c r="Q7926" s="186">
        <v>27</v>
      </c>
    </row>
    <row r="7927" spans="1:17" ht="15" x14ac:dyDescent="0.25">
      <c r="A7927"/>
      <c r="B7927" s="114">
        <v>7926</v>
      </c>
      <c r="C7927" s="7">
        <v>21</v>
      </c>
      <c r="E7927">
        <v>7926</v>
      </c>
      <c r="F7927">
        <v>16</v>
      </c>
      <c r="G7927">
        <v>19</v>
      </c>
      <c r="H7927">
        <v>25</v>
      </c>
      <c r="I7927" s="7">
        <v>32</v>
      </c>
      <c r="K7927">
        <v>7926</v>
      </c>
      <c r="L7927">
        <v>19</v>
      </c>
      <c r="M7927">
        <v>25</v>
      </c>
      <c r="N7927" s="7">
        <v>32</v>
      </c>
      <c r="P7927" s="187">
        <v>7926</v>
      </c>
      <c r="Q7927" s="188">
        <v>27</v>
      </c>
    </row>
    <row r="7928" spans="1:17" ht="15" x14ac:dyDescent="0.25">
      <c r="A7928"/>
      <c r="B7928" s="114">
        <v>7927</v>
      </c>
      <c r="C7928" s="7">
        <v>21</v>
      </c>
      <c r="E7928">
        <v>7927</v>
      </c>
      <c r="F7928">
        <v>16</v>
      </c>
      <c r="G7928">
        <v>19</v>
      </c>
      <c r="H7928">
        <v>25</v>
      </c>
      <c r="I7928" s="7">
        <v>32</v>
      </c>
      <c r="K7928">
        <v>7927</v>
      </c>
      <c r="L7928">
        <v>19</v>
      </c>
      <c r="M7928">
        <v>25</v>
      </c>
      <c r="N7928" s="7">
        <v>32</v>
      </c>
      <c r="P7928" s="185">
        <v>7927</v>
      </c>
      <c r="Q7928" s="186">
        <v>27</v>
      </c>
    </row>
    <row r="7929" spans="1:17" ht="15" x14ac:dyDescent="0.25">
      <c r="A7929"/>
      <c r="B7929" s="114">
        <v>7928</v>
      </c>
      <c r="C7929" s="7">
        <v>21</v>
      </c>
      <c r="E7929">
        <v>7928</v>
      </c>
      <c r="F7929">
        <v>16</v>
      </c>
      <c r="G7929">
        <v>19</v>
      </c>
      <c r="H7929">
        <v>25</v>
      </c>
      <c r="I7929" s="7">
        <v>32</v>
      </c>
      <c r="K7929">
        <v>7928</v>
      </c>
      <c r="L7929">
        <v>19</v>
      </c>
      <c r="M7929">
        <v>25</v>
      </c>
      <c r="N7929" s="7">
        <v>32</v>
      </c>
      <c r="P7929" s="187">
        <v>7928</v>
      </c>
      <c r="Q7929" s="188">
        <v>27</v>
      </c>
    </row>
    <row r="7930" spans="1:17" ht="15" x14ac:dyDescent="0.25">
      <c r="A7930"/>
      <c r="B7930" s="114">
        <v>7929</v>
      </c>
      <c r="C7930" s="7">
        <v>21</v>
      </c>
      <c r="E7930">
        <v>7929</v>
      </c>
      <c r="F7930">
        <v>16</v>
      </c>
      <c r="G7930">
        <v>19</v>
      </c>
      <c r="H7930">
        <v>25</v>
      </c>
      <c r="I7930" s="7">
        <v>32</v>
      </c>
      <c r="K7930">
        <v>7929</v>
      </c>
      <c r="L7930">
        <v>19</v>
      </c>
      <c r="M7930">
        <v>25</v>
      </c>
      <c r="N7930" s="7">
        <v>32</v>
      </c>
      <c r="P7930" s="185">
        <v>7929</v>
      </c>
      <c r="Q7930" s="186">
        <v>27</v>
      </c>
    </row>
    <row r="7931" spans="1:17" ht="15" x14ac:dyDescent="0.25">
      <c r="A7931"/>
      <c r="B7931" s="114">
        <v>7930</v>
      </c>
      <c r="C7931" s="7">
        <v>21</v>
      </c>
      <c r="E7931">
        <v>7930</v>
      </c>
      <c r="F7931">
        <v>16</v>
      </c>
      <c r="G7931">
        <v>19</v>
      </c>
      <c r="H7931">
        <v>25</v>
      </c>
      <c r="I7931" s="7">
        <v>32</v>
      </c>
      <c r="K7931">
        <v>7930</v>
      </c>
      <c r="L7931">
        <v>19</v>
      </c>
      <c r="M7931">
        <v>25</v>
      </c>
      <c r="N7931" s="7">
        <v>32</v>
      </c>
      <c r="P7931" s="187">
        <v>7930</v>
      </c>
      <c r="Q7931" s="188">
        <v>27</v>
      </c>
    </row>
    <row r="7932" spans="1:17" ht="15" x14ac:dyDescent="0.25">
      <c r="A7932"/>
      <c r="B7932" s="114">
        <v>7931</v>
      </c>
      <c r="C7932" s="7">
        <v>21</v>
      </c>
      <c r="E7932">
        <v>7931</v>
      </c>
      <c r="F7932">
        <v>16</v>
      </c>
      <c r="G7932">
        <v>19</v>
      </c>
      <c r="H7932">
        <v>25</v>
      </c>
      <c r="I7932" s="7">
        <v>32</v>
      </c>
      <c r="K7932">
        <v>7931</v>
      </c>
      <c r="L7932">
        <v>19</v>
      </c>
      <c r="M7932">
        <v>25</v>
      </c>
      <c r="N7932" s="7">
        <v>32</v>
      </c>
      <c r="P7932" s="185">
        <v>7931</v>
      </c>
      <c r="Q7932" s="186">
        <v>27</v>
      </c>
    </row>
    <row r="7933" spans="1:17" ht="15" x14ac:dyDescent="0.25">
      <c r="A7933"/>
      <c r="B7933" s="114">
        <v>7932</v>
      </c>
      <c r="C7933" s="7">
        <v>21</v>
      </c>
      <c r="E7933">
        <v>7932</v>
      </c>
      <c r="F7933">
        <v>16</v>
      </c>
      <c r="G7933">
        <v>19</v>
      </c>
      <c r="H7933">
        <v>25</v>
      </c>
      <c r="I7933" s="7">
        <v>32</v>
      </c>
      <c r="K7933">
        <v>7932</v>
      </c>
      <c r="L7933">
        <v>19</v>
      </c>
      <c r="M7933">
        <v>25</v>
      </c>
      <c r="N7933" s="7">
        <v>32</v>
      </c>
      <c r="P7933" s="187">
        <v>7932</v>
      </c>
      <c r="Q7933" s="188">
        <v>27</v>
      </c>
    </row>
    <row r="7934" spans="1:17" ht="15" x14ac:dyDescent="0.25">
      <c r="A7934"/>
      <c r="B7934" s="114">
        <v>7933</v>
      </c>
      <c r="C7934" s="7">
        <v>21</v>
      </c>
      <c r="E7934">
        <v>7933</v>
      </c>
      <c r="F7934">
        <v>16</v>
      </c>
      <c r="G7934">
        <v>19</v>
      </c>
      <c r="H7934">
        <v>25</v>
      </c>
      <c r="I7934" s="7">
        <v>32</v>
      </c>
      <c r="K7934">
        <v>7933</v>
      </c>
      <c r="L7934">
        <v>19</v>
      </c>
      <c r="M7934">
        <v>25</v>
      </c>
      <c r="N7934" s="7">
        <v>32</v>
      </c>
      <c r="P7934" s="185">
        <v>7933</v>
      </c>
      <c r="Q7934" s="186">
        <v>27</v>
      </c>
    </row>
    <row r="7935" spans="1:17" ht="15" x14ac:dyDescent="0.25">
      <c r="A7935"/>
      <c r="B7935" s="114">
        <v>7934</v>
      </c>
      <c r="C7935" s="7">
        <v>21</v>
      </c>
      <c r="E7935">
        <v>7934</v>
      </c>
      <c r="F7935">
        <v>16</v>
      </c>
      <c r="G7935">
        <v>19</v>
      </c>
      <c r="H7935">
        <v>25</v>
      </c>
      <c r="I7935" s="7">
        <v>32</v>
      </c>
      <c r="K7935">
        <v>7934</v>
      </c>
      <c r="L7935">
        <v>19</v>
      </c>
      <c r="M7935">
        <v>25</v>
      </c>
      <c r="N7935" s="7">
        <v>32</v>
      </c>
      <c r="P7935" s="187">
        <v>7934</v>
      </c>
      <c r="Q7935" s="188">
        <v>27</v>
      </c>
    </row>
    <row r="7936" spans="1:17" ht="15" x14ac:dyDescent="0.25">
      <c r="A7936"/>
      <c r="B7936" s="114">
        <v>7935</v>
      </c>
      <c r="C7936" s="7">
        <v>21</v>
      </c>
      <c r="E7936">
        <v>7935</v>
      </c>
      <c r="F7936">
        <v>16</v>
      </c>
      <c r="G7936">
        <v>19</v>
      </c>
      <c r="H7936">
        <v>25</v>
      </c>
      <c r="I7936" s="7">
        <v>32</v>
      </c>
      <c r="K7936">
        <v>7935</v>
      </c>
      <c r="L7936">
        <v>19</v>
      </c>
      <c r="M7936">
        <v>25</v>
      </c>
      <c r="N7936" s="7">
        <v>32</v>
      </c>
      <c r="P7936" s="185">
        <v>7935</v>
      </c>
      <c r="Q7936" s="186">
        <v>27</v>
      </c>
    </row>
    <row r="7937" spans="1:17" ht="15" x14ac:dyDescent="0.25">
      <c r="A7937"/>
      <c r="B7937" s="114">
        <v>7936</v>
      </c>
      <c r="C7937" s="7">
        <v>21</v>
      </c>
      <c r="E7937">
        <v>7936</v>
      </c>
      <c r="F7937">
        <v>16</v>
      </c>
      <c r="G7937">
        <v>19</v>
      </c>
      <c r="H7937">
        <v>25</v>
      </c>
      <c r="I7937" s="7">
        <v>32</v>
      </c>
      <c r="K7937">
        <v>7936</v>
      </c>
      <c r="L7937">
        <v>19</v>
      </c>
      <c r="M7937">
        <v>25</v>
      </c>
      <c r="N7937" s="7">
        <v>32</v>
      </c>
      <c r="P7937" s="187">
        <v>7936</v>
      </c>
      <c r="Q7937" s="188">
        <v>27</v>
      </c>
    </row>
    <row r="7938" spans="1:17" ht="15" x14ac:dyDescent="0.25">
      <c r="A7938"/>
      <c r="B7938" s="114">
        <v>7937</v>
      </c>
      <c r="C7938" s="7">
        <v>21</v>
      </c>
      <c r="E7938">
        <v>7937</v>
      </c>
      <c r="F7938">
        <v>16</v>
      </c>
      <c r="G7938">
        <v>19</v>
      </c>
      <c r="H7938">
        <v>25</v>
      </c>
      <c r="I7938" s="7">
        <v>32</v>
      </c>
      <c r="K7938">
        <v>7937</v>
      </c>
      <c r="L7938">
        <v>19</v>
      </c>
      <c r="M7938">
        <v>25</v>
      </c>
      <c r="N7938" s="7">
        <v>32</v>
      </c>
      <c r="P7938" s="185">
        <v>7937</v>
      </c>
      <c r="Q7938" s="186">
        <v>27</v>
      </c>
    </row>
    <row r="7939" spans="1:17" ht="15" x14ac:dyDescent="0.25">
      <c r="A7939"/>
      <c r="B7939" s="114">
        <v>7938</v>
      </c>
      <c r="C7939" s="7">
        <v>21</v>
      </c>
      <c r="E7939">
        <v>7938</v>
      </c>
      <c r="F7939">
        <v>16</v>
      </c>
      <c r="G7939">
        <v>19</v>
      </c>
      <c r="H7939">
        <v>25</v>
      </c>
      <c r="I7939" s="7">
        <v>32</v>
      </c>
      <c r="K7939">
        <v>7938</v>
      </c>
      <c r="L7939">
        <v>19</v>
      </c>
      <c r="M7939">
        <v>25</v>
      </c>
      <c r="N7939" s="7">
        <v>32</v>
      </c>
      <c r="P7939" s="187">
        <v>7938</v>
      </c>
      <c r="Q7939" s="188">
        <v>27</v>
      </c>
    </row>
    <row r="7940" spans="1:17" ht="15" x14ac:dyDescent="0.25">
      <c r="A7940"/>
      <c r="B7940" s="114">
        <v>7939</v>
      </c>
      <c r="C7940" s="7">
        <v>21</v>
      </c>
      <c r="E7940">
        <v>7939</v>
      </c>
      <c r="F7940">
        <v>16</v>
      </c>
      <c r="G7940">
        <v>19</v>
      </c>
      <c r="H7940">
        <v>25</v>
      </c>
      <c r="I7940" s="7">
        <v>32</v>
      </c>
      <c r="K7940">
        <v>7939</v>
      </c>
      <c r="L7940">
        <v>19</v>
      </c>
      <c r="M7940">
        <v>25</v>
      </c>
      <c r="N7940" s="7">
        <v>32</v>
      </c>
      <c r="P7940" s="185">
        <v>7939</v>
      </c>
      <c r="Q7940" s="186">
        <v>27</v>
      </c>
    </row>
    <row r="7941" spans="1:17" ht="15" x14ac:dyDescent="0.25">
      <c r="A7941"/>
      <c r="B7941" s="114">
        <v>7940</v>
      </c>
      <c r="C7941" s="7">
        <v>21</v>
      </c>
      <c r="E7941">
        <v>7940</v>
      </c>
      <c r="F7941">
        <v>16</v>
      </c>
      <c r="G7941">
        <v>19</v>
      </c>
      <c r="H7941">
        <v>25</v>
      </c>
      <c r="I7941" s="7">
        <v>32</v>
      </c>
      <c r="K7941">
        <v>7940</v>
      </c>
      <c r="L7941">
        <v>19</v>
      </c>
      <c r="M7941">
        <v>25</v>
      </c>
      <c r="N7941" s="7">
        <v>32</v>
      </c>
      <c r="P7941" s="187">
        <v>7940</v>
      </c>
      <c r="Q7941" s="188">
        <v>27</v>
      </c>
    </row>
    <row r="7942" spans="1:17" ht="15" x14ac:dyDescent="0.25">
      <c r="A7942"/>
      <c r="B7942" s="114">
        <v>7941</v>
      </c>
      <c r="C7942" s="7">
        <v>21</v>
      </c>
      <c r="E7942">
        <v>7941</v>
      </c>
      <c r="F7942">
        <v>16</v>
      </c>
      <c r="G7942">
        <v>19</v>
      </c>
      <c r="H7942">
        <v>25</v>
      </c>
      <c r="I7942" s="7">
        <v>32</v>
      </c>
      <c r="K7942">
        <v>7941</v>
      </c>
      <c r="L7942">
        <v>19</v>
      </c>
      <c r="M7942">
        <v>25</v>
      </c>
      <c r="N7942" s="7">
        <v>32</v>
      </c>
      <c r="P7942" s="185">
        <v>7941</v>
      </c>
      <c r="Q7942" s="186">
        <v>27</v>
      </c>
    </row>
    <row r="7943" spans="1:17" ht="15" x14ac:dyDescent="0.25">
      <c r="A7943"/>
      <c r="B7943" s="114">
        <v>7942</v>
      </c>
      <c r="C7943" s="7">
        <v>21</v>
      </c>
      <c r="E7943">
        <v>7942</v>
      </c>
      <c r="F7943">
        <v>16</v>
      </c>
      <c r="G7943">
        <v>19</v>
      </c>
      <c r="H7943">
        <v>25</v>
      </c>
      <c r="I7943" s="7">
        <v>32</v>
      </c>
      <c r="K7943">
        <v>7942</v>
      </c>
      <c r="L7943">
        <v>19</v>
      </c>
      <c r="M7943">
        <v>25</v>
      </c>
      <c r="N7943" s="7">
        <v>32</v>
      </c>
      <c r="P7943" s="187">
        <v>7942</v>
      </c>
      <c r="Q7943" s="188">
        <v>27</v>
      </c>
    </row>
    <row r="7944" spans="1:17" ht="15" x14ac:dyDescent="0.25">
      <c r="A7944"/>
      <c r="B7944" s="114">
        <v>7943</v>
      </c>
      <c r="C7944" s="7">
        <v>21</v>
      </c>
      <c r="E7944">
        <v>7943</v>
      </c>
      <c r="F7944">
        <v>16</v>
      </c>
      <c r="G7944">
        <v>19</v>
      </c>
      <c r="H7944">
        <v>25</v>
      </c>
      <c r="I7944" s="7">
        <v>32</v>
      </c>
      <c r="K7944">
        <v>7943</v>
      </c>
      <c r="L7944">
        <v>19</v>
      </c>
      <c r="M7944">
        <v>25</v>
      </c>
      <c r="N7944" s="7">
        <v>32</v>
      </c>
      <c r="P7944" s="185">
        <v>7943</v>
      </c>
      <c r="Q7944" s="186">
        <v>27</v>
      </c>
    </row>
    <row r="7945" spans="1:17" ht="15" x14ac:dyDescent="0.25">
      <c r="A7945"/>
      <c r="B7945" s="114">
        <v>7944</v>
      </c>
      <c r="C7945" s="7">
        <v>21</v>
      </c>
      <c r="E7945">
        <v>7944</v>
      </c>
      <c r="F7945">
        <v>16</v>
      </c>
      <c r="G7945">
        <v>19</v>
      </c>
      <c r="H7945">
        <v>25</v>
      </c>
      <c r="I7945" s="7">
        <v>32</v>
      </c>
      <c r="K7945">
        <v>7944</v>
      </c>
      <c r="L7945">
        <v>19</v>
      </c>
      <c r="M7945">
        <v>25</v>
      </c>
      <c r="N7945" s="7">
        <v>32</v>
      </c>
      <c r="P7945" s="187">
        <v>7944</v>
      </c>
      <c r="Q7945" s="188">
        <v>27</v>
      </c>
    </row>
    <row r="7946" spans="1:17" ht="15" x14ac:dyDescent="0.25">
      <c r="A7946"/>
      <c r="B7946" s="114">
        <v>7945</v>
      </c>
      <c r="C7946" s="7">
        <v>21</v>
      </c>
      <c r="E7946">
        <v>7945</v>
      </c>
      <c r="F7946">
        <v>16</v>
      </c>
      <c r="G7946">
        <v>19</v>
      </c>
      <c r="H7946">
        <v>25</v>
      </c>
      <c r="I7946" s="7">
        <v>32</v>
      </c>
      <c r="K7946">
        <v>7945</v>
      </c>
      <c r="L7946">
        <v>19</v>
      </c>
      <c r="M7946">
        <v>25</v>
      </c>
      <c r="N7946" s="7">
        <v>32</v>
      </c>
      <c r="P7946" s="185">
        <v>7945</v>
      </c>
      <c r="Q7946" s="186">
        <v>27</v>
      </c>
    </row>
    <row r="7947" spans="1:17" ht="15" x14ac:dyDescent="0.25">
      <c r="A7947"/>
      <c r="B7947" s="114">
        <v>7946</v>
      </c>
      <c r="C7947" s="7">
        <v>21</v>
      </c>
      <c r="E7947">
        <v>7946</v>
      </c>
      <c r="F7947">
        <v>16</v>
      </c>
      <c r="G7947">
        <v>19</v>
      </c>
      <c r="H7947">
        <v>25</v>
      </c>
      <c r="I7947" s="7">
        <v>32</v>
      </c>
      <c r="K7947">
        <v>7946</v>
      </c>
      <c r="L7947">
        <v>19</v>
      </c>
      <c r="M7947">
        <v>25</v>
      </c>
      <c r="N7947" s="7">
        <v>32</v>
      </c>
      <c r="P7947" s="187">
        <v>7946</v>
      </c>
      <c r="Q7947" s="188">
        <v>27</v>
      </c>
    </row>
    <row r="7948" spans="1:17" ht="15" x14ac:dyDescent="0.25">
      <c r="A7948"/>
      <c r="B7948" s="114">
        <v>7947</v>
      </c>
      <c r="C7948" s="7">
        <v>21</v>
      </c>
      <c r="E7948">
        <v>7947</v>
      </c>
      <c r="F7948">
        <v>16</v>
      </c>
      <c r="G7948">
        <v>19</v>
      </c>
      <c r="H7948">
        <v>25</v>
      </c>
      <c r="I7948" s="7">
        <v>32</v>
      </c>
      <c r="K7948">
        <v>7947</v>
      </c>
      <c r="L7948">
        <v>19</v>
      </c>
      <c r="M7948">
        <v>25</v>
      </c>
      <c r="N7948" s="7">
        <v>32</v>
      </c>
      <c r="P7948" s="185">
        <v>7947</v>
      </c>
      <c r="Q7948" s="186">
        <v>27</v>
      </c>
    </row>
    <row r="7949" spans="1:17" ht="15" x14ac:dyDescent="0.25">
      <c r="A7949"/>
      <c r="B7949" s="114">
        <v>7948</v>
      </c>
      <c r="C7949" s="7">
        <v>21</v>
      </c>
      <c r="E7949">
        <v>7948</v>
      </c>
      <c r="F7949">
        <v>16</v>
      </c>
      <c r="G7949">
        <v>19</v>
      </c>
      <c r="H7949">
        <v>25</v>
      </c>
      <c r="I7949" s="7">
        <v>32</v>
      </c>
      <c r="K7949">
        <v>7948</v>
      </c>
      <c r="L7949">
        <v>19</v>
      </c>
      <c r="M7949">
        <v>25</v>
      </c>
      <c r="N7949" s="7">
        <v>32</v>
      </c>
      <c r="P7949" s="187">
        <v>7948</v>
      </c>
      <c r="Q7949" s="188">
        <v>27</v>
      </c>
    </row>
    <row r="7950" spans="1:17" ht="15" x14ac:dyDescent="0.25">
      <c r="A7950"/>
      <c r="B7950" s="114">
        <v>7949</v>
      </c>
      <c r="C7950" s="7">
        <v>21</v>
      </c>
      <c r="E7950">
        <v>7949</v>
      </c>
      <c r="F7950">
        <v>16</v>
      </c>
      <c r="G7950">
        <v>19</v>
      </c>
      <c r="H7950">
        <v>25</v>
      </c>
      <c r="I7950" s="7">
        <v>32</v>
      </c>
      <c r="K7950">
        <v>7949</v>
      </c>
      <c r="L7950">
        <v>19</v>
      </c>
      <c r="M7950">
        <v>25</v>
      </c>
      <c r="N7950" s="7">
        <v>32</v>
      </c>
      <c r="P7950" s="185">
        <v>7949</v>
      </c>
      <c r="Q7950" s="186">
        <v>27</v>
      </c>
    </row>
    <row r="7951" spans="1:17" ht="15" x14ac:dyDescent="0.25">
      <c r="A7951"/>
      <c r="B7951" s="114">
        <v>7950</v>
      </c>
      <c r="C7951" s="7">
        <v>21</v>
      </c>
      <c r="E7951">
        <v>7950</v>
      </c>
      <c r="F7951">
        <v>16</v>
      </c>
      <c r="G7951">
        <v>19</v>
      </c>
      <c r="H7951">
        <v>25</v>
      </c>
      <c r="I7951" s="7">
        <v>32</v>
      </c>
      <c r="K7951">
        <v>7950</v>
      </c>
      <c r="L7951">
        <v>19</v>
      </c>
      <c r="M7951">
        <v>25</v>
      </c>
      <c r="N7951" s="7">
        <v>32</v>
      </c>
      <c r="P7951" s="187">
        <v>7950</v>
      </c>
      <c r="Q7951" s="188">
        <v>27</v>
      </c>
    </row>
    <row r="7952" spans="1:17" ht="15" x14ac:dyDescent="0.25">
      <c r="A7952"/>
      <c r="B7952" s="114">
        <v>7951</v>
      </c>
      <c r="C7952" s="7">
        <v>21</v>
      </c>
      <c r="E7952">
        <v>7951</v>
      </c>
      <c r="F7952">
        <v>16</v>
      </c>
      <c r="G7952">
        <v>19</v>
      </c>
      <c r="H7952">
        <v>25</v>
      </c>
      <c r="I7952" s="7">
        <v>32</v>
      </c>
      <c r="K7952">
        <v>7951</v>
      </c>
      <c r="L7952">
        <v>19</v>
      </c>
      <c r="M7952">
        <v>25</v>
      </c>
      <c r="N7952" s="7">
        <v>32</v>
      </c>
      <c r="P7952" s="185">
        <v>7951</v>
      </c>
      <c r="Q7952" s="186">
        <v>27</v>
      </c>
    </row>
    <row r="7953" spans="1:17" ht="15" x14ac:dyDescent="0.25">
      <c r="A7953"/>
      <c r="B7953" s="114">
        <v>7952</v>
      </c>
      <c r="C7953" s="7">
        <v>21</v>
      </c>
      <c r="E7953">
        <v>7952</v>
      </c>
      <c r="F7953">
        <v>16</v>
      </c>
      <c r="G7953">
        <v>19</v>
      </c>
      <c r="H7953">
        <v>25</v>
      </c>
      <c r="I7953" s="7">
        <v>32</v>
      </c>
      <c r="K7953">
        <v>7952</v>
      </c>
      <c r="L7953">
        <v>19</v>
      </c>
      <c r="M7953">
        <v>25</v>
      </c>
      <c r="N7953" s="7">
        <v>32</v>
      </c>
      <c r="P7953" s="187">
        <v>7952</v>
      </c>
      <c r="Q7953" s="188">
        <v>27</v>
      </c>
    </row>
    <row r="7954" spans="1:17" ht="15" x14ac:dyDescent="0.25">
      <c r="A7954"/>
      <c r="B7954" s="114">
        <v>7953</v>
      </c>
      <c r="C7954" s="7">
        <v>21</v>
      </c>
      <c r="E7954">
        <v>7953</v>
      </c>
      <c r="F7954">
        <v>16</v>
      </c>
      <c r="G7954">
        <v>19</v>
      </c>
      <c r="H7954">
        <v>25</v>
      </c>
      <c r="I7954" s="7">
        <v>32</v>
      </c>
      <c r="K7954">
        <v>7953</v>
      </c>
      <c r="L7954">
        <v>19</v>
      </c>
      <c r="M7954">
        <v>25</v>
      </c>
      <c r="N7954" s="7">
        <v>32</v>
      </c>
      <c r="P7954" s="185">
        <v>7953</v>
      </c>
      <c r="Q7954" s="186">
        <v>27</v>
      </c>
    </row>
    <row r="7955" spans="1:17" ht="15" x14ac:dyDescent="0.25">
      <c r="A7955"/>
      <c r="B7955" s="114">
        <v>7954</v>
      </c>
      <c r="C7955" s="7">
        <v>21</v>
      </c>
      <c r="E7955">
        <v>7954</v>
      </c>
      <c r="F7955">
        <v>16</v>
      </c>
      <c r="G7955">
        <v>19</v>
      </c>
      <c r="H7955">
        <v>25</v>
      </c>
      <c r="I7955" s="7">
        <v>32</v>
      </c>
      <c r="K7955">
        <v>7954</v>
      </c>
      <c r="L7955">
        <v>19</v>
      </c>
      <c r="M7955">
        <v>25</v>
      </c>
      <c r="N7955" s="7">
        <v>32</v>
      </c>
      <c r="P7955" s="187">
        <v>7954</v>
      </c>
      <c r="Q7955" s="188">
        <v>27</v>
      </c>
    </row>
    <row r="7956" spans="1:17" ht="15" x14ac:dyDescent="0.25">
      <c r="A7956"/>
      <c r="B7956" s="114">
        <v>7955</v>
      </c>
      <c r="C7956" s="7">
        <v>21</v>
      </c>
      <c r="E7956">
        <v>7955</v>
      </c>
      <c r="F7956">
        <v>16</v>
      </c>
      <c r="G7956">
        <v>19</v>
      </c>
      <c r="H7956">
        <v>25</v>
      </c>
      <c r="I7956" s="7">
        <v>32</v>
      </c>
      <c r="K7956">
        <v>7955</v>
      </c>
      <c r="L7956">
        <v>19</v>
      </c>
      <c r="M7956">
        <v>25</v>
      </c>
      <c r="N7956" s="7">
        <v>32</v>
      </c>
      <c r="P7956" s="185">
        <v>7955</v>
      </c>
      <c r="Q7956" s="186">
        <v>27</v>
      </c>
    </row>
    <row r="7957" spans="1:17" ht="15" x14ac:dyDescent="0.25">
      <c r="A7957"/>
      <c r="B7957" s="114">
        <v>7956</v>
      </c>
      <c r="C7957" s="7">
        <v>21</v>
      </c>
      <c r="E7957">
        <v>7956</v>
      </c>
      <c r="F7957">
        <v>16</v>
      </c>
      <c r="G7957">
        <v>19</v>
      </c>
      <c r="H7957">
        <v>25</v>
      </c>
      <c r="I7957" s="7">
        <v>32</v>
      </c>
      <c r="K7957">
        <v>7956</v>
      </c>
      <c r="L7957">
        <v>19</v>
      </c>
      <c r="M7957">
        <v>25</v>
      </c>
      <c r="N7957" s="7">
        <v>32</v>
      </c>
      <c r="P7957" s="187">
        <v>7956</v>
      </c>
      <c r="Q7957" s="188">
        <v>27</v>
      </c>
    </row>
    <row r="7958" spans="1:17" ht="15" x14ac:dyDescent="0.25">
      <c r="A7958"/>
      <c r="B7958" s="114">
        <v>7957</v>
      </c>
      <c r="C7958" s="7">
        <v>21</v>
      </c>
      <c r="E7958">
        <v>7957</v>
      </c>
      <c r="F7958">
        <v>16</v>
      </c>
      <c r="G7958">
        <v>19</v>
      </c>
      <c r="H7958">
        <v>25</v>
      </c>
      <c r="I7958" s="7">
        <v>32</v>
      </c>
      <c r="K7958">
        <v>7957</v>
      </c>
      <c r="L7958">
        <v>19</v>
      </c>
      <c r="M7958">
        <v>25</v>
      </c>
      <c r="N7958" s="7">
        <v>32</v>
      </c>
      <c r="P7958" s="185">
        <v>7957</v>
      </c>
      <c r="Q7958" s="186">
        <v>27</v>
      </c>
    </row>
    <row r="7959" spans="1:17" ht="15" x14ac:dyDescent="0.25">
      <c r="A7959"/>
      <c r="B7959" s="114">
        <v>7958</v>
      </c>
      <c r="C7959" s="7">
        <v>21</v>
      </c>
      <c r="E7959">
        <v>7958</v>
      </c>
      <c r="F7959">
        <v>16</v>
      </c>
      <c r="G7959">
        <v>19</v>
      </c>
      <c r="H7959">
        <v>25</v>
      </c>
      <c r="I7959" s="7">
        <v>32</v>
      </c>
      <c r="K7959">
        <v>7958</v>
      </c>
      <c r="L7959">
        <v>19</v>
      </c>
      <c r="M7959">
        <v>25</v>
      </c>
      <c r="N7959" s="7">
        <v>32</v>
      </c>
      <c r="P7959" s="187">
        <v>7958</v>
      </c>
      <c r="Q7959" s="188">
        <v>27</v>
      </c>
    </row>
    <row r="7960" spans="1:17" ht="15" x14ac:dyDescent="0.25">
      <c r="A7960"/>
      <c r="B7960" s="114">
        <v>7959</v>
      </c>
      <c r="C7960" s="7">
        <v>21</v>
      </c>
      <c r="E7960">
        <v>7959</v>
      </c>
      <c r="F7960">
        <v>16</v>
      </c>
      <c r="G7960">
        <v>19</v>
      </c>
      <c r="H7960">
        <v>25</v>
      </c>
      <c r="I7960" s="7">
        <v>32</v>
      </c>
      <c r="K7960">
        <v>7959</v>
      </c>
      <c r="L7960">
        <v>19</v>
      </c>
      <c r="M7960">
        <v>25</v>
      </c>
      <c r="N7960" s="7">
        <v>32</v>
      </c>
      <c r="P7960" s="185">
        <v>7959</v>
      </c>
      <c r="Q7960" s="186">
        <v>27</v>
      </c>
    </row>
    <row r="7961" spans="1:17" ht="15" x14ac:dyDescent="0.25">
      <c r="A7961"/>
      <c r="B7961" s="114">
        <v>7960</v>
      </c>
      <c r="C7961" s="7">
        <v>21</v>
      </c>
      <c r="E7961">
        <v>7960</v>
      </c>
      <c r="F7961">
        <v>16</v>
      </c>
      <c r="G7961">
        <v>19</v>
      </c>
      <c r="H7961">
        <v>25</v>
      </c>
      <c r="I7961" s="7">
        <v>32</v>
      </c>
      <c r="K7961">
        <v>7960</v>
      </c>
      <c r="L7961">
        <v>19</v>
      </c>
      <c r="M7961">
        <v>25</v>
      </c>
      <c r="N7961" s="7">
        <v>32</v>
      </c>
      <c r="P7961" s="187">
        <v>7960</v>
      </c>
      <c r="Q7961" s="188">
        <v>27</v>
      </c>
    </row>
    <row r="7962" spans="1:17" ht="15" x14ac:dyDescent="0.25">
      <c r="A7962"/>
      <c r="B7962" s="114">
        <v>7961</v>
      </c>
      <c r="C7962" s="7">
        <v>21</v>
      </c>
      <c r="E7962">
        <v>7961</v>
      </c>
      <c r="F7962">
        <v>16</v>
      </c>
      <c r="G7962">
        <v>19</v>
      </c>
      <c r="H7962">
        <v>25</v>
      </c>
      <c r="I7962" s="7">
        <v>32</v>
      </c>
      <c r="K7962">
        <v>7961</v>
      </c>
      <c r="L7962">
        <v>19</v>
      </c>
      <c r="M7962">
        <v>25</v>
      </c>
      <c r="N7962" s="7">
        <v>32</v>
      </c>
      <c r="P7962" s="185">
        <v>7961</v>
      </c>
      <c r="Q7962" s="186">
        <v>27</v>
      </c>
    </row>
    <row r="7963" spans="1:17" ht="15" x14ac:dyDescent="0.25">
      <c r="A7963"/>
      <c r="B7963" s="114">
        <v>7962</v>
      </c>
      <c r="C7963" s="7">
        <v>21</v>
      </c>
      <c r="E7963">
        <v>7962</v>
      </c>
      <c r="F7963">
        <v>16</v>
      </c>
      <c r="G7963">
        <v>19</v>
      </c>
      <c r="H7963">
        <v>25</v>
      </c>
      <c r="I7963" s="7">
        <v>32</v>
      </c>
      <c r="K7963">
        <v>7962</v>
      </c>
      <c r="L7963">
        <v>19</v>
      </c>
      <c r="M7963">
        <v>25</v>
      </c>
      <c r="N7963" s="7">
        <v>32</v>
      </c>
      <c r="P7963" s="187">
        <v>7962</v>
      </c>
      <c r="Q7963" s="188">
        <v>27</v>
      </c>
    </row>
    <row r="7964" spans="1:17" ht="15" x14ac:dyDescent="0.25">
      <c r="A7964"/>
      <c r="B7964" s="114">
        <v>7963</v>
      </c>
      <c r="C7964" s="7">
        <v>21</v>
      </c>
      <c r="E7964">
        <v>7963</v>
      </c>
      <c r="F7964">
        <v>16</v>
      </c>
      <c r="G7964">
        <v>19</v>
      </c>
      <c r="H7964">
        <v>25</v>
      </c>
      <c r="I7964" s="7">
        <v>32</v>
      </c>
      <c r="K7964">
        <v>7963</v>
      </c>
      <c r="L7964">
        <v>19</v>
      </c>
      <c r="M7964">
        <v>25</v>
      </c>
      <c r="N7964" s="7">
        <v>32</v>
      </c>
      <c r="P7964" s="185">
        <v>7963</v>
      </c>
      <c r="Q7964" s="186">
        <v>27</v>
      </c>
    </row>
    <row r="7965" spans="1:17" ht="15" x14ac:dyDescent="0.25">
      <c r="A7965"/>
      <c r="B7965" s="114">
        <v>7964</v>
      </c>
      <c r="C7965" s="7">
        <v>21</v>
      </c>
      <c r="E7965">
        <v>7964</v>
      </c>
      <c r="F7965">
        <v>16</v>
      </c>
      <c r="G7965">
        <v>19</v>
      </c>
      <c r="H7965">
        <v>25</v>
      </c>
      <c r="I7965" s="7">
        <v>32</v>
      </c>
      <c r="K7965">
        <v>7964</v>
      </c>
      <c r="L7965">
        <v>19</v>
      </c>
      <c r="M7965">
        <v>25</v>
      </c>
      <c r="N7965" s="7">
        <v>32</v>
      </c>
      <c r="P7965" s="187">
        <v>7964</v>
      </c>
      <c r="Q7965" s="188">
        <v>27</v>
      </c>
    </row>
    <row r="7966" spans="1:17" ht="15" x14ac:dyDescent="0.25">
      <c r="A7966"/>
      <c r="B7966" s="114">
        <v>7965</v>
      </c>
      <c r="C7966" s="7">
        <v>21</v>
      </c>
      <c r="E7966">
        <v>7965</v>
      </c>
      <c r="F7966">
        <v>16</v>
      </c>
      <c r="G7966">
        <v>19</v>
      </c>
      <c r="H7966">
        <v>25</v>
      </c>
      <c r="I7966" s="7">
        <v>32</v>
      </c>
      <c r="K7966">
        <v>7965</v>
      </c>
      <c r="L7966">
        <v>19</v>
      </c>
      <c r="M7966">
        <v>25</v>
      </c>
      <c r="N7966" s="7">
        <v>32</v>
      </c>
      <c r="P7966" s="185">
        <v>7965</v>
      </c>
      <c r="Q7966" s="186">
        <v>27</v>
      </c>
    </row>
    <row r="7967" spans="1:17" ht="15" x14ac:dyDescent="0.25">
      <c r="A7967"/>
      <c r="B7967" s="114">
        <v>7966</v>
      </c>
      <c r="C7967" s="7">
        <v>21</v>
      </c>
      <c r="E7967">
        <v>7966</v>
      </c>
      <c r="F7967">
        <v>16</v>
      </c>
      <c r="G7967">
        <v>19</v>
      </c>
      <c r="H7967">
        <v>25</v>
      </c>
      <c r="I7967" s="7">
        <v>32</v>
      </c>
      <c r="K7967">
        <v>7966</v>
      </c>
      <c r="L7967">
        <v>19</v>
      </c>
      <c r="M7967">
        <v>25</v>
      </c>
      <c r="N7967" s="7">
        <v>32</v>
      </c>
      <c r="P7967" s="187">
        <v>7966</v>
      </c>
      <c r="Q7967" s="188">
        <v>27</v>
      </c>
    </row>
    <row r="7968" spans="1:17" ht="15" x14ac:dyDescent="0.25">
      <c r="A7968"/>
      <c r="B7968" s="114">
        <v>7967</v>
      </c>
      <c r="C7968" s="7">
        <v>21</v>
      </c>
      <c r="E7968">
        <v>7967</v>
      </c>
      <c r="F7968">
        <v>16</v>
      </c>
      <c r="G7968">
        <v>19</v>
      </c>
      <c r="H7968">
        <v>25</v>
      </c>
      <c r="I7968" s="7">
        <v>32</v>
      </c>
      <c r="K7968">
        <v>7967</v>
      </c>
      <c r="L7968">
        <v>19</v>
      </c>
      <c r="M7968">
        <v>25</v>
      </c>
      <c r="N7968" s="7">
        <v>32</v>
      </c>
      <c r="P7968" s="185">
        <v>7967</v>
      </c>
      <c r="Q7968" s="186">
        <v>27</v>
      </c>
    </row>
    <row r="7969" spans="1:17" ht="15" x14ac:dyDescent="0.25">
      <c r="A7969"/>
      <c r="B7969" s="114">
        <v>7968</v>
      </c>
      <c r="C7969" s="7">
        <v>21</v>
      </c>
      <c r="E7969">
        <v>7968</v>
      </c>
      <c r="F7969">
        <v>16</v>
      </c>
      <c r="G7969">
        <v>19</v>
      </c>
      <c r="H7969">
        <v>25</v>
      </c>
      <c r="I7969" s="7">
        <v>32</v>
      </c>
      <c r="K7969">
        <v>7968</v>
      </c>
      <c r="L7969">
        <v>19</v>
      </c>
      <c r="M7969">
        <v>25</v>
      </c>
      <c r="N7969" s="7">
        <v>32</v>
      </c>
      <c r="P7969" s="187">
        <v>7968</v>
      </c>
      <c r="Q7969" s="188">
        <v>27</v>
      </c>
    </row>
    <row r="7970" spans="1:17" ht="15" x14ac:dyDescent="0.25">
      <c r="A7970"/>
      <c r="B7970" s="114">
        <v>7969</v>
      </c>
      <c r="C7970" s="7">
        <v>21</v>
      </c>
      <c r="E7970">
        <v>7969</v>
      </c>
      <c r="F7970">
        <v>16</v>
      </c>
      <c r="G7970">
        <v>19</v>
      </c>
      <c r="H7970">
        <v>25</v>
      </c>
      <c r="I7970" s="7">
        <v>32</v>
      </c>
      <c r="K7970">
        <v>7969</v>
      </c>
      <c r="L7970">
        <v>19</v>
      </c>
      <c r="M7970">
        <v>25</v>
      </c>
      <c r="N7970" s="7">
        <v>32</v>
      </c>
      <c r="P7970" s="185">
        <v>7969</v>
      </c>
      <c r="Q7970" s="186">
        <v>27</v>
      </c>
    </row>
    <row r="7971" spans="1:17" ht="15" x14ac:dyDescent="0.25">
      <c r="A7971"/>
      <c r="B7971" s="114">
        <v>7970</v>
      </c>
      <c r="C7971" s="7">
        <v>21</v>
      </c>
      <c r="E7971">
        <v>7970</v>
      </c>
      <c r="F7971">
        <v>16</v>
      </c>
      <c r="G7971">
        <v>19</v>
      </c>
      <c r="H7971">
        <v>25</v>
      </c>
      <c r="I7971" s="7">
        <v>32</v>
      </c>
      <c r="K7971">
        <v>7970</v>
      </c>
      <c r="L7971">
        <v>19</v>
      </c>
      <c r="M7971">
        <v>25</v>
      </c>
      <c r="N7971" s="7">
        <v>32</v>
      </c>
      <c r="P7971" s="187">
        <v>7970</v>
      </c>
      <c r="Q7971" s="188">
        <v>27</v>
      </c>
    </row>
    <row r="7972" spans="1:17" ht="15" x14ac:dyDescent="0.25">
      <c r="A7972"/>
      <c r="B7972" s="114">
        <v>7971</v>
      </c>
      <c r="C7972" s="7">
        <v>21</v>
      </c>
      <c r="E7972">
        <v>7971</v>
      </c>
      <c r="F7972">
        <v>16</v>
      </c>
      <c r="G7972">
        <v>19</v>
      </c>
      <c r="H7972">
        <v>25</v>
      </c>
      <c r="I7972" s="7">
        <v>32</v>
      </c>
      <c r="K7972">
        <v>7971</v>
      </c>
      <c r="L7972">
        <v>19</v>
      </c>
      <c r="M7972">
        <v>25</v>
      </c>
      <c r="N7972" s="7">
        <v>32</v>
      </c>
      <c r="P7972" s="185">
        <v>7971</v>
      </c>
      <c r="Q7972" s="186">
        <v>27</v>
      </c>
    </row>
    <row r="7973" spans="1:17" ht="15" x14ac:dyDescent="0.25">
      <c r="A7973"/>
      <c r="B7973" s="114">
        <v>7972</v>
      </c>
      <c r="C7973" s="7">
        <v>21</v>
      </c>
      <c r="E7973">
        <v>7972</v>
      </c>
      <c r="F7973">
        <v>16</v>
      </c>
      <c r="G7973">
        <v>19</v>
      </c>
      <c r="H7973">
        <v>25</v>
      </c>
      <c r="I7973" s="7">
        <v>32</v>
      </c>
      <c r="K7973">
        <v>7972</v>
      </c>
      <c r="L7973">
        <v>19</v>
      </c>
      <c r="M7973">
        <v>25</v>
      </c>
      <c r="N7973" s="7">
        <v>32</v>
      </c>
      <c r="P7973" s="187">
        <v>7972</v>
      </c>
      <c r="Q7973" s="188">
        <v>27</v>
      </c>
    </row>
    <row r="7974" spans="1:17" ht="15" x14ac:dyDescent="0.25">
      <c r="A7974"/>
      <c r="B7974" s="114">
        <v>7973</v>
      </c>
      <c r="C7974" s="7">
        <v>21</v>
      </c>
      <c r="E7974">
        <v>7973</v>
      </c>
      <c r="F7974">
        <v>16</v>
      </c>
      <c r="G7974">
        <v>19</v>
      </c>
      <c r="H7974">
        <v>25</v>
      </c>
      <c r="I7974" s="7">
        <v>32</v>
      </c>
      <c r="K7974">
        <v>7973</v>
      </c>
      <c r="L7974">
        <v>19</v>
      </c>
      <c r="M7974">
        <v>25</v>
      </c>
      <c r="N7974" s="7">
        <v>32</v>
      </c>
      <c r="P7974" s="185">
        <v>7973</v>
      </c>
      <c r="Q7974" s="186">
        <v>27</v>
      </c>
    </row>
    <row r="7975" spans="1:17" ht="15" x14ac:dyDescent="0.25">
      <c r="A7975"/>
      <c r="B7975" s="114">
        <v>7974</v>
      </c>
      <c r="C7975" s="7">
        <v>21</v>
      </c>
      <c r="E7975">
        <v>7974</v>
      </c>
      <c r="F7975">
        <v>16</v>
      </c>
      <c r="G7975">
        <v>19</v>
      </c>
      <c r="H7975">
        <v>25</v>
      </c>
      <c r="I7975" s="7">
        <v>32</v>
      </c>
      <c r="K7975">
        <v>7974</v>
      </c>
      <c r="L7975">
        <v>19</v>
      </c>
      <c r="M7975">
        <v>25</v>
      </c>
      <c r="N7975" s="7">
        <v>32</v>
      </c>
      <c r="P7975" s="187">
        <v>7974</v>
      </c>
      <c r="Q7975" s="188">
        <v>27</v>
      </c>
    </row>
    <row r="7976" spans="1:17" ht="15" x14ac:dyDescent="0.25">
      <c r="A7976"/>
      <c r="B7976" s="114">
        <v>7975</v>
      </c>
      <c r="C7976" s="7">
        <v>21</v>
      </c>
      <c r="E7976">
        <v>7975</v>
      </c>
      <c r="F7976">
        <v>16</v>
      </c>
      <c r="G7976">
        <v>19</v>
      </c>
      <c r="H7976">
        <v>25</v>
      </c>
      <c r="I7976" s="7">
        <v>32</v>
      </c>
      <c r="K7976">
        <v>7975</v>
      </c>
      <c r="L7976">
        <v>19</v>
      </c>
      <c r="M7976">
        <v>25</v>
      </c>
      <c r="N7976" s="7">
        <v>32</v>
      </c>
      <c r="P7976" s="185">
        <v>7975</v>
      </c>
      <c r="Q7976" s="186">
        <v>27</v>
      </c>
    </row>
    <row r="7977" spans="1:17" ht="15" x14ac:dyDescent="0.25">
      <c r="A7977"/>
      <c r="B7977" s="114">
        <v>7976</v>
      </c>
      <c r="C7977" s="7">
        <v>21</v>
      </c>
      <c r="E7977">
        <v>7976</v>
      </c>
      <c r="F7977">
        <v>16</v>
      </c>
      <c r="G7977">
        <v>19</v>
      </c>
      <c r="H7977">
        <v>25</v>
      </c>
      <c r="I7977" s="7">
        <v>32</v>
      </c>
      <c r="K7977">
        <v>7976</v>
      </c>
      <c r="L7977">
        <v>19</v>
      </c>
      <c r="M7977">
        <v>25</v>
      </c>
      <c r="N7977" s="7">
        <v>32</v>
      </c>
      <c r="P7977" s="187">
        <v>7976</v>
      </c>
      <c r="Q7977" s="188">
        <v>27</v>
      </c>
    </row>
    <row r="7978" spans="1:17" ht="15" x14ac:dyDescent="0.25">
      <c r="A7978"/>
      <c r="B7978" s="114">
        <v>7977</v>
      </c>
      <c r="C7978" s="7">
        <v>21</v>
      </c>
      <c r="E7978">
        <v>7977</v>
      </c>
      <c r="F7978">
        <v>16</v>
      </c>
      <c r="G7978">
        <v>19</v>
      </c>
      <c r="H7978">
        <v>25</v>
      </c>
      <c r="I7978" s="7">
        <v>32</v>
      </c>
      <c r="K7978">
        <v>7977</v>
      </c>
      <c r="L7978">
        <v>19</v>
      </c>
      <c r="M7978">
        <v>25</v>
      </c>
      <c r="N7978" s="7">
        <v>32</v>
      </c>
      <c r="P7978" s="185">
        <v>7977</v>
      </c>
      <c r="Q7978" s="186">
        <v>27</v>
      </c>
    </row>
    <row r="7979" spans="1:17" ht="15" x14ac:dyDescent="0.25">
      <c r="A7979"/>
      <c r="B7979" s="114">
        <v>7978</v>
      </c>
      <c r="C7979" s="7">
        <v>21</v>
      </c>
      <c r="E7979">
        <v>7978</v>
      </c>
      <c r="F7979">
        <v>16</v>
      </c>
      <c r="G7979">
        <v>19</v>
      </c>
      <c r="H7979">
        <v>25</v>
      </c>
      <c r="I7979" s="7">
        <v>32</v>
      </c>
      <c r="K7979">
        <v>7978</v>
      </c>
      <c r="L7979">
        <v>19</v>
      </c>
      <c r="M7979">
        <v>25</v>
      </c>
      <c r="N7979" s="7">
        <v>32</v>
      </c>
      <c r="P7979" s="187">
        <v>7978</v>
      </c>
      <c r="Q7979" s="188">
        <v>27</v>
      </c>
    </row>
    <row r="7980" spans="1:17" ht="15" x14ac:dyDescent="0.25">
      <c r="A7980"/>
      <c r="B7980" s="114">
        <v>7979</v>
      </c>
      <c r="C7980" s="7">
        <v>21</v>
      </c>
      <c r="E7980">
        <v>7979</v>
      </c>
      <c r="F7980">
        <v>16</v>
      </c>
      <c r="G7980">
        <v>19</v>
      </c>
      <c r="H7980">
        <v>25</v>
      </c>
      <c r="I7980" s="7">
        <v>32</v>
      </c>
      <c r="K7980">
        <v>7979</v>
      </c>
      <c r="L7980">
        <v>19</v>
      </c>
      <c r="M7980">
        <v>25</v>
      </c>
      <c r="N7980" s="7">
        <v>32</v>
      </c>
      <c r="P7980" s="185">
        <v>7979</v>
      </c>
      <c r="Q7980" s="186">
        <v>27</v>
      </c>
    </row>
    <row r="7981" spans="1:17" ht="15" x14ac:dyDescent="0.25">
      <c r="A7981"/>
      <c r="B7981" s="114">
        <v>7980</v>
      </c>
      <c r="C7981" s="7">
        <v>21</v>
      </c>
      <c r="E7981">
        <v>7980</v>
      </c>
      <c r="F7981">
        <v>16</v>
      </c>
      <c r="G7981">
        <v>19</v>
      </c>
      <c r="H7981">
        <v>25</v>
      </c>
      <c r="I7981" s="7">
        <v>32</v>
      </c>
      <c r="K7981">
        <v>7980</v>
      </c>
      <c r="L7981">
        <v>19</v>
      </c>
      <c r="M7981">
        <v>25</v>
      </c>
      <c r="N7981" s="7">
        <v>32</v>
      </c>
      <c r="P7981" s="187">
        <v>7980</v>
      </c>
      <c r="Q7981" s="188">
        <v>27</v>
      </c>
    </row>
    <row r="7982" spans="1:17" ht="15" x14ac:dyDescent="0.25">
      <c r="A7982"/>
      <c r="B7982" s="114">
        <v>7981</v>
      </c>
      <c r="C7982" s="7">
        <v>21</v>
      </c>
      <c r="E7982">
        <v>7981</v>
      </c>
      <c r="F7982">
        <v>16</v>
      </c>
      <c r="G7982">
        <v>19</v>
      </c>
      <c r="H7982">
        <v>25</v>
      </c>
      <c r="I7982" s="7">
        <v>32</v>
      </c>
      <c r="K7982">
        <v>7981</v>
      </c>
      <c r="L7982">
        <v>19</v>
      </c>
      <c r="M7982">
        <v>25</v>
      </c>
      <c r="N7982" s="7">
        <v>32</v>
      </c>
      <c r="P7982" s="185">
        <v>7981</v>
      </c>
      <c r="Q7982" s="186">
        <v>27</v>
      </c>
    </row>
    <row r="7983" spans="1:17" ht="15" x14ac:dyDescent="0.25">
      <c r="A7983"/>
      <c r="B7983" s="114">
        <v>7982</v>
      </c>
      <c r="C7983" s="7">
        <v>21</v>
      </c>
      <c r="E7983">
        <v>7982</v>
      </c>
      <c r="F7983">
        <v>16</v>
      </c>
      <c r="G7983">
        <v>19</v>
      </c>
      <c r="H7983">
        <v>25</v>
      </c>
      <c r="I7983" s="7">
        <v>32</v>
      </c>
      <c r="K7983">
        <v>7982</v>
      </c>
      <c r="L7983">
        <v>19</v>
      </c>
      <c r="M7983">
        <v>25</v>
      </c>
      <c r="N7983" s="7">
        <v>32</v>
      </c>
      <c r="P7983" s="187">
        <v>7982</v>
      </c>
      <c r="Q7983" s="188">
        <v>27</v>
      </c>
    </row>
    <row r="7984" spans="1:17" ht="15" x14ac:dyDescent="0.25">
      <c r="A7984"/>
      <c r="B7984" s="114">
        <v>7983</v>
      </c>
      <c r="C7984" s="7">
        <v>21</v>
      </c>
      <c r="E7984">
        <v>7983</v>
      </c>
      <c r="F7984">
        <v>16</v>
      </c>
      <c r="G7984">
        <v>19</v>
      </c>
      <c r="H7984">
        <v>25</v>
      </c>
      <c r="I7984" s="7">
        <v>32</v>
      </c>
      <c r="K7984">
        <v>7983</v>
      </c>
      <c r="L7984">
        <v>19</v>
      </c>
      <c r="M7984">
        <v>25</v>
      </c>
      <c r="N7984" s="7">
        <v>32</v>
      </c>
      <c r="P7984" s="185">
        <v>7983</v>
      </c>
      <c r="Q7984" s="186">
        <v>27</v>
      </c>
    </row>
    <row r="7985" spans="1:17" ht="15" x14ac:dyDescent="0.25">
      <c r="A7985"/>
      <c r="B7985" s="114">
        <v>7984</v>
      </c>
      <c r="C7985" s="7">
        <v>21</v>
      </c>
      <c r="E7985">
        <v>7984</v>
      </c>
      <c r="F7985">
        <v>16</v>
      </c>
      <c r="G7985">
        <v>19</v>
      </c>
      <c r="H7985">
        <v>25</v>
      </c>
      <c r="I7985" s="7">
        <v>32</v>
      </c>
      <c r="K7985">
        <v>7984</v>
      </c>
      <c r="L7985">
        <v>19</v>
      </c>
      <c r="M7985">
        <v>25</v>
      </c>
      <c r="N7985" s="7">
        <v>32</v>
      </c>
      <c r="P7985" s="187">
        <v>7984</v>
      </c>
      <c r="Q7985" s="188">
        <v>27</v>
      </c>
    </row>
    <row r="7986" spans="1:17" ht="15" x14ac:dyDescent="0.25">
      <c r="A7986"/>
      <c r="B7986" s="114">
        <v>7985</v>
      </c>
      <c r="C7986" s="7">
        <v>21</v>
      </c>
      <c r="E7986">
        <v>7985</v>
      </c>
      <c r="F7986">
        <v>16</v>
      </c>
      <c r="G7986">
        <v>19</v>
      </c>
      <c r="H7986">
        <v>25</v>
      </c>
      <c r="I7986" s="7">
        <v>32</v>
      </c>
      <c r="K7986">
        <v>7985</v>
      </c>
      <c r="L7986">
        <v>19</v>
      </c>
      <c r="M7986">
        <v>25</v>
      </c>
      <c r="N7986" s="7">
        <v>32</v>
      </c>
      <c r="P7986" s="185">
        <v>7985</v>
      </c>
      <c r="Q7986" s="186">
        <v>27</v>
      </c>
    </row>
    <row r="7987" spans="1:17" ht="15" x14ac:dyDescent="0.25">
      <c r="A7987"/>
      <c r="B7987" s="114">
        <v>7986</v>
      </c>
      <c r="C7987" s="7">
        <v>21</v>
      </c>
      <c r="E7987">
        <v>7986</v>
      </c>
      <c r="F7987">
        <v>16</v>
      </c>
      <c r="G7987">
        <v>19</v>
      </c>
      <c r="H7987">
        <v>25</v>
      </c>
      <c r="I7987" s="7">
        <v>32</v>
      </c>
      <c r="K7987">
        <v>7986</v>
      </c>
      <c r="L7987">
        <v>19</v>
      </c>
      <c r="M7987">
        <v>25</v>
      </c>
      <c r="N7987" s="7">
        <v>32</v>
      </c>
      <c r="P7987" s="187">
        <v>7986</v>
      </c>
      <c r="Q7987" s="188">
        <v>27</v>
      </c>
    </row>
    <row r="7988" spans="1:17" ht="15" x14ac:dyDescent="0.25">
      <c r="A7988"/>
      <c r="B7988" s="114">
        <v>7987</v>
      </c>
      <c r="C7988" s="7">
        <v>21</v>
      </c>
      <c r="E7988">
        <v>7987</v>
      </c>
      <c r="F7988">
        <v>16</v>
      </c>
      <c r="G7988">
        <v>19</v>
      </c>
      <c r="H7988">
        <v>25</v>
      </c>
      <c r="I7988" s="7">
        <v>32</v>
      </c>
      <c r="K7988">
        <v>7987</v>
      </c>
      <c r="L7988">
        <v>19</v>
      </c>
      <c r="M7988">
        <v>25</v>
      </c>
      <c r="N7988" s="7">
        <v>32</v>
      </c>
      <c r="P7988" s="185">
        <v>7987</v>
      </c>
      <c r="Q7988" s="186">
        <v>27</v>
      </c>
    </row>
    <row r="7989" spans="1:17" ht="15" x14ac:dyDescent="0.25">
      <c r="A7989"/>
      <c r="B7989" s="114">
        <v>7988</v>
      </c>
      <c r="C7989" s="7">
        <v>21</v>
      </c>
      <c r="E7989">
        <v>7988</v>
      </c>
      <c r="F7989">
        <v>16</v>
      </c>
      <c r="G7989">
        <v>19</v>
      </c>
      <c r="H7989">
        <v>25</v>
      </c>
      <c r="I7989" s="7">
        <v>32</v>
      </c>
      <c r="K7989">
        <v>7988</v>
      </c>
      <c r="L7989">
        <v>19</v>
      </c>
      <c r="M7989">
        <v>25</v>
      </c>
      <c r="N7989" s="7">
        <v>32</v>
      </c>
      <c r="P7989" s="187">
        <v>7988</v>
      </c>
      <c r="Q7989" s="188">
        <v>27</v>
      </c>
    </row>
    <row r="7990" spans="1:17" ht="15" x14ac:dyDescent="0.25">
      <c r="A7990"/>
      <c r="B7990" s="114">
        <v>7989</v>
      </c>
      <c r="C7990" s="7">
        <v>21</v>
      </c>
      <c r="E7990">
        <v>7989</v>
      </c>
      <c r="F7990">
        <v>16</v>
      </c>
      <c r="G7990">
        <v>19</v>
      </c>
      <c r="H7990">
        <v>25</v>
      </c>
      <c r="I7990" s="7">
        <v>32</v>
      </c>
      <c r="K7990">
        <v>7989</v>
      </c>
      <c r="L7990">
        <v>19</v>
      </c>
      <c r="M7990">
        <v>25</v>
      </c>
      <c r="N7990" s="7">
        <v>32</v>
      </c>
      <c r="P7990" s="185">
        <v>7989</v>
      </c>
      <c r="Q7990" s="186">
        <v>27</v>
      </c>
    </row>
    <row r="7991" spans="1:17" ht="15" x14ac:dyDescent="0.25">
      <c r="A7991"/>
      <c r="B7991" s="114">
        <v>7990</v>
      </c>
      <c r="C7991" s="7">
        <v>21</v>
      </c>
      <c r="E7991">
        <v>7990</v>
      </c>
      <c r="F7991">
        <v>16</v>
      </c>
      <c r="G7991">
        <v>19</v>
      </c>
      <c r="H7991">
        <v>25</v>
      </c>
      <c r="I7991" s="7">
        <v>32</v>
      </c>
      <c r="K7991">
        <v>7990</v>
      </c>
      <c r="L7991">
        <v>19</v>
      </c>
      <c r="M7991">
        <v>25</v>
      </c>
      <c r="N7991" s="7">
        <v>32</v>
      </c>
      <c r="P7991" s="187">
        <v>7990</v>
      </c>
      <c r="Q7991" s="188">
        <v>27</v>
      </c>
    </row>
    <row r="7992" spans="1:17" ht="15" x14ac:dyDescent="0.25">
      <c r="A7992"/>
      <c r="B7992" s="114">
        <v>7991</v>
      </c>
      <c r="C7992" s="7">
        <v>21</v>
      </c>
      <c r="E7992">
        <v>7991</v>
      </c>
      <c r="F7992">
        <v>16</v>
      </c>
      <c r="G7992">
        <v>19</v>
      </c>
      <c r="H7992">
        <v>25</v>
      </c>
      <c r="I7992" s="7">
        <v>32</v>
      </c>
      <c r="K7992">
        <v>7991</v>
      </c>
      <c r="L7992">
        <v>19</v>
      </c>
      <c r="M7992">
        <v>25</v>
      </c>
      <c r="N7992" s="7">
        <v>32</v>
      </c>
      <c r="P7992" s="185">
        <v>7991</v>
      </c>
      <c r="Q7992" s="186">
        <v>27</v>
      </c>
    </row>
    <row r="7993" spans="1:17" ht="15" x14ac:dyDescent="0.25">
      <c r="A7993"/>
      <c r="B7993" s="114">
        <v>7992</v>
      </c>
      <c r="C7993" s="7">
        <v>21</v>
      </c>
      <c r="E7993">
        <v>7992</v>
      </c>
      <c r="F7993">
        <v>16</v>
      </c>
      <c r="G7993">
        <v>19</v>
      </c>
      <c r="H7993">
        <v>25</v>
      </c>
      <c r="I7993" s="7">
        <v>32</v>
      </c>
      <c r="K7993">
        <v>7992</v>
      </c>
      <c r="L7993">
        <v>19</v>
      </c>
      <c r="M7993">
        <v>25</v>
      </c>
      <c r="N7993" s="7">
        <v>32</v>
      </c>
      <c r="P7993" s="187">
        <v>7992</v>
      </c>
      <c r="Q7993" s="188">
        <v>27</v>
      </c>
    </row>
    <row r="7994" spans="1:17" ht="15" x14ac:dyDescent="0.25">
      <c r="A7994"/>
      <c r="B7994" s="114">
        <v>7993</v>
      </c>
      <c r="C7994" s="7">
        <v>21</v>
      </c>
      <c r="E7994">
        <v>7993</v>
      </c>
      <c r="F7994">
        <v>16</v>
      </c>
      <c r="G7994">
        <v>19</v>
      </c>
      <c r="H7994">
        <v>25</v>
      </c>
      <c r="I7994" s="7">
        <v>32</v>
      </c>
      <c r="K7994">
        <v>7993</v>
      </c>
      <c r="L7994">
        <v>19</v>
      </c>
      <c r="M7994">
        <v>25</v>
      </c>
      <c r="N7994" s="7">
        <v>32</v>
      </c>
      <c r="P7994" s="185">
        <v>7993</v>
      </c>
      <c r="Q7994" s="186">
        <v>27</v>
      </c>
    </row>
    <row r="7995" spans="1:17" ht="15" x14ac:dyDescent="0.25">
      <c r="A7995"/>
      <c r="B7995" s="114">
        <v>7994</v>
      </c>
      <c r="C7995" s="7">
        <v>21</v>
      </c>
      <c r="E7995">
        <v>7994</v>
      </c>
      <c r="F7995">
        <v>16</v>
      </c>
      <c r="G7995">
        <v>19</v>
      </c>
      <c r="H7995">
        <v>25</v>
      </c>
      <c r="I7995" s="7">
        <v>32</v>
      </c>
      <c r="K7995">
        <v>7994</v>
      </c>
      <c r="L7995">
        <v>19</v>
      </c>
      <c r="M7995">
        <v>25</v>
      </c>
      <c r="N7995" s="7">
        <v>32</v>
      </c>
      <c r="P7995" s="187">
        <v>7994</v>
      </c>
      <c r="Q7995" s="188">
        <v>27</v>
      </c>
    </row>
    <row r="7996" spans="1:17" ht="15" x14ac:dyDescent="0.25">
      <c r="A7996"/>
      <c r="B7996" s="114">
        <v>7995</v>
      </c>
      <c r="C7996" s="7">
        <v>21</v>
      </c>
      <c r="E7996">
        <v>7995</v>
      </c>
      <c r="F7996">
        <v>16</v>
      </c>
      <c r="G7996">
        <v>19</v>
      </c>
      <c r="H7996">
        <v>25</v>
      </c>
      <c r="I7996" s="7">
        <v>32</v>
      </c>
      <c r="K7996">
        <v>7995</v>
      </c>
      <c r="L7996">
        <v>19</v>
      </c>
      <c r="M7996">
        <v>25</v>
      </c>
      <c r="N7996" s="7">
        <v>32</v>
      </c>
      <c r="P7996" s="185">
        <v>7995</v>
      </c>
      <c r="Q7996" s="186">
        <v>27</v>
      </c>
    </row>
    <row r="7997" spans="1:17" ht="15" x14ac:dyDescent="0.25">
      <c r="A7997"/>
      <c r="B7997" s="114">
        <v>7996</v>
      </c>
      <c r="C7997" s="7">
        <v>21</v>
      </c>
      <c r="E7997">
        <v>7996</v>
      </c>
      <c r="F7997">
        <v>16</v>
      </c>
      <c r="G7997">
        <v>19</v>
      </c>
      <c r="H7997">
        <v>25</v>
      </c>
      <c r="I7997" s="7">
        <v>32</v>
      </c>
      <c r="K7997">
        <v>7996</v>
      </c>
      <c r="L7997">
        <v>19</v>
      </c>
      <c r="M7997">
        <v>25</v>
      </c>
      <c r="N7997" s="7">
        <v>32</v>
      </c>
      <c r="P7997" s="187">
        <v>7996</v>
      </c>
      <c r="Q7997" s="188">
        <v>27</v>
      </c>
    </row>
    <row r="7998" spans="1:17" ht="15" x14ac:dyDescent="0.25">
      <c r="A7998"/>
      <c r="B7998" s="114">
        <v>7997</v>
      </c>
      <c r="C7998" s="7">
        <v>21</v>
      </c>
      <c r="E7998">
        <v>7997</v>
      </c>
      <c r="F7998">
        <v>16</v>
      </c>
      <c r="G7998">
        <v>19</v>
      </c>
      <c r="H7998">
        <v>25</v>
      </c>
      <c r="I7998" s="7">
        <v>32</v>
      </c>
      <c r="K7998">
        <v>7997</v>
      </c>
      <c r="L7998">
        <v>19</v>
      </c>
      <c r="M7998">
        <v>25</v>
      </c>
      <c r="N7998" s="7">
        <v>32</v>
      </c>
      <c r="P7998" s="185">
        <v>7997</v>
      </c>
      <c r="Q7998" s="186">
        <v>27</v>
      </c>
    </row>
    <row r="7999" spans="1:17" ht="15" x14ac:dyDescent="0.25">
      <c r="A7999"/>
      <c r="B7999" s="114">
        <v>7998</v>
      </c>
      <c r="C7999" s="7">
        <v>21</v>
      </c>
      <c r="E7999">
        <v>7998</v>
      </c>
      <c r="F7999">
        <v>16</v>
      </c>
      <c r="G7999">
        <v>19</v>
      </c>
      <c r="H7999">
        <v>25</v>
      </c>
      <c r="I7999" s="7">
        <v>32</v>
      </c>
      <c r="K7999">
        <v>7998</v>
      </c>
      <c r="L7999">
        <v>19</v>
      </c>
      <c r="M7999">
        <v>25</v>
      </c>
      <c r="N7999" s="7">
        <v>32</v>
      </c>
      <c r="P7999" s="187">
        <v>7998</v>
      </c>
      <c r="Q7999" s="188">
        <v>27</v>
      </c>
    </row>
    <row r="8000" spans="1:17" ht="15" x14ac:dyDescent="0.25">
      <c r="A8000"/>
      <c r="B8000" s="114">
        <v>7999</v>
      </c>
      <c r="C8000" s="7">
        <v>21</v>
      </c>
      <c r="E8000">
        <v>7999</v>
      </c>
      <c r="F8000">
        <v>16</v>
      </c>
      <c r="G8000">
        <v>19</v>
      </c>
      <c r="H8000">
        <v>25</v>
      </c>
      <c r="I8000" s="7">
        <v>32</v>
      </c>
      <c r="K8000">
        <v>7999</v>
      </c>
      <c r="L8000">
        <v>19</v>
      </c>
      <c r="M8000">
        <v>25</v>
      </c>
      <c r="N8000" s="7">
        <v>32</v>
      </c>
      <c r="P8000" s="185">
        <v>7999</v>
      </c>
      <c r="Q8000" s="186">
        <v>27</v>
      </c>
    </row>
    <row r="8001" spans="1:17" ht="15" x14ac:dyDescent="0.25">
      <c r="A8001"/>
      <c r="B8001" s="114">
        <v>8000</v>
      </c>
      <c r="C8001" s="7">
        <v>21</v>
      </c>
      <c r="E8001">
        <v>8000</v>
      </c>
      <c r="F8001">
        <v>16</v>
      </c>
      <c r="G8001">
        <v>19</v>
      </c>
      <c r="H8001">
        <v>25</v>
      </c>
      <c r="I8001" s="7">
        <v>32</v>
      </c>
      <c r="K8001">
        <v>8000</v>
      </c>
      <c r="L8001">
        <v>19</v>
      </c>
      <c r="M8001">
        <v>25</v>
      </c>
      <c r="N8001" s="7">
        <v>32</v>
      </c>
      <c r="P8001" s="187">
        <v>8000</v>
      </c>
      <c r="Q8001" s="188">
        <v>27</v>
      </c>
    </row>
    <row r="8002" spans="1:17" ht="15" x14ac:dyDescent="0.25">
      <c r="A8002"/>
      <c r="B8002" s="114">
        <v>8001</v>
      </c>
      <c r="C8002" s="7">
        <v>21</v>
      </c>
      <c r="E8002">
        <v>8001</v>
      </c>
      <c r="F8002">
        <v>16</v>
      </c>
      <c r="G8002">
        <v>19</v>
      </c>
      <c r="H8002">
        <v>25</v>
      </c>
      <c r="I8002" s="7">
        <v>32</v>
      </c>
      <c r="K8002">
        <v>8001</v>
      </c>
      <c r="L8002">
        <v>19</v>
      </c>
      <c r="M8002">
        <v>25</v>
      </c>
      <c r="N8002" s="7">
        <v>32</v>
      </c>
      <c r="P8002" s="185">
        <v>8001</v>
      </c>
      <c r="Q8002" s="186">
        <v>27</v>
      </c>
    </row>
    <row r="8003" spans="1:17" ht="15" x14ac:dyDescent="0.25">
      <c r="A8003"/>
      <c r="B8003" s="114">
        <v>8002</v>
      </c>
      <c r="C8003" s="7">
        <v>21</v>
      </c>
      <c r="E8003">
        <v>8002</v>
      </c>
      <c r="F8003">
        <v>16</v>
      </c>
      <c r="G8003">
        <v>19</v>
      </c>
      <c r="H8003">
        <v>25</v>
      </c>
      <c r="I8003" s="7">
        <v>32</v>
      </c>
      <c r="K8003">
        <v>8002</v>
      </c>
      <c r="L8003">
        <v>19</v>
      </c>
      <c r="M8003">
        <v>25</v>
      </c>
      <c r="N8003" s="7">
        <v>32</v>
      </c>
      <c r="P8003" s="187">
        <v>8002</v>
      </c>
      <c r="Q8003" s="188">
        <v>27</v>
      </c>
    </row>
    <row r="8004" spans="1:17" ht="15" x14ac:dyDescent="0.25">
      <c r="A8004"/>
      <c r="B8004" s="114">
        <v>8003</v>
      </c>
      <c r="C8004" s="7">
        <v>21</v>
      </c>
      <c r="E8004">
        <v>8003</v>
      </c>
      <c r="F8004">
        <v>16</v>
      </c>
      <c r="G8004">
        <v>19</v>
      </c>
      <c r="H8004">
        <v>25</v>
      </c>
      <c r="I8004" s="7">
        <v>32</v>
      </c>
      <c r="K8004">
        <v>8003</v>
      </c>
      <c r="L8004">
        <v>19</v>
      </c>
      <c r="M8004">
        <v>25</v>
      </c>
      <c r="N8004" s="7">
        <v>32</v>
      </c>
      <c r="P8004" s="185">
        <v>8003</v>
      </c>
      <c r="Q8004" s="186">
        <v>27</v>
      </c>
    </row>
    <row r="8005" spans="1:17" ht="15" x14ac:dyDescent="0.25">
      <c r="A8005"/>
      <c r="B8005" s="114">
        <v>8004</v>
      </c>
      <c r="C8005" s="7">
        <v>21</v>
      </c>
      <c r="E8005">
        <v>8004</v>
      </c>
      <c r="F8005">
        <v>16</v>
      </c>
      <c r="G8005">
        <v>19</v>
      </c>
      <c r="H8005">
        <v>25</v>
      </c>
      <c r="I8005" s="7">
        <v>32</v>
      </c>
      <c r="K8005">
        <v>8004</v>
      </c>
      <c r="L8005">
        <v>19</v>
      </c>
      <c r="M8005">
        <v>25</v>
      </c>
      <c r="N8005" s="7">
        <v>32</v>
      </c>
      <c r="P8005" s="187">
        <v>8004</v>
      </c>
      <c r="Q8005" s="188">
        <v>27</v>
      </c>
    </row>
    <row r="8006" spans="1:17" ht="15" x14ac:dyDescent="0.25">
      <c r="A8006"/>
      <c r="B8006" s="114">
        <v>8005</v>
      </c>
      <c r="C8006" s="7">
        <v>21</v>
      </c>
      <c r="E8006">
        <v>8005</v>
      </c>
      <c r="F8006">
        <v>16</v>
      </c>
      <c r="G8006">
        <v>19</v>
      </c>
      <c r="H8006">
        <v>25</v>
      </c>
      <c r="I8006" s="7">
        <v>32</v>
      </c>
      <c r="K8006">
        <v>8005</v>
      </c>
      <c r="L8006">
        <v>19</v>
      </c>
      <c r="M8006">
        <v>25</v>
      </c>
      <c r="N8006" s="7">
        <v>32</v>
      </c>
      <c r="P8006" s="185">
        <v>8005</v>
      </c>
      <c r="Q8006" s="186">
        <v>27</v>
      </c>
    </row>
    <row r="8007" spans="1:17" ht="15" x14ac:dyDescent="0.25">
      <c r="A8007"/>
      <c r="B8007" s="114">
        <v>8006</v>
      </c>
      <c r="C8007" s="7">
        <v>21</v>
      </c>
      <c r="E8007">
        <v>8006</v>
      </c>
      <c r="F8007">
        <v>16</v>
      </c>
      <c r="G8007">
        <v>19</v>
      </c>
      <c r="H8007">
        <v>25</v>
      </c>
      <c r="I8007" s="7">
        <v>32</v>
      </c>
      <c r="K8007">
        <v>8006</v>
      </c>
      <c r="L8007">
        <v>19</v>
      </c>
      <c r="M8007">
        <v>25</v>
      </c>
      <c r="N8007" s="7">
        <v>32</v>
      </c>
      <c r="P8007" s="187">
        <v>8006</v>
      </c>
      <c r="Q8007" s="188">
        <v>27</v>
      </c>
    </row>
    <row r="8008" spans="1:17" ht="15" x14ac:dyDescent="0.25">
      <c r="A8008"/>
      <c r="B8008" s="114">
        <v>8007</v>
      </c>
      <c r="C8008" s="7">
        <v>21</v>
      </c>
      <c r="E8008">
        <v>8007</v>
      </c>
      <c r="F8008">
        <v>16</v>
      </c>
      <c r="G8008">
        <v>19</v>
      </c>
      <c r="H8008">
        <v>25</v>
      </c>
      <c r="I8008" s="7">
        <v>32</v>
      </c>
      <c r="K8008">
        <v>8007</v>
      </c>
      <c r="L8008">
        <v>19</v>
      </c>
      <c r="M8008">
        <v>25</v>
      </c>
      <c r="N8008" s="7">
        <v>32</v>
      </c>
      <c r="P8008" s="185">
        <v>8007</v>
      </c>
      <c r="Q8008" s="186">
        <v>27</v>
      </c>
    </row>
    <row r="8009" spans="1:17" ht="15" x14ac:dyDescent="0.25">
      <c r="A8009"/>
      <c r="B8009" s="114">
        <v>8008</v>
      </c>
      <c r="C8009" s="7">
        <v>21</v>
      </c>
      <c r="E8009">
        <v>8008</v>
      </c>
      <c r="F8009">
        <v>16</v>
      </c>
      <c r="G8009">
        <v>19</v>
      </c>
      <c r="H8009">
        <v>25</v>
      </c>
      <c r="I8009" s="7">
        <v>32</v>
      </c>
      <c r="K8009">
        <v>8008</v>
      </c>
      <c r="L8009">
        <v>19</v>
      </c>
      <c r="M8009">
        <v>25</v>
      </c>
      <c r="N8009" s="7">
        <v>32</v>
      </c>
      <c r="P8009" s="187">
        <v>8008</v>
      </c>
      <c r="Q8009" s="188">
        <v>27</v>
      </c>
    </row>
    <row r="8010" spans="1:17" ht="15" x14ac:dyDescent="0.25">
      <c r="A8010"/>
      <c r="B8010" s="114">
        <v>8009</v>
      </c>
      <c r="C8010" s="7">
        <v>21</v>
      </c>
      <c r="E8010">
        <v>8009</v>
      </c>
      <c r="F8010">
        <v>16</v>
      </c>
      <c r="G8010">
        <v>19</v>
      </c>
      <c r="H8010">
        <v>25</v>
      </c>
      <c r="I8010" s="7">
        <v>32</v>
      </c>
      <c r="K8010">
        <v>8009</v>
      </c>
      <c r="L8010">
        <v>19</v>
      </c>
      <c r="M8010">
        <v>25</v>
      </c>
      <c r="N8010" s="7">
        <v>32</v>
      </c>
      <c r="P8010" s="185">
        <v>8009</v>
      </c>
      <c r="Q8010" s="186">
        <v>27</v>
      </c>
    </row>
    <row r="8011" spans="1:17" ht="15" x14ac:dyDescent="0.25">
      <c r="A8011"/>
      <c r="B8011" s="114">
        <v>8010</v>
      </c>
      <c r="C8011" s="7">
        <v>21</v>
      </c>
      <c r="E8011">
        <v>8010</v>
      </c>
      <c r="F8011">
        <v>16</v>
      </c>
      <c r="G8011">
        <v>19</v>
      </c>
      <c r="H8011">
        <v>25</v>
      </c>
      <c r="I8011" s="7">
        <v>32</v>
      </c>
      <c r="K8011">
        <v>8010</v>
      </c>
      <c r="L8011">
        <v>19</v>
      </c>
      <c r="M8011">
        <v>25</v>
      </c>
      <c r="N8011" s="7">
        <v>32</v>
      </c>
      <c r="P8011" s="187">
        <v>8010</v>
      </c>
      <c r="Q8011" s="188">
        <v>27</v>
      </c>
    </row>
    <row r="8012" spans="1:17" ht="15" x14ac:dyDescent="0.25">
      <c r="A8012"/>
      <c r="B8012" s="114">
        <v>8011</v>
      </c>
      <c r="C8012" s="7">
        <v>21</v>
      </c>
      <c r="E8012">
        <v>8011</v>
      </c>
      <c r="F8012">
        <v>16</v>
      </c>
      <c r="G8012">
        <v>19</v>
      </c>
      <c r="H8012">
        <v>25</v>
      </c>
      <c r="I8012" s="7">
        <v>32</v>
      </c>
      <c r="K8012">
        <v>8011</v>
      </c>
      <c r="L8012">
        <v>19</v>
      </c>
      <c r="M8012">
        <v>25</v>
      </c>
      <c r="N8012" s="7">
        <v>32</v>
      </c>
      <c r="P8012" s="185">
        <v>8011</v>
      </c>
      <c r="Q8012" s="186">
        <v>27</v>
      </c>
    </row>
    <row r="8013" spans="1:17" ht="15" x14ac:dyDescent="0.25">
      <c r="A8013"/>
      <c r="B8013" s="114">
        <v>8012</v>
      </c>
      <c r="C8013" s="7">
        <v>21</v>
      </c>
      <c r="E8013">
        <v>8012</v>
      </c>
      <c r="F8013">
        <v>16</v>
      </c>
      <c r="G8013">
        <v>19</v>
      </c>
      <c r="H8013">
        <v>25</v>
      </c>
      <c r="I8013" s="7">
        <v>32</v>
      </c>
      <c r="K8013">
        <v>8012</v>
      </c>
      <c r="L8013">
        <v>19</v>
      </c>
      <c r="M8013">
        <v>25</v>
      </c>
      <c r="N8013" s="7">
        <v>32</v>
      </c>
      <c r="P8013" s="187">
        <v>8012</v>
      </c>
      <c r="Q8013" s="188">
        <v>27</v>
      </c>
    </row>
    <row r="8014" spans="1:17" ht="15" x14ac:dyDescent="0.25">
      <c r="A8014"/>
      <c r="B8014" s="114">
        <v>8013</v>
      </c>
      <c r="C8014" s="7">
        <v>21</v>
      </c>
      <c r="E8014">
        <v>8013</v>
      </c>
      <c r="F8014">
        <v>16</v>
      </c>
      <c r="G8014">
        <v>19</v>
      </c>
      <c r="H8014">
        <v>25</v>
      </c>
      <c r="I8014" s="7">
        <v>32</v>
      </c>
      <c r="K8014">
        <v>8013</v>
      </c>
      <c r="L8014">
        <v>19</v>
      </c>
      <c r="M8014">
        <v>25</v>
      </c>
      <c r="N8014" s="7">
        <v>32</v>
      </c>
      <c r="P8014" s="185">
        <v>8013</v>
      </c>
      <c r="Q8014" s="186">
        <v>27</v>
      </c>
    </row>
    <row r="8015" spans="1:17" ht="15" x14ac:dyDescent="0.25">
      <c r="A8015"/>
      <c r="B8015" s="114">
        <v>8014</v>
      </c>
      <c r="C8015" s="7">
        <v>21</v>
      </c>
      <c r="E8015">
        <v>8014</v>
      </c>
      <c r="F8015">
        <v>16</v>
      </c>
      <c r="G8015">
        <v>19</v>
      </c>
      <c r="H8015">
        <v>25</v>
      </c>
      <c r="I8015" s="7">
        <v>32</v>
      </c>
      <c r="K8015">
        <v>8014</v>
      </c>
      <c r="L8015">
        <v>19</v>
      </c>
      <c r="M8015">
        <v>25</v>
      </c>
      <c r="N8015" s="7">
        <v>32</v>
      </c>
      <c r="P8015" s="187">
        <v>8014</v>
      </c>
      <c r="Q8015" s="188">
        <v>27</v>
      </c>
    </row>
    <row r="8016" spans="1:17" ht="15" x14ac:dyDescent="0.25">
      <c r="A8016"/>
      <c r="B8016" s="114">
        <v>8015</v>
      </c>
      <c r="C8016" s="7">
        <v>21</v>
      </c>
      <c r="E8016">
        <v>8015</v>
      </c>
      <c r="F8016">
        <v>16</v>
      </c>
      <c r="G8016">
        <v>19</v>
      </c>
      <c r="H8016">
        <v>25</v>
      </c>
      <c r="I8016" s="7">
        <v>32</v>
      </c>
      <c r="K8016">
        <v>8015</v>
      </c>
      <c r="L8016">
        <v>19</v>
      </c>
      <c r="M8016">
        <v>25</v>
      </c>
      <c r="N8016" s="7">
        <v>32</v>
      </c>
      <c r="P8016" s="185">
        <v>8015</v>
      </c>
      <c r="Q8016" s="186">
        <v>27</v>
      </c>
    </row>
    <row r="8017" spans="1:17" ht="15" x14ac:dyDescent="0.25">
      <c r="A8017"/>
      <c r="B8017" s="114">
        <v>8016</v>
      </c>
      <c r="C8017" s="7">
        <v>21</v>
      </c>
      <c r="E8017">
        <v>8016</v>
      </c>
      <c r="F8017">
        <v>16</v>
      </c>
      <c r="G8017">
        <v>19</v>
      </c>
      <c r="H8017">
        <v>25</v>
      </c>
      <c r="I8017" s="7">
        <v>32</v>
      </c>
      <c r="K8017">
        <v>8016</v>
      </c>
      <c r="L8017">
        <v>19</v>
      </c>
      <c r="M8017">
        <v>25</v>
      </c>
      <c r="N8017" s="7">
        <v>32</v>
      </c>
      <c r="P8017" s="187">
        <v>8016</v>
      </c>
      <c r="Q8017" s="188">
        <v>27</v>
      </c>
    </row>
    <row r="8018" spans="1:17" ht="15" x14ac:dyDescent="0.25">
      <c r="A8018"/>
      <c r="B8018" s="114">
        <v>8017</v>
      </c>
      <c r="C8018" s="7">
        <v>21</v>
      </c>
      <c r="E8018">
        <v>8017</v>
      </c>
      <c r="F8018">
        <v>16</v>
      </c>
      <c r="G8018">
        <v>19</v>
      </c>
      <c r="H8018">
        <v>25</v>
      </c>
      <c r="I8018" s="7">
        <v>32</v>
      </c>
      <c r="K8018">
        <v>8017</v>
      </c>
      <c r="L8018">
        <v>19</v>
      </c>
      <c r="M8018">
        <v>25</v>
      </c>
      <c r="N8018" s="7">
        <v>32</v>
      </c>
      <c r="P8018" s="185">
        <v>8017</v>
      </c>
      <c r="Q8018" s="186">
        <v>27</v>
      </c>
    </row>
    <row r="8019" spans="1:17" ht="15" x14ac:dyDescent="0.25">
      <c r="A8019"/>
      <c r="B8019" s="114">
        <v>8018</v>
      </c>
      <c r="C8019" s="7">
        <v>21</v>
      </c>
      <c r="E8019">
        <v>8018</v>
      </c>
      <c r="F8019">
        <v>16</v>
      </c>
      <c r="G8019">
        <v>19</v>
      </c>
      <c r="H8019">
        <v>25</v>
      </c>
      <c r="I8019" s="7">
        <v>32</v>
      </c>
      <c r="K8019">
        <v>8018</v>
      </c>
      <c r="L8019">
        <v>19</v>
      </c>
      <c r="M8019">
        <v>25</v>
      </c>
      <c r="N8019" s="7">
        <v>32</v>
      </c>
      <c r="P8019" s="187">
        <v>8018</v>
      </c>
      <c r="Q8019" s="188">
        <v>27</v>
      </c>
    </row>
    <row r="8020" spans="1:17" ht="15" x14ac:dyDescent="0.25">
      <c r="A8020"/>
      <c r="B8020" s="114">
        <v>8019</v>
      </c>
      <c r="C8020" s="7">
        <v>21</v>
      </c>
      <c r="E8020">
        <v>8019</v>
      </c>
      <c r="F8020">
        <v>16</v>
      </c>
      <c r="G8020">
        <v>19</v>
      </c>
      <c r="H8020">
        <v>25</v>
      </c>
      <c r="I8020" s="7">
        <v>32</v>
      </c>
      <c r="K8020">
        <v>8019</v>
      </c>
      <c r="L8020">
        <v>19</v>
      </c>
      <c r="M8020">
        <v>25</v>
      </c>
      <c r="N8020" s="7">
        <v>32</v>
      </c>
      <c r="P8020" s="185">
        <v>8019</v>
      </c>
      <c r="Q8020" s="186">
        <v>27</v>
      </c>
    </row>
    <row r="8021" spans="1:17" ht="15" x14ac:dyDescent="0.25">
      <c r="A8021"/>
      <c r="B8021" s="114">
        <v>8020</v>
      </c>
      <c r="C8021" s="7">
        <v>21</v>
      </c>
      <c r="E8021">
        <v>8020</v>
      </c>
      <c r="F8021">
        <v>16</v>
      </c>
      <c r="G8021">
        <v>19</v>
      </c>
      <c r="H8021">
        <v>25</v>
      </c>
      <c r="I8021" s="7">
        <v>32</v>
      </c>
      <c r="K8021">
        <v>8020</v>
      </c>
      <c r="L8021">
        <v>19</v>
      </c>
      <c r="M8021">
        <v>25</v>
      </c>
      <c r="N8021" s="7">
        <v>32</v>
      </c>
      <c r="P8021" s="187">
        <v>8020</v>
      </c>
      <c r="Q8021" s="188">
        <v>27</v>
      </c>
    </row>
    <row r="8022" spans="1:17" ht="15" x14ac:dyDescent="0.25">
      <c r="A8022"/>
      <c r="B8022" s="114">
        <v>8021</v>
      </c>
      <c r="C8022" s="7">
        <v>21</v>
      </c>
      <c r="E8022">
        <v>8021</v>
      </c>
      <c r="F8022">
        <v>16</v>
      </c>
      <c r="G8022">
        <v>19</v>
      </c>
      <c r="H8022">
        <v>25</v>
      </c>
      <c r="I8022" s="7">
        <v>32</v>
      </c>
      <c r="K8022">
        <v>8021</v>
      </c>
      <c r="L8022">
        <v>19</v>
      </c>
      <c r="M8022">
        <v>25</v>
      </c>
      <c r="N8022" s="7">
        <v>32</v>
      </c>
      <c r="P8022" s="185">
        <v>8021</v>
      </c>
      <c r="Q8022" s="186">
        <v>27</v>
      </c>
    </row>
    <row r="8023" spans="1:17" ht="15" x14ac:dyDescent="0.25">
      <c r="A8023"/>
      <c r="B8023" s="114">
        <v>8022</v>
      </c>
      <c r="C8023" s="7">
        <v>21</v>
      </c>
      <c r="E8023">
        <v>8022</v>
      </c>
      <c r="F8023">
        <v>16</v>
      </c>
      <c r="G8023">
        <v>19</v>
      </c>
      <c r="H8023">
        <v>25</v>
      </c>
      <c r="I8023" s="7">
        <v>32</v>
      </c>
      <c r="K8023">
        <v>8022</v>
      </c>
      <c r="L8023">
        <v>19</v>
      </c>
      <c r="M8023">
        <v>25</v>
      </c>
      <c r="N8023" s="7">
        <v>32</v>
      </c>
      <c r="P8023" s="187">
        <v>8022</v>
      </c>
      <c r="Q8023" s="188">
        <v>27</v>
      </c>
    </row>
    <row r="8024" spans="1:17" ht="15" x14ac:dyDescent="0.25">
      <c r="A8024"/>
      <c r="B8024" s="114">
        <v>8023</v>
      </c>
      <c r="C8024" s="7">
        <v>21</v>
      </c>
      <c r="E8024">
        <v>8023</v>
      </c>
      <c r="F8024">
        <v>16</v>
      </c>
      <c r="G8024">
        <v>19</v>
      </c>
      <c r="H8024">
        <v>25</v>
      </c>
      <c r="I8024" s="7">
        <v>32</v>
      </c>
      <c r="K8024">
        <v>8023</v>
      </c>
      <c r="L8024">
        <v>19</v>
      </c>
      <c r="M8024">
        <v>25</v>
      </c>
      <c r="N8024" s="7">
        <v>32</v>
      </c>
      <c r="P8024" s="185">
        <v>8023</v>
      </c>
      <c r="Q8024" s="186">
        <v>27</v>
      </c>
    </row>
    <row r="8025" spans="1:17" ht="15" x14ac:dyDescent="0.25">
      <c r="A8025"/>
      <c r="B8025" s="114">
        <v>8024</v>
      </c>
      <c r="C8025" s="7">
        <v>21</v>
      </c>
      <c r="E8025">
        <v>8024</v>
      </c>
      <c r="F8025">
        <v>16</v>
      </c>
      <c r="G8025">
        <v>19</v>
      </c>
      <c r="H8025">
        <v>25</v>
      </c>
      <c r="I8025" s="7">
        <v>32</v>
      </c>
      <c r="K8025">
        <v>8024</v>
      </c>
      <c r="L8025">
        <v>19</v>
      </c>
      <c r="M8025">
        <v>25</v>
      </c>
      <c r="N8025" s="7">
        <v>32</v>
      </c>
      <c r="P8025" s="187">
        <v>8024</v>
      </c>
      <c r="Q8025" s="188">
        <v>27</v>
      </c>
    </row>
    <row r="8026" spans="1:17" ht="15" x14ac:dyDescent="0.25">
      <c r="A8026"/>
      <c r="B8026" s="114">
        <v>8025</v>
      </c>
      <c r="C8026" s="7">
        <v>21</v>
      </c>
      <c r="E8026">
        <v>8025</v>
      </c>
      <c r="F8026">
        <v>16</v>
      </c>
      <c r="G8026">
        <v>19</v>
      </c>
      <c r="H8026">
        <v>25</v>
      </c>
      <c r="I8026" s="7">
        <v>32</v>
      </c>
      <c r="K8026">
        <v>8025</v>
      </c>
      <c r="L8026">
        <v>19</v>
      </c>
      <c r="M8026">
        <v>25</v>
      </c>
      <c r="N8026" s="7">
        <v>32</v>
      </c>
      <c r="P8026" s="185">
        <v>8025</v>
      </c>
      <c r="Q8026" s="186">
        <v>27</v>
      </c>
    </row>
    <row r="8027" spans="1:17" ht="15" x14ac:dyDescent="0.25">
      <c r="A8027"/>
      <c r="B8027" s="114">
        <v>8026</v>
      </c>
      <c r="C8027" s="7">
        <v>21</v>
      </c>
      <c r="E8027">
        <v>8026</v>
      </c>
      <c r="F8027">
        <v>16</v>
      </c>
      <c r="G8027">
        <v>19</v>
      </c>
      <c r="H8027">
        <v>25</v>
      </c>
      <c r="I8027" s="7">
        <v>32</v>
      </c>
      <c r="K8027">
        <v>8026</v>
      </c>
      <c r="L8027">
        <v>19</v>
      </c>
      <c r="M8027">
        <v>25</v>
      </c>
      <c r="N8027" s="7">
        <v>32</v>
      </c>
      <c r="P8027" s="187">
        <v>8026</v>
      </c>
      <c r="Q8027" s="188">
        <v>27</v>
      </c>
    </row>
    <row r="8028" spans="1:17" ht="15" x14ac:dyDescent="0.25">
      <c r="A8028"/>
      <c r="B8028" s="114">
        <v>8027</v>
      </c>
      <c r="C8028" s="7">
        <v>21</v>
      </c>
      <c r="E8028">
        <v>8027</v>
      </c>
      <c r="F8028">
        <v>16</v>
      </c>
      <c r="G8028">
        <v>19</v>
      </c>
      <c r="H8028">
        <v>25</v>
      </c>
      <c r="I8028" s="7">
        <v>32</v>
      </c>
      <c r="K8028">
        <v>8027</v>
      </c>
      <c r="L8028">
        <v>19</v>
      </c>
      <c r="M8028">
        <v>25</v>
      </c>
      <c r="N8028" s="7">
        <v>32</v>
      </c>
      <c r="P8028" s="185">
        <v>8027</v>
      </c>
      <c r="Q8028" s="186">
        <v>27</v>
      </c>
    </row>
    <row r="8029" spans="1:17" ht="15" x14ac:dyDescent="0.25">
      <c r="A8029"/>
      <c r="B8029" s="114">
        <v>8028</v>
      </c>
      <c r="C8029" s="7">
        <v>21</v>
      </c>
      <c r="E8029">
        <v>8028</v>
      </c>
      <c r="F8029">
        <v>16</v>
      </c>
      <c r="G8029">
        <v>19</v>
      </c>
      <c r="H8029">
        <v>25</v>
      </c>
      <c r="I8029" s="7">
        <v>32</v>
      </c>
      <c r="K8029">
        <v>8028</v>
      </c>
      <c r="L8029">
        <v>19</v>
      </c>
      <c r="M8029">
        <v>25</v>
      </c>
      <c r="N8029" s="7">
        <v>32</v>
      </c>
      <c r="P8029" s="187">
        <v>8028</v>
      </c>
      <c r="Q8029" s="188">
        <v>27</v>
      </c>
    </row>
    <row r="8030" spans="1:17" ht="15" x14ac:dyDescent="0.25">
      <c r="A8030"/>
      <c r="B8030" s="114">
        <v>8029</v>
      </c>
      <c r="C8030" s="7">
        <v>21</v>
      </c>
      <c r="E8030">
        <v>8029</v>
      </c>
      <c r="F8030">
        <v>16</v>
      </c>
      <c r="G8030">
        <v>19</v>
      </c>
      <c r="H8030">
        <v>25</v>
      </c>
      <c r="I8030" s="7">
        <v>32</v>
      </c>
      <c r="K8030">
        <v>8029</v>
      </c>
      <c r="L8030">
        <v>19</v>
      </c>
      <c r="M8030">
        <v>25</v>
      </c>
      <c r="N8030" s="7">
        <v>32</v>
      </c>
      <c r="P8030" s="185">
        <v>8029</v>
      </c>
      <c r="Q8030" s="186">
        <v>27</v>
      </c>
    </row>
    <row r="8031" spans="1:17" ht="15" x14ac:dyDescent="0.25">
      <c r="A8031"/>
      <c r="B8031" s="114">
        <v>8030</v>
      </c>
      <c r="C8031" s="7">
        <v>21</v>
      </c>
      <c r="E8031">
        <v>8030</v>
      </c>
      <c r="F8031">
        <v>16</v>
      </c>
      <c r="G8031">
        <v>19</v>
      </c>
      <c r="H8031">
        <v>25</v>
      </c>
      <c r="I8031" s="7">
        <v>32</v>
      </c>
      <c r="K8031">
        <v>8030</v>
      </c>
      <c r="L8031">
        <v>19</v>
      </c>
      <c r="M8031">
        <v>25</v>
      </c>
      <c r="N8031" s="7">
        <v>32</v>
      </c>
      <c r="P8031" s="187">
        <v>8030</v>
      </c>
      <c r="Q8031" s="188">
        <v>27</v>
      </c>
    </row>
    <row r="8032" spans="1:17" ht="15" x14ac:dyDescent="0.25">
      <c r="A8032"/>
      <c r="B8032" s="114">
        <v>8031</v>
      </c>
      <c r="C8032" s="7">
        <v>21</v>
      </c>
      <c r="E8032">
        <v>8031</v>
      </c>
      <c r="F8032">
        <v>16</v>
      </c>
      <c r="G8032">
        <v>19</v>
      </c>
      <c r="H8032">
        <v>25</v>
      </c>
      <c r="I8032" s="7">
        <v>32</v>
      </c>
      <c r="K8032">
        <v>8031</v>
      </c>
      <c r="L8032">
        <v>19</v>
      </c>
      <c r="M8032">
        <v>25</v>
      </c>
      <c r="N8032" s="7">
        <v>32</v>
      </c>
      <c r="P8032" s="185">
        <v>8031</v>
      </c>
      <c r="Q8032" s="186">
        <v>27</v>
      </c>
    </row>
    <row r="8033" spans="1:17" ht="15" x14ac:dyDescent="0.25">
      <c r="A8033"/>
      <c r="B8033" s="114">
        <v>8032</v>
      </c>
      <c r="C8033" s="7">
        <v>21</v>
      </c>
      <c r="E8033">
        <v>8032</v>
      </c>
      <c r="F8033">
        <v>16</v>
      </c>
      <c r="G8033">
        <v>19</v>
      </c>
      <c r="H8033">
        <v>25</v>
      </c>
      <c r="I8033" s="7">
        <v>32</v>
      </c>
      <c r="K8033">
        <v>8032</v>
      </c>
      <c r="L8033">
        <v>19</v>
      </c>
      <c r="M8033">
        <v>25</v>
      </c>
      <c r="N8033" s="7">
        <v>32</v>
      </c>
      <c r="P8033" s="187">
        <v>8032</v>
      </c>
      <c r="Q8033" s="188">
        <v>27</v>
      </c>
    </row>
    <row r="8034" spans="1:17" ht="15" x14ac:dyDescent="0.25">
      <c r="A8034"/>
      <c r="B8034" s="114">
        <v>8033</v>
      </c>
      <c r="C8034" s="7">
        <v>21</v>
      </c>
      <c r="E8034">
        <v>8033</v>
      </c>
      <c r="F8034">
        <v>16</v>
      </c>
      <c r="G8034">
        <v>19</v>
      </c>
      <c r="H8034">
        <v>25</v>
      </c>
      <c r="I8034" s="7">
        <v>32</v>
      </c>
      <c r="K8034">
        <v>8033</v>
      </c>
      <c r="L8034">
        <v>19</v>
      </c>
      <c r="M8034">
        <v>25</v>
      </c>
      <c r="N8034" s="7">
        <v>32</v>
      </c>
      <c r="P8034" s="185">
        <v>8033</v>
      </c>
      <c r="Q8034" s="186">
        <v>27</v>
      </c>
    </row>
    <row r="8035" spans="1:17" ht="15" x14ac:dyDescent="0.25">
      <c r="A8035"/>
      <c r="B8035" s="114">
        <v>8034</v>
      </c>
      <c r="C8035" s="7">
        <v>21</v>
      </c>
      <c r="E8035">
        <v>8034</v>
      </c>
      <c r="F8035">
        <v>16</v>
      </c>
      <c r="G8035">
        <v>19</v>
      </c>
      <c r="H8035">
        <v>25</v>
      </c>
      <c r="I8035" s="7">
        <v>32</v>
      </c>
      <c r="K8035">
        <v>8034</v>
      </c>
      <c r="L8035">
        <v>19</v>
      </c>
      <c r="M8035">
        <v>25</v>
      </c>
      <c r="N8035" s="7">
        <v>32</v>
      </c>
      <c r="P8035" s="187">
        <v>8034</v>
      </c>
      <c r="Q8035" s="188">
        <v>27</v>
      </c>
    </row>
    <row r="8036" spans="1:17" ht="15" x14ac:dyDescent="0.25">
      <c r="A8036"/>
      <c r="B8036" s="114">
        <v>8035</v>
      </c>
      <c r="C8036" s="7">
        <v>21</v>
      </c>
      <c r="E8036">
        <v>8035</v>
      </c>
      <c r="F8036">
        <v>16</v>
      </c>
      <c r="G8036">
        <v>19</v>
      </c>
      <c r="H8036">
        <v>25</v>
      </c>
      <c r="I8036" s="7">
        <v>32</v>
      </c>
      <c r="K8036">
        <v>8035</v>
      </c>
      <c r="L8036">
        <v>19</v>
      </c>
      <c r="M8036">
        <v>25</v>
      </c>
      <c r="N8036" s="7">
        <v>32</v>
      </c>
      <c r="P8036" s="185">
        <v>8035</v>
      </c>
      <c r="Q8036" s="186">
        <v>27</v>
      </c>
    </row>
    <row r="8037" spans="1:17" ht="15" x14ac:dyDescent="0.25">
      <c r="A8037"/>
      <c r="B8037" s="114">
        <v>8036</v>
      </c>
      <c r="C8037" s="7">
        <v>21</v>
      </c>
      <c r="E8037">
        <v>8036</v>
      </c>
      <c r="F8037">
        <v>16</v>
      </c>
      <c r="G8037">
        <v>19</v>
      </c>
      <c r="H8037">
        <v>25</v>
      </c>
      <c r="I8037" s="7">
        <v>32</v>
      </c>
      <c r="K8037">
        <v>8036</v>
      </c>
      <c r="L8037">
        <v>19</v>
      </c>
      <c r="M8037">
        <v>25</v>
      </c>
      <c r="N8037" s="7">
        <v>32</v>
      </c>
      <c r="P8037" s="187">
        <v>8036</v>
      </c>
      <c r="Q8037" s="188">
        <v>27</v>
      </c>
    </row>
    <row r="8038" spans="1:17" ht="15" x14ac:dyDescent="0.25">
      <c r="A8038"/>
      <c r="B8038" s="114">
        <v>8037</v>
      </c>
      <c r="C8038" s="7">
        <v>21</v>
      </c>
      <c r="E8038">
        <v>8037</v>
      </c>
      <c r="F8038">
        <v>16</v>
      </c>
      <c r="G8038">
        <v>19</v>
      </c>
      <c r="H8038">
        <v>25</v>
      </c>
      <c r="I8038" s="7">
        <v>32</v>
      </c>
      <c r="K8038">
        <v>8037</v>
      </c>
      <c r="L8038">
        <v>19</v>
      </c>
      <c r="M8038">
        <v>25</v>
      </c>
      <c r="N8038" s="7">
        <v>32</v>
      </c>
      <c r="P8038" s="185">
        <v>8037</v>
      </c>
      <c r="Q8038" s="186">
        <v>27</v>
      </c>
    </row>
    <row r="8039" spans="1:17" ht="15" x14ac:dyDescent="0.25">
      <c r="A8039"/>
      <c r="B8039" s="114">
        <v>8038</v>
      </c>
      <c r="C8039" s="7">
        <v>21</v>
      </c>
      <c r="E8039">
        <v>8038</v>
      </c>
      <c r="F8039">
        <v>16</v>
      </c>
      <c r="G8039">
        <v>19</v>
      </c>
      <c r="H8039">
        <v>25</v>
      </c>
      <c r="I8039" s="7">
        <v>32</v>
      </c>
      <c r="K8039">
        <v>8038</v>
      </c>
      <c r="L8039">
        <v>19</v>
      </c>
      <c r="M8039">
        <v>25</v>
      </c>
      <c r="N8039" s="7">
        <v>32</v>
      </c>
      <c r="P8039" s="187">
        <v>8038</v>
      </c>
      <c r="Q8039" s="188">
        <v>27</v>
      </c>
    </row>
    <row r="8040" spans="1:17" ht="15" x14ac:dyDescent="0.25">
      <c r="A8040"/>
      <c r="B8040" s="114">
        <v>8039</v>
      </c>
      <c r="C8040" s="7">
        <v>21</v>
      </c>
      <c r="E8040">
        <v>8039</v>
      </c>
      <c r="F8040">
        <v>16</v>
      </c>
      <c r="G8040">
        <v>19</v>
      </c>
      <c r="H8040">
        <v>25</v>
      </c>
      <c r="I8040" s="7">
        <v>32</v>
      </c>
      <c r="K8040">
        <v>8039</v>
      </c>
      <c r="L8040">
        <v>19</v>
      </c>
      <c r="M8040">
        <v>25</v>
      </c>
      <c r="N8040" s="7">
        <v>32</v>
      </c>
      <c r="P8040" s="185">
        <v>8039</v>
      </c>
      <c r="Q8040" s="186">
        <v>27</v>
      </c>
    </row>
    <row r="8041" spans="1:17" ht="15" x14ac:dyDescent="0.25">
      <c r="A8041"/>
      <c r="B8041" s="114">
        <v>8040</v>
      </c>
      <c r="C8041" s="7">
        <v>21</v>
      </c>
      <c r="E8041">
        <v>8040</v>
      </c>
      <c r="F8041">
        <v>16</v>
      </c>
      <c r="G8041">
        <v>19</v>
      </c>
      <c r="H8041">
        <v>25</v>
      </c>
      <c r="I8041" s="7">
        <v>32</v>
      </c>
      <c r="K8041">
        <v>8040</v>
      </c>
      <c r="L8041">
        <v>19</v>
      </c>
      <c r="M8041">
        <v>25</v>
      </c>
      <c r="N8041" s="7">
        <v>32</v>
      </c>
      <c r="P8041" s="187">
        <v>8040</v>
      </c>
      <c r="Q8041" s="188">
        <v>27</v>
      </c>
    </row>
    <row r="8042" spans="1:17" ht="15" x14ac:dyDescent="0.25">
      <c r="A8042"/>
      <c r="B8042" s="114">
        <v>8041</v>
      </c>
      <c r="C8042" s="7">
        <v>21</v>
      </c>
      <c r="E8042">
        <v>8041</v>
      </c>
      <c r="F8042">
        <v>16</v>
      </c>
      <c r="G8042">
        <v>19</v>
      </c>
      <c r="H8042">
        <v>25</v>
      </c>
      <c r="I8042" s="7">
        <v>32</v>
      </c>
      <c r="K8042">
        <v>8041</v>
      </c>
      <c r="L8042">
        <v>19</v>
      </c>
      <c r="M8042">
        <v>25</v>
      </c>
      <c r="N8042" s="7">
        <v>32</v>
      </c>
      <c r="P8042" s="185">
        <v>8041</v>
      </c>
      <c r="Q8042" s="186">
        <v>27</v>
      </c>
    </row>
    <row r="8043" spans="1:17" ht="15" x14ac:dyDescent="0.25">
      <c r="A8043"/>
      <c r="B8043" s="114">
        <v>8042</v>
      </c>
      <c r="C8043" s="7">
        <v>21</v>
      </c>
      <c r="E8043">
        <v>8042</v>
      </c>
      <c r="F8043">
        <v>16</v>
      </c>
      <c r="G8043">
        <v>19</v>
      </c>
      <c r="H8043">
        <v>25</v>
      </c>
      <c r="I8043" s="7">
        <v>32</v>
      </c>
      <c r="K8043">
        <v>8042</v>
      </c>
      <c r="L8043">
        <v>19</v>
      </c>
      <c r="M8043">
        <v>25</v>
      </c>
      <c r="N8043" s="7">
        <v>32</v>
      </c>
      <c r="P8043" s="187">
        <v>8042</v>
      </c>
      <c r="Q8043" s="188">
        <v>27</v>
      </c>
    </row>
    <row r="8044" spans="1:17" ht="15" x14ac:dyDescent="0.25">
      <c r="A8044"/>
      <c r="B8044" s="114">
        <v>8043</v>
      </c>
      <c r="C8044" s="7">
        <v>21</v>
      </c>
      <c r="E8044">
        <v>8043</v>
      </c>
      <c r="F8044">
        <v>16</v>
      </c>
      <c r="G8044">
        <v>19</v>
      </c>
      <c r="H8044">
        <v>25</v>
      </c>
      <c r="I8044" s="7">
        <v>32</v>
      </c>
      <c r="K8044">
        <v>8043</v>
      </c>
      <c r="L8044">
        <v>19</v>
      </c>
      <c r="M8044">
        <v>25</v>
      </c>
      <c r="N8044" s="7">
        <v>32</v>
      </c>
      <c r="P8044" s="185">
        <v>8043</v>
      </c>
      <c r="Q8044" s="186">
        <v>27</v>
      </c>
    </row>
    <row r="8045" spans="1:17" ht="15" x14ac:dyDescent="0.25">
      <c r="A8045"/>
      <c r="B8045" s="114">
        <v>8044</v>
      </c>
      <c r="C8045" s="7">
        <v>21</v>
      </c>
      <c r="E8045">
        <v>8044</v>
      </c>
      <c r="F8045">
        <v>16</v>
      </c>
      <c r="G8045">
        <v>19</v>
      </c>
      <c r="H8045">
        <v>25</v>
      </c>
      <c r="I8045" s="7">
        <v>32</v>
      </c>
      <c r="K8045">
        <v>8044</v>
      </c>
      <c r="L8045">
        <v>19</v>
      </c>
      <c r="M8045">
        <v>25</v>
      </c>
      <c r="N8045" s="7">
        <v>32</v>
      </c>
      <c r="P8045" s="187">
        <v>8044</v>
      </c>
      <c r="Q8045" s="188">
        <v>27</v>
      </c>
    </row>
    <row r="8046" spans="1:17" ht="15" x14ac:dyDescent="0.25">
      <c r="A8046"/>
      <c r="B8046" s="114">
        <v>8045</v>
      </c>
      <c r="C8046" s="7">
        <v>21</v>
      </c>
      <c r="E8046">
        <v>8045</v>
      </c>
      <c r="F8046">
        <v>16</v>
      </c>
      <c r="G8046">
        <v>19</v>
      </c>
      <c r="H8046">
        <v>25</v>
      </c>
      <c r="I8046" s="7">
        <v>32</v>
      </c>
      <c r="K8046">
        <v>8045</v>
      </c>
      <c r="L8046">
        <v>19</v>
      </c>
      <c r="M8046">
        <v>25</v>
      </c>
      <c r="N8046" s="7">
        <v>32</v>
      </c>
      <c r="P8046" s="185">
        <v>8045</v>
      </c>
      <c r="Q8046" s="186">
        <v>27</v>
      </c>
    </row>
    <row r="8047" spans="1:17" ht="15" x14ac:dyDescent="0.25">
      <c r="A8047"/>
      <c r="B8047" s="114">
        <v>8046</v>
      </c>
      <c r="C8047" s="7">
        <v>21</v>
      </c>
      <c r="E8047">
        <v>8046</v>
      </c>
      <c r="F8047">
        <v>16</v>
      </c>
      <c r="G8047">
        <v>19</v>
      </c>
      <c r="H8047">
        <v>25</v>
      </c>
      <c r="I8047" s="7">
        <v>32</v>
      </c>
      <c r="K8047">
        <v>8046</v>
      </c>
      <c r="L8047">
        <v>19</v>
      </c>
      <c r="M8047">
        <v>25</v>
      </c>
      <c r="N8047" s="7">
        <v>32</v>
      </c>
      <c r="P8047" s="187">
        <v>8046</v>
      </c>
      <c r="Q8047" s="188">
        <v>27</v>
      </c>
    </row>
    <row r="8048" spans="1:17" ht="15" x14ac:dyDescent="0.25">
      <c r="A8048"/>
      <c r="B8048" s="114">
        <v>8047</v>
      </c>
      <c r="C8048" s="7">
        <v>21</v>
      </c>
      <c r="E8048">
        <v>8047</v>
      </c>
      <c r="F8048">
        <v>16</v>
      </c>
      <c r="G8048">
        <v>19</v>
      </c>
      <c r="H8048">
        <v>25</v>
      </c>
      <c r="I8048" s="7">
        <v>32</v>
      </c>
      <c r="K8048">
        <v>8047</v>
      </c>
      <c r="L8048">
        <v>19</v>
      </c>
      <c r="M8048">
        <v>25</v>
      </c>
      <c r="N8048" s="7">
        <v>32</v>
      </c>
      <c r="P8048" s="185">
        <v>8047</v>
      </c>
      <c r="Q8048" s="186">
        <v>27</v>
      </c>
    </row>
    <row r="8049" spans="1:17" ht="15" x14ac:dyDescent="0.25">
      <c r="A8049"/>
      <c r="B8049" s="114">
        <v>8048</v>
      </c>
      <c r="C8049" s="7">
        <v>21</v>
      </c>
      <c r="E8049">
        <v>8048</v>
      </c>
      <c r="F8049">
        <v>16</v>
      </c>
      <c r="G8049">
        <v>19</v>
      </c>
      <c r="H8049">
        <v>25</v>
      </c>
      <c r="I8049" s="7">
        <v>32</v>
      </c>
      <c r="K8049">
        <v>8048</v>
      </c>
      <c r="L8049">
        <v>19</v>
      </c>
      <c r="M8049">
        <v>25</v>
      </c>
      <c r="N8049" s="7">
        <v>32</v>
      </c>
      <c r="P8049" s="187">
        <v>8048</v>
      </c>
      <c r="Q8049" s="188">
        <v>27</v>
      </c>
    </row>
    <row r="8050" spans="1:17" ht="15" x14ac:dyDescent="0.25">
      <c r="A8050"/>
      <c r="B8050" s="114">
        <v>8049</v>
      </c>
      <c r="C8050" s="7">
        <v>21</v>
      </c>
      <c r="E8050">
        <v>8049</v>
      </c>
      <c r="F8050">
        <v>16</v>
      </c>
      <c r="G8050">
        <v>19</v>
      </c>
      <c r="H8050">
        <v>25</v>
      </c>
      <c r="I8050" s="7">
        <v>32</v>
      </c>
      <c r="K8050">
        <v>8049</v>
      </c>
      <c r="L8050">
        <v>19</v>
      </c>
      <c r="M8050">
        <v>25</v>
      </c>
      <c r="N8050" s="7">
        <v>32</v>
      </c>
      <c r="P8050" s="185">
        <v>8049</v>
      </c>
      <c r="Q8050" s="186">
        <v>27</v>
      </c>
    </row>
    <row r="8051" spans="1:17" ht="15" x14ac:dyDescent="0.25">
      <c r="A8051"/>
      <c r="B8051" s="114">
        <v>8050</v>
      </c>
      <c r="C8051" s="7">
        <v>21</v>
      </c>
      <c r="E8051">
        <v>8050</v>
      </c>
      <c r="F8051">
        <v>16</v>
      </c>
      <c r="G8051">
        <v>19</v>
      </c>
      <c r="H8051">
        <v>25</v>
      </c>
      <c r="I8051" s="7">
        <v>32</v>
      </c>
      <c r="K8051">
        <v>8050</v>
      </c>
      <c r="L8051">
        <v>19</v>
      </c>
      <c r="M8051">
        <v>25</v>
      </c>
      <c r="N8051" s="7">
        <v>32</v>
      </c>
      <c r="P8051" s="187">
        <v>8050</v>
      </c>
      <c r="Q8051" s="188">
        <v>27</v>
      </c>
    </row>
    <row r="8052" spans="1:17" ht="15" x14ac:dyDescent="0.25">
      <c r="A8052"/>
      <c r="B8052" s="114">
        <v>8051</v>
      </c>
      <c r="C8052" s="7">
        <v>21</v>
      </c>
      <c r="E8052">
        <v>8051</v>
      </c>
      <c r="F8052">
        <v>16</v>
      </c>
      <c r="G8052">
        <v>19</v>
      </c>
      <c r="H8052">
        <v>25</v>
      </c>
      <c r="I8052" s="7">
        <v>32</v>
      </c>
      <c r="K8052">
        <v>8051</v>
      </c>
      <c r="L8052">
        <v>19</v>
      </c>
      <c r="M8052">
        <v>25</v>
      </c>
      <c r="N8052" s="7">
        <v>32</v>
      </c>
      <c r="P8052" s="185">
        <v>8051</v>
      </c>
      <c r="Q8052" s="186">
        <v>27</v>
      </c>
    </row>
    <row r="8053" spans="1:17" ht="15" x14ac:dyDescent="0.25">
      <c r="A8053"/>
      <c r="B8053" s="114">
        <v>8052</v>
      </c>
      <c r="C8053" s="7">
        <v>21</v>
      </c>
      <c r="E8053">
        <v>8052</v>
      </c>
      <c r="F8053">
        <v>16</v>
      </c>
      <c r="G8053">
        <v>19</v>
      </c>
      <c r="H8053">
        <v>25</v>
      </c>
      <c r="I8053" s="7">
        <v>32</v>
      </c>
      <c r="K8053">
        <v>8052</v>
      </c>
      <c r="L8053">
        <v>19</v>
      </c>
      <c r="M8053">
        <v>25</v>
      </c>
      <c r="N8053" s="7">
        <v>32</v>
      </c>
      <c r="P8053" s="187">
        <v>8052</v>
      </c>
      <c r="Q8053" s="188">
        <v>27</v>
      </c>
    </row>
    <row r="8054" spans="1:17" ht="15" x14ac:dyDescent="0.25">
      <c r="A8054"/>
      <c r="B8054" s="114">
        <v>8053</v>
      </c>
      <c r="C8054" s="7">
        <v>21</v>
      </c>
      <c r="E8054">
        <v>8053</v>
      </c>
      <c r="F8054">
        <v>16</v>
      </c>
      <c r="G8054">
        <v>19</v>
      </c>
      <c r="H8054">
        <v>25</v>
      </c>
      <c r="I8054" s="7">
        <v>32</v>
      </c>
      <c r="K8054">
        <v>8053</v>
      </c>
      <c r="L8054">
        <v>19</v>
      </c>
      <c r="M8054">
        <v>25</v>
      </c>
      <c r="N8054" s="7">
        <v>32</v>
      </c>
      <c r="P8054" s="185">
        <v>8053</v>
      </c>
      <c r="Q8054" s="186">
        <v>27</v>
      </c>
    </row>
    <row r="8055" spans="1:17" ht="15" x14ac:dyDescent="0.25">
      <c r="A8055"/>
      <c r="B8055" s="114">
        <v>8054</v>
      </c>
      <c r="C8055" s="7">
        <v>21</v>
      </c>
      <c r="E8055">
        <v>8054</v>
      </c>
      <c r="F8055">
        <v>16</v>
      </c>
      <c r="G8055">
        <v>19</v>
      </c>
      <c r="H8055">
        <v>25</v>
      </c>
      <c r="I8055" s="7">
        <v>32</v>
      </c>
      <c r="K8055">
        <v>8054</v>
      </c>
      <c r="L8055">
        <v>19</v>
      </c>
      <c r="M8055">
        <v>25</v>
      </c>
      <c r="N8055" s="7">
        <v>32</v>
      </c>
      <c r="P8055" s="187">
        <v>8054</v>
      </c>
      <c r="Q8055" s="188">
        <v>27</v>
      </c>
    </row>
    <row r="8056" spans="1:17" ht="15" x14ac:dyDescent="0.25">
      <c r="A8056"/>
      <c r="B8056" s="114">
        <v>8055</v>
      </c>
      <c r="C8056" s="7">
        <v>21</v>
      </c>
      <c r="E8056">
        <v>8055</v>
      </c>
      <c r="F8056">
        <v>16</v>
      </c>
      <c r="G8056">
        <v>19</v>
      </c>
      <c r="H8056">
        <v>25</v>
      </c>
      <c r="I8056" s="7">
        <v>32</v>
      </c>
      <c r="K8056">
        <v>8055</v>
      </c>
      <c r="L8056">
        <v>19</v>
      </c>
      <c r="M8056">
        <v>25</v>
      </c>
      <c r="N8056" s="7">
        <v>32</v>
      </c>
      <c r="P8056" s="185">
        <v>8055</v>
      </c>
      <c r="Q8056" s="186">
        <v>27</v>
      </c>
    </row>
    <row r="8057" spans="1:17" ht="15" x14ac:dyDescent="0.25">
      <c r="A8057"/>
      <c r="B8057" s="114">
        <v>8056</v>
      </c>
      <c r="C8057" s="7">
        <v>21</v>
      </c>
      <c r="E8057">
        <v>8056</v>
      </c>
      <c r="F8057">
        <v>16</v>
      </c>
      <c r="G8057">
        <v>19</v>
      </c>
      <c r="H8057">
        <v>25</v>
      </c>
      <c r="I8057" s="7">
        <v>32</v>
      </c>
      <c r="K8057">
        <v>8056</v>
      </c>
      <c r="L8057">
        <v>19</v>
      </c>
      <c r="M8057">
        <v>25</v>
      </c>
      <c r="N8057" s="7">
        <v>32</v>
      </c>
      <c r="P8057" s="187">
        <v>8056</v>
      </c>
      <c r="Q8057" s="188">
        <v>27</v>
      </c>
    </row>
    <row r="8058" spans="1:17" ht="15" x14ac:dyDescent="0.25">
      <c r="A8058"/>
      <c r="B8058" s="114">
        <v>8057</v>
      </c>
      <c r="C8058" s="7">
        <v>21</v>
      </c>
      <c r="E8058">
        <v>8057</v>
      </c>
      <c r="F8058">
        <v>16</v>
      </c>
      <c r="G8058">
        <v>19</v>
      </c>
      <c r="H8058">
        <v>25</v>
      </c>
      <c r="I8058" s="7">
        <v>32</v>
      </c>
      <c r="K8058">
        <v>8057</v>
      </c>
      <c r="L8058">
        <v>19</v>
      </c>
      <c r="M8058">
        <v>25</v>
      </c>
      <c r="N8058" s="7">
        <v>32</v>
      </c>
      <c r="P8058" s="185">
        <v>8057</v>
      </c>
      <c r="Q8058" s="186">
        <v>27</v>
      </c>
    </row>
    <row r="8059" spans="1:17" ht="15" x14ac:dyDescent="0.25">
      <c r="A8059"/>
      <c r="B8059" s="114">
        <v>8058</v>
      </c>
      <c r="C8059" s="7">
        <v>21</v>
      </c>
      <c r="E8059">
        <v>8058</v>
      </c>
      <c r="F8059">
        <v>16</v>
      </c>
      <c r="G8059">
        <v>19</v>
      </c>
      <c r="H8059">
        <v>25</v>
      </c>
      <c r="I8059" s="7">
        <v>32</v>
      </c>
      <c r="K8059">
        <v>8058</v>
      </c>
      <c r="L8059">
        <v>19</v>
      </c>
      <c r="M8059">
        <v>25</v>
      </c>
      <c r="N8059" s="7">
        <v>32</v>
      </c>
      <c r="P8059" s="187">
        <v>8058</v>
      </c>
      <c r="Q8059" s="188">
        <v>27</v>
      </c>
    </row>
    <row r="8060" spans="1:17" ht="15" x14ac:dyDescent="0.25">
      <c r="A8060"/>
      <c r="B8060" s="114">
        <v>8059</v>
      </c>
      <c r="C8060" s="7">
        <v>21</v>
      </c>
      <c r="E8060">
        <v>8059</v>
      </c>
      <c r="F8060">
        <v>16</v>
      </c>
      <c r="G8060">
        <v>19</v>
      </c>
      <c r="H8060">
        <v>25</v>
      </c>
      <c r="I8060" s="7">
        <v>32</v>
      </c>
      <c r="K8060">
        <v>8059</v>
      </c>
      <c r="L8060">
        <v>19</v>
      </c>
      <c r="M8060">
        <v>25</v>
      </c>
      <c r="N8060" s="7">
        <v>32</v>
      </c>
      <c r="P8060" s="185">
        <v>8059</v>
      </c>
      <c r="Q8060" s="186">
        <v>27</v>
      </c>
    </row>
    <row r="8061" spans="1:17" ht="15" x14ac:dyDescent="0.25">
      <c r="A8061"/>
      <c r="B8061" s="114">
        <v>8060</v>
      </c>
      <c r="C8061" s="7">
        <v>21</v>
      </c>
      <c r="E8061">
        <v>8060</v>
      </c>
      <c r="F8061">
        <v>16</v>
      </c>
      <c r="G8061">
        <v>19</v>
      </c>
      <c r="H8061">
        <v>25</v>
      </c>
      <c r="I8061" s="7">
        <v>32</v>
      </c>
      <c r="K8061">
        <v>8060</v>
      </c>
      <c r="L8061">
        <v>19</v>
      </c>
      <c r="M8061">
        <v>25</v>
      </c>
      <c r="N8061" s="7">
        <v>32</v>
      </c>
      <c r="P8061" s="187">
        <v>8060</v>
      </c>
      <c r="Q8061" s="188">
        <v>27</v>
      </c>
    </row>
    <row r="8062" spans="1:17" ht="15" x14ac:dyDescent="0.25">
      <c r="A8062"/>
      <c r="B8062" s="114">
        <v>8061</v>
      </c>
      <c r="C8062" s="7">
        <v>21</v>
      </c>
      <c r="E8062">
        <v>8061</v>
      </c>
      <c r="F8062">
        <v>16</v>
      </c>
      <c r="G8062">
        <v>19</v>
      </c>
      <c r="H8062">
        <v>25</v>
      </c>
      <c r="I8062" s="7">
        <v>32</v>
      </c>
      <c r="K8062">
        <v>8061</v>
      </c>
      <c r="L8062">
        <v>19</v>
      </c>
      <c r="M8062">
        <v>25</v>
      </c>
      <c r="N8062" s="7">
        <v>32</v>
      </c>
      <c r="P8062" s="185">
        <v>8061</v>
      </c>
      <c r="Q8062" s="186">
        <v>27</v>
      </c>
    </row>
    <row r="8063" spans="1:17" ht="15" x14ac:dyDescent="0.25">
      <c r="A8063"/>
      <c r="B8063" s="114">
        <v>8062</v>
      </c>
      <c r="C8063" s="7">
        <v>21</v>
      </c>
      <c r="E8063">
        <v>8062</v>
      </c>
      <c r="F8063">
        <v>16</v>
      </c>
      <c r="G8063">
        <v>19</v>
      </c>
      <c r="H8063">
        <v>25</v>
      </c>
      <c r="I8063" s="7">
        <v>32</v>
      </c>
      <c r="K8063">
        <v>8062</v>
      </c>
      <c r="L8063">
        <v>19</v>
      </c>
      <c r="M8063">
        <v>25</v>
      </c>
      <c r="N8063" s="7">
        <v>32</v>
      </c>
      <c r="P8063" s="187">
        <v>8062</v>
      </c>
      <c r="Q8063" s="188">
        <v>27</v>
      </c>
    </row>
    <row r="8064" spans="1:17" ht="15" x14ac:dyDescent="0.25">
      <c r="A8064"/>
      <c r="B8064" s="114">
        <v>8063</v>
      </c>
      <c r="C8064" s="7">
        <v>21</v>
      </c>
      <c r="E8064">
        <v>8063</v>
      </c>
      <c r="F8064">
        <v>16</v>
      </c>
      <c r="G8064">
        <v>19</v>
      </c>
      <c r="H8064">
        <v>25</v>
      </c>
      <c r="I8064" s="7">
        <v>32</v>
      </c>
      <c r="K8064">
        <v>8063</v>
      </c>
      <c r="L8064">
        <v>19</v>
      </c>
      <c r="M8064">
        <v>25</v>
      </c>
      <c r="N8064" s="7">
        <v>32</v>
      </c>
      <c r="P8064" s="185">
        <v>8063</v>
      </c>
      <c r="Q8064" s="186">
        <v>27</v>
      </c>
    </row>
    <row r="8065" spans="1:17" ht="15" x14ac:dyDescent="0.25">
      <c r="A8065"/>
      <c r="B8065" s="114">
        <v>8064</v>
      </c>
      <c r="C8065" s="7">
        <v>21</v>
      </c>
      <c r="E8065">
        <v>8064</v>
      </c>
      <c r="F8065">
        <v>16</v>
      </c>
      <c r="G8065">
        <v>19</v>
      </c>
      <c r="H8065">
        <v>25</v>
      </c>
      <c r="I8065" s="7">
        <v>32</v>
      </c>
      <c r="K8065">
        <v>8064</v>
      </c>
      <c r="L8065">
        <v>19</v>
      </c>
      <c r="M8065">
        <v>25</v>
      </c>
      <c r="N8065" s="7">
        <v>32</v>
      </c>
      <c r="P8065" s="187">
        <v>8064</v>
      </c>
      <c r="Q8065" s="188">
        <v>27</v>
      </c>
    </row>
    <row r="8066" spans="1:17" ht="15" x14ac:dyDescent="0.25">
      <c r="A8066"/>
      <c r="B8066" s="114">
        <v>8065</v>
      </c>
      <c r="C8066" s="7">
        <v>21</v>
      </c>
      <c r="E8066">
        <v>8065</v>
      </c>
      <c r="F8066">
        <v>16</v>
      </c>
      <c r="G8066">
        <v>19</v>
      </c>
      <c r="H8066">
        <v>25</v>
      </c>
      <c r="I8066" s="7">
        <v>32</v>
      </c>
      <c r="K8066">
        <v>8065</v>
      </c>
      <c r="L8066">
        <v>19</v>
      </c>
      <c r="M8066">
        <v>25</v>
      </c>
      <c r="N8066" s="7">
        <v>32</v>
      </c>
      <c r="P8066" s="185">
        <v>8065</v>
      </c>
      <c r="Q8066" s="186">
        <v>27</v>
      </c>
    </row>
    <row r="8067" spans="1:17" ht="15" x14ac:dyDescent="0.25">
      <c r="A8067"/>
      <c r="B8067" s="114">
        <v>8066</v>
      </c>
      <c r="C8067" s="7">
        <v>21</v>
      </c>
      <c r="E8067">
        <v>8066</v>
      </c>
      <c r="F8067">
        <v>16</v>
      </c>
      <c r="G8067">
        <v>19</v>
      </c>
      <c r="H8067">
        <v>25</v>
      </c>
      <c r="I8067" s="7">
        <v>32</v>
      </c>
      <c r="K8067">
        <v>8066</v>
      </c>
      <c r="L8067">
        <v>19</v>
      </c>
      <c r="M8067">
        <v>25</v>
      </c>
      <c r="N8067" s="7">
        <v>32</v>
      </c>
      <c r="P8067" s="187">
        <v>8066</v>
      </c>
      <c r="Q8067" s="188">
        <v>27</v>
      </c>
    </row>
    <row r="8068" spans="1:17" ht="15" x14ac:dyDescent="0.25">
      <c r="A8068"/>
      <c r="B8068" s="114">
        <v>8067</v>
      </c>
      <c r="C8068" s="7">
        <v>21</v>
      </c>
      <c r="E8068">
        <v>8067</v>
      </c>
      <c r="F8068">
        <v>16</v>
      </c>
      <c r="G8068">
        <v>19</v>
      </c>
      <c r="H8068">
        <v>25</v>
      </c>
      <c r="I8068" s="7">
        <v>32</v>
      </c>
      <c r="K8068">
        <v>8067</v>
      </c>
      <c r="L8068">
        <v>19</v>
      </c>
      <c r="M8068">
        <v>25</v>
      </c>
      <c r="N8068" s="7">
        <v>32</v>
      </c>
      <c r="P8068" s="185">
        <v>8067</v>
      </c>
      <c r="Q8068" s="186">
        <v>27</v>
      </c>
    </row>
    <row r="8069" spans="1:17" ht="15" x14ac:dyDescent="0.25">
      <c r="A8069"/>
      <c r="B8069" s="114">
        <v>8068</v>
      </c>
      <c r="C8069" s="7">
        <v>21</v>
      </c>
      <c r="E8069">
        <v>8068</v>
      </c>
      <c r="F8069">
        <v>16</v>
      </c>
      <c r="G8069">
        <v>19</v>
      </c>
      <c r="H8069">
        <v>25</v>
      </c>
      <c r="I8069" s="7">
        <v>32</v>
      </c>
      <c r="K8069">
        <v>8068</v>
      </c>
      <c r="L8069">
        <v>19</v>
      </c>
      <c r="M8069">
        <v>25</v>
      </c>
      <c r="N8069" s="7">
        <v>32</v>
      </c>
      <c r="P8069" s="187">
        <v>8068</v>
      </c>
      <c r="Q8069" s="188">
        <v>27</v>
      </c>
    </row>
    <row r="8070" spans="1:17" ht="15" x14ac:dyDescent="0.25">
      <c r="A8070"/>
      <c r="B8070" s="114">
        <v>8069</v>
      </c>
      <c r="C8070" s="7">
        <v>21</v>
      </c>
      <c r="E8070">
        <v>8069</v>
      </c>
      <c r="F8070">
        <v>16</v>
      </c>
      <c r="G8070">
        <v>19</v>
      </c>
      <c r="H8070">
        <v>25</v>
      </c>
      <c r="I8070" s="7">
        <v>32</v>
      </c>
      <c r="K8070">
        <v>8069</v>
      </c>
      <c r="L8070">
        <v>19</v>
      </c>
      <c r="M8070">
        <v>25</v>
      </c>
      <c r="N8070" s="7">
        <v>32</v>
      </c>
      <c r="P8070" s="185">
        <v>8069</v>
      </c>
      <c r="Q8070" s="186">
        <v>27</v>
      </c>
    </row>
    <row r="8071" spans="1:17" ht="15" x14ac:dyDescent="0.25">
      <c r="A8071"/>
      <c r="B8071" s="114">
        <v>8070</v>
      </c>
      <c r="C8071" s="7">
        <v>21</v>
      </c>
      <c r="E8071">
        <v>8070</v>
      </c>
      <c r="F8071">
        <v>16</v>
      </c>
      <c r="G8071">
        <v>19</v>
      </c>
      <c r="H8071">
        <v>25</v>
      </c>
      <c r="I8071" s="7">
        <v>32</v>
      </c>
      <c r="K8071">
        <v>8070</v>
      </c>
      <c r="L8071">
        <v>19</v>
      </c>
      <c r="M8071">
        <v>25</v>
      </c>
      <c r="N8071" s="7">
        <v>32</v>
      </c>
      <c r="P8071" s="187">
        <v>8070</v>
      </c>
      <c r="Q8071" s="188">
        <v>27</v>
      </c>
    </row>
    <row r="8072" spans="1:17" ht="15" x14ac:dyDescent="0.25">
      <c r="A8072"/>
      <c r="B8072" s="114">
        <v>8071</v>
      </c>
      <c r="C8072" s="7">
        <v>21</v>
      </c>
      <c r="E8072">
        <v>8071</v>
      </c>
      <c r="F8072">
        <v>16</v>
      </c>
      <c r="G8072">
        <v>19</v>
      </c>
      <c r="H8072">
        <v>25</v>
      </c>
      <c r="I8072" s="7">
        <v>32</v>
      </c>
      <c r="K8072">
        <v>8071</v>
      </c>
      <c r="L8072">
        <v>19</v>
      </c>
      <c r="M8072">
        <v>25</v>
      </c>
      <c r="N8072" s="7">
        <v>32</v>
      </c>
      <c r="P8072" s="185">
        <v>8071</v>
      </c>
      <c r="Q8072" s="186">
        <v>27</v>
      </c>
    </row>
    <row r="8073" spans="1:17" ht="15" x14ac:dyDescent="0.25">
      <c r="A8073"/>
      <c r="B8073" s="114">
        <v>8072</v>
      </c>
      <c r="C8073" s="7">
        <v>21</v>
      </c>
      <c r="E8073">
        <v>8072</v>
      </c>
      <c r="F8073">
        <v>16</v>
      </c>
      <c r="G8073">
        <v>19</v>
      </c>
      <c r="H8073">
        <v>25</v>
      </c>
      <c r="I8073" s="7">
        <v>32</v>
      </c>
      <c r="K8073">
        <v>8072</v>
      </c>
      <c r="L8073">
        <v>19</v>
      </c>
      <c r="M8073">
        <v>25</v>
      </c>
      <c r="N8073" s="7">
        <v>32</v>
      </c>
      <c r="P8073" s="187">
        <v>8072</v>
      </c>
      <c r="Q8073" s="188">
        <v>27</v>
      </c>
    </row>
    <row r="8074" spans="1:17" ht="15" x14ac:dyDescent="0.25">
      <c r="A8074"/>
      <c r="B8074" s="114">
        <v>8073</v>
      </c>
      <c r="C8074" s="7">
        <v>21</v>
      </c>
      <c r="E8074">
        <v>8073</v>
      </c>
      <c r="F8074">
        <v>16</v>
      </c>
      <c r="G8074">
        <v>19</v>
      </c>
      <c r="H8074">
        <v>25</v>
      </c>
      <c r="I8074" s="7">
        <v>32</v>
      </c>
      <c r="K8074">
        <v>8073</v>
      </c>
      <c r="L8074">
        <v>19</v>
      </c>
      <c r="M8074">
        <v>25</v>
      </c>
      <c r="N8074" s="7">
        <v>32</v>
      </c>
      <c r="P8074" s="185">
        <v>8073</v>
      </c>
      <c r="Q8074" s="186">
        <v>27</v>
      </c>
    </row>
    <row r="8075" spans="1:17" ht="15" x14ac:dyDescent="0.25">
      <c r="A8075"/>
      <c r="B8075" s="114">
        <v>8074</v>
      </c>
      <c r="C8075" s="7">
        <v>21</v>
      </c>
      <c r="E8075">
        <v>8074</v>
      </c>
      <c r="F8075">
        <v>16</v>
      </c>
      <c r="G8075">
        <v>19</v>
      </c>
      <c r="H8075">
        <v>25</v>
      </c>
      <c r="I8075" s="7">
        <v>32</v>
      </c>
      <c r="K8075">
        <v>8074</v>
      </c>
      <c r="L8075">
        <v>19</v>
      </c>
      <c r="M8075">
        <v>25</v>
      </c>
      <c r="N8075" s="7">
        <v>32</v>
      </c>
      <c r="P8075" s="187">
        <v>8074</v>
      </c>
      <c r="Q8075" s="188">
        <v>27</v>
      </c>
    </row>
    <row r="8076" spans="1:17" ht="15" x14ac:dyDescent="0.25">
      <c r="A8076"/>
      <c r="B8076" s="114">
        <v>8075</v>
      </c>
      <c r="C8076" s="7">
        <v>21</v>
      </c>
      <c r="E8076">
        <v>8075</v>
      </c>
      <c r="F8076">
        <v>16</v>
      </c>
      <c r="G8076">
        <v>19</v>
      </c>
      <c r="H8076">
        <v>25</v>
      </c>
      <c r="I8076" s="7">
        <v>32</v>
      </c>
      <c r="K8076">
        <v>8075</v>
      </c>
      <c r="L8076">
        <v>19</v>
      </c>
      <c r="M8076">
        <v>25</v>
      </c>
      <c r="N8076" s="7">
        <v>32</v>
      </c>
      <c r="P8076" s="185">
        <v>8075</v>
      </c>
      <c r="Q8076" s="186">
        <v>27</v>
      </c>
    </row>
    <row r="8077" spans="1:17" ht="15" x14ac:dyDescent="0.25">
      <c r="A8077"/>
      <c r="B8077" s="114">
        <v>8076</v>
      </c>
      <c r="C8077" s="7">
        <v>21</v>
      </c>
      <c r="E8077">
        <v>8076</v>
      </c>
      <c r="F8077">
        <v>16</v>
      </c>
      <c r="G8077">
        <v>19</v>
      </c>
      <c r="H8077">
        <v>25</v>
      </c>
      <c r="I8077" s="7">
        <v>32</v>
      </c>
      <c r="K8077">
        <v>8076</v>
      </c>
      <c r="L8077">
        <v>19</v>
      </c>
      <c r="M8077">
        <v>25</v>
      </c>
      <c r="N8077" s="7">
        <v>32</v>
      </c>
      <c r="P8077" s="187">
        <v>8076</v>
      </c>
      <c r="Q8077" s="188">
        <v>27</v>
      </c>
    </row>
    <row r="8078" spans="1:17" ht="15" x14ac:dyDescent="0.25">
      <c r="A8078"/>
      <c r="B8078" s="114">
        <v>8077</v>
      </c>
      <c r="C8078" s="7">
        <v>21</v>
      </c>
      <c r="E8078">
        <v>8077</v>
      </c>
      <c r="F8078">
        <v>16</v>
      </c>
      <c r="G8078">
        <v>19</v>
      </c>
      <c r="H8078">
        <v>25</v>
      </c>
      <c r="I8078" s="7">
        <v>32</v>
      </c>
      <c r="K8078">
        <v>8077</v>
      </c>
      <c r="L8078">
        <v>19</v>
      </c>
      <c r="M8078">
        <v>25</v>
      </c>
      <c r="N8078" s="7">
        <v>32</v>
      </c>
      <c r="P8078" s="185">
        <v>8077</v>
      </c>
      <c r="Q8078" s="186">
        <v>27</v>
      </c>
    </row>
    <row r="8079" spans="1:17" ht="15" x14ac:dyDescent="0.25">
      <c r="A8079"/>
      <c r="B8079" s="114">
        <v>8078</v>
      </c>
      <c r="C8079" s="7">
        <v>21</v>
      </c>
      <c r="E8079">
        <v>8078</v>
      </c>
      <c r="F8079">
        <v>16</v>
      </c>
      <c r="G8079">
        <v>19</v>
      </c>
      <c r="H8079">
        <v>25</v>
      </c>
      <c r="I8079" s="7">
        <v>32</v>
      </c>
      <c r="K8079">
        <v>8078</v>
      </c>
      <c r="L8079">
        <v>19</v>
      </c>
      <c r="M8079">
        <v>25</v>
      </c>
      <c r="N8079" s="7">
        <v>32</v>
      </c>
      <c r="P8079" s="187">
        <v>8078</v>
      </c>
      <c r="Q8079" s="188">
        <v>27</v>
      </c>
    </row>
    <row r="8080" spans="1:17" ht="15" x14ac:dyDescent="0.25">
      <c r="A8080"/>
      <c r="B8080" s="114">
        <v>8079</v>
      </c>
      <c r="C8080" s="7">
        <v>21</v>
      </c>
      <c r="E8080">
        <v>8079</v>
      </c>
      <c r="F8080">
        <v>16</v>
      </c>
      <c r="G8080">
        <v>19</v>
      </c>
      <c r="H8080">
        <v>25</v>
      </c>
      <c r="I8080" s="7">
        <v>32</v>
      </c>
      <c r="K8080">
        <v>8079</v>
      </c>
      <c r="L8080">
        <v>19</v>
      </c>
      <c r="M8080">
        <v>25</v>
      </c>
      <c r="N8080" s="7">
        <v>32</v>
      </c>
      <c r="P8080" s="185">
        <v>8079</v>
      </c>
      <c r="Q8080" s="186">
        <v>27</v>
      </c>
    </row>
    <row r="8081" spans="1:17" ht="15" x14ac:dyDescent="0.25">
      <c r="A8081"/>
      <c r="B8081" s="114">
        <v>8080</v>
      </c>
      <c r="C8081" s="7">
        <v>21</v>
      </c>
      <c r="E8081">
        <v>8080</v>
      </c>
      <c r="F8081">
        <v>16</v>
      </c>
      <c r="G8081">
        <v>19</v>
      </c>
      <c r="H8081">
        <v>25</v>
      </c>
      <c r="I8081" s="7">
        <v>32</v>
      </c>
      <c r="K8081">
        <v>8080</v>
      </c>
      <c r="L8081">
        <v>19</v>
      </c>
      <c r="M8081">
        <v>25</v>
      </c>
      <c r="N8081" s="7">
        <v>32</v>
      </c>
      <c r="P8081" s="187">
        <v>8080</v>
      </c>
      <c r="Q8081" s="188">
        <v>27</v>
      </c>
    </row>
    <row r="8082" spans="1:17" ht="15" x14ac:dyDescent="0.25">
      <c r="A8082"/>
      <c r="B8082" s="114">
        <v>8081</v>
      </c>
      <c r="C8082" s="7">
        <v>21</v>
      </c>
      <c r="E8082">
        <v>8081</v>
      </c>
      <c r="F8082">
        <v>16</v>
      </c>
      <c r="G8082">
        <v>19</v>
      </c>
      <c r="H8082">
        <v>25</v>
      </c>
      <c r="I8082" s="7">
        <v>32</v>
      </c>
      <c r="K8082">
        <v>8081</v>
      </c>
      <c r="L8082">
        <v>19</v>
      </c>
      <c r="M8082">
        <v>25</v>
      </c>
      <c r="N8082" s="7">
        <v>32</v>
      </c>
      <c r="P8082" s="185">
        <v>8081</v>
      </c>
      <c r="Q8082" s="186">
        <v>27</v>
      </c>
    </row>
    <row r="8083" spans="1:17" ht="15" x14ac:dyDescent="0.25">
      <c r="A8083"/>
      <c r="B8083" s="114">
        <v>8082</v>
      </c>
      <c r="C8083" s="7">
        <v>21</v>
      </c>
      <c r="E8083">
        <v>8082</v>
      </c>
      <c r="F8083">
        <v>16</v>
      </c>
      <c r="G8083">
        <v>19</v>
      </c>
      <c r="H8083">
        <v>25</v>
      </c>
      <c r="I8083" s="7">
        <v>32</v>
      </c>
      <c r="K8083">
        <v>8082</v>
      </c>
      <c r="L8083">
        <v>19</v>
      </c>
      <c r="M8083">
        <v>25</v>
      </c>
      <c r="N8083" s="7">
        <v>32</v>
      </c>
      <c r="P8083" s="187">
        <v>8082</v>
      </c>
      <c r="Q8083" s="188">
        <v>27</v>
      </c>
    </row>
    <row r="8084" spans="1:17" ht="15" x14ac:dyDescent="0.25">
      <c r="A8084"/>
      <c r="B8084" s="114">
        <v>8083</v>
      </c>
      <c r="C8084" s="7">
        <v>21</v>
      </c>
      <c r="E8084">
        <v>8083</v>
      </c>
      <c r="F8084">
        <v>16</v>
      </c>
      <c r="G8084">
        <v>19</v>
      </c>
      <c r="H8084">
        <v>25</v>
      </c>
      <c r="I8084" s="7">
        <v>32</v>
      </c>
      <c r="K8084">
        <v>8083</v>
      </c>
      <c r="L8084">
        <v>19</v>
      </c>
      <c r="M8084">
        <v>25</v>
      </c>
      <c r="N8084" s="7">
        <v>32</v>
      </c>
      <c r="P8084" s="185">
        <v>8083</v>
      </c>
      <c r="Q8084" s="186">
        <v>27</v>
      </c>
    </row>
    <row r="8085" spans="1:17" ht="15" x14ac:dyDescent="0.25">
      <c r="A8085"/>
      <c r="B8085" s="114">
        <v>8084</v>
      </c>
      <c r="C8085" s="7">
        <v>21</v>
      </c>
      <c r="E8085">
        <v>8084</v>
      </c>
      <c r="F8085">
        <v>16</v>
      </c>
      <c r="G8085">
        <v>19</v>
      </c>
      <c r="H8085">
        <v>25</v>
      </c>
      <c r="I8085" s="7">
        <v>32</v>
      </c>
      <c r="K8085">
        <v>8084</v>
      </c>
      <c r="L8085">
        <v>19</v>
      </c>
      <c r="M8085">
        <v>25</v>
      </c>
      <c r="N8085" s="7">
        <v>32</v>
      </c>
      <c r="P8085" s="187">
        <v>8084</v>
      </c>
      <c r="Q8085" s="188">
        <v>27</v>
      </c>
    </row>
    <row r="8086" spans="1:17" ht="15" x14ac:dyDescent="0.25">
      <c r="A8086"/>
      <c r="B8086" s="114">
        <v>8085</v>
      </c>
      <c r="C8086" s="7">
        <v>21</v>
      </c>
      <c r="E8086">
        <v>8085</v>
      </c>
      <c r="F8086">
        <v>16</v>
      </c>
      <c r="G8086">
        <v>19</v>
      </c>
      <c r="H8086">
        <v>25</v>
      </c>
      <c r="I8086" s="7">
        <v>32</v>
      </c>
      <c r="K8086">
        <v>8085</v>
      </c>
      <c r="L8086">
        <v>19</v>
      </c>
      <c r="M8086">
        <v>25</v>
      </c>
      <c r="N8086" s="7">
        <v>32</v>
      </c>
      <c r="P8086" s="185">
        <v>8085</v>
      </c>
      <c r="Q8086" s="186">
        <v>27</v>
      </c>
    </row>
    <row r="8087" spans="1:17" ht="15" x14ac:dyDescent="0.25">
      <c r="A8087"/>
      <c r="B8087" s="114">
        <v>8086</v>
      </c>
      <c r="C8087" s="7">
        <v>21</v>
      </c>
      <c r="E8087">
        <v>8086</v>
      </c>
      <c r="F8087">
        <v>16</v>
      </c>
      <c r="G8087">
        <v>19</v>
      </c>
      <c r="H8087">
        <v>25</v>
      </c>
      <c r="I8087" s="7">
        <v>32</v>
      </c>
      <c r="K8087">
        <v>8086</v>
      </c>
      <c r="L8087">
        <v>19</v>
      </c>
      <c r="M8087">
        <v>25</v>
      </c>
      <c r="N8087" s="7">
        <v>32</v>
      </c>
      <c r="P8087" s="187">
        <v>8086</v>
      </c>
      <c r="Q8087" s="188">
        <v>27</v>
      </c>
    </row>
    <row r="8088" spans="1:17" ht="15" x14ac:dyDescent="0.25">
      <c r="A8088"/>
      <c r="B8088" s="114">
        <v>8087</v>
      </c>
      <c r="C8088" s="7">
        <v>21</v>
      </c>
      <c r="E8088">
        <v>8087</v>
      </c>
      <c r="F8088">
        <v>16</v>
      </c>
      <c r="G8088">
        <v>19</v>
      </c>
      <c r="H8088">
        <v>25</v>
      </c>
      <c r="I8088" s="7">
        <v>32</v>
      </c>
      <c r="K8088">
        <v>8087</v>
      </c>
      <c r="L8088">
        <v>19</v>
      </c>
      <c r="M8088">
        <v>25</v>
      </c>
      <c r="N8088" s="7">
        <v>32</v>
      </c>
      <c r="P8088" s="185">
        <v>8087</v>
      </c>
      <c r="Q8088" s="186">
        <v>27</v>
      </c>
    </row>
    <row r="8089" spans="1:17" ht="15" x14ac:dyDescent="0.25">
      <c r="A8089"/>
      <c r="B8089" s="114">
        <v>8088</v>
      </c>
      <c r="C8089" s="7">
        <v>21</v>
      </c>
      <c r="E8089">
        <v>8088</v>
      </c>
      <c r="F8089">
        <v>16</v>
      </c>
      <c r="G8089">
        <v>19</v>
      </c>
      <c r="H8089">
        <v>25</v>
      </c>
      <c r="I8089" s="7">
        <v>32</v>
      </c>
      <c r="K8089">
        <v>8088</v>
      </c>
      <c r="L8089">
        <v>19</v>
      </c>
      <c r="M8089">
        <v>25</v>
      </c>
      <c r="N8089" s="7">
        <v>32</v>
      </c>
      <c r="P8089" s="187">
        <v>8088</v>
      </c>
      <c r="Q8089" s="188">
        <v>27</v>
      </c>
    </row>
    <row r="8090" spans="1:17" ht="15" x14ac:dyDescent="0.25">
      <c r="A8090"/>
      <c r="B8090" s="114">
        <v>8089</v>
      </c>
      <c r="C8090" s="7">
        <v>21</v>
      </c>
      <c r="E8090">
        <v>8089</v>
      </c>
      <c r="F8090">
        <v>16</v>
      </c>
      <c r="G8090">
        <v>19</v>
      </c>
      <c r="H8090">
        <v>25</v>
      </c>
      <c r="I8090" s="7">
        <v>32</v>
      </c>
      <c r="K8090">
        <v>8089</v>
      </c>
      <c r="L8090">
        <v>19</v>
      </c>
      <c r="M8090">
        <v>25</v>
      </c>
      <c r="N8090" s="7">
        <v>32</v>
      </c>
      <c r="P8090" s="185">
        <v>8089</v>
      </c>
      <c r="Q8090" s="186">
        <v>27</v>
      </c>
    </row>
    <row r="8091" spans="1:17" ht="15" x14ac:dyDescent="0.25">
      <c r="A8091"/>
      <c r="B8091" s="114">
        <v>8090</v>
      </c>
      <c r="C8091" s="7">
        <v>21</v>
      </c>
      <c r="E8091">
        <v>8090</v>
      </c>
      <c r="F8091">
        <v>16</v>
      </c>
      <c r="G8091">
        <v>19</v>
      </c>
      <c r="H8091">
        <v>25</v>
      </c>
      <c r="I8091" s="7">
        <v>32</v>
      </c>
      <c r="K8091">
        <v>8090</v>
      </c>
      <c r="L8091">
        <v>19</v>
      </c>
      <c r="M8091">
        <v>25</v>
      </c>
      <c r="N8091" s="7">
        <v>32</v>
      </c>
      <c r="P8091" s="187">
        <v>8090</v>
      </c>
      <c r="Q8091" s="188">
        <v>27</v>
      </c>
    </row>
    <row r="8092" spans="1:17" ht="15" x14ac:dyDescent="0.25">
      <c r="A8092"/>
      <c r="B8092" s="114">
        <v>8091</v>
      </c>
      <c r="C8092" s="7">
        <v>21</v>
      </c>
      <c r="E8092">
        <v>8091</v>
      </c>
      <c r="F8092">
        <v>16</v>
      </c>
      <c r="G8092">
        <v>19</v>
      </c>
      <c r="H8092">
        <v>25</v>
      </c>
      <c r="I8092" s="7">
        <v>32</v>
      </c>
      <c r="K8092">
        <v>8091</v>
      </c>
      <c r="L8092">
        <v>19</v>
      </c>
      <c r="M8092">
        <v>25</v>
      </c>
      <c r="N8092" s="7">
        <v>32</v>
      </c>
      <c r="P8092" s="185">
        <v>8091</v>
      </c>
      <c r="Q8092" s="186">
        <v>27</v>
      </c>
    </row>
    <row r="8093" spans="1:17" ht="15" x14ac:dyDescent="0.25">
      <c r="A8093"/>
      <c r="B8093" s="114">
        <v>8092</v>
      </c>
      <c r="C8093" s="7">
        <v>21</v>
      </c>
      <c r="E8093">
        <v>8092</v>
      </c>
      <c r="F8093">
        <v>16</v>
      </c>
      <c r="G8093">
        <v>19</v>
      </c>
      <c r="H8093">
        <v>25</v>
      </c>
      <c r="I8093" s="7">
        <v>32</v>
      </c>
      <c r="K8093">
        <v>8092</v>
      </c>
      <c r="L8093">
        <v>19</v>
      </c>
      <c r="M8093">
        <v>25</v>
      </c>
      <c r="N8093" s="7">
        <v>32</v>
      </c>
      <c r="P8093" s="187">
        <v>8092</v>
      </c>
      <c r="Q8093" s="188">
        <v>27</v>
      </c>
    </row>
    <row r="8094" spans="1:17" ht="15" x14ac:dyDescent="0.25">
      <c r="A8094"/>
      <c r="B8094" s="114">
        <v>8093</v>
      </c>
      <c r="C8094" s="7">
        <v>21</v>
      </c>
      <c r="E8094">
        <v>8093</v>
      </c>
      <c r="F8094">
        <v>16</v>
      </c>
      <c r="G8094">
        <v>19</v>
      </c>
      <c r="H8094">
        <v>25</v>
      </c>
      <c r="I8094" s="7">
        <v>32</v>
      </c>
      <c r="K8094">
        <v>8093</v>
      </c>
      <c r="L8094">
        <v>19</v>
      </c>
      <c r="M8094">
        <v>25</v>
      </c>
      <c r="N8094" s="7">
        <v>32</v>
      </c>
      <c r="P8094" s="185">
        <v>8093</v>
      </c>
      <c r="Q8094" s="186">
        <v>27</v>
      </c>
    </row>
    <row r="8095" spans="1:17" ht="15" x14ac:dyDescent="0.25">
      <c r="A8095"/>
      <c r="B8095" s="114">
        <v>8094</v>
      </c>
      <c r="C8095" s="7">
        <v>21</v>
      </c>
      <c r="E8095">
        <v>8094</v>
      </c>
      <c r="F8095">
        <v>16</v>
      </c>
      <c r="G8095">
        <v>19</v>
      </c>
      <c r="H8095">
        <v>25</v>
      </c>
      <c r="I8095" s="7">
        <v>32</v>
      </c>
      <c r="K8095">
        <v>8094</v>
      </c>
      <c r="L8095">
        <v>19</v>
      </c>
      <c r="M8095">
        <v>25</v>
      </c>
      <c r="N8095" s="7">
        <v>32</v>
      </c>
      <c r="P8095" s="187">
        <v>8094</v>
      </c>
      <c r="Q8095" s="188">
        <v>27</v>
      </c>
    </row>
    <row r="8096" spans="1:17" ht="15" x14ac:dyDescent="0.25">
      <c r="A8096"/>
      <c r="B8096" s="114">
        <v>8095</v>
      </c>
      <c r="C8096" s="7">
        <v>21</v>
      </c>
      <c r="E8096">
        <v>8095</v>
      </c>
      <c r="F8096">
        <v>16</v>
      </c>
      <c r="G8096">
        <v>19</v>
      </c>
      <c r="H8096">
        <v>25</v>
      </c>
      <c r="I8096" s="7">
        <v>32</v>
      </c>
      <c r="K8096">
        <v>8095</v>
      </c>
      <c r="L8096">
        <v>19</v>
      </c>
      <c r="M8096">
        <v>25</v>
      </c>
      <c r="N8096" s="7">
        <v>32</v>
      </c>
      <c r="P8096" s="185">
        <v>8095</v>
      </c>
      <c r="Q8096" s="186">
        <v>27</v>
      </c>
    </row>
    <row r="8097" spans="1:17" ht="15" x14ac:dyDescent="0.25">
      <c r="A8097"/>
      <c r="B8097" s="114">
        <v>8096</v>
      </c>
      <c r="C8097" s="7">
        <v>21</v>
      </c>
      <c r="E8097">
        <v>8096</v>
      </c>
      <c r="F8097">
        <v>16</v>
      </c>
      <c r="G8097">
        <v>19</v>
      </c>
      <c r="H8097">
        <v>25</v>
      </c>
      <c r="I8097" s="7">
        <v>32</v>
      </c>
      <c r="K8097">
        <v>8096</v>
      </c>
      <c r="L8097">
        <v>19</v>
      </c>
      <c r="M8097">
        <v>25</v>
      </c>
      <c r="N8097" s="7">
        <v>32</v>
      </c>
      <c r="P8097" s="187">
        <v>8096</v>
      </c>
      <c r="Q8097" s="188">
        <v>27</v>
      </c>
    </row>
    <row r="8098" spans="1:17" ht="15" x14ac:dyDescent="0.25">
      <c r="A8098"/>
      <c r="B8098" s="114">
        <v>8097</v>
      </c>
      <c r="C8098" s="7">
        <v>21</v>
      </c>
      <c r="E8098">
        <v>8097</v>
      </c>
      <c r="F8098">
        <v>16</v>
      </c>
      <c r="G8098">
        <v>19</v>
      </c>
      <c r="H8098">
        <v>25</v>
      </c>
      <c r="I8098" s="7">
        <v>32</v>
      </c>
      <c r="K8098">
        <v>8097</v>
      </c>
      <c r="L8098">
        <v>19</v>
      </c>
      <c r="M8098">
        <v>25</v>
      </c>
      <c r="N8098" s="7">
        <v>32</v>
      </c>
      <c r="P8098" s="185">
        <v>8097</v>
      </c>
      <c r="Q8098" s="186">
        <v>27</v>
      </c>
    </row>
    <row r="8099" spans="1:17" ht="15" x14ac:dyDescent="0.25">
      <c r="A8099"/>
      <c r="B8099" s="114">
        <v>8098</v>
      </c>
      <c r="C8099" s="7">
        <v>21</v>
      </c>
      <c r="E8099">
        <v>8098</v>
      </c>
      <c r="F8099">
        <v>16</v>
      </c>
      <c r="G8099">
        <v>19</v>
      </c>
      <c r="H8099">
        <v>25</v>
      </c>
      <c r="I8099" s="7">
        <v>32</v>
      </c>
      <c r="K8099">
        <v>8098</v>
      </c>
      <c r="L8099">
        <v>19</v>
      </c>
      <c r="M8099">
        <v>25</v>
      </c>
      <c r="N8099" s="7">
        <v>32</v>
      </c>
      <c r="P8099" s="187">
        <v>8098</v>
      </c>
      <c r="Q8099" s="188">
        <v>27</v>
      </c>
    </row>
    <row r="8100" spans="1:17" ht="15" x14ac:dyDescent="0.25">
      <c r="A8100"/>
      <c r="B8100" s="114">
        <v>8099</v>
      </c>
      <c r="C8100" s="7">
        <v>21</v>
      </c>
      <c r="E8100">
        <v>8099</v>
      </c>
      <c r="F8100">
        <v>16</v>
      </c>
      <c r="G8100">
        <v>19</v>
      </c>
      <c r="H8100">
        <v>25</v>
      </c>
      <c r="I8100" s="7">
        <v>32</v>
      </c>
      <c r="K8100">
        <v>8099</v>
      </c>
      <c r="L8100">
        <v>19</v>
      </c>
      <c r="M8100">
        <v>25</v>
      </c>
      <c r="N8100" s="7">
        <v>32</v>
      </c>
      <c r="P8100" s="185">
        <v>8099</v>
      </c>
      <c r="Q8100" s="186">
        <v>27</v>
      </c>
    </row>
    <row r="8101" spans="1:17" ht="15" x14ac:dyDescent="0.25">
      <c r="A8101"/>
      <c r="B8101" s="114">
        <v>8100</v>
      </c>
      <c r="C8101" s="7">
        <v>21</v>
      </c>
      <c r="E8101">
        <v>8100</v>
      </c>
      <c r="F8101">
        <v>16</v>
      </c>
      <c r="G8101">
        <v>19</v>
      </c>
      <c r="H8101">
        <v>25</v>
      </c>
      <c r="I8101" s="7">
        <v>32</v>
      </c>
      <c r="K8101">
        <v>8100</v>
      </c>
      <c r="L8101">
        <v>19</v>
      </c>
      <c r="M8101">
        <v>25</v>
      </c>
      <c r="N8101" s="7">
        <v>32</v>
      </c>
      <c r="P8101" s="187">
        <v>8100</v>
      </c>
      <c r="Q8101" s="188">
        <v>27</v>
      </c>
    </row>
    <row r="8102" spans="1:17" ht="15" x14ac:dyDescent="0.25">
      <c r="A8102"/>
      <c r="B8102" s="114">
        <v>8101</v>
      </c>
      <c r="C8102" s="7">
        <v>21</v>
      </c>
      <c r="E8102">
        <v>8101</v>
      </c>
      <c r="F8102">
        <v>16</v>
      </c>
      <c r="G8102">
        <v>19</v>
      </c>
      <c r="H8102">
        <v>25</v>
      </c>
      <c r="I8102" s="7">
        <v>32</v>
      </c>
      <c r="K8102">
        <v>8101</v>
      </c>
      <c r="L8102">
        <v>19</v>
      </c>
      <c r="M8102">
        <v>25</v>
      </c>
      <c r="N8102" s="7">
        <v>32</v>
      </c>
      <c r="P8102" s="185">
        <v>8101</v>
      </c>
      <c r="Q8102" s="186">
        <v>27</v>
      </c>
    </row>
    <row r="8103" spans="1:17" ht="15" x14ac:dyDescent="0.25">
      <c r="A8103"/>
      <c r="B8103" s="114">
        <v>8102</v>
      </c>
      <c r="C8103" s="7">
        <v>21</v>
      </c>
      <c r="E8103">
        <v>8102</v>
      </c>
      <c r="F8103">
        <v>16</v>
      </c>
      <c r="G8103">
        <v>19</v>
      </c>
      <c r="H8103">
        <v>25</v>
      </c>
      <c r="I8103" s="7">
        <v>32</v>
      </c>
      <c r="K8103">
        <v>8102</v>
      </c>
      <c r="L8103">
        <v>19</v>
      </c>
      <c r="M8103">
        <v>25</v>
      </c>
      <c r="N8103" s="7">
        <v>32</v>
      </c>
      <c r="P8103" s="187">
        <v>8102</v>
      </c>
      <c r="Q8103" s="188">
        <v>27</v>
      </c>
    </row>
    <row r="8104" spans="1:17" ht="15" x14ac:dyDescent="0.25">
      <c r="A8104"/>
      <c r="B8104" s="114">
        <v>8103</v>
      </c>
      <c r="C8104" s="7">
        <v>21</v>
      </c>
      <c r="E8104">
        <v>8103</v>
      </c>
      <c r="F8104">
        <v>16</v>
      </c>
      <c r="G8104">
        <v>19</v>
      </c>
      <c r="H8104">
        <v>25</v>
      </c>
      <c r="I8104" s="7">
        <v>32</v>
      </c>
      <c r="K8104">
        <v>8103</v>
      </c>
      <c r="L8104">
        <v>19</v>
      </c>
      <c r="M8104">
        <v>25</v>
      </c>
      <c r="N8104" s="7">
        <v>32</v>
      </c>
      <c r="P8104" s="185">
        <v>8103</v>
      </c>
      <c r="Q8104" s="186">
        <v>27</v>
      </c>
    </row>
    <row r="8105" spans="1:17" ht="15" x14ac:dyDescent="0.25">
      <c r="A8105"/>
      <c r="B8105" s="114">
        <v>8104</v>
      </c>
      <c r="C8105" s="7">
        <v>21</v>
      </c>
      <c r="E8105">
        <v>8104</v>
      </c>
      <c r="F8105">
        <v>16</v>
      </c>
      <c r="G8105">
        <v>19</v>
      </c>
      <c r="H8105">
        <v>25</v>
      </c>
      <c r="I8105" s="7">
        <v>32</v>
      </c>
      <c r="K8105">
        <v>8104</v>
      </c>
      <c r="L8105">
        <v>19</v>
      </c>
      <c r="M8105">
        <v>25</v>
      </c>
      <c r="N8105" s="7">
        <v>32</v>
      </c>
      <c r="P8105" s="187">
        <v>8104</v>
      </c>
      <c r="Q8105" s="188">
        <v>27</v>
      </c>
    </row>
    <row r="8106" spans="1:17" ht="15" x14ac:dyDescent="0.25">
      <c r="A8106"/>
      <c r="B8106" s="114">
        <v>8105</v>
      </c>
      <c r="C8106" s="7">
        <v>21</v>
      </c>
      <c r="E8106">
        <v>8105</v>
      </c>
      <c r="F8106">
        <v>16</v>
      </c>
      <c r="G8106">
        <v>19</v>
      </c>
      <c r="H8106">
        <v>25</v>
      </c>
      <c r="I8106" s="7">
        <v>32</v>
      </c>
      <c r="K8106">
        <v>8105</v>
      </c>
      <c r="L8106">
        <v>19</v>
      </c>
      <c r="M8106">
        <v>25</v>
      </c>
      <c r="N8106" s="7">
        <v>32</v>
      </c>
      <c r="P8106" s="185">
        <v>8105</v>
      </c>
      <c r="Q8106" s="186">
        <v>27</v>
      </c>
    </row>
    <row r="8107" spans="1:17" ht="15" x14ac:dyDescent="0.25">
      <c r="A8107"/>
      <c r="B8107" s="114">
        <v>8106</v>
      </c>
      <c r="C8107" s="7">
        <v>21</v>
      </c>
      <c r="E8107">
        <v>8106</v>
      </c>
      <c r="F8107">
        <v>16</v>
      </c>
      <c r="G8107">
        <v>19</v>
      </c>
      <c r="H8107">
        <v>25</v>
      </c>
      <c r="I8107" s="7">
        <v>32</v>
      </c>
      <c r="K8107">
        <v>8106</v>
      </c>
      <c r="L8107">
        <v>19</v>
      </c>
      <c r="M8107">
        <v>25</v>
      </c>
      <c r="N8107" s="7">
        <v>32</v>
      </c>
      <c r="P8107" s="187">
        <v>8106</v>
      </c>
      <c r="Q8107" s="188">
        <v>27</v>
      </c>
    </row>
    <row r="8108" spans="1:17" ht="15" x14ac:dyDescent="0.25">
      <c r="A8108"/>
      <c r="B8108" s="114">
        <v>8107</v>
      </c>
      <c r="C8108" s="7">
        <v>21</v>
      </c>
      <c r="E8108">
        <v>8107</v>
      </c>
      <c r="F8108">
        <v>16</v>
      </c>
      <c r="G8108">
        <v>19</v>
      </c>
      <c r="H8108">
        <v>25</v>
      </c>
      <c r="I8108" s="7">
        <v>32</v>
      </c>
      <c r="K8108">
        <v>8107</v>
      </c>
      <c r="L8108">
        <v>19</v>
      </c>
      <c r="M8108">
        <v>25</v>
      </c>
      <c r="N8108" s="7">
        <v>32</v>
      </c>
      <c r="P8108" s="185">
        <v>8107</v>
      </c>
      <c r="Q8108" s="186">
        <v>27</v>
      </c>
    </row>
    <row r="8109" spans="1:17" ht="15" x14ac:dyDescent="0.25">
      <c r="A8109"/>
      <c r="B8109" s="114">
        <v>8108</v>
      </c>
      <c r="C8109" s="7">
        <v>21</v>
      </c>
      <c r="E8109">
        <v>8108</v>
      </c>
      <c r="F8109">
        <v>16</v>
      </c>
      <c r="G8109">
        <v>19</v>
      </c>
      <c r="H8109">
        <v>25</v>
      </c>
      <c r="I8109" s="7">
        <v>32</v>
      </c>
      <c r="K8109">
        <v>8108</v>
      </c>
      <c r="L8109">
        <v>19</v>
      </c>
      <c r="M8109">
        <v>25</v>
      </c>
      <c r="N8109" s="7">
        <v>32</v>
      </c>
      <c r="P8109" s="187">
        <v>8108</v>
      </c>
      <c r="Q8109" s="188">
        <v>27</v>
      </c>
    </row>
    <row r="8110" spans="1:17" ht="15" x14ac:dyDescent="0.25">
      <c r="A8110"/>
      <c r="B8110" s="114">
        <v>8109</v>
      </c>
      <c r="C8110" s="7">
        <v>21</v>
      </c>
      <c r="E8110">
        <v>8109</v>
      </c>
      <c r="F8110">
        <v>16</v>
      </c>
      <c r="G8110">
        <v>19</v>
      </c>
      <c r="H8110">
        <v>25</v>
      </c>
      <c r="I8110" s="7">
        <v>32</v>
      </c>
      <c r="K8110">
        <v>8109</v>
      </c>
      <c r="L8110">
        <v>19</v>
      </c>
      <c r="M8110">
        <v>25</v>
      </c>
      <c r="N8110" s="7">
        <v>32</v>
      </c>
      <c r="P8110" s="185">
        <v>8109</v>
      </c>
      <c r="Q8110" s="186">
        <v>27</v>
      </c>
    </row>
    <row r="8111" spans="1:17" ht="15" x14ac:dyDescent="0.25">
      <c r="A8111"/>
      <c r="B8111" s="114">
        <v>8110</v>
      </c>
      <c r="C8111" s="7">
        <v>21</v>
      </c>
      <c r="E8111">
        <v>8110</v>
      </c>
      <c r="F8111">
        <v>16</v>
      </c>
      <c r="G8111">
        <v>19</v>
      </c>
      <c r="H8111">
        <v>25</v>
      </c>
      <c r="I8111" s="7">
        <v>32</v>
      </c>
      <c r="K8111">
        <v>8110</v>
      </c>
      <c r="L8111">
        <v>19</v>
      </c>
      <c r="M8111">
        <v>25</v>
      </c>
      <c r="N8111" s="7">
        <v>32</v>
      </c>
      <c r="P8111" s="187">
        <v>8110</v>
      </c>
      <c r="Q8111" s="188">
        <v>27</v>
      </c>
    </row>
    <row r="8112" spans="1:17" ht="15" x14ac:dyDescent="0.25">
      <c r="A8112"/>
      <c r="B8112" s="114">
        <v>8111</v>
      </c>
      <c r="C8112" s="7">
        <v>21</v>
      </c>
      <c r="E8112">
        <v>8111</v>
      </c>
      <c r="F8112">
        <v>16</v>
      </c>
      <c r="G8112">
        <v>19</v>
      </c>
      <c r="H8112">
        <v>25</v>
      </c>
      <c r="I8112" s="7">
        <v>32</v>
      </c>
      <c r="K8112">
        <v>8111</v>
      </c>
      <c r="L8112">
        <v>19</v>
      </c>
      <c r="M8112">
        <v>25</v>
      </c>
      <c r="N8112" s="7">
        <v>32</v>
      </c>
      <c r="P8112" s="185">
        <v>8111</v>
      </c>
      <c r="Q8112" s="186">
        <v>27</v>
      </c>
    </row>
    <row r="8113" spans="1:17" ht="15" x14ac:dyDescent="0.25">
      <c r="A8113"/>
      <c r="B8113" s="114">
        <v>8112</v>
      </c>
      <c r="C8113" s="7">
        <v>21</v>
      </c>
      <c r="E8113">
        <v>8112</v>
      </c>
      <c r="F8113">
        <v>16</v>
      </c>
      <c r="G8113">
        <v>19</v>
      </c>
      <c r="H8113">
        <v>25</v>
      </c>
      <c r="I8113" s="7">
        <v>32</v>
      </c>
      <c r="K8113">
        <v>8112</v>
      </c>
      <c r="L8113">
        <v>19</v>
      </c>
      <c r="M8113">
        <v>25</v>
      </c>
      <c r="N8113" s="7">
        <v>32</v>
      </c>
      <c r="P8113" s="187">
        <v>8112</v>
      </c>
      <c r="Q8113" s="188">
        <v>27</v>
      </c>
    </row>
    <row r="8114" spans="1:17" ht="15" x14ac:dyDescent="0.25">
      <c r="A8114"/>
      <c r="B8114" s="114">
        <v>8113</v>
      </c>
      <c r="C8114" s="7">
        <v>21</v>
      </c>
      <c r="E8114">
        <v>8113</v>
      </c>
      <c r="F8114">
        <v>16</v>
      </c>
      <c r="G8114">
        <v>19</v>
      </c>
      <c r="H8114">
        <v>25</v>
      </c>
      <c r="I8114" s="7">
        <v>32</v>
      </c>
      <c r="K8114">
        <v>8113</v>
      </c>
      <c r="L8114">
        <v>19</v>
      </c>
      <c r="M8114">
        <v>25</v>
      </c>
      <c r="N8114" s="7">
        <v>32</v>
      </c>
      <c r="P8114" s="185">
        <v>8113</v>
      </c>
      <c r="Q8114" s="186">
        <v>27</v>
      </c>
    </row>
    <row r="8115" spans="1:17" ht="15" x14ac:dyDescent="0.25">
      <c r="A8115"/>
      <c r="B8115" s="114">
        <v>8114</v>
      </c>
      <c r="C8115" s="7">
        <v>21</v>
      </c>
      <c r="E8115">
        <v>8114</v>
      </c>
      <c r="F8115">
        <v>16</v>
      </c>
      <c r="G8115">
        <v>19</v>
      </c>
      <c r="H8115">
        <v>25</v>
      </c>
      <c r="I8115" s="7">
        <v>32</v>
      </c>
      <c r="K8115">
        <v>8114</v>
      </c>
      <c r="L8115">
        <v>19</v>
      </c>
      <c r="M8115">
        <v>25</v>
      </c>
      <c r="N8115" s="7">
        <v>32</v>
      </c>
      <c r="P8115" s="187">
        <v>8114</v>
      </c>
      <c r="Q8115" s="188">
        <v>27</v>
      </c>
    </row>
    <row r="8116" spans="1:17" ht="15" x14ac:dyDescent="0.25">
      <c r="A8116"/>
      <c r="B8116" s="114">
        <v>8115</v>
      </c>
      <c r="C8116" s="7">
        <v>21</v>
      </c>
      <c r="E8116">
        <v>8115</v>
      </c>
      <c r="F8116">
        <v>16</v>
      </c>
      <c r="G8116">
        <v>19</v>
      </c>
      <c r="H8116">
        <v>25</v>
      </c>
      <c r="I8116" s="7">
        <v>32</v>
      </c>
      <c r="K8116">
        <v>8115</v>
      </c>
      <c r="L8116">
        <v>19</v>
      </c>
      <c r="M8116">
        <v>25</v>
      </c>
      <c r="N8116" s="7">
        <v>32</v>
      </c>
      <c r="P8116" s="185">
        <v>8115</v>
      </c>
      <c r="Q8116" s="186">
        <v>27</v>
      </c>
    </row>
    <row r="8117" spans="1:17" ht="15" x14ac:dyDescent="0.25">
      <c r="A8117"/>
      <c r="B8117" s="114">
        <v>8116</v>
      </c>
      <c r="C8117" s="7">
        <v>21</v>
      </c>
      <c r="E8117">
        <v>8116</v>
      </c>
      <c r="F8117">
        <v>16</v>
      </c>
      <c r="G8117">
        <v>19</v>
      </c>
      <c r="H8117">
        <v>25</v>
      </c>
      <c r="I8117" s="7">
        <v>32</v>
      </c>
      <c r="K8117">
        <v>8116</v>
      </c>
      <c r="L8117">
        <v>19</v>
      </c>
      <c r="M8117">
        <v>25</v>
      </c>
      <c r="N8117" s="7">
        <v>32</v>
      </c>
      <c r="P8117" s="187">
        <v>8116</v>
      </c>
      <c r="Q8117" s="188">
        <v>27</v>
      </c>
    </row>
    <row r="8118" spans="1:17" ht="15" x14ac:dyDescent="0.25">
      <c r="A8118"/>
      <c r="B8118" s="114">
        <v>8117</v>
      </c>
      <c r="C8118" s="7">
        <v>21</v>
      </c>
      <c r="E8118">
        <v>8117</v>
      </c>
      <c r="F8118">
        <v>16</v>
      </c>
      <c r="G8118">
        <v>19</v>
      </c>
      <c r="H8118">
        <v>25</v>
      </c>
      <c r="I8118" s="7">
        <v>32</v>
      </c>
      <c r="K8118">
        <v>8117</v>
      </c>
      <c r="L8118">
        <v>19</v>
      </c>
      <c r="M8118">
        <v>25</v>
      </c>
      <c r="N8118" s="7">
        <v>32</v>
      </c>
      <c r="P8118" s="185">
        <v>8117</v>
      </c>
      <c r="Q8118" s="186">
        <v>27</v>
      </c>
    </row>
    <row r="8119" spans="1:17" ht="15" x14ac:dyDescent="0.25">
      <c r="A8119"/>
      <c r="B8119" s="114">
        <v>8118</v>
      </c>
      <c r="C8119" s="7">
        <v>21</v>
      </c>
      <c r="E8119">
        <v>8118</v>
      </c>
      <c r="F8119">
        <v>16</v>
      </c>
      <c r="G8119">
        <v>19</v>
      </c>
      <c r="H8119">
        <v>25</v>
      </c>
      <c r="I8119" s="7">
        <v>32</v>
      </c>
      <c r="K8119">
        <v>8118</v>
      </c>
      <c r="L8119">
        <v>19</v>
      </c>
      <c r="M8119">
        <v>25</v>
      </c>
      <c r="N8119" s="7">
        <v>32</v>
      </c>
      <c r="P8119" s="187">
        <v>8118</v>
      </c>
      <c r="Q8119" s="188">
        <v>27</v>
      </c>
    </row>
    <row r="8120" spans="1:17" ht="15" x14ac:dyDescent="0.25">
      <c r="A8120"/>
      <c r="B8120" s="114">
        <v>8119</v>
      </c>
      <c r="C8120" s="7">
        <v>21</v>
      </c>
      <c r="E8120">
        <v>8119</v>
      </c>
      <c r="F8120">
        <v>16</v>
      </c>
      <c r="G8120">
        <v>19</v>
      </c>
      <c r="H8120">
        <v>25</v>
      </c>
      <c r="I8120" s="7">
        <v>32</v>
      </c>
      <c r="K8120">
        <v>8119</v>
      </c>
      <c r="L8120">
        <v>19</v>
      </c>
      <c r="M8120">
        <v>25</v>
      </c>
      <c r="N8120" s="7">
        <v>32</v>
      </c>
      <c r="P8120" s="185">
        <v>8119</v>
      </c>
      <c r="Q8120" s="186">
        <v>27</v>
      </c>
    </row>
    <row r="8121" spans="1:17" ht="15" x14ac:dyDescent="0.25">
      <c r="A8121"/>
      <c r="B8121" s="114">
        <v>8120</v>
      </c>
      <c r="C8121" s="7">
        <v>21</v>
      </c>
      <c r="E8121">
        <v>8120</v>
      </c>
      <c r="F8121">
        <v>16</v>
      </c>
      <c r="G8121">
        <v>19</v>
      </c>
      <c r="H8121">
        <v>25</v>
      </c>
      <c r="I8121" s="7">
        <v>32</v>
      </c>
      <c r="K8121">
        <v>8120</v>
      </c>
      <c r="L8121">
        <v>19</v>
      </c>
      <c r="M8121">
        <v>25</v>
      </c>
      <c r="N8121" s="7">
        <v>32</v>
      </c>
      <c r="P8121" s="187">
        <v>8120</v>
      </c>
      <c r="Q8121" s="188">
        <v>27</v>
      </c>
    </row>
    <row r="8122" spans="1:17" ht="15" x14ac:dyDescent="0.25">
      <c r="A8122"/>
      <c r="B8122" s="114">
        <v>8121</v>
      </c>
      <c r="C8122" s="7">
        <v>21</v>
      </c>
      <c r="E8122">
        <v>8121</v>
      </c>
      <c r="F8122">
        <v>16</v>
      </c>
      <c r="G8122">
        <v>19</v>
      </c>
      <c r="H8122">
        <v>25</v>
      </c>
      <c r="I8122" s="7">
        <v>32</v>
      </c>
      <c r="K8122">
        <v>8121</v>
      </c>
      <c r="L8122">
        <v>19</v>
      </c>
      <c r="M8122">
        <v>25</v>
      </c>
      <c r="N8122" s="7">
        <v>32</v>
      </c>
      <c r="P8122" s="185">
        <v>8121</v>
      </c>
      <c r="Q8122" s="186">
        <v>27</v>
      </c>
    </row>
    <row r="8123" spans="1:17" ht="15" x14ac:dyDescent="0.25">
      <c r="A8123"/>
      <c r="B8123" s="114">
        <v>8122</v>
      </c>
      <c r="C8123" s="7">
        <v>21</v>
      </c>
      <c r="E8123">
        <v>8122</v>
      </c>
      <c r="F8123">
        <v>16</v>
      </c>
      <c r="G8123">
        <v>19</v>
      </c>
      <c r="H8123">
        <v>25</v>
      </c>
      <c r="I8123" s="7">
        <v>32</v>
      </c>
      <c r="K8123">
        <v>8122</v>
      </c>
      <c r="L8123">
        <v>19</v>
      </c>
      <c r="M8123">
        <v>25</v>
      </c>
      <c r="N8123" s="7">
        <v>32</v>
      </c>
      <c r="P8123" s="187">
        <v>8122</v>
      </c>
      <c r="Q8123" s="188">
        <v>27</v>
      </c>
    </row>
    <row r="8124" spans="1:17" ht="15" x14ac:dyDescent="0.25">
      <c r="A8124"/>
      <c r="B8124" s="114">
        <v>8123</v>
      </c>
      <c r="C8124" s="7">
        <v>21</v>
      </c>
      <c r="E8124">
        <v>8123</v>
      </c>
      <c r="F8124">
        <v>16</v>
      </c>
      <c r="G8124">
        <v>19</v>
      </c>
      <c r="H8124">
        <v>25</v>
      </c>
      <c r="I8124" s="7">
        <v>32</v>
      </c>
      <c r="K8124">
        <v>8123</v>
      </c>
      <c r="L8124">
        <v>19</v>
      </c>
      <c r="M8124">
        <v>25</v>
      </c>
      <c r="N8124" s="7">
        <v>32</v>
      </c>
      <c r="P8124" s="185">
        <v>8123</v>
      </c>
      <c r="Q8124" s="186">
        <v>27</v>
      </c>
    </row>
    <row r="8125" spans="1:17" ht="15" x14ac:dyDescent="0.25">
      <c r="A8125"/>
      <c r="B8125" s="114">
        <v>8124</v>
      </c>
      <c r="C8125" s="7">
        <v>21</v>
      </c>
      <c r="E8125">
        <v>8124</v>
      </c>
      <c r="F8125">
        <v>16</v>
      </c>
      <c r="G8125">
        <v>19</v>
      </c>
      <c r="H8125">
        <v>25</v>
      </c>
      <c r="I8125" s="7">
        <v>32</v>
      </c>
      <c r="K8125">
        <v>8124</v>
      </c>
      <c r="L8125">
        <v>19</v>
      </c>
      <c r="M8125">
        <v>25</v>
      </c>
      <c r="N8125" s="7">
        <v>32</v>
      </c>
      <c r="P8125" s="187">
        <v>8124</v>
      </c>
      <c r="Q8125" s="188">
        <v>27</v>
      </c>
    </row>
    <row r="8126" spans="1:17" ht="15" x14ac:dyDescent="0.25">
      <c r="A8126"/>
      <c r="B8126" s="114">
        <v>8125</v>
      </c>
      <c r="C8126" s="7">
        <v>21</v>
      </c>
      <c r="E8126">
        <v>8125</v>
      </c>
      <c r="F8126">
        <v>16</v>
      </c>
      <c r="G8126">
        <v>19</v>
      </c>
      <c r="H8126">
        <v>25</v>
      </c>
      <c r="I8126" s="7">
        <v>32</v>
      </c>
      <c r="K8126">
        <v>8125</v>
      </c>
      <c r="L8126">
        <v>19</v>
      </c>
      <c r="M8126">
        <v>25</v>
      </c>
      <c r="N8126" s="7">
        <v>32</v>
      </c>
      <c r="P8126" s="185">
        <v>8125</v>
      </c>
      <c r="Q8126" s="186">
        <v>27</v>
      </c>
    </row>
    <row r="8127" spans="1:17" ht="15" x14ac:dyDescent="0.25">
      <c r="A8127"/>
      <c r="B8127" s="114">
        <v>8126</v>
      </c>
      <c r="C8127" s="7">
        <v>21</v>
      </c>
      <c r="E8127">
        <v>8126</v>
      </c>
      <c r="F8127">
        <v>16</v>
      </c>
      <c r="G8127">
        <v>19</v>
      </c>
      <c r="H8127">
        <v>25</v>
      </c>
      <c r="I8127" s="7">
        <v>32</v>
      </c>
      <c r="K8127">
        <v>8126</v>
      </c>
      <c r="L8127">
        <v>19</v>
      </c>
      <c r="M8127">
        <v>25</v>
      </c>
      <c r="N8127" s="7">
        <v>32</v>
      </c>
      <c r="P8127" s="187">
        <v>8126</v>
      </c>
      <c r="Q8127" s="188">
        <v>27</v>
      </c>
    </row>
    <row r="8128" spans="1:17" ht="15" x14ac:dyDescent="0.25">
      <c r="A8128"/>
      <c r="B8128" s="114">
        <v>8127</v>
      </c>
      <c r="C8128" s="7">
        <v>21</v>
      </c>
      <c r="E8128">
        <v>8127</v>
      </c>
      <c r="F8128">
        <v>16</v>
      </c>
      <c r="G8128">
        <v>19</v>
      </c>
      <c r="H8128">
        <v>25</v>
      </c>
      <c r="I8128" s="7">
        <v>32</v>
      </c>
      <c r="K8128">
        <v>8127</v>
      </c>
      <c r="L8128">
        <v>19</v>
      </c>
      <c r="M8128">
        <v>25</v>
      </c>
      <c r="N8128" s="7">
        <v>32</v>
      </c>
      <c r="P8128" s="185">
        <v>8127</v>
      </c>
      <c r="Q8128" s="186">
        <v>27</v>
      </c>
    </row>
    <row r="8129" spans="1:17" ht="15" x14ac:dyDescent="0.25">
      <c r="A8129"/>
      <c r="B8129" s="114">
        <v>8128</v>
      </c>
      <c r="C8129" s="7">
        <v>21</v>
      </c>
      <c r="E8129">
        <v>8128</v>
      </c>
      <c r="F8129">
        <v>16</v>
      </c>
      <c r="G8129">
        <v>19</v>
      </c>
      <c r="H8129">
        <v>25</v>
      </c>
      <c r="I8129" s="7">
        <v>32</v>
      </c>
      <c r="K8129">
        <v>8128</v>
      </c>
      <c r="L8129">
        <v>19</v>
      </c>
      <c r="M8129">
        <v>25</v>
      </c>
      <c r="N8129" s="7">
        <v>32</v>
      </c>
      <c r="P8129" s="187">
        <v>8128</v>
      </c>
      <c r="Q8129" s="188">
        <v>27</v>
      </c>
    </row>
    <row r="8130" spans="1:17" ht="15" x14ac:dyDescent="0.25">
      <c r="A8130"/>
      <c r="B8130" s="114">
        <v>8129</v>
      </c>
      <c r="C8130" s="7">
        <v>21</v>
      </c>
      <c r="E8130">
        <v>8129</v>
      </c>
      <c r="F8130">
        <v>16</v>
      </c>
      <c r="G8130">
        <v>19</v>
      </c>
      <c r="H8130">
        <v>25</v>
      </c>
      <c r="I8130" s="7">
        <v>32</v>
      </c>
      <c r="K8130">
        <v>8129</v>
      </c>
      <c r="L8130">
        <v>19</v>
      </c>
      <c r="M8130">
        <v>25</v>
      </c>
      <c r="N8130" s="7">
        <v>32</v>
      </c>
      <c r="P8130" s="185">
        <v>8129</v>
      </c>
      <c r="Q8130" s="186">
        <v>27</v>
      </c>
    </row>
    <row r="8131" spans="1:17" ht="15" x14ac:dyDescent="0.25">
      <c r="A8131"/>
      <c r="B8131" s="114">
        <v>8130</v>
      </c>
      <c r="C8131" s="7">
        <v>21</v>
      </c>
      <c r="E8131">
        <v>8130</v>
      </c>
      <c r="F8131">
        <v>16</v>
      </c>
      <c r="G8131">
        <v>19</v>
      </c>
      <c r="H8131">
        <v>25</v>
      </c>
      <c r="I8131" s="7">
        <v>32</v>
      </c>
      <c r="K8131">
        <v>8130</v>
      </c>
      <c r="L8131">
        <v>19</v>
      </c>
      <c r="M8131">
        <v>25</v>
      </c>
      <c r="N8131" s="7">
        <v>32</v>
      </c>
      <c r="P8131" s="187">
        <v>8130</v>
      </c>
      <c r="Q8131" s="188">
        <v>27</v>
      </c>
    </row>
    <row r="8132" spans="1:17" ht="15" x14ac:dyDescent="0.25">
      <c r="A8132"/>
      <c r="B8132" s="114">
        <v>8131</v>
      </c>
      <c r="C8132" s="7">
        <v>21</v>
      </c>
      <c r="E8132">
        <v>8131</v>
      </c>
      <c r="F8132">
        <v>16</v>
      </c>
      <c r="G8132">
        <v>19</v>
      </c>
      <c r="H8132">
        <v>25</v>
      </c>
      <c r="I8132" s="7">
        <v>32</v>
      </c>
      <c r="K8132">
        <v>8131</v>
      </c>
      <c r="L8132">
        <v>19</v>
      </c>
      <c r="M8132">
        <v>25</v>
      </c>
      <c r="N8132" s="7">
        <v>32</v>
      </c>
      <c r="P8132" s="185">
        <v>8131</v>
      </c>
      <c r="Q8132" s="186">
        <v>27</v>
      </c>
    </row>
    <row r="8133" spans="1:17" ht="15" x14ac:dyDescent="0.25">
      <c r="A8133"/>
      <c r="B8133" s="114">
        <v>8132</v>
      </c>
      <c r="C8133" s="7">
        <v>21</v>
      </c>
      <c r="E8133">
        <v>8132</v>
      </c>
      <c r="F8133">
        <v>16</v>
      </c>
      <c r="G8133">
        <v>19</v>
      </c>
      <c r="H8133">
        <v>25</v>
      </c>
      <c r="I8133" s="7">
        <v>32</v>
      </c>
      <c r="K8133">
        <v>8132</v>
      </c>
      <c r="L8133">
        <v>19</v>
      </c>
      <c r="M8133">
        <v>25</v>
      </c>
      <c r="N8133" s="7">
        <v>32</v>
      </c>
      <c r="P8133" s="187">
        <v>8132</v>
      </c>
      <c r="Q8133" s="188">
        <v>27</v>
      </c>
    </row>
    <row r="8134" spans="1:17" ht="15" x14ac:dyDescent="0.25">
      <c r="A8134"/>
      <c r="B8134" s="114">
        <v>8133</v>
      </c>
      <c r="C8134" s="7">
        <v>21</v>
      </c>
      <c r="E8134">
        <v>8133</v>
      </c>
      <c r="F8134">
        <v>16</v>
      </c>
      <c r="G8134">
        <v>19</v>
      </c>
      <c r="H8134">
        <v>25</v>
      </c>
      <c r="I8134" s="7">
        <v>32</v>
      </c>
      <c r="K8134">
        <v>8133</v>
      </c>
      <c r="L8134">
        <v>19</v>
      </c>
      <c r="M8134">
        <v>25</v>
      </c>
      <c r="N8134" s="7">
        <v>32</v>
      </c>
      <c r="P8134" s="185">
        <v>8133</v>
      </c>
      <c r="Q8134" s="186">
        <v>27</v>
      </c>
    </row>
    <row r="8135" spans="1:17" ht="15" x14ac:dyDescent="0.25">
      <c r="A8135"/>
      <c r="B8135" s="114">
        <v>8134</v>
      </c>
      <c r="C8135" s="7">
        <v>21</v>
      </c>
      <c r="E8135">
        <v>8134</v>
      </c>
      <c r="F8135">
        <v>16</v>
      </c>
      <c r="G8135">
        <v>19</v>
      </c>
      <c r="H8135">
        <v>25</v>
      </c>
      <c r="I8135" s="7">
        <v>32</v>
      </c>
      <c r="K8135">
        <v>8134</v>
      </c>
      <c r="L8135">
        <v>19</v>
      </c>
      <c r="M8135">
        <v>25</v>
      </c>
      <c r="N8135" s="7">
        <v>32</v>
      </c>
      <c r="P8135" s="187">
        <v>8134</v>
      </c>
      <c r="Q8135" s="188">
        <v>27</v>
      </c>
    </row>
    <row r="8136" spans="1:17" ht="15" x14ac:dyDescent="0.25">
      <c r="A8136"/>
      <c r="B8136" s="114">
        <v>8135</v>
      </c>
      <c r="C8136" s="7">
        <v>21</v>
      </c>
      <c r="E8136">
        <v>8135</v>
      </c>
      <c r="F8136">
        <v>16</v>
      </c>
      <c r="G8136">
        <v>19</v>
      </c>
      <c r="H8136">
        <v>25</v>
      </c>
      <c r="I8136" s="7">
        <v>32</v>
      </c>
      <c r="K8136">
        <v>8135</v>
      </c>
      <c r="L8136">
        <v>19</v>
      </c>
      <c r="M8136">
        <v>25</v>
      </c>
      <c r="N8136" s="7">
        <v>32</v>
      </c>
      <c r="P8136" s="185">
        <v>8135</v>
      </c>
      <c r="Q8136" s="186">
        <v>27</v>
      </c>
    </row>
    <row r="8137" spans="1:17" ht="15" x14ac:dyDescent="0.25">
      <c r="A8137"/>
      <c r="B8137" s="114">
        <v>8136</v>
      </c>
      <c r="C8137" s="7">
        <v>21</v>
      </c>
      <c r="E8137">
        <v>8136</v>
      </c>
      <c r="F8137">
        <v>16</v>
      </c>
      <c r="G8137">
        <v>19</v>
      </c>
      <c r="H8137">
        <v>25</v>
      </c>
      <c r="I8137" s="7">
        <v>32</v>
      </c>
      <c r="K8137">
        <v>8136</v>
      </c>
      <c r="L8137">
        <v>19</v>
      </c>
      <c r="M8137">
        <v>25</v>
      </c>
      <c r="N8137" s="7">
        <v>32</v>
      </c>
      <c r="P8137" s="187">
        <v>8136</v>
      </c>
      <c r="Q8137" s="188">
        <v>27</v>
      </c>
    </row>
    <row r="8138" spans="1:17" ht="15" x14ac:dyDescent="0.25">
      <c r="A8138"/>
      <c r="B8138" s="114">
        <v>8137</v>
      </c>
      <c r="C8138" s="7">
        <v>21</v>
      </c>
      <c r="E8138">
        <v>8137</v>
      </c>
      <c r="F8138">
        <v>16</v>
      </c>
      <c r="G8138">
        <v>19</v>
      </c>
      <c r="H8138">
        <v>25</v>
      </c>
      <c r="I8138" s="7">
        <v>32</v>
      </c>
      <c r="K8138">
        <v>8137</v>
      </c>
      <c r="L8138">
        <v>19</v>
      </c>
      <c r="M8138">
        <v>25</v>
      </c>
      <c r="N8138" s="7">
        <v>32</v>
      </c>
      <c r="P8138" s="185">
        <v>8137</v>
      </c>
      <c r="Q8138" s="186">
        <v>27</v>
      </c>
    </row>
    <row r="8139" spans="1:17" ht="15" x14ac:dyDescent="0.25">
      <c r="A8139"/>
      <c r="B8139" s="114">
        <v>8138</v>
      </c>
      <c r="C8139" s="7">
        <v>21</v>
      </c>
      <c r="E8139">
        <v>8138</v>
      </c>
      <c r="F8139">
        <v>16</v>
      </c>
      <c r="G8139">
        <v>19</v>
      </c>
      <c r="H8139">
        <v>25</v>
      </c>
      <c r="I8139" s="7">
        <v>32</v>
      </c>
      <c r="K8139">
        <v>8138</v>
      </c>
      <c r="L8139">
        <v>19</v>
      </c>
      <c r="M8139">
        <v>25</v>
      </c>
      <c r="N8139" s="7">
        <v>32</v>
      </c>
      <c r="P8139" s="187">
        <v>8138</v>
      </c>
      <c r="Q8139" s="188">
        <v>27</v>
      </c>
    </row>
    <row r="8140" spans="1:17" ht="15" x14ac:dyDescent="0.25">
      <c r="A8140"/>
      <c r="B8140" s="114">
        <v>8139</v>
      </c>
      <c r="C8140" s="7">
        <v>21</v>
      </c>
      <c r="E8140">
        <v>8139</v>
      </c>
      <c r="F8140">
        <v>16</v>
      </c>
      <c r="G8140">
        <v>19</v>
      </c>
      <c r="H8140">
        <v>25</v>
      </c>
      <c r="I8140" s="7">
        <v>32</v>
      </c>
      <c r="K8140">
        <v>8139</v>
      </c>
      <c r="L8140">
        <v>19</v>
      </c>
      <c r="M8140">
        <v>25</v>
      </c>
      <c r="N8140" s="7">
        <v>32</v>
      </c>
      <c r="P8140" s="185">
        <v>8139</v>
      </c>
      <c r="Q8140" s="186">
        <v>27</v>
      </c>
    </row>
    <row r="8141" spans="1:17" ht="15" x14ac:dyDescent="0.25">
      <c r="A8141"/>
      <c r="B8141" s="114">
        <v>8140</v>
      </c>
      <c r="C8141" s="7">
        <v>21</v>
      </c>
      <c r="E8141">
        <v>8140</v>
      </c>
      <c r="F8141">
        <v>16</v>
      </c>
      <c r="G8141">
        <v>19</v>
      </c>
      <c r="H8141">
        <v>25</v>
      </c>
      <c r="I8141" s="7">
        <v>32</v>
      </c>
      <c r="K8141">
        <v>8140</v>
      </c>
      <c r="L8141">
        <v>19</v>
      </c>
      <c r="M8141">
        <v>25</v>
      </c>
      <c r="N8141" s="7">
        <v>32</v>
      </c>
      <c r="P8141" s="187">
        <v>8140</v>
      </c>
      <c r="Q8141" s="188">
        <v>27</v>
      </c>
    </row>
    <row r="8142" spans="1:17" ht="15" x14ac:dyDescent="0.25">
      <c r="A8142"/>
      <c r="B8142" s="114">
        <v>8141</v>
      </c>
      <c r="C8142" s="7">
        <v>21</v>
      </c>
      <c r="E8142">
        <v>8141</v>
      </c>
      <c r="F8142">
        <v>16</v>
      </c>
      <c r="G8142">
        <v>19</v>
      </c>
      <c r="H8142">
        <v>25</v>
      </c>
      <c r="I8142" s="7">
        <v>32</v>
      </c>
      <c r="K8142">
        <v>8141</v>
      </c>
      <c r="L8142">
        <v>19</v>
      </c>
      <c r="M8142">
        <v>25</v>
      </c>
      <c r="N8142" s="7">
        <v>32</v>
      </c>
      <c r="P8142" s="185">
        <v>8141</v>
      </c>
      <c r="Q8142" s="186">
        <v>27</v>
      </c>
    </row>
    <row r="8143" spans="1:17" ht="15" x14ac:dyDescent="0.25">
      <c r="A8143"/>
      <c r="B8143" s="114">
        <v>8142</v>
      </c>
      <c r="C8143" s="7">
        <v>21</v>
      </c>
      <c r="E8143">
        <v>8142</v>
      </c>
      <c r="F8143">
        <v>16</v>
      </c>
      <c r="G8143">
        <v>19</v>
      </c>
      <c r="H8143">
        <v>25</v>
      </c>
      <c r="I8143" s="7">
        <v>32</v>
      </c>
      <c r="K8143">
        <v>8142</v>
      </c>
      <c r="L8143">
        <v>19</v>
      </c>
      <c r="M8143">
        <v>25</v>
      </c>
      <c r="N8143" s="7">
        <v>32</v>
      </c>
      <c r="P8143" s="187">
        <v>8142</v>
      </c>
      <c r="Q8143" s="188">
        <v>27</v>
      </c>
    </row>
    <row r="8144" spans="1:17" ht="15" x14ac:dyDescent="0.25">
      <c r="A8144"/>
      <c r="B8144" s="114">
        <v>8143</v>
      </c>
      <c r="C8144" s="7">
        <v>21</v>
      </c>
      <c r="E8144">
        <v>8143</v>
      </c>
      <c r="F8144">
        <v>16</v>
      </c>
      <c r="G8144">
        <v>19</v>
      </c>
      <c r="H8144">
        <v>25</v>
      </c>
      <c r="I8144" s="7">
        <v>32</v>
      </c>
      <c r="K8144">
        <v>8143</v>
      </c>
      <c r="L8144">
        <v>19</v>
      </c>
      <c r="M8144">
        <v>25</v>
      </c>
      <c r="N8144" s="7">
        <v>32</v>
      </c>
      <c r="P8144" s="185">
        <v>8143</v>
      </c>
      <c r="Q8144" s="186">
        <v>27</v>
      </c>
    </row>
    <row r="8145" spans="1:17" ht="15" x14ac:dyDescent="0.25">
      <c r="A8145"/>
      <c r="B8145" s="114">
        <v>8144</v>
      </c>
      <c r="C8145" s="7">
        <v>21</v>
      </c>
      <c r="E8145">
        <v>8144</v>
      </c>
      <c r="F8145">
        <v>16</v>
      </c>
      <c r="G8145">
        <v>19</v>
      </c>
      <c r="H8145">
        <v>25</v>
      </c>
      <c r="I8145" s="7">
        <v>32</v>
      </c>
      <c r="K8145">
        <v>8144</v>
      </c>
      <c r="L8145">
        <v>19</v>
      </c>
      <c r="M8145">
        <v>25</v>
      </c>
      <c r="N8145" s="7">
        <v>32</v>
      </c>
      <c r="P8145" s="187">
        <v>8144</v>
      </c>
      <c r="Q8145" s="188">
        <v>27</v>
      </c>
    </row>
    <row r="8146" spans="1:17" ht="15" x14ac:dyDescent="0.25">
      <c r="A8146"/>
      <c r="B8146" s="114">
        <v>8145</v>
      </c>
      <c r="C8146" s="7">
        <v>21</v>
      </c>
      <c r="E8146">
        <v>8145</v>
      </c>
      <c r="F8146">
        <v>16</v>
      </c>
      <c r="G8146">
        <v>19</v>
      </c>
      <c r="H8146">
        <v>25</v>
      </c>
      <c r="I8146" s="7">
        <v>32</v>
      </c>
      <c r="K8146">
        <v>8145</v>
      </c>
      <c r="L8146">
        <v>19</v>
      </c>
      <c r="M8146">
        <v>25</v>
      </c>
      <c r="N8146" s="7">
        <v>32</v>
      </c>
      <c r="P8146" s="185">
        <v>8145</v>
      </c>
      <c r="Q8146" s="186">
        <v>27</v>
      </c>
    </row>
    <row r="8147" spans="1:17" ht="15" x14ac:dyDescent="0.25">
      <c r="A8147"/>
      <c r="B8147" s="114">
        <v>8146</v>
      </c>
      <c r="C8147" s="7">
        <v>21</v>
      </c>
      <c r="E8147">
        <v>8146</v>
      </c>
      <c r="F8147">
        <v>16</v>
      </c>
      <c r="G8147">
        <v>19</v>
      </c>
      <c r="H8147">
        <v>25</v>
      </c>
      <c r="I8147" s="7">
        <v>32</v>
      </c>
      <c r="K8147">
        <v>8146</v>
      </c>
      <c r="L8147">
        <v>19</v>
      </c>
      <c r="M8147">
        <v>25</v>
      </c>
      <c r="N8147" s="7">
        <v>32</v>
      </c>
      <c r="P8147" s="187">
        <v>8146</v>
      </c>
      <c r="Q8147" s="188">
        <v>27</v>
      </c>
    </row>
    <row r="8148" spans="1:17" ht="15" x14ac:dyDescent="0.25">
      <c r="A8148"/>
      <c r="B8148" s="114">
        <v>8147</v>
      </c>
      <c r="C8148" s="7">
        <v>21</v>
      </c>
      <c r="E8148">
        <v>8147</v>
      </c>
      <c r="F8148">
        <v>16</v>
      </c>
      <c r="G8148">
        <v>19</v>
      </c>
      <c r="H8148">
        <v>25</v>
      </c>
      <c r="I8148" s="7">
        <v>32</v>
      </c>
      <c r="K8148">
        <v>8147</v>
      </c>
      <c r="L8148">
        <v>19</v>
      </c>
      <c r="M8148">
        <v>25</v>
      </c>
      <c r="N8148" s="7">
        <v>32</v>
      </c>
      <c r="P8148" s="185">
        <v>8147</v>
      </c>
      <c r="Q8148" s="186">
        <v>27</v>
      </c>
    </row>
    <row r="8149" spans="1:17" ht="15" x14ac:dyDescent="0.25">
      <c r="A8149"/>
      <c r="B8149" s="114">
        <v>8148</v>
      </c>
      <c r="C8149" s="7">
        <v>21</v>
      </c>
      <c r="E8149">
        <v>8148</v>
      </c>
      <c r="F8149">
        <v>16</v>
      </c>
      <c r="G8149">
        <v>19</v>
      </c>
      <c r="H8149">
        <v>25</v>
      </c>
      <c r="I8149" s="7">
        <v>32</v>
      </c>
      <c r="K8149">
        <v>8148</v>
      </c>
      <c r="L8149">
        <v>19</v>
      </c>
      <c r="M8149">
        <v>25</v>
      </c>
      <c r="N8149" s="7">
        <v>32</v>
      </c>
      <c r="P8149" s="187">
        <v>8148</v>
      </c>
      <c r="Q8149" s="188">
        <v>27</v>
      </c>
    </row>
    <row r="8150" spans="1:17" ht="15" x14ac:dyDescent="0.25">
      <c r="A8150"/>
      <c r="B8150" s="114">
        <v>8149</v>
      </c>
      <c r="C8150" s="7">
        <v>21</v>
      </c>
      <c r="E8150">
        <v>8149</v>
      </c>
      <c r="F8150">
        <v>16</v>
      </c>
      <c r="G8150">
        <v>19</v>
      </c>
      <c r="H8150">
        <v>25</v>
      </c>
      <c r="I8150" s="7">
        <v>32</v>
      </c>
      <c r="K8150">
        <v>8149</v>
      </c>
      <c r="L8150">
        <v>19</v>
      </c>
      <c r="M8150">
        <v>25</v>
      </c>
      <c r="N8150" s="7">
        <v>32</v>
      </c>
      <c r="P8150" s="185">
        <v>8149</v>
      </c>
      <c r="Q8150" s="186">
        <v>27</v>
      </c>
    </row>
    <row r="8151" spans="1:17" ht="15" x14ac:dyDescent="0.25">
      <c r="A8151"/>
      <c r="B8151" s="114">
        <v>8150</v>
      </c>
      <c r="C8151" s="7">
        <v>21</v>
      </c>
      <c r="E8151">
        <v>8150</v>
      </c>
      <c r="F8151">
        <v>16</v>
      </c>
      <c r="G8151">
        <v>19</v>
      </c>
      <c r="H8151">
        <v>25</v>
      </c>
      <c r="I8151" s="7">
        <v>32</v>
      </c>
      <c r="K8151">
        <v>8150</v>
      </c>
      <c r="L8151">
        <v>19</v>
      </c>
      <c r="M8151">
        <v>25</v>
      </c>
      <c r="N8151" s="7">
        <v>32</v>
      </c>
      <c r="P8151" s="187">
        <v>8150</v>
      </c>
      <c r="Q8151" s="188">
        <v>27</v>
      </c>
    </row>
    <row r="8152" spans="1:17" ht="15" x14ac:dyDescent="0.25">
      <c r="A8152"/>
      <c r="B8152" s="114">
        <v>8151</v>
      </c>
      <c r="C8152" s="7">
        <v>21</v>
      </c>
      <c r="E8152">
        <v>8151</v>
      </c>
      <c r="F8152">
        <v>16</v>
      </c>
      <c r="G8152">
        <v>19</v>
      </c>
      <c r="H8152">
        <v>25</v>
      </c>
      <c r="I8152" s="7">
        <v>32</v>
      </c>
      <c r="K8152">
        <v>8151</v>
      </c>
      <c r="L8152">
        <v>19</v>
      </c>
      <c r="M8152">
        <v>25</v>
      </c>
      <c r="N8152" s="7">
        <v>32</v>
      </c>
      <c r="P8152" s="185">
        <v>8151</v>
      </c>
      <c r="Q8152" s="186">
        <v>27</v>
      </c>
    </row>
    <row r="8153" spans="1:17" ht="15" x14ac:dyDescent="0.25">
      <c r="A8153"/>
      <c r="B8153" s="114">
        <v>8152</v>
      </c>
      <c r="C8153" s="7">
        <v>21</v>
      </c>
      <c r="E8153">
        <v>8152</v>
      </c>
      <c r="F8153">
        <v>16</v>
      </c>
      <c r="G8153">
        <v>19</v>
      </c>
      <c r="H8153">
        <v>25</v>
      </c>
      <c r="I8153" s="7">
        <v>32</v>
      </c>
      <c r="K8153">
        <v>8152</v>
      </c>
      <c r="L8153">
        <v>19</v>
      </c>
      <c r="M8153">
        <v>25</v>
      </c>
      <c r="N8153" s="7">
        <v>32</v>
      </c>
      <c r="P8153" s="187">
        <v>8152</v>
      </c>
      <c r="Q8153" s="188">
        <v>27</v>
      </c>
    </row>
    <row r="8154" spans="1:17" ht="15" x14ac:dyDescent="0.25">
      <c r="A8154"/>
      <c r="B8154" s="114">
        <v>8153</v>
      </c>
      <c r="C8154" s="7">
        <v>21</v>
      </c>
      <c r="E8154">
        <v>8153</v>
      </c>
      <c r="F8154">
        <v>16</v>
      </c>
      <c r="G8154">
        <v>19</v>
      </c>
      <c r="H8154">
        <v>25</v>
      </c>
      <c r="I8154" s="7">
        <v>32</v>
      </c>
      <c r="K8154">
        <v>8153</v>
      </c>
      <c r="L8154">
        <v>19</v>
      </c>
      <c r="M8154">
        <v>25</v>
      </c>
      <c r="N8154" s="7">
        <v>32</v>
      </c>
      <c r="P8154" s="185">
        <v>8153</v>
      </c>
      <c r="Q8154" s="186">
        <v>27</v>
      </c>
    </row>
    <row r="8155" spans="1:17" ht="15" x14ac:dyDescent="0.25">
      <c r="A8155"/>
      <c r="B8155" s="114">
        <v>8154</v>
      </c>
      <c r="C8155" s="7">
        <v>21</v>
      </c>
      <c r="E8155">
        <v>8154</v>
      </c>
      <c r="F8155">
        <v>16</v>
      </c>
      <c r="G8155">
        <v>19</v>
      </c>
      <c r="H8155">
        <v>25</v>
      </c>
      <c r="I8155" s="7">
        <v>32</v>
      </c>
      <c r="K8155">
        <v>8154</v>
      </c>
      <c r="L8155">
        <v>19</v>
      </c>
      <c r="M8155">
        <v>25</v>
      </c>
      <c r="N8155" s="7">
        <v>32</v>
      </c>
      <c r="P8155" s="187">
        <v>8154</v>
      </c>
      <c r="Q8155" s="188">
        <v>27</v>
      </c>
    </row>
    <row r="8156" spans="1:17" ht="15" x14ac:dyDescent="0.25">
      <c r="A8156"/>
      <c r="B8156" s="114">
        <v>8155</v>
      </c>
      <c r="C8156" s="7">
        <v>21</v>
      </c>
      <c r="E8156">
        <v>8155</v>
      </c>
      <c r="F8156">
        <v>16</v>
      </c>
      <c r="G8156">
        <v>19</v>
      </c>
      <c r="H8156">
        <v>25</v>
      </c>
      <c r="I8156" s="7">
        <v>32</v>
      </c>
      <c r="K8156">
        <v>8155</v>
      </c>
      <c r="L8156">
        <v>19</v>
      </c>
      <c r="M8156">
        <v>25</v>
      </c>
      <c r="N8156" s="7">
        <v>32</v>
      </c>
      <c r="P8156" s="185">
        <v>8155</v>
      </c>
      <c r="Q8156" s="186">
        <v>27</v>
      </c>
    </row>
    <row r="8157" spans="1:17" ht="15" x14ac:dyDescent="0.25">
      <c r="A8157"/>
      <c r="B8157" s="114">
        <v>8156</v>
      </c>
      <c r="C8157" s="7">
        <v>21</v>
      </c>
      <c r="E8157">
        <v>8156</v>
      </c>
      <c r="F8157">
        <v>16</v>
      </c>
      <c r="G8157">
        <v>19</v>
      </c>
      <c r="H8157">
        <v>25</v>
      </c>
      <c r="I8157" s="7">
        <v>32</v>
      </c>
      <c r="K8157">
        <v>8156</v>
      </c>
      <c r="L8157">
        <v>19</v>
      </c>
      <c r="M8157">
        <v>25</v>
      </c>
      <c r="N8157" s="7">
        <v>32</v>
      </c>
      <c r="P8157" s="187">
        <v>8156</v>
      </c>
      <c r="Q8157" s="188">
        <v>27</v>
      </c>
    </row>
    <row r="8158" spans="1:17" ht="15" x14ac:dyDescent="0.25">
      <c r="A8158"/>
      <c r="B8158" s="114">
        <v>8157</v>
      </c>
      <c r="C8158" s="7">
        <v>21</v>
      </c>
      <c r="E8158">
        <v>8157</v>
      </c>
      <c r="F8158">
        <v>16</v>
      </c>
      <c r="G8158">
        <v>19</v>
      </c>
      <c r="H8158">
        <v>25</v>
      </c>
      <c r="I8158" s="7">
        <v>32</v>
      </c>
      <c r="K8158">
        <v>8157</v>
      </c>
      <c r="L8158">
        <v>19</v>
      </c>
      <c r="M8158">
        <v>25</v>
      </c>
      <c r="N8158" s="7">
        <v>32</v>
      </c>
      <c r="P8158" s="185">
        <v>8157</v>
      </c>
      <c r="Q8158" s="186">
        <v>27</v>
      </c>
    </row>
    <row r="8159" spans="1:17" ht="15" x14ac:dyDescent="0.25">
      <c r="A8159"/>
      <c r="B8159" s="114">
        <v>8158</v>
      </c>
      <c r="C8159" s="7">
        <v>21</v>
      </c>
      <c r="E8159">
        <v>8158</v>
      </c>
      <c r="F8159">
        <v>16</v>
      </c>
      <c r="G8159">
        <v>19</v>
      </c>
      <c r="H8159">
        <v>25</v>
      </c>
      <c r="I8159" s="7">
        <v>32</v>
      </c>
      <c r="K8159">
        <v>8158</v>
      </c>
      <c r="L8159">
        <v>19</v>
      </c>
      <c r="M8159">
        <v>25</v>
      </c>
      <c r="N8159" s="7">
        <v>32</v>
      </c>
      <c r="P8159" s="187">
        <v>8158</v>
      </c>
      <c r="Q8159" s="188">
        <v>27</v>
      </c>
    </row>
    <row r="8160" spans="1:17" ht="15" x14ac:dyDescent="0.25">
      <c r="A8160"/>
      <c r="B8160" s="114">
        <v>8159</v>
      </c>
      <c r="C8160" s="7">
        <v>21</v>
      </c>
      <c r="E8160">
        <v>8159</v>
      </c>
      <c r="F8160">
        <v>16</v>
      </c>
      <c r="G8160">
        <v>19</v>
      </c>
      <c r="H8160">
        <v>25</v>
      </c>
      <c r="I8160" s="7">
        <v>32</v>
      </c>
      <c r="K8160">
        <v>8159</v>
      </c>
      <c r="L8160">
        <v>19</v>
      </c>
      <c r="M8160">
        <v>25</v>
      </c>
      <c r="N8160" s="7">
        <v>32</v>
      </c>
      <c r="P8160" s="185">
        <v>8159</v>
      </c>
      <c r="Q8160" s="186">
        <v>27</v>
      </c>
    </row>
    <row r="8161" spans="1:17" ht="15" x14ac:dyDescent="0.25">
      <c r="A8161"/>
      <c r="B8161" s="114">
        <v>8160</v>
      </c>
      <c r="C8161" s="7">
        <v>21</v>
      </c>
      <c r="E8161">
        <v>8160</v>
      </c>
      <c r="F8161">
        <v>16</v>
      </c>
      <c r="G8161">
        <v>19</v>
      </c>
      <c r="H8161">
        <v>25</v>
      </c>
      <c r="I8161" s="7">
        <v>32</v>
      </c>
      <c r="K8161">
        <v>8160</v>
      </c>
      <c r="L8161">
        <v>19</v>
      </c>
      <c r="M8161">
        <v>25</v>
      </c>
      <c r="N8161" s="7">
        <v>32</v>
      </c>
      <c r="P8161" s="187">
        <v>8160</v>
      </c>
      <c r="Q8161" s="188">
        <v>27</v>
      </c>
    </row>
    <row r="8162" spans="1:17" ht="15" x14ac:dyDescent="0.25">
      <c r="A8162"/>
      <c r="B8162" s="114">
        <v>8161</v>
      </c>
      <c r="C8162" s="7">
        <v>21</v>
      </c>
      <c r="E8162">
        <v>8161</v>
      </c>
      <c r="F8162">
        <v>16</v>
      </c>
      <c r="G8162">
        <v>19</v>
      </c>
      <c r="H8162">
        <v>25</v>
      </c>
      <c r="I8162" s="7">
        <v>32</v>
      </c>
      <c r="K8162">
        <v>8161</v>
      </c>
      <c r="L8162">
        <v>19</v>
      </c>
      <c r="M8162">
        <v>25</v>
      </c>
      <c r="N8162" s="7">
        <v>32</v>
      </c>
      <c r="P8162" s="185">
        <v>8161</v>
      </c>
      <c r="Q8162" s="186">
        <v>27</v>
      </c>
    </row>
    <row r="8163" spans="1:17" ht="15" x14ac:dyDescent="0.25">
      <c r="A8163"/>
      <c r="B8163" s="114">
        <v>8162</v>
      </c>
      <c r="C8163" s="7">
        <v>21</v>
      </c>
      <c r="E8163">
        <v>8162</v>
      </c>
      <c r="F8163">
        <v>16</v>
      </c>
      <c r="G8163">
        <v>19</v>
      </c>
      <c r="H8163">
        <v>25</v>
      </c>
      <c r="I8163" s="7">
        <v>32</v>
      </c>
      <c r="K8163">
        <v>8162</v>
      </c>
      <c r="L8163">
        <v>19</v>
      </c>
      <c r="M8163">
        <v>25</v>
      </c>
      <c r="N8163" s="7">
        <v>32</v>
      </c>
      <c r="P8163" s="187">
        <v>8162</v>
      </c>
      <c r="Q8163" s="188">
        <v>27</v>
      </c>
    </row>
    <row r="8164" spans="1:17" ht="15" x14ac:dyDescent="0.25">
      <c r="A8164"/>
      <c r="B8164" s="114">
        <v>8163</v>
      </c>
      <c r="C8164" s="7">
        <v>21</v>
      </c>
      <c r="E8164">
        <v>8163</v>
      </c>
      <c r="F8164">
        <v>16</v>
      </c>
      <c r="G8164">
        <v>19</v>
      </c>
      <c r="H8164">
        <v>25</v>
      </c>
      <c r="I8164" s="7">
        <v>32</v>
      </c>
      <c r="K8164">
        <v>8163</v>
      </c>
      <c r="L8164">
        <v>19</v>
      </c>
      <c r="M8164">
        <v>25</v>
      </c>
      <c r="N8164" s="7">
        <v>32</v>
      </c>
      <c r="P8164" s="185">
        <v>8163</v>
      </c>
      <c r="Q8164" s="186">
        <v>27</v>
      </c>
    </row>
    <row r="8165" spans="1:17" ht="15" x14ac:dyDescent="0.25">
      <c r="A8165"/>
      <c r="B8165" s="114">
        <v>8164</v>
      </c>
      <c r="C8165" s="7">
        <v>21</v>
      </c>
      <c r="E8165">
        <v>8164</v>
      </c>
      <c r="F8165">
        <v>16</v>
      </c>
      <c r="G8165">
        <v>19</v>
      </c>
      <c r="H8165">
        <v>25</v>
      </c>
      <c r="I8165" s="7">
        <v>32</v>
      </c>
      <c r="K8165">
        <v>8164</v>
      </c>
      <c r="L8165">
        <v>19</v>
      </c>
      <c r="M8165">
        <v>25</v>
      </c>
      <c r="N8165" s="7">
        <v>32</v>
      </c>
      <c r="P8165" s="187">
        <v>8164</v>
      </c>
      <c r="Q8165" s="188">
        <v>27</v>
      </c>
    </row>
    <row r="8166" spans="1:17" ht="15" x14ac:dyDescent="0.25">
      <c r="A8166"/>
      <c r="B8166" s="114">
        <v>8165</v>
      </c>
      <c r="C8166" s="7">
        <v>21</v>
      </c>
      <c r="E8166">
        <v>8165</v>
      </c>
      <c r="F8166">
        <v>16</v>
      </c>
      <c r="G8166">
        <v>19</v>
      </c>
      <c r="H8166">
        <v>25</v>
      </c>
      <c r="I8166" s="7">
        <v>32</v>
      </c>
      <c r="K8166">
        <v>8165</v>
      </c>
      <c r="L8166">
        <v>19</v>
      </c>
      <c r="M8166">
        <v>25</v>
      </c>
      <c r="N8166" s="7">
        <v>32</v>
      </c>
      <c r="P8166" s="185">
        <v>8165</v>
      </c>
      <c r="Q8166" s="186">
        <v>27</v>
      </c>
    </row>
    <row r="8167" spans="1:17" ht="15" x14ac:dyDescent="0.25">
      <c r="A8167"/>
      <c r="B8167" s="114">
        <v>8166</v>
      </c>
      <c r="C8167" s="7">
        <v>21</v>
      </c>
      <c r="E8167">
        <v>8166</v>
      </c>
      <c r="F8167">
        <v>16</v>
      </c>
      <c r="G8167">
        <v>19</v>
      </c>
      <c r="H8167">
        <v>25</v>
      </c>
      <c r="I8167" s="7">
        <v>32</v>
      </c>
      <c r="K8167">
        <v>8166</v>
      </c>
      <c r="L8167">
        <v>19</v>
      </c>
      <c r="M8167">
        <v>25</v>
      </c>
      <c r="N8167" s="7">
        <v>32</v>
      </c>
      <c r="P8167" s="187">
        <v>8166</v>
      </c>
      <c r="Q8167" s="188">
        <v>27</v>
      </c>
    </row>
    <row r="8168" spans="1:17" ht="15" x14ac:dyDescent="0.25">
      <c r="A8168"/>
      <c r="B8168" s="114">
        <v>8167</v>
      </c>
      <c r="C8168" s="7">
        <v>21</v>
      </c>
      <c r="E8168">
        <v>8167</v>
      </c>
      <c r="F8168">
        <v>16</v>
      </c>
      <c r="G8168">
        <v>19</v>
      </c>
      <c r="H8168">
        <v>25</v>
      </c>
      <c r="I8168" s="7">
        <v>32</v>
      </c>
      <c r="K8168">
        <v>8167</v>
      </c>
      <c r="L8168">
        <v>19</v>
      </c>
      <c r="M8168">
        <v>25</v>
      </c>
      <c r="N8168" s="7">
        <v>32</v>
      </c>
      <c r="P8168" s="185">
        <v>8167</v>
      </c>
      <c r="Q8168" s="186">
        <v>27</v>
      </c>
    </row>
    <row r="8169" spans="1:17" ht="15" x14ac:dyDescent="0.25">
      <c r="A8169"/>
      <c r="B8169" s="114">
        <v>8168</v>
      </c>
      <c r="C8169" s="7">
        <v>21</v>
      </c>
      <c r="E8169">
        <v>8168</v>
      </c>
      <c r="F8169">
        <v>16</v>
      </c>
      <c r="G8169">
        <v>19</v>
      </c>
      <c r="H8169">
        <v>25</v>
      </c>
      <c r="I8169" s="7">
        <v>32</v>
      </c>
      <c r="K8169">
        <v>8168</v>
      </c>
      <c r="L8169">
        <v>19</v>
      </c>
      <c r="M8169">
        <v>25</v>
      </c>
      <c r="N8169" s="7">
        <v>32</v>
      </c>
      <c r="P8169" s="187">
        <v>8168</v>
      </c>
      <c r="Q8169" s="188">
        <v>27</v>
      </c>
    </row>
    <row r="8170" spans="1:17" ht="15" x14ac:dyDescent="0.25">
      <c r="A8170"/>
      <c r="B8170" s="114">
        <v>8169</v>
      </c>
      <c r="C8170" s="7">
        <v>21</v>
      </c>
      <c r="E8170">
        <v>8169</v>
      </c>
      <c r="F8170">
        <v>16</v>
      </c>
      <c r="G8170">
        <v>19</v>
      </c>
      <c r="H8170">
        <v>25</v>
      </c>
      <c r="I8170" s="7">
        <v>32</v>
      </c>
      <c r="K8170">
        <v>8169</v>
      </c>
      <c r="L8170">
        <v>19</v>
      </c>
      <c r="M8170">
        <v>25</v>
      </c>
      <c r="N8170" s="7">
        <v>32</v>
      </c>
      <c r="P8170" s="185">
        <v>8169</v>
      </c>
      <c r="Q8170" s="186">
        <v>27</v>
      </c>
    </row>
    <row r="8171" spans="1:17" ht="15" x14ac:dyDescent="0.25">
      <c r="A8171"/>
      <c r="B8171" s="114">
        <v>8170</v>
      </c>
      <c r="C8171" s="7">
        <v>21</v>
      </c>
      <c r="E8171">
        <v>8170</v>
      </c>
      <c r="F8171">
        <v>16</v>
      </c>
      <c r="G8171">
        <v>19</v>
      </c>
      <c r="H8171">
        <v>25</v>
      </c>
      <c r="I8171" s="7">
        <v>32</v>
      </c>
      <c r="K8171">
        <v>8170</v>
      </c>
      <c r="L8171">
        <v>19</v>
      </c>
      <c r="M8171">
        <v>25</v>
      </c>
      <c r="N8171" s="7">
        <v>32</v>
      </c>
      <c r="P8171" s="187">
        <v>8170</v>
      </c>
      <c r="Q8171" s="188">
        <v>27</v>
      </c>
    </row>
    <row r="8172" spans="1:17" ht="15" x14ac:dyDescent="0.25">
      <c r="A8172"/>
      <c r="B8172" s="114">
        <v>8171</v>
      </c>
      <c r="C8172" s="7">
        <v>21</v>
      </c>
      <c r="E8172">
        <v>8171</v>
      </c>
      <c r="F8172">
        <v>16</v>
      </c>
      <c r="G8172">
        <v>19</v>
      </c>
      <c r="H8172">
        <v>25</v>
      </c>
      <c r="I8172" s="7">
        <v>32</v>
      </c>
      <c r="K8172">
        <v>8171</v>
      </c>
      <c r="L8172">
        <v>19</v>
      </c>
      <c r="M8172">
        <v>25</v>
      </c>
      <c r="N8172" s="7">
        <v>32</v>
      </c>
      <c r="P8172" s="185">
        <v>8171</v>
      </c>
      <c r="Q8172" s="186">
        <v>27</v>
      </c>
    </row>
    <row r="8173" spans="1:17" ht="15" x14ac:dyDescent="0.25">
      <c r="A8173"/>
      <c r="B8173" s="114">
        <v>8172</v>
      </c>
      <c r="C8173" s="7">
        <v>21</v>
      </c>
      <c r="E8173">
        <v>8172</v>
      </c>
      <c r="F8173">
        <v>16</v>
      </c>
      <c r="G8173">
        <v>19</v>
      </c>
      <c r="H8173">
        <v>25</v>
      </c>
      <c r="I8173" s="7">
        <v>32</v>
      </c>
      <c r="K8173">
        <v>8172</v>
      </c>
      <c r="L8173">
        <v>19</v>
      </c>
      <c r="M8173">
        <v>25</v>
      </c>
      <c r="N8173" s="7">
        <v>32</v>
      </c>
      <c r="P8173" s="187">
        <v>8172</v>
      </c>
      <c r="Q8173" s="188">
        <v>27</v>
      </c>
    </row>
    <row r="8174" spans="1:17" ht="15" x14ac:dyDescent="0.25">
      <c r="A8174"/>
      <c r="B8174" s="114">
        <v>8173</v>
      </c>
      <c r="C8174" s="7">
        <v>21</v>
      </c>
      <c r="E8174">
        <v>8173</v>
      </c>
      <c r="F8174">
        <v>16</v>
      </c>
      <c r="G8174">
        <v>19</v>
      </c>
      <c r="H8174">
        <v>25</v>
      </c>
      <c r="I8174" s="7">
        <v>32</v>
      </c>
      <c r="K8174">
        <v>8173</v>
      </c>
      <c r="L8174">
        <v>19</v>
      </c>
      <c r="M8174">
        <v>25</v>
      </c>
      <c r="N8174" s="7">
        <v>32</v>
      </c>
      <c r="P8174" s="185">
        <v>8173</v>
      </c>
      <c r="Q8174" s="186">
        <v>27</v>
      </c>
    </row>
    <row r="8175" spans="1:17" ht="15" x14ac:dyDescent="0.25">
      <c r="A8175"/>
      <c r="B8175" s="114">
        <v>8174</v>
      </c>
      <c r="C8175" s="7">
        <v>21</v>
      </c>
      <c r="E8175">
        <v>8174</v>
      </c>
      <c r="F8175">
        <v>16</v>
      </c>
      <c r="G8175">
        <v>19</v>
      </c>
      <c r="H8175">
        <v>25</v>
      </c>
      <c r="I8175" s="7">
        <v>32</v>
      </c>
      <c r="K8175">
        <v>8174</v>
      </c>
      <c r="L8175">
        <v>19</v>
      </c>
      <c r="M8175">
        <v>25</v>
      </c>
      <c r="N8175" s="7">
        <v>32</v>
      </c>
      <c r="P8175" s="187">
        <v>8174</v>
      </c>
      <c r="Q8175" s="188">
        <v>27</v>
      </c>
    </row>
    <row r="8176" spans="1:17" ht="15" x14ac:dyDescent="0.25">
      <c r="A8176"/>
      <c r="B8176" s="114">
        <v>8175</v>
      </c>
      <c r="C8176" s="7">
        <v>21</v>
      </c>
      <c r="E8176">
        <v>8175</v>
      </c>
      <c r="F8176">
        <v>16</v>
      </c>
      <c r="G8176">
        <v>19</v>
      </c>
      <c r="H8176">
        <v>25</v>
      </c>
      <c r="I8176" s="7">
        <v>32</v>
      </c>
      <c r="K8176">
        <v>8175</v>
      </c>
      <c r="L8176">
        <v>19</v>
      </c>
      <c r="M8176">
        <v>25</v>
      </c>
      <c r="N8176" s="7">
        <v>32</v>
      </c>
      <c r="P8176" s="185">
        <v>8175</v>
      </c>
      <c r="Q8176" s="186">
        <v>27</v>
      </c>
    </row>
    <row r="8177" spans="1:17" ht="15" x14ac:dyDescent="0.25">
      <c r="A8177"/>
      <c r="B8177" s="114">
        <v>8176</v>
      </c>
      <c r="C8177" s="7">
        <v>21</v>
      </c>
      <c r="E8177">
        <v>8176</v>
      </c>
      <c r="F8177">
        <v>16</v>
      </c>
      <c r="G8177">
        <v>19</v>
      </c>
      <c r="H8177">
        <v>25</v>
      </c>
      <c r="I8177" s="7">
        <v>32</v>
      </c>
      <c r="K8177">
        <v>8176</v>
      </c>
      <c r="L8177">
        <v>19</v>
      </c>
      <c r="M8177">
        <v>25</v>
      </c>
      <c r="N8177" s="7">
        <v>32</v>
      </c>
      <c r="P8177" s="187">
        <v>8176</v>
      </c>
      <c r="Q8177" s="188">
        <v>27</v>
      </c>
    </row>
    <row r="8178" spans="1:17" ht="15" x14ac:dyDescent="0.25">
      <c r="A8178"/>
      <c r="B8178" s="114">
        <v>8177</v>
      </c>
      <c r="C8178" s="7">
        <v>21</v>
      </c>
      <c r="E8178">
        <v>8177</v>
      </c>
      <c r="F8178">
        <v>16</v>
      </c>
      <c r="G8178">
        <v>19</v>
      </c>
      <c r="H8178">
        <v>25</v>
      </c>
      <c r="I8178" s="7">
        <v>32</v>
      </c>
      <c r="K8178">
        <v>8177</v>
      </c>
      <c r="L8178">
        <v>19</v>
      </c>
      <c r="M8178">
        <v>25</v>
      </c>
      <c r="N8178" s="7">
        <v>32</v>
      </c>
      <c r="P8178" s="185">
        <v>8177</v>
      </c>
      <c r="Q8178" s="186">
        <v>27</v>
      </c>
    </row>
    <row r="8179" spans="1:17" ht="15" x14ac:dyDescent="0.25">
      <c r="A8179"/>
      <c r="B8179" s="114">
        <v>8178</v>
      </c>
      <c r="C8179" s="7">
        <v>21</v>
      </c>
      <c r="E8179">
        <v>8178</v>
      </c>
      <c r="F8179">
        <v>16</v>
      </c>
      <c r="G8179">
        <v>19</v>
      </c>
      <c r="H8179">
        <v>25</v>
      </c>
      <c r="I8179" s="7">
        <v>32</v>
      </c>
      <c r="K8179">
        <v>8178</v>
      </c>
      <c r="L8179">
        <v>19</v>
      </c>
      <c r="M8179">
        <v>25</v>
      </c>
      <c r="N8179" s="7">
        <v>32</v>
      </c>
      <c r="P8179" s="187">
        <v>8178</v>
      </c>
      <c r="Q8179" s="188">
        <v>27</v>
      </c>
    </row>
    <row r="8180" spans="1:17" ht="15" x14ac:dyDescent="0.25">
      <c r="A8180"/>
      <c r="B8180" s="114">
        <v>8179</v>
      </c>
      <c r="C8180" s="7">
        <v>21</v>
      </c>
      <c r="E8180">
        <v>8179</v>
      </c>
      <c r="F8180">
        <v>16</v>
      </c>
      <c r="G8180">
        <v>19</v>
      </c>
      <c r="H8180">
        <v>25</v>
      </c>
      <c r="I8180" s="7">
        <v>32</v>
      </c>
      <c r="K8180">
        <v>8179</v>
      </c>
      <c r="L8180">
        <v>19</v>
      </c>
      <c r="M8180">
        <v>25</v>
      </c>
      <c r="N8180" s="7">
        <v>32</v>
      </c>
      <c r="P8180" s="185">
        <v>8179</v>
      </c>
      <c r="Q8180" s="186">
        <v>27</v>
      </c>
    </row>
    <row r="8181" spans="1:17" ht="15" x14ac:dyDescent="0.25">
      <c r="A8181"/>
      <c r="B8181" s="114">
        <v>8180</v>
      </c>
      <c r="C8181" s="7">
        <v>21</v>
      </c>
      <c r="E8181">
        <v>8180</v>
      </c>
      <c r="F8181">
        <v>16</v>
      </c>
      <c r="G8181">
        <v>19</v>
      </c>
      <c r="H8181">
        <v>25</v>
      </c>
      <c r="I8181" s="7">
        <v>32</v>
      </c>
      <c r="K8181">
        <v>8180</v>
      </c>
      <c r="L8181">
        <v>19</v>
      </c>
      <c r="M8181">
        <v>25</v>
      </c>
      <c r="N8181" s="7">
        <v>32</v>
      </c>
      <c r="P8181" s="187">
        <v>8180</v>
      </c>
      <c r="Q8181" s="188">
        <v>27</v>
      </c>
    </row>
    <row r="8182" spans="1:17" ht="15" x14ac:dyDescent="0.25">
      <c r="A8182"/>
      <c r="B8182" s="114">
        <v>8181</v>
      </c>
      <c r="C8182" s="7">
        <v>21</v>
      </c>
      <c r="E8182">
        <v>8181</v>
      </c>
      <c r="F8182">
        <v>16</v>
      </c>
      <c r="G8182">
        <v>19</v>
      </c>
      <c r="H8182">
        <v>25</v>
      </c>
      <c r="I8182" s="7">
        <v>32</v>
      </c>
      <c r="K8182">
        <v>8181</v>
      </c>
      <c r="L8182">
        <v>19</v>
      </c>
      <c r="M8182">
        <v>25</v>
      </c>
      <c r="N8182" s="7">
        <v>32</v>
      </c>
      <c r="P8182" s="185">
        <v>8181</v>
      </c>
      <c r="Q8182" s="186">
        <v>27</v>
      </c>
    </row>
    <row r="8183" spans="1:17" ht="15" x14ac:dyDescent="0.25">
      <c r="A8183"/>
      <c r="B8183" s="114">
        <v>8182</v>
      </c>
      <c r="C8183" s="7">
        <v>21</v>
      </c>
      <c r="E8183">
        <v>8182</v>
      </c>
      <c r="F8183">
        <v>16</v>
      </c>
      <c r="G8183">
        <v>19</v>
      </c>
      <c r="H8183">
        <v>25</v>
      </c>
      <c r="I8183" s="7">
        <v>32</v>
      </c>
      <c r="K8183">
        <v>8182</v>
      </c>
      <c r="L8183">
        <v>19</v>
      </c>
      <c r="M8183">
        <v>25</v>
      </c>
      <c r="N8183" s="7">
        <v>32</v>
      </c>
      <c r="P8183" s="187">
        <v>8182</v>
      </c>
      <c r="Q8183" s="188">
        <v>27</v>
      </c>
    </row>
    <row r="8184" spans="1:17" ht="15" x14ac:dyDescent="0.25">
      <c r="A8184"/>
      <c r="B8184" s="114">
        <v>8183</v>
      </c>
      <c r="C8184" s="7">
        <v>21</v>
      </c>
      <c r="E8184">
        <v>8183</v>
      </c>
      <c r="F8184">
        <v>16</v>
      </c>
      <c r="G8184">
        <v>19</v>
      </c>
      <c r="H8184">
        <v>25</v>
      </c>
      <c r="I8184" s="7">
        <v>32</v>
      </c>
      <c r="K8184">
        <v>8183</v>
      </c>
      <c r="L8184">
        <v>19</v>
      </c>
      <c r="M8184">
        <v>25</v>
      </c>
      <c r="N8184" s="7">
        <v>32</v>
      </c>
      <c r="P8184" s="185">
        <v>8183</v>
      </c>
      <c r="Q8184" s="186">
        <v>27</v>
      </c>
    </row>
    <row r="8185" spans="1:17" ht="15" x14ac:dyDescent="0.25">
      <c r="A8185"/>
      <c r="B8185" s="114">
        <v>8184</v>
      </c>
      <c r="C8185" s="7">
        <v>21</v>
      </c>
      <c r="E8185">
        <v>8184</v>
      </c>
      <c r="F8185">
        <v>16</v>
      </c>
      <c r="G8185">
        <v>19</v>
      </c>
      <c r="H8185">
        <v>25</v>
      </c>
      <c r="I8185" s="7">
        <v>32</v>
      </c>
      <c r="K8185">
        <v>8184</v>
      </c>
      <c r="L8185">
        <v>19</v>
      </c>
      <c r="M8185">
        <v>25</v>
      </c>
      <c r="N8185" s="7">
        <v>32</v>
      </c>
      <c r="P8185" s="187">
        <v>8184</v>
      </c>
      <c r="Q8185" s="188">
        <v>27</v>
      </c>
    </row>
    <row r="8186" spans="1:17" ht="15" x14ac:dyDescent="0.25">
      <c r="A8186"/>
      <c r="B8186" s="114">
        <v>8185</v>
      </c>
      <c r="C8186" s="7">
        <v>21</v>
      </c>
      <c r="E8186">
        <v>8185</v>
      </c>
      <c r="F8186">
        <v>16</v>
      </c>
      <c r="G8186">
        <v>19</v>
      </c>
      <c r="H8186">
        <v>25</v>
      </c>
      <c r="I8186" s="7">
        <v>32</v>
      </c>
      <c r="K8186">
        <v>8185</v>
      </c>
      <c r="L8186">
        <v>19</v>
      </c>
      <c r="M8186">
        <v>25</v>
      </c>
      <c r="N8186" s="7">
        <v>32</v>
      </c>
      <c r="P8186" s="185">
        <v>8185</v>
      </c>
      <c r="Q8186" s="186">
        <v>27</v>
      </c>
    </row>
    <row r="8187" spans="1:17" ht="15" x14ac:dyDescent="0.25">
      <c r="A8187"/>
      <c r="B8187" s="114">
        <v>8186</v>
      </c>
      <c r="C8187" s="7">
        <v>21</v>
      </c>
      <c r="E8187">
        <v>8186</v>
      </c>
      <c r="F8187">
        <v>16</v>
      </c>
      <c r="G8187">
        <v>19</v>
      </c>
      <c r="H8187">
        <v>25</v>
      </c>
      <c r="I8187" s="7">
        <v>32</v>
      </c>
      <c r="K8187">
        <v>8186</v>
      </c>
      <c r="L8187">
        <v>19</v>
      </c>
      <c r="M8187">
        <v>25</v>
      </c>
      <c r="N8187" s="7">
        <v>32</v>
      </c>
      <c r="P8187" s="187">
        <v>8186</v>
      </c>
      <c r="Q8187" s="188">
        <v>27</v>
      </c>
    </row>
    <row r="8188" spans="1:17" ht="15" x14ac:dyDescent="0.25">
      <c r="A8188"/>
      <c r="B8188" s="114">
        <v>8187</v>
      </c>
      <c r="C8188" s="7">
        <v>21</v>
      </c>
      <c r="E8188">
        <v>8187</v>
      </c>
      <c r="F8188">
        <v>16</v>
      </c>
      <c r="G8188">
        <v>19</v>
      </c>
      <c r="H8188">
        <v>25</v>
      </c>
      <c r="I8188" s="7">
        <v>32</v>
      </c>
      <c r="K8188">
        <v>8187</v>
      </c>
      <c r="L8188">
        <v>19</v>
      </c>
      <c r="M8188">
        <v>25</v>
      </c>
      <c r="N8188" s="7">
        <v>32</v>
      </c>
      <c r="P8188" s="185">
        <v>8187</v>
      </c>
      <c r="Q8188" s="186">
        <v>27</v>
      </c>
    </row>
    <row r="8189" spans="1:17" ht="15" x14ac:dyDescent="0.25">
      <c r="A8189"/>
      <c r="B8189" s="114">
        <v>8188</v>
      </c>
      <c r="C8189" s="7">
        <v>21</v>
      </c>
      <c r="E8189">
        <v>8188</v>
      </c>
      <c r="F8189">
        <v>16</v>
      </c>
      <c r="G8189">
        <v>19</v>
      </c>
      <c r="H8189">
        <v>25</v>
      </c>
      <c r="I8189" s="7">
        <v>32</v>
      </c>
      <c r="K8189">
        <v>8188</v>
      </c>
      <c r="L8189">
        <v>19</v>
      </c>
      <c r="M8189">
        <v>25</v>
      </c>
      <c r="N8189" s="7">
        <v>32</v>
      </c>
      <c r="P8189" s="187">
        <v>8188</v>
      </c>
      <c r="Q8189" s="188">
        <v>27</v>
      </c>
    </row>
    <row r="8190" spans="1:17" ht="15" x14ac:dyDescent="0.25">
      <c r="A8190"/>
      <c r="B8190" s="114">
        <v>8189</v>
      </c>
      <c r="C8190" s="7">
        <v>21</v>
      </c>
      <c r="E8190">
        <v>8189</v>
      </c>
      <c r="F8190">
        <v>16</v>
      </c>
      <c r="G8190">
        <v>19</v>
      </c>
      <c r="H8190">
        <v>25</v>
      </c>
      <c r="I8190" s="7">
        <v>32</v>
      </c>
      <c r="K8190">
        <v>8189</v>
      </c>
      <c r="L8190">
        <v>19</v>
      </c>
      <c r="M8190">
        <v>25</v>
      </c>
      <c r="N8190" s="7">
        <v>32</v>
      </c>
      <c r="P8190" s="185">
        <v>8189</v>
      </c>
      <c r="Q8190" s="186">
        <v>27</v>
      </c>
    </row>
    <row r="8191" spans="1:17" ht="15" x14ac:dyDescent="0.25">
      <c r="A8191"/>
      <c r="B8191" s="114">
        <v>8190</v>
      </c>
      <c r="C8191" s="7">
        <v>21</v>
      </c>
      <c r="E8191">
        <v>8190</v>
      </c>
      <c r="F8191">
        <v>16</v>
      </c>
      <c r="G8191">
        <v>19</v>
      </c>
      <c r="H8191">
        <v>25</v>
      </c>
      <c r="I8191" s="7">
        <v>32</v>
      </c>
      <c r="K8191">
        <v>8190</v>
      </c>
      <c r="L8191">
        <v>19</v>
      </c>
      <c r="M8191">
        <v>25</v>
      </c>
      <c r="N8191" s="7">
        <v>32</v>
      </c>
      <c r="P8191" s="187">
        <v>8190</v>
      </c>
      <c r="Q8191" s="188">
        <v>27</v>
      </c>
    </row>
    <row r="8192" spans="1:17" ht="15" x14ac:dyDescent="0.25">
      <c r="A8192"/>
      <c r="B8192" s="114">
        <v>8191</v>
      </c>
      <c r="C8192" s="7">
        <v>21</v>
      </c>
      <c r="E8192">
        <v>8191</v>
      </c>
      <c r="F8192">
        <v>16</v>
      </c>
      <c r="G8192">
        <v>19</v>
      </c>
      <c r="H8192">
        <v>25</v>
      </c>
      <c r="I8192" s="7">
        <v>32</v>
      </c>
      <c r="K8192">
        <v>8191</v>
      </c>
      <c r="L8192">
        <v>19</v>
      </c>
      <c r="M8192">
        <v>25</v>
      </c>
      <c r="N8192" s="7">
        <v>32</v>
      </c>
      <c r="P8192" s="185">
        <v>8191</v>
      </c>
      <c r="Q8192" s="186">
        <v>27</v>
      </c>
    </row>
    <row r="8193" spans="1:17" ht="15" x14ac:dyDescent="0.25">
      <c r="A8193"/>
      <c r="B8193" s="114">
        <v>8192</v>
      </c>
      <c r="C8193" s="7">
        <v>21</v>
      </c>
      <c r="E8193">
        <v>8192</v>
      </c>
      <c r="F8193">
        <v>16</v>
      </c>
      <c r="G8193">
        <v>19</v>
      </c>
      <c r="H8193">
        <v>25</v>
      </c>
      <c r="I8193" s="7">
        <v>32</v>
      </c>
      <c r="K8193">
        <v>8192</v>
      </c>
      <c r="L8193">
        <v>19</v>
      </c>
      <c r="M8193">
        <v>25</v>
      </c>
      <c r="N8193" s="7">
        <v>32</v>
      </c>
      <c r="P8193" s="187">
        <v>8192</v>
      </c>
      <c r="Q8193" s="188">
        <v>27</v>
      </c>
    </row>
    <row r="8194" spans="1:17" ht="15" x14ac:dyDescent="0.25">
      <c r="A8194"/>
      <c r="B8194" s="114">
        <v>8193</v>
      </c>
      <c r="C8194" s="7">
        <v>21</v>
      </c>
      <c r="E8194">
        <v>8193</v>
      </c>
      <c r="F8194">
        <v>16</v>
      </c>
      <c r="G8194">
        <v>19</v>
      </c>
      <c r="H8194">
        <v>25</v>
      </c>
      <c r="I8194" s="7">
        <v>32</v>
      </c>
      <c r="K8194">
        <v>8193</v>
      </c>
      <c r="L8194">
        <v>19</v>
      </c>
      <c r="M8194">
        <v>25</v>
      </c>
      <c r="N8194" s="7">
        <v>32</v>
      </c>
      <c r="P8194" s="185">
        <v>8193</v>
      </c>
      <c r="Q8194" s="186">
        <v>27</v>
      </c>
    </row>
    <row r="8195" spans="1:17" ht="15" x14ac:dyDescent="0.25">
      <c r="A8195"/>
      <c r="B8195" s="114">
        <v>8194</v>
      </c>
      <c r="C8195" s="7">
        <v>21</v>
      </c>
      <c r="E8195">
        <v>8194</v>
      </c>
      <c r="F8195">
        <v>16</v>
      </c>
      <c r="G8195">
        <v>19</v>
      </c>
      <c r="H8195">
        <v>25</v>
      </c>
      <c r="I8195" s="7">
        <v>32</v>
      </c>
      <c r="K8195">
        <v>8194</v>
      </c>
      <c r="L8195">
        <v>19</v>
      </c>
      <c r="M8195">
        <v>25</v>
      </c>
      <c r="N8195" s="7">
        <v>32</v>
      </c>
      <c r="P8195" s="187">
        <v>8194</v>
      </c>
      <c r="Q8195" s="188">
        <v>27</v>
      </c>
    </row>
    <row r="8196" spans="1:17" ht="15" x14ac:dyDescent="0.25">
      <c r="A8196"/>
      <c r="B8196" s="114">
        <v>8195</v>
      </c>
      <c r="C8196" s="7">
        <v>21</v>
      </c>
      <c r="E8196">
        <v>8195</v>
      </c>
      <c r="F8196">
        <v>16</v>
      </c>
      <c r="G8196">
        <v>19</v>
      </c>
      <c r="H8196">
        <v>25</v>
      </c>
      <c r="I8196" s="7">
        <v>32</v>
      </c>
      <c r="K8196">
        <v>8195</v>
      </c>
      <c r="L8196">
        <v>19</v>
      </c>
      <c r="M8196">
        <v>25</v>
      </c>
      <c r="N8196" s="7">
        <v>32</v>
      </c>
      <c r="P8196" s="185">
        <v>8195</v>
      </c>
      <c r="Q8196" s="186">
        <v>27</v>
      </c>
    </row>
    <row r="8197" spans="1:17" ht="15" x14ac:dyDescent="0.25">
      <c r="A8197"/>
      <c r="B8197" s="114">
        <v>8196</v>
      </c>
      <c r="C8197" s="7">
        <v>21</v>
      </c>
      <c r="E8197">
        <v>8196</v>
      </c>
      <c r="F8197">
        <v>16</v>
      </c>
      <c r="G8197">
        <v>19</v>
      </c>
      <c r="H8197">
        <v>25</v>
      </c>
      <c r="I8197" s="7">
        <v>32</v>
      </c>
      <c r="K8197">
        <v>8196</v>
      </c>
      <c r="L8197">
        <v>19</v>
      </c>
      <c r="M8197">
        <v>25</v>
      </c>
      <c r="N8197" s="7">
        <v>32</v>
      </c>
      <c r="P8197" s="187">
        <v>8196</v>
      </c>
      <c r="Q8197" s="188">
        <v>27</v>
      </c>
    </row>
    <row r="8198" spans="1:17" ht="15" x14ac:dyDescent="0.25">
      <c r="A8198"/>
      <c r="B8198" s="114">
        <v>8197</v>
      </c>
      <c r="C8198" s="7">
        <v>21</v>
      </c>
      <c r="E8198">
        <v>8197</v>
      </c>
      <c r="F8198">
        <v>16</v>
      </c>
      <c r="G8198">
        <v>19</v>
      </c>
      <c r="H8198">
        <v>25</v>
      </c>
      <c r="I8198" s="7">
        <v>32</v>
      </c>
      <c r="K8198">
        <v>8197</v>
      </c>
      <c r="L8198">
        <v>19</v>
      </c>
      <c r="M8198">
        <v>25</v>
      </c>
      <c r="N8198" s="7">
        <v>32</v>
      </c>
      <c r="P8198" s="185">
        <v>8197</v>
      </c>
      <c r="Q8198" s="186">
        <v>27</v>
      </c>
    </row>
    <row r="8199" spans="1:17" ht="15" x14ac:dyDescent="0.25">
      <c r="A8199"/>
      <c r="B8199" s="114">
        <v>8198</v>
      </c>
      <c r="C8199" s="7">
        <v>21</v>
      </c>
      <c r="E8199">
        <v>8198</v>
      </c>
      <c r="F8199">
        <v>16</v>
      </c>
      <c r="G8199">
        <v>19</v>
      </c>
      <c r="H8199">
        <v>25</v>
      </c>
      <c r="I8199" s="7">
        <v>32</v>
      </c>
      <c r="K8199">
        <v>8198</v>
      </c>
      <c r="L8199">
        <v>19</v>
      </c>
      <c r="M8199">
        <v>25</v>
      </c>
      <c r="N8199" s="7">
        <v>32</v>
      </c>
      <c r="P8199" s="187">
        <v>8198</v>
      </c>
      <c r="Q8199" s="188">
        <v>27</v>
      </c>
    </row>
    <row r="8200" spans="1:17" ht="15" x14ac:dyDescent="0.25">
      <c r="A8200"/>
      <c r="B8200" s="114">
        <v>8199</v>
      </c>
      <c r="C8200" s="7">
        <v>21</v>
      </c>
      <c r="E8200">
        <v>8199</v>
      </c>
      <c r="F8200">
        <v>16</v>
      </c>
      <c r="G8200">
        <v>19</v>
      </c>
      <c r="H8200">
        <v>25</v>
      </c>
      <c r="I8200" s="7">
        <v>32</v>
      </c>
      <c r="K8200">
        <v>8199</v>
      </c>
      <c r="L8200">
        <v>19</v>
      </c>
      <c r="M8200">
        <v>25</v>
      </c>
      <c r="N8200" s="7">
        <v>32</v>
      </c>
      <c r="P8200" s="185">
        <v>8199</v>
      </c>
      <c r="Q8200" s="186">
        <v>27</v>
      </c>
    </row>
    <row r="8201" spans="1:17" ht="15" x14ac:dyDescent="0.25">
      <c r="A8201"/>
      <c r="B8201" s="114">
        <v>8200</v>
      </c>
      <c r="C8201" s="7">
        <v>21</v>
      </c>
      <c r="E8201">
        <v>8200</v>
      </c>
      <c r="F8201">
        <v>16</v>
      </c>
      <c r="G8201">
        <v>19</v>
      </c>
      <c r="H8201">
        <v>25</v>
      </c>
      <c r="I8201" s="7">
        <v>32</v>
      </c>
      <c r="K8201">
        <v>8200</v>
      </c>
      <c r="L8201">
        <v>19</v>
      </c>
      <c r="M8201">
        <v>25</v>
      </c>
      <c r="N8201" s="7">
        <v>32</v>
      </c>
      <c r="P8201" s="187">
        <v>8200</v>
      </c>
      <c r="Q8201" s="188">
        <v>27</v>
      </c>
    </row>
    <row r="8202" spans="1:17" ht="15" x14ac:dyDescent="0.25">
      <c r="A8202"/>
      <c r="B8202" s="114">
        <v>8201</v>
      </c>
      <c r="C8202" s="7">
        <v>21</v>
      </c>
      <c r="E8202">
        <v>8201</v>
      </c>
      <c r="F8202">
        <v>16</v>
      </c>
      <c r="G8202">
        <v>19</v>
      </c>
      <c r="H8202">
        <v>25</v>
      </c>
      <c r="I8202" s="7">
        <v>32</v>
      </c>
      <c r="K8202">
        <v>8201</v>
      </c>
      <c r="L8202">
        <v>19</v>
      </c>
      <c r="M8202">
        <v>25</v>
      </c>
      <c r="N8202" s="7">
        <v>32</v>
      </c>
      <c r="P8202" s="185">
        <v>8201</v>
      </c>
      <c r="Q8202" s="186">
        <v>27</v>
      </c>
    </row>
    <row r="8203" spans="1:17" ht="15" x14ac:dyDescent="0.25">
      <c r="A8203"/>
      <c r="B8203" s="114">
        <v>8202</v>
      </c>
      <c r="C8203" s="7">
        <v>21</v>
      </c>
      <c r="E8203">
        <v>8202</v>
      </c>
      <c r="F8203">
        <v>16</v>
      </c>
      <c r="G8203">
        <v>19</v>
      </c>
      <c r="H8203">
        <v>25</v>
      </c>
      <c r="I8203" s="7">
        <v>32</v>
      </c>
      <c r="K8203">
        <v>8202</v>
      </c>
      <c r="L8203">
        <v>19</v>
      </c>
      <c r="M8203">
        <v>25</v>
      </c>
      <c r="N8203" s="7">
        <v>32</v>
      </c>
      <c r="P8203" s="187">
        <v>8202</v>
      </c>
      <c r="Q8203" s="188">
        <v>27</v>
      </c>
    </row>
    <row r="8204" spans="1:17" ht="15" x14ac:dyDescent="0.25">
      <c r="A8204"/>
      <c r="B8204" s="114">
        <v>8203</v>
      </c>
      <c r="C8204" s="7">
        <v>21</v>
      </c>
      <c r="E8204">
        <v>8203</v>
      </c>
      <c r="F8204">
        <v>16</v>
      </c>
      <c r="G8204">
        <v>19</v>
      </c>
      <c r="H8204">
        <v>25</v>
      </c>
      <c r="I8204" s="7">
        <v>32</v>
      </c>
      <c r="K8204">
        <v>8203</v>
      </c>
      <c r="L8204">
        <v>19</v>
      </c>
      <c r="M8204">
        <v>25</v>
      </c>
      <c r="N8204" s="7">
        <v>32</v>
      </c>
      <c r="P8204" s="185">
        <v>8203</v>
      </c>
      <c r="Q8204" s="186">
        <v>27</v>
      </c>
    </row>
    <row r="8205" spans="1:17" ht="15" x14ac:dyDescent="0.25">
      <c r="A8205"/>
      <c r="B8205" s="114">
        <v>8204</v>
      </c>
      <c r="C8205" s="7">
        <v>21</v>
      </c>
      <c r="E8205">
        <v>8204</v>
      </c>
      <c r="F8205">
        <v>16</v>
      </c>
      <c r="G8205">
        <v>19</v>
      </c>
      <c r="H8205">
        <v>25</v>
      </c>
      <c r="I8205" s="7">
        <v>32</v>
      </c>
      <c r="K8205">
        <v>8204</v>
      </c>
      <c r="L8205">
        <v>19</v>
      </c>
      <c r="M8205">
        <v>25</v>
      </c>
      <c r="N8205" s="7">
        <v>32</v>
      </c>
      <c r="P8205" s="187">
        <v>8204</v>
      </c>
      <c r="Q8205" s="188">
        <v>27</v>
      </c>
    </row>
    <row r="8206" spans="1:17" ht="15" x14ac:dyDescent="0.25">
      <c r="A8206"/>
      <c r="B8206" s="114">
        <v>8205</v>
      </c>
      <c r="C8206" s="7">
        <v>21</v>
      </c>
      <c r="E8206">
        <v>8205</v>
      </c>
      <c r="F8206">
        <v>16</v>
      </c>
      <c r="G8206">
        <v>19</v>
      </c>
      <c r="H8206">
        <v>25</v>
      </c>
      <c r="I8206" s="7">
        <v>32</v>
      </c>
      <c r="K8206">
        <v>8205</v>
      </c>
      <c r="L8206">
        <v>19</v>
      </c>
      <c r="M8206">
        <v>25</v>
      </c>
      <c r="N8206" s="7">
        <v>32</v>
      </c>
      <c r="P8206" s="185">
        <v>8205</v>
      </c>
      <c r="Q8206" s="186">
        <v>27</v>
      </c>
    </row>
    <row r="8207" spans="1:17" ht="15" x14ac:dyDescent="0.25">
      <c r="A8207"/>
      <c r="B8207" s="114">
        <v>8206</v>
      </c>
      <c r="C8207" s="7">
        <v>21</v>
      </c>
      <c r="E8207">
        <v>8206</v>
      </c>
      <c r="F8207">
        <v>16</v>
      </c>
      <c r="G8207">
        <v>19</v>
      </c>
      <c r="H8207">
        <v>25</v>
      </c>
      <c r="I8207" s="7">
        <v>32</v>
      </c>
      <c r="K8207">
        <v>8206</v>
      </c>
      <c r="L8207">
        <v>19</v>
      </c>
      <c r="M8207">
        <v>25</v>
      </c>
      <c r="N8207" s="7">
        <v>32</v>
      </c>
      <c r="P8207" s="187">
        <v>8206</v>
      </c>
      <c r="Q8207" s="188">
        <v>27</v>
      </c>
    </row>
    <row r="8208" spans="1:17" ht="15" x14ac:dyDescent="0.25">
      <c r="A8208"/>
      <c r="B8208" s="114">
        <v>8207</v>
      </c>
      <c r="C8208" s="7">
        <v>21</v>
      </c>
      <c r="E8208">
        <v>8207</v>
      </c>
      <c r="F8208">
        <v>16</v>
      </c>
      <c r="G8208">
        <v>19</v>
      </c>
      <c r="H8208">
        <v>25</v>
      </c>
      <c r="I8208" s="7">
        <v>32</v>
      </c>
      <c r="K8208">
        <v>8207</v>
      </c>
      <c r="L8208">
        <v>19</v>
      </c>
      <c r="M8208">
        <v>25</v>
      </c>
      <c r="N8208" s="7">
        <v>32</v>
      </c>
      <c r="P8208" s="185">
        <v>8207</v>
      </c>
      <c r="Q8208" s="186">
        <v>27</v>
      </c>
    </row>
    <row r="8209" spans="1:17" ht="15" x14ac:dyDescent="0.25">
      <c r="A8209"/>
      <c r="B8209" s="114">
        <v>8208</v>
      </c>
      <c r="C8209" s="7">
        <v>21</v>
      </c>
      <c r="E8209">
        <v>8208</v>
      </c>
      <c r="F8209">
        <v>16</v>
      </c>
      <c r="G8209">
        <v>19</v>
      </c>
      <c r="H8209">
        <v>25</v>
      </c>
      <c r="I8209" s="7">
        <v>32</v>
      </c>
      <c r="K8209">
        <v>8208</v>
      </c>
      <c r="L8209">
        <v>19</v>
      </c>
      <c r="M8209">
        <v>25</v>
      </c>
      <c r="N8209" s="7">
        <v>32</v>
      </c>
      <c r="P8209" s="187">
        <v>8208</v>
      </c>
      <c r="Q8209" s="188">
        <v>27</v>
      </c>
    </row>
    <row r="8210" spans="1:17" ht="15" x14ac:dyDescent="0.25">
      <c r="A8210"/>
      <c r="B8210" s="114">
        <v>8209</v>
      </c>
      <c r="C8210" s="7">
        <v>21</v>
      </c>
      <c r="E8210">
        <v>8209</v>
      </c>
      <c r="F8210">
        <v>16</v>
      </c>
      <c r="G8210">
        <v>19</v>
      </c>
      <c r="H8210">
        <v>25</v>
      </c>
      <c r="I8210" s="7">
        <v>32</v>
      </c>
      <c r="K8210">
        <v>8209</v>
      </c>
      <c r="L8210">
        <v>19</v>
      </c>
      <c r="M8210">
        <v>25</v>
      </c>
      <c r="N8210" s="7">
        <v>32</v>
      </c>
      <c r="P8210" s="185">
        <v>8209</v>
      </c>
      <c r="Q8210" s="186">
        <v>27</v>
      </c>
    </row>
    <row r="8211" spans="1:17" ht="15" x14ac:dyDescent="0.25">
      <c r="A8211"/>
      <c r="B8211" s="114">
        <v>8210</v>
      </c>
      <c r="C8211" s="7">
        <v>21</v>
      </c>
      <c r="E8211">
        <v>8210</v>
      </c>
      <c r="F8211">
        <v>16</v>
      </c>
      <c r="G8211">
        <v>19</v>
      </c>
      <c r="H8211">
        <v>25</v>
      </c>
      <c r="I8211" s="7">
        <v>32</v>
      </c>
      <c r="K8211">
        <v>8210</v>
      </c>
      <c r="L8211">
        <v>19</v>
      </c>
      <c r="M8211">
        <v>25</v>
      </c>
      <c r="N8211" s="7">
        <v>32</v>
      </c>
      <c r="P8211" s="187">
        <v>8210</v>
      </c>
      <c r="Q8211" s="188">
        <v>27</v>
      </c>
    </row>
    <row r="8212" spans="1:17" ht="15" x14ac:dyDescent="0.25">
      <c r="A8212"/>
      <c r="B8212" s="114">
        <v>8211</v>
      </c>
      <c r="C8212" s="7">
        <v>21</v>
      </c>
      <c r="E8212">
        <v>8211</v>
      </c>
      <c r="F8212">
        <v>16</v>
      </c>
      <c r="G8212">
        <v>19</v>
      </c>
      <c r="H8212">
        <v>25</v>
      </c>
      <c r="I8212" s="7">
        <v>32</v>
      </c>
      <c r="K8212">
        <v>8211</v>
      </c>
      <c r="L8212">
        <v>19</v>
      </c>
      <c r="M8212">
        <v>25</v>
      </c>
      <c r="N8212" s="7">
        <v>32</v>
      </c>
      <c r="P8212" s="185">
        <v>8211</v>
      </c>
      <c r="Q8212" s="186">
        <v>27</v>
      </c>
    </row>
    <row r="8213" spans="1:17" ht="15" x14ac:dyDescent="0.25">
      <c r="A8213"/>
      <c r="B8213" s="114">
        <v>8212</v>
      </c>
      <c r="C8213" s="7">
        <v>21</v>
      </c>
      <c r="E8213">
        <v>8212</v>
      </c>
      <c r="F8213">
        <v>16</v>
      </c>
      <c r="G8213">
        <v>19</v>
      </c>
      <c r="H8213">
        <v>25</v>
      </c>
      <c r="I8213" s="7">
        <v>32</v>
      </c>
      <c r="K8213">
        <v>8212</v>
      </c>
      <c r="L8213">
        <v>19</v>
      </c>
      <c r="M8213">
        <v>25</v>
      </c>
      <c r="N8213" s="7">
        <v>32</v>
      </c>
      <c r="P8213" s="187">
        <v>8212</v>
      </c>
      <c r="Q8213" s="188">
        <v>27</v>
      </c>
    </row>
    <row r="8214" spans="1:17" ht="15" x14ac:dyDescent="0.25">
      <c r="A8214"/>
      <c r="B8214" s="114">
        <v>8213</v>
      </c>
      <c r="C8214" s="7">
        <v>21</v>
      </c>
      <c r="E8214">
        <v>8213</v>
      </c>
      <c r="F8214">
        <v>16</v>
      </c>
      <c r="G8214">
        <v>19</v>
      </c>
      <c r="H8214">
        <v>25</v>
      </c>
      <c r="I8214" s="7">
        <v>32</v>
      </c>
      <c r="K8214">
        <v>8213</v>
      </c>
      <c r="L8214">
        <v>19</v>
      </c>
      <c r="M8214">
        <v>25</v>
      </c>
      <c r="N8214" s="7">
        <v>32</v>
      </c>
      <c r="P8214" s="185">
        <v>8213</v>
      </c>
      <c r="Q8214" s="186">
        <v>27</v>
      </c>
    </row>
    <row r="8215" spans="1:17" ht="15" x14ac:dyDescent="0.25">
      <c r="A8215"/>
      <c r="B8215" s="114">
        <v>8214</v>
      </c>
      <c r="C8215" s="7">
        <v>21</v>
      </c>
      <c r="E8215">
        <v>8214</v>
      </c>
      <c r="F8215">
        <v>16</v>
      </c>
      <c r="G8215">
        <v>19</v>
      </c>
      <c r="H8215">
        <v>25</v>
      </c>
      <c r="I8215" s="7">
        <v>32</v>
      </c>
      <c r="K8215">
        <v>8214</v>
      </c>
      <c r="L8215">
        <v>19</v>
      </c>
      <c r="M8215">
        <v>25</v>
      </c>
      <c r="N8215" s="7">
        <v>32</v>
      </c>
      <c r="P8215" s="187">
        <v>8214</v>
      </c>
      <c r="Q8215" s="188">
        <v>27</v>
      </c>
    </row>
    <row r="8216" spans="1:17" ht="15" x14ac:dyDescent="0.25">
      <c r="A8216"/>
      <c r="B8216" s="114">
        <v>8215</v>
      </c>
      <c r="C8216" s="7">
        <v>21</v>
      </c>
      <c r="E8216">
        <v>8215</v>
      </c>
      <c r="F8216">
        <v>16</v>
      </c>
      <c r="G8216">
        <v>19</v>
      </c>
      <c r="H8216">
        <v>25</v>
      </c>
      <c r="I8216" s="7">
        <v>32</v>
      </c>
      <c r="K8216">
        <v>8215</v>
      </c>
      <c r="L8216">
        <v>19</v>
      </c>
      <c r="M8216">
        <v>25</v>
      </c>
      <c r="N8216" s="7">
        <v>32</v>
      </c>
      <c r="P8216" s="185">
        <v>8215</v>
      </c>
      <c r="Q8216" s="186">
        <v>27</v>
      </c>
    </row>
    <row r="8217" spans="1:17" ht="15" x14ac:dyDescent="0.25">
      <c r="A8217"/>
      <c r="B8217" s="114">
        <v>8216</v>
      </c>
      <c r="C8217" s="7">
        <v>21</v>
      </c>
      <c r="E8217">
        <v>8216</v>
      </c>
      <c r="F8217">
        <v>16</v>
      </c>
      <c r="G8217">
        <v>19</v>
      </c>
      <c r="H8217">
        <v>25</v>
      </c>
      <c r="I8217" s="7">
        <v>32</v>
      </c>
      <c r="K8217">
        <v>8216</v>
      </c>
      <c r="L8217">
        <v>19</v>
      </c>
      <c r="M8217">
        <v>25</v>
      </c>
      <c r="N8217" s="7">
        <v>32</v>
      </c>
      <c r="P8217" s="187">
        <v>8216</v>
      </c>
      <c r="Q8217" s="188">
        <v>27</v>
      </c>
    </row>
    <row r="8218" spans="1:17" ht="15" x14ac:dyDescent="0.25">
      <c r="A8218"/>
      <c r="B8218" s="114">
        <v>8217</v>
      </c>
      <c r="C8218" s="7">
        <v>21</v>
      </c>
      <c r="E8218">
        <v>8217</v>
      </c>
      <c r="F8218">
        <v>16</v>
      </c>
      <c r="G8218">
        <v>19</v>
      </c>
      <c r="H8218">
        <v>25</v>
      </c>
      <c r="I8218" s="7">
        <v>32</v>
      </c>
      <c r="K8218">
        <v>8217</v>
      </c>
      <c r="L8218">
        <v>19</v>
      </c>
      <c r="M8218">
        <v>25</v>
      </c>
      <c r="N8218" s="7">
        <v>32</v>
      </c>
      <c r="P8218" s="185">
        <v>8217</v>
      </c>
      <c r="Q8218" s="186">
        <v>27</v>
      </c>
    </row>
    <row r="8219" spans="1:17" ht="15" x14ac:dyDescent="0.25">
      <c r="A8219"/>
      <c r="B8219" s="114">
        <v>8218</v>
      </c>
      <c r="C8219" s="7">
        <v>21</v>
      </c>
      <c r="E8219">
        <v>8218</v>
      </c>
      <c r="F8219">
        <v>16</v>
      </c>
      <c r="G8219">
        <v>19</v>
      </c>
      <c r="H8219">
        <v>25</v>
      </c>
      <c r="I8219" s="7">
        <v>32</v>
      </c>
      <c r="K8219">
        <v>8218</v>
      </c>
      <c r="L8219">
        <v>19</v>
      </c>
      <c r="M8219">
        <v>25</v>
      </c>
      <c r="N8219" s="7">
        <v>32</v>
      </c>
      <c r="P8219" s="187">
        <v>8218</v>
      </c>
      <c r="Q8219" s="188">
        <v>27</v>
      </c>
    </row>
    <row r="8220" spans="1:17" ht="15" x14ac:dyDescent="0.25">
      <c r="A8220"/>
      <c r="B8220" s="114">
        <v>8219</v>
      </c>
      <c r="C8220" s="7">
        <v>21</v>
      </c>
      <c r="E8220">
        <v>8219</v>
      </c>
      <c r="F8220">
        <v>16</v>
      </c>
      <c r="G8220">
        <v>19</v>
      </c>
      <c r="H8220">
        <v>25</v>
      </c>
      <c r="I8220" s="7">
        <v>32</v>
      </c>
      <c r="K8220">
        <v>8219</v>
      </c>
      <c r="L8220">
        <v>19</v>
      </c>
      <c r="M8220">
        <v>25</v>
      </c>
      <c r="N8220" s="7">
        <v>32</v>
      </c>
      <c r="P8220" s="185">
        <v>8219</v>
      </c>
      <c r="Q8220" s="186">
        <v>27</v>
      </c>
    </row>
    <row r="8221" spans="1:17" ht="15" x14ac:dyDescent="0.25">
      <c r="A8221"/>
      <c r="B8221" s="114">
        <v>8220</v>
      </c>
      <c r="C8221" s="7">
        <v>21</v>
      </c>
      <c r="E8221">
        <v>8220</v>
      </c>
      <c r="F8221">
        <v>16</v>
      </c>
      <c r="G8221">
        <v>19</v>
      </c>
      <c r="H8221">
        <v>25</v>
      </c>
      <c r="I8221" s="7">
        <v>32</v>
      </c>
      <c r="K8221">
        <v>8220</v>
      </c>
      <c r="L8221">
        <v>19</v>
      </c>
      <c r="M8221">
        <v>25</v>
      </c>
      <c r="N8221" s="7">
        <v>32</v>
      </c>
      <c r="P8221" s="187">
        <v>8220</v>
      </c>
      <c r="Q8221" s="188">
        <v>27</v>
      </c>
    </row>
    <row r="8222" spans="1:17" ht="15" x14ac:dyDescent="0.25">
      <c r="A8222"/>
      <c r="B8222" s="114">
        <v>8221</v>
      </c>
      <c r="C8222" s="7">
        <v>21</v>
      </c>
      <c r="E8222">
        <v>8221</v>
      </c>
      <c r="F8222">
        <v>16</v>
      </c>
      <c r="G8222">
        <v>19</v>
      </c>
      <c r="H8222">
        <v>25</v>
      </c>
      <c r="I8222" s="7">
        <v>32</v>
      </c>
      <c r="K8222">
        <v>8221</v>
      </c>
      <c r="L8222">
        <v>19</v>
      </c>
      <c r="M8222">
        <v>25</v>
      </c>
      <c r="N8222" s="7">
        <v>32</v>
      </c>
      <c r="P8222" s="185">
        <v>8221</v>
      </c>
      <c r="Q8222" s="186">
        <v>27</v>
      </c>
    </row>
    <row r="8223" spans="1:17" ht="15" x14ac:dyDescent="0.25">
      <c r="A8223"/>
      <c r="B8223" s="114">
        <v>8222</v>
      </c>
      <c r="C8223" s="7">
        <v>21</v>
      </c>
      <c r="E8223">
        <v>8222</v>
      </c>
      <c r="F8223">
        <v>16</v>
      </c>
      <c r="G8223">
        <v>19</v>
      </c>
      <c r="H8223">
        <v>25</v>
      </c>
      <c r="I8223" s="7">
        <v>32</v>
      </c>
      <c r="K8223">
        <v>8222</v>
      </c>
      <c r="L8223">
        <v>19</v>
      </c>
      <c r="M8223">
        <v>25</v>
      </c>
      <c r="N8223" s="7">
        <v>32</v>
      </c>
      <c r="P8223" s="187">
        <v>8222</v>
      </c>
      <c r="Q8223" s="188">
        <v>27</v>
      </c>
    </row>
    <row r="8224" spans="1:17" ht="15" x14ac:dyDescent="0.25">
      <c r="A8224"/>
      <c r="B8224" s="114">
        <v>8223</v>
      </c>
      <c r="C8224" s="7">
        <v>21</v>
      </c>
      <c r="E8224">
        <v>8223</v>
      </c>
      <c r="F8224">
        <v>16</v>
      </c>
      <c r="G8224">
        <v>19</v>
      </c>
      <c r="H8224">
        <v>25</v>
      </c>
      <c r="I8224" s="7">
        <v>32</v>
      </c>
      <c r="K8224">
        <v>8223</v>
      </c>
      <c r="L8224">
        <v>19</v>
      </c>
      <c r="M8224">
        <v>25</v>
      </c>
      <c r="N8224" s="7">
        <v>32</v>
      </c>
      <c r="P8224" s="185">
        <v>8223</v>
      </c>
      <c r="Q8224" s="186">
        <v>27</v>
      </c>
    </row>
    <row r="8225" spans="1:17" ht="15" x14ac:dyDescent="0.25">
      <c r="A8225"/>
      <c r="B8225" s="114">
        <v>8224</v>
      </c>
      <c r="C8225" s="7">
        <v>21</v>
      </c>
      <c r="E8225">
        <v>8224</v>
      </c>
      <c r="F8225">
        <v>16</v>
      </c>
      <c r="G8225">
        <v>19</v>
      </c>
      <c r="H8225">
        <v>25</v>
      </c>
      <c r="I8225" s="7">
        <v>32</v>
      </c>
      <c r="K8225">
        <v>8224</v>
      </c>
      <c r="L8225">
        <v>19</v>
      </c>
      <c r="M8225">
        <v>25</v>
      </c>
      <c r="N8225" s="7">
        <v>32</v>
      </c>
      <c r="P8225" s="187">
        <v>8224</v>
      </c>
      <c r="Q8225" s="188">
        <v>27</v>
      </c>
    </row>
    <row r="8226" spans="1:17" ht="15" x14ac:dyDescent="0.25">
      <c r="A8226"/>
      <c r="B8226" s="114">
        <v>8225</v>
      </c>
      <c r="C8226" s="7">
        <v>21</v>
      </c>
      <c r="E8226">
        <v>8225</v>
      </c>
      <c r="F8226">
        <v>16</v>
      </c>
      <c r="G8226">
        <v>19</v>
      </c>
      <c r="H8226">
        <v>25</v>
      </c>
      <c r="I8226" s="7">
        <v>32</v>
      </c>
      <c r="K8226">
        <v>8225</v>
      </c>
      <c r="L8226">
        <v>19</v>
      </c>
      <c r="M8226">
        <v>25</v>
      </c>
      <c r="N8226" s="7">
        <v>32</v>
      </c>
      <c r="P8226" s="185">
        <v>8225</v>
      </c>
      <c r="Q8226" s="186">
        <v>27</v>
      </c>
    </row>
    <row r="8227" spans="1:17" ht="15" x14ac:dyDescent="0.25">
      <c r="A8227"/>
      <c r="B8227" s="114">
        <v>8226</v>
      </c>
      <c r="C8227" s="7">
        <v>21</v>
      </c>
      <c r="E8227">
        <v>8226</v>
      </c>
      <c r="F8227">
        <v>16</v>
      </c>
      <c r="G8227">
        <v>19</v>
      </c>
      <c r="H8227">
        <v>25</v>
      </c>
      <c r="I8227" s="7">
        <v>32</v>
      </c>
      <c r="K8227">
        <v>8226</v>
      </c>
      <c r="L8227">
        <v>19</v>
      </c>
      <c r="M8227">
        <v>25</v>
      </c>
      <c r="N8227" s="7">
        <v>32</v>
      </c>
      <c r="P8227" s="187">
        <v>8226</v>
      </c>
      <c r="Q8227" s="188">
        <v>27</v>
      </c>
    </row>
    <row r="8228" spans="1:17" ht="15" x14ac:dyDescent="0.25">
      <c r="A8228"/>
      <c r="B8228" s="114">
        <v>8227</v>
      </c>
      <c r="C8228" s="7">
        <v>21</v>
      </c>
      <c r="E8228">
        <v>8227</v>
      </c>
      <c r="F8228">
        <v>16</v>
      </c>
      <c r="G8228">
        <v>19</v>
      </c>
      <c r="H8228">
        <v>25</v>
      </c>
      <c r="I8228" s="7">
        <v>32</v>
      </c>
      <c r="K8228">
        <v>8227</v>
      </c>
      <c r="L8228">
        <v>19</v>
      </c>
      <c r="M8228">
        <v>25</v>
      </c>
      <c r="N8228" s="7">
        <v>32</v>
      </c>
      <c r="P8228" s="185">
        <v>8227</v>
      </c>
      <c r="Q8228" s="186">
        <v>27</v>
      </c>
    </row>
    <row r="8229" spans="1:17" ht="15" x14ac:dyDescent="0.25">
      <c r="A8229"/>
      <c r="B8229" s="114">
        <v>8228</v>
      </c>
      <c r="C8229" s="7">
        <v>21</v>
      </c>
      <c r="E8229">
        <v>8228</v>
      </c>
      <c r="F8229">
        <v>16</v>
      </c>
      <c r="G8229">
        <v>19</v>
      </c>
      <c r="H8229">
        <v>25</v>
      </c>
      <c r="I8229" s="7">
        <v>32</v>
      </c>
      <c r="K8229">
        <v>8228</v>
      </c>
      <c r="L8229">
        <v>19</v>
      </c>
      <c r="M8229">
        <v>25</v>
      </c>
      <c r="N8229" s="7">
        <v>32</v>
      </c>
      <c r="P8229" s="187">
        <v>8228</v>
      </c>
      <c r="Q8229" s="188">
        <v>27</v>
      </c>
    </row>
    <row r="8230" spans="1:17" ht="15" x14ac:dyDescent="0.25">
      <c r="A8230"/>
      <c r="B8230" s="114">
        <v>8229</v>
      </c>
      <c r="C8230" s="7">
        <v>21</v>
      </c>
      <c r="E8230">
        <v>8229</v>
      </c>
      <c r="F8230">
        <v>16</v>
      </c>
      <c r="G8230">
        <v>19</v>
      </c>
      <c r="H8230">
        <v>25</v>
      </c>
      <c r="I8230" s="7">
        <v>32</v>
      </c>
      <c r="K8230">
        <v>8229</v>
      </c>
      <c r="L8230">
        <v>19</v>
      </c>
      <c r="M8230">
        <v>25</v>
      </c>
      <c r="N8230" s="7">
        <v>32</v>
      </c>
      <c r="P8230" s="185">
        <v>8229</v>
      </c>
      <c r="Q8230" s="186">
        <v>27</v>
      </c>
    </row>
    <row r="8231" spans="1:17" ht="15" x14ac:dyDescent="0.25">
      <c r="A8231"/>
      <c r="B8231" s="114">
        <v>8230</v>
      </c>
      <c r="C8231" s="7">
        <v>21</v>
      </c>
      <c r="E8231">
        <v>8230</v>
      </c>
      <c r="F8231">
        <v>16</v>
      </c>
      <c r="G8231">
        <v>19</v>
      </c>
      <c r="H8231">
        <v>25</v>
      </c>
      <c r="I8231" s="7">
        <v>32</v>
      </c>
      <c r="K8231">
        <v>8230</v>
      </c>
      <c r="L8231">
        <v>19</v>
      </c>
      <c r="M8231">
        <v>25</v>
      </c>
      <c r="N8231" s="7">
        <v>32</v>
      </c>
      <c r="P8231" s="187">
        <v>8230</v>
      </c>
      <c r="Q8231" s="188">
        <v>27</v>
      </c>
    </row>
    <row r="8232" spans="1:17" ht="15" x14ac:dyDescent="0.25">
      <c r="A8232"/>
      <c r="B8232" s="114">
        <v>8231</v>
      </c>
      <c r="C8232" s="7">
        <v>21</v>
      </c>
      <c r="E8232">
        <v>8231</v>
      </c>
      <c r="F8232">
        <v>16</v>
      </c>
      <c r="G8232">
        <v>19</v>
      </c>
      <c r="H8232">
        <v>25</v>
      </c>
      <c r="I8232" s="7">
        <v>32</v>
      </c>
      <c r="K8232">
        <v>8231</v>
      </c>
      <c r="L8232">
        <v>19</v>
      </c>
      <c r="M8232">
        <v>25</v>
      </c>
      <c r="N8232" s="7">
        <v>32</v>
      </c>
      <c r="P8232" s="185">
        <v>8231</v>
      </c>
      <c r="Q8232" s="186">
        <v>27</v>
      </c>
    </row>
    <row r="8233" spans="1:17" ht="15" x14ac:dyDescent="0.25">
      <c r="A8233"/>
      <c r="B8233" s="114">
        <v>8232</v>
      </c>
      <c r="C8233" s="7">
        <v>21</v>
      </c>
      <c r="E8233">
        <v>8232</v>
      </c>
      <c r="F8233">
        <v>16</v>
      </c>
      <c r="G8233">
        <v>19</v>
      </c>
      <c r="H8233">
        <v>25</v>
      </c>
      <c r="I8233" s="7">
        <v>32</v>
      </c>
      <c r="K8233">
        <v>8232</v>
      </c>
      <c r="L8233">
        <v>19</v>
      </c>
      <c r="M8233">
        <v>25</v>
      </c>
      <c r="N8233" s="7">
        <v>32</v>
      </c>
      <c r="P8233" s="187">
        <v>8232</v>
      </c>
      <c r="Q8233" s="188">
        <v>27</v>
      </c>
    </row>
    <row r="8234" spans="1:17" ht="15" x14ac:dyDescent="0.25">
      <c r="A8234"/>
      <c r="B8234" s="114">
        <v>8233</v>
      </c>
      <c r="C8234" s="7">
        <v>21</v>
      </c>
      <c r="E8234">
        <v>8233</v>
      </c>
      <c r="F8234">
        <v>16</v>
      </c>
      <c r="G8234">
        <v>19</v>
      </c>
      <c r="H8234">
        <v>25</v>
      </c>
      <c r="I8234" s="7">
        <v>32</v>
      </c>
      <c r="K8234">
        <v>8233</v>
      </c>
      <c r="L8234">
        <v>19</v>
      </c>
      <c r="M8234">
        <v>25</v>
      </c>
      <c r="N8234" s="7">
        <v>32</v>
      </c>
      <c r="P8234" s="185">
        <v>8233</v>
      </c>
      <c r="Q8234" s="186">
        <v>27</v>
      </c>
    </row>
    <row r="8235" spans="1:17" ht="15" x14ac:dyDescent="0.25">
      <c r="A8235"/>
      <c r="B8235" s="114">
        <v>8234</v>
      </c>
      <c r="C8235" s="7">
        <v>21</v>
      </c>
      <c r="E8235">
        <v>8234</v>
      </c>
      <c r="F8235">
        <v>16</v>
      </c>
      <c r="G8235">
        <v>19</v>
      </c>
      <c r="H8235">
        <v>25</v>
      </c>
      <c r="I8235" s="7">
        <v>32</v>
      </c>
      <c r="K8235">
        <v>8234</v>
      </c>
      <c r="L8235">
        <v>19</v>
      </c>
      <c r="M8235">
        <v>25</v>
      </c>
      <c r="N8235" s="7">
        <v>32</v>
      </c>
      <c r="P8235" s="187">
        <v>8234</v>
      </c>
      <c r="Q8235" s="188">
        <v>27</v>
      </c>
    </row>
    <row r="8236" spans="1:17" ht="15" x14ac:dyDescent="0.25">
      <c r="A8236"/>
      <c r="B8236" s="114">
        <v>8235</v>
      </c>
      <c r="C8236" s="7">
        <v>21</v>
      </c>
      <c r="E8236">
        <v>8235</v>
      </c>
      <c r="F8236">
        <v>16</v>
      </c>
      <c r="G8236">
        <v>19</v>
      </c>
      <c r="H8236">
        <v>25</v>
      </c>
      <c r="I8236" s="7">
        <v>32</v>
      </c>
      <c r="K8236">
        <v>8235</v>
      </c>
      <c r="L8236">
        <v>19</v>
      </c>
      <c r="M8236">
        <v>25</v>
      </c>
      <c r="N8236" s="7">
        <v>32</v>
      </c>
      <c r="P8236" s="185">
        <v>8235</v>
      </c>
      <c r="Q8236" s="186">
        <v>27</v>
      </c>
    </row>
    <row r="8237" spans="1:17" ht="15" x14ac:dyDescent="0.25">
      <c r="A8237"/>
      <c r="B8237" s="114">
        <v>8236</v>
      </c>
      <c r="C8237" s="7">
        <v>21</v>
      </c>
      <c r="E8237">
        <v>8236</v>
      </c>
      <c r="F8237">
        <v>16</v>
      </c>
      <c r="G8237">
        <v>19</v>
      </c>
      <c r="H8237">
        <v>25</v>
      </c>
      <c r="I8237" s="7">
        <v>32</v>
      </c>
      <c r="K8237">
        <v>8236</v>
      </c>
      <c r="L8237">
        <v>19</v>
      </c>
      <c r="M8237">
        <v>25</v>
      </c>
      <c r="N8237" s="7">
        <v>32</v>
      </c>
      <c r="P8237" s="187">
        <v>8236</v>
      </c>
      <c r="Q8237" s="188">
        <v>27</v>
      </c>
    </row>
    <row r="8238" spans="1:17" ht="15" x14ac:dyDescent="0.25">
      <c r="A8238"/>
      <c r="B8238" s="114">
        <v>8237</v>
      </c>
      <c r="C8238" s="7">
        <v>21</v>
      </c>
      <c r="E8238">
        <v>8237</v>
      </c>
      <c r="F8238">
        <v>16</v>
      </c>
      <c r="G8238">
        <v>19</v>
      </c>
      <c r="H8238">
        <v>25</v>
      </c>
      <c r="I8238" s="7">
        <v>32</v>
      </c>
      <c r="K8238">
        <v>8237</v>
      </c>
      <c r="L8238">
        <v>19</v>
      </c>
      <c r="M8238">
        <v>25</v>
      </c>
      <c r="N8238" s="7">
        <v>32</v>
      </c>
      <c r="P8238" s="185">
        <v>8237</v>
      </c>
      <c r="Q8238" s="186">
        <v>27</v>
      </c>
    </row>
    <row r="8239" spans="1:17" ht="15" x14ac:dyDescent="0.25">
      <c r="A8239"/>
      <c r="B8239" s="114">
        <v>8238</v>
      </c>
      <c r="C8239" s="7">
        <v>21</v>
      </c>
      <c r="E8239">
        <v>8238</v>
      </c>
      <c r="F8239">
        <v>16</v>
      </c>
      <c r="G8239">
        <v>19</v>
      </c>
      <c r="H8239">
        <v>25</v>
      </c>
      <c r="I8239" s="7">
        <v>32</v>
      </c>
      <c r="K8239">
        <v>8238</v>
      </c>
      <c r="L8239">
        <v>19</v>
      </c>
      <c r="M8239">
        <v>25</v>
      </c>
      <c r="N8239" s="7">
        <v>32</v>
      </c>
      <c r="P8239" s="187">
        <v>8238</v>
      </c>
      <c r="Q8239" s="188">
        <v>27</v>
      </c>
    </row>
    <row r="8240" spans="1:17" ht="15" x14ac:dyDescent="0.25">
      <c r="A8240"/>
      <c r="B8240" s="114">
        <v>8239</v>
      </c>
      <c r="C8240" s="7">
        <v>21</v>
      </c>
      <c r="E8240">
        <v>8239</v>
      </c>
      <c r="F8240">
        <v>16</v>
      </c>
      <c r="G8240">
        <v>19</v>
      </c>
      <c r="H8240">
        <v>25</v>
      </c>
      <c r="I8240" s="7">
        <v>32</v>
      </c>
      <c r="K8240">
        <v>8239</v>
      </c>
      <c r="L8240">
        <v>19</v>
      </c>
      <c r="M8240">
        <v>25</v>
      </c>
      <c r="N8240" s="7">
        <v>32</v>
      </c>
      <c r="P8240" s="185">
        <v>8239</v>
      </c>
      <c r="Q8240" s="186">
        <v>27</v>
      </c>
    </row>
    <row r="8241" spans="1:17" ht="15" x14ac:dyDescent="0.25">
      <c r="A8241"/>
      <c r="B8241" s="114">
        <v>8240</v>
      </c>
      <c r="C8241" s="7">
        <v>21</v>
      </c>
      <c r="E8241">
        <v>8240</v>
      </c>
      <c r="F8241">
        <v>16</v>
      </c>
      <c r="G8241">
        <v>19</v>
      </c>
      <c r="H8241">
        <v>25</v>
      </c>
      <c r="I8241" s="7">
        <v>32</v>
      </c>
      <c r="K8241">
        <v>8240</v>
      </c>
      <c r="L8241">
        <v>19</v>
      </c>
      <c r="M8241">
        <v>25</v>
      </c>
      <c r="N8241" s="7">
        <v>32</v>
      </c>
      <c r="P8241" s="187">
        <v>8240</v>
      </c>
      <c r="Q8241" s="188">
        <v>27</v>
      </c>
    </row>
    <row r="8242" spans="1:17" ht="15" x14ac:dyDescent="0.25">
      <c r="A8242"/>
      <c r="B8242" s="114">
        <v>8241</v>
      </c>
      <c r="C8242" s="7">
        <v>21</v>
      </c>
      <c r="E8242">
        <v>8241</v>
      </c>
      <c r="F8242">
        <v>16</v>
      </c>
      <c r="G8242">
        <v>19</v>
      </c>
      <c r="H8242">
        <v>25</v>
      </c>
      <c r="I8242" s="7">
        <v>32</v>
      </c>
      <c r="K8242">
        <v>8241</v>
      </c>
      <c r="L8242">
        <v>19</v>
      </c>
      <c r="M8242">
        <v>25</v>
      </c>
      <c r="N8242" s="7">
        <v>32</v>
      </c>
      <c r="P8242" s="185">
        <v>8241</v>
      </c>
      <c r="Q8242" s="186">
        <v>27</v>
      </c>
    </row>
    <row r="8243" spans="1:17" ht="15" x14ac:dyDescent="0.25">
      <c r="A8243"/>
      <c r="B8243" s="114">
        <v>8242</v>
      </c>
      <c r="C8243" s="7">
        <v>21</v>
      </c>
      <c r="E8243">
        <v>8242</v>
      </c>
      <c r="F8243">
        <v>16</v>
      </c>
      <c r="G8243">
        <v>19</v>
      </c>
      <c r="H8243">
        <v>25</v>
      </c>
      <c r="I8243" s="7">
        <v>32</v>
      </c>
      <c r="K8243">
        <v>8242</v>
      </c>
      <c r="L8243">
        <v>19</v>
      </c>
      <c r="M8243">
        <v>25</v>
      </c>
      <c r="N8243" s="7">
        <v>32</v>
      </c>
      <c r="P8243" s="187">
        <v>8242</v>
      </c>
      <c r="Q8243" s="188">
        <v>27</v>
      </c>
    </row>
    <row r="8244" spans="1:17" ht="15" x14ac:dyDescent="0.25">
      <c r="A8244"/>
      <c r="B8244" s="114">
        <v>8243</v>
      </c>
      <c r="C8244" s="7">
        <v>21</v>
      </c>
      <c r="E8244">
        <v>8243</v>
      </c>
      <c r="F8244">
        <v>16</v>
      </c>
      <c r="G8244">
        <v>19</v>
      </c>
      <c r="H8244">
        <v>25</v>
      </c>
      <c r="I8244" s="7">
        <v>32</v>
      </c>
      <c r="K8244">
        <v>8243</v>
      </c>
      <c r="L8244">
        <v>19</v>
      </c>
      <c r="M8244">
        <v>25</v>
      </c>
      <c r="N8244" s="7">
        <v>32</v>
      </c>
      <c r="P8244" s="185">
        <v>8243</v>
      </c>
      <c r="Q8244" s="186">
        <v>27</v>
      </c>
    </row>
    <row r="8245" spans="1:17" ht="15" x14ac:dyDescent="0.25">
      <c r="A8245"/>
      <c r="B8245" s="114">
        <v>8244</v>
      </c>
      <c r="C8245" s="7">
        <v>21</v>
      </c>
      <c r="E8245">
        <v>8244</v>
      </c>
      <c r="F8245">
        <v>16</v>
      </c>
      <c r="G8245">
        <v>19</v>
      </c>
      <c r="H8245">
        <v>25</v>
      </c>
      <c r="I8245" s="7">
        <v>32</v>
      </c>
      <c r="K8245">
        <v>8244</v>
      </c>
      <c r="L8245">
        <v>19</v>
      </c>
      <c r="M8245">
        <v>25</v>
      </c>
      <c r="N8245" s="7">
        <v>32</v>
      </c>
      <c r="P8245" s="187">
        <v>8244</v>
      </c>
      <c r="Q8245" s="188">
        <v>27</v>
      </c>
    </row>
    <row r="8246" spans="1:17" ht="15" x14ac:dyDescent="0.25">
      <c r="A8246"/>
      <c r="B8246" s="114">
        <v>8245</v>
      </c>
      <c r="C8246" s="7">
        <v>21</v>
      </c>
      <c r="E8246">
        <v>8245</v>
      </c>
      <c r="F8246">
        <v>16</v>
      </c>
      <c r="G8246">
        <v>19</v>
      </c>
      <c r="H8246">
        <v>25</v>
      </c>
      <c r="I8246" s="7">
        <v>32</v>
      </c>
      <c r="K8246">
        <v>8245</v>
      </c>
      <c r="L8246">
        <v>19</v>
      </c>
      <c r="M8246">
        <v>25</v>
      </c>
      <c r="N8246" s="7">
        <v>32</v>
      </c>
      <c r="P8246" s="185">
        <v>8245</v>
      </c>
      <c r="Q8246" s="186">
        <v>27</v>
      </c>
    </row>
    <row r="8247" spans="1:17" ht="15" x14ac:dyDescent="0.25">
      <c r="A8247"/>
      <c r="B8247" s="114">
        <v>8246</v>
      </c>
      <c r="C8247" s="7">
        <v>21</v>
      </c>
      <c r="E8247">
        <v>8246</v>
      </c>
      <c r="F8247">
        <v>16</v>
      </c>
      <c r="G8247">
        <v>19</v>
      </c>
      <c r="H8247">
        <v>25</v>
      </c>
      <c r="I8247" s="7">
        <v>32</v>
      </c>
      <c r="K8247">
        <v>8246</v>
      </c>
      <c r="L8247">
        <v>19</v>
      </c>
      <c r="M8247">
        <v>25</v>
      </c>
      <c r="N8247" s="7">
        <v>32</v>
      </c>
      <c r="P8247" s="187">
        <v>8246</v>
      </c>
      <c r="Q8247" s="188">
        <v>27</v>
      </c>
    </row>
    <row r="8248" spans="1:17" ht="15" x14ac:dyDescent="0.25">
      <c r="A8248"/>
      <c r="B8248" s="114">
        <v>8247</v>
      </c>
      <c r="C8248" s="7">
        <v>21</v>
      </c>
      <c r="E8248">
        <v>8247</v>
      </c>
      <c r="F8248">
        <v>16</v>
      </c>
      <c r="G8248">
        <v>19</v>
      </c>
      <c r="H8248">
        <v>25</v>
      </c>
      <c r="I8248" s="7">
        <v>32</v>
      </c>
      <c r="K8248">
        <v>8247</v>
      </c>
      <c r="L8248">
        <v>19</v>
      </c>
      <c r="M8248">
        <v>25</v>
      </c>
      <c r="N8248" s="7">
        <v>32</v>
      </c>
      <c r="P8248" s="185">
        <v>8247</v>
      </c>
      <c r="Q8248" s="186">
        <v>27</v>
      </c>
    </row>
    <row r="8249" spans="1:17" ht="15" x14ac:dyDescent="0.25">
      <c r="A8249"/>
      <c r="B8249" s="114">
        <v>8248</v>
      </c>
      <c r="C8249" s="7">
        <v>21</v>
      </c>
      <c r="E8249">
        <v>8248</v>
      </c>
      <c r="F8249">
        <v>16</v>
      </c>
      <c r="G8249">
        <v>19</v>
      </c>
      <c r="H8249">
        <v>25</v>
      </c>
      <c r="I8249" s="7">
        <v>32</v>
      </c>
      <c r="K8249">
        <v>8248</v>
      </c>
      <c r="L8249">
        <v>19</v>
      </c>
      <c r="M8249">
        <v>25</v>
      </c>
      <c r="N8249" s="7">
        <v>32</v>
      </c>
      <c r="P8249" s="187">
        <v>8248</v>
      </c>
      <c r="Q8249" s="188">
        <v>27</v>
      </c>
    </row>
    <row r="8250" spans="1:17" ht="15" x14ac:dyDescent="0.25">
      <c r="A8250"/>
      <c r="B8250" s="114">
        <v>8249</v>
      </c>
      <c r="C8250" s="7">
        <v>21</v>
      </c>
      <c r="E8250">
        <v>8249</v>
      </c>
      <c r="F8250">
        <v>16</v>
      </c>
      <c r="G8250">
        <v>19</v>
      </c>
      <c r="H8250">
        <v>25</v>
      </c>
      <c r="I8250" s="7">
        <v>32</v>
      </c>
      <c r="K8250">
        <v>8249</v>
      </c>
      <c r="L8250">
        <v>19</v>
      </c>
      <c r="M8250">
        <v>25</v>
      </c>
      <c r="N8250" s="7">
        <v>32</v>
      </c>
      <c r="P8250" s="185">
        <v>8249</v>
      </c>
      <c r="Q8250" s="186">
        <v>27</v>
      </c>
    </row>
    <row r="8251" spans="1:17" ht="15" x14ac:dyDescent="0.25">
      <c r="A8251"/>
      <c r="B8251" s="114">
        <v>8250</v>
      </c>
      <c r="C8251" s="7">
        <v>21</v>
      </c>
      <c r="E8251">
        <v>8250</v>
      </c>
      <c r="F8251">
        <v>16</v>
      </c>
      <c r="G8251">
        <v>19</v>
      </c>
      <c r="H8251">
        <v>25</v>
      </c>
      <c r="I8251" s="7">
        <v>32</v>
      </c>
      <c r="K8251">
        <v>8250</v>
      </c>
      <c r="L8251">
        <v>19</v>
      </c>
      <c r="M8251">
        <v>25</v>
      </c>
      <c r="N8251" s="7">
        <v>32</v>
      </c>
      <c r="P8251" s="187">
        <v>8250</v>
      </c>
      <c r="Q8251" s="188">
        <v>27</v>
      </c>
    </row>
    <row r="8252" spans="1:17" ht="15" x14ac:dyDescent="0.25">
      <c r="A8252"/>
      <c r="B8252" s="114">
        <v>8251</v>
      </c>
      <c r="C8252" s="7">
        <v>21</v>
      </c>
      <c r="E8252">
        <v>8251</v>
      </c>
      <c r="F8252">
        <v>16</v>
      </c>
      <c r="G8252">
        <v>19</v>
      </c>
      <c r="H8252">
        <v>25</v>
      </c>
      <c r="I8252" s="7">
        <v>32</v>
      </c>
      <c r="K8252">
        <v>8251</v>
      </c>
      <c r="L8252">
        <v>19</v>
      </c>
      <c r="M8252">
        <v>25</v>
      </c>
      <c r="N8252" s="7">
        <v>32</v>
      </c>
      <c r="P8252" s="185">
        <v>8251</v>
      </c>
      <c r="Q8252" s="186">
        <v>27</v>
      </c>
    </row>
    <row r="8253" spans="1:17" ht="15" x14ac:dyDescent="0.25">
      <c r="A8253"/>
      <c r="B8253" s="114">
        <v>8252</v>
      </c>
      <c r="C8253" s="7">
        <v>21</v>
      </c>
      <c r="E8253">
        <v>8252</v>
      </c>
      <c r="F8253">
        <v>16</v>
      </c>
      <c r="G8253">
        <v>19</v>
      </c>
      <c r="H8253">
        <v>25</v>
      </c>
      <c r="I8253" s="7">
        <v>32</v>
      </c>
      <c r="K8253">
        <v>8252</v>
      </c>
      <c r="L8253">
        <v>19</v>
      </c>
      <c r="M8253">
        <v>25</v>
      </c>
      <c r="N8253" s="7">
        <v>32</v>
      </c>
      <c r="P8253" s="187">
        <v>8252</v>
      </c>
      <c r="Q8253" s="188">
        <v>27</v>
      </c>
    </row>
    <row r="8254" spans="1:17" ht="15" x14ac:dyDescent="0.25">
      <c r="A8254"/>
      <c r="B8254" s="114">
        <v>8253</v>
      </c>
      <c r="C8254" s="7">
        <v>21</v>
      </c>
      <c r="E8254">
        <v>8253</v>
      </c>
      <c r="F8254">
        <v>16</v>
      </c>
      <c r="G8254">
        <v>19</v>
      </c>
      <c r="H8254">
        <v>25</v>
      </c>
      <c r="I8254" s="7">
        <v>32</v>
      </c>
      <c r="K8254">
        <v>8253</v>
      </c>
      <c r="L8254">
        <v>19</v>
      </c>
      <c r="M8254">
        <v>25</v>
      </c>
      <c r="N8254" s="7">
        <v>32</v>
      </c>
      <c r="P8254" s="185">
        <v>8253</v>
      </c>
      <c r="Q8254" s="186">
        <v>27</v>
      </c>
    </row>
    <row r="8255" spans="1:17" ht="15" x14ac:dyDescent="0.25">
      <c r="A8255"/>
      <c r="B8255" s="114">
        <v>8254</v>
      </c>
      <c r="C8255" s="7">
        <v>21</v>
      </c>
      <c r="E8255">
        <v>8254</v>
      </c>
      <c r="F8255">
        <v>16</v>
      </c>
      <c r="G8255">
        <v>19</v>
      </c>
      <c r="H8255">
        <v>25</v>
      </c>
      <c r="I8255" s="7">
        <v>32</v>
      </c>
      <c r="K8255">
        <v>8254</v>
      </c>
      <c r="L8255">
        <v>19</v>
      </c>
      <c r="M8255">
        <v>25</v>
      </c>
      <c r="N8255" s="7">
        <v>32</v>
      </c>
      <c r="P8255" s="187">
        <v>8254</v>
      </c>
      <c r="Q8255" s="188">
        <v>27</v>
      </c>
    </row>
    <row r="8256" spans="1:17" ht="15" x14ac:dyDescent="0.25">
      <c r="A8256"/>
      <c r="B8256" s="114">
        <v>8255</v>
      </c>
      <c r="C8256" s="7">
        <v>21</v>
      </c>
      <c r="E8256">
        <v>8255</v>
      </c>
      <c r="F8256">
        <v>16</v>
      </c>
      <c r="G8256">
        <v>19</v>
      </c>
      <c r="H8256">
        <v>25</v>
      </c>
      <c r="I8256" s="7">
        <v>32</v>
      </c>
      <c r="K8256">
        <v>8255</v>
      </c>
      <c r="L8256">
        <v>19</v>
      </c>
      <c r="M8256">
        <v>25</v>
      </c>
      <c r="N8256" s="7">
        <v>32</v>
      </c>
      <c r="P8256" s="185">
        <v>8255</v>
      </c>
      <c r="Q8256" s="186">
        <v>27</v>
      </c>
    </row>
    <row r="8257" spans="1:17" ht="15" x14ac:dyDescent="0.25">
      <c r="A8257"/>
      <c r="B8257" s="114">
        <v>8256</v>
      </c>
      <c r="C8257" s="7">
        <v>21</v>
      </c>
      <c r="E8257">
        <v>8256</v>
      </c>
      <c r="F8257">
        <v>16</v>
      </c>
      <c r="G8257">
        <v>19</v>
      </c>
      <c r="H8257">
        <v>25</v>
      </c>
      <c r="I8257" s="7">
        <v>32</v>
      </c>
      <c r="K8257">
        <v>8256</v>
      </c>
      <c r="L8257">
        <v>19</v>
      </c>
      <c r="M8257">
        <v>25</v>
      </c>
      <c r="N8257" s="7">
        <v>32</v>
      </c>
      <c r="P8257" s="187">
        <v>8256</v>
      </c>
      <c r="Q8257" s="188">
        <v>27</v>
      </c>
    </row>
    <row r="8258" spans="1:17" ht="15" x14ac:dyDescent="0.25">
      <c r="A8258"/>
      <c r="B8258" s="114">
        <v>8257</v>
      </c>
      <c r="C8258" s="7">
        <v>21</v>
      </c>
      <c r="E8258">
        <v>8257</v>
      </c>
      <c r="F8258">
        <v>16</v>
      </c>
      <c r="G8258">
        <v>19</v>
      </c>
      <c r="H8258">
        <v>25</v>
      </c>
      <c r="I8258" s="7">
        <v>32</v>
      </c>
      <c r="K8258">
        <v>8257</v>
      </c>
      <c r="L8258">
        <v>19</v>
      </c>
      <c r="M8258">
        <v>25</v>
      </c>
      <c r="N8258" s="7">
        <v>32</v>
      </c>
      <c r="P8258" s="185">
        <v>8257</v>
      </c>
      <c r="Q8258" s="186">
        <v>27</v>
      </c>
    </row>
    <row r="8259" spans="1:17" ht="15" x14ac:dyDescent="0.25">
      <c r="A8259"/>
      <c r="B8259" s="114">
        <v>8258</v>
      </c>
      <c r="C8259" s="7">
        <v>21</v>
      </c>
      <c r="E8259">
        <v>8258</v>
      </c>
      <c r="F8259">
        <v>16</v>
      </c>
      <c r="G8259">
        <v>19</v>
      </c>
      <c r="H8259">
        <v>25</v>
      </c>
      <c r="I8259" s="7">
        <v>32</v>
      </c>
      <c r="K8259">
        <v>8258</v>
      </c>
      <c r="L8259">
        <v>19</v>
      </c>
      <c r="M8259">
        <v>25</v>
      </c>
      <c r="N8259" s="7">
        <v>32</v>
      </c>
      <c r="P8259" s="187">
        <v>8258</v>
      </c>
      <c r="Q8259" s="188">
        <v>27</v>
      </c>
    </row>
    <row r="8260" spans="1:17" ht="15" x14ac:dyDescent="0.25">
      <c r="A8260"/>
      <c r="B8260" s="114">
        <v>8259</v>
      </c>
      <c r="C8260" s="7">
        <v>21</v>
      </c>
      <c r="E8260">
        <v>8259</v>
      </c>
      <c r="F8260">
        <v>16</v>
      </c>
      <c r="G8260">
        <v>19</v>
      </c>
      <c r="H8260">
        <v>25</v>
      </c>
      <c r="I8260" s="7">
        <v>32</v>
      </c>
      <c r="K8260">
        <v>8259</v>
      </c>
      <c r="L8260">
        <v>19</v>
      </c>
      <c r="M8260">
        <v>25</v>
      </c>
      <c r="N8260" s="7">
        <v>32</v>
      </c>
      <c r="P8260" s="185">
        <v>8259</v>
      </c>
      <c r="Q8260" s="186">
        <v>27</v>
      </c>
    </row>
    <row r="8261" spans="1:17" ht="15" x14ac:dyDescent="0.25">
      <c r="A8261"/>
      <c r="B8261" s="114">
        <v>8260</v>
      </c>
      <c r="C8261" s="7">
        <v>21</v>
      </c>
      <c r="E8261">
        <v>8260</v>
      </c>
      <c r="F8261">
        <v>16</v>
      </c>
      <c r="G8261">
        <v>19</v>
      </c>
      <c r="H8261">
        <v>25</v>
      </c>
      <c r="I8261" s="7">
        <v>32</v>
      </c>
      <c r="K8261">
        <v>8260</v>
      </c>
      <c r="L8261">
        <v>19</v>
      </c>
      <c r="M8261">
        <v>25</v>
      </c>
      <c r="N8261" s="7">
        <v>32</v>
      </c>
      <c r="P8261" s="187">
        <v>8260</v>
      </c>
      <c r="Q8261" s="188">
        <v>27</v>
      </c>
    </row>
    <row r="8262" spans="1:17" ht="15" x14ac:dyDescent="0.25">
      <c r="A8262"/>
      <c r="B8262" s="114">
        <v>8261</v>
      </c>
      <c r="C8262" s="7">
        <v>21</v>
      </c>
      <c r="E8262">
        <v>8261</v>
      </c>
      <c r="F8262">
        <v>16</v>
      </c>
      <c r="G8262">
        <v>19</v>
      </c>
      <c r="H8262">
        <v>25</v>
      </c>
      <c r="I8262" s="7">
        <v>32</v>
      </c>
      <c r="K8262">
        <v>8261</v>
      </c>
      <c r="L8262">
        <v>19</v>
      </c>
      <c r="M8262">
        <v>25</v>
      </c>
      <c r="N8262" s="7">
        <v>32</v>
      </c>
      <c r="P8262" s="185">
        <v>8261</v>
      </c>
      <c r="Q8262" s="186">
        <v>27</v>
      </c>
    </row>
    <row r="8263" spans="1:17" ht="15" x14ac:dyDescent="0.25">
      <c r="A8263"/>
      <c r="B8263" s="114">
        <v>8262</v>
      </c>
      <c r="C8263" s="7">
        <v>21</v>
      </c>
      <c r="E8263">
        <v>8262</v>
      </c>
      <c r="F8263">
        <v>16</v>
      </c>
      <c r="G8263">
        <v>19</v>
      </c>
      <c r="H8263">
        <v>25</v>
      </c>
      <c r="I8263" s="7">
        <v>32</v>
      </c>
      <c r="K8263">
        <v>8262</v>
      </c>
      <c r="L8263">
        <v>19</v>
      </c>
      <c r="M8263">
        <v>25</v>
      </c>
      <c r="N8263" s="7">
        <v>32</v>
      </c>
      <c r="P8263" s="187">
        <v>8262</v>
      </c>
      <c r="Q8263" s="188">
        <v>27</v>
      </c>
    </row>
    <row r="8264" spans="1:17" ht="15" x14ac:dyDescent="0.25">
      <c r="A8264"/>
      <c r="B8264" s="114">
        <v>8263</v>
      </c>
      <c r="C8264" s="7">
        <v>21</v>
      </c>
      <c r="E8264">
        <v>8263</v>
      </c>
      <c r="F8264">
        <v>16</v>
      </c>
      <c r="G8264">
        <v>19</v>
      </c>
      <c r="H8264">
        <v>25</v>
      </c>
      <c r="I8264" s="7">
        <v>32</v>
      </c>
      <c r="K8264">
        <v>8263</v>
      </c>
      <c r="L8264">
        <v>19</v>
      </c>
      <c r="M8264">
        <v>25</v>
      </c>
      <c r="N8264" s="7">
        <v>32</v>
      </c>
      <c r="P8264" s="185">
        <v>8263</v>
      </c>
      <c r="Q8264" s="186">
        <v>27</v>
      </c>
    </row>
    <row r="8265" spans="1:17" ht="15" x14ac:dyDescent="0.25">
      <c r="A8265"/>
      <c r="B8265" s="114">
        <v>8264</v>
      </c>
      <c r="C8265" s="7">
        <v>21</v>
      </c>
      <c r="E8265">
        <v>8264</v>
      </c>
      <c r="F8265">
        <v>16</v>
      </c>
      <c r="G8265">
        <v>19</v>
      </c>
      <c r="H8265">
        <v>25</v>
      </c>
      <c r="I8265" s="7">
        <v>32</v>
      </c>
      <c r="K8265">
        <v>8264</v>
      </c>
      <c r="L8265">
        <v>19</v>
      </c>
      <c r="M8265">
        <v>25</v>
      </c>
      <c r="N8265" s="7">
        <v>32</v>
      </c>
      <c r="P8265" s="187">
        <v>8264</v>
      </c>
      <c r="Q8265" s="188">
        <v>27</v>
      </c>
    </row>
    <row r="8266" spans="1:17" ht="15" x14ac:dyDescent="0.25">
      <c r="A8266"/>
      <c r="B8266" s="114">
        <v>8265</v>
      </c>
      <c r="C8266" s="7">
        <v>21</v>
      </c>
      <c r="E8266">
        <v>8265</v>
      </c>
      <c r="F8266">
        <v>16</v>
      </c>
      <c r="G8266">
        <v>19</v>
      </c>
      <c r="H8266">
        <v>25</v>
      </c>
      <c r="I8266" s="7">
        <v>32</v>
      </c>
      <c r="K8266">
        <v>8265</v>
      </c>
      <c r="L8266">
        <v>19</v>
      </c>
      <c r="M8266">
        <v>25</v>
      </c>
      <c r="N8266" s="7">
        <v>32</v>
      </c>
      <c r="P8266" s="185">
        <v>8265</v>
      </c>
      <c r="Q8266" s="186">
        <v>27</v>
      </c>
    </row>
    <row r="8267" spans="1:17" ht="15" x14ac:dyDescent="0.25">
      <c r="A8267"/>
      <c r="B8267" s="114">
        <v>8266</v>
      </c>
      <c r="C8267" s="7">
        <v>21</v>
      </c>
      <c r="E8267">
        <v>8266</v>
      </c>
      <c r="F8267">
        <v>16</v>
      </c>
      <c r="G8267">
        <v>19</v>
      </c>
      <c r="H8267">
        <v>25</v>
      </c>
      <c r="I8267" s="7">
        <v>32</v>
      </c>
      <c r="K8267">
        <v>8266</v>
      </c>
      <c r="L8267">
        <v>19</v>
      </c>
      <c r="M8267">
        <v>25</v>
      </c>
      <c r="N8267" s="7">
        <v>32</v>
      </c>
      <c r="P8267" s="187">
        <v>8266</v>
      </c>
      <c r="Q8267" s="188">
        <v>27</v>
      </c>
    </row>
    <row r="8268" spans="1:17" ht="15" x14ac:dyDescent="0.25">
      <c r="A8268"/>
      <c r="B8268" s="114">
        <v>8267</v>
      </c>
      <c r="C8268" s="7">
        <v>21</v>
      </c>
      <c r="E8268">
        <v>8267</v>
      </c>
      <c r="F8268">
        <v>16</v>
      </c>
      <c r="G8268">
        <v>19</v>
      </c>
      <c r="H8268">
        <v>25</v>
      </c>
      <c r="I8268" s="7">
        <v>32</v>
      </c>
      <c r="K8268">
        <v>8267</v>
      </c>
      <c r="L8268">
        <v>19</v>
      </c>
      <c r="M8268">
        <v>25</v>
      </c>
      <c r="N8268" s="7">
        <v>32</v>
      </c>
      <c r="P8268" s="185">
        <v>8267</v>
      </c>
      <c r="Q8268" s="186">
        <v>27</v>
      </c>
    </row>
    <row r="8269" spans="1:17" ht="15" x14ac:dyDescent="0.25">
      <c r="A8269"/>
      <c r="B8269" s="114">
        <v>8268</v>
      </c>
      <c r="C8269" s="7">
        <v>21</v>
      </c>
      <c r="E8269">
        <v>8268</v>
      </c>
      <c r="F8269">
        <v>16</v>
      </c>
      <c r="G8269">
        <v>19</v>
      </c>
      <c r="H8269">
        <v>25</v>
      </c>
      <c r="I8269" s="7">
        <v>32</v>
      </c>
      <c r="K8269">
        <v>8268</v>
      </c>
      <c r="L8269">
        <v>19</v>
      </c>
      <c r="M8269">
        <v>25</v>
      </c>
      <c r="N8269" s="7">
        <v>32</v>
      </c>
      <c r="P8269" s="187">
        <v>8268</v>
      </c>
      <c r="Q8269" s="188">
        <v>27</v>
      </c>
    </row>
    <row r="8270" spans="1:17" ht="15" x14ac:dyDescent="0.25">
      <c r="A8270"/>
      <c r="B8270" s="114">
        <v>8269</v>
      </c>
      <c r="C8270" s="7">
        <v>21</v>
      </c>
      <c r="E8270">
        <v>8269</v>
      </c>
      <c r="F8270">
        <v>16</v>
      </c>
      <c r="G8270">
        <v>19</v>
      </c>
      <c r="H8270">
        <v>25</v>
      </c>
      <c r="I8270" s="7">
        <v>32</v>
      </c>
      <c r="K8270">
        <v>8269</v>
      </c>
      <c r="L8270">
        <v>19</v>
      </c>
      <c r="M8270">
        <v>25</v>
      </c>
      <c r="N8270" s="7">
        <v>32</v>
      </c>
      <c r="P8270" s="185">
        <v>8269</v>
      </c>
      <c r="Q8270" s="186">
        <v>27</v>
      </c>
    </row>
    <row r="8271" spans="1:17" ht="15" x14ac:dyDescent="0.25">
      <c r="A8271"/>
      <c r="B8271" s="114">
        <v>8270</v>
      </c>
      <c r="C8271" s="7">
        <v>21</v>
      </c>
      <c r="E8271">
        <v>8270</v>
      </c>
      <c r="F8271">
        <v>16</v>
      </c>
      <c r="G8271">
        <v>19</v>
      </c>
      <c r="H8271">
        <v>25</v>
      </c>
      <c r="I8271" s="7">
        <v>32</v>
      </c>
      <c r="K8271">
        <v>8270</v>
      </c>
      <c r="L8271">
        <v>19</v>
      </c>
      <c r="M8271">
        <v>25</v>
      </c>
      <c r="N8271" s="7">
        <v>32</v>
      </c>
      <c r="P8271" s="187">
        <v>8270</v>
      </c>
      <c r="Q8271" s="188">
        <v>27</v>
      </c>
    </row>
    <row r="8272" spans="1:17" ht="15" x14ac:dyDescent="0.25">
      <c r="A8272"/>
      <c r="B8272" s="114">
        <v>8271</v>
      </c>
      <c r="C8272" s="7">
        <v>21</v>
      </c>
      <c r="E8272">
        <v>8271</v>
      </c>
      <c r="F8272">
        <v>16</v>
      </c>
      <c r="G8272">
        <v>19</v>
      </c>
      <c r="H8272">
        <v>25</v>
      </c>
      <c r="I8272" s="7">
        <v>32</v>
      </c>
      <c r="K8272">
        <v>8271</v>
      </c>
      <c r="L8272">
        <v>19</v>
      </c>
      <c r="M8272">
        <v>25</v>
      </c>
      <c r="N8272" s="7">
        <v>32</v>
      </c>
      <c r="P8272" s="185">
        <v>8271</v>
      </c>
      <c r="Q8272" s="186">
        <v>27</v>
      </c>
    </row>
    <row r="8273" spans="1:17" ht="15" x14ac:dyDescent="0.25">
      <c r="A8273"/>
      <c r="B8273" s="114">
        <v>8272</v>
      </c>
      <c r="C8273" s="7">
        <v>21</v>
      </c>
      <c r="E8273">
        <v>8272</v>
      </c>
      <c r="F8273">
        <v>16</v>
      </c>
      <c r="G8273">
        <v>19</v>
      </c>
      <c r="H8273">
        <v>25</v>
      </c>
      <c r="I8273" s="7">
        <v>32</v>
      </c>
      <c r="K8273">
        <v>8272</v>
      </c>
      <c r="L8273">
        <v>19</v>
      </c>
      <c r="M8273">
        <v>25</v>
      </c>
      <c r="N8273" s="7">
        <v>32</v>
      </c>
      <c r="P8273" s="187">
        <v>8272</v>
      </c>
      <c r="Q8273" s="188">
        <v>27</v>
      </c>
    </row>
    <row r="8274" spans="1:17" ht="15" x14ac:dyDescent="0.25">
      <c r="A8274"/>
      <c r="B8274" s="114">
        <v>8273</v>
      </c>
      <c r="C8274" s="7">
        <v>21</v>
      </c>
      <c r="E8274">
        <v>8273</v>
      </c>
      <c r="F8274">
        <v>16</v>
      </c>
      <c r="G8274">
        <v>19</v>
      </c>
      <c r="H8274">
        <v>25</v>
      </c>
      <c r="I8274" s="7">
        <v>32</v>
      </c>
      <c r="K8274">
        <v>8273</v>
      </c>
      <c r="L8274">
        <v>19</v>
      </c>
      <c r="M8274">
        <v>25</v>
      </c>
      <c r="N8274" s="7">
        <v>32</v>
      </c>
      <c r="P8274" s="185">
        <v>8273</v>
      </c>
      <c r="Q8274" s="186">
        <v>27</v>
      </c>
    </row>
    <row r="8275" spans="1:17" ht="15" x14ac:dyDescent="0.25">
      <c r="A8275"/>
      <c r="B8275" s="114">
        <v>8274</v>
      </c>
      <c r="C8275" s="7">
        <v>21</v>
      </c>
      <c r="E8275">
        <v>8274</v>
      </c>
      <c r="F8275">
        <v>16</v>
      </c>
      <c r="G8275">
        <v>19</v>
      </c>
      <c r="H8275">
        <v>25</v>
      </c>
      <c r="I8275" s="7">
        <v>32</v>
      </c>
      <c r="K8275">
        <v>8274</v>
      </c>
      <c r="L8275">
        <v>19</v>
      </c>
      <c r="M8275">
        <v>25</v>
      </c>
      <c r="N8275" s="7">
        <v>32</v>
      </c>
      <c r="P8275" s="187">
        <v>8274</v>
      </c>
      <c r="Q8275" s="188">
        <v>27</v>
      </c>
    </row>
    <row r="8276" spans="1:17" ht="15" x14ac:dyDescent="0.25">
      <c r="A8276"/>
      <c r="B8276" s="114">
        <v>8275</v>
      </c>
      <c r="C8276" s="7">
        <v>21</v>
      </c>
      <c r="E8276">
        <v>8275</v>
      </c>
      <c r="F8276">
        <v>16</v>
      </c>
      <c r="G8276">
        <v>19</v>
      </c>
      <c r="H8276">
        <v>25</v>
      </c>
      <c r="I8276" s="7">
        <v>32</v>
      </c>
      <c r="K8276">
        <v>8275</v>
      </c>
      <c r="L8276">
        <v>19</v>
      </c>
      <c r="M8276">
        <v>25</v>
      </c>
      <c r="N8276" s="7">
        <v>32</v>
      </c>
      <c r="P8276" s="185">
        <v>8275</v>
      </c>
      <c r="Q8276" s="186">
        <v>27</v>
      </c>
    </row>
    <row r="8277" spans="1:17" ht="15" x14ac:dyDescent="0.25">
      <c r="A8277"/>
      <c r="B8277" s="114">
        <v>8276</v>
      </c>
      <c r="C8277" s="7">
        <v>21</v>
      </c>
      <c r="E8277">
        <v>8276</v>
      </c>
      <c r="F8277">
        <v>16</v>
      </c>
      <c r="G8277">
        <v>19</v>
      </c>
      <c r="H8277">
        <v>25</v>
      </c>
      <c r="I8277" s="7">
        <v>32</v>
      </c>
      <c r="K8277">
        <v>8276</v>
      </c>
      <c r="L8277">
        <v>19</v>
      </c>
      <c r="M8277">
        <v>25</v>
      </c>
      <c r="N8277" s="7">
        <v>32</v>
      </c>
      <c r="P8277" s="187">
        <v>8276</v>
      </c>
      <c r="Q8277" s="188">
        <v>27</v>
      </c>
    </row>
    <row r="8278" spans="1:17" ht="15" x14ac:dyDescent="0.25">
      <c r="A8278"/>
      <c r="B8278" s="114">
        <v>8277</v>
      </c>
      <c r="C8278" s="7">
        <v>21</v>
      </c>
      <c r="E8278">
        <v>8277</v>
      </c>
      <c r="F8278">
        <v>16</v>
      </c>
      <c r="G8278">
        <v>19</v>
      </c>
      <c r="H8278">
        <v>25</v>
      </c>
      <c r="I8278" s="7">
        <v>32</v>
      </c>
      <c r="K8278">
        <v>8277</v>
      </c>
      <c r="L8278">
        <v>19</v>
      </c>
      <c r="M8278">
        <v>25</v>
      </c>
      <c r="N8278" s="7">
        <v>32</v>
      </c>
      <c r="P8278" s="185">
        <v>8277</v>
      </c>
      <c r="Q8278" s="186">
        <v>27</v>
      </c>
    </row>
    <row r="8279" spans="1:17" ht="15" x14ac:dyDescent="0.25">
      <c r="A8279"/>
      <c r="B8279" s="114">
        <v>8278</v>
      </c>
      <c r="C8279" s="7">
        <v>21</v>
      </c>
      <c r="E8279">
        <v>8278</v>
      </c>
      <c r="F8279">
        <v>16</v>
      </c>
      <c r="G8279">
        <v>19</v>
      </c>
      <c r="H8279">
        <v>25</v>
      </c>
      <c r="I8279" s="7">
        <v>32</v>
      </c>
      <c r="K8279">
        <v>8278</v>
      </c>
      <c r="L8279">
        <v>19</v>
      </c>
      <c r="M8279">
        <v>25</v>
      </c>
      <c r="N8279" s="7">
        <v>32</v>
      </c>
      <c r="P8279" s="187">
        <v>8278</v>
      </c>
      <c r="Q8279" s="188">
        <v>27</v>
      </c>
    </row>
    <row r="8280" spans="1:17" ht="15" x14ac:dyDescent="0.25">
      <c r="A8280"/>
      <c r="B8280" s="114">
        <v>8279</v>
      </c>
      <c r="C8280" s="7">
        <v>21</v>
      </c>
      <c r="E8280">
        <v>8279</v>
      </c>
      <c r="F8280">
        <v>16</v>
      </c>
      <c r="G8280">
        <v>19</v>
      </c>
      <c r="H8280">
        <v>25</v>
      </c>
      <c r="I8280" s="7">
        <v>32</v>
      </c>
      <c r="K8280">
        <v>8279</v>
      </c>
      <c r="L8280">
        <v>19</v>
      </c>
      <c r="M8280">
        <v>25</v>
      </c>
      <c r="N8280" s="7">
        <v>32</v>
      </c>
      <c r="P8280" s="185">
        <v>8279</v>
      </c>
      <c r="Q8280" s="186">
        <v>27</v>
      </c>
    </row>
    <row r="8281" spans="1:17" ht="15" x14ac:dyDescent="0.25">
      <c r="A8281"/>
      <c r="B8281" s="114">
        <v>8280</v>
      </c>
      <c r="C8281" s="7">
        <v>21</v>
      </c>
      <c r="E8281">
        <v>8280</v>
      </c>
      <c r="F8281">
        <v>16</v>
      </c>
      <c r="G8281">
        <v>19</v>
      </c>
      <c r="H8281">
        <v>25</v>
      </c>
      <c r="I8281" s="7">
        <v>32</v>
      </c>
      <c r="K8281">
        <v>8280</v>
      </c>
      <c r="L8281">
        <v>19</v>
      </c>
      <c r="M8281">
        <v>25</v>
      </c>
      <c r="N8281" s="7">
        <v>32</v>
      </c>
      <c r="P8281" s="187">
        <v>8280</v>
      </c>
      <c r="Q8281" s="188">
        <v>27</v>
      </c>
    </row>
    <row r="8282" spans="1:17" ht="15" x14ac:dyDescent="0.25">
      <c r="A8282"/>
      <c r="B8282" s="114">
        <v>8281</v>
      </c>
      <c r="C8282" s="7">
        <v>21</v>
      </c>
      <c r="E8282">
        <v>8281</v>
      </c>
      <c r="F8282">
        <v>16</v>
      </c>
      <c r="G8282">
        <v>19</v>
      </c>
      <c r="H8282">
        <v>25</v>
      </c>
      <c r="I8282" s="7">
        <v>32</v>
      </c>
      <c r="K8282">
        <v>8281</v>
      </c>
      <c r="L8282">
        <v>19</v>
      </c>
      <c r="M8282">
        <v>25</v>
      </c>
      <c r="N8282" s="7">
        <v>32</v>
      </c>
      <c r="P8282" s="185">
        <v>8281</v>
      </c>
      <c r="Q8282" s="186">
        <v>27</v>
      </c>
    </row>
    <row r="8283" spans="1:17" ht="15" x14ac:dyDescent="0.25">
      <c r="A8283"/>
      <c r="B8283" s="114">
        <v>8282</v>
      </c>
      <c r="C8283" s="7">
        <v>21</v>
      </c>
      <c r="E8283">
        <v>8282</v>
      </c>
      <c r="F8283">
        <v>16</v>
      </c>
      <c r="G8283">
        <v>19</v>
      </c>
      <c r="H8283">
        <v>25</v>
      </c>
      <c r="I8283" s="7">
        <v>32</v>
      </c>
      <c r="K8283">
        <v>8282</v>
      </c>
      <c r="L8283">
        <v>19</v>
      </c>
      <c r="M8283">
        <v>25</v>
      </c>
      <c r="N8283" s="7">
        <v>32</v>
      </c>
      <c r="P8283" s="187">
        <v>8282</v>
      </c>
      <c r="Q8283" s="188">
        <v>27</v>
      </c>
    </row>
    <row r="8284" spans="1:17" ht="15" x14ac:dyDescent="0.25">
      <c r="A8284"/>
      <c r="B8284" s="114">
        <v>8283</v>
      </c>
      <c r="C8284" s="7">
        <v>21</v>
      </c>
      <c r="E8284">
        <v>8283</v>
      </c>
      <c r="F8284">
        <v>16</v>
      </c>
      <c r="G8284">
        <v>19</v>
      </c>
      <c r="H8284">
        <v>25</v>
      </c>
      <c r="I8284" s="7">
        <v>32</v>
      </c>
      <c r="K8284">
        <v>8283</v>
      </c>
      <c r="L8284">
        <v>19</v>
      </c>
      <c r="M8284">
        <v>25</v>
      </c>
      <c r="N8284" s="7">
        <v>32</v>
      </c>
      <c r="P8284" s="185">
        <v>8283</v>
      </c>
      <c r="Q8284" s="186">
        <v>27</v>
      </c>
    </row>
    <row r="8285" spans="1:17" ht="15" x14ac:dyDescent="0.25">
      <c r="A8285"/>
      <c r="B8285" s="114">
        <v>8284</v>
      </c>
      <c r="C8285" s="7">
        <v>21</v>
      </c>
      <c r="E8285">
        <v>8284</v>
      </c>
      <c r="F8285">
        <v>16</v>
      </c>
      <c r="G8285">
        <v>19</v>
      </c>
      <c r="H8285">
        <v>25</v>
      </c>
      <c r="I8285" s="7">
        <v>32</v>
      </c>
      <c r="K8285">
        <v>8284</v>
      </c>
      <c r="L8285">
        <v>19</v>
      </c>
      <c r="M8285">
        <v>25</v>
      </c>
      <c r="N8285" s="7">
        <v>32</v>
      </c>
      <c r="P8285" s="187">
        <v>8284</v>
      </c>
      <c r="Q8285" s="188">
        <v>27</v>
      </c>
    </row>
    <row r="8286" spans="1:17" ht="15" x14ac:dyDescent="0.25">
      <c r="A8286"/>
      <c r="B8286" s="114">
        <v>8285</v>
      </c>
      <c r="C8286" s="7">
        <v>21</v>
      </c>
      <c r="E8286">
        <v>8285</v>
      </c>
      <c r="F8286">
        <v>16</v>
      </c>
      <c r="G8286">
        <v>19</v>
      </c>
      <c r="H8286">
        <v>25</v>
      </c>
      <c r="I8286" s="7">
        <v>32</v>
      </c>
      <c r="K8286">
        <v>8285</v>
      </c>
      <c r="L8286">
        <v>19</v>
      </c>
      <c r="M8286">
        <v>25</v>
      </c>
      <c r="N8286" s="7">
        <v>32</v>
      </c>
      <c r="P8286" s="185">
        <v>8285</v>
      </c>
      <c r="Q8286" s="186">
        <v>27</v>
      </c>
    </row>
    <row r="8287" spans="1:17" ht="15" x14ac:dyDescent="0.25">
      <c r="A8287"/>
      <c r="B8287" s="114">
        <v>8286</v>
      </c>
      <c r="C8287" s="7">
        <v>21</v>
      </c>
      <c r="E8287">
        <v>8286</v>
      </c>
      <c r="F8287">
        <v>16</v>
      </c>
      <c r="G8287">
        <v>19</v>
      </c>
      <c r="H8287">
        <v>25</v>
      </c>
      <c r="I8287" s="7">
        <v>32</v>
      </c>
      <c r="K8287">
        <v>8286</v>
      </c>
      <c r="L8287">
        <v>19</v>
      </c>
      <c r="M8287">
        <v>25</v>
      </c>
      <c r="N8287" s="7">
        <v>32</v>
      </c>
      <c r="P8287" s="187">
        <v>8286</v>
      </c>
      <c r="Q8287" s="188">
        <v>27</v>
      </c>
    </row>
    <row r="8288" spans="1:17" ht="15" x14ac:dyDescent="0.25">
      <c r="A8288"/>
      <c r="B8288" s="114">
        <v>8287</v>
      </c>
      <c r="C8288" s="7">
        <v>21</v>
      </c>
      <c r="E8288">
        <v>8287</v>
      </c>
      <c r="F8288">
        <v>16</v>
      </c>
      <c r="G8288">
        <v>19</v>
      </c>
      <c r="H8288">
        <v>25</v>
      </c>
      <c r="I8288" s="7">
        <v>32</v>
      </c>
      <c r="K8288">
        <v>8287</v>
      </c>
      <c r="L8288">
        <v>19</v>
      </c>
      <c r="M8288">
        <v>25</v>
      </c>
      <c r="N8288" s="7">
        <v>32</v>
      </c>
      <c r="P8288" s="185">
        <v>8287</v>
      </c>
      <c r="Q8288" s="186">
        <v>27</v>
      </c>
    </row>
    <row r="8289" spans="1:17" ht="15" x14ac:dyDescent="0.25">
      <c r="A8289"/>
      <c r="B8289" s="114">
        <v>8288</v>
      </c>
      <c r="C8289" s="7">
        <v>21</v>
      </c>
      <c r="E8289">
        <v>8288</v>
      </c>
      <c r="F8289">
        <v>16</v>
      </c>
      <c r="G8289">
        <v>19</v>
      </c>
      <c r="H8289">
        <v>25</v>
      </c>
      <c r="I8289" s="7">
        <v>32</v>
      </c>
      <c r="K8289">
        <v>8288</v>
      </c>
      <c r="L8289">
        <v>19</v>
      </c>
      <c r="M8289">
        <v>25</v>
      </c>
      <c r="N8289" s="7">
        <v>32</v>
      </c>
      <c r="P8289" s="187">
        <v>8288</v>
      </c>
      <c r="Q8289" s="188">
        <v>27</v>
      </c>
    </row>
    <row r="8290" spans="1:17" ht="15" x14ac:dyDescent="0.25">
      <c r="A8290"/>
      <c r="B8290" s="114">
        <v>8289</v>
      </c>
      <c r="C8290" s="7">
        <v>21</v>
      </c>
      <c r="E8290">
        <v>8289</v>
      </c>
      <c r="F8290">
        <v>16</v>
      </c>
      <c r="G8290">
        <v>19</v>
      </c>
      <c r="H8290">
        <v>25</v>
      </c>
      <c r="I8290" s="7">
        <v>32</v>
      </c>
      <c r="K8290">
        <v>8289</v>
      </c>
      <c r="L8290">
        <v>19</v>
      </c>
      <c r="M8290">
        <v>25</v>
      </c>
      <c r="N8290" s="7">
        <v>32</v>
      </c>
      <c r="P8290" s="185">
        <v>8289</v>
      </c>
      <c r="Q8290" s="186">
        <v>27</v>
      </c>
    </row>
    <row r="8291" spans="1:17" ht="15" x14ac:dyDescent="0.25">
      <c r="A8291"/>
      <c r="B8291" s="114">
        <v>8290</v>
      </c>
      <c r="C8291" s="7">
        <v>21</v>
      </c>
      <c r="E8291">
        <v>8290</v>
      </c>
      <c r="F8291">
        <v>16</v>
      </c>
      <c r="G8291">
        <v>19</v>
      </c>
      <c r="H8291">
        <v>25</v>
      </c>
      <c r="I8291" s="7">
        <v>32</v>
      </c>
      <c r="K8291">
        <v>8290</v>
      </c>
      <c r="L8291">
        <v>19</v>
      </c>
      <c r="M8291">
        <v>25</v>
      </c>
      <c r="N8291" s="7">
        <v>32</v>
      </c>
      <c r="P8291" s="187">
        <v>8290</v>
      </c>
      <c r="Q8291" s="188">
        <v>27</v>
      </c>
    </row>
    <row r="8292" spans="1:17" ht="15" x14ac:dyDescent="0.25">
      <c r="A8292"/>
      <c r="B8292" s="114">
        <v>8291</v>
      </c>
      <c r="C8292" s="7">
        <v>21</v>
      </c>
      <c r="E8292">
        <v>8291</v>
      </c>
      <c r="F8292">
        <v>16</v>
      </c>
      <c r="G8292">
        <v>19</v>
      </c>
      <c r="H8292">
        <v>25</v>
      </c>
      <c r="I8292" s="7">
        <v>32</v>
      </c>
      <c r="K8292">
        <v>8291</v>
      </c>
      <c r="L8292">
        <v>19</v>
      </c>
      <c r="M8292">
        <v>25</v>
      </c>
      <c r="N8292" s="7">
        <v>32</v>
      </c>
      <c r="P8292" s="185">
        <v>8291</v>
      </c>
      <c r="Q8292" s="186">
        <v>27</v>
      </c>
    </row>
    <row r="8293" spans="1:17" ht="15" x14ac:dyDescent="0.25">
      <c r="A8293"/>
      <c r="B8293" s="114">
        <v>8292</v>
      </c>
      <c r="C8293" s="7">
        <v>21</v>
      </c>
      <c r="E8293">
        <v>8292</v>
      </c>
      <c r="F8293">
        <v>16</v>
      </c>
      <c r="G8293">
        <v>19</v>
      </c>
      <c r="H8293">
        <v>25</v>
      </c>
      <c r="I8293" s="7">
        <v>32</v>
      </c>
      <c r="K8293">
        <v>8292</v>
      </c>
      <c r="L8293">
        <v>19</v>
      </c>
      <c r="M8293">
        <v>25</v>
      </c>
      <c r="N8293" s="7">
        <v>32</v>
      </c>
      <c r="P8293" s="187">
        <v>8292</v>
      </c>
      <c r="Q8293" s="188">
        <v>27</v>
      </c>
    </row>
    <row r="8294" spans="1:17" ht="15" x14ac:dyDescent="0.25">
      <c r="A8294"/>
      <c r="B8294" s="114">
        <v>8293</v>
      </c>
      <c r="C8294" s="7">
        <v>21</v>
      </c>
      <c r="E8294">
        <v>8293</v>
      </c>
      <c r="F8294">
        <v>16</v>
      </c>
      <c r="G8294">
        <v>19</v>
      </c>
      <c r="H8294">
        <v>25</v>
      </c>
      <c r="I8294" s="7">
        <v>32</v>
      </c>
      <c r="K8294">
        <v>8293</v>
      </c>
      <c r="L8294">
        <v>19</v>
      </c>
      <c r="M8294">
        <v>25</v>
      </c>
      <c r="N8294" s="7">
        <v>32</v>
      </c>
      <c r="P8294" s="185">
        <v>8293</v>
      </c>
      <c r="Q8294" s="186">
        <v>27</v>
      </c>
    </row>
    <row r="8295" spans="1:17" ht="15" x14ac:dyDescent="0.25">
      <c r="A8295"/>
      <c r="B8295" s="114">
        <v>8294</v>
      </c>
      <c r="C8295" s="7">
        <v>21</v>
      </c>
      <c r="E8295">
        <v>8294</v>
      </c>
      <c r="F8295">
        <v>16</v>
      </c>
      <c r="G8295">
        <v>19</v>
      </c>
      <c r="H8295">
        <v>25</v>
      </c>
      <c r="I8295" s="7">
        <v>32</v>
      </c>
      <c r="K8295">
        <v>8294</v>
      </c>
      <c r="L8295">
        <v>19</v>
      </c>
      <c r="M8295">
        <v>25</v>
      </c>
      <c r="N8295" s="7">
        <v>32</v>
      </c>
      <c r="P8295" s="187">
        <v>8294</v>
      </c>
      <c r="Q8295" s="188">
        <v>27</v>
      </c>
    </row>
    <row r="8296" spans="1:17" ht="15" x14ac:dyDescent="0.25">
      <c r="A8296"/>
      <c r="B8296" s="114">
        <v>8295</v>
      </c>
      <c r="C8296" s="7">
        <v>21</v>
      </c>
      <c r="E8296">
        <v>8295</v>
      </c>
      <c r="F8296">
        <v>16</v>
      </c>
      <c r="G8296">
        <v>19</v>
      </c>
      <c r="H8296">
        <v>25</v>
      </c>
      <c r="I8296" s="7">
        <v>32</v>
      </c>
      <c r="K8296">
        <v>8295</v>
      </c>
      <c r="L8296">
        <v>19</v>
      </c>
      <c r="M8296">
        <v>25</v>
      </c>
      <c r="N8296" s="7">
        <v>32</v>
      </c>
      <c r="P8296" s="185">
        <v>8295</v>
      </c>
      <c r="Q8296" s="186">
        <v>27</v>
      </c>
    </row>
    <row r="8297" spans="1:17" ht="15" x14ac:dyDescent="0.25">
      <c r="A8297"/>
      <c r="B8297" s="114">
        <v>8296</v>
      </c>
      <c r="C8297" s="7">
        <v>21</v>
      </c>
      <c r="E8297">
        <v>8296</v>
      </c>
      <c r="F8297">
        <v>16</v>
      </c>
      <c r="G8297">
        <v>19</v>
      </c>
      <c r="H8297">
        <v>25</v>
      </c>
      <c r="I8297" s="7">
        <v>32</v>
      </c>
      <c r="K8297">
        <v>8296</v>
      </c>
      <c r="L8297">
        <v>19</v>
      </c>
      <c r="M8297">
        <v>25</v>
      </c>
      <c r="N8297" s="7">
        <v>32</v>
      </c>
      <c r="P8297" s="187">
        <v>8296</v>
      </c>
      <c r="Q8297" s="188">
        <v>27</v>
      </c>
    </row>
    <row r="8298" spans="1:17" ht="15" x14ac:dyDescent="0.25">
      <c r="A8298"/>
      <c r="B8298" s="114">
        <v>8297</v>
      </c>
      <c r="C8298" s="7">
        <v>21</v>
      </c>
      <c r="E8298">
        <v>8297</v>
      </c>
      <c r="F8298">
        <v>16</v>
      </c>
      <c r="G8298">
        <v>19</v>
      </c>
      <c r="H8298">
        <v>25</v>
      </c>
      <c r="I8298" s="7">
        <v>32</v>
      </c>
      <c r="K8298">
        <v>8297</v>
      </c>
      <c r="L8298">
        <v>19</v>
      </c>
      <c r="M8298">
        <v>25</v>
      </c>
      <c r="N8298" s="7">
        <v>32</v>
      </c>
      <c r="P8298" s="185">
        <v>8297</v>
      </c>
      <c r="Q8298" s="186">
        <v>27</v>
      </c>
    </row>
    <row r="8299" spans="1:17" ht="15" x14ac:dyDescent="0.25">
      <c r="A8299"/>
      <c r="B8299" s="114">
        <v>8298</v>
      </c>
      <c r="C8299" s="7">
        <v>21</v>
      </c>
      <c r="E8299">
        <v>8298</v>
      </c>
      <c r="F8299">
        <v>16</v>
      </c>
      <c r="G8299">
        <v>19</v>
      </c>
      <c r="H8299">
        <v>25</v>
      </c>
      <c r="I8299" s="7">
        <v>32</v>
      </c>
      <c r="K8299">
        <v>8298</v>
      </c>
      <c r="L8299">
        <v>19</v>
      </c>
      <c r="M8299">
        <v>25</v>
      </c>
      <c r="N8299" s="7">
        <v>32</v>
      </c>
      <c r="P8299" s="187">
        <v>8298</v>
      </c>
      <c r="Q8299" s="188">
        <v>27</v>
      </c>
    </row>
    <row r="8300" spans="1:17" ht="15" x14ac:dyDescent="0.25">
      <c r="A8300"/>
      <c r="B8300" s="114">
        <v>8299</v>
      </c>
      <c r="C8300" s="7">
        <v>21</v>
      </c>
      <c r="E8300">
        <v>8299</v>
      </c>
      <c r="F8300">
        <v>16</v>
      </c>
      <c r="G8300">
        <v>19</v>
      </c>
      <c r="H8300">
        <v>25</v>
      </c>
      <c r="I8300" s="7">
        <v>32</v>
      </c>
      <c r="K8300">
        <v>8299</v>
      </c>
      <c r="L8300">
        <v>19</v>
      </c>
      <c r="M8300">
        <v>25</v>
      </c>
      <c r="N8300" s="7">
        <v>32</v>
      </c>
      <c r="P8300" s="185">
        <v>8299</v>
      </c>
      <c r="Q8300" s="186">
        <v>27</v>
      </c>
    </row>
    <row r="8301" spans="1:17" ht="15" x14ac:dyDescent="0.25">
      <c r="A8301"/>
      <c r="B8301" s="114">
        <v>8300</v>
      </c>
      <c r="C8301" s="7">
        <v>21</v>
      </c>
      <c r="E8301">
        <v>8300</v>
      </c>
      <c r="F8301">
        <v>16</v>
      </c>
      <c r="G8301">
        <v>19</v>
      </c>
      <c r="H8301">
        <v>25</v>
      </c>
      <c r="I8301" s="7">
        <v>32</v>
      </c>
      <c r="K8301">
        <v>8300</v>
      </c>
      <c r="L8301">
        <v>19</v>
      </c>
      <c r="M8301">
        <v>25</v>
      </c>
      <c r="N8301" s="7">
        <v>32</v>
      </c>
      <c r="P8301" s="187">
        <v>8300</v>
      </c>
      <c r="Q8301" s="188">
        <v>27</v>
      </c>
    </row>
    <row r="8302" spans="1:17" ht="15" x14ac:dyDescent="0.25">
      <c r="A8302"/>
      <c r="B8302" s="114">
        <v>8301</v>
      </c>
      <c r="C8302" s="7">
        <v>21</v>
      </c>
      <c r="E8302">
        <v>8301</v>
      </c>
      <c r="F8302">
        <v>16</v>
      </c>
      <c r="G8302">
        <v>19</v>
      </c>
      <c r="H8302">
        <v>25</v>
      </c>
      <c r="I8302" s="7">
        <v>32</v>
      </c>
      <c r="K8302">
        <v>8301</v>
      </c>
      <c r="L8302">
        <v>19</v>
      </c>
      <c r="M8302">
        <v>25</v>
      </c>
      <c r="N8302" s="7">
        <v>32</v>
      </c>
      <c r="P8302" s="185">
        <v>8301</v>
      </c>
      <c r="Q8302" s="186">
        <v>27</v>
      </c>
    </row>
    <row r="8303" spans="1:17" ht="15" x14ac:dyDescent="0.25">
      <c r="A8303"/>
      <c r="B8303" s="114">
        <v>8302</v>
      </c>
      <c r="C8303" s="7">
        <v>21</v>
      </c>
      <c r="E8303">
        <v>8302</v>
      </c>
      <c r="F8303">
        <v>16</v>
      </c>
      <c r="G8303">
        <v>19</v>
      </c>
      <c r="H8303">
        <v>25</v>
      </c>
      <c r="I8303" s="7">
        <v>32</v>
      </c>
      <c r="K8303">
        <v>8302</v>
      </c>
      <c r="L8303">
        <v>19</v>
      </c>
      <c r="M8303">
        <v>25</v>
      </c>
      <c r="N8303" s="7">
        <v>32</v>
      </c>
      <c r="P8303" s="187">
        <v>8302</v>
      </c>
      <c r="Q8303" s="188">
        <v>27</v>
      </c>
    </row>
    <row r="8304" spans="1:17" ht="15" x14ac:dyDescent="0.25">
      <c r="A8304"/>
      <c r="B8304" s="114">
        <v>8303</v>
      </c>
      <c r="C8304" s="7">
        <v>21</v>
      </c>
      <c r="E8304">
        <v>8303</v>
      </c>
      <c r="F8304">
        <v>16</v>
      </c>
      <c r="G8304">
        <v>19</v>
      </c>
      <c r="H8304">
        <v>25</v>
      </c>
      <c r="I8304" s="7">
        <v>32</v>
      </c>
      <c r="K8304">
        <v>8303</v>
      </c>
      <c r="L8304">
        <v>19</v>
      </c>
      <c r="M8304">
        <v>25</v>
      </c>
      <c r="N8304" s="7">
        <v>32</v>
      </c>
      <c r="P8304" s="185">
        <v>8303</v>
      </c>
      <c r="Q8304" s="186">
        <v>27</v>
      </c>
    </row>
    <row r="8305" spans="1:17" ht="15" x14ac:dyDescent="0.25">
      <c r="A8305"/>
      <c r="B8305" s="114">
        <v>8304</v>
      </c>
      <c r="C8305" s="7">
        <v>21</v>
      </c>
      <c r="E8305">
        <v>8304</v>
      </c>
      <c r="F8305">
        <v>16</v>
      </c>
      <c r="G8305">
        <v>19</v>
      </c>
      <c r="H8305">
        <v>25</v>
      </c>
      <c r="I8305" s="7">
        <v>32</v>
      </c>
      <c r="K8305">
        <v>8304</v>
      </c>
      <c r="L8305">
        <v>19</v>
      </c>
      <c r="M8305">
        <v>25</v>
      </c>
      <c r="N8305" s="7">
        <v>32</v>
      </c>
      <c r="P8305" s="187">
        <v>8304</v>
      </c>
      <c r="Q8305" s="188">
        <v>27</v>
      </c>
    </row>
    <row r="8306" spans="1:17" ht="15" x14ac:dyDescent="0.25">
      <c r="A8306"/>
      <c r="B8306" s="114">
        <v>8305</v>
      </c>
      <c r="C8306" s="7">
        <v>21</v>
      </c>
      <c r="E8306">
        <v>8305</v>
      </c>
      <c r="F8306">
        <v>16</v>
      </c>
      <c r="G8306">
        <v>19</v>
      </c>
      <c r="H8306">
        <v>25</v>
      </c>
      <c r="I8306" s="7">
        <v>32</v>
      </c>
      <c r="K8306">
        <v>8305</v>
      </c>
      <c r="L8306">
        <v>19</v>
      </c>
      <c r="M8306">
        <v>25</v>
      </c>
      <c r="N8306" s="7">
        <v>32</v>
      </c>
      <c r="P8306" s="185">
        <v>8305</v>
      </c>
      <c r="Q8306" s="186">
        <v>27</v>
      </c>
    </row>
    <row r="8307" spans="1:17" ht="15" x14ac:dyDescent="0.25">
      <c r="A8307"/>
      <c r="B8307" s="114">
        <v>8306</v>
      </c>
      <c r="C8307" s="7">
        <v>21</v>
      </c>
      <c r="E8307">
        <v>8306</v>
      </c>
      <c r="F8307">
        <v>16</v>
      </c>
      <c r="G8307">
        <v>19</v>
      </c>
      <c r="H8307">
        <v>25</v>
      </c>
      <c r="I8307" s="7">
        <v>32</v>
      </c>
      <c r="K8307">
        <v>8306</v>
      </c>
      <c r="L8307">
        <v>19</v>
      </c>
      <c r="M8307">
        <v>25</v>
      </c>
      <c r="N8307" s="7">
        <v>32</v>
      </c>
      <c r="P8307" s="187">
        <v>8306</v>
      </c>
      <c r="Q8307" s="188">
        <v>27</v>
      </c>
    </row>
    <row r="8308" spans="1:17" ht="15" x14ac:dyDescent="0.25">
      <c r="A8308"/>
      <c r="B8308" s="114">
        <v>8307</v>
      </c>
      <c r="C8308" s="7">
        <v>21</v>
      </c>
      <c r="E8308">
        <v>8307</v>
      </c>
      <c r="F8308">
        <v>16</v>
      </c>
      <c r="G8308">
        <v>19</v>
      </c>
      <c r="H8308">
        <v>25</v>
      </c>
      <c r="I8308" s="7">
        <v>32</v>
      </c>
      <c r="K8308">
        <v>8307</v>
      </c>
      <c r="L8308">
        <v>19</v>
      </c>
      <c r="M8308">
        <v>25</v>
      </c>
      <c r="N8308" s="7">
        <v>32</v>
      </c>
      <c r="P8308" s="185">
        <v>8307</v>
      </c>
      <c r="Q8308" s="186">
        <v>27</v>
      </c>
    </row>
    <row r="8309" spans="1:17" ht="15" x14ac:dyDescent="0.25">
      <c r="A8309"/>
      <c r="B8309" s="114">
        <v>8308</v>
      </c>
      <c r="C8309" s="7">
        <v>21</v>
      </c>
      <c r="E8309">
        <v>8308</v>
      </c>
      <c r="F8309">
        <v>16</v>
      </c>
      <c r="G8309">
        <v>19</v>
      </c>
      <c r="H8309">
        <v>25</v>
      </c>
      <c r="I8309" s="7">
        <v>32</v>
      </c>
      <c r="K8309">
        <v>8308</v>
      </c>
      <c r="L8309">
        <v>19</v>
      </c>
      <c r="M8309">
        <v>25</v>
      </c>
      <c r="N8309" s="7">
        <v>32</v>
      </c>
      <c r="P8309" s="187">
        <v>8308</v>
      </c>
      <c r="Q8309" s="188">
        <v>27</v>
      </c>
    </row>
    <row r="8310" spans="1:17" ht="15" x14ac:dyDescent="0.25">
      <c r="A8310"/>
      <c r="B8310" s="114">
        <v>8309</v>
      </c>
      <c r="C8310" s="7">
        <v>21</v>
      </c>
      <c r="E8310">
        <v>8309</v>
      </c>
      <c r="F8310">
        <v>16</v>
      </c>
      <c r="G8310">
        <v>19</v>
      </c>
      <c r="H8310">
        <v>25</v>
      </c>
      <c r="I8310" s="7">
        <v>32</v>
      </c>
      <c r="K8310">
        <v>8309</v>
      </c>
      <c r="L8310">
        <v>19</v>
      </c>
      <c r="M8310">
        <v>25</v>
      </c>
      <c r="N8310" s="7">
        <v>32</v>
      </c>
      <c r="P8310" s="185">
        <v>8309</v>
      </c>
      <c r="Q8310" s="186">
        <v>27</v>
      </c>
    </row>
    <row r="8311" spans="1:17" ht="15" x14ac:dyDescent="0.25">
      <c r="A8311"/>
      <c r="B8311" s="114">
        <v>8310</v>
      </c>
      <c r="C8311" s="7">
        <v>21</v>
      </c>
      <c r="E8311">
        <v>8310</v>
      </c>
      <c r="F8311">
        <v>16</v>
      </c>
      <c r="G8311">
        <v>19</v>
      </c>
      <c r="H8311">
        <v>25</v>
      </c>
      <c r="I8311" s="7">
        <v>32</v>
      </c>
      <c r="K8311">
        <v>8310</v>
      </c>
      <c r="L8311">
        <v>19</v>
      </c>
      <c r="M8311">
        <v>25</v>
      </c>
      <c r="N8311" s="7">
        <v>32</v>
      </c>
      <c r="P8311" s="187">
        <v>8310</v>
      </c>
      <c r="Q8311" s="188">
        <v>27</v>
      </c>
    </row>
    <row r="8312" spans="1:17" ht="15" x14ac:dyDescent="0.25">
      <c r="A8312"/>
      <c r="B8312" s="114">
        <v>8311</v>
      </c>
      <c r="C8312" s="7">
        <v>21</v>
      </c>
      <c r="E8312">
        <v>8311</v>
      </c>
      <c r="F8312">
        <v>16</v>
      </c>
      <c r="G8312">
        <v>19</v>
      </c>
      <c r="H8312">
        <v>25</v>
      </c>
      <c r="I8312" s="7">
        <v>32</v>
      </c>
      <c r="K8312">
        <v>8311</v>
      </c>
      <c r="L8312">
        <v>19</v>
      </c>
      <c r="M8312">
        <v>25</v>
      </c>
      <c r="N8312" s="7">
        <v>32</v>
      </c>
      <c r="P8312" s="185">
        <v>8311</v>
      </c>
      <c r="Q8312" s="186">
        <v>27</v>
      </c>
    </row>
    <row r="8313" spans="1:17" ht="15" x14ac:dyDescent="0.25">
      <c r="A8313"/>
      <c r="B8313" s="114">
        <v>8312</v>
      </c>
      <c r="C8313" s="7">
        <v>21</v>
      </c>
      <c r="E8313">
        <v>8312</v>
      </c>
      <c r="F8313">
        <v>16</v>
      </c>
      <c r="G8313">
        <v>19</v>
      </c>
      <c r="H8313">
        <v>25</v>
      </c>
      <c r="I8313" s="7">
        <v>32</v>
      </c>
      <c r="K8313">
        <v>8312</v>
      </c>
      <c r="L8313">
        <v>19</v>
      </c>
      <c r="M8313">
        <v>25</v>
      </c>
      <c r="N8313" s="7">
        <v>32</v>
      </c>
      <c r="P8313" s="187">
        <v>8312</v>
      </c>
      <c r="Q8313" s="188">
        <v>27</v>
      </c>
    </row>
    <row r="8314" spans="1:17" ht="15" x14ac:dyDescent="0.25">
      <c r="A8314"/>
      <c r="B8314" s="114">
        <v>8313</v>
      </c>
      <c r="C8314" s="7">
        <v>21</v>
      </c>
      <c r="E8314">
        <v>8313</v>
      </c>
      <c r="F8314">
        <v>16</v>
      </c>
      <c r="G8314">
        <v>19</v>
      </c>
      <c r="H8314">
        <v>25</v>
      </c>
      <c r="I8314" s="7">
        <v>32</v>
      </c>
      <c r="K8314">
        <v>8313</v>
      </c>
      <c r="L8314">
        <v>19</v>
      </c>
      <c r="M8314">
        <v>25</v>
      </c>
      <c r="N8314" s="7">
        <v>32</v>
      </c>
      <c r="P8314" s="185">
        <v>8313</v>
      </c>
      <c r="Q8314" s="186">
        <v>27</v>
      </c>
    </row>
    <row r="8315" spans="1:17" ht="15" x14ac:dyDescent="0.25">
      <c r="A8315"/>
      <c r="B8315" s="114">
        <v>8314</v>
      </c>
      <c r="C8315" s="7">
        <v>21</v>
      </c>
      <c r="E8315">
        <v>8314</v>
      </c>
      <c r="F8315">
        <v>16</v>
      </c>
      <c r="G8315">
        <v>19</v>
      </c>
      <c r="H8315">
        <v>25</v>
      </c>
      <c r="I8315" s="7">
        <v>32</v>
      </c>
      <c r="K8315">
        <v>8314</v>
      </c>
      <c r="L8315">
        <v>19</v>
      </c>
      <c r="M8315">
        <v>25</v>
      </c>
      <c r="N8315" s="7">
        <v>32</v>
      </c>
      <c r="P8315" s="187">
        <v>8314</v>
      </c>
      <c r="Q8315" s="188">
        <v>27</v>
      </c>
    </row>
    <row r="8316" spans="1:17" ht="15" x14ac:dyDescent="0.25">
      <c r="A8316"/>
      <c r="B8316" s="114">
        <v>8315</v>
      </c>
      <c r="C8316" s="7">
        <v>21</v>
      </c>
      <c r="E8316">
        <v>8315</v>
      </c>
      <c r="F8316">
        <v>16</v>
      </c>
      <c r="G8316">
        <v>19</v>
      </c>
      <c r="H8316">
        <v>25</v>
      </c>
      <c r="I8316" s="7">
        <v>32</v>
      </c>
      <c r="K8316">
        <v>8315</v>
      </c>
      <c r="L8316">
        <v>19</v>
      </c>
      <c r="M8316">
        <v>25</v>
      </c>
      <c r="N8316" s="7">
        <v>32</v>
      </c>
      <c r="P8316" s="185">
        <v>8315</v>
      </c>
      <c r="Q8316" s="186">
        <v>27</v>
      </c>
    </row>
    <row r="8317" spans="1:17" ht="15" x14ac:dyDescent="0.25">
      <c r="A8317"/>
      <c r="B8317" s="114">
        <v>8316</v>
      </c>
      <c r="C8317" s="7">
        <v>21</v>
      </c>
      <c r="E8317">
        <v>8316</v>
      </c>
      <c r="F8317">
        <v>16</v>
      </c>
      <c r="G8317">
        <v>19</v>
      </c>
      <c r="H8317">
        <v>25</v>
      </c>
      <c r="I8317" s="7">
        <v>32</v>
      </c>
      <c r="K8317">
        <v>8316</v>
      </c>
      <c r="L8317">
        <v>19</v>
      </c>
      <c r="M8317">
        <v>25</v>
      </c>
      <c r="N8317" s="7">
        <v>32</v>
      </c>
      <c r="P8317" s="187">
        <v>8316</v>
      </c>
      <c r="Q8317" s="188">
        <v>27</v>
      </c>
    </row>
    <row r="8318" spans="1:17" ht="15" x14ac:dyDescent="0.25">
      <c r="A8318"/>
      <c r="B8318" s="114">
        <v>8317</v>
      </c>
      <c r="C8318" s="7">
        <v>21</v>
      </c>
      <c r="E8318">
        <v>8317</v>
      </c>
      <c r="F8318">
        <v>16</v>
      </c>
      <c r="G8318">
        <v>19</v>
      </c>
      <c r="H8318">
        <v>25</v>
      </c>
      <c r="I8318" s="7">
        <v>32</v>
      </c>
      <c r="K8318">
        <v>8317</v>
      </c>
      <c r="L8318">
        <v>19</v>
      </c>
      <c r="M8318">
        <v>25</v>
      </c>
      <c r="N8318" s="7">
        <v>32</v>
      </c>
      <c r="P8318" s="185">
        <v>8317</v>
      </c>
      <c r="Q8318" s="186">
        <v>27</v>
      </c>
    </row>
    <row r="8319" spans="1:17" ht="15" x14ac:dyDescent="0.25">
      <c r="A8319"/>
      <c r="B8319" s="114">
        <v>8318</v>
      </c>
      <c r="C8319" s="7">
        <v>21</v>
      </c>
      <c r="E8319">
        <v>8318</v>
      </c>
      <c r="F8319">
        <v>16</v>
      </c>
      <c r="G8319">
        <v>19</v>
      </c>
      <c r="H8319">
        <v>25</v>
      </c>
      <c r="I8319" s="7">
        <v>32</v>
      </c>
      <c r="K8319">
        <v>8318</v>
      </c>
      <c r="L8319">
        <v>19</v>
      </c>
      <c r="M8319">
        <v>25</v>
      </c>
      <c r="N8319" s="7">
        <v>32</v>
      </c>
      <c r="P8319" s="187">
        <v>8318</v>
      </c>
      <c r="Q8319" s="188">
        <v>27</v>
      </c>
    </row>
    <row r="8320" spans="1:17" ht="15" x14ac:dyDescent="0.25">
      <c r="A8320"/>
      <c r="B8320" s="114">
        <v>8319</v>
      </c>
      <c r="C8320" s="7">
        <v>21</v>
      </c>
      <c r="E8320">
        <v>8319</v>
      </c>
      <c r="F8320">
        <v>16</v>
      </c>
      <c r="G8320">
        <v>19</v>
      </c>
      <c r="H8320">
        <v>25</v>
      </c>
      <c r="I8320" s="7">
        <v>32</v>
      </c>
      <c r="K8320">
        <v>8319</v>
      </c>
      <c r="L8320">
        <v>19</v>
      </c>
      <c r="M8320">
        <v>25</v>
      </c>
      <c r="N8320" s="7">
        <v>32</v>
      </c>
      <c r="P8320" s="185">
        <v>8319</v>
      </c>
      <c r="Q8320" s="186">
        <v>27</v>
      </c>
    </row>
    <row r="8321" spans="1:17" ht="15" x14ac:dyDescent="0.25">
      <c r="A8321"/>
      <c r="B8321" s="114">
        <v>8320</v>
      </c>
      <c r="C8321" s="7">
        <v>21</v>
      </c>
      <c r="E8321">
        <v>8320</v>
      </c>
      <c r="F8321">
        <v>16</v>
      </c>
      <c r="G8321">
        <v>19</v>
      </c>
      <c r="H8321">
        <v>25</v>
      </c>
      <c r="I8321" s="7">
        <v>32</v>
      </c>
      <c r="K8321">
        <v>8320</v>
      </c>
      <c r="L8321">
        <v>19</v>
      </c>
      <c r="M8321">
        <v>25</v>
      </c>
      <c r="N8321" s="7">
        <v>32</v>
      </c>
      <c r="P8321" s="187">
        <v>8320</v>
      </c>
      <c r="Q8321" s="188">
        <v>27</v>
      </c>
    </row>
    <row r="8322" spans="1:17" ht="15" x14ac:dyDescent="0.25">
      <c r="A8322"/>
      <c r="B8322" s="114">
        <v>8321</v>
      </c>
      <c r="C8322" s="7">
        <v>21</v>
      </c>
      <c r="E8322">
        <v>8321</v>
      </c>
      <c r="F8322">
        <v>16</v>
      </c>
      <c r="G8322">
        <v>19</v>
      </c>
      <c r="H8322">
        <v>25</v>
      </c>
      <c r="I8322" s="7">
        <v>32</v>
      </c>
      <c r="K8322">
        <v>8321</v>
      </c>
      <c r="L8322">
        <v>19</v>
      </c>
      <c r="M8322">
        <v>25</v>
      </c>
      <c r="N8322" s="7">
        <v>32</v>
      </c>
      <c r="P8322" s="185">
        <v>8321</v>
      </c>
      <c r="Q8322" s="186">
        <v>27</v>
      </c>
    </row>
    <row r="8323" spans="1:17" ht="15" x14ac:dyDescent="0.25">
      <c r="A8323"/>
      <c r="B8323" s="114">
        <v>8322</v>
      </c>
      <c r="C8323" s="7">
        <v>21</v>
      </c>
      <c r="E8323">
        <v>8322</v>
      </c>
      <c r="F8323">
        <v>16</v>
      </c>
      <c r="G8323">
        <v>19</v>
      </c>
      <c r="H8323">
        <v>25</v>
      </c>
      <c r="I8323" s="7">
        <v>32</v>
      </c>
      <c r="K8323">
        <v>8322</v>
      </c>
      <c r="L8323">
        <v>19</v>
      </c>
      <c r="M8323">
        <v>25</v>
      </c>
      <c r="N8323" s="7">
        <v>32</v>
      </c>
      <c r="P8323" s="187">
        <v>8322</v>
      </c>
      <c r="Q8323" s="188">
        <v>27</v>
      </c>
    </row>
    <row r="8324" spans="1:17" ht="15" x14ac:dyDescent="0.25">
      <c r="A8324"/>
      <c r="B8324" s="114">
        <v>8323</v>
      </c>
      <c r="C8324" s="7">
        <v>21</v>
      </c>
      <c r="E8324">
        <v>8323</v>
      </c>
      <c r="F8324">
        <v>16</v>
      </c>
      <c r="G8324">
        <v>19</v>
      </c>
      <c r="H8324">
        <v>25</v>
      </c>
      <c r="I8324" s="7">
        <v>32</v>
      </c>
      <c r="K8324">
        <v>8323</v>
      </c>
      <c r="L8324">
        <v>19</v>
      </c>
      <c r="M8324">
        <v>25</v>
      </c>
      <c r="N8324" s="7">
        <v>32</v>
      </c>
      <c r="P8324" s="185">
        <v>8323</v>
      </c>
      <c r="Q8324" s="186">
        <v>27</v>
      </c>
    </row>
    <row r="8325" spans="1:17" ht="15" x14ac:dyDescent="0.25">
      <c r="A8325"/>
      <c r="B8325" s="114">
        <v>8324</v>
      </c>
      <c r="C8325" s="7">
        <v>21</v>
      </c>
      <c r="E8325">
        <v>8324</v>
      </c>
      <c r="F8325">
        <v>16</v>
      </c>
      <c r="G8325">
        <v>19</v>
      </c>
      <c r="H8325">
        <v>25</v>
      </c>
      <c r="I8325" s="7">
        <v>32</v>
      </c>
      <c r="K8325">
        <v>8324</v>
      </c>
      <c r="L8325">
        <v>19</v>
      </c>
      <c r="M8325">
        <v>25</v>
      </c>
      <c r="N8325" s="7">
        <v>32</v>
      </c>
      <c r="P8325" s="187">
        <v>8324</v>
      </c>
      <c r="Q8325" s="188">
        <v>27</v>
      </c>
    </row>
    <row r="8326" spans="1:17" ht="15" x14ac:dyDescent="0.25">
      <c r="A8326"/>
      <c r="B8326" s="114">
        <v>8325</v>
      </c>
      <c r="C8326" s="7">
        <v>21</v>
      </c>
      <c r="E8326">
        <v>8325</v>
      </c>
      <c r="F8326">
        <v>16</v>
      </c>
      <c r="G8326">
        <v>19</v>
      </c>
      <c r="H8326">
        <v>25</v>
      </c>
      <c r="I8326" s="7">
        <v>32</v>
      </c>
      <c r="K8326">
        <v>8325</v>
      </c>
      <c r="L8326">
        <v>19</v>
      </c>
      <c r="M8326">
        <v>25</v>
      </c>
      <c r="N8326" s="7">
        <v>32</v>
      </c>
      <c r="P8326" s="185">
        <v>8325</v>
      </c>
      <c r="Q8326" s="186">
        <v>27</v>
      </c>
    </row>
    <row r="8327" spans="1:17" ht="15" x14ac:dyDescent="0.25">
      <c r="A8327"/>
      <c r="B8327" s="114">
        <v>8326</v>
      </c>
      <c r="C8327" s="7">
        <v>21</v>
      </c>
      <c r="E8327">
        <v>8326</v>
      </c>
      <c r="F8327">
        <v>16</v>
      </c>
      <c r="G8327">
        <v>19</v>
      </c>
      <c r="H8327">
        <v>25</v>
      </c>
      <c r="I8327" s="7">
        <v>32</v>
      </c>
      <c r="K8327">
        <v>8326</v>
      </c>
      <c r="L8327">
        <v>19</v>
      </c>
      <c r="M8327">
        <v>25</v>
      </c>
      <c r="N8327" s="7">
        <v>32</v>
      </c>
      <c r="P8327" s="187">
        <v>8326</v>
      </c>
      <c r="Q8327" s="188">
        <v>27</v>
      </c>
    </row>
    <row r="8328" spans="1:17" ht="15" x14ac:dyDescent="0.25">
      <c r="A8328"/>
      <c r="B8328" s="114">
        <v>8327</v>
      </c>
      <c r="C8328" s="7">
        <v>21</v>
      </c>
      <c r="E8328">
        <v>8327</v>
      </c>
      <c r="F8328">
        <v>16</v>
      </c>
      <c r="G8328">
        <v>19</v>
      </c>
      <c r="H8328">
        <v>25</v>
      </c>
      <c r="I8328" s="7">
        <v>32</v>
      </c>
      <c r="K8328">
        <v>8327</v>
      </c>
      <c r="L8328">
        <v>19</v>
      </c>
      <c r="M8328">
        <v>25</v>
      </c>
      <c r="N8328" s="7">
        <v>32</v>
      </c>
      <c r="P8328" s="185">
        <v>8327</v>
      </c>
      <c r="Q8328" s="186">
        <v>27</v>
      </c>
    </row>
    <row r="8329" spans="1:17" ht="15" x14ac:dyDescent="0.25">
      <c r="A8329"/>
      <c r="B8329" s="114">
        <v>8328</v>
      </c>
      <c r="C8329" s="7">
        <v>21</v>
      </c>
      <c r="E8329">
        <v>8328</v>
      </c>
      <c r="F8329">
        <v>16</v>
      </c>
      <c r="G8329">
        <v>19</v>
      </c>
      <c r="H8329">
        <v>25</v>
      </c>
      <c r="I8329" s="7">
        <v>32</v>
      </c>
      <c r="K8329">
        <v>8328</v>
      </c>
      <c r="L8329">
        <v>19</v>
      </c>
      <c r="M8329">
        <v>25</v>
      </c>
      <c r="N8329" s="7">
        <v>32</v>
      </c>
      <c r="P8329" s="187">
        <v>8328</v>
      </c>
      <c r="Q8329" s="188">
        <v>27</v>
      </c>
    </row>
    <row r="8330" spans="1:17" ht="15" x14ac:dyDescent="0.25">
      <c r="A8330"/>
      <c r="B8330" s="114">
        <v>8329</v>
      </c>
      <c r="C8330" s="7">
        <v>21</v>
      </c>
      <c r="E8330">
        <v>8329</v>
      </c>
      <c r="F8330">
        <v>16</v>
      </c>
      <c r="G8330">
        <v>19</v>
      </c>
      <c r="H8330">
        <v>25</v>
      </c>
      <c r="I8330" s="7">
        <v>32</v>
      </c>
      <c r="K8330">
        <v>8329</v>
      </c>
      <c r="L8330">
        <v>19</v>
      </c>
      <c r="M8330">
        <v>25</v>
      </c>
      <c r="N8330" s="7">
        <v>32</v>
      </c>
      <c r="P8330" s="185">
        <v>8329</v>
      </c>
      <c r="Q8330" s="186">
        <v>27</v>
      </c>
    </row>
    <row r="8331" spans="1:17" ht="15" x14ac:dyDescent="0.25">
      <c r="A8331"/>
      <c r="B8331" s="114">
        <v>8330</v>
      </c>
      <c r="C8331" s="7">
        <v>21</v>
      </c>
      <c r="E8331">
        <v>8330</v>
      </c>
      <c r="F8331">
        <v>16</v>
      </c>
      <c r="G8331">
        <v>19</v>
      </c>
      <c r="H8331">
        <v>25</v>
      </c>
      <c r="I8331" s="7">
        <v>32</v>
      </c>
      <c r="K8331">
        <v>8330</v>
      </c>
      <c r="L8331">
        <v>19</v>
      </c>
      <c r="M8331">
        <v>25</v>
      </c>
      <c r="N8331" s="7">
        <v>32</v>
      </c>
      <c r="P8331" s="187">
        <v>8330</v>
      </c>
      <c r="Q8331" s="188">
        <v>27</v>
      </c>
    </row>
    <row r="8332" spans="1:17" ht="15" x14ac:dyDescent="0.25">
      <c r="A8332"/>
      <c r="B8332" s="114">
        <v>8331</v>
      </c>
      <c r="C8332" s="7">
        <v>21</v>
      </c>
      <c r="E8332">
        <v>8331</v>
      </c>
      <c r="F8332">
        <v>16</v>
      </c>
      <c r="G8332">
        <v>19</v>
      </c>
      <c r="H8332">
        <v>25</v>
      </c>
      <c r="I8332" s="7">
        <v>32</v>
      </c>
      <c r="K8332">
        <v>8331</v>
      </c>
      <c r="L8332">
        <v>19</v>
      </c>
      <c r="M8332">
        <v>25</v>
      </c>
      <c r="N8332" s="7">
        <v>32</v>
      </c>
      <c r="P8332" s="185">
        <v>8331</v>
      </c>
      <c r="Q8332" s="186">
        <v>27</v>
      </c>
    </row>
    <row r="8333" spans="1:17" ht="15" x14ac:dyDescent="0.25">
      <c r="A8333"/>
      <c r="B8333" s="114">
        <v>8332</v>
      </c>
      <c r="C8333" s="7">
        <v>21</v>
      </c>
      <c r="E8333">
        <v>8332</v>
      </c>
      <c r="F8333">
        <v>16</v>
      </c>
      <c r="G8333">
        <v>19</v>
      </c>
      <c r="H8333">
        <v>25</v>
      </c>
      <c r="I8333" s="7">
        <v>32</v>
      </c>
      <c r="K8333">
        <v>8332</v>
      </c>
      <c r="L8333">
        <v>19</v>
      </c>
      <c r="M8333">
        <v>25</v>
      </c>
      <c r="N8333" s="7">
        <v>32</v>
      </c>
      <c r="P8333" s="187">
        <v>8332</v>
      </c>
      <c r="Q8333" s="188">
        <v>27</v>
      </c>
    </row>
    <row r="8334" spans="1:17" ht="15" x14ac:dyDescent="0.25">
      <c r="A8334"/>
      <c r="B8334" s="114">
        <v>8333</v>
      </c>
      <c r="C8334" s="7">
        <v>21</v>
      </c>
      <c r="E8334">
        <v>8333</v>
      </c>
      <c r="F8334">
        <v>16</v>
      </c>
      <c r="G8334">
        <v>19</v>
      </c>
      <c r="H8334">
        <v>25</v>
      </c>
      <c r="I8334" s="7">
        <v>32</v>
      </c>
      <c r="K8334">
        <v>8333</v>
      </c>
      <c r="L8334">
        <v>19</v>
      </c>
      <c r="M8334">
        <v>25</v>
      </c>
      <c r="N8334" s="7">
        <v>32</v>
      </c>
      <c r="P8334" s="185">
        <v>8333</v>
      </c>
      <c r="Q8334" s="186">
        <v>27</v>
      </c>
    </row>
    <row r="8335" spans="1:17" ht="15" x14ac:dyDescent="0.25">
      <c r="A8335"/>
      <c r="B8335" s="114">
        <v>8334</v>
      </c>
      <c r="C8335" s="7">
        <v>21</v>
      </c>
      <c r="E8335">
        <v>8334</v>
      </c>
      <c r="F8335">
        <v>16</v>
      </c>
      <c r="G8335">
        <v>19</v>
      </c>
      <c r="H8335">
        <v>25</v>
      </c>
      <c r="I8335" s="7">
        <v>32</v>
      </c>
      <c r="K8335">
        <v>8334</v>
      </c>
      <c r="L8335">
        <v>19</v>
      </c>
      <c r="M8335">
        <v>25</v>
      </c>
      <c r="N8335" s="7">
        <v>32</v>
      </c>
      <c r="P8335" s="187">
        <v>8334</v>
      </c>
      <c r="Q8335" s="188">
        <v>27</v>
      </c>
    </row>
    <row r="8336" spans="1:17" ht="15" x14ac:dyDescent="0.25">
      <c r="A8336"/>
      <c r="B8336" s="114">
        <v>8335</v>
      </c>
      <c r="C8336" s="7">
        <v>21</v>
      </c>
      <c r="E8336">
        <v>8335</v>
      </c>
      <c r="F8336">
        <v>16</v>
      </c>
      <c r="G8336">
        <v>19</v>
      </c>
      <c r="H8336">
        <v>25</v>
      </c>
      <c r="I8336" s="7">
        <v>32</v>
      </c>
      <c r="K8336">
        <v>8335</v>
      </c>
      <c r="L8336">
        <v>19</v>
      </c>
      <c r="M8336">
        <v>25</v>
      </c>
      <c r="N8336" s="7">
        <v>32</v>
      </c>
      <c r="P8336" s="185">
        <v>8335</v>
      </c>
      <c r="Q8336" s="186">
        <v>27</v>
      </c>
    </row>
    <row r="8337" spans="1:17" ht="15" x14ac:dyDescent="0.25">
      <c r="A8337"/>
      <c r="B8337" s="114">
        <v>8336</v>
      </c>
      <c r="C8337" s="7">
        <v>21</v>
      </c>
      <c r="E8337">
        <v>8336</v>
      </c>
      <c r="F8337">
        <v>16</v>
      </c>
      <c r="G8337">
        <v>19</v>
      </c>
      <c r="H8337">
        <v>25</v>
      </c>
      <c r="I8337" s="7">
        <v>32</v>
      </c>
      <c r="K8337">
        <v>8336</v>
      </c>
      <c r="L8337">
        <v>19</v>
      </c>
      <c r="M8337">
        <v>25</v>
      </c>
      <c r="N8337" s="7">
        <v>32</v>
      </c>
      <c r="P8337" s="187">
        <v>8336</v>
      </c>
      <c r="Q8337" s="188">
        <v>27</v>
      </c>
    </row>
    <row r="8338" spans="1:17" ht="15" x14ac:dyDescent="0.25">
      <c r="A8338"/>
      <c r="B8338" s="114">
        <v>8337</v>
      </c>
      <c r="C8338" s="7">
        <v>21</v>
      </c>
      <c r="E8338">
        <v>8337</v>
      </c>
      <c r="F8338">
        <v>16</v>
      </c>
      <c r="G8338">
        <v>19</v>
      </c>
      <c r="H8338">
        <v>25</v>
      </c>
      <c r="I8338" s="7">
        <v>32</v>
      </c>
      <c r="K8338">
        <v>8337</v>
      </c>
      <c r="L8338">
        <v>19</v>
      </c>
      <c r="M8338">
        <v>25</v>
      </c>
      <c r="N8338" s="7">
        <v>32</v>
      </c>
      <c r="P8338" s="185">
        <v>8337</v>
      </c>
      <c r="Q8338" s="186">
        <v>27</v>
      </c>
    </row>
    <row r="8339" spans="1:17" ht="15" x14ac:dyDescent="0.25">
      <c r="A8339"/>
      <c r="B8339" s="114">
        <v>8338</v>
      </c>
      <c r="C8339" s="7">
        <v>21</v>
      </c>
      <c r="E8339">
        <v>8338</v>
      </c>
      <c r="F8339">
        <v>16</v>
      </c>
      <c r="G8339">
        <v>19</v>
      </c>
      <c r="H8339">
        <v>25</v>
      </c>
      <c r="I8339" s="7">
        <v>32</v>
      </c>
      <c r="K8339">
        <v>8338</v>
      </c>
      <c r="L8339">
        <v>19</v>
      </c>
      <c r="M8339">
        <v>25</v>
      </c>
      <c r="N8339" s="7">
        <v>32</v>
      </c>
      <c r="P8339" s="187">
        <v>8338</v>
      </c>
      <c r="Q8339" s="188">
        <v>27</v>
      </c>
    </row>
    <row r="8340" spans="1:17" ht="15" x14ac:dyDescent="0.25">
      <c r="A8340"/>
      <c r="B8340" s="114">
        <v>8339</v>
      </c>
      <c r="C8340" s="7">
        <v>21</v>
      </c>
      <c r="E8340">
        <v>8339</v>
      </c>
      <c r="F8340">
        <v>16</v>
      </c>
      <c r="G8340">
        <v>19</v>
      </c>
      <c r="H8340">
        <v>25</v>
      </c>
      <c r="I8340" s="7">
        <v>32</v>
      </c>
      <c r="K8340">
        <v>8339</v>
      </c>
      <c r="L8340">
        <v>19</v>
      </c>
      <c r="M8340">
        <v>25</v>
      </c>
      <c r="N8340" s="7">
        <v>32</v>
      </c>
      <c r="P8340" s="185">
        <v>8339</v>
      </c>
      <c r="Q8340" s="186">
        <v>27</v>
      </c>
    </row>
    <row r="8341" spans="1:17" ht="15" x14ac:dyDescent="0.25">
      <c r="A8341"/>
      <c r="B8341" s="114">
        <v>8340</v>
      </c>
      <c r="C8341" s="7">
        <v>21</v>
      </c>
      <c r="E8341">
        <v>8340</v>
      </c>
      <c r="F8341">
        <v>16</v>
      </c>
      <c r="G8341">
        <v>19</v>
      </c>
      <c r="H8341">
        <v>25</v>
      </c>
      <c r="I8341" s="7">
        <v>32</v>
      </c>
      <c r="K8341">
        <v>8340</v>
      </c>
      <c r="L8341">
        <v>19</v>
      </c>
      <c r="M8341">
        <v>25</v>
      </c>
      <c r="N8341" s="7">
        <v>32</v>
      </c>
      <c r="P8341" s="187">
        <v>8340</v>
      </c>
      <c r="Q8341" s="188">
        <v>27</v>
      </c>
    </row>
    <row r="8342" spans="1:17" ht="15" x14ac:dyDescent="0.25">
      <c r="A8342"/>
      <c r="B8342" s="114">
        <v>8341</v>
      </c>
      <c r="C8342" s="7">
        <v>21</v>
      </c>
      <c r="E8342">
        <v>8341</v>
      </c>
      <c r="F8342">
        <v>16</v>
      </c>
      <c r="G8342">
        <v>19</v>
      </c>
      <c r="H8342">
        <v>25</v>
      </c>
      <c r="I8342" s="7">
        <v>32</v>
      </c>
      <c r="K8342">
        <v>8341</v>
      </c>
      <c r="L8342">
        <v>19</v>
      </c>
      <c r="M8342">
        <v>25</v>
      </c>
      <c r="N8342" s="7">
        <v>32</v>
      </c>
      <c r="P8342" s="185">
        <v>8341</v>
      </c>
      <c r="Q8342" s="186">
        <v>27</v>
      </c>
    </row>
    <row r="8343" spans="1:17" ht="15" x14ac:dyDescent="0.25">
      <c r="A8343"/>
      <c r="B8343" s="114">
        <v>8342</v>
      </c>
      <c r="C8343" s="7">
        <v>21</v>
      </c>
      <c r="E8343">
        <v>8342</v>
      </c>
      <c r="F8343">
        <v>16</v>
      </c>
      <c r="G8343">
        <v>19</v>
      </c>
      <c r="H8343">
        <v>25</v>
      </c>
      <c r="I8343" s="7">
        <v>32</v>
      </c>
      <c r="K8343">
        <v>8342</v>
      </c>
      <c r="L8343">
        <v>19</v>
      </c>
      <c r="M8343">
        <v>25</v>
      </c>
      <c r="N8343" s="7">
        <v>32</v>
      </c>
      <c r="P8343" s="187">
        <v>8342</v>
      </c>
      <c r="Q8343" s="188">
        <v>27</v>
      </c>
    </row>
    <row r="8344" spans="1:17" ht="15" x14ac:dyDescent="0.25">
      <c r="A8344"/>
      <c r="B8344" s="114">
        <v>8343</v>
      </c>
      <c r="C8344" s="7">
        <v>21</v>
      </c>
      <c r="E8344">
        <v>8343</v>
      </c>
      <c r="F8344">
        <v>16</v>
      </c>
      <c r="G8344">
        <v>19</v>
      </c>
      <c r="H8344">
        <v>25</v>
      </c>
      <c r="I8344" s="7">
        <v>32</v>
      </c>
      <c r="K8344">
        <v>8343</v>
      </c>
      <c r="L8344">
        <v>19</v>
      </c>
      <c r="M8344">
        <v>25</v>
      </c>
      <c r="N8344" s="7">
        <v>32</v>
      </c>
      <c r="P8344" s="185">
        <v>8343</v>
      </c>
      <c r="Q8344" s="186">
        <v>27</v>
      </c>
    </row>
    <row r="8345" spans="1:17" ht="15" x14ac:dyDescent="0.25">
      <c r="A8345"/>
      <c r="B8345" s="114">
        <v>8344</v>
      </c>
      <c r="C8345" s="7">
        <v>21</v>
      </c>
      <c r="E8345">
        <v>8344</v>
      </c>
      <c r="F8345">
        <v>16</v>
      </c>
      <c r="G8345">
        <v>19</v>
      </c>
      <c r="H8345">
        <v>25</v>
      </c>
      <c r="I8345" s="7">
        <v>32</v>
      </c>
      <c r="K8345">
        <v>8344</v>
      </c>
      <c r="L8345">
        <v>19</v>
      </c>
      <c r="M8345">
        <v>25</v>
      </c>
      <c r="N8345" s="7">
        <v>32</v>
      </c>
      <c r="P8345" s="187">
        <v>8344</v>
      </c>
      <c r="Q8345" s="188">
        <v>27</v>
      </c>
    </row>
    <row r="8346" spans="1:17" ht="15" x14ac:dyDescent="0.25">
      <c r="A8346"/>
      <c r="B8346" s="114">
        <v>8345</v>
      </c>
      <c r="C8346" s="7">
        <v>21</v>
      </c>
      <c r="E8346">
        <v>8345</v>
      </c>
      <c r="F8346">
        <v>16</v>
      </c>
      <c r="G8346">
        <v>19</v>
      </c>
      <c r="H8346">
        <v>25</v>
      </c>
      <c r="I8346" s="7">
        <v>32</v>
      </c>
      <c r="K8346">
        <v>8345</v>
      </c>
      <c r="L8346">
        <v>19</v>
      </c>
      <c r="M8346">
        <v>25</v>
      </c>
      <c r="N8346" s="7">
        <v>32</v>
      </c>
      <c r="P8346" s="185">
        <v>8345</v>
      </c>
      <c r="Q8346" s="186">
        <v>27</v>
      </c>
    </row>
    <row r="8347" spans="1:17" ht="15" x14ac:dyDescent="0.25">
      <c r="A8347"/>
      <c r="B8347" s="114">
        <v>8346</v>
      </c>
      <c r="C8347" s="7">
        <v>21</v>
      </c>
      <c r="E8347">
        <v>8346</v>
      </c>
      <c r="F8347">
        <v>16</v>
      </c>
      <c r="G8347">
        <v>19</v>
      </c>
      <c r="H8347">
        <v>25</v>
      </c>
      <c r="I8347" s="7">
        <v>32</v>
      </c>
      <c r="K8347">
        <v>8346</v>
      </c>
      <c r="L8347">
        <v>19</v>
      </c>
      <c r="M8347">
        <v>25</v>
      </c>
      <c r="N8347" s="7">
        <v>32</v>
      </c>
      <c r="P8347" s="187">
        <v>8346</v>
      </c>
      <c r="Q8347" s="188">
        <v>27</v>
      </c>
    </row>
    <row r="8348" spans="1:17" ht="15" x14ac:dyDescent="0.25">
      <c r="A8348"/>
      <c r="B8348" s="114">
        <v>8347</v>
      </c>
      <c r="C8348" s="7">
        <v>21</v>
      </c>
      <c r="E8348">
        <v>8347</v>
      </c>
      <c r="F8348">
        <v>16</v>
      </c>
      <c r="G8348">
        <v>19</v>
      </c>
      <c r="H8348">
        <v>25</v>
      </c>
      <c r="I8348" s="7">
        <v>32</v>
      </c>
      <c r="K8348">
        <v>8347</v>
      </c>
      <c r="L8348">
        <v>19</v>
      </c>
      <c r="M8348">
        <v>25</v>
      </c>
      <c r="N8348" s="7">
        <v>32</v>
      </c>
      <c r="P8348" s="185">
        <v>8347</v>
      </c>
      <c r="Q8348" s="186">
        <v>27</v>
      </c>
    </row>
    <row r="8349" spans="1:17" ht="15" x14ac:dyDescent="0.25">
      <c r="A8349"/>
      <c r="B8349" s="114">
        <v>8348</v>
      </c>
      <c r="C8349" s="7">
        <v>21</v>
      </c>
      <c r="E8349">
        <v>8348</v>
      </c>
      <c r="F8349">
        <v>16</v>
      </c>
      <c r="G8349">
        <v>19</v>
      </c>
      <c r="H8349">
        <v>25</v>
      </c>
      <c r="I8349" s="7">
        <v>32</v>
      </c>
      <c r="K8349">
        <v>8348</v>
      </c>
      <c r="L8349">
        <v>19</v>
      </c>
      <c r="M8349">
        <v>25</v>
      </c>
      <c r="N8349" s="7">
        <v>32</v>
      </c>
      <c r="P8349" s="187">
        <v>8348</v>
      </c>
      <c r="Q8349" s="188">
        <v>27</v>
      </c>
    </row>
    <row r="8350" spans="1:17" ht="15" x14ac:dyDescent="0.25">
      <c r="A8350"/>
      <c r="B8350" s="114">
        <v>8349</v>
      </c>
      <c r="C8350" s="7">
        <v>21</v>
      </c>
      <c r="E8350">
        <v>8349</v>
      </c>
      <c r="F8350">
        <v>16</v>
      </c>
      <c r="G8350">
        <v>19</v>
      </c>
      <c r="H8350">
        <v>25</v>
      </c>
      <c r="I8350" s="7">
        <v>32</v>
      </c>
      <c r="K8350">
        <v>8349</v>
      </c>
      <c r="L8350">
        <v>19</v>
      </c>
      <c r="M8350">
        <v>25</v>
      </c>
      <c r="N8350" s="7">
        <v>32</v>
      </c>
      <c r="P8350" s="185">
        <v>8349</v>
      </c>
      <c r="Q8350" s="186">
        <v>27</v>
      </c>
    </row>
    <row r="8351" spans="1:17" ht="15" x14ac:dyDescent="0.25">
      <c r="A8351"/>
      <c r="B8351" s="114">
        <v>8350</v>
      </c>
      <c r="C8351" s="7">
        <v>21</v>
      </c>
      <c r="E8351">
        <v>8350</v>
      </c>
      <c r="F8351">
        <v>16</v>
      </c>
      <c r="G8351">
        <v>19</v>
      </c>
      <c r="H8351">
        <v>25</v>
      </c>
      <c r="I8351" s="7">
        <v>32</v>
      </c>
      <c r="K8351">
        <v>8350</v>
      </c>
      <c r="L8351">
        <v>19</v>
      </c>
      <c r="M8351">
        <v>25</v>
      </c>
      <c r="N8351" s="7">
        <v>32</v>
      </c>
      <c r="P8351" s="187">
        <v>8350</v>
      </c>
      <c r="Q8351" s="188">
        <v>27</v>
      </c>
    </row>
    <row r="8352" spans="1:17" ht="15" x14ac:dyDescent="0.25">
      <c r="A8352"/>
      <c r="B8352" s="114">
        <v>8351</v>
      </c>
      <c r="C8352" s="7">
        <v>21</v>
      </c>
      <c r="E8352">
        <v>8351</v>
      </c>
      <c r="F8352">
        <v>16</v>
      </c>
      <c r="G8352">
        <v>19</v>
      </c>
      <c r="H8352">
        <v>25</v>
      </c>
      <c r="I8352" s="7">
        <v>32</v>
      </c>
      <c r="K8352">
        <v>8351</v>
      </c>
      <c r="L8352">
        <v>19</v>
      </c>
      <c r="M8352">
        <v>25</v>
      </c>
      <c r="N8352" s="7">
        <v>32</v>
      </c>
      <c r="P8352" s="185">
        <v>8351</v>
      </c>
      <c r="Q8352" s="186">
        <v>27</v>
      </c>
    </row>
    <row r="8353" spans="1:17" ht="15" x14ac:dyDescent="0.25">
      <c r="A8353"/>
      <c r="B8353" s="114">
        <v>8352</v>
      </c>
      <c r="C8353" s="7">
        <v>21</v>
      </c>
      <c r="E8353">
        <v>8352</v>
      </c>
      <c r="F8353">
        <v>16</v>
      </c>
      <c r="G8353">
        <v>19</v>
      </c>
      <c r="H8353">
        <v>25</v>
      </c>
      <c r="I8353" s="7">
        <v>32</v>
      </c>
      <c r="K8353">
        <v>8352</v>
      </c>
      <c r="L8353">
        <v>19</v>
      </c>
      <c r="M8353">
        <v>25</v>
      </c>
      <c r="N8353" s="7">
        <v>32</v>
      </c>
      <c r="P8353" s="187">
        <v>8352</v>
      </c>
      <c r="Q8353" s="188">
        <v>27</v>
      </c>
    </row>
    <row r="8354" spans="1:17" ht="15" x14ac:dyDescent="0.25">
      <c r="A8354"/>
      <c r="B8354" s="114">
        <v>8353</v>
      </c>
      <c r="C8354" s="7">
        <v>21</v>
      </c>
      <c r="E8354">
        <v>8353</v>
      </c>
      <c r="F8354">
        <v>16</v>
      </c>
      <c r="G8354">
        <v>19</v>
      </c>
      <c r="H8354">
        <v>25</v>
      </c>
      <c r="I8354" s="7">
        <v>32</v>
      </c>
      <c r="K8354">
        <v>8353</v>
      </c>
      <c r="L8354">
        <v>19</v>
      </c>
      <c r="M8354">
        <v>25</v>
      </c>
      <c r="N8354" s="7">
        <v>32</v>
      </c>
      <c r="P8354" s="185">
        <v>8353</v>
      </c>
      <c r="Q8354" s="186">
        <v>27</v>
      </c>
    </row>
    <row r="8355" spans="1:17" ht="15" x14ac:dyDescent="0.25">
      <c r="A8355"/>
      <c r="B8355" s="114">
        <v>8354</v>
      </c>
      <c r="C8355" s="7">
        <v>21</v>
      </c>
      <c r="E8355">
        <v>8354</v>
      </c>
      <c r="F8355">
        <v>16</v>
      </c>
      <c r="G8355">
        <v>19</v>
      </c>
      <c r="H8355">
        <v>25</v>
      </c>
      <c r="I8355" s="7">
        <v>32</v>
      </c>
      <c r="K8355">
        <v>8354</v>
      </c>
      <c r="L8355">
        <v>19</v>
      </c>
      <c r="M8355">
        <v>25</v>
      </c>
      <c r="N8355" s="7">
        <v>32</v>
      </c>
      <c r="P8355" s="187">
        <v>8354</v>
      </c>
      <c r="Q8355" s="188">
        <v>27</v>
      </c>
    </row>
    <row r="8356" spans="1:17" ht="15" x14ac:dyDescent="0.25">
      <c r="A8356"/>
      <c r="B8356" s="114">
        <v>8355</v>
      </c>
      <c r="C8356" s="7">
        <v>21</v>
      </c>
      <c r="E8356">
        <v>8355</v>
      </c>
      <c r="F8356">
        <v>16</v>
      </c>
      <c r="G8356">
        <v>19</v>
      </c>
      <c r="H8356">
        <v>25</v>
      </c>
      <c r="I8356" s="7">
        <v>32</v>
      </c>
      <c r="K8356">
        <v>8355</v>
      </c>
      <c r="L8356">
        <v>19</v>
      </c>
      <c r="M8356">
        <v>25</v>
      </c>
      <c r="N8356" s="7">
        <v>32</v>
      </c>
      <c r="P8356" s="185">
        <v>8355</v>
      </c>
      <c r="Q8356" s="186">
        <v>27</v>
      </c>
    </row>
    <row r="8357" spans="1:17" ht="15" x14ac:dyDescent="0.25">
      <c r="A8357"/>
      <c r="B8357" s="114">
        <v>8356</v>
      </c>
      <c r="C8357" s="7">
        <v>21</v>
      </c>
      <c r="E8357">
        <v>8356</v>
      </c>
      <c r="F8357">
        <v>16</v>
      </c>
      <c r="G8357">
        <v>19</v>
      </c>
      <c r="H8357">
        <v>25</v>
      </c>
      <c r="I8357" s="7">
        <v>32</v>
      </c>
      <c r="K8357">
        <v>8356</v>
      </c>
      <c r="L8357">
        <v>19</v>
      </c>
      <c r="M8357">
        <v>25</v>
      </c>
      <c r="N8357" s="7">
        <v>32</v>
      </c>
      <c r="P8357" s="187">
        <v>8356</v>
      </c>
      <c r="Q8357" s="188">
        <v>27</v>
      </c>
    </row>
    <row r="8358" spans="1:17" ht="15" x14ac:dyDescent="0.25">
      <c r="A8358"/>
      <c r="B8358" s="114">
        <v>8357</v>
      </c>
      <c r="C8358" s="7">
        <v>21</v>
      </c>
      <c r="E8358">
        <v>8357</v>
      </c>
      <c r="F8358">
        <v>16</v>
      </c>
      <c r="G8358">
        <v>19</v>
      </c>
      <c r="H8358">
        <v>25</v>
      </c>
      <c r="I8358" s="7">
        <v>32</v>
      </c>
      <c r="K8358">
        <v>8357</v>
      </c>
      <c r="L8358">
        <v>19</v>
      </c>
      <c r="M8358">
        <v>25</v>
      </c>
      <c r="N8358" s="7">
        <v>32</v>
      </c>
      <c r="P8358" s="185">
        <v>8357</v>
      </c>
      <c r="Q8358" s="186">
        <v>27</v>
      </c>
    </row>
    <row r="8359" spans="1:17" ht="15" x14ac:dyDescent="0.25">
      <c r="A8359"/>
      <c r="B8359" s="114">
        <v>8358</v>
      </c>
      <c r="C8359" s="7">
        <v>21</v>
      </c>
      <c r="E8359">
        <v>8358</v>
      </c>
      <c r="F8359">
        <v>16</v>
      </c>
      <c r="G8359">
        <v>19</v>
      </c>
      <c r="H8359">
        <v>25</v>
      </c>
      <c r="I8359" s="7">
        <v>32</v>
      </c>
      <c r="K8359">
        <v>8358</v>
      </c>
      <c r="L8359">
        <v>19</v>
      </c>
      <c r="M8359">
        <v>25</v>
      </c>
      <c r="N8359" s="7">
        <v>32</v>
      </c>
      <c r="P8359" s="187">
        <v>8358</v>
      </c>
      <c r="Q8359" s="188">
        <v>27</v>
      </c>
    </row>
    <row r="8360" spans="1:17" ht="15" x14ac:dyDescent="0.25">
      <c r="A8360"/>
      <c r="B8360" s="114">
        <v>8359</v>
      </c>
      <c r="C8360" s="7">
        <v>21</v>
      </c>
      <c r="E8360">
        <v>8359</v>
      </c>
      <c r="F8360">
        <v>16</v>
      </c>
      <c r="G8360">
        <v>19</v>
      </c>
      <c r="H8360">
        <v>25</v>
      </c>
      <c r="I8360" s="7">
        <v>32</v>
      </c>
      <c r="K8360">
        <v>8359</v>
      </c>
      <c r="L8360">
        <v>19</v>
      </c>
      <c r="M8360">
        <v>25</v>
      </c>
      <c r="N8360" s="7">
        <v>32</v>
      </c>
      <c r="P8360" s="185">
        <v>8359</v>
      </c>
      <c r="Q8360" s="186">
        <v>27</v>
      </c>
    </row>
    <row r="8361" spans="1:17" ht="15" x14ac:dyDescent="0.25">
      <c r="A8361"/>
      <c r="B8361" s="114">
        <v>8360</v>
      </c>
      <c r="C8361" s="7">
        <v>21</v>
      </c>
      <c r="E8361">
        <v>8360</v>
      </c>
      <c r="F8361">
        <v>16</v>
      </c>
      <c r="G8361">
        <v>19</v>
      </c>
      <c r="H8361">
        <v>25</v>
      </c>
      <c r="I8361" s="7">
        <v>32</v>
      </c>
      <c r="K8361">
        <v>8360</v>
      </c>
      <c r="L8361">
        <v>19</v>
      </c>
      <c r="M8361">
        <v>25</v>
      </c>
      <c r="N8361" s="7">
        <v>32</v>
      </c>
      <c r="P8361" s="187">
        <v>8360</v>
      </c>
      <c r="Q8361" s="188">
        <v>27</v>
      </c>
    </row>
    <row r="8362" spans="1:17" ht="15" x14ac:dyDescent="0.25">
      <c r="A8362"/>
      <c r="B8362" s="114">
        <v>8361</v>
      </c>
      <c r="C8362" s="7">
        <v>21</v>
      </c>
      <c r="E8362">
        <v>8361</v>
      </c>
      <c r="F8362">
        <v>16</v>
      </c>
      <c r="G8362">
        <v>19</v>
      </c>
      <c r="H8362">
        <v>25</v>
      </c>
      <c r="I8362" s="7">
        <v>32</v>
      </c>
      <c r="K8362">
        <v>8361</v>
      </c>
      <c r="L8362">
        <v>19</v>
      </c>
      <c r="M8362">
        <v>25</v>
      </c>
      <c r="N8362" s="7">
        <v>32</v>
      </c>
      <c r="P8362" s="185">
        <v>8361</v>
      </c>
      <c r="Q8362" s="186">
        <v>27</v>
      </c>
    </row>
    <row r="8363" spans="1:17" ht="15" x14ac:dyDescent="0.25">
      <c r="A8363"/>
      <c r="B8363" s="114">
        <v>8362</v>
      </c>
      <c r="C8363" s="7">
        <v>21</v>
      </c>
      <c r="E8363">
        <v>8362</v>
      </c>
      <c r="F8363">
        <v>16</v>
      </c>
      <c r="G8363">
        <v>19</v>
      </c>
      <c r="H8363">
        <v>25</v>
      </c>
      <c r="I8363" s="7">
        <v>32</v>
      </c>
      <c r="K8363">
        <v>8362</v>
      </c>
      <c r="L8363">
        <v>19</v>
      </c>
      <c r="M8363">
        <v>25</v>
      </c>
      <c r="N8363" s="7">
        <v>32</v>
      </c>
      <c r="P8363" s="187">
        <v>8362</v>
      </c>
      <c r="Q8363" s="188">
        <v>27</v>
      </c>
    </row>
    <row r="8364" spans="1:17" ht="15" x14ac:dyDescent="0.25">
      <c r="A8364"/>
      <c r="B8364" s="114">
        <v>8363</v>
      </c>
      <c r="C8364" s="7">
        <v>21</v>
      </c>
      <c r="E8364">
        <v>8363</v>
      </c>
      <c r="F8364">
        <v>16</v>
      </c>
      <c r="G8364">
        <v>19</v>
      </c>
      <c r="H8364">
        <v>25</v>
      </c>
      <c r="I8364" s="7">
        <v>32</v>
      </c>
      <c r="K8364">
        <v>8363</v>
      </c>
      <c r="L8364">
        <v>19</v>
      </c>
      <c r="M8364">
        <v>25</v>
      </c>
      <c r="N8364" s="7">
        <v>32</v>
      </c>
      <c r="P8364" s="185">
        <v>8363</v>
      </c>
      <c r="Q8364" s="186">
        <v>27</v>
      </c>
    </row>
    <row r="8365" spans="1:17" ht="15" x14ac:dyDescent="0.25">
      <c r="A8365"/>
      <c r="B8365" s="114">
        <v>8364</v>
      </c>
      <c r="C8365" s="7">
        <v>21</v>
      </c>
      <c r="E8365">
        <v>8364</v>
      </c>
      <c r="F8365">
        <v>16</v>
      </c>
      <c r="G8365">
        <v>19</v>
      </c>
      <c r="H8365">
        <v>25</v>
      </c>
      <c r="I8365" s="7">
        <v>32</v>
      </c>
      <c r="K8365">
        <v>8364</v>
      </c>
      <c r="L8365">
        <v>19</v>
      </c>
      <c r="M8365">
        <v>25</v>
      </c>
      <c r="N8365" s="7">
        <v>32</v>
      </c>
      <c r="P8365" s="187">
        <v>8364</v>
      </c>
      <c r="Q8365" s="188">
        <v>27</v>
      </c>
    </row>
    <row r="8366" spans="1:17" ht="15" x14ac:dyDescent="0.25">
      <c r="A8366"/>
      <c r="B8366" s="114">
        <v>8365</v>
      </c>
      <c r="C8366" s="7">
        <v>21</v>
      </c>
      <c r="E8366">
        <v>8365</v>
      </c>
      <c r="F8366">
        <v>16</v>
      </c>
      <c r="G8366">
        <v>19</v>
      </c>
      <c r="H8366">
        <v>25</v>
      </c>
      <c r="I8366" s="7">
        <v>32</v>
      </c>
      <c r="K8366">
        <v>8365</v>
      </c>
      <c r="L8366">
        <v>19</v>
      </c>
      <c r="M8366">
        <v>25</v>
      </c>
      <c r="N8366" s="7">
        <v>32</v>
      </c>
      <c r="P8366" s="185">
        <v>8365</v>
      </c>
      <c r="Q8366" s="186">
        <v>27</v>
      </c>
    </row>
    <row r="8367" spans="1:17" ht="15" x14ac:dyDescent="0.25">
      <c r="A8367"/>
      <c r="B8367" s="114">
        <v>8366</v>
      </c>
      <c r="C8367" s="7">
        <v>21</v>
      </c>
      <c r="E8367">
        <v>8366</v>
      </c>
      <c r="F8367">
        <v>16</v>
      </c>
      <c r="G8367">
        <v>19</v>
      </c>
      <c r="H8367">
        <v>25</v>
      </c>
      <c r="I8367" s="7">
        <v>32</v>
      </c>
      <c r="K8367">
        <v>8366</v>
      </c>
      <c r="L8367">
        <v>19</v>
      </c>
      <c r="M8367">
        <v>25</v>
      </c>
      <c r="N8367" s="7">
        <v>32</v>
      </c>
      <c r="P8367" s="187">
        <v>8366</v>
      </c>
      <c r="Q8367" s="188">
        <v>27</v>
      </c>
    </row>
    <row r="8368" spans="1:17" ht="15" x14ac:dyDescent="0.25">
      <c r="A8368"/>
      <c r="B8368" s="114">
        <v>8367</v>
      </c>
      <c r="C8368" s="7">
        <v>21</v>
      </c>
      <c r="E8368">
        <v>8367</v>
      </c>
      <c r="F8368">
        <v>16</v>
      </c>
      <c r="G8368">
        <v>19</v>
      </c>
      <c r="H8368">
        <v>25</v>
      </c>
      <c r="I8368" s="7">
        <v>32</v>
      </c>
      <c r="K8368">
        <v>8367</v>
      </c>
      <c r="L8368">
        <v>19</v>
      </c>
      <c r="M8368">
        <v>25</v>
      </c>
      <c r="N8368" s="7">
        <v>32</v>
      </c>
      <c r="P8368" s="185">
        <v>8367</v>
      </c>
      <c r="Q8368" s="186">
        <v>27</v>
      </c>
    </row>
    <row r="8369" spans="1:17" ht="15" x14ac:dyDescent="0.25">
      <c r="A8369"/>
      <c r="B8369" s="114">
        <v>8368</v>
      </c>
      <c r="C8369" s="7">
        <v>21</v>
      </c>
      <c r="E8369">
        <v>8368</v>
      </c>
      <c r="F8369">
        <v>16</v>
      </c>
      <c r="G8369">
        <v>19</v>
      </c>
      <c r="H8369">
        <v>25</v>
      </c>
      <c r="I8369" s="7">
        <v>32</v>
      </c>
      <c r="K8369">
        <v>8368</v>
      </c>
      <c r="L8369">
        <v>19</v>
      </c>
      <c r="M8369">
        <v>25</v>
      </c>
      <c r="N8369" s="7">
        <v>32</v>
      </c>
      <c r="P8369" s="187">
        <v>8368</v>
      </c>
      <c r="Q8369" s="188">
        <v>27</v>
      </c>
    </row>
    <row r="8370" spans="1:17" ht="15" x14ac:dyDescent="0.25">
      <c r="A8370"/>
      <c r="B8370" s="114">
        <v>8369</v>
      </c>
      <c r="C8370" s="7">
        <v>21</v>
      </c>
      <c r="E8370">
        <v>8369</v>
      </c>
      <c r="F8370">
        <v>16</v>
      </c>
      <c r="G8370">
        <v>19</v>
      </c>
      <c r="H8370">
        <v>25</v>
      </c>
      <c r="I8370" s="7">
        <v>32</v>
      </c>
      <c r="K8370">
        <v>8369</v>
      </c>
      <c r="L8370">
        <v>19</v>
      </c>
      <c r="M8370">
        <v>25</v>
      </c>
      <c r="N8370" s="7">
        <v>32</v>
      </c>
      <c r="P8370" s="185">
        <v>8369</v>
      </c>
      <c r="Q8370" s="186">
        <v>27</v>
      </c>
    </row>
    <row r="8371" spans="1:17" ht="15" x14ac:dyDescent="0.25">
      <c r="A8371"/>
      <c r="B8371" s="114">
        <v>8370</v>
      </c>
      <c r="C8371" s="7">
        <v>21</v>
      </c>
      <c r="E8371">
        <v>8370</v>
      </c>
      <c r="F8371">
        <v>16</v>
      </c>
      <c r="G8371">
        <v>19</v>
      </c>
      <c r="H8371">
        <v>25</v>
      </c>
      <c r="I8371" s="7">
        <v>32</v>
      </c>
      <c r="K8371">
        <v>8370</v>
      </c>
      <c r="L8371">
        <v>19</v>
      </c>
      <c r="M8371">
        <v>25</v>
      </c>
      <c r="N8371" s="7">
        <v>32</v>
      </c>
      <c r="P8371" s="187">
        <v>8370</v>
      </c>
      <c r="Q8371" s="188">
        <v>27</v>
      </c>
    </row>
    <row r="8372" spans="1:17" ht="15" x14ac:dyDescent="0.25">
      <c r="A8372"/>
      <c r="B8372" s="114">
        <v>8371</v>
      </c>
      <c r="C8372" s="7">
        <v>21</v>
      </c>
      <c r="E8372">
        <v>8371</v>
      </c>
      <c r="F8372">
        <v>16</v>
      </c>
      <c r="G8372">
        <v>19</v>
      </c>
      <c r="H8372">
        <v>25</v>
      </c>
      <c r="I8372" s="7">
        <v>32</v>
      </c>
      <c r="K8372">
        <v>8371</v>
      </c>
      <c r="L8372">
        <v>19</v>
      </c>
      <c r="M8372">
        <v>25</v>
      </c>
      <c r="N8372" s="7">
        <v>32</v>
      </c>
      <c r="P8372" s="185">
        <v>8371</v>
      </c>
      <c r="Q8372" s="186">
        <v>27</v>
      </c>
    </row>
    <row r="8373" spans="1:17" ht="15" x14ac:dyDescent="0.25">
      <c r="A8373"/>
      <c r="B8373" s="114">
        <v>8372</v>
      </c>
      <c r="C8373" s="7">
        <v>21</v>
      </c>
      <c r="E8373">
        <v>8372</v>
      </c>
      <c r="F8373">
        <v>16</v>
      </c>
      <c r="G8373">
        <v>19</v>
      </c>
      <c r="H8373">
        <v>25</v>
      </c>
      <c r="I8373" s="7">
        <v>32</v>
      </c>
      <c r="K8373">
        <v>8372</v>
      </c>
      <c r="L8373">
        <v>19</v>
      </c>
      <c r="M8373">
        <v>25</v>
      </c>
      <c r="N8373" s="7">
        <v>32</v>
      </c>
      <c r="P8373" s="187">
        <v>8372</v>
      </c>
      <c r="Q8373" s="188">
        <v>27</v>
      </c>
    </row>
    <row r="8374" spans="1:17" ht="15" x14ac:dyDescent="0.25">
      <c r="A8374"/>
      <c r="B8374" s="114">
        <v>8373</v>
      </c>
      <c r="C8374" s="7">
        <v>21</v>
      </c>
      <c r="E8374">
        <v>8373</v>
      </c>
      <c r="F8374">
        <v>16</v>
      </c>
      <c r="G8374">
        <v>19</v>
      </c>
      <c r="H8374">
        <v>25</v>
      </c>
      <c r="I8374" s="7">
        <v>32</v>
      </c>
      <c r="K8374">
        <v>8373</v>
      </c>
      <c r="L8374">
        <v>19</v>
      </c>
      <c r="M8374">
        <v>25</v>
      </c>
      <c r="N8374" s="7">
        <v>32</v>
      </c>
      <c r="P8374" s="185">
        <v>8373</v>
      </c>
      <c r="Q8374" s="186">
        <v>27</v>
      </c>
    </row>
    <row r="8375" spans="1:17" ht="15" x14ac:dyDescent="0.25">
      <c r="A8375"/>
      <c r="B8375" s="114">
        <v>8374</v>
      </c>
      <c r="C8375" s="7">
        <v>21</v>
      </c>
      <c r="E8375">
        <v>8374</v>
      </c>
      <c r="F8375">
        <v>16</v>
      </c>
      <c r="G8375">
        <v>19</v>
      </c>
      <c r="H8375">
        <v>25</v>
      </c>
      <c r="I8375" s="7">
        <v>32</v>
      </c>
      <c r="K8375">
        <v>8374</v>
      </c>
      <c r="L8375">
        <v>19</v>
      </c>
      <c r="M8375">
        <v>25</v>
      </c>
      <c r="N8375" s="7">
        <v>32</v>
      </c>
      <c r="P8375" s="187">
        <v>8374</v>
      </c>
      <c r="Q8375" s="188">
        <v>27</v>
      </c>
    </row>
    <row r="8376" spans="1:17" ht="15" x14ac:dyDescent="0.25">
      <c r="A8376"/>
      <c r="B8376" s="114">
        <v>8375</v>
      </c>
      <c r="C8376" s="7">
        <v>21</v>
      </c>
      <c r="E8376">
        <v>8375</v>
      </c>
      <c r="F8376">
        <v>16</v>
      </c>
      <c r="G8376">
        <v>19</v>
      </c>
      <c r="H8376">
        <v>25</v>
      </c>
      <c r="I8376" s="7">
        <v>32</v>
      </c>
      <c r="K8376">
        <v>8375</v>
      </c>
      <c r="L8376">
        <v>19</v>
      </c>
      <c r="M8376">
        <v>25</v>
      </c>
      <c r="N8376" s="7">
        <v>32</v>
      </c>
      <c r="P8376" s="185">
        <v>8375</v>
      </c>
      <c r="Q8376" s="186">
        <v>27</v>
      </c>
    </row>
    <row r="8377" spans="1:17" ht="15" x14ac:dyDescent="0.25">
      <c r="A8377"/>
      <c r="B8377" s="114">
        <v>8376</v>
      </c>
      <c r="C8377" s="7">
        <v>21</v>
      </c>
      <c r="E8377">
        <v>8376</v>
      </c>
      <c r="F8377">
        <v>16</v>
      </c>
      <c r="G8377">
        <v>19</v>
      </c>
      <c r="H8377">
        <v>25</v>
      </c>
      <c r="I8377" s="7">
        <v>32</v>
      </c>
      <c r="K8377">
        <v>8376</v>
      </c>
      <c r="L8377">
        <v>19</v>
      </c>
      <c r="M8377">
        <v>25</v>
      </c>
      <c r="N8377" s="7">
        <v>32</v>
      </c>
      <c r="P8377" s="187">
        <v>8376</v>
      </c>
      <c r="Q8377" s="188">
        <v>27</v>
      </c>
    </row>
    <row r="8378" spans="1:17" ht="15" x14ac:dyDescent="0.25">
      <c r="A8378"/>
      <c r="B8378" s="114">
        <v>8377</v>
      </c>
      <c r="C8378" s="7">
        <v>21</v>
      </c>
      <c r="E8378">
        <v>8377</v>
      </c>
      <c r="F8378">
        <v>16</v>
      </c>
      <c r="G8378">
        <v>19</v>
      </c>
      <c r="H8378">
        <v>25</v>
      </c>
      <c r="I8378" s="7">
        <v>32</v>
      </c>
      <c r="K8378">
        <v>8377</v>
      </c>
      <c r="L8378">
        <v>19</v>
      </c>
      <c r="M8378">
        <v>25</v>
      </c>
      <c r="N8378" s="7">
        <v>32</v>
      </c>
      <c r="P8378" s="185">
        <v>8377</v>
      </c>
      <c r="Q8378" s="186">
        <v>27</v>
      </c>
    </row>
    <row r="8379" spans="1:17" ht="15" x14ac:dyDescent="0.25">
      <c r="A8379"/>
      <c r="B8379" s="114">
        <v>8378</v>
      </c>
      <c r="C8379" s="7">
        <v>21</v>
      </c>
      <c r="E8379">
        <v>8378</v>
      </c>
      <c r="F8379">
        <v>16</v>
      </c>
      <c r="G8379">
        <v>19</v>
      </c>
      <c r="H8379">
        <v>25</v>
      </c>
      <c r="I8379" s="7">
        <v>32</v>
      </c>
      <c r="K8379">
        <v>8378</v>
      </c>
      <c r="L8379">
        <v>19</v>
      </c>
      <c r="M8379">
        <v>25</v>
      </c>
      <c r="N8379" s="7">
        <v>32</v>
      </c>
      <c r="P8379" s="187">
        <v>8378</v>
      </c>
      <c r="Q8379" s="188">
        <v>27</v>
      </c>
    </row>
    <row r="8380" spans="1:17" ht="15" x14ac:dyDescent="0.25">
      <c r="A8380"/>
      <c r="B8380" s="114">
        <v>8379</v>
      </c>
      <c r="C8380" s="7">
        <v>21</v>
      </c>
      <c r="E8380">
        <v>8379</v>
      </c>
      <c r="F8380">
        <v>16</v>
      </c>
      <c r="G8380">
        <v>19</v>
      </c>
      <c r="H8380">
        <v>25</v>
      </c>
      <c r="I8380" s="7">
        <v>32</v>
      </c>
      <c r="K8380">
        <v>8379</v>
      </c>
      <c r="L8380">
        <v>19</v>
      </c>
      <c r="M8380">
        <v>25</v>
      </c>
      <c r="N8380" s="7">
        <v>32</v>
      </c>
      <c r="P8380" s="185">
        <v>8379</v>
      </c>
      <c r="Q8380" s="186">
        <v>27</v>
      </c>
    </row>
    <row r="8381" spans="1:17" ht="15" x14ac:dyDescent="0.25">
      <c r="A8381"/>
      <c r="B8381" s="114">
        <v>8380</v>
      </c>
      <c r="C8381" s="7">
        <v>21</v>
      </c>
      <c r="E8381">
        <v>8380</v>
      </c>
      <c r="F8381">
        <v>16</v>
      </c>
      <c r="G8381">
        <v>19</v>
      </c>
      <c r="H8381">
        <v>25</v>
      </c>
      <c r="I8381" s="7">
        <v>32</v>
      </c>
      <c r="K8381">
        <v>8380</v>
      </c>
      <c r="L8381">
        <v>19</v>
      </c>
      <c r="M8381">
        <v>25</v>
      </c>
      <c r="N8381" s="7">
        <v>32</v>
      </c>
      <c r="P8381" s="187">
        <v>8380</v>
      </c>
      <c r="Q8381" s="188">
        <v>27</v>
      </c>
    </row>
    <row r="8382" spans="1:17" ht="15" x14ac:dyDescent="0.25">
      <c r="A8382"/>
      <c r="B8382" s="114">
        <v>8381</v>
      </c>
      <c r="C8382" s="7">
        <v>21</v>
      </c>
      <c r="E8382">
        <v>8381</v>
      </c>
      <c r="F8382">
        <v>16</v>
      </c>
      <c r="G8382">
        <v>19</v>
      </c>
      <c r="H8382">
        <v>25</v>
      </c>
      <c r="I8382" s="7">
        <v>32</v>
      </c>
      <c r="K8382">
        <v>8381</v>
      </c>
      <c r="L8382">
        <v>19</v>
      </c>
      <c r="M8382">
        <v>25</v>
      </c>
      <c r="N8382" s="7">
        <v>32</v>
      </c>
      <c r="P8382" s="185">
        <v>8381</v>
      </c>
      <c r="Q8382" s="186">
        <v>27</v>
      </c>
    </row>
    <row r="8383" spans="1:17" ht="15" x14ac:dyDescent="0.25">
      <c r="A8383"/>
      <c r="B8383" s="114">
        <v>8382</v>
      </c>
      <c r="C8383" s="7">
        <v>21</v>
      </c>
      <c r="E8383">
        <v>8382</v>
      </c>
      <c r="F8383">
        <v>16</v>
      </c>
      <c r="G8383">
        <v>19</v>
      </c>
      <c r="H8383">
        <v>25</v>
      </c>
      <c r="I8383" s="7">
        <v>32</v>
      </c>
      <c r="K8383">
        <v>8382</v>
      </c>
      <c r="L8383">
        <v>19</v>
      </c>
      <c r="M8383">
        <v>25</v>
      </c>
      <c r="N8383" s="7">
        <v>32</v>
      </c>
      <c r="P8383" s="187">
        <v>8382</v>
      </c>
      <c r="Q8383" s="188">
        <v>27</v>
      </c>
    </row>
    <row r="8384" spans="1:17" ht="15" x14ac:dyDescent="0.25">
      <c r="A8384"/>
      <c r="B8384" s="114">
        <v>8383</v>
      </c>
      <c r="C8384" s="7">
        <v>21</v>
      </c>
      <c r="E8384">
        <v>8383</v>
      </c>
      <c r="F8384">
        <v>16</v>
      </c>
      <c r="G8384">
        <v>19</v>
      </c>
      <c r="H8384">
        <v>25</v>
      </c>
      <c r="I8384" s="7">
        <v>32</v>
      </c>
      <c r="K8384">
        <v>8383</v>
      </c>
      <c r="L8384">
        <v>19</v>
      </c>
      <c r="M8384">
        <v>25</v>
      </c>
      <c r="N8384" s="7">
        <v>32</v>
      </c>
      <c r="P8384" s="185">
        <v>8383</v>
      </c>
      <c r="Q8384" s="186">
        <v>27</v>
      </c>
    </row>
    <row r="8385" spans="1:17" ht="15" x14ac:dyDescent="0.25">
      <c r="A8385"/>
      <c r="B8385" s="114">
        <v>8384</v>
      </c>
      <c r="C8385" s="7">
        <v>21</v>
      </c>
      <c r="E8385">
        <v>8384</v>
      </c>
      <c r="F8385">
        <v>16</v>
      </c>
      <c r="G8385">
        <v>19</v>
      </c>
      <c r="H8385">
        <v>25</v>
      </c>
      <c r="I8385" s="7">
        <v>32</v>
      </c>
      <c r="K8385">
        <v>8384</v>
      </c>
      <c r="L8385">
        <v>19</v>
      </c>
      <c r="M8385">
        <v>25</v>
      </c>
      <c r="N8385" s="7">
        <v>32</v>
      </c>
      <c r="P8385" s="187">
        <v>8384</v>
      </c>
      <c r="Q8385" s="188">
        <v>27</v>
      </c>
    </row>
    <row r="8386" spans="1:17" ht="15" x14ac:dyDescent="0.25">
      <c r="A8386"/>
      <c r="B8386" s="114">
        <v>8385</v>
      </c>
      <c r="C8386" s="7">
        <v>21</v>
      </c>
      <c r="E8386">
        <v>8385</v>
      </c>
      <c r="F8386">
        <v>16</v>
      </c>
      <c r="G8386">
        <v>19</v>
      </c>
      <c r="H8386">
        <v>25</v>
      </c>
      <c r="I8386" s="7">
        <v>32</v>
      </c>
      <c r="K8386">
        <v>8385</v>
      </c>
      <c r="L8386">
        <v>19</v>
      </c>
      <c r="M8386">
        <v>25</v>
      </c>
      <c r="N8386" s="7">
        <v>32</v>
      </c>
      <c r="P8386" s="185">
        <v>8385</v>
      </c>
      <c r="Q8386" s="186">
        <v>27</v>
      </c>
    </row>
    <row r="8387" spans="1:17" ht="15" x14ac:dyDescent="0.25">
      <c r="A8387"/>
      <c r="B8387" s="114">
        <v>8386</v>
      </c>
      <c r="C8387" s="7">
        <v>21</v>
      </c>
      <c r="E8387">
        <v>8386</v>
      </c>
      <c r="F8387">
        <v>16</v>
      </c>
      <c r="G8387">
        <v>19</v>
      </c>
      <c r="H8387">
        <v>25</v>
      </c>
      <c r="I8387" s="7">
        <v>32</v>
      </c>
      <c r="K8387">
        <v>8386</v>
      </c>
      <c r="L8387">
        <v>19</v>
      </c>
      <c r="M8387">
        <v>25</v>
      </c>
      <c r="N8387" s="7">
        <v>32</v>
      </c>
      <c r="P8387" s="187">
        <v>8386</v>
      </c>
      <c r="Q8387" s="188">
        <v>27</v>
      </c>
    </row>
    <row r="8388" spans="1:17" ht="15" x14ac:dyDescent="0.25">
      <c r="A8388"/>
      <c r="B8388" s="114">
        <v>8387</v>
      </c>
      <c r="C8388" s="7">
        <v>21</v>
      </c>
      <c r="E8388">
        <v>8387</v>
      </c>
      <c r="F8388">
        <v>16</v>
      </c>
      <c r="G8388">
        <v>19</v>
      </c>
      <c r="H8388">
        <v>25</v>
      </c>
      <c r="I8388" s="7">
        <v>32</v>
      </c>
      <c r="K8388">
        <v>8387</v>
      </c>
      <c r="L8388">
        <v>19</v>
      </c>
      <c r="M8388">
        <v>25</v>
      </c>
      <c r="N8388" s="7">
        <v>32</v>
      </c>
      <c r="P8388" s="185">
        <v>8387</v>
      </c>
      <c r="Q8388" s="186">
        <v>27</v>
      </c>
    </row>
    <row r="8389" spans="1:17" ht="15" x14ac:dyDescent="0.25">
      <c r="A8389"/>
      <c r="B8389" s="114">
        <v>8388</v>
      </c>
      <c r="C8389" s="7">
        <v>21</v>
      </c>
      <c r="E8389">
        <v>8388</v>
      </c>
      <c r="F8389">
        <v>16</v>
      </c>
      <c r="G8389">
        <v>19</v>
      </c>
      <c r="H8389">
        <v>25</v>
      </c>
      <c r="I8389" s="7">
        <v>32</v>
      </c>
      <c r="K8389">
        <v>8388</v>
      </c>
      <c r="L8389">
        <v>19</v>
      </c>
      <c r="M8389">
        <v>25</v>
      </c>
      <c r="N8389" s="7">
        <v>32</v>
      </c>
      <c r="P8389" s="187">
        <v>8388</v>
      </c>
      <c r="Q8389" s="188">
        <v>27</v>
      </c>
    </row>
    <row r="8390" spans="1:17" ht="15" x14ac:dyDescent="0.25">
      <c r="A8390"/>
      <c r="B8390" s="114">
        <v>8389</v>
      </c>
      <c r="C8390" s="7">
        <v>21</v>
      </c>
      <c r="E8390">
        <v>8389</v>
      </c>
      <c r="F8390">
        <v>16</v>
      </c>
      <c r="G8390">
        <v>19</v>
      </c>
      <c r="H8390">
        <v>25</v>
      </c>
      <c r="I8390" s="7">
        <v>32</v>
      </c>
      <c r="K8390">
        <v>8389</v>
      </c>
      <c r="L8390">
        <v>19</v>
      </c>
      <c r="M8390">
        <v>25</v>
      </c>
      <c r="N8390" s="7">
        <v>32</v>
      </c>
      <c r="P8390" s="185">
        <v>8389</v>
      </c>
      <c r="Q8390" s="186">
        <v>27</v>
      </c>
    </row>
    <row r="8391" spans="1:17" ht="15" x14ac:dyDescent="0.25">
      <c r="A8391"/>
      <c r="B8391" s="114">
        <v>8390</v>
      </c>
      <c r="C8391" s="7">
        <v>21</v>
      </c>
      <c r="E8391">
        <v>8390</v>
      </c>
      <c r="F8391">
        <v>16</v>
      </c>
      <c r="G8391">
        <v>19</v>
      </c>
      <c r="H8391">
        <v>25</v>
      </c>
      <c r="I8391" s="7">
        <v>32</v>
      </c>
      <c r="K8391">
        <v>8390</v>
      </c>
      <c r="L8391">
        <v>19</v>
      </c>
      <c r="M8391">
        <v>25</v>
      </c>
      <c r="N8391" s="7">
        <v>32</v>
      </c>
      <c r="P8391" s="187">
        <v>8390</v>
      </c>
      <c r="Q8391" s="188">
        <v>27</v>
      </c>
    </row>
    <row r="8392" spans="1:17" ht="15" x14ac:dyDescent="0.25">
      <c r="A8392"/>
      <c r="B8392" s="114">
        <v>8391</v>
      </c>
      <c r="C8392" s="7">
        <v>21</v>
      </c>
      <c r="E8392">
        <v>8391</v>
      </c>
      <c r="F8392">
        <v>16</v>
      </c>
      <c r="G8392">
        <v>19</v>
      </c>
      <c r="H8392">
        <v>25</v>
      </c>
      <c r="I8392" s="7">
        <v>32</v>
      </c>
      <c r="K8392">
        <v>8391</v>
      </c>
      <c r="L8392">
        <v>19</v>
      </c>
      <c r="M8392">
        <v>25</v>
      </c>
      <c r="N8392" s="7">
        <v>32</v>
      </c>
      <c r="P8392" s="185">
        <v>8391</v>
      </c>
      <c r="Q8392" s="186">
        <v>27</v>
      </c>
    </row>
    <row r="8393" spans="1:17" ht="15" x14ac:dyDescent="0.25">
      <c r="A8393"/>
      <c r="B8393" s="114">
        <v>8392</v>
      </c>
      <c r="C8393" s="7">
        <v>21</v>
      </c>
      <c r="E8393">
        <v>8392</v>
      </c>
      <c r="F8393">
        <v>16</v>
      </c>
      <c r="G8393">
        <v>19</v>
      </c>
      <c r="H8393">
        <v>25</v>
      </c>
      <c r="I8393" s="7">
        <v>32</v>
      </c>
      <c r="K8393">
        <v>8392</v>
      </c>
      <c r="L8393">
        <v>19</v>
      </c>
      <c r="M8393">
        <v>25</v>
      </c>
      <c r="N8393" s="7">
        <v>32</v>
      </c>
      <c r="P8393" s="187">
        <v>8392</v>
      </c>
      <c r="Q8393" s="188">
        <v>27</v>
      </c>
    </row>
    <row r="8394" spans="1:17" ht="15" x14ac:dyDescent="0.25">
      <c r="A8394"/>
      <c r="B8394" s="114">
        <v>8393</v>
      </c>
      <c r="C8394" s="7">
        <v>21</v>
      </c>
      <c r="E8394">
        <v>8393</v>
      </c>
      <c r="F8394">
        <v>16</v>
      </c>
      <c r="G8394">
        <v>19</v>
      </c>
      <c r="H8394">
        <v>25</v>
      </c>
      <c r="I8394" s="7">
        <v>32</v>
      </c>
      <c r="K8394">
        <v>8393</v>
      </c>
      <c r="L8394">
        <v>19</v>
      </c>
      <c r="M8394">
        <v>25</v>
      </c>
      <c r="N8394" s="7">
        <v>32</v>
      </c>
      <c r="P8394" s="185">
        <v>8393</v>
      </c>
      <c r="Q8394" s="186">
        <v>27</v>
      </c>
    </row>
    <row r="8395" spans="1:17" ht="15" x14ac:dyDescent="0.25">
      <c r="A8395"/>
      <c r="B8395" s="114">
        <v>8394</v>
      </c>
      <c r="C8395" s="7">
        <v>21</v>
      </c>
      <c r="E8395">
        <v>8394</v>
      </c>
      <c r="F8395">
        <v>16</v>
      </c>
      <c r="G8395">
        <v>19</v>
      </c>
      <c r="H8395">
        <v>25</v>
      </c>
      <c r="I8395" s="7">
        <v>32</v>
      </c>
      <c r="K8395">
        <v>8394</v>
      </c>
      <c r="L8395">
        <v>19</v>
      </c>
      <c r="M8395">
        <v>25</v>
      </c>
      <c r="N8395" s="7">
        <v>32</v>
      </c>
      <c r="P8395" s="187">
        <v>8394</v>
      </c>
      <c r="Q8395" s="188">
        <v>27</v>
      </c>
    </row>
    <row r="8396" spans="1:17" ht="15" x14ac:dyDescent="0.25">
      <c r="A8396"/>
      <c r="B8396" s="114">
        <v>8395</v>
      </c>
      <c r="C8396" s="7">
        <v>21</v>
      </c>
      <c r="E8396">
        <v>8395</v>
      </c>
      <c r="F8396">
        <v>16</v>
      </c>
      <c r="G8396">
        <v>19</v>
      </c>
      <c r="H8396">
        <v>25</v>
      </c>
      <c r="I8396" s="7">
        <v>32</v>
      </c>
      <c r="K8396">
        <v>8395</v>
      </c>
      <c r="L8396">
        <v>19</v>
      </c>
      <c r="M8396">
        <v>25</v>
      </c>
      <c r="N8396" s="7">
        <v>32</v>
      </c>
      <c r="P8396" s="185">
        <v>8395</v>
      </c>
      <c r="Q8396" s="186">
        <v>27</v>
      </c>
    </row>
    <row r="8397" spans="1:17" ht="15" x14ac:dyDescent="0.25">
      <c r="A8397"/>
      <c r="B8397" s="114">
        <v>8396</v>
      </c>
      <c r="C8397" s="7">
        <v>21</v>
      </c>
      <c r="E8397">
        <v>8396</v>
      </c>
      <c r="F8397">
        <v>16</v>
      </c>
      <c r="G8397">
        <v>19</v>
      </c>
      <c r="H8397">
        <v>25</v>
      </c>
      <c r="I8397" s="7">
        <v>32</v>
      </c>
      <c r="K8397">
        <v>8396</v>
      </c>
      <c r="L8397">
        <v>19</v>
      </c>
      <c r="M8397">
        <v>25</v>
      </c>
      <c r="N8397" s="7">
        <v>32</v>
      </c>
      <c r="P8397" s="187">
        <v>8396</v>
      </c>
      <c r="Q8397" s="188">
        <v>27</v>
      </c>
    </row>
    <row r="8398" spans="1:17" ht="15" x14ac:dyDescent="0.25">
      <c r="A8398"/>
      <c r="B8398" s="114">
        <v>8397</v>
      </c>
      <c r="C8398" s="7">
        <v>21</v>
      </c>
      <c r="E8398">
        <v>8397</v>
      </c>
      <c r="F8398">
        <v>16</v>
      </c>
      <c r="G8398">
        <v>19</v>
      </c>
      <c r="H8398">
        <v>25</v>
      </c>
      <c r="I8398" s="7">
        <v>32</v>
      </c>
      <c r="K8398">
        <v>8397</v>
      </c>
      <c r="L8398">
        <v>19</v>
      </c>
      <c r="M8398">
        <v>25</v>
      </c>
      <c r="N8398" s="7">
        <v>32</v>
      </c>
      <c r="P8398" s="185">
        <v>8397</v>
      </c>
      <c r="Q8398" s="186">
        <v>27</v>
      </c>
    </row>
    <row r="8399" spans="1:17" ht="15" x14ac:dyDescent="0.25">
      <c r="A8399"/>
      <c r="B8399" s="114">
        <v>8398</v>
      </c>
      <c r="C8399" s="7">
        <v>21</v>
      </c>
      <c r="E8399">
        <v>8398</v>
      </c>
      <c r="F8399">
        <v>16</v>
      </c>
      <c r="G8399">
        <v>19</v>
      </c>
      <c r="H8399">
        <v>25</v>
      </c>
      <c r="I8399" s="7">
        <v>32</v>
      </c>
      <c r="K8399">
        <v>8398</v>
      </c>
      <c r="L8399">
        <v>19</v>
      </c>
      <c r="M8399">
        <v>25</v>
      </c>
      <c r="N8399" s="7">
        <v>32</v>
      </c>
      <c r="P8399" s="187">
        <v>8398</v>
      </c>
      <c r="Q8399" s="188">
        <v>27</v>
      </c>
    </row>
    <row r="8400" spans="1:17" ht="15" x14ac:dyDescent="0.25">
      <c r="A8400"/>
      <c r="B8400" s="114">
        <v>8399</v>
      </c>
      <c r="C8400" s="7">
        <v>21</v>
      </c>
      <c r="E8400">
        <v>8399</v>
      </c>
      <c r="F8400">
        <v>16</v>
      </c>
      <c r="G8400">
        <v>19</v>
      </c>
      <c r="H8400">
        <v>25</v>
      </c>
      <c r="I8400" s="7">
        <v>32</v>
      </c>
      <c r="K8400">
        <v>8399</v>
      </c>
      <c r="L8400">
        <v>19</v>
      </c>
      <c r="M8400">
        <v>25</v>
      </c>
      <c r="N8400" s="7">
        <v>32</v>
      </c>
      <c r="P8400" s="185">
        <v>8399</v>
      </c>
      <c r="Q8400" s="186">
        <v>27</v>
      </c>
    </row>
    <row r="8401" spans="1:17" ht="15" x14ac:dyDescent="0.25">
      <c r="A8401"/>
      <c r="B8401" s="114">
        <v>8400</v>
      </c>
      <c r="C8401" s="7">
        <v>21</v>
      </c>
      <c r="E8401">
        <v>8400</v>
      </c>
      <c r="F8401">
        <v>16</v>
      </c>
      <c r="G8401">
        <v>19</v>
      </c>
      <c r="H8401">
        <v>25</v>
      </c>
      <c r="I8401" s="7">
        <v>32</v>
      </c>
      <c r="K8401">
        <v>8400</v>
      </c>
      <c r="L8401">
        <v>19</v>
      </c>
      <c r="M8401">
        <v>25</v>
      </c>
      <c r="N8401" s="7">
        <v>32</v>
      </c>
      <c r="P8401" s="187">
        <v>8400</v>
      </c>
      <c r="Q8401" s="188">
        <v>27</v>
      </c>
    </row>
    <row r="8402" spans="1:17" ht="15" x14ac:dyDescent="0.25">
      <c r="A8402"/>
      <c r="B8402" s="114">
        <v>8401</v>
      </c>
      <c r="C8402" s="7">
        <v>21</v>
      </c>
      <c r="E8402">
        <v>8401</v>
      </c>
      <c r="F8402">
        <v>16</v>
      </c>
      <c r="G8402">
        <v>19</v>
      </c>
      <c r="H8402">
        <v>25</v>
      </c>
      <c r="I8402" s="7">
        <v>32</v>
      </c>
      <c r="K8402">
        <v>8401</v>
      </c>
      <c r="L8402">
        <v>19</v>
      </c>
      <c r="M8402">
        <v>25</v>
      </c>
      <c r="N8402" s="7">
        <v>32</v>
      </c>
      <c r="P8402" s="185">
        <v>8401</v>
      </c>
      <c r="Q8402" s="186">
        <v>27</v>
      </c>
    </row>
    <row r="8403" spans="1:17" ht="15" x14ac:dyDescent="0.25">
      <c r="A8403"/>
      <c r="B8403" s="114">
        <v>8402</v>
      </c>
      <c r="C8403" s="7">
        <v>21</v>
      </c>
      <c r="E8403">
        <v>8402</v>
      </c>
      <c r="F8403">
        <v>16</v>
      </c>
      <c r="G8403">
        <v>19</v>
      </c>
      <c r="H8403">
        <v>25</v>
      </c>
      <c r="I8403" s="7">
        <v>32</v>
      </c>
      <c r="K8403">
        <v>8402</v>
      </c>
      <c r="L8403">
        <v>19</v>
      </c>
      <c r="M8403">
        <v>25</v>
      </c>
      <c r="N8403" s="7">
        <v>32</v>
      </c>
      <c r="P8403" s="187">
        <v>8402</v>
      </c>
      <c r="Q8403" s="188">
        <v>27</v>
      </c>
    </row>
    <row r="8404" spans="1:17" ht="15" x14ac:dyDescent="0.25">
      <c r="A8404"/>
      <c r="B8404" s="114">
        <v>8403</v>
      </c>
      <c r="C8404" s="7">
        <v>21</v>
      </c>
      <c r="E8404">
        <v>8403</v>
      </c>
      <c r="F8404">
        <v>16</v>
      </c>
      <c r="G8404">
        <v>19</v>
      </c>
      <c r="H8404">
        <v>25</v>
      </c>
      <c r="I8404" s="7">
        <v>32</v>
      </c>
      <c r="K8404">
        <v>8403</v>
      </c>
      <c r="L8404">
        <v>19</v>
      </c>
      <c r="M8404">
        <v>25</v>
      </c>
      <c r="N8404" s="7">
        <v>32</v>
      </c>
      <c r="P8404" s="185">
        <v>8403</v>
      </c>
      <c r="Q8404" s="186">
        <v>27</v>
      </c>
    </row>
    <row r="8405" spans="1:17" ht="15" x14ac:dyDescent="0.25">
      <c r="A8405"/>
      <c r="B8405" s="114">
        <v>8404</v>
      </c>
      <c r="C8405" s="7">
        <v>21</v>
      </c>
      <c r="E8405">
        <v>8404</v>
      </c>
      <c r="F8405">
        <v>16</v>
      </c>
      <c r="G8405">
        <v>19</v>
      </c>
      <c r="H8405">
        <v>25</v>
      </c>
      <c r="I8405" s="7">
        <v>32</v>
      </c>
      <c r="K8405">
        <v>8404</v>
      </c>
      <c r="L8405">
        <v>19</v>
      </c>
      <c r="M8405">
        <v>25</v>
      </c>
      <c r="N8405" s="7">
        <v>32</v>
      </c>
      <c r="P8405" s="187">
        <v>8404</v>
      </c>
      <c r="Q8405" s="188">
        <v>27</v>
      </c>
    </row>
    <row r="8406" spans="1:17" ht="15" x14ac:dyDescent="0.25">
      <c r="A8406"/>
      <c r="B8406" s="114">
        <v>8405</v>
      </c>
      <c r="C8406" s="7">
        <v>21</v>
      </c>
      <c r="E8406">
        <v>8405</v>
      </c>
      <c r="F8406">
        <v>16</v>
      </c>
      <c r="G8406">
        <v>19</v>
      </c>
      <c r="H8406">
        <v>25</v>
      </c>
      <c r="I8406" s="7">
        <v>32</v>
      </c>
      <c r="K8406">
        <v>8405</v>
      </c>
      <c r="L8406">
        <v>19</v>
      </c>
      <c r="M8406">
        <v>25</v>
      </c>
      <c r="N8406" s="7">
        <v>32</v>
      </c>
      <c r="P8406" s="185">
        <v>8405</v>
      </c>
      <c r="Q8406" s="186">
        <v>27</v>
      </c>
    </row>
    <row r="8407" spans="1:17" ht="15" x14ac:dyDescent="0.25">
      <c r="A8407"/>
      <c r="B8407" s="114">
        <v>8406</v>
      </c>
      <c r="C8407" s="7">
        <v>21</v>
      </c>
      <c r="E8407">
        <v>8406</v>
      </c>
      <c r="F8407">
        <v>16</v>
      </c>
      <c r="G8407">
        <v>19</v>
      </c>
      <c r="H8407">
        <v>25</v>
      </c>
      <c r="I8407" s="7">
        <v>32</v>
      </c>
      <c r="K8407">
        <v>8406</v>
      </c>
      <c r="L8407">
        <v>19</v>
      </c>
      <c r="M8407">
        <v>25</v>
      </c>
      <c r="N8407" s="7">
        <v>32</v>
      </c>
      <c r="P8407" s="187">
        <v>8406</v>
      </c>
      <c r="Q8407" s="188">
        <v>27</v>
      </c>
    </row>
    <row r="8408" spans="1:17" ht="15" x14ac:dyDescent="0.25">
      <c r="A8408"/>
      <c r="B8408" s="114">
        <v>8407</v>
      </c>
      <c r="C8408" s="7">
        <v>21</v>
      </c>
      <c r="E8408">
        <v>8407</v>
      </c>
      <c r="F8408">
        <v>16</v>
      </c>
      <c r="G8408">
        <v>19</v>
      </c>
      <c r="H8408">
        <v>25</v>
      </c>
      <c r="I8408" s="7">
        <v>32</v>
      </c>
      <c r="K8408">
        <v>8407</v>
      </c>
      <c r="L8408">
        <v>19</v>
      </c>
      <c r="M8408">
        <v>25</v>
      </c>
      <c r="N8408" s="7">
        <v>32</v>
      </c>
      <c r="P8408" s="185">
        <v>8407</v>
      </c>
      <c r="Q8408" s="186">
        <v>27</v>
      </c>
    </row>
    <row r="8409" spans="1:17" ht="15" x14ac:dyDescent="0.25">
      <c r="A8409"/>
      <c r="B8409" s="114">
        <v>8408</v>
      </c>
      <c r="C8409" s="7">
        <v>21</v>
      </c>
      <c r="E8409">
        <v>8408</v>
      </c>
      <c r="F8409">
        <v>16</v>
      </c>
      <c r="G8409">
        <v>19</v>
      </c>
      <c r="H8409">
        <v>25</v>
      </c>
      <c r="I8409" s="7">
        <v>32</v>
      </c>
      <c r="K8409">
        <v>8408</v>
      </c>
      <c r="L8409">
        <v>19</v>
      </c>
      <c r="M8409">
        <v>25</v>
      </c>
      <c r="N8409" s="7">
        <v>32</v>
      </c>
      <c r="P8409" s="187">
        <v>8408</v>
      </c>
      <c r="Q8409" s="188">
        <v>27</v>
      </c>
    </row>
    <row r="8410" spans="1:17" ht="15" x14ac:dyDescent="0.25">
      <c r="A8410"/>
      <c r="B8410" s="114">
        <v>8409</v>
      </c>
      <c r="C8410" s="7">
        <v>21</v>
      </c>
      <c r="E8410">
        <v>8409</v>
      </c>
      <c r="F8410">
        <v>16</v>
      </c>
      <c r="G8410">
        <v>19</v>
      </c>
      <c r="H8410">
        <v>25</v>
      </c>
      <c r="I8410" s="7">
        <v>32</v>
      </c>
      <c r="K8410">
        <v>8409</v>
      </c>
      <c r="L8410">
        <v>19</v>
      </c>
      <c r="M8410">
        <v>25</v>
      </c>
      <c r="N8410" s="7">
        <v>32</v>
      </c>
      <c r="P8410" s="185">
        <v>8409</v>
      </c>
      <c r="Q8410" s="186">
        <v>27</v>
      </c>
    </row>
    <row r="8411" spans="1:17" ht="15" x14ac:dyDescent="0.25">
      <c r="A8411"/>
      <c r="B8411" s="114">
        <v>8410</v>
      </c>
      <c r="C8411" s="7">
        <v>21</v>
      </c>
      <c r="E8411">
        <v>8410</v>
      </c>
      <c r="F8411">
        <v>16</v>
      </c>
      <c r="G8411">
        <v>19</v>
      </c>
      <c r="H8411">
        <v>25</v>
      </c>
      <c r="I8411" s="7">
        <v>32</v>
      </c>
      <c r="K8411">
        <v>8410</v>
      </c>
      <c r="L8411">
        <v>19</v>
      </c>
      <c r="M8411">
        <v>25</v>
      </c>
      <c r="N8411" s="7">
        <v>32</v>
      </c>
      <c r="P8411" s="187">
        <v>8410</v>
      </c>
      <c r="Q8411" s="188">
        <v>27</v>
      </c>
    </row>
    <row r="8412" spans="1:17" ht="15" x14ac:dyDescent="0.25">
      <c r="A8412"/>
      <c r="B8412" s="114">
        <v>8411</v>
      </c>
      <c r="C8412" s="7">
        <v>21</v>
      </c>
      <c r="E8412">
        <v>8411</v>
      </c>
      <c r="F8412">
        <v>16</v>
      </c>
      <c r="G8412">
        <v>19</v>
      </c>
      <c r="H8412">
        <v>25</v>
      </c>
      <c r="I8412" s="7">
        <v>32</v>
      </c>
      <c r="K8412">
        <v>8411</v>
      </c>
      <c r="L8412">
        <v>19</v>
      </c>
      <c r="M8412">
        <v>25</v>
      </c>
      <c r="N8412" s="7">
        <v>32</v>
      </c>
      <c r="P8412" s="185">
        <v>8411</v>
      </c>
      <c r="Q8412" s="186">
        <v>27</v>
      </c>
    </row>
    <row r="8413" spans="1:17" ht="15" x14ac:dyDescent="0.25">
      <c r="A8413"/>
      <c r="B8413" s="114">
        <v>8412</v>
      </c>
      <c r="C8413" s="7">
        <v>21</v>
      </c>
      <c r="E8413">
        <v>8412</v>
      </c>
      <c r="F8413">
        <v>16</v>
      </c>
      <c r="G8413">
        <v>19</v>
      </c>
      <c r="H8413">
        <v>25</v>
      </c>
      <c r="I8413" s="7">
        <v>32</v>
      </c>
      <c r="K8413">
        <v>8412</v>
      </c>
      <c r="L8413">
        <v>19</v>
      </c>
      <c r="M8413">
        <v>25</v>
      </c>
      <c r="N8413" s="7">
        <v>32</v>
      </c>
      <c r="P8413" s="187">
        <v>8412</v>
      </c>
      <c r="Q8413" s="188">
        <v>27</v>
      </c>
    </row>
    <row r="8414" spans="1:17" ht="15" x14ac:dyDescent="0.25">
      <c r="A8414"/>
      <c r="B8414" s="114">
        <v>8413</v>
      </c>
      <c r="C8414" s="7">
        <v>21</v>
      </c>
      <c r="E8414">
        <v>8413</v>
      </c>
      <c r="F8414">
        <v>16</v>
      </c>
      <c r="G8414">
        <v>19</v>
      </c>
      <c r="H8414">
        <v>25</v>
      </c>
      <c r="I8414" s="7">
        <v>32</v>
      </c>
      <c r="K8414">
        <v>8413</v>
      </c>
      <c r="L8414">
        <v>19</v>
      </c>
      <c r="M8414">
        <v>25</v>
      </c>
      <c r="N8414" s="7">
        <v>32</v>
      </c>
      <c r="P8414" s="185">
        <v>8413</v>
      </c>
      <c r="Q8414" s="186">
        <v>27</v>
      </c>
    </row>
    <row r="8415" spans="1:17" ht="15" x14ac:dyDescent="0.25">
      <c r="A8415"/>
      <c r="B8415" s="114">
        <v>8414</v>
      </c>
      <c r="C8415" s="7">
        <v>21</v>
      </c>
      <c r="E8415">
        <v>8414</v>
      </c>
      <c r="F8415">
        <v>16</v>
      </c>
      <c r="G8415">
        <v>19</v>
      </c>
      <c r="H8415">
        <v>25</v>
      </c>
      <c r="I8415" s="7">
        <v>32</v>
      </c>
      <c r="K8415">
        <v>8414</v>
      </c>
      <c r="L8415">
        <v>19</v>
      </c>
      <c r="M8415">
        <v>25</v>
      </c>
      <c r="N8415" s="7">
        <v>32</v>
      </c>
      <c r="P8415" s="187">
        <v>8414</v>
      </c>
      <c r="Q8415" s="188">
        <v>27</v>
      </c>
    </row>
    <row r="8416" spans="1:17" ht="15" x14ac:dyDescent="0.25">
      <c r="A8416"/>
      <c r="B8416" s="114">
        <v>8415</v>
      </c>
      <c r="C8416" s="7">
        <v>21</v>
      </c>
      <c r="E8416">
        <v>8415</v>
      </c>
      <c r="F8416">
        <v>16</v>
      </c>
      <c r="G8416">
        <v>19</v>
      </c>
      <c r="H8416">
        <v>25</v>
      </c>
      <c r="I8416" s="7">
        <v>32</v>
      </c>
      <c r="K8416">
        <v>8415</v>
      </c>
      <c r="L8416">
        <v>19</v>
      </c>
      <c r="M8416">
        <v>25</v>
      </c>
      <c r="N8416" s="7">
        <v>32</v>
      </c>
      <c r="P8416" s="185">
        <v>8415</v>
      </c>
      <c r="Q8416" s="186">
        <v>27</v>
      </c>
    </row>
    <row r="8417" spans="1:17" ht="15" x14ac:dyDescent="0.25">
      <c r="A8417"/>
      <c r="B8417" s="114">
        <v>8416</v>
      </c>
      <c r="C8417" s="7">
        <v>21</v>
      </c>
      <c r="E8417">
        <v>8416</v>
      </c>
      <c r="F8417">
        <v>16</v>
      </c>
      <c r="G8417">
        <v>19</v>
      </c>
      <c r="H8417">
        <v>25</v>
      </c>
      <c r="I8417" s="7">
        <v>32</v>
      </c>
      <c r="K8417">
        <v>8416</v>
      </c>
      <c r="L8417">
        <v>19</v>
      </c>
      <c r="M8417">
        <v>25</v>
      </c>
      <c r="N8417" s="7">
        <v>32</v>
      </c>
      <c r="P8417" s="187">
        <v>8416</v>
      </c>
      <c r="Q8417" s="188">
        <v>27</v>
      </c>
    </row>
    <row r="8418" spans="1:17" ht="15" x14ac:dyDescent="0.25">
      <c r="A8418"/>
      <c r="B8418" s="114">
        <v>8417</v>
      </c>
      <c r="C8418" s="7">
        <v>21</v>
      </c>
      <c r="E8418">
        <v>8417</v>
      </c>
      <c r="F8418">
        <v>16</v>
      </c>
      <c r="G8418">
        <v>19</v>
      </c>
      <c r="H8418">
        <v>25</v>
      </c>
      <c r="I8418" s="7">
        <v>32</v>
      </c>
      <c r="K8418">
        <v>8417</v>
      </c>
      <c r="L8418">
        <v>19</v>
      </c>
      <c r="M8418">
        <v>25</v>
      </c>
      <c r="N8418" s="7">
        <v>32</v>
      </c>
      <c r="P8418" s="185">
        <v>8417</v>
      </c>
      <c r="Q8418" s="186">
        <v>27</v>
      </c>
    </row>
    <row r="8419" spans="1:17" ht="15" x14ac:dyDescent="0.25">
      <c r="A8419"/>
      <c r="B8419" s="114">
        <v>8418</v>
      </c>
      <c r="C8419" s="7">
        <v>21</v>
      </c>
      <c r="E8419">
        <v>8418</v>
      </c>
      <c r="F8419">
        <v>16</v>
      </c>
      <c r="G8419">
        <v>19</v>
      </c>
      <c r="H8419">
        <v>25</v>
      </c>
      <c r="I8419" s="7">
        <v>32</v>
      </c>
      <c r="K8419">
        <v>8418</v>
      </c>
      <c r="L8419">
        <v>19</v>
      </c>
      <c r="M8419">
        <v>25</v>
      </c>
      <c r="N8419" s="7">
        <v>32</v>
      </c>
      <c r="P8419" s="187">
        <v>8418</v>
      </c>
      <c r="Q8419" s="188">
        <v>27</v>
      </c>
    </row>
    <row r="8420" spans="1:17" ht="15" x14ac:dyDescent="0.25">
      <c r="A8420"/>
      <c r="B8420" s="114">
        <v>8419</v>
      </c>
      <c r="C8420" s="7">
        <v>21</v>
      </c>
      <c r="E8420">
        <v>8419</v>
      </c>
      <c r="F8420">
        <v>16</v>
      </c>
      <c r="G8420">
        <v>19</v>
      </c>
      <c r="H8420">
        <v>25</v>
      </c>
      <c r="I8420" s="7">
        <v>32</v>
      </c>
      <c r="K8420">
        <v>8419</v>
      </c>
      <c r="L8420">
        <v>19</v>
      </c>
      <c r="M8420">
        <v>25</v>
      </c>
      <c r="N8420" s="7">
        <v>32</v>
      </c>
      <c r="P8420" s="185">
        <v>8419</v>
      </c>
      <c r="Q8420" s="186">
        <v>27</v>
      </c>
    </row>
    <row r="8421" spans="1:17" ht="15" x14ac:dyDescent="0.25">
      <c r="A8421"/>
      <c r="B8421" s="114">
        <v>8420</v>
      </c>
      <c r="C8421" s="7">
        <v>21</v>
      </c>
      <c r="E8421">
        <v>8420</v>
      </c>
      <c r="F8421">
        <v>16</v>
      </c>
      <c r="G8421">
        <v>19</v>
      </c>
      <c r="H8421">
        <v>25</v>
      </c>
      <c r="I8421" s="7">
        <v>32</v>
      </c>
      <c r="K8421">
        <v>8420</v>
      </c>
      <c r="L8421">
        <v>19</v>
      </c>
      <c r="M8421">
        <v>25</v>
      </c>
      <c r="N8421" s="7">
        <v>32</v>
      </c>
      <c r="P8421" s="187">
        <v>8420</v>
      </c>
      <c r="Q8421" s="188">
        <v>27</v>
      </c>
    </row>
    <row r="8422" spans="1:17" ht="15" x14ac:dyDescent="0.25">
      <c r="A8422"/>
      <c r="B8422" s="114">
        <v>8421</v>
      </c>
      <c r="C8422" s="7">
        <v>21</v>
      </c>
      <c r="E8422">
        <v>8421</v>
      </c>
      <c r="F8422">
        <v>16</v>
      </c>
      <c r="G8422">
        <v>19</v>
      </c>
      <c r="H8422">
        <v>25</v>
      </c>
      <c r="I8422" s="7">
        <v>32</v>
      </c>
      <c r="K8422">
        <v>8421</v>
      </c>
      <c r="L8422">
        <v>19</v>
      </c>
      <c r="M8422">
        <v>25</v>
      </c>
      <c r="N8422" s="7">
        <v>32</v>
      </c>
      <c r="P8422" s="185">
        <v>8421</v>
      </c>
      <c r="Q8422" s="186">
        <v>27</v>
      </c>
    </row>
    <row r="8423" spans="1:17" ht="15" x14ac:dyDescent="0.25">
      <c r="A8423"/>
      <c r="B8423" s="114">
        <v>8422</v>
      </c>
      <c r="C8423" s="7">
        <v>21</v>
      </c>
      <c r="E8423">
        <v>8422</v>
      </c>
      <c r="F8423">
        <v>16</v>
      </c>
      <c r="G8423">
        <v>19</v>
      </c>
      <c r="H8423">
        <v>25</v>
      </c>
      <c r="I8423" s="7">
        <v>32</v>
      </c>
      <c r="K8423">
        <v>8422</v>
      </c>
      <c r="L8423">
        <v>19</v>
      </c>
      <c r="M8423">
        <v>25</v>
      </c>
      <c r="N8423" s="7">
        <v>32</v>
      </c>
      <c r="P8423" s="187">
        <v>8422</v>
      </c>
      <c r="Q8423" s="188">
        <v>27</v>
      </c>
    </row>
    <row r="8424" spans="1:17" ht="15" x14ac:dyDescent="0.25">
      <c r="A8424"/>
      <c r="B8424" s="114">
        <v>8423</v>
      </c>
      <c r="C8424" s="7">
        <v>21</v>
      </c>
      <c r="E8424">
        <v>8423</v>
      </c>
      <c r="F8424">
        <v>16</v>
      </c>
      <c r="G8424">
        <v>19</v>
      </c>
      <c r="H8424">
        <v>25</v>
      </c>
      <c r="I8424" s="7">
        <v>32</v>
      </c>
      <c r="K8424">
        <v>8423</v>
      </c>
      <c r="L8424">
        <v>19</v>
      </c>
      <c r="M8424">
        <v>25</v>
      </c>
      <c r="N8424" s="7">
        <v>32</v>
      </c>
      <c r="P8424" s="185">
        <v>8423</v>
      </c>
      <c r="Q8424" s="186">
        <v>27</v>
      </c>
    </row>
    <row r="8425" spans="1:17" ht="15" x14ac:dyDescent="0.25">
      <c r="A8425"/>
      <c r="B8425" s="114">
        <v>8424</v>
      </c>
      <c r="C8425" s="7">
        <v>21</v>
      </c>
      <c r="E8425">
        <v>8424</v>
      </c>
      <c r="F8425">
        <v>16</v>
      </c>
      <c r="G8425">
        <v>19</v>
      </c>
      <c r="H8425">
        <v>25</v>
      </c>
      <c r="I8425" s="7">
        <v>32</v>
      </c>
      <c r="K8425">
        <v>8424</v>
      </c>
      <c r="L8425">
        <v>19</v>
      </c>
      <c r="M8425">
        <v>25</v>
      </c>
      <c r="N8425" s="7">
        <v>32</v>
      </c>
      <c r="P8425" s="187">
        <v>8424</v>
      </c>
      <c r="Q8425" s="188">
        <v>27</v>
      </c>
    </row>
    <row r="8426" spans="1:17" ht="15" x14ac:dyDescent="0.25">
      <c r="A8426"/>
      <c r="B8426" s="114">
        <v>8425</v>
      </c>
      <c r="C8426" s="7">
        <v>21</v>
      </c>
      <c r="E8426">
        <v>8425</v>
      </c>
      <c r="F8426">
        <v>16</v>
      </c>
      <c r="G8426">
        <v>19</v>
      </c>
      <c r="H8426">
        <v>25</v>
      </c>
      <c r="I8426" s="7">
        <v>32</v>
      </c>
      <c r="K8426">
        <v>8425</v>
      </c>
      <c r="L8426">
        <v>19</v>
      </c>
      <c r="M8426">
        <v>25</v>
      </c>
      <c r="N8426" s="7">
        <v>32</v>
      </c>
      <c r="P8426" s="185">
        <v>8425</v>
      </c>
      <c r="Q8426" s="186">
        <v>27</v>
      </c>
    </row>
    <row r="8427" spans="1:17" ht="15" x14ac:dyDescent="0.25">
      <c r="A8427"/>
      <c r="B8427" s="114">
        <v>8426</v>
      </c>
      <c r="C8427" s="7">
        <v>21</v>
      </c>
      <c r="E8427">
        <v>8426</v>
      </c>
      <c r="F8427">
        <v>16</v>
      </c>
      <c r="G8427">
        <v>19</v>
      </c>
      <c r="H8427">
        <v>25</v>
      </c>
      <c r="I8427" s="7">
        <v>32</v>
      </c>
      <c r="K8427">
        <v>8426</v>
      </c>
      <c r="L8427">
        <v>19</v>
      </c>
      <c r="M8427">
        <v>25</v>
      </c>
      <c r="N8427" s="7">
        <v>32</v>
      </c>
      <c r="P8427" s="187">
        <v>8426</v>
      </c>
      <c r="Q8427" s="188">
        <v>27</v>
      </c>
    </row>
    <row r="8428" spans="1:17" ht="15" x14ac:dyDescent="0.25">
      <c r="A8428"/>
      <c r="B8428" s="114">
        <v>8427</v>
      </c>
      <c r="C8428" s="7">
        <v>21</v>
      </c>
      <c r="E8428">
        <v>8427</v>
      </c>
      <c r="F8428">
        <v>16</v>
      </c>
      <c r="G8428">
        <v>19</v>
      </c>
      <c r="H8428">
        <v>25</v>
      </c>
      <c r="I8428" s="7">
        <v>32</v>
      </c>
      <c r="K8428">
        <v>8427</v>
      </c>
      <c r="L8428">
        <v>19</v>
      </c>
      <c r="M8428">
        <v>25</v>
      </c>
      <c r="N8428" s="7">
        <v>32</v>
      </c>
      <c r="P8428" s="185">
        <v>8427</v>
      </c>
      <c r="Q8428" s="186">
        <v>27</v>
      </c>
    </row>
    <row r="8429" spans="1:17" ht="15" x14ac:dyDescent="0.25">
      <c r="A8429"/>
      <c r="B8429" s="114">
        <v>8428</v>
      </c>
      <c r="C8429" s="7">
        <v>21</v>
      </c>
      <c r="E8429">
        <v>8428</v>
      </c>
      <c r="F8429">
        <v>16</v>
      </c>
      <c r="G8429">
        <v>19</v>
      </c>
      <c r="H8429">
        <v>25</v>
      </c>
      <c r="I8429" s="7">
        <v>32</v>
      </c>
      <c r="K8429">
        <v>8428</v>
      </c>
      <c r="L8429">
        <v>19</v>
      </c>
      <c r="M8429">
        <v>25</v>
      </c>
      <c r="N8429" s="7">
        <v>32</v>
      </c>
      <c r="P8429" s="187">
        <v>8428</v>
      </c>
      <c r="Q8429" s="188">
        <v>27</v>
      </c>
    </row>
    <row r="8430" spans="1:17" ht="15" x14ac:dyDescent="0.25">
      <c r="A8430"/>
      <c r="B8430" s="114">
        <v>8429</v>
      </c>
      <c r="C8430" s="7">
        <v>21</v>
      </c>
      <c r="E8430">
        <v>8429</v>
      </c>
      <c r="F8430">
        <v>16</v>
      </c>
      <c r="G8430">
        <v>19</v>
      </c>
      <c r="H8430">
        <v>25</v>
      </c>
      <c r="I8430" s="7">
        <v>32</v>
      </c>
      <c r="K8430">
        <v>8429</v>
      </c>
      <c r="L8430">
        <v>19</v>
      </c>
      <c r="M8430">
        <v>25</v>
      </c>
      <c r="N8430" s="7">
        <v>32</v>
      </c>
      <c r="P8430" s="185">
        <v>8429</v>
      </c>
      <c r="Q8430" s="186">
        <v>27</v>
      </c>
    </row>
    <row r="8431" spans="1:17" ht="15" x14ac:dyDescent="0.25">
      <c r="A8431"/>
      <c r="B8431" s="114">
        <v>8430</v>
      </c>
      <c r="C8431" s="7">
        <v>21</v>
      </c>
      <c r="E8431">
        <v>8430</v>
      </c>
      <c r="F8431">
        <v>16</v>
      </c>
      <c r="G8431">
        <v>19</v>
      </c>
      <c r="H8431">
        <v>25</v>
      </c>
      <c r="I8431" s="7">
        <v>32</v>
      </c>
      <c r="K8431">
        <v>8430</v>
      </c>
      <c r="L8431">
        <v>19</v>
      </c>
      <c r="M8431">
        <v>25</v>
      </c>
      <c r="N8431" s="7">
        <v>32</v>
      </c>
      <c r="P8431" s="187">
        <v>8430</v>
      </c>
      <c r="Q8431" s="188">
        <v>27</v>
      </c>
    </row>
    <row r="8432" spans="1:17" ht="15" x14ac:dyDescent="0.25">
      <c r="A8432"/>
      <c r="B8432" s="114">
        <v>8431</v>
      </c>
      <c r="C8432" s="7">
        <v>21</v>
      </c>
      <c r="E8432">
        <v>8431</v>
      </c>
      <c r="F8432">
        <v>16</v>
      </c>
      <c r="G8432">
        <v>19</v>
      </c>
      <c r="H8432">
        <v>25</v>
      </c>
      <c r="I8432" s="7">
        <v>32</v>
      </c>
      <c r="K8432">
        <v>8431</v>
      </c>
      <c r="L8432">
        <v>19</v>
      </c>
      <c r="M8432">
        <v>25</v>
      </c>
      <c r="N8432" s="7">
        <v>32</v>
      </c>
      <c r="P8432" s="185">
        <v>8431</v>
      </c>
      <c r="Q8432" s="186">
        <v>27</v>
      </c>
    </row>
    <row r="8433" spans="1:17" ht="15" x14ac:dyDescent="0.25">
      <c r="A8433"/>
      <c r="B8433" s="114">
        <v>8432</v>
      </c>
      <c r="C8433" s="7">
        <v>21</v>
      </c>
      <c r="E8433">
        <v>8432</v>
      </c>
      <c r="F8433">
        <v>16</v>
      </c>
      <c r="G8433">
        <v>19</v>
      </c>
      <c r="H8433">
        <v>25</v>
      </c>
      <c r="I8433" s="7">
        <v>32</v>
      </c>
      <c r="K8433">
        <v>8432</v>
      </c>
      <c r="L8433">
        <v>19</v>
      </c>
      <c r="M8433">
        <v>25</v>
      </c>
      <c r="N8433" s="7">
        <v>32</v>
      </c>
      <c r="P8433" s="187">
        <v>8432</v>
      </c>
      <c r="Q8433" s="188">
        <v>27</v>
      </c>
    </row>
    <row r="8434" spans="1:17" ht="15" x14ac:dyDescent="0.25">
      <c r="A8434"/>
      <c r="B8434" s="114">
        <v>8433</v>
      </c>
      <c r="C8434" s="7">
        <v>21</v>
      </c>
      <c r="E8434">
        <v>8433</v>
      </c>
      <c r="F8434">
        <v>16</v>
      </c>
      <c r="G8434">
        <v>19</v>
      </c>
      <c r="H8434">
        <v>25</v>
      </c>
      <c r="I8434" s="7">
        <v>32</v>
      </c>
      <c r="K8434">
        <v>8433</v>
      </c>
      <c r="L8434">
        <v>19</v>
      </c>
      <c r="M8434">
        <v>25</v>
      </c>
      <c r="N8434" s="7">
        <v>32</v>
      </c>
      <c r="P8434" s="185">
        <v>8433</v>
      </c>
      <c r="Q8434" s="186">
        <v>27</v>
      </c>
    </row>
    <row r="8435" spans="1:17" ht="15" x14ac:dyDescent="0.25">
      <c r="A8435"/>
      <c r="B8435" s="114">
        <v>8434</v>
      </c>
      <c r="C8435" s="7">
        <v>21</v>
      </c>
      <c r="E8435">
        <v>8434</v>
      </c>
      <c r="F8435">
        <v>16</v>
      </c>
      <c r="G8435">
        <v>19</v>
      </c>
      <c r="H8435">
        <v>25</v>
      </c>
      <c r="I8435" s="7">
        <v>32</v>
      </c>
      <c r="K8435">
        <v>8434</v>
      </c>
      <c r="L8435">
        <v>19</v>
      </c>
      <c r="M8435">
        <v>25</v>
      </c>
      <c r="N8435" s="7">
        <v>32</v>
      </c>
      <c r="P8435" s="187">
        <v>8434</v>
      </c>
      <c r="Q8435" s="188">
        <v>27</v>
      </c>
    </row>
    <row r="8436" spans="1:17" ht="15" x14ac:dyDescent="0.25">
      <c r="A8436"/>
      <c r="B8436" s="114">
        <v>8435</v>
      </c>
      <c r="C8436" s="7">
        <v>21</v>
      </c>
      <c r="E8436">
        <v>8435</v>
      </c>
      <c r="F8436">
        <v>16</v>
      </c>
      <c r="G8436">
        <v>19</v>
      </c>
      <c r="H8436">
        <v>25</v>
      </c>
      <c r="I8436" s="7">
        <v>32</v>
      </c>
      <c r="K8436">
        <v>8435</v>
      </c>
      <c r="L8436">
        <v>19</v>
      </c>
      <c r="M8436">
        <v>25</v>
      </c>
      <c r="N8436" s="7">
        <v>32</v>
      </c>
      <c r="P8436" s="185">
        <v>8435</v>
      </c>
      <c r="Q8436" s="186">
        <v>27</v>
      </c>
    </row>
    <row r="8437" spans="1:17" ht="15" x14ac:dyDescent="0.25">
      <c r="A8437"/>
      <c r="B8437" s="114">
        <v>8436</v>
      </c>
      <c r="C8437" s="7">
        <v>21</v>
      </c>
      <c r="E8437">
        <v>8436</v>
      </c>
      <c r="F8437">
        <v>16</v>
      </c>
      <c r="G8437">
        <v>19</v>
      </c>
      <c r="H8437">
        <v>25</v>
      </c>
      <c r="I8437" s="7">
        <v>32</v>
      </c>
      <c r="K8437">
        <v>8436</v>
      </c>
      <c r="L8437">
        <v>19</v>
      </c>
      <c r="M8437">
        <v>25</v>
      </c>
      <c r="N8437" s="7">
        <v>32</v>
      </c>
      <c r="P8437" s="187">
        <v>8436</v>
      </c>
      <c r="Q8437" s="188">
        <v>27</v>
      </c>
    </row>
    <row r="8438" spans="1:17" ht="15" x14ac:dyDescent="0.25">
      <c r="A8438"/>
      <c r="B8438" s="114">
        <v>8437</v>
      </c>
      <c r="C8438" s="7">
        <v>21</v>
      </c>
      <c r="E8438">
        <v>8437</v>
      </c>
      <c r="F8438">
        <v>16</v>
      </c>
      <c r="G8438">
        <v>19</v>
      </c>
      <c r="H8438">
        <v>25</v>
      </c>
      <c r="I8438" s="7">
        <v>32</v>
      </c>
      <c r="K8438">
        <v>8437</v>
      </c>
      <c r="L8438">
        <v>19</v>
      </c>
      <c r="M8438">
        <v>25</v>
      </c>
      <c r="N8438" s="7">
        <v>32</v>
      </c>
      <c r="P8438" s="185">
        <v>8437</v>
      </c>
      <c r="Q8438" s="186">
        <v>27</v>
      </c>
    </row>
    <row r="8439" spans="1:17" ht="15" x14ac:dyDescent="0.25">
      <c r="A8439"/>
      <c r="B8439" s="114">
        <v>8438</v>
      </c>
      <c r="C8439" s="7">
        <v>21</v>
      </c>
      <c r="E8439">
        <v>8438</v>
      </c>
      <c r="F8439">
        <v>16</v>
      </c>
      <c r="G8439">
        <v>19</v>
      </c>
      <c r="H8439">
        <v>25</v>
      </c>
      <c r="I8439" s="7">
        <v>32</v>
      </c>
      <c r="K8439">
        <v>8438</v>
      </c>
      <c r="L8439">
        <v>19</v>
      </c>
      <c r="M8439">
        <v>25</v>
      </c>
      <c r="N8439" s="7">
        <v>32</v>
      </c>
      <c r="P8439" s="187">
        <v>8438</v>
      </c>
      <c r="Q8439" s="188">
        <v>27</v>
      </c>
    </row>
    <row r="8440" spans="1:17" ht="15" x14ac:dyDescent="0.25">
      <c r="A8440"/>
      <c r="B8440" s="114">
        <v>8439</v>
      </c>
      <c r="C8440" s="7">
        <v>21</v>
      </c>
      <c r="E8440">
        <v>8439</v>
      </c>
      <c r="F8440">
        <v>16</v>
      </c>
      <c r="G8440">
        <v>19</v>
      </c>
      <c r="H8440">
        <v>25</v>
      </c>
      <c r="I8440" s="7">
        <v>32</v>
      </c>
      <c r="K8440">
        <v>8439</v>
      </c>
      <c r="L8440">
        <v>19</v>
      </c>
      <c r="M8440">
        <v>25</v>
      </c>
      <c r="N8440" s="7">
        <v>32</v>
      </c>
      <c r="P8440" s="185">
        <v>8439</v>
      </c>
      <c r="Q8440" s="186">
        <v>27</v>
      </c>
    </row>
    <row r="8441" spans="1:17" ht="15" x14ac:dyDescent="0.25">
      <c r="A8441"/>
      <c r="B8441" s="114">
        <v>8440</v>
      </c>
      <c r="C8441" s="7">
        <v>21</v>
      </c>
      <c r="E8441">
        <v>8440</v>
      </c>
      <c r="F8441">
        <v>16</v>
      </c>
      <c r="G8441">
        <v>19</v>
      </c>
      <c r="H8441">
        <v>25</v>
      </c>
      <c r="I8441" s="7">
        <v>32</v>
      </c>
      <c r="K8441">
        <v>8440</v>
      </c>
      <c r="L8441">
        <v>19</v>
      </c>
      <c r="M8441">
        <v>25</v>
      </c>
      <c r="N8441" s="7">
        <v>32</v>
      </c>
      <c r="P8441" s="187">
        <v>8440</v>
      </c>
      <c r="Q8441" s="188">
        <v>27</v>
      </c>
    </row>
    <row r="8442" spans="1:17" ht="15" x14ac:dyDescent="0.25">
      <c r="A8442"/>
      <c r="B8442" s="114">
        <v>8441</v>
      </c>
      <c r="C8442" s="7">
        <v>21</v>
      </c>
      <c r="E8442">
        <v>8441</v>
      </c>
      <c r="F8442">
        <v>16</v>
      </c>
      <c r="G8442">
        <v>19</v>
      </c>
      <c r="H8442">
        <v>25</v>
      </c>
      <c r="I8442" s="7">
        <v>32</v>
      </c>
      <c r="K8442">
        <v>8441</v>
      </c>
      <c r="L8442">
        <v>19</v>
      </c>
      <c r="M8442">
        <v>25</v>
      </c>
      <c r="N8442" s="7">
        <v>32</v>
      </c>
      <c r="P8442" s="185">
        <v>8441</v>
      </c>
      <c r="Q8442" s="186">
        <v>27</v>
      </c>
    </row>
    <row r="8443" spans="1:17" ht="15" x14ac:dyDescent="0.25">
      <c r="A8443"/>
      <c r="B8443" s="114">
        <v>8442</v>
      </c>
      <c r="C8443" s="7">
        <v>21</v>
      </c>
      <c r="E8443">
        <v>8442</v>
      </c>
      <c r="F8443">
        <v>16</v>
      </c>
      <c r="G8443">
        <v>19</v>
      </c>
      <c r="H8443">
        <v>25</v>
      </c>
      <c r="I8443" s="7">
        <v>32</v>
      </c>
      <c r="K8443">
        <v>8442</v>
      </c>
      <c r="L8443">
        <v>19</v>
      </c>
      <c r="M8443">
        <v>25</v>
      </c>
      <c r="N8443" s="7">
        <v>32</v>
      </c>
      <c r="P8443" s="187">
        <v>8442</v>
      </c>
      <c r="Q8443" s="188">
        <v>27</v>
      </c>
    </row>
    <row r="8444" spans="1:17" ht="15" x14ac:dyDescent="0.25">
      <c r="A8444"/>
      <c r="B8444" s="114">
        <v>8443</v>
      </c>
      <c r="C8444" s="7">
        <v>21</v>
      </c>
      <c r="E8444">
        <v>8443</v>
      </c>
      <c r="F8444">
        <v>16</v>
      </c>
      <c r="G8444">
        <v>19</v>
      </c>
      <c r="H8444">
        <v>25</v>
      </c>
      <c r="I8444" s="7">
        <v>32</v>
      </c>
      <c r="K8444">
        <v>8443</v>
      </c>
      <c r="L8444">
        <v>19</v>
      </c>
      <c r="M8444">
        <v>25</v>
      </c>
      <c r="N8444" s="7">
        <v>32</v>
      </c>
      <c r="P8444" s="185">
        <v>8443</v>
      </c>
      <c r="Q8444" s="186">
        <v>27</v>
      </c>
    </row>
    <row r="8445" spans="1:17" ht="15" x14ac:dyDescent="0.25">
      <c r="A8445"/>
      <c r="B8445" s="114">
        <v>8444</v>
      </c>
      <c r="C8445" s="7">
        <v>21</v>
      </c>
      <c r="E8445">
        <v>8444</v>
      </c>
      <c r="F8445">
        <v>16</v>
      </c>
      <c r="G8445">
        <v>19</v>
      </c>
      <c r="H8445">
        <v>25</v>
      </c>
      <c r="I8445" s="7">
        <v>32</v>
      </c>
      <c r="K8445">
        <v>8444</v>
      </c>
      <c r="L8445">
        <v>19</v>
      </c>
      <c r="M8445">
        <v>25</v>
      </c>
      <c r="N8445" s="7">
        <v>32</v>
      </c>
      <c r="P8445" s="187">
        <v>8444</v>
      </c>
      <c r="Q8445" s="188">
        <v>27</v>
      </c>
    </row>
    <row r="8446" spans="1:17" ht="15" x14ac:dyDescent="0.25">
      <c r="A8446"/>
      <c r="B8446" s="114">
        <v>8445</v>
      </c>
      <c r="C8446" s="7">
        <v>21</v>
      </c>
      <c r="E8446">
        <v>8445</v>
      </c>
      <c r="F8446">
        <v>16</v>
      </c>
      <c r="G8446">
        <v>19</v>
      </c>
      <c r="H8446">
        <v>25</v>
      </c>
      <c r="I8446" s="7">
        <v>32</v>
      </c>
      <c r="K8446">
        <v>8445</v>
      </c>
      <c r="L8446">
        <v>19</v>
      </c>
      <c r="M8446">
        <v>25</v>
      </c>
      <c r="N8446" s="7">
        <v>32</v>
      </c>
      <c r="P8446" s="185">
        <v>8445</v>
      </c>
      <c r="Q8446" s="186">
        <v>27</v>
      </c>
    </row>
    <row r="8447" spans="1:17" ht="15" x14ac:dyDescent="0.25">
      <c r="A8447"/>
      <c r="B8447" s="114">
        <v>8446</v>
      </c>
      <c r="C8447" s="7">
        <v>21</v>
      </c>
      <c r="E8447">
        <v>8446</v>
      </c>
      <c r="F8447">
        <v>16</v>
      </c>
      <c r="G8447">
        <v>19</v>
      </c>
      <c r="H8447">
        <v>25</v>
      </c>
      <c r="I8447" s="7">
        <v>32</v>
      </c>
      <c r="K8447">
        <v>8446</v>
      </c>
      <c r="L8447">
        <v>19</v>
      </c>
      <c r="M8447">
        <v>25</v>
      </c>
      <c r="N8447" s="7">
        <v>32</v>
      </c>
      <c r="P8447" s="187">
        <v>8446</v>
      </c>
      <c r="Q8447" s="188">
        <v>27</v>
      </c>
    </row>
    <row r="8448" spans="1:17" ht="15" x14ac:dyDescent="0.25">
      <c r="A8448"/>
      <c r="B8448" s="114">
        <v>8447</v>
      </c>
      <c r="C8448" s="7">
        <v>21</v>
      </c>
      <c r="E8448">
        <v>8447</v>
      </c>
      <c r="F8448">
        <v>16</v>
      </c>
      <c r="G8448">
        <v>19</v>
      </c>
      <c r="H8448">
        <v>25</v>
      </c>
      <c r="I8448" s="7">
        <v>32</v>
      </c>
      <c r="K8448">
        <v>8447</v>
      </c>
      <c r="L8448">
        <v>19</v>
      </c>
      <c r="M8448">
        <v>25</v>
      </c>
      <c r="N8448" s="7">
        <v>32</v>
      </c>
      <c r="P8448" s="185">
        <v>8447</v>
      </c>
      <c r="Q8448" s="186">
        <v>27</v>
      </c>
    </row>
    <row r="8449" spans="1:17" ht="15" x14ac:dyDescent="0.25">
      <c r="A8449"/>
      <c r="B8449" s="114">
        <v>8448</v>
      </c>
      <c r="C8449" s="7">
        <v>21</v>
      </c>
      <c r="E8449">
        <v>8448</v>
      </c>
      <c r="F8449">
        <v>16</v>
      </c>
      <c r="G8449">
        <v>19</v>
      </c>
      <c r="H8449">
        <v>25</v>
      </c>
      <c r="I8449" s="7">
        <v>32</v>
      </c>
      <c r="K8449">
        <v>8448</v>
      </c>
      <c r="L8449">
        <v>19</v>
      </c>
      <c r="M8449">
        <v>25</v>
      </c>
      <c r="N8449" s="7">
        <v>32</v>
      </c>
      <c r="P8449" s="187">
        <v>8448</v>
      </c>
      <c r="Q8449" s="188">
        <v>27</v>
      </c>
    </row>
    <row r="8450" spans="1:17" ht="15" x14ac:dyDescent="0.25">
      <c r="A8450"/>
      <c r="B8450" s="114">
        <v>8449</v>
      </c>
      <c r="C8450" s="7">
        <v>21</v>
      </c>
      <c r="E8450">
        <v>8449</v>
      </c>
      <c r="F8450">
        <v>16</v>
      </c>
      <c r="G8450">
        <v>19</v>
      </c>
      <c r="H8450">
        <v>25</v>
      </c>
      <c r="I8450" s="7">
        <v>32</v>
      </c>
      <c r="K8450">
        <v>8449</v>
      </c>
      <c r="L8450">
        <v>19</v>
      </c>
      <c r="M8450">
        <v>25</v>
      </c>
      <c r="N8450" s="7">
        <v>32</v>
      </c>
      <c r="P8450" s="185">
        <v>8449</v>
      </c>
      <c r="Q8450" s="186">
        <v>27</v>
      </c>
    </row>
    <row r="8451" spans="1:17" ht="15" x14ac:dyDescent="0.25">
      <c r="A8451"/>
      <c r="B8451" s="114">
        <v>8450</v>
      </c>
      <c r="C8451" s="7">
        <v>21</v>
      </c>
      <c r="E8451">
        <v>8450</v>
      </c>
      <c r="F8451">
        <v>16</v>
      </c>
      <c r="G8451">
        <v>19</v>
      </c>
      <c r="H8451">
        <v>25</v>
      </c>
      <c r="I8451" s="7">
        <v>32</v>
      </c>
      <c r="K8451">
        <v>8450</v>
      </c>
      <c r="L8451">
        <v>19</v>
      </c>
      <c r="M8451">
        <v>25</v>
      </c>
      <c r="N8451" s="7">
        <v>32</v>
      </c>
      <c r="P8451" s="187">
        <v>8450</v>
      </c>
      <c r="Q8451" s="188">
        <v>27</v>
      </c>
    </row>
    <row r="8452" spans="1:17" ht="15" x14ac:dyDescent="0.25">
      <c r="A8452"/>
      <c r="B8452" s="114">
        <v>8451</v>
      </c>
      <c r="C8452" s="7">
        <v>21</v>
      </c>
      <c r="E8452">
        <v>8451</v>
      </c>
      <c r="F8452">
        <v>16</v>
      </c>
      <c r="G8452">
        <v>19</v>
      </c>
      <c r="H8452">
        <v>25</v>
      </c>
      <c r="I8452" s="7">
        <v>32</v>
      </c>
      <c r="K8452">
        <v>8451</v>
      </c>
      <c r="L8452">
        <v>19</v>
      </c>
      <c r="M8452">
        <v>25</v>
      </c>
      <c r="N8452" s="7">
        <v>32</v>
      </c>
      <c r="P8452" s="185">
        <v>8451</v>
      </c>
      <c r="Q8452" s="186">
        <v>27</v>
      </c>
    </row>
    <row r="8453" spans="1:17" ht="15" x14ac:dyDescent="0.25">
      <c r="A8453"/>
      <c r="B8453" s="114">
        <v>8452</v>
      </c>
      <c r="C8453" s="7">
        <v>21</v>
      </c>
      <c r="E8453">
        <v>8452</v>
      </c>
      <c r="F8453">
        <v>16</v>
      </c>
      <c r="G8453">
        <v>19</v>
      </c>
      <c r="H8453">
        <v>25</v>
      </c>
      <c r="I8453" s="7">
        <v>32</v>
      </c>
      <c r="K8453">
        <v>8452</v>
      </c>
      <c r="L8453">
        <v>19</v>
      </c>
      <c r="M8453">
        <v>25</v>
      </c>
      <c r="N8453" s="7">
        <v>32</v>
      </c>
      <c r="P8453" s="187">
        <v>8452</v>
      </c>
      <c r="Q8453" s="188">
        <v>27</v>
      </c>
    </row>
    <row r="8454" spans="1:17" ht="15" x14ac:dyDescent="0.25">
      <c r="A8454"/>
      <c r="B8454" s="114">
        <v>8453</v>
      </c>
      <c r="C8454" s="7">
        <v>21</v>
      </c>
      <c r="E8454">
        <v>8453</v>
      </c>
      <c r="F8454">
        <v>16</v>
      </c>
      <c r="G8454">
        <v>19</v>
      </c>
      <c r="H8454">
        <v>25</v>
      </c>
      <c r="I8454" s="7">
        <v>32</v>
      </c>
      <c r="K8454">
        <v>8453</v>
      </c>
      <c r="L8454">
        <v>19</v>
      </c>
      <c r="M8454">
        <v>25</v>
      </c>
      <c r="N8454" s="7">
        <v>32</v>
      </c>
      <c r="P8454" s="185">
        <v>8453</v>
      </c>
      <c r="Q8454" s="186">
        <v>27</v>
      </c>
    </row>
    <row r="8455" spans="1:17" ht="15" x14ac:dyDescent="0.25">
      <c r="A8455"/>
      <c r="B8455" s="114">
        <v>8454</v>
      </c>
      <c r="C8455" s="7">
        <v>21</v>
      </c>
      <c r="E8455">
        <v>8454</v>
      </c>
      <c r="F8455">
        <v>16</v>
      </c>
      <c r="G8455">
        <v>19</v>
      </c>
      <c r="H8455">
        <v>25</v>
      </c>
      <c r="I8455" s="7">
        <v>32</v>
      </c>
      <c r="K8455">
        <v>8454</v>
      </c>
      <c r="L8455">
        <v>19</v>
      </c>
      <c r="M8455">
        <v>25</v>
      </c>
      <c r="N8455" s="7">
        <v>32</v>
      </c>
      <c r="P8455" s="187">
        <v>8454</v>
      </c>
      <c r="Q8455" s="188">
        <v>27</v>
      </c>
    </row>
    <row r="8456" spans="1:17" ht="15" x14ac:dyDescent="0.25">
      <c r="A8456"/>
      <c r="B8456" s="114">
        <v>8455</v>
      </c>
      <c r="C8456" s="7">
        <v>21</v>
      </c>
      <c r="E8456">
        <v>8455</v>
      </c>
      <c r="F8456">
        <v>16</v>
      </c>
      <c r="G8456">
        <v>19</v>
      </c>
      <c r="H8456">
        <v>25</v>
      </c>
      <c r="I8456" s="7">
        <v>32</v>
      </c>
      <c r="K8456">
        <v>8455</v>
      </c>
      <c r="L8456">
        <v>19</v>
      </c>
      <c r="M8456">
        <v>25</v>
      </c>
      <c r="N8456" s="7">
        <v>32</v>
      </c>
      <c r="P8456" s="185">
        <v>8455</v>
      </c>
      <c r="Q8456" s="186">
        <v>27</v>
      </c>
    </row>
    <row r="8457" spans="1:17" ht="15" x14ac:dyDescent="0.25">
      <c r="A8457"/>
      <c r="B8457" s="114">
        <v>8456</v>
      </c>
      <c r="C8457" s="7">
        <v>21</v>
      </c>
      <c r="E8457">
        <v>8456</v>
      </c>
      <c r="F8457">
        <v>16</v>
      </c>
      <c r="G8457">
        <v>19</v>
      </c>
      <c r="H8457">
        <v>25</v>
      </c>
      <c r="I8457" s="7">
        <v>32</v>
      </c>
      <c r="K8457">
        <v>8456</v>
      </c>
      <c r="L8457">
        <v>19</v>
      </c>
      <c r="M8457">
        <v>25</v>
      </c>
      <c r="N8457" s="7">
        <v>32</v>
      </c>
      <c r="P8457" s="187">
        <v>8456</v>
      </c>
      <c r="Q8457" s="188">
        <v>27</v>
      </c>
    </row>
    <row r="8458" spans="1:17" ht="15" x14ac:dyDescent="0.25">
      <c r="A8458"/>
      <c r="B8458" s="114">
        <v>8457</v>
      </c>
      <c r="C8458" s="7">
        <v>21</v>
      </c>
      <c r="E8458">
        <v>8457</v>
      </c>
      <c r="F8458">
        <v>16</v>
      </c>
      <c r="G8458">
        <v>19</v>
      </c>
      <c r="H8458">
        <v>25</v>
      </c>
      <c r="I8458" s="7">
        <v>32</v>
      </c>
      <c r="K8458">
        <v>8457</v>
      </c>
      <c r="L8458">
        <v>19</v>
      </c>
      <c r="M8458">
        <v>25</v>
      </c>
      <c r="N8458" s="7">
        <v>32</v>
      </c>
      <c r="P8458" s="185">
        <v>8457</v>
      </c>
      <c r="Q8458" s="186">
        <v>27</v>
      </c>
    </row>
    <row r="8459" spans="1:17" ht="15" x14ac:dyDescent="0.25">
      <c r="A8459"/>
      <c r="B8459" s="114">
        <v>8458</v>
      </c>
      <c r="C8459" s="7">
        <v>21</v>
      </c>
      <c r="E8459">
        <v>8458</v>
      </c>
      <c r="F8459">
        <v>16</v>
      </c>
      <c r="G8459">
        <v>19</v>
      </c>
      <c r="H8459">
        <v>25</v>
      </c>
      <c r="I8459" s="7">
        <v>32</v>
      </c>
      <c r="K8459">
        <v>8458</v>
      </c>
      <c r="L8459">
        <v>19</v>
      </c>
      <c r="M8459">
        <v>25</v>
      </c>
      <c r="N8459" s="7">
        <v>32</v>
      </c>
      <c r="P8459" s="187">
        <v>8458</v>
      </c>
      <c r="Q8459" s="188">
        <v>27</v>
      </c>
    </row>
    <row r="8460" spans="1:17" ht="15" x14ac:dyDescent="0.25">
      <c r="A8460"/>
      <c r="B8460" s="114">
        <v>8459</v>
      </c>
      <c r="C8460" s="7">
        <v>21</v>
      </c>
      <c r="E8460">
        <v>8459</v>
      </c>
      <c r="F8460">
        <v>16</v>
      </c>
      <c r="G8460">
        <v>19</v>
      </c>
      <c r="H8460">
        <v>25</v>
      </c>
      <c r="I8460" s="7">
        <v>32</v>
      </c>
      <c r="K8460">
        <v>8459</v>
      </c>
      <c r="L8460">
        <v>19</v>
      </c>
      <c r="M8460">
        <v>25</v>
      </c>
      <c r="N8460" s="7">
        <v>32</v>
      </c>
      <c r="P8460" s="185">
        <v>8459</v>
      </c>
      <c r="Q8460" s="186">
        <v>27</v>
      </c>
    </row>
    <row r="8461" spans="1:17" ht="15" x14ac:dyDescent="0.25">
      <c r="A8461"/>
      <c r="B8461" s="114">
        <v>8460</v>
      </c>
      <c r="C8461" s="7">
        <v>21</v>
      </c>
      <c r="E8461">
        <v>8460</v>
      </c>
      <c r="F8461">
        <v>16</v>
      </c>
      <c r="G8461">
        <v>19</v>
      </c>
      <c r="H8461">
        <v>25</v>
      </c>
      <c r="I8461" s="7">
        <v>32</v>
      </c>
      <c r="K8461">
        <v>8460</v>
      </c>
      <c r="L8461">
        <v>19</v>
      </c>
      <c r="M8461">
        <v>25</v>
      </c>
      <c r="N8461" s="7">
        <v>32</v>
      </c>
      <c r="P8461" s="187">
        <v>8460</v>
      </c>
      <c r="Q8461" s="188">
        <v>27</v>
      </c>
    </row>
    <row r="8462" spans="1:17" ht="15" x14ac:dyDescent="0.25">
      <c r="A8462"/>
      <c r="B8462" s="114">
        <v>8461</v>
      </c>
      <c r="C8462" s="7">
        <v>21</v>
      </c>
      <c r="E8462">
        <v>8461</v>
      </c>
      <c r="F8462">
        <v>16</v>
      </c>
      <c r="G8462">
        <v>19</v>
      </c>
      <c r="H8462">
        <v>25</v>
      </c>
      <c r="I8462" s="7">
        <v>32</v>
      </c>
      <c r="K8462">
        <v>8461</v>
      </c>
      <c r="L8462">
        <v>19</v>
      </c>
      <c r="M8462">
        <v>25</v>
      </c>
      <c r="N8462" s="7">
        <v>32</v>
      </c>
      <c r="P8462" s="185">
        <v>8461</v>
      </c>
      <c r="Q8462" s="186">
        <v>27</v>
      </c>
    </row>
    <row r="8463" spans="1:17" ht="15" x14ac:dyDescent="0.25">
      <c r="A8463"/>
      <c r="B8463" s="114">
        <v>8462</v>
      </c>
      <c r="C8463" s="7">
        <v>21</v>
      </c>
      <c r="E8463">
        <v>8462</v>
      </c>
      <c r="F8463">
        <v>16</v>
      </c>
      <c r="G8463">
        <v>19</v>
      </c>
      <c r="H8463">
        <v>25</v>
      </c>
      <c r="I8463" s="7">
        <v>32</v>
      </c>
      <c r="K8463">
        <v>8462</v>
      </c>
      <c r="L8463">
        <v>19</v>
      </c>
      <c r="M8463">
        <v>25</v>
      </c>
      <c r="N8463" s="7">
        <v>32</v>
      </c>
      <c r="P8463" s="187">
        <v>8462</v>
      </c>
      <c r="Q8463" s="188">
        <v>27</v>
      </c>
    </row>
    <row r="8464" spans="1:17" ht="15" x14ac:dyDescent="0.25">
      <c r="A8464"/>
      <c r="B8464" s="114">
        <v>8463</v>
      </c>
      <c r="C8464" s="7">
        <v>21</v>
      </c>
      <c r="E8464">
        <v>8463</v>
      </c>
      <c r="F8464">
        <v>16</v>
      </c>
      <c r="G8464">
        <v>19</v>
      </c>
      <c r="H8464">
        <v>25</v>
      </c>
      <c r="I8464" s="7">
        <v>32</v>
      </c>
      <c r="K8464">
        <v>8463</v>
      </c>
      <c r="L8464">
        <v>19</v>
      </c>
      <c r="M8464">
        <v>25</v>
      </c>
      <c r="N8464" s="7">
        <v>32</v>
      </c>
      <c r="P8464" s="185">
        <v>8463</v>
      </c>
      <c r="Q8464" s="186">
        <v>27</v>
      </c>
    </row>
    <row r="8465" spans="1:17" ht="15" x14ac:dyDescent="0.25">
      <c r="A8465"/>
      <c r="B8465" s="114">
        <v>8464</v>
      </c>
      <c r="C8465" s="7">
        <v>21</v>
      </c>
      <c r="E8465">
        <v>8464</v>
      </c>
      <c r="F8465">
        <v>16</v>
      </c>
      <c r="G8465">
        <v>19</v>
      </c>
      <c r="H8465">
        <v>25</v>
      </c>
      <c r="I8465" s="7">
        <v>32</v>
      </c>
      <c r="K8465">
        <v>8464</v>
      </c>
      <c r="L8465">
        <v>19</v>
      </c>
      <c r="M8465">
        <v>25</v>
      </c>
      <c r="N8465" s="7">
        <v>32</v>
      </c>
      <c r="P8465" s="187">
        <v>8464</v>
      </c>
      <c r="Q8465" s="188">
        <v>27</v>
      </c>
    </row>
    <row r="8466" spans="1:17" ht="15" x14ac:dyDescent="0.25">
      <c r="A8466"/>
      <c r="B8466" s="114">
        <v>8465</v>
      </c>
      <c r="C8466" s="7">
        <v>21</v>
      </c>
      <c r="E8466">
        <v>8465</v>
      </c>
      <c r="F8466">
        <v>16</v>
      </c>
      <c r="G8466">
        <v>19</v>
      </c>
      <c r="H8466">
        <v>25</v>
      </c>
      <c r="I8466" s="7">
        <v>32</v>
      </c>
      <c r="K8466">
        <v>8465</v>
      </c>
      <c r="L8466">
        <v>19</v>
      </c>
      <c r="M8466">
        <v>25</v>
      </c>
      <c r="N8466" s="7">
        <v>32</v>
      </c>
      <c r="P8466" s="185">
        <v>8465</v>
      </c>
      <c r="Q8466" s="186">
        <v>27</v>
      </c>
    </row>
    <row r="8467" spans="1:17" ht="15" x14ac:dyDescent="0.25">
      <c r="A8467"/>
      <c r="B8467" s="114">
        <v>8466</v>
      </c>
      <c r="C8467" s="7">
        <v>21</v>
      </c>
      <c r="E8467">
        <v>8466</v>
      </c>
      <c r="F8467">
        <v>16</v>
      </c>
      <c r="G8467">
        <v>19</v>
      </c>
      <c r="H8467">
        <v>25</v>
      </c>
      <c r="I8467" s="7">
        <v>32</v>
      </c>
      <c r="K8467">
        <v>8466</v>
      </c>
      <c r="L8467">
        <v>19</v>
      </c>
      <c r="M8467">
        <v>25</v>
      </c>
      <c r="N8467" s="7">
        <v>32</v>
      </c>
      <c r="P8467" s="187">
        <v>8466</v>
      </c>
      <c r="Q8467" s="188">
        <v>27</v>
      </c>
    </row>
    <row r="8468" spans="1:17" ht="15" x14ac:dyDescent="0.25">
      <c r="A8468"/>
      <c r="B8468" s="114">
        <v>8467</v>
      </c>
      <c r="C8468" s="7">
        <v>21</v>
      </c>
      <c r="E8468">
        <v>8467</v>
      </c>
      <c r="F8468">
        <v>16</v>
      </c>
      <c r="G8468">
        <v>19</v>
      </c>
      <c r="H8468">
        <v>25</v>
      </c>
      <c r="I8468" s="7">
        <v>32</v>
      </c>
      <c r="K8468">
        <v>8467</v>
      </c>
      <c r="L8468">
        <v>19</v>
      </c>
      <c r="M8468">
        <v>25</v>
      </c>
      <c r="N8468" s="7">
        <v>32</v>
      </c>
      <c r="P8468" s="185">
        <v>8467</v>
      </c>
      <c r="Q8468" s="186">
        <v>27</v>
      </c>
    </row>
    <row r="8469" spans="1:17" ht="15" x14ac:dyDescent="0.25">
      <c r="A8469"/>
      <c r="B8469" s="114">
        <v>8468</v>
      </c>
      <c r="C8469" s="7">
        <v>21</v>
      </c>
      <c r="E8469">
        <v>8468</v>
      </c>
      <c r="F8469">
        <v>16</v>
      </c>
      <c r="G8469">
        <v>19</v>
      </c>
      <c r="H8469">
        <v>25</v>
      </c>
      <c r="I8469" s="7">
        <v>32</v>
      </c>
      <c r="K8469">
        <v>8468</v>
      </c>
      <c r="L8469">
        <v>19</v>
      </c>
      <c r="M8469">
        <v>25</v>
      </c>
      <c r="N8469" s="7">
        <v>32</v>
      </c>
      <c r="P8469" s="187">
        <v>8468</v>
      </c>
      <c r="Q8469" s="188">
        <v>27</v>
      </c>
    </row>
    <row r="8470" spans="1:17" ht="15" x14ac:dyDescent="0.25">
      <c r="A8470"/>
      <c r="B8470" s="114">
        <v>8469</v>
      </c>
      <c r="C8470" s="7">
        <v>21</v>
      </c>
      <c r="E8470">
        <v>8469</v>
      </c>
      <c r="F8470">
        <v>16</v>
      </c>
      <c r="G8470">
        <v>19</v>
      </c>
      <c r="H8470">
        <v>25</v>
      </c>
      <c r="I8470" s="7">
        <v>32</v>
      </c>
      <c r="K8470">
        <v>8469</v>
      </c>
      <c r="L8470">
        <v>19</v>
      </c>
      <c r="M8470">
        <v>25</v>
      </c>
      <c r="N8470" s="7">
        <v>32</v>
      </c>
      <c r="P8470" s="185">
        <v>8469</v>
      </c>
      <c r="Q8470" s="186">
        <v>27</v>
      </c>
    </row>
    <row r="8471" spans="1:17" ht="15" x14ac:dyDescent="0.25">
      <c r="A8471"/>
      <c r="B8471" s="114">
        <v>8470</v>
      </c>
      <c r="C8471" s="7">
        <v>21</v>
      </c>
      <c r="E8471">
        <v>8470</v>
      </c>
      <c r="F8471">
        <v>16</v>
      </c>
      <c r="G8471">
        <v>19</v>
      </c>
      <c r="H8471">
        <v>25</v>
      </c>
      <c r="I8471" s="7">
        <v>32</v>
      </c>
      <c r="K8471">
        <v>8470</v>
      </c>
      <c r="L8471">
        <v>19</v>
      </c>
      <c r="M8471">
        <v>25</v>
      </c>
      <c r="N8471" s="7">
        <v>32</v>
      </c>
      <c r="P8471" s="187">
        <v>8470</v>
      </c>
      <c r="Q8471" s="188">
        <v>27</v>
      </c>
    </row>
    <row r="8472" spans="1:17" ht="15" x14ac:dyDescent="0.25">
      <c r="A8472"/>
      <c r="B8472" s="114">
        <v>8471</v>
      </c>
      <c r="C8472" s="7">
        <v>21</v>
      </c>
      <c r="E8472">
        <v>8471</v>
      </c>
      <c r="F8472">
        <v>16</v>
      </c>
      <c r="G8472">
        <v>19</v>
      </c>
      <c r="H8472">
        <v>25</v>
      </c>
      <c r="I8472" s="7">
        <v>32</v>
      </c>
      <c r="K8472">
        <v>8471</v>
      </c>
      <c r="L8472">
        <v>19</v>
      </c>
      <c r="M8472">
        <v>25</v>
      </c>
      <c r="N8472" s="7">
        <v>32</v>
      </c>
      <c r="P8472" s="185">
        <v>8471</v>
      </c>
      <c r="Q8472" s="186">
        <v>27</v>
      </c>
    </row>
    <row r="8473" spans="1:17" ht="15" x14ac:dyDescent="0.25">
      <c r="A8473"/>
      <c r="B8473" s="114">
        <v>8472</v>
      </c>
      <c r="C8473" s="7">
        <v>21</v>
      </c>
      <c r="E8473">
        <v>8472</v>
      </c>
      <c r="F8473">
        <v>16</v>
      </c>
      <c r="G8473">
        <v>19</v>
      </c>
      <c r="H8473">
        <v>25</v>
      </c>
      <c r="I8473" s="7">
        <v>32</v>
      </c>
      <c r="K8473">
        <v>8472</v>
      </c>
      <c r="L8473">
        <v>19</v>
      </c>
      <c r="M8473">
        <v>25</v>
      </c>
      <c r="N8473" s="7">
        <v>32</v>
      </c>
      <c r="P8473" s="187">
        <v>8472</v>
      </c>
      <c r="Q8473" s="188">
        <v>27</v>
      </c>
    </row>
    <row r="8474" spans="1:17" ht="15" x14ac:dyDescent="0.25">
      <c r="A8474"/>
      <c r="B8474" s="114">
        <v>8473</v>
      </c>
      <c r="C8474" s="7">
        <v>21</v>
      </c>
      <c r="E8474">
        <v>8473</v>
      </c>
      <c r="F8474">
        <v>16</v>
      </c>
      <c r="G8474">
        <v>19</v>
      </c>
      <c r="H8474">
        <v>25</v>
      </c>
      <c r="I8474" s="7">
        <v>32</v>
      </c>
      <c r="K8474">
        <v>8473</v>
      </c>
      <c r="L8474">
        <v>19</v>
      </c>
      <c r="M8474">
        <v>25</v>
      </c>
      <c r="N8474" s="7">
        <v>32</v>
      </c>
      <c r="P8474" s="185">
        <v>8473</v>
      </c>
      <c r="Q8474" s="186">
        <v>27</v>
      </c>
    </row>
    <row r="8475" spans="1:17" ht="15" x14ac:dyDescent="0.25">
      <c r="A8475"/>
      <c r="B8475" s="114">
        <v>8474</v>
      </c>
      <c r="C8475" s="7">
        <v>21</v>
      </c>
      <c r="E8475">
        <v>8474</v>
      </c>
      <c r="F8475">
        <v>16</v>
      </c>
      <c r="G8475">
        <v>19</v>
      </c>
      <c r="H8475">
        <v>25</v>
      </c>
      <c r="I8475" s="7">
        <v>32</v>
      </c>
      <c r="K8475">
        <v>8474</v>
      </c>
      <c r="L8475">
        <v>19</v>
      </c>
      <c r="M8475">
        <v>25</v>
      </c>
      <c r="N8475" s="7">
        <v>32</v>
      </c>
      <c r="P8475" s="187">
        <v>8474</v>
      </c>
      <c r="Q8475" s="188">
        <v>27</v>
      </c>
    </row>
    <row r="8476" spans="1:17" ht="15" x14ac:dyDescent="0.25">
      <c r="A8476"/>
      <c r="B8476" s="114">
        <v>8475</v>
      </c>
      <c r="C8476" s="7">
        <v>21</v>
      </c>
      <c r="E8476">
        <v>8475</v>
      </c>
      <c r="F8476">
        <v>16</v>
      </c>
      <c r="G8476">
        <v>19</v>
      </c>
      <c r="H8476">
        <v>25</v>
      </c>
      <c r="I8476" s="7">
        <v>32</v>
      </c>
      <c r="K8476">
        <v>8475</v>
      </c>
      <c r="L8476">
        <v>19</v>
      </c>
      <c r="M8476">
        <v>25</v>
      </c>
      <c r="N8476" s="7">
        <v>32</v>
      </c>
      <c r="P8476" s="185">
        <v>8475</v>
      </c>
      <c r="Q8476" s="186">
        <v>27</v>
      </c>
    </row>
    <row r="8477" spans="1:17" ht="15" x14ac:dyDescent="0.25">
      <c r="A8477"/>
      <c r="B8477" s="114">
        <v>8476</v>
      </c>
      <c r="C8477" s="7">
        <v>21</v>
      </c>
      <c r="E8477">
        <v>8476</v>
      </c>
      <c r="F8477">
        <v>16</v>
      </c>
      <c r="G8477">
        <v>19</v>
      </c>
      <c r="H8477">
        <v>25</v>
      </c>
      <c r="I8477" s="7">
        <v>32</v>
      </c>
      <c r="K8477">
        <v>8476</v>
      </c>
      <c r="L8477">
        <v>19</v>
      </c>
      <c r="M8477">
        <v>25</v>
      </c>
      <c r="N8477" s="7">
        <v>32</v>
      </c>
      <c r="P8477" s="187">
        <v>8476</v>
      </c>
      <c r="Q8477" s="188">
        <v>27</v>
      </c>
    </row>
    <row r="8478" spans="1:17" ht="15" x14ac:dyDescent="0.25">
      <c r="A8478"/>
      <c r="B8478" s="114">
        <v>8477</v>
      </c>
      <c r="C8478" s="7">
        <v>21</v>
      </c>
      <c r="E8478">
        <v>8477</v>
      </c>
      <c r="F8478">
        <v>16</v>
      </c>
      <c r="G8478">
        <v>19</v>
      </c>
      <c r="H8478">
        <v>25</v>
      </c>
      <c r="I8478" s="7">
        <v>32</v>
      </c>
      <c r="K8478">
        <v>8477</v>
      </c>
      <c r="L8478">
        <v>19</v>
      </c>
      <c r="M8478">
        <v>25</v>
      </c>
      <c r="N8478" s="7">
        <v>32</v>
      </c>
      <c r="P8478" s="185">
        <v>8477</v>
      </c>
      <c r="Q8478" s="186">
        <v>27</v>
      </c>
    </row>
    <row r="8479" spans="1:17" ht="15" x14ac:dyDescent="0.25">
      <c r="A8479"/>
      <c r="B8479" s="114">
        <v>8478</v>
      </c>
      <c r="C8479" s="7">
        <v>21</v>
      </c>
      <c r="E8479">
        <v>8478</v>
      </c>
      <c r="F8479">
        <v>16</v>
      </c>
      <c r="G8479">
        <v>19</v>
      </c>
      <c r="H8479">
        <v>25</v>
      </c>
      <c r="I8479" s="7">
        <v>32</v>
      </c>
      <c r="K8479">
        <v>8478</v>
      </c>
      <c r="L8479">
        <v>19</v>
      </c>
      <c r="M8479">
        <v>25</v>
      </c>
      <c r="N8479" s="7">
        <v>32</v>
      </c>
      <c r="P8479" s="187">
        <v>8478</v>
      </c>
      <c r="Q8479" s="188">
        <v>27</v>
      </c>
    </row>
    <row r="8480" spans="1:17" ht="15" x14ac:dyDescent="0.25">
      <c r="A8480"/>
      <c r="B8480" s="114">
        <v>8479</v>
      </c>
      <c r="C8480" s="7">
        <v>21</v>
      </c>
      <c r="E8480">
        <v>8479</v>
      </c>
      <c r="F8480">
        <v>16</v>
      </c>
      <c r="G8480">
        <v>19</v>
      </c>
      <c r="H8480">
        <v>25</v>
      </c>
      <c r="I8480" s="7">
        <v>32</v>
      </c>
      <c r="K8480">
        <v>8479</v>
      </c>
      <c r="L8480">
        <v>19</v>
      </c>
      <c r="M8480">
        <v>25</v>
      </c>
      <c r="N8480" s="7">
        <v>32</v>
      </c>
      <c r="P8480" s="185">
        <v>8479</v>
      </c>
      <c r="Q8480" s="186">
        <v>27</v>
      </c>
    </row>
    <row r="8481" spans="1:17" ht="15" x14ac:dyDescent="0.25">
      <c r="A8481"/>
      <c r="B8481" s="114">
        <v>8480</v>
      </c>
      <c r="C8481" s="7">
        <v>21</v>
      </c>
      <c r="E8481">
        <v>8480</v>
      </c>
      <c r="F8481">
        <v>16</v>
      </c>
      <c r="G8481">
        <v>19</v>
      </c>
      <c r="H8481">
        <v>25</v>
      </c>
      <c r="I8481" s="7">
        <v>32</v>
      </c>
      <c r="K8481">
        <v>8480</v>
      </c>
      <c r="L8481">
        <v>19</v>
      </c>
      <c r="M8481">
        <v>25</v>
      </c>
      <c r="N8481" s="7">
        <v>32</v>
      </c>
      <c r="P8481" s="187">
        <v>8480</v>
      </c>
      <c r="Q8481" s="188">
        <v>27</v>
      </c>
    </row>
    <row r="8482" spans="1:17" ht="15" x14ac:dyDescent="0.25">
      <c r="A8482"/>
      <c r="B8482" s="114">
        <v>8481</v>
      </c>
      <c r="C8482" s="7">
        <v>21</v>
      </c>
      <c r="E8482">
        <v>8481</v>
      </c>
      <c r="F8482">
        <v>16</v>
      </c>
      <c r="G8482">
        <v>19</v>
      </c>
      <c r="H8482">
        <v>25</v>
      </c>
      <c r="I8482" s="7">
        <v>32</v>
      </c>
      <c r="K8482">
        <v>8481</v>
      </c>
      <c r="L8482">
        <v>19</v>
      </c>
      <c r="M8482">
        <v>25</v>
      </c>
      <c r="N8482" s="7">
        <v>32</v>
      </c>
      <c r="P8482" s="185">
        <v>8481</v>
      </c>
      <c r="Q8482" s="186">
        <v>27</v>
      </c>
    </row>
    <row r="8483" spans="1:17" ht="15" x14ac:dyDescent="0.25">
      <c r="A8483"/>
      <c r="B8483" s="114">
        <v>8482</v>
      </c>
      <c r="C8483" s="7">
        <v>21</v>
      </c>
      <c r="E8483">
        <v>8482</v>
      </c>
      <c r="F8483">
        <v>16</v>
      </c>
      <c r="G8483">
        <v>19</v>
      </c>
      <c r="H8483">
        <v>25</v>
      </c>
      <c r="I8483" s="7">
        <v>32</v>
      </c>
      <c r="K8483">
        <v>8482</v>
      </c>
      <c r="L8483">
        <v>19</v>
      </c>
      <c r="M8483">
        <v>25</v>
      </c>
      <c r="N8483" s="7">
        <v>32</v>
      </c>
      <c r="P8483" s="187">
        <v>8482</v>
      </c>
      <c r="Q8483" s="188">
        <v>27</v>
      </c>
    </row>
    <row r="8484" spans="1:17" ht="15" x14ac:dyDescent="0.25">
      <c r="A8484"/>
      <c r="B8484" s="114">
        <v>8483</v>
      </c>
      <c r="C8484" s="7">
        <v>21</v>
      </c>
      <c r="E8484">
        <v>8483</v>
      </c>
      <c r="F8484">
        <v>16</v>
      </c>
      <c r="G8484">
        <v>19</v>
      </c>
      <c r="H8484">
        <v>25</v>
      </c>
      <c r="I8484" s="7">
        <v>32</v>
      </c>
      <c r="K8484">
        <v>8483</v>
      </c>
      <c r="L8484">
        <v>19</v>
      </c>
      <c r="M8484">
        <v>25</v>
      </c>
      <c r="N8484" s="7">
        <v>32</v>
      </c>
      <c r="P8484" s="185">
        <v>8483</v>
      </c>
      <c r="Q8484" s="186">
        <v>27</v>
      </c>
    </row>
    <row r="8485" spans="1:17" ht="15" x14ac:dyDescent="0.25">
      <c r="A8485"/>
      <c r="B8485" s="114">
        <v>8484</v>
      </c>
      <c r="C8485" s="7">
        <v>21</v>
      </c>
      <c r="E8485">
        <v>8484</v>
      </c>
      <c r="F8485">
        <v>16</v>
      </c>
      <c r="G8485">
        <v>19</v>
      </c>
      <c r="H8485">
        <v>25</v>
      </c>
      <c r="I8485" s="7">
        <v>32</v>
      </c>
      <c r="K8485">
        <v>8484</v>
      </c>
      <c r="L8485">
        <v>19</v>
      </c>
      <c r="M8485">
        <v>25</v>
      </c>
      <c r="N8485" s="7">
        <v>32</v>
      </c>
      <c r="P8485" s="187">
        <v>8484</v>
      </c>
      <c r="Q8485" s="188">
        <v>27</v>
      </c>
    </row>
    <row r="8486" spans="1:17" ht="15" x14ac:dyDescent="0.25">
      <c r="A8486"/>
      <c r="B8486" s="114">
        <v>8485</v>
      </c>
      <c r="C8486" s="7">
        <v>21</v>
      </c>
      <c r="E8486">
        <v>8485</v>
      </c>
      <c r="F8486">
        <v>16</v>
      </c>
      <c r="G8486">
        <v>19</v>
      </c>
      <c r="H8486">
        <v>25</v>
      </c>
      <c r="I8486" s="7">
        <v>32</v>
      </c>
      <c r="K8486">
        <v>8485</v>
      </c>
      <c r="L8486">
        <v>19</v>
      </c>
      <c r="M8486">
        <v>25</v>
      </c>
      <c r="N8486" s="7">
        <v>32</v>
      </c>
      <c r="P8486" s="185">
        <v>8485</v>
      </c>
      <c r="Q8486" s="186">
        <v>27</v>
      </c>
    </row>
    <row r="8487" spans="1:17" ht="15" x14ac:dyDescent="0.25">
      <c r="A8487"/>
      <c r="B8487" s="114">
        <v>8486</v>
      </c>
      <c r="C8487" s="7">
        <v>21</v>
      </c>
      <c r="E8487">
        <v>8486</v>
      </c>
      <c r="F8487">
        <v>16</v>
      </c>
      <c r="G8487">
        <v>19</v>
      </c>
      <c r="H8487">
        <v>25</v>
      </c>
      <c r="I8487" s="7">
        <v>32</v>
      </c>
      <c r="K8487">
        <v>8486</v>
      </c>
      <c r="L8487">
        <v>19</v>
      </c>
      <c r="M8487">
        <v>25</v>
      </c>
      <c r="N8487" s="7">
        <v>32</v>
      </c>
      <c r="P8487" s="187">
        <v>8486</v>
      </c>
      <c r="Q8487" s="188">
        <v>27</v>
      </c>
    </row>
    <row r="8488" spans="1:17" ht="15" x14ac:dyDescent="0.25">
      <c r="A8488"/>
      <c r="B8488" s="114">
        <v>8487</v>
      </c>
      <c r="C8488" s="7">
        <v>21</v>
      </c>
      <c r="E8488">
        <v>8487</v>
      </c>
      <c r="F8488">
        <v>16</v>
      </c>
      <c r="G8488">
        <v>19</v>
      </c>
      <c r="H8488">
        <v>25</v>
      </c>
      <c r="I8488" s="7">
        <v>32</v>
      </c>
      <c r="K8488">
        <v>8487</v>
      </c>
      <c r="L8488">
        <v>19</v>
      </c>
      <c r="M8488">
        <v>25</v>
      </c>
      <c r="N8488" s="7">
        <v>32</v>
      </c>
      <c r="P8488" s="185">
        <v>8487</v>
      </c>
      <c r="Q8488" s="186">
        <v>27</v>
      </c>
    </row>
    <row r="8489" spans="1:17" ht="15" x14ac:dyDescent="0.25">
      <c r="A8489"/>
      <c r="B8489" s="114">
        <v>8488</v>
      </c>
      <c r="C8489" s="7">
        <v>21</v>
      </c>
      <c r="E8489">
        <v>8488</v>
      </c>
      <c r="F8489">
        <v>16</v>
      </c>
      <c r="G8489">
        <v>19</v>
      </c>
      <c r="H8489">
        <v>25</v>
      </c>
      <c r="I8489" s="7">
        <v>32</v>
      </c>
      <c r="K8489">
        <v>8488</v>
      </c>
      <c r="L8489">
        <v>19</v>
      </c>
      <c r="M8489">
        <v>25</v>
      </c>
      <c r="N8489" s="7">
        <v>32</v>
      </c>
      <c r="P8489" s="187">
        <v>8488</v>
      </c>
      <c r="Q8489" s="188">
        <v>27</v>
      </c>
    </row>
    <row r="8490" spans="1:17" ht="15" x14ac:dyDescent="0.25">
      <c r="A8490"/>
      <c r="B8490" s="114">
        <v>8489</v>
      </c>
      <c r="C8490" s="7">
        <v>21</v>
      </c>
      <c r="E8490">
        <v>8489</v>
      </c>
      <c r="F8490">
        <v>16</v>
      </c>
      <c r="G8490">
        <v>19</v>
      </c>
      <c r="H8490">
        <v>25</v>
      </c>
      <c r="I8490" s="7">
        <v>32</v>
      </c>
      <c r="K8490">
        <v>8489</v>
      </c>
      <c r="L8490">
        <v>19</v>
      </c>
      <c r="M8490">
        <v>25</v>
      </c>
      <c r="N8490" s="7">
        <v>32</v>
      </c>
      <c r="P8490" s="185">
        <v>8489</v>
      </c>
      <c r="Q8490" s="186">
        <v>27</v>
      </c>
    </row>
    <row r="8491" spans="1:17" ht="15" x14ac:dyDescent="0.25">
      <c r="A8491"/>
      <c r="B8491" s="114">
        <v>8490</v>
      </c>
      <c r="C8491" s="7">
        <v>21</v>
      </c>
      <c r="E8491">
        <v>8490</v>
      </c>
      <c r="F8491">
        <v>16</v>
      </c>
      <c r="G8491">
        <v>19</v>
      </c>
      <c r="H8491">
        <v>25</v>
      </c>
      <c r="I8491" s="7">
        <v>32</v>
      </c>
      <c r="K8491">
        <v>8490</v>
      </c>
      <c r="L8491">
        <v>19</v>
      </c>
      <c r="M8491">
        <v>25</v>
      </c>
      <c r="N8491" s="7">
        <v>32</v>
      </c>
      <c r="P8491" s="187">
        <v>8490</v>
      </c>
      <c r="Q8491" s="188">
        <v>27</v>
      </c>
    </row>
    <row r="8492" spans="1:17" ht="15" x14ac:dyDescent="0.25">
      <c r="A8492"/>
      <c r="B8492" s="114">
        <v>8491</v>
      </c>
      <c r="C8492" s="7">
        <v>21</v>
      </c>
      <c r="E8492">
        <v>8491</v>
      </c>
      <c r="F8492">
        <v>16</v>
      </c>
      <c r="G8492">
        <v>19</v>
      </c>
      <c r="H8492">
        <v>25</v>
      </c>
      <c r="I8492" s="7">
        <v>32</v>
      </c>
      <c r="K8492">
        <v>8491</v>
      </c>
      <c r="L8492">
        <v>19</v>
      </c>
      <c r="M8492">
        <v>25</v>
      </c>
      <c r="N8492" s="7">
        <v>32</v>
      </c>
      <c r="P8492" s="185">
        <v>8491</v>
      </c>
      <c r="Q8492" s="186">
        <v>27</v>
      </c>
    </row>
    <row r="8493" spans="1:17" ht="15" x14ac:dyDescent="0.25">
      <c r="A8493"/>
      <c r="B8493" s="114">
        <v>8492</v>
      </c>
      <c r="C8493" s="7">
        <v>21</v>
      </c>
      <c r="E8493">
        <v>8492</v>
      </c>
      <c r="F8493">
        <v>16</v>
      </c>
      <c r="G8493">
        <v>19</v>
      </c>
      <c r="H8493">
        <v>25</v>
      </c>
      <c r="I8493" s="7">
        <v>32</v>
      </c>
      <c r="K8493">
        <v>8492</v>
      </c>
      <c r="L8493">
        <v>19</v>
      </c>
      <c r="M8493">
        <v>25</v>
      </c>
      <c r="N8493" s="7">
        <v>32</v>
      </c>
      <c r="P8493" s="187">
        <v>8492</v>
      </c>
      <c r="Q8493" s="188">
        <v>27</v>
      </c>
    </row>
    <row r="8494" spans="1:17" ht="15" x14ac:dyDescent="0.25">
      <c r="A8494"/>
      <c r="B8494" s="114">
        <v>8493</v>
      </c>
      <c r="C8494" s="7">
        <v>21</v>
      </c>
      <c r="E8494">
        <v>8493</v>
      </c>
      <c r="F8494">
        <v>16</v>
      </c>
      <c r="G8494">
        <v>19</v>
      </c>
      <c r="H8494">
        <v>25</v>
      </c>
      <c r="I8494" s="7">
        <v>32</v>
      </c>
      <c r="K8494">
        <v>8493</v>
      </c>
      <c r="L8494">
        <v>19</v>
      </c>
      <c r="M8494">
        <v>25</v>
      </c>
      <c r="N8494" s="7">
        <v>32</v>
      </c>
      <c r="P8494" s="185">
        <v>8493</v>
      </c>
      <c r="Q8494" s="186">
        <v>27</v>
      </c>
    </row>
    <row r="8495" spans="1:17" ht="15" x14ac:dyDescent="0.25">
      <c r="A8495"/>
      <c r="B8495" s="114">
        <v>8494</v>
      </c>
      <c r="C8495" s="7">
        <v>21</v>
      </c>
      <c r="E8495">
        <v>8494</v>
      </c>
      <c r="F8495">
        <v>16</v>
      </c>
      <c r="G8495">
        <v>19</v>
      </c>
      <c r="H8495">
        <v>25</v>
      </c>
      <c r="I8495" s="7">
        <v>32</v>
      </c>
      <c r="K8495">
        <v>8494</v>
      </c>
      <c r="L8495">
        <v>19</v>
      </c>
      <c r="M8495">
        <v>25</v>
      </c>
      <c r="N8495" s="7">
        <v>32</v>
      </c>
      <c r="P8495" s="187">
        <v>8494</v>
      </c>
      <c r="Q8495" s="188">
        <v>27</v>
      </c>
    </row>
    <row r="8496" spans="1:17" ht="15" x14ac:dyDescent="0.25">
      <c r="A8496"/>
      <c r="B8496" s="114">
        <v>8495</v>
      </c>
      <c r="C8496" s="7">
        <v>21</v>
      </c>
      <c r="E8496">
        <v>8495</v>
      </c>
      <c r="F8496">
        <v>16</v>
      </c>
      <c r="G8496">
        <v>19</v>
      </c>
      <c r="H8496">
        <v>25</v>
      </c>
      <c r="I8496" s="7">
        <v>32</v>
      </c>
      <c r="K8496">
        <v>8495</v>
      </c>
      <c r="L8496">
        <v>19</v>
      </c>
      <c r="M8496">
        <v>25</v>
      </c>
      <c r="N8496" s="7">
        <v>32</v>
      </c>
      <c r="P8496" s="185">
        <v>8495</v>
      </c>
      <c r="Q8496" s="186">
        <v>27</v>
      </c>
    </row>
    <row r="8497" spans="1:17" ht="15" x14ac:dyDescent="0.25">
      <c r="A8497"/>
      <c r="B8497" s="114">
        <v>8496</v>
      </c>
      <c r="C8497" s="7">
        <v>21</v>
      </c>
      <c r="E8497">
        <v>8496</v>
      </c>
      <c r="F8497">
        <v>16</v>
      </c>
      <c r="G8497">
        <v>19</v>
      </c>
      <c r="H8497">
        <v>25</v>
      </c>
      <c r="I8497" s="7">
        <v>32</v>
      </c>
      <c r="K8497">
        <v>8496</v>
      </c>
      <c r="L8497">
        <v>19</v>
      </c>
      <c r="M8497">
        <v>25</v>
      </c>
      <c r="N8497" s="7">
        <v>32</v>
      </c>
      <c r="P8497" s="187">
        <v>8496</v>
      </c>
      <c r="Q8497" s="188">
        <v>27</v>
      </c>
    </row>
    <row r="8498" spans="1:17" ht="15" x14ac:dyDescent="0.25">
      <c r="A8498"/>
      <c r="B8498" s="114">
        <v>8497</v>
      </c>
      <c r="C8498" s="7">
        <v>21</v>
      </c>
      <c r="E8498">
        <v>8497</v>
      </c>
      <c r="F8498">
        <v>16</v>
      </c>
      <c r="G8498">
        <v>19</v>
      </c>
      <c r="H8498">
        <v>25</v>
      </c>
      <c r="I8498" s="7">
        <v>32</v>
      </c>
      <c r="K8498">
        <v>8497</v>
      </c>
      <c r="L8498">
        <v>19</v>
      </c>
      <c r="M8498">
        <v>25</v>
      </c>
      <c r="N8498" s="7">
        <v>32</v>
      </c>
      <c r="P8498" s="185">
        <v>8497</v>
      </c>
      <c r="Q8498" s="186">
        <v>27</v>
      </c>
    </row>
    <row r="8499" spans="1:17" ht="15" x14ac:dyDescent="0.25">
      <c r="A8499"/>
      <c r="B8499" s="114">
        <v>8498</v>
      </c>
      <c r="C8499" s="7">
        <v>21</v>
      </c>
      <c r="E8499">
        <v>8498</v>
      </c>
      <c r="F8499">
        <v>16</v>
      </c>
      <c r="G8499">
        <v>19</v>
      </c>
      <c r="H8499">
        <v>25</v>
      </c>
      <c r="I8499" s="7">
        <v>32</v>
      </c>
      <c r="K8499">
        <v>8498</v>
      </c>
      <c r="L8499">
        <v>19</v>
      </c>
      <c r="M8499">
        <v>25</v>
      </c>
      <c r="N8499" s="7">
        <v>32</v>
      </c>
      <c r="P8499" s="187">
        <v>8498</v>
      </c>
      <c r="Q8499" s="188">
        <v>27</v>
      </c>
    </row>
    <row r="8500" spans="1:17" ht="15" x14ac:dyDescent="0.25">
      <c r="A8500"/>
      <c r="B8500" s="114">
        <v>8499</v>
      </c>
      <c r="C8500" s="7">
        <v>21</v>
      </c>
      <c r="E8500">
        <v>8499</v>
      </c>
      <c r="F8500">
        <v>16</v>
      </c>
      <c r="G8500">
        <v>19</v>
      </c>
      <c r="H8500">
        <v>25</v>
      </c>
      <c r="I8500" s="7">
        <v>32</v>
      </c>
      <c r="K8500">
        <v>8499</v>
      </c>
      <c r="L8500">
        <v>19</v>
      </c>
      <c r="M8500">
        <v>25</v>
      </c>
      <c r="N8500" s="7">
        <v>32</v>
      </c>
      <c r="P8500" s="185">
        <v>8499</v>
      </c>
      <c r="Q8500" s="186">
        <v>27</v>
      </c>
    </row>
    <row r="8501" spans="1:17" ht="15" x14ac:dyDescent="0.25">
      <c r="A8501"/>
      <c r="B8501" s="114">
        <v>8500</v>
      </c>
      <c r="C8501" s="7">
        <v>21</v>
      </c>
      <c r="E8501">
        <v>8500</v>
      </c>
      <c r="F8501">
        <v>16</v>
      </c>
      <c r="G8501">
        <v>19</v>
      </c>
      <c r="H8501">
        <v>25</v>
      </c>
      <c r="I8501" s="7">
        <v>32</v>
      </c>
      <c r="K8501">
        <v>8500</v>
      </c>
      <c r="L8501">
        <v>19</v>
      </c>
      <c r="M8501">
        <v>25</v>
      </c>
      <c r="N8501" s="7">
        <v>32</v>
      </c>
      <c r="P8501" s="187">
        <v>8500</v>
      </c>
      <c r="Q8501" s="188">
        <v>27</v>
      </c>
    </row>
    <row r="8502" spans="1:17" ht="15" x14ac:dyDescent="0.25">
      <c r="A8502"/>
      <c r="B8502" s="114">
        <v>8501</v>
      </c>
      <c r="C8502" s="7">
        <v>22</v>
      </c>
      <c r="E8502">
        <v>8501</v>
      </c>
      <c r="F8502">
        <v>17</v>
      </c>
      <c r="G8502">
        <v>20</v>
      </c>
      <c r="H8502">
        <v>27</v>
      </c>
      <c r="I8502" s="7">
        <v>34</v>
      </c>
      <c r="K8502">
        <v>8501</v>
      </c>
      <c r="L8502">
        <v>20</v>
      </c>
      <c r="M8502">
        <v>27</v>
      </c>
      <c r="N8502" s="7">
        <v>34</v>
      </c>
      <c r="P8502" s="185">
        <v>8501</v>
      </c>
      <c r="Q8502" s="186">
        <v>28</v>
      </c>
    </row>
    <row r="8503" spans="1:17" ht="15" x14ac:dyDescent="0.25">
      <c r="A8503"/>
      <c r="B8503" s="114">
        <v>8502</v>
      </c>
      <c r="C8503" s="7">
        <v>22</v>
      </c>
      <c r="E8503">
        <v>8502</v>
      </c>
      <c r="F8503">
        <v>17</v>
      </c>
      <c r="G8503">
        <v>20</v>
      </c>
      <c r="H8503">
        <v>27</v>
      </c>
      <c r="I8503" s="7">
        <v>34</v>
      </c>
      <c r="K8503">
        <v>8502</v>
      </c>
      <c r="L8503">
        <v>20</v>
      </c>
      <c r="M8503">
        <v>27</v>
      </c>
      <c r="N8503" s="7">
        <v>34</v>
      </c>
      <c r="P8503" s="187">
        <v>8502</v>
      </c>
      <c r="Q8503" s="188">
        <v>28</v>
      </c>
    </row>
    <row r="8504" spans="1:17" ht="15" x14ac:dyDescent="0.25">
      <c r="A8504"/>
      <c r="B8504" s="114">
        <v>8503</v>
      </c>
      <c r="C8504" s="7">
        <v>22</v>
      </c>
      <c r="E8504">
        <v>8503</v>
      </c>
      <c r="F8504">
        <v>17</v>
      </c>
      <c r="G8504">
        <v>20</v>
      </c>
      <c r="H8504">
        <v>27</v>
      </c>
      <c r="I8504" s="7">
        <v>34</v>
      </c>
      <c r="K8504">
        <v>8503</v>
      </c>
      <c r="L8504">
        <v>20</v>
      </c>
      <c r="M8504">
        <v>27</v>
      </c>
      <c r="N8504" s="7">
        <v>34</v>
      </c>
      <c r="P8504" s="185">
        <v>8503</v>
      </c>
      <c r="Q8504" s="186">
        <v>28</v>
      </c>
    </row>
    <row r="8505" spans="1:17" ht="15" x14ac:dyDescent="0.25">
      <c r="A8505"/>
      <c r="B8505" s="114">
        <v>8504</v>
      </c>
      <c r="C8505" s="7">
        <v>22</v>
      </c>
      <c r="E8505">
        <v>8504</v>
      </c>
      <c r="F8505">
        <v>17</v>
      </c>
      <c r="G8505">
        <v>20</v>
      </c>
      <c r="H8505">
        <v>27</v>
      </c>
      <c r="I8505" s="7">
        <v>34</v>
      </c>
      <c r="K8505">
        <v>8504</v>
      </c>
      <c r="L8505">
        <v>20</v>
      </c>
      <c r="M8505">
        <v>27</v>
      </c>
      <c r="N8505" s="7">
        <v>34</v>
      </c>
      <c r="P8505" s="187">
        <v>8504</v>
      </c>
      <c r="Q8505" s="188">
        <v>28</v>
      </c>
    </row>
    <row r="8506" spans="1:17" ht="15" x14ac:dyDescent="0.25">
      <c r="A8506"/>
      <c r="B8506" s="114">
        <v>8505</v>
      </c>
      <c r="C8506" s="7">
        <v>22</v>
      </c>
      <c r="E8506">
        <v>8505</v>
      </c>
      <c r="F8506">
        <v>17</v>
      </c>
      <c r="G8506">
        <v>20</v>
      </c>
      <c r="H8506">
        <v>27</v>
      </c>
      <c r="I8506" s="7">
        <v>34</v>
      </c>
      <c r="K8506">
        <v>8505</v>
      </c>
      <c r="L8506">
        <v>20</v>
      </c>
      <c r="M8506">
        <v>27</v>
      </c>
      <c r="N8506" s="7">
        <v>34</v>
      </c>
      <c r="P8506" s="185">
        <v>8505</v>
      </c>
      <c r="Q8506" s="186">
        <v>28</v>
      </c>
    </row>
    <row r="8507" spans="1:17" ht="15" x14ac:dyDescent="0.25">
      <c r="A8507"/>
      <c r="B8507" s="114">
        <v>8506</v>
      </c>
      <c r="C8507" s="7">
        <v>22</v>
      </c>
      <c r="E8507">
        <v>8506</v>
      </c>
      <c r="F8507">
        <v>17</v>
      </c>
      <c r="G8507">
        <v>20</v>
      </c>
      <c r="H8507">
        <v>27</v>
      </c>
      <c r="I8507" s="7">
        <v>34</v>
      </c>
      <c r="K8507">
        <v>8506</v>
      </c>
      <c r="L8507">
        <v>20</v>
      </c>
      <c r="M8507">
        <v>27</v>
      </c>
      <c r="N8507" s="7">
        <v>34</v>
      </c>
      <c r="P8507" s="187">
        <v>8506</v>
      </c>
      <c r="Q8507" s="188">
        <v>28</v>
      </c>
    </row>
    <row r="8508" spans="1:17" ht="15" x14ac:dyDescent="0.25">
      <c r="A8508"/>
      <c r="B8508" s="114">
        <v>8507</v>
      </c>
      <c r="C8508" s="7">
        <v>22</v>
      </c>
      <c r="E8508">
        <v>8507</v>
      </c>
      <c r="F8508">
        <v>17</v>
      </c>
      <c r="G8508">
        <v>20</v>
      </c>
      <c r="H8508">
        <v>27</v>
      </c>
      <c r="I8508" s="7">
        <v>34</v>
      </c>
      <c r="K8508">
        <v>8507</v>
      </c>
      <c r="L8508">
        <v>20</v>
      </c>
      <c r="M8508">
        <v>27</v>
      </c>
      <c r="N8508" s="7">
        <v>34</v>
      </c>
      <c r="P8508" s="185">
        <v>8507</v>
      </c>
      <c r="Q8508" s="186">
        <v>28</v>
      </c>
    </row>
    <row r="8509" spans="1:17" ht="15" x14ac:dyDescent="0.25">
      <c r="A8509"/>
      <c r="B8509" s="114">
        <v>8508</v>
      </c>
      <c r="C8509" s="7">
        <v>22</v>
      </c>
      <c r="E8509">
        <v>8508</v>
      </c>
      <c r="F8509">
        <v>17</v>
      </c>
      <c r="G8509">
        <v>20</v>
      </c>
      <c r="H8509">
        <v>27</v>
      </c>
      <c r="I8509" s="7">
        <v>34</v>
      </c>
      <c r="K8509">
        <v>8508</v>
      </c>
      <c r="L8509">
        <v>20</v>
      </c>
      <c r="M8509">
        <v>27</v>
      </c>
      <c r="N8509" s="7">
        <v>34</v>
      </c>
      <c r="P8509" s="187">
        <v>8508</v>
      </c>
      <c r="Q8509" s="188">
        <v>28</v>
      </c>
    </row>
    <row r="8510" spans="1:17" ht="15" x14ac:dyDescent="0.25">
      <c r="A8510"/>
      <c r="B8510" s="114">
        <v>8509</v>
      </c>
      <c r="C8510" s="7">
        <v>22</v>
      </c>
      <c r="E8510">
        <v>8509</v>
      </c>
      <c r="F8510">
        <v>17</v>
      </c>
      <c r="G8510">
        <v>20</v>
      </c>
      <c r="H8510">
        <v>27</v>
      </c>
      <c r="I8510" s="7">
        <v>34</v>
      </c>
      <c r="K8510">
        <v>8509</v>
      </c>
      <c r="L8510">
        <v>20</v>
      </c>
      <c r="M8510">
        <v>27</v>
      </c>
      <c r="N8510" s="7">
        <v>34</v>
      </c>
      <c r="P8510" s="185">
        <v>8509</v>
      </c>
      <c r="Q8510" s="186">
        <v>28</v>
      </c>
    </row>
    <row r="8511" spans="1:17" ht="15" x14ac:dyDescent="0.25">
      <c r="A8511"/>
      <c r="B8511" s="114">
        <v>8510</v>
      </c>
      <c r="C8511" s="7">
        <v>22</v>
      </c>
      <c r="E8511">
        <v>8510</v>
      </c>
      <c r="F8511">
        <v>17</v>
      </c>
      <c r="G8511">
        <v>20</v>
      </c>
      <c r="H8511">
        <v>27</v>
      </c>
      <c r="I8511" s="7">
        <v>34</v>
      </c>
      <c r="K8511">
        <v>8510</v>
      </c>
      <c r="L8511">
        <v>20</v>
      </c>
      <c r="M8511">
        <v>27</v>
      </c>
      <c r="N8511" s="7">
        <v>34</v>
      </c>
      <c r="P8511" s="187">
        <v>8510</v>
      </c>
      <c r="Q8511" s="188">
        <v>28</v>
      </c>
    </row>
    <row r="8512" spans="1:17" ht="15" x14ac:dyDescent="0.25">
      <c r="A8512"/>
      <c r="B8512" s="114">
        <v>8511</v>
      </c>
      <c r="C8512" s="7">
        <v>22</v>
      </c>
      <c r="E8512">
        <v>8511</v>
      </c>
      <c r="F8512">
        <v>17</v>
      </c>
      <c r="G8512">
        <v>20</v>
      </c>
      <c r="H8512">
        <v>27</v>
      </c>
      <c r="I8512" s="7">
        <v>34</v>
      </c>
      <c r="K8512">
        <v>8511</v>
      </c>
      <c r="L8512">
        <v>20</v>
      </c>
      <c r="M8512">
        <v>27</v>
      </c>
      <c r="N8512" s="7">
        <v>34</v>
      </c>
      <c r="P8512" s="185">
        <v>8511</v>
      </c>
      <c r="Q8512" s="186">
        <v>28</v>
      </c>
    </row>
    <row r="8513" spans="1:17" ht="15" x14ac:dyDescent="0.25">
      <c r="A8513"/>
      <c r="B8513" s="114">
        <v>8512</v>
      </c>
      <c r="C8513" s="7">
        <v>22</v>
      </c>
      <c r="E8513">
        <v>8512</v>
      </c>
      <c r="F8513">
        <v>17</v>
      </c>
      <c r="G8513">
        <v>20</v>
      </c>
      <c r="H8513">
        <v>27</v>
      </c>
      <c r="I8513" s="7">
        <v>34</v>
      </c>
      <c r="K8513">
        <v>8512</v>
      </c>
      <c r="L8513">
        <v>20</v>
      </c>
      <c r="M8513">
        <v>27</v>
      </c>
      <c r="N8513" s="7">
        <v>34</v>
      </c>
      <c r="P8513" s="187">
        <v>8512</v>
      </c>
      <c r="Q8513" s="188">
        <v>28</v>
      </c>
    </row>
    <row r="8514" spans="1:17" ht="15" x14ac:dyDescent="0.25">
      <c r="A8514"/>
      <c r="B8514" s="114">
        <v>8513</v>
      </c>
      <c r="C8514" s="7">
        <v>22</v>
      </c>
      <c r="E8514">
        <v>8513</v>
      </c>
      <c r="F8514">
        <v>17</v>
      </c>
      <c r="G8514">
        <v>20</v>
      </c>
      <c r="H8514">
        <v>27</v>
      </c>
      <c r="I8514" s="7">
        <v>34</v>
      </c>
      <c r="K8514">
        <v>8513</v>
      </c>
      <c r="L8514">
        <v>20</v>
      </c>
      <c r="M8514">
        <v>27</v>
      </c>
      <c r="N8514" s="7">
        <v>34</v>
      </c>
      <c r="P8514" s="185">
        <v>8513</v>
      </c>
      <c r="Q8514" s="186">
        <v>28</v>
      </c>
    </row>
    <row r="8515" spans="1:17" ht="15" x14ac:dyDescent="0.25">
      <c r="A8515"/>
      <c r="B8515" s="114">
        <v>8514</v>
      </c>
      <c r="C8515" s="7">
        <v>22</v>
      </c>
      <c r="E8515">
        <v>8514</v>
      </c>
      <c r="F8515">
        <v>17</v>
      </c>
      <c r="G8515">
        <v>20</v>
      </c>
      <c r="H8515">
        <v>27</v>
      </c>
      <c r="I8515" s="7">
        <v>34</v>
      </c>
      <c r="K8515">
        <v>8514</v>
      </c>
      <c r="L8515">
        <v>20</v>
      </c>
      <c r="M8515">
        <v>27</v>
      </c>
      <c r="N8515" s="7">
        <v>34</v>
      </c>
      <c r="P8515" s="187">
        <v>8514</v>
      </c>
      <c r="Q8515" s="188">
        <v>28</v>
      </c>
    </row>
    <row r="8516" spans="1:17" ht="15" x14ac:dyDescent="0.25">
      <c r="A8516"/>
      <c r="B8516" s="114">
        <v>8515</v>
      </c>
      <c r="C8516" s="7">
        <v>22</v>
      </c>
      <c r="E8516">
        <v>8515</v>
      </c>
      <c r="F8516">
        <v>17</v>
      </c>
      <c r="G8516">
        <v>20</v>
      </c>
      <c r="H8516">
        <v>27</v>
      </c>
      <c r="I8516" s="7">
        <v>34</v>
      </c>
      <c r="K8516">
        <v>8515</v>
      </c>
      <c r="L8516">
        <v>20</v>
      </c>
      <c r="M8516">
        <v>27</v>
      </c>
      <c r="N8516" s="7">
        <v>34</v>
      </c>
      <c r="P8516" s="185">
        <v>8515</v>
      </c>
      <c r="Q8516" s="186">
        <v>28</v>
      </c>
    </row>
    <row r="8517" spans="1:17" ht="15" x14ac:dyDescent="0.25">
      <c r="A8517"/>
      <c r="B8517" s="114">
        <v>8516</v>
      </c>
      <c r="C8517" s="7">
        <v>22</v>
      </c>
      <c r="E8517">
        <v>8516</v>
      </c>
      <c r="F8517">
        <v>17</v>
      </c>
      <c r="G8517">
        <v>20</v>
      </c>
      <c r="H8517">
        <v>27</v>
      </c>
      <c r="I8517" s="7">
        <v>34</v>
      </c>
      <c r="K8517">
        <v>8516</v>
      </c>
      <c r="L8517">
        <v>20</v>
      </c>
      <c r="M8517">
        <v>27</v>
      </c>
      <c r="N8517" s="7">
        <v>34</v>
      </c>
      <c r="P8517" s="187">
        <v>8516</v>
      </c>
      <c r="Q8517" s="188">
        <v>28</v>
      </c>
    </row>
    <row r="8518" spans="1:17" ht="15" x14ac:dyDescent="0.25">
      <c r="A8518"/>
      <c r="B8518" s="114">
        <v>8517</v>
      </c>
      <c r="C8518" s="7">
        <v>22</v>
      </c>
      <c r="E8518">
        <v>8517</v>
      </c>
      <c r="F8518">
        <v>17</v>
      </c>
      <c r="G8518">
        <v>20</v>
      </c>
      <c r="H8518">
        <v>27</v>
      </c>
      <c r="I8518" s="7">
        <v>34</v>
      </c>
      <c r="K8518">
        <v>8517</v>
      </c>
      <c r="L8518">
        <v>20</v>
      </c>
      <c r="M8518">
        <v>27</v>
      </c>
      <c r="N8518" s="7">
        <v>34</v>
      </c>
      <c r="P8518" s="185">
        <v>8517</v>
      </c>
      <c r="Q8518" s="186">
        <v>28</v>
      </c>
    </row>
    <row r="8519" spans="1:17" ht="15" x14ac:dyDescent="0.25">
      <c r="A8519"/>
      <c r="B8519" s="114">
        <v>8518</v>
      </c>
      <c r="C8519" s="7">
        <v>22</v>
      </c>
      <c r="E8519">
        <v>8518</v>
      </c>
      <c r="F8519">
        <v>17</v>
      </c>
      <c r="G8519">
        <v>20</v>
      </c>
      <c r="H8519">
        <v>27</v>
      </c>
      <c r="I8519" s="7">
        <v>34</v>
      </c>
      <c r="K8519">
        <v>8518</v>
      </c>
      <c r="L8519">
        <v>20</v>
      </c>
      <c r="M8519">
        <v>27</v>
      </c>
      <c r="N8519" s="7">
        <v>34</v>
      </c>
      <c r="P8519" s="187">
        <v>8518</v>
      </c>
      <c r="Q8519" s="188">
        <v>28</v>
      </c>
    </row>
    <row r="8520" spans="1:17" ht="15" x14ac:dyDescent="0.25">
      <c r="A8520"/>
      <c r="B8520" s="114">
        <v>8519</v>
      </c>
      <c r="C8520" s="7">
        <v>22</v>
      </c>
      <c r="E8520">
        <v>8519</v>
      </c>
      <c r="F8520">
        <v>17</v>
      </c>
      <c r="G8520">
        <v>20</v>
      </c>
      <c r="H8520">
        <v>27</v>
      </c>
      <c r="I8520" s="7">
        <v>34</v>
      </c>
      <c r="K8520">
        <v>8519</v>
      </c>
      <c r="L8520">
        <v>20</v>
      </c>
      <c r="M8520">
        <v>27</v>
      </c>
      <c r="N8520" s="7">
        <v>34</v>
      </c>
      <c r="P8520" s="185">
        <v>8519</v>
      </c>
      <c r="Q8520" s="186">
        <v>28</v>
      </c>
    </row>
    <row r="8521" spans="1:17" ht="15" x14ac:dyDescent="0.25">
      <c r="A8521"/>
      <c r="B8521" s="114">
        <v>8520</v>
      </c>
      <c r="C8521" s="7">
        <v>22</v>
      </c>
      <c r="E8521">
        <v>8520</v>
      </c>
      <c r="F8521">
        <v>17</v>
      </c>
      <c r="G8521">
        <v>20</v>
      </c>
      <c r="H8521">
        <v>27</v>
      </c>
      <c r="I8521" s="7">
        <v>34</v>
      </c>
      <c r="K8521">
        <v>8520</v>
      </c>
      <c r="L8521">
        <v>20</v>
      </c>
      <c r="M8521">
        <v>27</v>
      </c>
      <c r="N8521" s="7">
        <v>34</v>
      </c>
      <c r="P8521" s="187">
        <v>8520</v>
      </c>
      <c r="Q8521" s="188">
        <v>28</v>
      </c>
    </row>
    <row r="8522" spans="1:17" ht="15" x14ac:dyDescent="0.25">
      <c r="A8522"/>
      <c r="B8522" s="114">
        <v>8521</v>
      </c>
      <c r="C8522" s="7">
        <v>22</v>
      </c>
      <c r="E8522">
        <v>8521</v>
      </c>
      <c r="F8522">
        <v>17</v>
      </c>
      <c r="G8522">
        <v>20</v>
      </c>
      <c r="H8522">
        <v>27</v>
      </c>
      <c r="I8522" s="7">
        <v>34</v>
      </c>
      <c r="K8522">
        <v>8521</v>
      </c>
      <c r="L8522">
        <v>20</v>
      </c>
      <c r="M8522">
        <v>27</v>
      </c>
      <c r="N8522" s="7">
        <v>34</v>
      </c>
      <c r="P8522" s="185">
        <v>8521</v>
      </c>
      <c r="Q8522" s="186">
        <v>28</v>
      </c>
    </row>
    <row r="8523" spans="1:17" ht="15" x14ac:dyDescent="0.25">
      <c r="A8523"/>
      <c r="B8523" s="114">
        <v>8522</v>
      </c>
      <c r="C8523" s="7">
        <v>22</v>
      </c>
      <c r="E8523">
        <v>8522</v>
      </c>
      <c r="F8523">
        <v>17</v>
      </c>
      <c r="G8523">
        <v>20</v>
      </c>
      <c r="H8523">
        <v>27</v>
      </c>
      <c r="I8523" s="7">
        <v>34</v>
      </c>
      <c r="K8523">
        <v>8522</v>
      </c>
      <c r="L8523">
        <v>20</v>
      </c>
      <c r="M8523">
        <v>27</v>
      </c>
      <c r="N8523" s="7">
        <v>34</v>
      </c>
      <c r="P8523" s="187">
        <v>8522</v>
      </c>
      <c r="Q8523" s="188">
        <v>28</v>
      </c>
    </row>
    <row r="8524" spans="1:17" ht="15" x14ac:dyDescent="0.25">
      <c r="A8524"/>
      <c r="B8524" s="114">
        <v>8523</v>
      </c>
      <c r="C8524" s="7">
        <v>22</v>
      </c>
      <c r="E8524">
        <v>8523</v>
      </c>
      <c r="F8524">
        <v>17</v>
      </c>
      <c r="G8524">
        <v>20</v>
      </c>
      <c r="H8524">
        <v>27</v>
      </c>
      <c r="I8524" s="7">
        <v>34</v>
      </c>
      <c r="K8524">
        <v>8523</v>
      </c>
      <c r="L8524">
        <v>20</v>
      </c>
      <c r="M8524">
        <v>27</v>
      </c>
      <c r="N8524" s="7">
        <v>34</v>
      </c>
      <c r="P8524" s="185">
        <v>8523</v>
      </c>
      <c r="Q8524" s="186">
        <v>28</v>
      </c>
    </row>
    <row r="8525" spans="1:17" ht="15" x14ac:dyDescent="0.25">
      <c r="A8525"/>
      <c r="B8525" s="114">
        <v>8524</v>
      </c>
      <c r="C8525" s="7">
        <v>22</v>
      </c>
      <c r="E8525">
        <v>8524</v>
      </c>
      <c r="F8525">
        <v>17</v>
      </c>
      <c r="G8525">
        <v>20</v>
      </c>
      <c r="H8525">
        <v>27</v>
      </c>
      <c r="I8525" s="7">
        <v>34</v>
      </c>
      <c r="K8525">
        <v>8524</v>
      </c>
      <c r="L8525">
        <v>20</v>
      </c>
      <c r="M8525">
        <v>27</v>
      </c>
      <c r="N8525" s="7">
        <v>34</v>
      </c>
      <c r="P8525" s="187">
        <v>8524</v>
      </c>
      <c r="Q8525" s="188">
        <v>28</v>
      </c>
    </row>
    <row r="8526" spans="1:17" ht="15" x14ac:dyDescent="0.25">
      <c r="A8526"/>
      <c r="B8526" s="114">
        <v>8525</v>
      </c>
      <c r="C8526" s="7">
        <v>22</v>
      </c>
      <c r="E8526">
        <v>8525</v>
      </c>
      <c r="F8526">
        <v>17</v>
      </c>
      <c r="G8526">
        <v>20</v>
      </c>
      <c r="H8526">
        <v>27</v>
      </c>
      <c r="I8526" s="7">
        <v>34</v>
      </c>
      <c r="K8526">
        <v>8525</v>
      </c>
      <c r="L8526">
        <v>20</v>
      </c>
      <c r="M8526">
        <v>27</v>
      </c>
      <c r="N8526" s="7">
        <v>34</v>
      </c>
      <c r="P8526" s="185">
        <v>8525</v>
      </c>
      <c r="Q8526" s="186">
        <v>28</v>
      </c>
    </row>
    <row r="8527" spans="1:17" ht="15" x14ac:dyDescent="0.25">
      <c r="A8527"/>
      <c r="B8527" s="114">
        <v>8526</v>
      </c>
      <c r="C8527" s="7">
        <v>22</v>
      </c>
      <c r="E8527">
        <v>8526</v>
      </c>
      <c r="F8527">
        <v>17</v>
      </c>
      <c r="G8527">
        <v>20</v>
      </c>
      <c r="H8527">
        <v>27</v>
      </c>
      <c r="I8527" s="7">
        <v>34</v>
      </c>
      <c r="K8527">
        <v>8526</v>
      </c>
      <c r="L8527">
        <v>20</v>
      </c>
      <c r="M8527">
        <v>27</v>
      </c>
      <c r="N8527" s="7">
        <v>34</v>
      </c>
      <c r="P8527" s="187">
        <v>8526</v>
      </c>
      <c r="Q8527" s="188">
        <v>28</v>
      </c>
    </row>
    <row r="8528" spans="1:17" ht="15" x14ac:dyDescent="0.25">
      <c r="A8528"/>
      <c r="B8528" s="114">
        <v>8527</v>
      </c>
      <c r="C8528" s="7">
        <v>22</v>
      </c>
      <c r="E8528">
        <v>8527</v>
      </c>
      <c r="F8528">
        <v>17</v>
      </c>
      <c r="G8528">
        <v>20</v>
      </c>
      <c r="H8528">
        <v>27</v>
      </c>
      <c r="I8528" s="7">
        <v>34</v>
      </c>
      <c r="K8528">
        <v>8527</v>
      </c>
      <c r="L8528">
        <v>20</v>
      </c>
      <c r="M8528">
        <v>27</v>
      </c>
      <c r="N8528" s="7">
        <v>34</v>
      </c>
      <c r="P8528" s="185">
        <v>8527</v>
      </c>
      <c r="Q8528" s="186">
        <v>28</v>
      </c>
    </row>
    <row r="8529" spans="1:17" ht="15" x14ac:dyDescent="0.25">
      <c r="A8529"/>
      <c r="B8529" s="114">
        <v>8528</v>
      </c>
      <c r="C8529" s="7">
        <v>22</v>
      </c>
      <c r="E8529">
        <v>8528</v>
      </c>
      <c r="F8529">
        <v>17</v>
      </c>
      <c r="G8529">
        <v>20</v>
      </c>
      <c r="H8529">
        <v>27</v>
      </c>
      <c r="I8529" s="7">
        <v>34</v>
      </c>
      <c r="K8529">
        <v>8528</v>
      </c>
      <c r="L8529">
        <v>20</v>
      </c>
      <c r="M8529">
        <v>27</v>
      </c>
      <c r="N8529" s="7">
        <v>34</v>
      </c>
      <c r="P8529" s="187">
        <v>8528</v>
      </c>
      <c r="Q8529" s="188">
        <v>28</v>
      </c>
    </row>
    <row r="8530" spans="1:17" ht="15" x14ac:dyDescent="0.25">
      <c r="A8530"/>
      <c r="B8530" s="114">
        <v>8529</v>
      </c>
      <c r="C8530" s="7">
        <v>22</v>
      </c>
      <c r="E8530">
        <v>8529</v>
      </c>
      <c r="F8530">
        <v>17</v>
      </c>
      <c r="G8530">
        <v>20</v>
      </c>
      <c r="H8530">
        <v>27</v>
      </c>
      <c r="I8530" s="7">
        <v>34</v>
      </c>
      <c r="K8530">
        <v>8529</v>
      </c>
      <c r="L8530">
        <v>20</v>
      </c>
      <c r="M8530">
        <v>27</v>
      </c>
      <c r="N8530" s="7">
        <v>34</v>
      </c>
      <c r="P8530" s="185">
        <v>8529</v>
      </c>
      <c r="Q8530" s="186">
        <v>28</v>
      </c>
    </row>
    <row r="8531" spans="1:17" ht="15" x14ac:dyDescent="0.25">
      <c r="A8531"/>
      <c r="B8531" s="114">
        <v>8530</v>
      </c>
      <c r="C8531" s="7">
        <v>22</v>
      </c>
      <c r="E8531">
        <v>8530</v>
      </c>
      <c r="F8531">
        <v>17</v>
      </c>
      <c r="G8531">
        <v>20</v>
      </c>
      <c r="H8531">
        <v>27</v>
      </c>
      <c r="I8531" s="7">
        <v>34</v>
      </c>
      <c r="K8531">
        <v>8530</v>
      </c>
      <c r="L8531">
        <v>20</v>
      </c>
      <c r="M8531">
        <v>27</v>
      </c>
      <c r="N8531" s="7">
        <v>34</v>
      </c>
      <c r="P8531" s="187">
        <v>8530</v>
      </c>
      <c r="Q8531" s="188">
        <v>28</v>
      </c>
    </row>
    <row r="8532" spans="1:17" ht="15" x14ac:dyDescent="0.25">
      <c r="A8532"/>
      <c r="B8532" s="114">
        <v>8531</v>
      </c>
      <c r="C8532" s="7">
        <v>22</v>
      </c>
      <c r="E8532">
        <v>8531</v>
      </c>
      <c r="F8532">
        <v>17</v>
      </c>
      <c r="G8532">
        <v>20</v>
      </c>
      <c r="H8532">
        <v>27</v>
      </c>
      <c r="I8532" s="7">
        <v>34</v>
      </c>
      <c r="K8532">
        <v>8531</v>
      </c>
      <c r="L8532">
        <v>20</v>
      </c>
      <c r="M8532">
        <v>27</v>
      </c>
      <c r="N8532" s="7">
        <v>34</v>
      </c>
      <c r="P8532" s="185">
        <v>8531</v>
      </c>
      <c r="Q8532" s="186">
        <v>28</v>
      </c>
    </row>
    <row r="8533" spans="1:17" ht="15" x14ac:dyDescent="0.25">
      <c r="A8533"/>
      <c r="B8533" s="114">
        <v>8532</v>
      </c>
      <c r="C8533" s="7">
        <v>22</v>
      </c>
      <c r="E8533">
        <v>8532</v>
      </c>
      <c r="F8533">
        <v>17</v>
      </c>
      <c r="G8533">
        <v>20</v>
      </c>
      <c r="H8533">
        <v>27</v>
      </c>
      <c r="I8533" s="7">
        <v>34</v>
      </c>
      <c r="K8533">
        <v>8532</v>
      </c>
      <c r="L8533">
        <v>20</v>
      </c>
      <c r="M8533">
        <v>27</v>
      </c>
      <c r="N8533" s="7">
        <v>34</v>
      </c>
      <c r="P8533" s="187">
        <v>8532</v>
      </c>
      <c r="Q8533" s="188">
        <v>28</v>
      </c>
    </row>
    <row r="8534" spans="1:17" ht="15" x14ac:dyDescent="0.25">
      <c r="A8534"/>
      <c r="B8534" s="114">
        <v>8533</v>
      </c>
      <c r="C8534" s="7">
        <v>22</v>
      </c>
      <c r="E8534">
        <v>8533</v>
      </c>
      <c r="F8534">
        <v>17</v>
      </c>
      <c r="G8534">
        <v>20</v>
      </c>
      <c r="H8534">
        <v>27</v>
      </c>
      <c r="I8534" s="7">
        <v>34</v>
      </c>
      <c r="K8534">
        <v>8533</v>
      </c>
      <c r="L8534">
        <v>20</v>
      </c>
      <c r="M8534">
        <v>27</v>
      </c>
      <c r="N8534" s="7">
        <v>34</v>
      </c>
      <c r="P8534" s="185">
        <v>8533</v>
      </c>
      <c r="Q8534" s="186">
        <v>28</v>
      </c>
    </row>
    <row r="8535" spans="1:17" ht="15" x14ac:dyDescent="0.25">
      <c r="A8535"/>
      <c r="B8535" s="114">
        <v>8534</v>
      </c>
      <c r="C8535" s="7">
        <v>22</v>
      </c>
      <c r="E8535">
        <v>8534</v>
      </c>
      <c r="F8535">
        <v>17</v>
      </c>
      <c r="G8535">
        <v>20</v>
      </c>
      <c r="H8535">
        <v>27</v>
      </c>
      <c r="I8535" s="7">
        <v>34</v>
      </c>
      <c r="K8535">
        <v>8534</v>
      </c>
      <c r="L8535">
        <v>20</v>
      </c>
      <c r="M8535">
        <v>27</v>
      </c>
      <c r="N8535" s="7">
        <v>34</v>
      </c>
      <c r="P8535" s="187">
        <v>8534</v>
      </c>
      <c r="Q8535" s="188">
        <v>28</v>
      </c>
    </row>
    <row r="8536" spans="1:17" ht="15" x14ac:dyDescent="0.25">
      <c r="A8536"/>
      <c r="B8536" s="114">
        <v>8535</v>
      </c>
      <c r="C8536" s="7">
        <v>22</v>
      </c>
      <c r="E8536">
        <v>8535</v>
      </c>
      <c r="F8536">
        <v>17</v>
      </c>
      <c r="G8536">
        <v>20</v>
      </c>
      <c r="H8536">
        <v>27</v>
      </c>
      <c r="I8536" s="7">
        <v>34</v>
      </c>
      <c r="K8536">
        <v>8535</v>
      </c>
      <c r="L8536">
        <v>20</v>
      </c>
      <c r="M8536">
        <v>27</v>
      </c>
      <c r="N8536" s="7">
        <v>34</v>
      </c>
      <c r="P8536" s="185">
        <v>8535</v>
      </c>
      <c r="Q8536" s="186">
        <v>28</v>
      </c>
    </row>
    <row r="8537" spans="1:17" ht="15" x14ac:dyDescent="0.25">
      <c r="A8537"/>
      <c r="B8537" s="114">
        <v>8536</v>
      </c>
      <c r="C8537" s="7">
        <v>22</v>
      </c>
      <c r="E8537">
        <v>8536</v>
      </c>
      <c r="F8537">
        <v>17</v>
      </c>
      <c r="G8537">
        <v>20</v>
      </c>
      <c r="H8537">
        <v>27</v>
      </c>
      <c r="I8537" s="7">
        <v>34</v>
      </c>
      <c r="K8537">
        <v>8536</v>
      </c>
      <c r="L8537">
        <v>20</v>
      </c>
      <c r="M8537">
        <v>27</v>
      </c>
      <c r="N8537" s="7">
        <v>34</v>
      </c>
      <c r="P8537" s="187">
        <v>8536</v>
      </c>
      <c r="Q8537" s="188">
        <v>28</v>
      </c>
    </row>
    <row r="8538" spans="1:17" ht="15" x14ac:dyDescent="0.25">
      <c r="A8538"/>
      <c r="B8538" s="114">
        <v>8537</v>
      </c>
      <c r="C8538" s="7">
        <v>22</v>
      </c>
      <c r="E8538">
        <v>8537</v>
      </c>
      <c r="F8538">
        <v>17</v>
      </c>
      <c r="G8538">
        <v>20</v>
      </c>
      <c r="H8538">
        <v>27</v>
      </c>
      <c r="I8538" s="7">
        <v>34</v>
      </c>
      <c r="K8538">
        <v>8537</v>
      </c>
      <c r="L8538">
        <v>20</v>
      </c>
      <c r="M8538">
        <v>27</v>
      </c>
      <c r="N8538" s="7">
        <v>34</v>
      </c>
      <c r="P8538" s="185">
        <v>8537</v>
      </c>
      <c r="Q8538" s="186">
        <v>28</v>
      </c>
    </row>
    <row r="8539" spans="1:17" ht="15" x14ac:dyDescent="0.25">
      <c r="A8539"/>
      <c r="B8539" s="114">
        <v>8538</v>
      </c>
      <c r="C8539" s="7">
        <v>22</v>
      </c>
      <c r="E8539">
        <v>8538</v>
      </c>
      <c r="F8539">
        <v>17</v>
      </c>
      <c r="G8539">
        <v>20</v>
      </c>
      <c r="H8539">
        <v>27</v>
      </c>
      <c r="I8539" s="7">
        <v>34</v>
      </c>
      <c r="K8539">
        <v>8538</v>
      </c>
      <c r="L8539">
        <v>20</v>
      </c>
      <c r="M8539">
        <v>27</v>
      </c>
      <c r="N8539" s="7">
        <v>34</v>
      </c>
      <c r="P8539" s="187">
        <v>8538</v>
      </c>
      <c r="Q8539" s="188">
        <v>28</v>
      </c>
    </row>
    <row r="8540" spans="1:17" ht="15" x14ac:dyDescent="0.25">
      <c r="A8540"/>
      <c r="B8540" s="114">
        <v>8539</v>
      </c>
      <c r="C8540" s="7">
        <v>22</v>
      </c>
      <c r="E8540">
        <v>8539</v>
      </c>
      <c r="F8540">
        <v>17</v>
      </c>
      <c r="G8540">
        <v>20</v>
      </c>
      <c r="H8540">
        <v>27</v>
      </c>
      <c r="I8540" s="7">
        <v>34</v>
      </c>
      <c r="K8540">
        <v>8539</v>
      </c>
      <c r="L8540">
        <v>20</v>
      </c>
      <c r="M8540">
        <v>27</v>
      </c>
      <c r="N8540" s="7">
        <v>34</v>
      </c>
      <c r="P8540" s="185">
        <v>8539</v>
      </c>
      <c r="Q8540" s="186">
        <v>28</v>
      </c>
    </row>
    <row r="8541" spans="1:17" ht="15" x14ac:dyDescent="0.25">
      <c r="A8541"/>
      <c r="B8541" s="114">
        <v>8540</v>
      </c>
      <c r="C8541" s="7">
        <v>22</v>
      </c>
      <c r="E8541">
        <v>8540</v>
      </c>
      <c r="F8541">
        <v>17</v>
      </c>
      <c r="G8541">
        <v>20</v>
      </c>
      <c r="H8541">
        <v>27</v>
      </c>
      <c r="I8541" s="7">
        <v>34</v>
      </c>
      <c r="K8541">
        <v>8540</v>
      </c>
      <c r="L8541">
        <v>20</v>
      </c>
      <c r="M8541">
        <v>27</v>
      </c>
      <c r="N8541" s="7">
        <v>34</v>
      </c>
      <c r="P8541" s="187">
        <v>8540</v>
      </c>
      <c r="Q8541" s="188">
        <v>28</v>
      </c>
    </row>
    <row r="8542" spans="1:17" ht="15" x14ac:dyDescent="0.25">
      <c r="A8542"/>
      <c r="B8542" s="114">
        <v>8541</v>
      </c>
      <c r="C8542" s="7">
        <v>22</v>
      </c>
      <c r="E8542">
        <v>8541</v>
      </c>
      <c r="F8542">
        <v>17</v>
      </c>
      <c r="G8542">
        <v>20</v>
      </c>
      <c r="H8542">
        <v>27</v>
      </c>
      <c r="I8542" s="7">
        <v>34</v>
      </c>
      <c r="K8542">
        <v>8541</v>
      </c>
      <c r="L8542">
        <v>20</v>
      </c>
      <c r="M8542">
        <v>27</v>
      </c>
      <c r="N8542" s="7">
        <v>34</v>
      </c>
      <c r="P8542" s="185">
        <v>8541</v>
      </c>
      <c r="Q8542" s="186">
        <v>28</v>
      </c>
    </row>
    <row r="8543" spans="1:17" ht="15" x14ac:dyDescent="0.25">
      <c r="A8543"/>
      <c r="B8543" s="114">
        <v>8542</v>
      </c>
      <c r="C8543" s="7">
        <v>22</v>
      </c>
      <c r="E8543">
        <v>8542</v>
      </c>
      <c r="F8543">
        <v>17</v>
      </c>
      <c r="G8543">
        <v>20</v>
      </c>
      <c r="H8543">
        <v>27</v>
      </c>
      <c r="I8543" s="7">
        <v>34</v>
      </c>
      <c r="K8543">
        <v>8542</v>
      </c>
      <c r="L8543">
        <v>20</v>
      </c>
      <c r="M8543">
        <v>27</v>
      </c>
      <c r="N8543" s="7">
        <v>34</v>
      </c>
      <c r="P8543" s="187">
        <v>8542</v>
      </c>
      <c r="Q8543" s="188">
        <v>28</v>
      </c>
    </row>
    <row r="8544" spans="1:17" ht="15" x14ac:dyDescent="0.25">
      <c r="A8544"/>
      <c r="B8544" s="114">
        <v>8543</v>
      </c>
      <c r="C8544" s="7">
        <v>22</v>
      </c>
      <c r="E8544">
        <v>8543</v>
      </c>
      <c r="F8544">
        <v>17</v>
      </c>
      <c r="G8544">
        <v>20</v>
      </c>
      <c r="H8544">
        <v>27</v>
      </c>
      <c r="I8544" s="7">
        <v>34</v>
      </c>
      <c r="K8544">
        <v>8543</v>
      </c>
      <c r="L8544">
        <v>20</v>
      </c>
      <c r="M8544">
        <v>27</v>
      </c>
      <c r="N8544" s="7">
        <v>34</v>
      </c>
      <c r="P8544" s="185">
        <v>8543</v>
      </c>
      <c r="Q8544" s="186">
        <v>28</v>
      </c>
    </row>
    <row r="8545" spans="1:17" ht="15" x14ac:dyDescent="0.25">
      <c r="A8545"/>
      <c r="B8545" s="114">
        <v>8544</v>
      </c>
      <c r="C8545" s="7">
        <v>22</v>
      </c>
      <c r="E8545">
        <v>8544</v>
      </c>
      <c r="F8545">
        <v>17</v>
      </c>
      <c r="G8545">
        <v>20</v>
      </c>
      <c r="H8545">
        <v>27</v>
      </c>
      <c r="I8545" s="7">
        <v>34</v>
      </c>
      <c r="K8545">
        <v>8544</v>
      </c>
      <c r="L8545">
        <v>20</v>
      </c>
      <c r="M8545">
        <v>27</v>
      </c>
      <c r="N8545" s="7">
        <v>34</v>
      </c>
      <c r="P8545" s="187">
        <v>8544</v>
      </c>
      <c r="Q8545" s="188">
        <v>28</v>
      </c>
    </row>
    <row r="8546" spans="1:17" ht="15" x14ac:dyDescent="0.25">
      <c r="A8546"/>
      <c r="B8546" s="114">
        <v>8545</v>
      </c>
      <c r="C8546" s="7">
        <v>22</v>
      </c>
      <c r="E8546">
        <v>8545</v>
      </c>
      <c r="F8546">
        <v>17</v>
      </c>
      <c r="G8546">
        <v>20</v>
      </c>
      <c r="H8546">
        <v>27</v>
      </c>
      <c r="I8546" s="7">
        <v>34</v>
      </c>
      <c r="K8546">
        <v>8545</v>
      </c>
      <c r="L8546">
        <v>20</v>
      </c>
      <c r="M8546">
        <v>27</v>
      </c>
      <c r="N8546" s="7">
        <v>34</v>
      </c>
      <c r="P8546" s="185">
        <v>8545</v>
      </c>
      <c r="Q8546" s="186">
        <v>28</v>
      </c>
    </row>
    <row r="8547" spans="1:17" ht="15" x14ac:dyDescent="0.25">
      <c r="A8547"/>
      <c r="B8547" s="114">
        <v>8546</v>
      </c>
      <c r="C8547" s="7">
        <v>22</v>
      </c>
      <c r="E8547">
        <v>8546</v>
      </c>
      <c r="F8547">
        <v>17</v>
      </c>
      <c r="G8547">
        <v>20</v>
      </c>
      <c r="H8547">
        <v>27</v>
      </c>
      <c r="I8547" s="7">
        <v>34</v>
      </c>
      <c r="K8547">
        <v>8546</v>
      </c>
      <c r="L8547">
        <v>20</v>
      </c>
      <c r="M8547">
        <v>27</v>
      </c>
      <c r="N8547" s="7">
        <v>34</v>
      </c>
      <c r="P8547" s="187">
        <v>8546</v>
      </c>
      <c r="Q8547" s="188">
        <v>28</v>
      </c>
    </row>
    <row r="8548" spans="1:17" ht="15" x14ac:dyDescent="0.25">
      <c r="A8548"/>
      <c r="B8548" s="114">
        <v>8547</v>
      </c>
      <c r="C8548" s="7">
        <v>22</v>
      </c>
      <c r="E8548">
        <v>8547</v>
      </c>
      <c r="F8548">
        <v>17</v>
      </c>
      <c r="G8548">
        <v>20</v>
      </c>
      <c r="H8548">
        <v>27</v>
      </c>
      <c r="I8548" s="7">
        <v>34</v>
      </c>
      <c r="K8548">
        <v>8547</v>
      </c>
      <c r="L8548">
        <v>20</v>
      </c>
      <c r="M8548">
        <v>27</v>
      </c>
      <c r="N8548" s="7">
        <v>34</v>
      </c>
      <c r="P8548" s="185">
        <v>8547</v>
      </c>
      <c r="Q8548" s="186">
        <v>28</v>
      </c>
    </row>
    <row r="8549" spans="1:17" ht="15" x14ac:dyDescent="0.25">
      <c r="A8549"/>
      <c r="B8549" s="114">
        <v>8548</v>
      </c>
      <c r="C8549" s="7">
        <v>22</v>
      </c>
      <c r="E8549">
        <v>8548</v>
      </c>
      <c r="F8549">
        <v>17</v>
      </c>
      <c r="G8549">
        <v>20</v>
      </c>
      <c r="H8549">
        <v>27</v>
      </c>
      <c r="I8549" s="7">
        <v>34</v>
      </c>
      <c r="K8549">
        <v>8548</v>
      </c>
      <c r="L8549">
        <v>20</v>
      </c>
      <c r="M8549">
        <v>27</v>
      </c>
      <c r="N8549" s="7">
        <v>34</v>
      </c>
      <c r="P8549" s="187">
        <v>8548</v>
      </c>
      <c r="Q8549" s="188">
        <v>28</v>
      </c>
    </row>
    <row r="8550" spans="1:17" ht="15" x14ac:dyDescent="0.25">
      <c r="A8550"/>
      <c r="B8550" s="114">
        <v>8549</v>
      </c>
      <c r="C8550" s="7">
        <v>22</v>
      </c>
      <c r="E8550">
        <v>8549</v>
      </c>
      <c r="F8550">
        <v>17</v>
      </c>
      <c r="G8550">
        <v>20</v>
      </c>
      <c r="H8550">
        <v>27</v>
      </c>
      <c r="I8550" s="7">
        <v>34</v>
      </c>
      <c r="K8550">
        <v>8549</v>
      </c>
      <c r="L8550">
        <v>20</v>
      </c>
      <c r="M8550">
        <v>27</v>
      </c>
      <c r="N8550" s="7">
        <v>34</v>
      </c>
      <c r="P8550" s="185">
        <v>8549</v>
      </c>
      <c r="Q8550" s="186">
        <v>28</v>
      </c>
    </row>
    <row r="8551" spans="1:17" ht="15" x14ac:dyDescent="0.25">
      <c r="A8551"/>
      <c r="B8551" s="114">
        <v>8550</v>
      </c>
      <c r="C8551" s="7">
        <v>22</v>
      </c>
      <c r="E8551">
        <v>8550</v>
      </c>
      <c r="F8551">
        <v>17</v>
      </c>
      <c r="G8551">
        <v>20</v>
      </c>
      <c r="H8551">
        <v>27</v>
      </c>
      <c r="I8551" s="7">
        <v>34</v>
      </c>
      <c r="K8551">
        <v>8550</v>
      </c>
      <c r="L8551">
        <v>20</v>
      </c>
      <c r="M8551">
        <v>27</v>
      </c>
      <c r="N8551" s="7">
        <v>34</v>
      </c>
      <c r="P8551" s="187">
        <v>8550</v>
      </c>
      <c r="Q8551" s="188">
        <v>28</v>
      </c>
    </row>
    <row r="8552" spans="1:17" ht="15" x14ac:dyDescent="0.25">
      <c r="A8552"/>
      <c r="B8552" s="114">
        <v>8551</v>
      </c>
      <c r="C8552" s="7">
        <v>22</v>
      </c>
      <c r="E8552">
        <v>8551</v>
      </c>
      <c r="F8552">
        <v>17</v>
      </c>
      <c r="G8552">
        <v>20</v>
      </c>
      <c r="H8552">
        <v>27</v>
      </c>
      <c r="I8552" s="7">
        <v>34</v>
      </c>
      <c r="K8552">
        <v>8551</v>
      </c>
      <c r="L8552">
        <v>20</v>
      </c>
      <c r="M8552">
        <v>27</v>
      </c>
      <c r="N8552" s="7">
        <v>34</v>
      </c>
      <c r="P8552" s="185">
        <v>8551</v>
      </c>
      <c r="Q8552" s="186">
        <v>28</v>
      </c>
    </row>
    <row r="8553" spans="1:17" ht="15" x14ac:dyDescent="0.25">
      <c r="A8553"/>
      <c r="B8553" s="114">
        <v>8552</v>
      </c>
      <c r="C8553" s="7">
        <v>22</v>
      </c>
      <c r="E8553">
        <v>8552</v>
      </c>
      <c r="F8553">
        <v>17</v>
      </c>
      <c r="G8553">
        <v>20</v>
      </c>
      <c r="H8553">
        <v>27</v>
      </c>
      <c r="I8553" s="7">
        <v>34</v>
      </c>
      <c r="K8553">
        <v>8552</v>
      </c>
      <c r="L8553">
        <v>20</v>
      </c>
      <c r="M8553">
        <v>27</v>
      </c>
      <c r="N8553" s="7">
        <v>34</v>
      </c>
      <c r="P8553" s="187">
        <v>8552</v>
      </c>
      <c r="Q8553" s="188">
        <v>28</v>
      </c>
    </row>
    <row r="8554" spans="1:17" ht="15" x14ac:dyDescent="0.25">
      <c r="A8554"/>
      <c r="B8554" s="114">
        <v>8553</v>
      </c>
      <c r="C8554" s="7">
        <v>22</v>
      </c>
      <c r="E8554">
        <v>8553</v>
      </c>
      <c r="F8554">
        <v>17</v>
      </c>
      <c r="G8554">
        <v>20</v>
      </c>
      <c r="H8554">
        <v>27</v>
      </c>
      <c r="I8554" s="7">
        <v>34</v>
      </c>
      <c r="K8554">
        <v>8553</v>
      </c>
      <c r="L8554">
        <v>20</v>
      </c>
      <c r="M8554">
        <v>27</v>
      </c>
      <c r="N8554" s="7">
        <v>34</v>
      </c>
      <c r="P8554" s="185">
        <v>8553</v>
      </c>
      <c r="Q8554" s="186">
        <v>28</v>
      </c>
    </row>
    <row r="8555" spans="1:17" ht="15" x14ac:dyDescent="0.25">
      <c r="A8555"/>
      <c r="B8555" s="114">
        <v>8554</v>
      </c>
      <c r="C8555" s="7">
        <v>22</v>
      </c>
      <c r="E8555">
        <v>8554</v>
      </c>
      <c r="F8555">
        <v>17</v>
      </c>
      <c r="G8555">
        <v>20</v>
      </c>
      <c r="H8555">
        <v>27</v>
      </c>
      <c r="I8555" s="7">
        <v>34</v>
      </c>
      <c r="K8555">
        <v>8554</v>
      </c>
      <c r="L8555">
        <v>20</v>
      </c>
      <c r="M8555">
        <v>27</v>
      </c>
      <c r="N8555" s="7">
        <v>34</v>
      </c>
      <c r="P8555" s="187">
        <v>8554</v>
      </c>
      <c r="Q8555" s="188">
        <v>28</v>
      </c>
    </row>
    <row r="8556" spans="1:17" ht="15" x14ac:dyDescent="0.25">
      <c r="A8556"/>
      <c r="B8556" s="114">
        <v>8555</v>
      </c>
      <c r="C8556" s="7">
        <v>22</v>
      </c>
      <c r="E8556">
        <v>8555</v>
      </c>
      <c r="F8556">
        <v>17</v>
      </c>
      <c r="G8556">
        <v>20</v>
      </c>
      <c r="H8556">
        <v>27</v>
      </c>
      <c r="I8556" s="7">
        <v>34</v>
      </c>
      <c r="K8556">
        <v>8555</v>
      </c>
      <c r="L8556">
        <v>20</v>
      </c>
      <c r="M8556">
        <v>27</v>
      </c>
      <c r="N8556" s="7">
        <v>34</v>
      </c>
      <c r="P8556" s="185">
        <v>8555</v>
      </c>
      <c r="Q8556" s="186">
        <v>28</v>
      </c>
    </row>
    <row r="8557" spans="1:17" ht="15" x14ac:dyDescent="0.25">
      <c r="A8557"/>
      <c r="B8557" s="114">
        <v>8556</v>
      </c>
      <c r="C8557" s="7">
        <v>22</v>
      </c>
      <c r="E8557">
        <v>8556</v>
      </c>
      <c r="F8557">
        <v>17</v>
      </c>
      <c r="G8557">
        <v>20</v>
      </c>
      <c r="H8557">
        <v>27</v>
      </c>
      <c r="I8557" s="7">
        <v>34</v>
      </c>
      <c r="K8557">
        <v>8556</v>
      </c>
      <c r="L8557">
        <v>20</v>
      </c>
      <c r="M8557">
        <v>27</v>
      </c>
      <c r="N8557" s="7">
        <v>34</v>
      </c>
      <c r="P8557" s="187">
        <v>8556</v>
      </c>
      <c r="Q8557" s="188">
        <v>28</v>
      </c>
    </row>
    <row r="8558" spans="1:17" ht="15" x14ac:dyDescent="0.25">
      <c r="A8558"/>
      <c r="B8558" s="114">
        <v>8557</v>
      </c>
      <c r="C8558" s="7">
        <v>22</v>
      </c>
      <c r="E8558">
        <v>8557</v>
      </c>
      <c r="F8558">
        <v>17</v>
      </c>
      <c r="G8558">
        <v>20</v>
      </c>
      <c r="H8558">
        <v>27</v>
      </c>
      <c r="I8558" s="7">
        <v>34</v>
      </c>
      <c r="K8558">
        <v>8557</v>
      </c>
      <c r="L8558">
        <v>20</v>
      </c>
      <c r="M8558">
        <v>27</v>
      </c>
      <c r="N8558" s="7">
        <v>34</v>
      </c>
      <c r="P8558" s="185">
        <v>8557</v>
      </c>
      <c r="Q8558" s="186">
        <v>28</v>
      </c>
    </row>
    <row r="8559" spans="1:17" ht="15" x14ac:dyDescent="0.25">
      <c r="A8559"/>
      <c r="B8559" s="114">
        <v>8558</v>
      </c>
      <c r="C8559" s="7">
        <v>22</v>
      </c>
      <c r="E8559">
        <v>8558</v>
      </c>
      <c r="F8559">
        <v>17</v>
      </c>
      <c r="G8559">
        <v>20</v>
      </c>
      <c r="H8559">
        <v>27</v>
      </c>
      <c r="I8559" s="7">
        <v>34</v>
      </c>
      <c r="K8559">
        <v>8558</v>
      </c>
      <c r="L8559">
        <v>20</v>
      </c>
      <c r="M8559">
        <v>27</v>
      </c>
      <c r="N8559" s="7">
        <v>34</v>
      </c>
      <c r="P8559" s="187">
        <v>8558</v>
      </c>
      <c r="Q8559" s="188">
        <v>28</v>
      </c>
    </row>
    <row r="8560" spans="1:17" ht="15" x14ac:dyDescent="0.25">
      <c r="A8560"/>
      <c r="B8560" s="114">
        <v>8559</v>
      </c>
      <c r="C8560" s="7">
        <v>22</v>
      </c>
      <c r="E8560">
        <v>8559</v>
      </c>
      <c r="F8560">
        <v>17</v>
      </c>
      <c r="G8560">
        <v>20</v>
      </c>
      <c r="H8560">
        <v>27</v>
      </c>
      <c r="I8560" s="7">
        <v>34</v>
      </c>
      <c r="K8560">
        <v>8559</v>
      </c>
      <c r="L8560">
        <v>20</v>
      </c>
      <c r="M8560">
        <v>27</v>
      </c>
      <c r="N8560" s="7">
        <v>34</v>
      </c>
      <c r="P8560" s="185">
        <v>8559</v>
      </c>
      <c r="Q8560" s="186">
        <v>28</v>
      </c>
    </row>
    <row r="8561" spans="1:17" ht="15" x14ac:dyDescent="0.25">
      <c r="A8561"/>
      <c r="B8561" s="114">
        <v>8560</v>
      </c>
      <c r="C8561" s="7">
        <v>22</v>
      </c>
      <c r="E8561">
        <v>8560</v>
      </c>
      <c r="F8561">
        <v>17</v>
      </c>
      <c r="G8561">
        <v>20</v>
      </c>
      <c r="H8561">
        <v>27</v>
      </c>
      <c r="I8561" s="7">
        <v>34</v>
      </c>
      <c r="K8561">
        <v>8560</v>
      </c>
      <c r="L8561">
        <v>20</v>
      </c>
      <c r="M8561">
        <v>27</v>
      </c>
      <c r="N8561" s="7">
        <v>34</v>
      </c>
      <c r="P8561" s="187">
        <v>8560</v>
      </c>
      <c r="Q8561" s="188">
        <v>28</v>
      </c>
    </row>
    <row r="8562" spans="1:17" ht="15" x14ac:dyDescent="0.25">
      <c r="A8562"/>
      <c r="B8562" s="114">
        <v>8561</v>
      </c>
      <c r="C8562" s="7">
        <v>22</v>
      </c>
      <c r="E8562">
        <v>8561</v>
      </c>
      <c r="F8562">
        <v>17</v>
      </c>
      <c r="G8562">
        <v>20</v>
      </c>
      <c r="H8562">
        <v>27</v>
      </c>
      <c r="I8562" s="7">
        <v>34</v>
      </c>
      <c r="K8562">
        <v>8561</v>
      </c>
      <c r="L8562">
        <v>20</v>
      </c>
      <c r="M8562">
        <v>27</v>
      </c>
      <c r="N8562" s="7">
        <v>34</v>
      </c>
      <c r="P8562" s="185">
        <v>8561</v>
      </c>
      <c r="Q8562" s="186">
        <v>28</v>
      </c>
    </row>
    <row r="8563" spans="1:17" ht="15" x14ac:dyDescent="0.25">
      <c r="A8563"/>
      <c r="B8563" s="114">
        <v>8562</v>
      </c>
      <c r="C8563" s="7">
        <v>22</v>
      </c>
      <c r="E8563">
        <v>8562</v>
      </c>
      <c r="F8563">
        <v>17</v>
      </c>
      <c r="G8563">
        <v>20</v>
      </c>
      <c r="H8563">
        <v>27</v>
      </c>
      <c r="I8563" s="7">
        <v>34</v>
      </c>
      <c r="K8563">
        <v>8562</v>
      </c>
      <c r="L8563">
        <v>20</v>
      </c>
      <c r="M8563">
        <v>27</v>
      </c>
      <c r="N8563" s="7">
        <v>34</v>
      </c>
      <c r="P8563" s="187">
        <v>8562</v>
      </c>
      <c r="Q8563" s="188">
        <v>28</v>
      </c>
    </row>
    <row r="8564" spans="1:17" ht="15" x14ac:dyDescent="0.25">
      <c r="A8564"/>
      <c r="B8564" s="114">
        <v>8563</v>
      </c>
      <c r="C8564" s="7">
        <v>22</v>
      </c>
      <c r="E8564">
        <v>8563</v>
      </c>
      <c r="F8564">
        <v>17</v>
      </c>
      <c r="G8564">
        <v>20</v>
      </c>
      <c r="H8564">
        <v>27</v>
      </c>
      <c r="I8564" s="7">
        <v>34</v>
      </c>
      <c r="K8564">
        <v>8563</v>
      </c>
      <c r="L8564">
        <v>20</v>
      </c>
      <c r="M8564">
        <v>27</v>
      </c>
      <c r="N8564" s="7">
        <v>34</v>
      </c>
      <c r="P8564" s="185">
        <v>8563</v>
      </c>
      <c r="Q8564" s="186">
        <v>28</v>
      </c>
    </row>
    <row r="8565" spans="1:17" ht="15" x14ac:dyDescent="0.25">
      <c r="A8565"/>
      <c r="B8565" s="114">
        <v>8564</v>
      </c>
      <c r="C8565" s="7">
        <v>22</v>
      </c>
      <c r="E8565">
        <v>8564</v>
      </c>
      <c r="F8565">
        <v>17</v>
      </c>
      <c r="G8565">
        <v>20</v>
      </c>
      <c r="H8565">
        <v>27</v>
      </c>
      <c r="I8565" s="7">
        <v>34</v>
      </c>
      <c r="K8565">
        <v>8564</v>
      </c>
      <c r="L8565">
        <v>20</v>
      </c>
      <c r="M8565">
        <v>27</v>
      </c>
      <c r="N8565" s="7">
        <v>34</v>
      </c>
      <c r="P8565" s="187">
        <v>8564</v>
      </c>
      <c r="Q8565" s="188">
        <v>28</v>
      </c>
    </row>
    <row r="8566" spans="1:17" ht="15" x14ac:dyDescent="0.25">
      <c r="A8566"/>
      <c r="B8566" s="114">
        <v>8565</v>
      </c>
      <c r="C8566" s="7">
        <v>22</v>
      </c>
      <c r="E8566">
        <v>8565</v>
      </c>
      <c r="F8566">
        <v>17</v>
      </c>
      <c r="G8566">
        <v>20</v>
      </c>
      <c r="H8566">
        <v>27</v>
      </c>
      <c r="I8566" s="7">
        <v>34</v>
      </c>
      <c r="K8566">
        <v>8565</v>
      </c>
      <c r="L8566">
        <v>20</v>
      </c>
      <c r="M8566">
        <v>27</v>
      </c>
      <c r="N8566" s="7">
        <v>34</v>
      </c>
      <c r="P8566" s="185">
        <v>8565</v>
      </c>
      <c r="Q8566" s="186">
        <v>28</v>
      </c>
    </row>
    <row r="8567" spans="1:17" ht="15" x14ac:dyDescent="0.25">
      <c r="A8567"/>
      <c r="B8567" s="114">
        <v>8566</v>
      </c>
      <c r="C8567" s="7">
        <v>22</v>
      </c>
      <c r="E8567">
        <v>8566</v>
      </c>
      <c r="F8567">
        <v>17</v>
      </c>
      <c r="G8567">
        <v>20</v>
      </c>
      <c r="H8567">
        <v>27</v>
      </c>
      <c r="I8567" s="7">
        <v>34</v>
      </c>
      <c r="K8567">
        <v>8566</v>
      </c>
      <c r="L8567">
        <v>20</v>
      </c>
      <c r="M8567">
        <v>27</v>
      </c>
      <c r="N8567" s="7">
        <v>34</v>
      </c>
      <c r="P8567" s="187">
        <v>8566</v>
      </c>
      <c r="Q8567" s="188">
        <v>28</v>
      </c>
    </row>
    <row r="8568" spans="1:17" ht="15" x14ac:dyDescent="0.25">
      <c r="A8568"/>
      <c r="B8568" s="114">
        <v>8567</v>
      </c>
      <c r="C8568" s="7">
        <v>22</v>
      </c>
      <c r="E8568">
        <v>8567</v>
      </c>
      <c r="F8568">
        <v>17</v>
      </c>
      <c r="G8568">
        <v>20</v>
      </c>
      <c r="H8568">
        <v>27</v>
      </c>
      <c r="I8568" s="7">
        <v>34</v>
      </c>
      <c r="K8568">
        <v>8567</v>
      </c>
      <c r="L8568">
        <v>20</v>
      </c>
      <c r="M8568">
        <v>27</v>
      </c>
      <c r="N8568" s="7">
        <v>34</v>
      </c>
      <c r="P8568" s="185">
        <v>8567</v>
      </c>
      <c r="Q8568" s="186">
        <v>28</v>
      </c>
    </row>
    <row r="8569" spans="1:17" ht="15" x14ac:dyDescent="0.25">
      <c r="A8569"/>
      <c r="B8569" s="114">
        <v>8568</v>
      </c>
      <c r="C8569" s="7">
        <v>22</v>
      </c>
      <c r="E8569">
        <v>8568</v>
      </c>
      <c r="F8569">
        <v>17</v>
      </c>
      <c r="G8569">
        <v>20</v>
      </c>
      <c r="H8569">
        <v>27</v>
      </c>
      <c r="I8569" s="7">
        <v>34</v>
      </c>
      <c r="K8569">
        <v>8568</v>
      </c>
      <c r="L8569">
        <v>20</v>
      </c>
      <c r="M8569">
        <v>27</v>
      </c>
      <c r="N8569" s="7">
        <v>34</v>
      </c>
      <c r="P8569" s="187">
        <v>8568</v>
      </c>
      <c r="Q8569" s="188">
        <v>28</v>
      </c>
    </row>
    <row r="8570" spans="1:17" ht="15" x14ac:dyDescent="0.25">
      <c r="A8570"/>
      <c r="B8570" s="114">
        <v>8569</v>
      </c>
      <c r="C8570" s="7">
        <v>22</v>
      </c>
      <c r="E8570">
        <v>8569</v>
      </c>
      <c r="F8570">
        <v>17</v>
      </c>
      <c r="G8570">
        <v>20</v>
      </c>
      <c r="H8570">
        <v>27</v>
      </c>
      <c r="I8570" s="7">
        <v>34</v>
      </c>
      <c r="K8570">
        <v>8569</v>
      </c>
      <c r="L8570">
        <v>20</v>
      </c>
      <c r="M8570">
        <v>27</v>
      </c>
      <c r="N8570" s="7">
        <v>34</v>
      </c>
      <c r="P8570" s="185">
        <v>8569</v>
      </c>
      <c r="Q8570" s="186">
        <v>28</v>
      </c>
    </row>
    <row r="8571" spans="1:17" ht="15" x14ac:dyDescent="0.25">
      <c r="A8571"/>
      <c r="B8571" s="114">
        <v>8570</v>
      </c>
      <c r="C8571" s="7">
        <v>22</v>
      </c>
      <c r="E8571">
        <v>8570</v>
      </c>
      <c r="F8571">
        <v>17</v>
      </c>
      <c r="G8571">
        <v>20</v>
      </c>
      <c r="H8571">
        <v>27</v>
      </c>
      <c r="I8571" s="7">
        <v>34</v>
      </c>
      <c r="K8571">
        <v>8570</v>
      </c>
      <c r="L8571">
        <v>20</v>
      </c>
      <c r="M8571">
        <v>27</v>
      </c>
      <c r="N8571" s="7">
        <v>34</v>
      </c>
      <c r="P8571" s="187">
        <v>8570</v>
      </c>
      <c r="Q8571" s="188">
        <v>28</v>
      </c>
    </row>
    <row r="8572" spans="1:17" ht="15" x14ac:dyDescent="0.25">
      <c r="A8572"/>
      <c r="B8572" s="114">
        <v>8571</v>
      </c>
      <c r="C8572" s="7">
        <v>22</v>
      </c>
      <c r="E8572">
        <v>8571</v>
      </c>
      <c r="F8572">
        <v>17</v>
      </c>
      <c r="G8572">
        <v>20</v>
      </c>
      <c r="H8572">
        <v>27</v>
      </c>
      <c r="I8572" s="7">
        <v>34</v>
      </c>
      <c r="K8572">
        <v>8571</v>
      </c>
      <c r="L8572">
        <v>20</v>
      </c>
      <c r="M8572">
        <v>27</v>
      </c>
      <c r="N8572" s="7">
        <v>34</v>
      </c>
      <c r="P8572" s="185">
        <v>8571</v>
      </c>
      <c r="Q8572" s="186">
        <v>28</v>
      </c>
    </row>
    <row r="8573" spans="1:17" ht="15" x14ac:dyDescent="0.25">
      <c r="A8573"/>
      <c r="B8573" s="114">
        <v>8572</v>
      </c>
      <c r="C8573" s="7">
        <v>22</v>
      </c>
      <c r="E8573">
        <v>8572</v>
      </c>
      <c r="F8573">
        <v>17</v>
      </c>
      <c r="G8573">
        <v>20</v>
      </c>
      <c r="H8573">
        <v>27</v>
      </c>
      <c r="I8573" s="7">
        <v>34</v>
      </c>
      <c r="K8573">
        <v>8572</v>
      </c>
      <c r="L8573">
        <v>20</v>
      </c>
      <c r="M8573">
        <v>27</v>
      </c>
      <c r="N8573" s="7">
        <v>34</v>
      </c>
      <c r="P8573" s="187">
        <v>8572</v>
      </c>
      <c r="Q8573" s="188">
        <v>28</v>
      </c>
    </row>
    <row r="8574" spans="1:17" ht="15" x14ac:dyDescent="0.25">
      <c r="A8574"/>
      <c r="B8574" s="114">
        <v>8573</v>
      </c>
      <c r="C8574" s="7">
        <v>22</v>
      </c>
      <c r="E8574">
        <v>8573</v>
      </c>
      <c r="F8574">
        <v>17</v>
      </c>
      <c r="G8574">
        <v>20</v>
      </c>
      <c r="H8574">
        <v>27</v>
      </c>
      <c r="I8574" s="7">
        <v>34</v>
      </c>
      <c r="K8574">
        <v>8573</v>
      </c>
      <c r="L8574">
        <v>20</v>
      </c>
      <c r="M8574">
        <v>27</v>
      </c>
      <c r="N8574" s="7">
        <v>34</v>
      </c>
      <c r="P8574" s="185">
        <v>8573</v>
      </c>
      <c r="Q8574" s="186">
        <v>28</v>
      </c>
    </row>
    <row r="8575" spans="1:17" ht="15" x14ac:dyDescent="0.25">
      <c r="A8575"/>
      <c r="B8575" s="114">
        <v>8574</v>
      </c>
      <c r="C8575" s="7">
        <v>22</v>
      </c>
      <c r="E8575">
        <v>8574</v>
      </c>
      <c r="F8575">
        <v>17</v>
      </c>
      <c r="G8575">
        <v>20</v>
      </c>
      <c r="H8575">
        <v>27</v>
      </c>
      <c r="I8575" s="7">
        <v>34</v>
      </c>
      <c r="K8575">
        <v>8574</v>
      </c>
      <c r="L8575">
        <v>20</v>
      </c>
      <c r="M8575">
        <v>27</v>
      </c>
      <c r="N8575" s="7">
        <v>34</v>
      </c>
      <c r="P8575" s="187">
        <v>8574</v>
      </c>
      <c r="Q8575" s="188">
        <v>28</v>
      </c>
    </row>
    <row r="8576" spans="1:17" ht="15" x14ac:dyDescent="0.25">
      <c r="A8576"/>
      <c r="B8576" s="114">
        <v>8575</v>
      </c>
      <c r="C8576" s="7">
        <v>22</v>
      </c>
      <c r="E8576">
        <v>8575</v>
      </c>
      <c r="F8576">
        <v>17</v>
      </c>
      <c r="G8576">
        <v>20</v>
      </c>
      <c r="H8576">
        <v>27</v>
      </c>
      <c r="I8576" s="7">
        <v>34</v>
      </c>
      <c r="K8576">
        <v>8575</v>
      </c>
      <c r="L8576">
        <v>20</v>
      </c>
      <c r="M8576">
        <v>27</v>
      </c>
      <c r="N8576" s="7">
        <v>34</v>
      </c>
      <c r="P8576" s="185">
        <v>8575</v>
      </c>
      <c r="Q8576" s="186">
        <v>28</v>
      </c>
    </row>
    <row r="8577" spans="1:17" ht="15" x14ac:dyDescent="0.25">
      <c r="A8577"/>
      <c r="B8577" s="114">
        <v>8576</v>
      </c>
      <c r="C8577" s="7">
        <v>22</v>
      </c>
      <c r="E8577">
        <v>8576</v>
      </c>
      <c r="F8577">
        <v>17</v>
      </c>
      <c r="G8577">
        <v>20</v>
      </c>
      <c r="H8577">
        <v>27</v>
      </c>
      <c r="I8577" s="7">
        <v>34</v>
      </c>
      <c r="K8577">
        <v>8576</v>
      </c>
      <c r="L8577">
        <v>20</v>
      </c>
      <c r="M8577">
        <v>27</v>
      </c>
      <c r="N8577" s="7">
        <v>34</v>
      </c>
      <c r="P8577" s="187">
        <v>8576</v>
      </c>
      <c r="Q8577" s="188">
        <v>28</v>
      </c>
    </row>
    <row r="8578" spans="1:17" ht="15" x14ac:dyDescent="0.25">
      <c r="A8578"/>
      <c r="B8578" s="114">
        <v>8577</v>
      </c>
      <c r="C8578" s="7">
        <v>22</v>
      </c>
      <c r="E8578">
        <v>8577</v>
      </c>
      <c r="F8578">
        <v>17</v>
      </c>
      <c r="G8578">
        <v>20</v>
      </c>
      <c r="H8578">
        <v>27</v>
      </c>
      <c r="I8578" s="7">
        <v>34</v>
      </c>
      <c r="K8578">
        <v>8577</v>
      </c>
      <c r="L8578">
        <v>20</v>
      </c>
      <c r="M8578">
        <v>27</v>
      </c>
      <c r="N8578" s="7">
        <v>34</v>
      </c>
      <c r="P8578" s="185">
        <v>8577</v>
      </c>
      <c r="Q8578" s="186">
        <v>28</v>
      </c>
    </row>
    <row r="8579" spans="1:17" ht="15" x14ac:dyDescent="0.25">
      <c r="A8579"/>
      <c r="B8579" s="114">
        <v>8578</v>
      </c>
      <c r="C8579" s="7">
        <v>22</v>
      </c>
      <c r="E8579">
        <v>8578</v>
      </c>
      <c r="F8579">
        <v>17</v>
      </c>
      <c r="G8579">
        <v>20</v>
      </c>
      <c r="H8579">
        <v>27</v>
      </c>
      <c r="I8579" s="7">
        <v>34</v>
      </c>
      <c r="K8579">
        <v>8578</v>
      </c>
      <c r="L8579">
        <v>20</v>
      </c>
      <c r="M8579">
        <v>27</v>
      </c>
      <c r="N8579" s="7">
        <v>34</v>
      </c>
      <c r="P8579" s="187">
        <v>8578</v>
      </c>
      <c r="Q8579" s="188">
        <v>28</v>
      </c>
    </row>
    <row r="8580" spans="1:17" ht="15" x14ac:dyDescent="0.25">
      <c r="A8580"/>
      <c r="B8580" s="114">
        <v>8579</v>
      </c>
      <c r="C8580" s="7">
        <v>22</v>
      </c>
      <c r="E8580">
        <v>8579</v>
      </c>
      <c r="F8580">
        <v>17</v>
      </c>
      <c r="G8580">
        <v>20</v>
      </c>
      <c r="H8580">
        <v>27</v>
      </c>
      <c r="I8580" s="7">
        <v>34</v>
      </c>
      <c r="K8580">
        <v>8579</v>
      </c>
      <c r="L8580">
        <v>20</v>
      </c>
      <c r="M8580">
        <v>27</v>
      </c>
      <c r="N8580" s="7">
        <v>34</v>
      </c>
      <c r="P8580" s="185">
        <v>8579</v>
      </c>
      <c r="Q8580" s="186">
        <v>28</v>
      </c>
    </row>
    <row r="8581" spans="1:17" ht="15" x14ac:dyDescent="0.25">
      <c r="A8581"/>
      <c r="B8581" s="114">
        <v>8580</v>
      </c>
      <c r="C8581" s="7">
        <v>22</v>
      </c>
      <c r="E8581">
        <v>8580</v>
      </c>
      <c r="F8581">
        <v>17</v>
      </c>
      <c r="G8581">
        <v>20</v>
      </c>
      <c r="H8581">
        <v>27</v>
      </c>
      <c r="I8581" s="7">
        <v>34</v>
      </c>
      <c r="K8581">
        <v>8580</v>
      </c>
      <c r="L8581">
        <v>20</v>
      </c>
      <c r="M8581">
        <v>27</v>
      </c>
      <c r="N8581" s="7">
        <v>34</v>
      </c>
      <c r="P8581" s="187">
        <v>8580</v>
      </c>
      <c r="Q8581" s="188">
        <v>28</v>
      </c>
    </row>
    <row r="8582" spans="1:17" ht="15" x14ac:dyDescent="0.25">
      <c r="A8582"/>
      <c r="B8582" s="114">
        <v>8581</v>
      </c>
      <c r="C8582" s="7">
        <v>22</v>
      </c>
      <c r="E8582">
        <v>8581</v>
      </c>
      <c r="F8582">
        <v>17</v>
      </c>
      <c r="G8582">
        <v>20</v>
      </c>
      <c r="H8582">
        <v>27</v>
      </c>
      <c r="I8582" s="7">
        <v>34</v>
      </c>
      <c r="K8582">
        <v>8581</v>
      </c>
      <c r="L8582">
        <v>20</v>
      </c>
      <c r="M8582">
        <v>27</v>
      </c>
      <c r="N8582" s="7">
        <v>34</v>
      </c>
      <c r="P8582" s="185">
        <v>8581</v>
      </c>
      <c r="Q8582" s="186">
        <v>28</v>
      </c>
    </row>
    <row r="8583" spans="1:17" ht="15" x14ac:dyDescent="0.25">
      <c r="A8583"/>
      <c r="B8583" s="114">
        <v>8582</v>
      </c>
      <c r="C8583" s="7">
        <v>22</v>
      </c>
      <c r="E8583">
        <v>8582</v>
      </c>
      <c r="F8583">
        <v>17</v>
      </c>
      <c r="G8583">
        <v>20</v>
      </c>
      <c r="H8583">
        <v>27</v>
      </c>
      <c r="I8583" s="7">
        <v>34</v>
      </c>
      <c r="K8583">
        <v>8582</v>
      </c>
      <c r="L8583">
        <v>20</v>
      </c>
      <c r="M8583">
        <v>27</v>
      </c>
      <c r="N8583" s="7">
        <v>34</v>
      </c>
      <c r="P8583" s="187">
        <v>8582</v>
      </c>
      <c r="Q8583" s="188">
        <v>28</v>
      </c>
    </row>
    <row r="8584" spans="1:17" ht="15" x14ac:dyDescent="0.25">
      <c r="A8584"/>
      <c r="B8584" s="114">
        <v>8583</v>
      </c>
      <c r="C8584" s="7">
        <v>22</v>
      </c>
      <c r="E8584">
        <v>8583</v>
      </c>
      <c r="F8584">
        <v>17</v>
      </c>
      <c r="G8584">
        <v>20</v>
      </c>
      <c r="H8584">
        <v>27</v>
      </c>
      <c r="I8584" s="7">
        <v>34</v>
      </c>
      <c r="K8584">
        <v>8583</v>
      </c>
      <c r="L8584">
        <v>20</v>
      </c>
      <c r="M8584">
        <v>27</v>
      </c>
      <c r="N8584" s="7">
        <v>34</v>
      </c>
      <c r="P8584" s="185">
        <v>8583</v>
      </c>
      <c r="Q8584" s="186">
        <v>28</v>
      </c>
    </row>
    <row r="8585" spans="1:17" ht="15" x14ac:dyDescent="0.25">
      <c r="A8585"/>
      <c r="B8585" s="114">
        <v>8584</v>
      </c>
      <c r="C8585" s="7">
        <v>22</v>
      </c>
      <c r="E8585">
        <v>8584</v>
      </c>
      <c r="F8585">
        <v>17</v>
      </c>
      <c r="G8585">
        <v>20</v>
      </c>
      <c r="H8585">
        <v>27</v>
      </c>
      <c r="I8585" s="7">
        <v>34</v>
      </c>
      <c r="K8585">
        <v>8584</v>
      </c>
      <c r="L8585">
        <v>20</v>
      </c>
      <c r="M8585">
        <v>27</v>
      </c>
      <c r="N8585" s="7">
        <v>34</v>
      </c>
      <c r="P8585" s="187">
        <v>8584</v>
      </c>
      <c r="Q8585" s="188">
        <v>28</v>
      </c>
    </row>
    <row r="8586" spans="1:17" ht="15" x14ac:dyDescent="0.25">
      <c r="A8586"/>
      <c r="B8586" s="114">
        <v>8585</v>
      </c>
      <c r="C8586" s="7">
        <v>22</v>
      </c>
      <c r="E8586">
        <v>8585</v>
      </c>
      <c r="F8586">
        <v>17</v>
      </c>
      <c r="G8586">
        <v>20</v>
      </c>
      <c r="H8586">
        <v>27</v>
      </c>
      <c r="I8586" s="7">
        <v>34</v>
      </c>
      <c r="K8586">
        <v>8585</v>
      </c>
      <c r="L8586">
        <v>20</v>
      </c>
      <c r="M8586">
        <v>27</v>
      </c>
      <c r="N8586" s="7">
        <v>34</v>
      </c>
      <c r="P8586" s="185">
        <v>8585</v>
      </c>
      <c r="Q8586" s="186">
        <v>28</v>
      </c>
    </row>
    <row r="8587" spans="1:17" ht="15" x14ac:dyDescent="0.25">
      <c r="A8587"/>
      <c r="B8587" s="114">
        <v>8586</v>
      </c>
      <c r="C8587" s="7">
        <v>22</v>
      </c>
      <c r="E8587">
        <v>8586</v>
      </c>
      <c r="F8587">
        <v>17</v>
      </c>
      <c r="G8587">
        <v>20</v>
      </c>
      <c r="H8587">
        <v>27</v>
      </c>
      <c r="I8587" s="7">
        <v>34</v>
      </c>
      <c r="K8587">
        <v>8586</v>
      </c>
      <c r="L8587">
        <v>20</v>
      </c>
      <c r="M8587">
        <v>27</v>
      </c>
      <c r="N8587" s="7">
        <v>34</v>
      </c>
      <c r="P8587" s="187">
        <v>8586</v>
      </c>
      <c r="Q8587" s="188">
        <v>28</v>
      </c>
    </row>
    <row r="8588" spans="1:17" ht="15" x14ac:dyDescent="0.25">
      <c r="A8588"/>
      <c r="B8588" s="114">
        <v>8587</v>
      </c>
      <c r="C8588" s="7">
        <v>22</v>
      </c>
      <c r="E8588">
        <v>8587</v>
      </c>
      <c r="F8588">
        <v>17</v>
      </c>
      <c r="G8588">
        <v>20</v>
      </c>
      <c r="H8588">
        <v>27</v>
      </c>
      <c r="I8588" s="7">
        <v>34</v>
      </c>
      <c r="K8588">
        <v>8587</v>
      </c>
      <c r="L8588">
        <v>20</v>
      </c>
      <c r="M8588">
        <v>27</v>
      </c>
      <c r="N8588" s="7">
        <v>34</v>
      </c>
      <c r="P8588" s="185">
        <v>8587</v>
      </c>
      <c r="Q8588" s="186">
        <v>28</v>
      </c>
    </row>
    <row r="8589" spans="1:17" ht="15" x14ac:dyDescent="0.25">
      <c r="A8589"/>
      <c r="B8589" s="114">
        <v>8588</v>
      </c>
      <c r="C8589" s="7">
        <v>22</v>
      </c>
      <c r="E8589">
        <v>8588</v>
      </c>
      <c r="F8589">
        <v>17</v>
      </c>
      <c r="G8589">
        <v>20</v>
      </c>
      <c r="H8589">
        <v>27</v>
      </c>
      <c r="I8589" s="7">
        <v>34</v>
      </c>
      <c r="K8589">
        <v>8588</v>
      </c>
      <c r="L8589">
        <v>20</v>
      </c>
      <c r="M8589">
        <v>27</v>
      </c>
      <c r="N8589" s="7">
        <v>34</v>
      </c>
      <c r="P8589" s="187">
        <v>8588</v>
      </c>
      <c r="Q8589" s="188">
        <v>28</v>
      </c>
    </row>
    <row r="8590" spans="1:17" ht="15" x14ac:dyDescent="0.25">
      <c r="A8590"/>
      <c r="B8590" s="114">
        <v>8589</v>
      </c>
      <c r="C8590" s="7">
        <v>22</v>
      </c>
      <c r="E8590">
        <v>8589</v>
      </c>
      <c r="F8590">
        <v>17</v>
      </c>
      <c r="G8590">
        <v>20</v>
      </c>
      <c r="H8590">
        <v>27</v>
      </c>
      <c r="I8590" s="7">
        <v>34</v>
      </c>
      <c r="K8590">
        <v>8589</v>
      </c>
      <c r="L8590">
        <v>20</v>
      </c>
      <c r="M8590">
        <v>27</v>
      </c>
      <c r="N8590" s="7">
        <v>34</v>
      </c>
      <c r="P8590" s="185">
        <v>8589</v>
      </c>
      <c r="Q8590" s="186">
        <v>28</v>
      </c>
    </row>
    <row r="8591" spans="1:17" ht="15" x14ac:dyDescent="0.25">
      <c r="A8591"/>
      <c r="B8591" s="114">
        <v>8590</v>
      </c>
      <c r="C8591" s="7">
        <v>22</v>
      </c>
      <c r="E8591">
        <v>8590</v>
      </c>
      <c r="F8591">
        <v>17</v>
      </c>
      <c r="G8591">
        <v>20</v>
      </c>
      <c r="H8591">
        <v>27</v>
      </c>
      <c r="I8591" s="7">
        <v>34</v>
      </c>
      <c r="K8591">
        <v>8590</v>
      </c>
      <c r="L8591">
        <v>20</v>
      </c>
      <c r="M8591">
        <v>27</v>
      </c>
      <c r="N8591" s="7">
        <v>34</v>
      </c>
      <c r="P8591" s="187">
        <v>8590</v>
      </c>
      <c r="Q8591" s="188">
        <v>28</v>
      </c>
    </row>
    <row r="8592" spans="1:17" ht="15" x14ac:dyDescent="0.25">
      <c r="A8592"/>
      <c r="B8592" s="114">
        <v>8591</v>
      </c>
      <c r="C8592" s="7">
        <v>22</v>
      </c>
      <c r="E8592">
        <v>8591</v>
      </c>
      <c r="F8592">
        <v>17</v>
      </c>
      <c r="G8592">
        <v>20</v>
      </c>
      <c r="H8592">
        <v>27</v>
      </c>
      <c r="I8592" s="7">
        <v>34</v>
      </c>
      <c r="K8592">
        <v>8591</v>
      </c>
      <c r="L8592">
        <v>20</v>
      </c>
      <c r="M8592">
        <v>27</v>
      </c>
      <c r="N8592" s="7">
        <v>34</v>
      </c>
      <c r="P8592" s="185">
        <v>8591</v>
      </c>
      <c r="Q8592" s="186">
        <v>28</v>
      </c>
    </row>
    <row r="8593" spans="1:17" ht="15" x14ac:dyDescent="0.25">
      <c r="A8593"/>
      <c r="B8593" s="114">
        <v>8592</v>
      </c>
      <c r="C8593" s="7">
        <v>22</v>
      </c>
      <c r="E8593">
        <v>8592</v>
      </c>
      <c r="F8593">
        <v>17</v>
      </c>
      <c r="G8593">
        <v>20</v>
      </c>
      <c r="H8593">
        <v>27</v>
      </c>
      <c r="I8593" s="7">
        <v>34</v>
      </c>
      <c r="K8593">
        <v>8592</v>
      </c>
      <c r="L8593">
        <v>20</v>
      </c>
      <c r="M8593">
        <v>27</v>
      </c>
      <c r="N8593" s="7">
        <v>34</v>
      </c>
      <c r="P8593" s="187">
        <v>8592</v>
      </c>
      <c r="Q8593" s="188">
        <v>28</v>
      </c>
    </row>
    <row r="8594" spans="1:17" ht="15" x14ac:dyDescent="0.25">
      <c r="A8594"/>
      <c r="B8594" s="114">
        <v>8593</v>
      </c>
      <c r="C8594" s="7">
        <v>22</v>
      </c>
      <c r="E8594">
        <v>8593</v>
      </c>
      <c r="F8594">
        <v>17</v>
      </c>
      <c r="G8594">
        <v>20</v>
      </c>
      <c r="H8594">
        <v>27</v>
      </c>
      <c r="I8594" s="7">
        <v>34</v>
      </c>
      <c r="K8594">
        <v>8593</v>
      </c>
      <c r="L8594">
        <v>20</v>
      </c>
      <c r="M8594">
        <v>27</v>
      </c>
      <c r="N8594" s="7">
        <v>34</v>
      </c>
      <c r="P8594" s="185">
        <v>8593</v>
      </c>
      <c r="Q8594" s="186">
        <v>28</v>
      </c>
    </row>
    <row r="8595" spans="1:17" ht="15" x14ac:dyDescent="0.25">
      <c r="A8595"/>
      <c r="B8595" s="114">
        <v>8594</v>
      </c>
      <c r="C8595" s="7">
        <v>22</v>
      </c>
      <c r="E8595">
        <v>8594</v>
      </c>
      <c r="F8595">
        <v>17</v>
      </c>
      <c r="G8595">
        <v>20</v>
      </c>
      <c r="H8595">
        <v>27</v>
      </c>
      <c r="I8595" s="7">
        <v>34</v>
      </c>
      <c r="K8595">
        <v>8594</v>
      </c>
      <c r="L8595">
        <v>20</v>
      </c>
      <c r="M8595">
        <v>27</v>
      </c>
      <c r="N8595" s="7">
        <v>34</v>
      </c>
      <c r="P8595" s="187">
        <v>8594</v>
      </c>
      <c r="Q8595" s="188">
        <v>28</v>
      </c>
    </row>
    <row r="8596" spans="1:17" ht="15" x14ac:dyDescent="0.25">
      <c r="A8596"/>
      <c r="B8596" s="114">
        <v>8595</v>
      </c>
      <c r="C8596" s="7">
        <v>22</v>
      </c>
      <c r="E8596">
        <v>8595</v>
      </c>
      <c r="F8596">
        <v>17</v>
      </c>
      <c r="G8596">
        <v>20</v>
      </c>
      <c r="H8596">
        <v>27</v>
      </c>
      <c r="I8596" s="7">
        <v>34</v>
      </c>
      <c r="K8596">
        <v>8595</v>
      </c>
      <c r="L8596">
        <v>20</v>
      </c>
      <c r="M8596">
        <v>27</v>
      </c>
      <c r="N8596" s="7">
        <v>34</v>
      </c>
      <c r="P8596" s="185">
        <v>8595</v>
      </c>
      <c r="Q8596" s="186">
        <v>28</v>
      </c>
    </row>
    <row r="8597" spans="1:17" ht="15" x14ac:dyDescent="0.25">
      <c r="A8597"/>
      <c r="B8597" s="114">
        <v>8596</v>
      </c>
      <c r="C8597" s="7">
        <v>22</v>
      </c>
      <c r="E8597">
        <v>8596</v>
      </c>
      <c r="F8597">
        <v>17</v>
      </c>
      <c r="G8597">
        <v>20</v>
      </c>
      <c r="H8597">
        <v>27</v>
      </c>
      <c r="I8597" s="7">
        <v>34</v>
      </c>
      <c r="K8597">
        <v>8596</v>
      </c>
      <c r="L8597">
        <v>20</v>
      </c>
      <c r="M8597">
        <v>27</v>
      </c>
      <c r="N8597" s="7">
        <v>34</v>
      </c>
      <c r="P8597" s="187">
        <v>8596</v>
      </c>
      <c r="Q8597" s="188">
        <v>28</v>
      </c>
    </row>
    <row r="8598" spans="1:17" ht="15" x14ac:dyDescent="0.25">
      <c r="A8598"/>
      <c r="B8598" s="114">
        <v>8597</v>
      </c>
      <c r="C8598" s="7">
        <v>22</v>
      </c>
      <c r="E8598">
        <v>8597</v>
      </c>
      <c r="F8598">
        <v>17</v>
      </c>
      <c r="G8598">
        <v>20</v>
      </c>
      <c r="H8598">
        <v>27</v>
      </c>
      <c r="I8598" s="7">
        <v>34</v>
      </c>
      <c r="K8598">
        <v>8597</v>
      </c>
      <c r="L8598">
        <v>20</v>
      </c>
      <c r="M8598">
        <v>27</v>
      </c>
      <c r="N8598" s="7">
        <v>34</v>
      </c>
      <c r="P8598" s="185">
        <v>8597</v>
      </c>
      <c r="Q8598" s="186">
        <v>28</v>
      </c>
    </row>
    <row r="8599" spans="1:17" ht="15" x14ac:dyDescent="0.25">
      <c r="A8599"/>
      <c r="B8599" s="114">
        <v>8598</v>
      </c>
      <c r="C8599" s="7">
        <v>22</v>
      </c>
      <c r="E8599">
        <v>8598</v>
      </c>
      <c r="F8599">
        <v>17</v>
      </c>
      <c r="G8599">
        <v>20</v>
      </c>
      <c r="H8599">
        <v>27</v>
      </c>
      <c r="I8599" s="7">
        <v>34</v>
      </c>
      <c r="K8599">
        <v>8598</v>
      </c>
      <c r="L8599">
        <v>20</v>
      </c>
      <c r="M8599">
        <v>27</v>
      </c>
      <c r="N8599" s="7">
        <v>34</v>
      </c>
      <c r="P8599" s="187">
        <v>8598</v>
      </c>
      <c r="Q8599" s="188">
        <v>28</v>
      </c>
    </row>
    <row r="8600" spans="1:17" ht="15" x14ac:dyDescent="0.25">
      <c r="A8600"/>
      <c r="B8600" s="114">
        <v>8599</v>
      </c>
      <c r="C8600" s="7">
        <v>22</v>
      </c>
      <c r="E8600">
        <v>8599</v>
      </c>
      <c r="F8600">
        <v>17</v>
      </c>
      <c r="G8600">
        <v>20</v>
      </c>
      <c r="H8600">
        <v>27</v>
      </c>
      <c r="I8600" s="7">
        <v>34</v>
      </c>
      <c r="K8600">
        <v>8599</v>
      </c>
      <c r="L8600">
        <v>20</v>
      </c>
      <c r="M8600">
        <v>27</v>
      </c>
      <c r="N8600" s="7">
        <v>34</v>
      </c>
      <c r="P8600" s="185">
        <v>8599</v>
      </c>
      <c r="Q8600" s="186">
        <v>28</v>
      </c>
    </row>
    <row r="8601" spans="1:17" ht="15" x14ac:dyDescent="0.25">
      <c r="A8601"/>
      <c r="B8601" s="114">
        <v>8600</v>
      </c>
      <c r="C8601" s="7">
        <v>22</v>
      </c>
      <c r="E8601">
        <v>8600</v>
      </c>
      <c r="F8601">
        <v>17</v>
      </c>
      <c r="G8601">
        <v>20</v>
      </c>
      <c r="H8601">
        <v>27</v>
      </c>
      <c r="I8601" s="7">
        <v>34</v>
      </c>
      <c r="K8601">
        <v>8600</v>
      </c>
      <c r="L8601">
        <v>20</v>
      </c>
      <c r="M8601">
        <v>27</v>
      </c>
      <c r="N8601" s="7">
        <v>34</v>
      </c>
      <c r="P8601" s="187">
        <v>8600</v>
      </c>
      <c r="Q8601" s="188">
        <v>28</v>
      </c>
    </row>
    <row r="8602" spans="1:17" ht="15" x14ac:dyDescent="0.25">
      <c r="A8602"/>
      <c r="B8602" s="114">
        <v>8601</v>
      </c>
      <c r="C8602" s="7">
        <v>22</v>
      </c>
      <c r="E8602">
        <v>8601</v>
      </c>
      <c r="F8602">
        <v>17</v>
      </c>
      <c r="G8602">
        <v>20</v>
      </c>
      <c r="H8602">
        <v>27</v>
      </c>
      <c r="I8602" s="7">
        <v>34</v>
      </c>
      <c r="K8602">
        <v>8601</v>
      </c>
      <c r="L8602">
        <v>20</v>
      </c>
      <c r="M8602">
        <v>27</v>
      </c>
      <c r="N8602" s="7">
        <v>34</v>
      </c>
      <c r="P8602" s="185">
        <v>8601</v>
      </c>
      <c r="Q8602" s="186">
        <v>28</v>
      </c>
    </row>
    <row r="8603" spans="1:17" ht="15" x14ac:dyDescent="0.25">
      <c r="A8603"/>
      <c r="B8603" s="114">
        <v>8602</v>
      </c>
      <c r="C8603" s="7">
        <v>22</v>
      </c>
      <c r="E8603">
        <v>8602</v>
      </c>
      <c r="F8603">
        <v>17</v>
      </c>
      <c r="G8603">
        <v>20</v>
      </c>
      <c r="H8603">
        <v>27</v>
      </c>
      <c r="I8603" s="7">
        <v>34</v>
      </c>
      <c r="K8603">
        <v>8602</v>
      </c>
      <c r="L8603">
        <v>20</v>
      </c>
      <c r="M8603">
        <v>27</v>
      </c>
      <c r="N8603" s="7">
        <v>34</v>
      </c>
      <c r="P8603" s="187">
        <v>8602</v>
      </c>
      <c r="Q8603" s="188">
        <v>28</v>
      </c>
    </row>
    <row r="8604" spans="1:17" ht="15" x14ac:dyDescent="0.25">
      <c r="A8604"/>
      <c r="B8604" s="114">
        <v>8603</v>
      </c>
      <c r="C8604" s="7">
        <v>22</v>
      </c>
      <c r="E8604">
        <v>8603</v>
      </c>
      <c r="F8604">
        <v>17</v>
      </c>
      <c r="G8604">
        <v>20</v>
      </c>
      <c r="H8604">
        <v>27</v>
      </c>
      <c r="I8604" s="7">
        <v>34</v>
      </c>
      <c r="K8604">
        <v>8603</v>
      </c>
      <c r="L8604">
        <v>20</v>
      </c>
      <c r="M8604">
        <v>27</v>
      </c>
      <c r="N8604" s="7">
        <v>34</v>
      </c>
      <c r="P8604" s="185">
        <v>8603</v>
      </c>
      <c r="Q8604" s="186">
        <v>28</v>
      </c>
    </row>
    <row r="8605" spans="1:17" ht="15" x14ac:dyDescent="0.25">
      <c r="A8605"/>
      <c r="B8605" s="114">
        <v>8604</v>
      </c>
      <c r="C8605" s="7">
        <v>22</v>
      </c>
      <c r="E8605">
        <v>8604</v>
      </c>
      <c r="F8605">
        <v>17</v>
      </c>
      <c r="G8605">
        <v>20</v>
      </c>
      <c r="H8605">
        <v>27</v>
      </c>
      <c r="I8605" s="7">
        <v>34</v>
      </c>
      <c r="K8605">
        <v>8604</v>
      </c>
      <c r="L8605">
        <v>20</v>
      </c>
      <c r="M8605">
        <v>27</v>
      </c>
      <c r="N8605" s="7">
        <v>34</v>
      </c>
      <c r="P8605" s="187">
        <v>8604</v>
      </c>
      <c r="Q8605" s="188">
        <v>28</v>
      </c>
    </row>
    <row r="8606" spans="1:17" ht="15" x14ac:dyDescent="0.25">
      <c r="A8606"/>
      <c r="B8606" s="114">
        <v>8605</v>
      </c>
      <c r="C8606" s="7">
        <v>22</v>
      </c>
      <c r="E8606">
        <v>8605</v>
      </c>
      <c r="F8606">
        <v>17</v>
      </c>
      <c r="G8606">
        <v>20</v>
      </c>
      <c r="H8606">
        <v>27</v>
      </c>
      <c r="I8606" s="7">
        <v>34</v>
      </c>
      <c r="K8606">
        <v>8605</v>
      </c>
      <c r="L8606">
        <v>20</v>
      </c>
      <c r="M8606">
        <v>27</v>
      </c>
      <c r="N8606" s="7">
        <v>34</v>
      </c>
      <c r="P8606" s="185">
        <v>8605</v>
      </c>
      <c r="Q8606" s="186">
        <v>28</v>
      </c>
    </row>
    <row r="8607" spans="1:17" ht="15" x14ac:dyDescent="0.25">
      <c r="A8607"/>
      <c r="B8607" s="114">
        <v>8606</v>
      </c>
      <c r="C8607" s="7">
        <v>22</v>
      </c>
      <c r="E8607">
        <v>8606</v>
      </c>
      <c r="F8607">
        <v>17</v>
      </c>
      <c r="G8607">
        <v>20</v>
      </c>
      <c r="H8607">
        <v>27</v>
      </c>
      <c r="I8607" s="7">
        <v>34</v>
      </c>
      <c r="K8607">
        <v>8606</v>
      </c>
      <c r="L8607">
        <v>20</v>
      </c>
      <c r="M8607">
        <v>27</v>
      </c>
      <c r="N8607" s="7">
        <v>34</v>
      </c>
      <c r="P8607" s="187">
        <v>8606</v>
      </c>
      <c r="Q8607" s="188">
        <v>28</v>
      </c>
    </row>
    <row r="8608" spans="1:17" ht="15" x14ac:dyDescent="0.25">
      <c r="A8608"/>
      <c r="B8608" s="114">
        <v>8607</v>
      </c>
      <c r="C8608" s="7">
        <v>22</v>
      </c>
      <c r="E8608">
        <v>8607</v>
      </c>
      <c r="F8608">
        <v>17</v>
      </c>
      <c r="G8608">
        <v>20</v>
      </c>
      <c r="H8608">
        <v>27</v>
      </c>
      <c r="I8608" s="7">
        <v>34</v>
      </c>
      <c r="K8608">
        <v>8607</v>
      </c>
      <c r="L8608">
        <v>20</v>
      </c>
      <c r="M8608">
        <v>27</v>
      </c>
      <c r="N8608" s="7">
        <v>34</v>
      </c>
      <c r="P8608" s="185">
        <v>8607</v>
      </c>
      <c r="Q8608" s="186">
        <v>28</v>
      </c>
    </row>
    <row r="8609" spans="1:17" ht="15" x14ac:dyDescent="0.25">
      <c r="A8609"/>
      <c r="B8609" s="114">
        <v>8608</v>
      </c>
      <c r="C8609" s="7">
        <v>22</v>
      </c>
      <c r="E8609">
        <v>8608</v>
      </c>
      <c r="F8609">
        <v>17</v>
      </c>
      <c r="G8609">
        <v>20</v>
      </c>
      <c r="H8609">
        <v>27</v>
      </c>
      <c r="I8609" s="7">
        <v>34</v>
      </c>
      <c r="K8609">
        <v>8608</v>
      </c>
      <c r="L8609">
        <v>20</v>
      </c>
      <c r="M8609">
        <v>27</v>
      </c>
      <c r="N8609" s="7">
        <v>34</v>
      </c>
      <c r="P8609" s="187">
        <v>8608</v>
      </c>
      <c r="Q8609" s="188">
        <v>28</v>
      </c>
    </row>
    <row r="8610" spans="1:17" ht="15" x14ac:dyDescent="0.25">
      <c r="A8610"/>
      <c r="B8610" s="114">
        <v>8609</v>
      </c>
      <c r="C8610" s="7">
        <v>22</v>
      </c>
      <c r="E8610">
        <v>8609</v>
      </c>
      <c r="F8610">
        <v>17</v>
      </c>
      <c r="G8610">
        <v>20</v>
      </c>
      <c r="H8610">
        <v>27</v>
      </c>
      <c r="I8610" s="7">
        <v>34</v>
      </c>
      <c r="K8610">
        <v>8609</v>
      </c>
      <c r="L8610">
        <v>20</v>
      </c>
      <c r="M8610">
        <v>27</v>
      </c>
      <c r="N8610" s="7">
        <v>34</v>
      </c>
      <c r="P8610" s="185">
        <v>8609</v>
      </c>
      <c r="Q8610" s="186">
        <v>28</v>
      </c>
    </row>
    <row r="8611" spans="1:17" ht="15" x14ac:dyDescent="0.25">
      <c r="A8611"/>
      <c r="B8611" s="114">
        <v>8610</v>
      </c>
      <c r="C8611" s="7">
        <v>22</v>
      </c>
      <c r="E8611">
        <v>8610</v>
      </c>
      <c r="F8611">
        <v>17</v>
      </c>
      <c r="G8611">
        <v>20</v>
      </c>
      <c r="H8611">
        <v>27</v>
      </c>
      <c r="I8611" s="7">
        <v>34</v>
      </c>
      <c r="K8611">
        <v>8610</v>
      </c>
      <c r="L8611">
        <v>20</v>
      </c>
      <c r="M8611">
        <v>27</v>
      </c>
      <c r="N8611" s="7">
        <v>34</v>
      </c>
      <c r="P8611" s="187">
        <v>8610</v>
      </c>
      <c r="Q8611" s="188">
        <v>28</v>
      </c>
    </row>
    <row r="8612" spans="1:17" ht="15" x14ac:dyDescent="0.25">
      <c r="A8612"/>
      <c r="B8612" s="114">
        <v>8611</v>
      </c>
      <c r="C8612" s="7">
        <v>22</v>
      </c>
      <c r="E8612">
        <v>8611</v>
      </c>
      <c r="F8612">
        <v>17</v>
      </c>
      <c r="G8612">
        <v>20</v>
      </c>
      <c r="H8612">
        <v>27</v>
      </c>
      <c r="I8612" s="7">
        <v>34</v>
      </c>
      <c r="K8612">
        <v>8611</v>
      </c>
      <c r="L8612">
        <v>20</v>
      </c>
      <c r="M8612">
        <v>27</v>
      </c>
      <c r="N8612" s="7">
        <v>34</v>
      </c>
      <c r="P8612" s="185">
        <v>8611</v>
      </c>
      <c r="Q8612" s="186">
        <v>28</v>
      </c>
    </row>
    <row r="8613" spans="1:17" ht="15" x14ac:dyDescent="0.25">
      <c r="A8613"/>
      <c r="B8613" s="114">
        <v>8612</v>
      </c>
      <c r="C8613" s="7">
        <v>22</v>
      </c>
      <c r="E8613">
        <v>8612</v>
      </c>
      <c r="F8613">
        <v>17</v>
      </c>
      <c r="G8613">
        <v>20</v>
      </c>
      <c r="H8613">
        <v>27</v>
      </c>
      <c r="I8613" s="7">
        <v>34</v>
      </c>
      <c r="K8613">
        <v>8612</v>
      </c>
      <c r="L8613">
        <v>20</v>
      </c>
      <c r="M8613">
        <v>27</v>
      </c>
      <c r="N8613" s="7">
        <v>34</v>
      </c>
      <c r="P8613" s="187">
        <v>8612</v>
      </c>
      <c r="Q8613" s="188">
        <v>28</v>
      </c>
    </row>
    <row r="8614" spans="1:17" ht="15" x14ac:dyDescent="0.25">
      <c r="A8614"/>
      <c r="B8614" s="114">
        <v>8613</v>
      </c>
      <c r="C8614" s="7">
        <v>22</v>
      </c>
      <c r="E8614">
        <v>8613</v>
      </c>
      <c r="F8614">
        <v>17</v>
      </c>
      <c r="G8614">
        <v>20</v>
      </c>
      <c r="H8614">
        <v>27</v>
      </c>
      <c r="I8614" s="7">
        <v>34</v>
      </c>
      <c r="K8614">
        <v>8613</v>
      </c>
      <c r="L8614">
        <v>20</v>
      </c>
      <c r="M8614">
        <v>27</v>
      </c>
      <c r="N8614" s="7">
        <v>34</v>
      </c>
      <c r="P8614" s="185">
        <v>8613</v>
      </c>
      <c r="Q8614" s="186">
        <v>28</v>
      </c>
    </row>
    <row r="8615" spans="1:17" ht="15" x14ac:dyDescent="0.25">
      <c r="A8615"/>
      <c r="B8615" s="114">
        <v>8614</v>
      </c>
      <c r="C8615" s="7">
        <v>22</v>
      </c>
      <c r="E8615">
        <v>8614</v>
      </c>
      <c r="F8615">
        <v>17</v>
      </c>
      <c r="G8615">
        <v>20</v>
      </c>
      <c r="H8615">
        <v>27</v>
      </c>
      <c r="I8615" s="7">
        <v>34</v>
      </c>
      <c r="K8615">
        <v>8614</v>
      </c>
      <c r="L8615">
        <v>20</v>
      </c>
      <c r="M8615">
        <v>27</v>
      </c>
      <c r="N8615" s="7">
        <v>34</v>
      </c>
      <c r="P8615" s="187">
        <v>8614</v>
      </c>
      <c r="Q8615" s="188">
        <v>28</v>
      </c>
    </row>
    <row r="8616" spans="1:17" ht="15" x14ac:dyDescent="0.25">
      <c r="A8616"/>
      <c r="B8616" s="114">
        <v>8615</v>
      </c>
      <c r="C8616" s="7">
        <v>22</v>
      </c>
      <c r="E8616">
        <v>8615</v>
      </c>
      <c r="F8616">
        <v>17</v>
      </c>
      <c r="G8616">
        <v>20</v>
      </c>
      <c r="H8616">
        <v>27</v>
      </c>
      <c r="I8616" s="7">
        <v>34</v>
      </c>
      <c r="K8616">
        <v>8615</v>
      </c>
      <c r="L8616">
        <v>20</v>
      </c>
      <c r="M8616">
        <v>27</v>
      </c>
      <c r="N8616" s="7">
        <v>34</v>
      </c>
      <c r="P8616" s="185">
        <v>8615</v>
      </c>
      <c r="Q8616" s="186">
        <v>28</v>
      </c>
    </row>
    <row r="8617" spans="1:17" ht="15" x14ac:dyDescent="0.25">
      <c r="A8617"/>
      <c r="B8617" s="114">
        <v>8616</v>
      </c>
      <c r="C8617" s="7">
        <v>22</v>
      </c>
      <c r="E8617">
        <v>8616</v>
      </c>
      <c r="F8617">
        <v>17</v>
      </c>
      <c r="G8617">
        <v>20</v>
      </c>
      <c r="H8617">
        <v>27</v>
      </c>
      <c r="I8617" s="7">
        <v>34</v>
      </c>
      <c r="K8617">
        <v>8616</v>
      </c>
      <c r="L8617">
        <v>20</v>
      </c>
      <c r="M8617">
        <v>27</v>
      </c>
      <c r="N8617" s="7">
        <v>34</v>
      </c>
      <c r="P8617" s="187">
        <v>8616</v>
      </c>
      <c r="Q8617" s="188">
        <v>28</v>
      </c>
    </row>
    <row r="8618" spans="1:17" ht="15" x14ac:dyDescent="0.25">
      <c r="A8618"/>
      <c r="B8618" s="114">
        <v>8617</v>
      </c>
      <c r="C8618" s="7">
        <v>22</v>
      </c>
      <c r="E8618">
        <v>8617</v>
      </c>
      <c r="F8618">
        <v>17</v>
      </c>
      <c r="G8618">
        <v>20</v>
      </c>
      <c r="H8618">
        <v>27</v>
      </c>
      <c r="I8618" s="7">
        <v>34</v>
      </c>
      <c r="K8618">
        <v>8617</v>
      </c>
      <c r="L8618">
        <v>20</v>
      </c>
      <c r="M8618">
        <v>27</v>
      </c>
      <c r="N8618" s="7">
        <v>34</v>
      </c>
      <c r="P8618" s="185">
        <v>8617</v>
      </c>
      <c r="Q8618" s="186">
        <v>28</v>
      </c>
    </row>
    <row r="8619" spans="1:17" ht="15" x14ac:dyDescent="0.25">
      <c r="A8619"/>
      <c r="B8619" s="114">
        <v>8618</v>
      </c>
      <c r="C8619" s="7">
        <v>22</v>
      </c>
      <c r="E8619">
        <v>8618</v>
      </c>
      <c r="F8619">
        <v>17</v>
      </c>
      <c r="G8619">
        <v>20</v>
      </c>
      <c r="H8619">
        <v>27</v>
      </c>
      <c r="I8619" s="7">
        <v>34</v>
      </c>
      <c r="K8619">
        <v>8618</v>
      </c>
      <c r="L8619">
        <v>20</v>
      </c>
      <c r="M8619">
        <v>27</v>
      </c>
      <c r="N8619" s="7">
        <v>34</v>
      </c>
      <c r="P8619" s="187">
        <v>8618</v>
      </c>
      <c r="Q8619" s="188">
        <v>28</v>
      </c>
    </row>
    <row r="8620" spans="1:17" ht="15" x14ac:dyDescent="0.25">
      <c r="A8620"/>
      <c r="B8620" s="114">
        <v>8619</v>
      </c>
      <c r="C8620" s="7">
        <v>22</v>
      </c>
      <c r="E8620">
        <v>8619</v>
      </c>
      <c r="F8620">
        <v>17</v>
      </c>
      <c r="G8620">
        <v>20</v>
      </c>
      <c r="H8620">
        <v>27</v>
      </c>
      <c r="I8620" s="7">
        <v>34</v>
      </c>
      <c r="K8620">
        <v>8619</v>
      </c>
      <c r="L8620">
        <v>20</v>
      </c>
      <c r="M8620">
        <v>27</v>
      </c>
      <c r="N8620" s="7">
        <v>34</v>
      </c>
      <c r="P8620" s="185">
        <v>8619</v>
      </c>
      <c r="Q8620" s="186">
        <v>28</v>
      </c>
    </row>
    <row r="8621" spans="1:17" ht="15" x14ac:dyDescent="0.25">
      <c r="A8621"/>
      <c r="B8621" s="114">
        <v>8620</v>
      </c>
      <c r="C8621" s="7">
        <v>22</v>
      </c>
      <c r="E8621">
        <v>8620</v>
      </c>
      <c r="F8621">
        <v>17</v>
      </c>
      <c r="G8621">
        <v>20</v>
      </c>
      <c r="H8621">
        <v>27</v>
      </c>
      <c r="I8621" s="7">
        <v>34</v>
      </c>
      <c r="K8621">
        <v>8620</v>
      </c>
      <c r="L8621">
        <v>20</v>
      </c>
      <c r="M8621">
        <v>27</v>
      </c>
      <c r="N8621" s="7">
        <v>34</v>
      </c>
      <c r="P8621" s="187">
        <v>8620</v>
      </c>
      <c r="Q8621" s="188">
        <v>28</v>
      </c>
    </row>
    <row r="8622" spans="1:17" ht="15" x14ac:dyDescent="0.25">
      <c r="A8622"/>
      <c r="B8622" s="114">
        <v>8621</v>
      </c>
      <c r="C8622" s="7">
        <v>22</v>
      </c>
      <c r="E8622">
        <v>8621</v>
      </c>
      <c r="F8622">
        <v>17</v>
      </c>
      <c r="G8622">
        <v>20</v>
      </c>
      <c r="H8622">
        <v>27</v>
      </c>
      <c r="I8622" s="7">
        <v>34</v>
      </c>
      <c r="K8622">
        <v>8621</v>
      </c>
      <c r="L8622">
        <v>20</v>
      </c>
      <c r="M8622">
        <v>27</v>
      </c>
      <c r="N8622" s="7">
        <v>34</v>
      </c>
      <c r="P8622" s="185">
        <v>8621</v>
      </c>
      <c r="Q8622" s="186">
        <v>28</v>
      </c>
    </row>
    <row r="8623" spans="1:17" ht="15" x14ac:dyDescent="0.25">
      <c r="A8623"/>
      <c r="B8623" s="114">
        <v>8622</v>
      </c>
      <c r="C8623" s="7">
        <v>22</v>
      </c>
      <c r="E8623">
        <v>8622</v>
      </c>
      <c r="F8623">
        <v>17</v>
      </c>
      <c r="G8623">
        <v>20</v>
      </c>
      <c r="H8623">
        <v>27</v>
      </c>
      <c r="I8623" s="7">
        <v>34</v>
      </c>
      <c r="K8623">
        <v>8622</v>
      </c>
      <c r="L8623">
        <v>20</v>
      </c>
      <c r="M8623">
        <v>27</v>
      </c>
      <c r="N8623" s="7">
        <v>34</v>
      </c>
      <c r="P8623" s="187">
        <v>8622</v>
      </c>
      <c r="Q8623" s="188">
        <v>28</v>
      </c>
    </row>
    <row r="8624" spans="1:17" ht="15" x14ac:dyDescent="0.25">
      <c r="A8624"/>
      <c r="B8624" s="114">
        <v>8623</v>
      </c>
      <c r="C8624" s="7">
        <v>22</v>
      </c>
      <c r="E8624">
        <v>8623</v>
      </c>
      <c r="F8624">
        <v>17</v>
      </c>
      <c r="G8624">
        <v>20</v>
      </c>
      <c r="H8624">
        <v>27</v>
      </c>
      <c r="I8624" s="7">
        <v>34</v>
      </c>
      <c r="K8624">
        <v>8623</v>
      </c>
      <c r="L8624">
        <v>20</v>
      </c>
      <c r="M8624">
        <v>27</v>
      </c>
      <c r="N8624" s="7">
        <v>34</v>
      </c>
      <c r="P8624" s="185">
        <v>8623</v>
      </c>
      <c r="Q8624" s="186">
        <v>28</v>
      </c>
    </row>
    <row r="8625" spans="1:17" ht="15" x14ac:dyDescent="0.25">
      <c r="A8625"/>
      <c r="B8625" s="114">
        <v>8624</v>
      </c>
      <c r="C8625" s="7">
        <v>22</v>
      </c>
      <c r="E8625">
        <v>8624</v>
      </c>
      <c r="F8625">
        <v>17</v>
      </c>
      <c r="G8625">
        <v>20</v>
      </c>
      <c r="H8625">
        <v>27</v>
      </c>
      <c r="I8625" s="7">
        <v>34</v>
      </c>
      <c r="K8625">
        <v>8624</v>
      </c>
      <c r="L8625">
        <v>20</v>
      </c>
      <c r="M8625">
        <v>27</v>
      </c>
      <c r="N8625" s="7">
        <v>34</v>
      </c>
      <c r="P8625" s="187">
        <v>8624</v>
      </c>
      <c r="Q8625" s="188">
        <v>28</v>
      </c>
    </row>
    <row r="8626" spans="1:17" ht="15" x14ac:dyDescent="0.25">
      <c r="A8626"/>
      <c r="B8626" s="114">
        <v>8625</v>
      </c>
      <c r="C8626" s="7">
        <v>22</v>
      </c>
      <c r="E8626">
        <v>8625</v>
      </c>
      <c r="F8626">
        <v>17</v>
      </c>
      <c r="G8626">
        <v>20</v>
      </c>
      <c r="H8626">
        <v>27</v>
      </c>
      <c r="I8626" s="7">
        <v>34</v>
      </c>
      <c r="K8626">
        <v>8625</v>
      </c>
      <c r="L8626">
        <v>20</v>
      </c>
      <c r="M8626">
        <v>27</v>
      </c>
      <c r="N8626" s="7">
        <v>34</v>
      </c>
      <c r="P8626" s="185">
        <v>8625</v>
      </c>
      <c r="Q8626" s="186">
        <v>28</v>
      </c>
    </row>
    <row r="8627" spans="1:17" ht="15" x14ac:dyDescent="0.25">
      <c r="A8627"/>
      <c r="B8627" s="114">
        <v>8626</v>
      </c>
      <c r="C8627" s="7">
        <v>22</v>
      </c>
      <c r="E8627">
        <v>8626</v>
      </c>
      <c r="F8627">
        <v>17</v>
      </c>
      <c r="G8627">
        <v>20</v>
      </c>
      <c r="H8627">
        <v>27</v>
      </c>
      <c r="I8627" s="7">
        <v>34</v>
      </c>
      <c r="K8627">
        <v>8626</v>
      </c>
      <c r="L8627">
        <v>20</v>
      </c>
      <c r="M8627">
        <v>27</v>
      </c>
      <c r="N8627" s="7">
        <v>34</v>
      </c>
      <c r="P8627" s="187">
        <v>8626</v>
      </c>
      <c r="Q8627" s="188">
        <v>28</v>
      </c>
    </row>
    <row r="8628" spans="1:17" ht="15" x14ac:dyDescent="0.25">
      <c r="A8628"/>
      <c r="B8628" s="114">
        <v>8627</v>
      </c>
      <c r="C8628" s="7">
        <v>22</v>
      </c>
      <c r="E8628">
        <v>8627</v>
      </c>
      <c r="F8628">
        <v>17</v>
      </c>
      <c r="G8628">
        <v>20</v>
      </c>
      <c r="H8628">
        <v>27</v>
      </c>
      <c r="I8628" s="7">
        <v>34</v>
      </c>
      <c r="K8628">
        <v>8627</v>
      </c>
      <c r="L8628">
        <v>20</v>
      </c>
      <c r="M8628">
        <v>27</v>
      </c>
      <c r="N8628" s="7">
        <v>34</v>
      </c>
      <c r="P8628" s="185">
        <v>8627</v>
      </c>
      <c r="Q8628" s="186">
        <v>28</v>
      </c>
    </row>
    <row r="8629" spans="1:17" ht="15" x14ac:dyDescent="0.25">
      <c r="A8629"/>
      <c r="B8629" s="114">
        <v>8628</v>
      </c>
      <c r="C8629" s="7">
        <v>22</v>
      </c>
      <c r="E8629">
        <v>8628</v>
      </c>
      <c r="F8629">
        <v>17</v>
      </c>
      <c r="G8629">
        <v>20</v>
      </c>
      <c r="H8629">
        <v>27</v>
      </c>
      <c r="I8629" s="7">
        <v>34</v>
      </c>
      <c r="K8629">
        <v>8628</v>
      </c>
      <c r="L8629">
        <v>20</v>
      </c>
      <c r="M8629">
        <v>27</v>
      </c>
      <c r="N8629" s="7">
        <v>34</v>
      </c>
      <c r="P8629" s="187">
        <v>8628</v>
      </c>
      <c r="Q8629" s="188">
        <v>28</v>
      </c>
    </row>
    <row r="8630" spans="1:17" ht="15" x14ac:dyDescent="0.25">
      <c r="A8630"/>
      <c r="B8630" s="114">
        <v>8629</v>
      </c>
      <c r="C8630" s="7">
        <v>22</v>
      </c>
      <c r="E8630">
        <v>8629</v>
      </c>
      <c r="F8630">
        <v>17</v>
      </c>
      <c r="G8630">
        <v>20</v>
      </c>
      <c r="H8630">
        <v>27</v>
      </c>
      <c r="I8630" s="7">
        <v>34</v>
      </c>
      <c r="K8630">
        <v>8629</v>
      </c>
      <c r="L8630">
        <v>20</v>
      </c>
      <c r="M8630">
        <v>27</v>
      </c>
      <c r="N8630" s="7">
        <v>34</v>
      </c>
      <c r="P8630" s="185">
        <v>8629</v>
      </c>
      <c r="Q8630" s="186">
        <v>28</v>
      </c>
    </row>
    <row r="8631" spans="1:17" ht="15" x14ac:dyDescent="0.25">
      <c r="A8631"/>
      <c r="B8631" s="114">
        <v>8630</v>
      </c>
      <c r="C8631" s="7">
        <v>22</v>
      </c>
      <c r="E8631">
        <v>8630</v>
      </c>
      <c r="F8631">
        <v>17</v>
      </c>
      <c r="G8631">
        <v>20</v>
      </c>
      <c r="H8631">
        <v>27</v>
      </c>
      <c r="I8631" s="7">
        <v>34</v>
      </c>
      <c r="K8631">
        <v>8630</v>
      </c>
      <c r="L8631">
        <v>20</v>
      </c>
      <c r="M8631">
        <v>27</v>
      </c>
      <c r="N8631" s="7">
        <v>34</v>
      </c>
      <c r="P8631" s="187">
        <v>8630</v>
      </c>
      <c r="Q8631" s="188">
        <v>28</v>
      </c>
    </row>
    <row r="8632" spans="1:17" ht="15" x14ac:dyDescent="0.25">
      <c r="A8632"/>
      <c r="B8632" s="114">
        <v>8631</v>
      </c>
      <c r="C8632" s="7">
        <v>22</v>
      </c>
      <c r="E8632">
        <v>8631</v>
      </c>
      <c r="F8632">
        <v>17</v>
      </c>
      <c r="G8632">
        <v>20</v>
      </c>
      <c r="H8632">
        <v>27</v>
      </c>
      <c r="I8632" s="7">
        <v>34</v>
      </c>
      <c r="K8632">
        <v>8631</v>
      </c>
      <c r="L8632">
        <v>20</v>
      </c>
      <c r="M8632">
        <v>27</v>
      </c>
      <c r="N8632" s="7">
        <v>34</v>
      </c>
      <c r="P8632" s="185">
        <v>8631</v>
      </c>
      <c r="Q8632" s="186">
        <v>28</v>
      </c>
    </row>
    <row r="8633" spans="1:17" ht="15" x14ac:dyDescent="0.25">
      <c r="A8633"/>
      <c r="B8633" s="114">
        <v>8632</v>
      </c>
      <c r="C8633" s="7">
        <v>22</v>
      </c>
      <c r="E8633">
        <v>8632</v>
      </c>
      <c r="F8633">
        <v>17</v>
      </c>
      <c r="G8633">
        <v>20</v>
      </c>
      <c r="H8633">
        <v>27</v>
      </c>
      <c r="I8633" s="7">
        <v>34</v>
      </c>
      <c r="K8633">
        <v>8632</v>
      </c>
      <c r="L8633">
        <v>20</v>
      </c>
      <c r="M8633">
        <v>27</v>
      </c>
      <c r="N8633" s="7">
        <v>34</v>
      </c>
      <c r="P8633" s="187">
        <v>8632</v>
      </c>
      <c r="Q8633" s="188">
        <v>28</v>
      </c>
    </row>
    <row r="8634" spans="1:17" ht="15" x14ac:dyDescent="0.25">
      <c r="A8634"/>
      <c r="B8634" s="114">
        <v>8633</v>
      </c>
      <c r="C8634" s="7">
        <v>22</v>
      </c>
      <c r="E8634">
        <v>8633</v>
      </c>
      <c r="F8634">
        <v>17</v>
      </c>
      <c r="G8634">
        <v>20</v>
      </c>
      <c r="H8634">
        <v>27</v>
      </c>
      <c r="I8634" s="7">
        <v>34</v>
      </c>
      <c r="K8634">
        <v>8633</v>
      </c>
      <c r="L8634">
        <v>20</v>
      </c>
      <c r="M8634">
        <v>27</v>
      </c>
      <c r="N8634" s="7">
        <v>34</v>
      </c>
      <c r="P8634" s="185">
        <v>8633</v>
      </c>
      <c r="Q8634" s="186">
        <v>28</v>
      </c>
    </row>
    <row r="8635" spans="1:17" ht="15" x14ac:dyDescent="0.25">
      <c r="A8635"/>
      <c r="B8635" s="114">
        <v>8634</v>
      </c>
      <c r="C8635" s="7">
        <v>22</v>
      </c>
      <c r="E8635">
        <v>8634</v>
      </c>
      <c r="F8635">
        <v>17</v>
      </c>
      <c r="G8635">
        <v>20</v>
      </c>
      <c r="H8635">
        <v>27</v>
      </c>
      <c r="I8635" s="7">
        <v>34</v>
      </c>
      <c r="K8635">
        <v>8634</v>
      </c>
      <c r="L8635">
        <v>20</v>
      </c>
      <c r="M8635">
        <v>27</v>
      </c>
      <c r="N8635" s="7">
        <v>34</v>
      </c>
      <c r="P8635" s="187">
        <v>8634</v>
      </c>
      <c r="Q8635" s="188">
        <v>28</v>
      </c>
    </row>
    <row r="8636" spans="1:17" ht="15" x14ac:dyDescent="0.25">
      <c r="A8636"/>
      <c r="B8636" s="114">
        <v>8635</v>
      </c>
      <c r="C8636" s="7">
        <v>22</v>
      </c>
      <c r="E8636">
        <v>8635</v>
      </c>
      <c r="F8636">
        <v>17</v>
      </c>
      <c r="G8636">
        <v>20</v>
      </c>
      <c r="H8636">
        <v>27</v>
      </c>
      <c r="I8636" s="7">
        <v>34</v>
      </c>
      <c r="K8636">
        <v>8635</v>
      </c>
      <c r="L8636">
        <v>20</v>
      </c>
      <c r="M8636">
        <v>27</v>
      </c>
      <c r="N8636" s="7">
        <v>34</v>
      </c>
      <c r="P8636" s="185">
        <v>8635</v>
      </c>
      <c r="Q8636" s="186">
        <v>28</v>
      </c>
    </row>
    <row r="8637" spans="1:17" ht="15" x14ac:dyDescent="0.25">
      <c r="A8637"/>
      <c r="B8637" s="114">
        <v>8636</v>
      </c>
      <c r="C8637" s="7">
        <v>22</v>
      </c>
      <c r="E8637">
        <v>8636</v>
      </c>
      <c r="F8637">
        <v>17</v>
      </c>
      <c r="G8637">
        <v>20</v>
      </c>
      <c r="H8637">
        <v>27</v>
      </c>
      <c r="I8637" s="7">
        <v>34</v>
      </c>
      <c r="K8637">
        <v>8636</v>
      </c>
      <c r="L8637">
        <v>20</v>
      </c>
      <c r="M8637">
        <v>27</v>
      </c>
      <c r="N8637" s="7">
        <v>34</v>
      </c>
      <c r="P8637" s="187">
        <v>8636</v>
      </c>
      <c r="Q8637" s="188">
        <v>28</v>
      </c>
    </row>
    <row r="8638" spans="1:17" ht="15" x14ac:dyDescent="0.25">
      <c r="A8638"/>
      <c r="B8638" s="114">
        <v>8637</v>
      </c>
      <c r="C8638" s="7">
        <v>22</v>
      </c>
      <c r="E8638">
        <v>8637</v>
      </c>
      <c r="F8638">
        <v>17</v>
      </c>
      <c r="G8638">
        <v>20</v>
      </c>
      <c r="H8638">
        <v>27</v>
      </c>
      <c r="I8638" s="7">
        <v>34</v>
      </c>
      <c r="K8638">
        <v>8637</v>
      </c>
      <c r="L8638">
        <v>20</v>
      </c>
      <c r="M8638">
        <v>27</v>
      </c>
      <c r="N8638" s="7">
        <v>34</v>
      </c>
      <c r="P8638" s="185">
        <v>8637</v>
      </c>
      <c r="Q8638" s="186">
        <v>28</v>
      </c>
    </row>
    <row r="8639" spans="1:17" ht="15" x14ac:dyDescent="0.25">
      <c r="A8639"/>
      <c r="B8639" s="114">
        <v>8638</v>
      </c>
      <c r="C8639" s="7">
        <v>22</v>
      </c>
      <c r="E8639">
        <v>8638</v>
      </c>
      <c r="F8639">
        <v>17</v>
      </c>
      <c r="G8639">
        <v>20</v>
      </c>
      <c r="H8639">
        <v>27</v>
      </c>
      <c r="I8639" s="7">
        <v>34</v>
      </c>
      <c r="K8639">
        <v>8638</v>
      </c>
      <c r="L8639">
        <v>20</v>
      </c>
      <c r="M8639">
        <v>27</v>
      </c>
      <c r="N8639" s="7">
        <v>34</v>
      </c>
      <c r="P8639" s="187">
        <v>8638</v>
      </c>
      <c r="Q8639" s="188">
        <v>28</v>
      </c>
    </row>
    <row r="8640" spans="1:17" ht="15" x14ac:dyDescent="0.25">
      <c r="A8640"/>
      <c r="B8640" s="114">
        <v>8639</v>
      </c>
      <c r="C8640" s="7">
        <v>22</v>
      </c>
      <c r="E8640">
        <v>8639</v>
      </c>
      <c r="F8640">
        <v>17</v>
      </c>
      <c r="G8640">
        <v>20</v>
      </c>
      <c r="H8640">
        <v>27</v>
      </c>
      <c r="I8640" s="7">
        <v>34</v>
      </c>
      <c r="K8640">
        <v>8639</v>
      </c>
      <c r="L8640">
        <v>20</v>
      </c>
      <c r="M8640">
        <v>27</v>
      </c>
      <c r="N8640" s="7">
        <v>34</v>
      </c>
      <c r="P8640" s="185">
        <v>8639</v>
      </c>
      <c r="Q8640" s="186">
        <v>28</v>
      </c>
    </row>
    <row r="8641" spans="1:17" ht="15" x14ac:dyDescent="0.25">
      <c r="A8641"/>
      <c r="B8641" s="114">
        <v>8640</v>
      </c>
      <c r="C8641" s="7">
        <v>22</v>
      </c>
      <c r="E8641">
        <v>8640</v>
      </c>
      <c r="F8641">
        <v>17</v>
      </c>
      <c r="G8641">
        <v>20</v>
      </c>
      <c r="H8641">
        <v>27</v>
      </c>
      <c r="I8641" s="7">
        <v>34</v>
      </c>
      <c r="K8641">
        <v>8640</v>
      </c>
      <c r="L8641">
        <v>20</v>
      </c>
      <c r="M8641">
        <v>27</v>
      </c>
      <c r="N8641" s="7">
        <v>34</v>
      </c>
      <c r="P8641" s="187">
        <v>8640</v>
      </c>
      <c r="Q8641" s="188">
        <v>28</v>
      </c>
    </row>
    <row r="8642" spans="1:17" ht="15" x14ac:dyDescent="0.25">
      <c r="A8642"/>
      <c r="B8642" s="114">
        <v>8641</v>
      </c>
      <c r="C8642" s="7">
        <v>22</v>
      </c>
      <c r="E8642">
        <v>8641</v>
      </c>
      <c r="F8642">
        <v>17</v>
      </c>
      <c r="G8642">
        <v>20</v>
      </c>
      <c r="H8642">
        <v>27</v>
      </c>
      <c r="I8642" s="7">
        <v>34</v>
      </c>
      <c r="K8642">
        <v>8641</v>
      </c>
      <c r="L8642">
        <v>20</v>
      </c>
      <c r="M8642">
        <v>27</v>
      </c>
      <c r="N8642" s="7">
        <v>34</v>
      </c>
      <c r="P8642" s="185">
        <v>8641</v>
      </c>
      <c r="Q8642" s="186">
        <v>28</v>
      </c>
    </row>
    <row r="8643" spans="1:17" ht="15" x14ac:dyDescent="0.25">
      <c r="A8643"/>
      <c r="B8643" s="114">
        <v>8642</v>
      </c>
      <c r="C8643" s="7">
        <v>22</v>
      </c>
      <c r="E8643">
        <v>8642</v>
      </c>
      <c r="F8643">
        <v>17</v>
      </c>
      <c r="G8643">
        <v>20</v>
      </c>
      <c r="H8643">
        <v>27</v>
      </c>
      <c r="I8643" s="7">
        <v>34</v>
      </c>
      <c r="K8643">
        <v>8642</v>
      </c>
      <c r="L8643">
        <v>20</v>
      </c>
      <c r="M8643">
        <v>27</v>
      </c>
      <c r="N8643" s="7">
        <v>34</v>
      </c>
      <c r="P8643" s="187">
        <v>8642</v>
      </c>
      <c r="Q8643" s="188">
        <v>28</v>
      </c>
    </row>
    <row r="8644" spans="1:17" ht="15" x14ac:dyDescent="0.25">
      <c r="A8644"/>
      <c r="B8644" s="114">
        <v>8643</v>
      </c>
      <c r="C8644" s="7">
        <v>22</v>
      </c>
      <c r="E8644">
        <v>8643</v>
      </c>
      <c r="F8644">
        <v>17</v>
      </c>
      <c r="G8644">
        <v>20</v>
      </c>
      <c r="H8644">
        <v>27</v>
      </c>
      <c r="I8644" s="7">
        <v>34</v>
      </c>
      <c r="K8644">
        <v>8643</v>
      </c>
      <c r="L8644">
        <v>20</v>
      </c>
      <c r="M8644">
        <v>27</v>
      </c>
      <c r="N8644" s="7">
        <v>34</v>
      </c>
      <c r="P8644" s="185">
        <v>8643</v>
      </c>
      <c r="Q8644" s="186">
        <v>28</v>
      </c>
    </row>
    <row r="8645" spans="1:17" ht="15" x14ac:dyDescent="0.25">
      <c r="A8645"/>
      <c r="B8645" s="114">
        <v>8644</v>
      </c>
      <c r="C8645" s="7">
        <v>22</v>
      </c>
      <c r="E8645">
        <v>8644</v>
      </c>
      <c r="F8645">
        <v>17</v>
      </c>
      <c r="G8645">
        <v>20</v>
      </c>
      <c r="H8645">
        <v>27</v>
      </c>
      <c r="I8645" s="7">
        <v>34</v>
      </c>
      <c r="K8645">
        <v>8644</v>
      </c>
      <c r="L8645">
        <v>20</v>
      </c>
      <c r="M8645">
        <v>27</v>
      </c>
      <c r="N8645" s="7">
        <v>34</v>
      </c>
      <c r="P8645" s="187">
        <v>8644</v>
      </c>
      <c r="Q8645" s="188">
        <v>28</v>
      </c>
    </row>
    <row r="8646" spans="1:17" ht="15" x14ac:dyDescent="0.25">
      <c r="A8646"/>
      <c r="B8646" s="114">
        <v>8645</v>
      </c>
      <c r="C8646" s="7">
        <v>22</v>
      </c>
      <c r="E8646">
        <v>8645</v>
      </c>
      <c r="F8646">
        <v>17</v>
      </c>
      <c r="G8646">
        <v>20</v>
      </c>
      <c r="H8646">
        <v>27</v>
      </c>
      <c r="I8646" s="7">
        <v>34</v>
      </c>
      <c r="K8646">
        <v>8645</v>
      </c>
      <c r="L8646">
        <v>20</v>
      </c>
      <c r="M8646">
        <v>27</v>
      </c>
      <c r="N8646" s="7">
        <v>34</v>
      </c>
      <c r="P8646" s="185">
        <v>8645</v>
      </c>
      <c r="Q8646" s="186">
        <v>28</v>
      </c>
    </row>
    <row r="8647" spans="1:17" ht="15" x14ac:dyDescent="0.25">
      <c r="A8647"/>
      <c r="B8647" s="114">
        <v>8646</v>
      </c>
      <c r="C8647" s="7">
        <v>22</v>
      </c>
      <c r="E8647">
        <v>8646</v>
      </c>
      <c r="F8647">
        <v>17</v>
      </c>
      <c r="G8647">
        <v>20</v>
      </c>
      <c r="H8647">
        <v>27</v>
      </c>
      <c r="I8647" s="7">
        <v>34</v>
      </c>
      <c r="K8647">
        <v>8646</v>
      </c>
      <c r="L8647">
        <v>20</v>
      </c>
      <c r="M8647">
        <v>27</v>
      </c>
      <c r="N8647" s="7">
        <v>34</v>
      </c>
      <c r="P8647" s="187">
        <v>8646</v>
      </c>
      <c r="Q8647" s="188">
        <v>28</v>
      </c>
    </row>
    <row r="8648" spans="1:17" ht="15" x14ac:dyDescent="0.25">
      <c r="A8648"/>
      <c r="B8648" s="114">
        <v>8647</v>
      </c>
      <c r="C8648" s="7">
        <v>22</v>
      </c>
      <c r="E8648">
        <v>8647</v>
      </c>
      <c r="F8648">
        <v>17</v>
      </c>
      <c r="G8648">
        <v>20</v>
      </c>
      <c r="H8648">
        <v>27</v>
      </c>
      <c r="I8648" s="7">
        <v>34</v>
      </c>
      <c r="K8648">
        <v>8647</v>
      </c>
      <c r="L8648">
        <v>20</v>
      </c>
      <c r="M8648">
        <v>27</v>
      </c>
      <c r="N8648" s="7">
        <v>34</v>
      </c>
      <c r="P8648" s="185">
        <v>8647</v>
      </c>
      <c r="Q8648" s="186">
        <v>28</v>
      </c>
    </row>
    <row r="8649" spans="1:17" ht="15" x14ac:dyDescent="0.25">
      <c r="A8649"/>
      <c r="B8649" s="114">
        <v>8648</v>
      </c>
      <c r="C8649" s="7">
        <v>22</v>
      </c>
      <c r="E8649">
        <v>8648</v>
      </c>
      <c r="F8649">
        <v>17</v>
      </c>
      <c r="G8649">
        <v>20</v>
      </c>
      <c r="H8649">
        <v>27</v>
      </c>
      <c r="I8649" s="7">
        <v>34</v>
      </c>
      <c r="K8649">
        <v>8648</v>
      </c>
      <c r="L8649">
        <v>20</v>
      </c>
      <c r="M8649">
        <v>27</v>
      </c>
      <c r="N8649" s="7">
        <v>34</v>
      </c>
      <c r="P8649" s="187">
        <v>8648</v>
      </c>
      <c r="Q8649" s="188">
        <v>28</v>
      </c>
    </row>
    <row r="8650" spans="1:17" ht="15" x14ac:dyDescent="0.25">
      <c r="A8650"/>
      <c r="B8650" s="114">
        <v>8649</v>
      </c>
      <c r="C8650" s="7">
        <v>22</v>
      </c>
      <c r="E8650">
        <v>8649</v>
      </c>
      <c r="F8650">
        <v>17</v>
      </c>
      <c r="G8650">
        <v>20</v>
      </c>
      <c r="H8650">
        <v>27</v>
      </c>
      <c r="I8650" s="7">
        <v>34</v>
      </c>
      <c r="K8650">
        <v>8649</v>
      </c>
      <c r="L8650">
        <v>20</v>
      </c>
      <c r="M8650">
        <v>27</v>
      </c>
      <c r="N8650" s="7">
        <v>34</v>
      </c>
      <c r="P8650" s="185">
        <v>8649</v>
      </c>
      <c r="Q8650" s="186">
        <v>28</v>
      </c>
    </row>
    <row r="8651" spans="1:17" ht="15" x14ac:dyDescent="0.25">
      <c r="A8651"/>
      <c r="B8651" s="114">
        <v>8650</v>
      </c>
      <c r="C8651" s="7">
        <v>22</v>
      </c>
      <c r="E8651">
        <v>8650</v>
      </c>
      <c r="F8651">
        <v>17</v>
      </c>
      <c r="G8651">
        <v>20</v>
      </c>
      <c r="H8651">
        <v>27</v>
      </c>
      <c r="I8651" s="7">
        <v>34</v>
      </c>
      <c r="K8651">
        <v>8650</v>
      </c>
      <c r="L8651">
        <v>20</v>
      </c>
      <c r="M8651">
        <v>27</v>
      </c>
      <c r="N8651" s="7">
        <v>34</v>
      </c>
      <c r="P8651" s="187">
        <v>8650</v>
      </c>
      <c r="Q8651" s="188">
        <v>28</v>
      </c>
    </row>
    <row r="8652" spans="1:17" ht="15" x14ac:dyDescent="0.25">
      <c r="A8652"/>
      <c r="B8652" s="114">
        <v>8651</v>
      </c>
      <c r="C8652" s="7">
        <v>22</v>
      </c>
      <c r="E8652">
        <v>8651</v>
      </c>
      <c r="F8652">
        <v>17</v>
      </c>
      <c r="G8652">
        <v>20</v>
      </c>
      <c r="H8652">
        <v>27</v>
      </c>
      <c r="I8652" s="7">
        <v>34</v>
      </c>
      <c r="K8652">
        <v>8651</v>
      </c>
      <c r="L8652">
        <v>20</v>
      </c>
      <c r="M8652">
        <v>27</v>
      </c>
      <c r="N8652" s="7">
        <v>34</v>
      </c>
      <c r="P8652" s="185">
        <v>8651</v>
      </c>
      <c r="Q8652" s="186">
        <v>28</v>
      </c>
    </row>
    <row r="8653" spans="1:17" ht="15" x14ac:dyDescent="0.25">
      <c r="A8653"/>
      <c r="B8653" s="114">
        <v>8652</v>
      </c>
      <c r="C8653" s="7">
        <v>22</v>
      </c>
      <c r="E8653">
        <v>8652</v>
      </c>
      <c r="F8653">
        <v>17</v>
      </c>
      <c r="G8653">
        <v>20</v>
      </c>
      <c r="H8653">
        <v>27</v>
      </c>
      <c r="I8653" s="7">
        <v>34</v>
      </c>
      <c r="K8653">
        <v>8652</v>
      </c>
      <c r="L8653">
        <v>20</v>
      </c>
      <c r="M8653">
        <v>27</v>
      </c>
      <c r="N8653" s="7">
        <v>34</v>
      </c>
      <c r="P8653" s="187">
        <v>8652</v>
      </c>
      <c r="Q8653" s="188">
        <v>28</v>
      </c>
    </row>
    <row r="8654" spans="1:17" ht="15" x14ac:dyDescent="0.25">
      <c r="A8654"/>
      <c r="B8654" s="114">
        <v>8653</v>
      </c>
      <c r="C8654" s="7">
        <v>22</v>
      </c>
      <c r="E8654">
        <v>8653</v>
      </c>
      <c r="F8654">
        <v>17</v>
      </c>
      <c r="G8654">
        <v>20</v>
      </c>
      <c r="H8654">
        <v>27</v>
      </c>
      <c r="I8654" s="7">
        <v>34</v>
      </c>
      <c r="K8654">
        <v>8653</v>
      </c>
      <c r="L8654">
        <v>20</v>
      </c>
      <c r="M8654">
        <v>27</v>
      </c>
      <c r="N8654" s="7">
        <v>34</v>
      </c>
      <c r="P8654" s="185">
        <v>8653</v>
      </c>
      <c r="Q8654" s="186">
        <v>28</v>
      </c>
    </row>
    <row r="8655" spans="1:17" ht="15" x14ac:dyDescent="0.25">
      <c r="A8655"/>
      <c r="B8655" s="114">
        <v>8654</v>
      </c>
      <c r="C8655" s="7">
        <v>22</v>
      </c>
      <c r="E8655">
        <v>8654</v>
      </c>
      <c r="F8655">
        <v>17</v>
      </c>
      <c r="G8655">
        <v>20</v>
      </c>
      <c r="H8655">
        <v>27</v>
      </c>
      <c r="I8655" s="7">
        <v>34</v>
      </c>
      <c r="K8655">
        <v>8654</v>
      </c>
      <c r="L8655">
        <v>20</v>
      </c>
      <c r="M8655">
        <v>27</v>
      </c>
      <c r="N8655" s="7">
        <v>34</v>
      </c>
      <c r="P8655" s="187">
        <v>8654</v>
      </c>
      <c r="Q8655" s="188">
        <v>28</v>
      </c>
    </row>
    <row r="8656" spans="1:17" ht="15" x14ac:dyDescent="0.25">
      <c r="A8656"/>
      <c r="B8656" s="114">
        <v>8655</v>
      </c>
      <c r="C8656" s="7">
        <v>22</v>
      </c>
      <c r="E8656">
        <v>8655</v>
      </c>
      <c r="F8656">
        <v>17</v>
      </c>
      <c r="G8656">
        <v>20</v>
      </c>
      <c r="H8656">
        <v>27</v>
      </c>
      <c r="I8656" s="7">
        <v>34</v>
      </c>
      <c r="K8656">
        <v>8655</v>
      </c>
      <c r="L8656">
        <v>20</v>
      </c>
      <c r="M8656">
        <v>27</v>
      </c>
      <c r="N8656" s="7">
        <v>34</v>
      </c>
      <c r="P8656" s="185">
        <v>8655</v>
      </c>
      <c r="Q8656" s="186">
        <v>28</v>
      </c>
    </row>
    <row r="8657" spans="1:17" ht="15" x14ac:dyDescent="0.25">
      <c r="A8657"/>
      <c r="B8657" s="114">
        <v>8656</v>
      </c>
      <c r="C8657" s="7">
        <v>22</v>
      </c>
      <c r="E8657">
        <v>8656</v>
      </c>
      <c r="F8657">
        <v>17</v>
      </c>
      <c r="G8657">
        <v>20</v>
      </c>
      <c r="H8657">
        <v>27</v>
      </c>
      <c r="I8657" s="7">
        <v>34</v>
      </c>
      <c r="K8657">
        <v>8656</v>
      </c>
      <c r="L8657">
        <v>20</v>
      </c>
      <c r="M8657">
        <v>27</v>
      </c>
      <c r="N8657" s="7">
        <v>34</v>
      </c>
      <c r="P8657" s="187">
        <v>8656</v>
      </c>
      <c r="Q8657" s="188">
        <v>28</v>
      </c>
    </row>
    <row r="8658" spans="1:17" ht="15" x14ac:dyDescent="0.25">
      <c r="A8658"/>
      <c r="B8658" s="114">
        <v>8657</v>
      </c>
      <c r="C8658" s="7">
        <v>22</v>
      </c>
      <c r="E8658">
        <v>8657</v>
      </c>
      <c r="F8658">
        <v>17</v>
      </c>
      <c r="G8658">
        <v>20</v>
      </c>
      <c r="H8658">
        <v>27</v>
      </c>
      <c r="I8658" s="7">
        <v>34</v>
      </c>
      <c r="K8658">
        <v>8657</v>
      </c>
      <c r="L8658">
        <v>20</v>
      </c>
      <c r="M8658">
        <v>27</v>
      </c>
      <c r="N8658" s="7">
        <v>34</v>
      </c>
      <c r="P8658" s="185">
        <v>8657</v>
      </c>
      <c r="Q8658" s="186">
        <v>28</v>
      </c>
    </row>
    <row r="8659" spans="1:17" ht="15" x14ac:dyDescent="0.25">
      <c r="A8659"/>
      <c r="B8659" s="114">
        <v>8658</v>
      </c>
      <c r="C8659" s="7">
        <v>22</v>
      </c>
      <c r="E8659">
        <v>8658</v>
      </c>
      <c r="F8659">
        <v>17</v>
      </c>
      <c r="G8659">
        <v>20</v>
      </c>
      <c r="H8659">
        <v>27</v>
      </c>
      <c r="I8659" s="7">
        <v>34</v>
      </c>
      <c r="K8659">
        <v>8658</v>
      </c>
      <c r="L8659">
        <v>20</v>
      </c>
      <c r="M8659">
        <v>27</v>
      </c>
      <c r="N8659" s="7">
        <v>34</v>
      </c>
      <c r="P8659" s="187">
        <v>8658</v>
      </c>
      <c r="Q8659" s="188">
        <v>28</v>
      </c>
    </row>
    <row r="8660" spans="1:17" ht="15" x14ac:dyDescent="0.25">
      <c r="A8660"/>
      <c r="B8660" s="114">
        <v>8659</v>
      </c>
      <c r="C8660" s="7">
        <v>22</v>
      </c>
      <c r="E8660">
        <v>8659</v>
      </c>
      <c r="F8660">
        <v>17</v>
      </c>
      <c r="G8660">
        <v>20</v>
      </c>
      <c r="H8660">
        <v>27</v>
      </c>
      <c r="I8660" s="7">
        <v>34</v>
      </c>
      <c r="K8660">
        <v>8659</v>
      </c>
      <c r="L8660">
        <v>20</v>
      </c>
      <c r="M8660">
        <v>27</v>
      </c>
      <c r="N8660" s="7">
        <v>34</v>
      </c>
      <c r="P8660" s="185">
        <v>8659</v>
      </c>
      <c r="Q8660" s="186">
        <v>28</v>
      </c>
    </row>
    <row r="8661" spans="1:17" ht="15" x14ac:dyDescent="0.25">
      <c r="A8661"/>
      <c r="B8661" s="114">
        <v>8660</v>
      </c>
      <c r="C8661" s="7">
        <v>22</v>
      </c>
      <c r="E8661">
        <v>8660</v>
      </c>
      <c r="F8661">
        <v>17</v>
      </c>
      <c r="G8661">
        <v>20</v>
      </c>
      <c r="H8661">
        <v>27</v>
      </c>
      <c r="I8661" s="7">
        <v>34</v>
      </c>
      <c r="K8661">
        <v>8660</v>
      </c>
      <c r="L8661">
        <v>20</v>
      </c>
      <c r="M8661">
        <v>27</v>
      </c>
      <c r="N8661" s="7">
        <v>34</v>
      </c>
      <c r="P8661" s="187">
        <v>8660</v>
      </c>
      <c r="Q8661" s="188">
        <v>28</v>
      </c>
    </row>
    <row r="8662" spans="1:17" ht="15" x14ac:dyDescent="0.25">
      <c r="A8662"/>
      <c r="B8662" s="114">
        <v>8661</v>
      </c>
      <c r="C8662" s="7">
        <v>22</v>
      </c>
      <c r="E8662">
        <v>8661</v>
      </c>
      <c r="F8662">
        <v>17</v>
      </c>
      <c r="G8662">
        <v>20</v>
      </c>
      <c r="H8662">
        <v>27</v>
      </c>
      <c r="I8662" s="7">
        <v>34</v>
      </c>
      <c r="K8662">
        <v>8661</v>
      </c>
      <c r="L8662">
        <v>20</v>
      </c>
      <c r="M8662">
        <v>27</v>
      </c>
      <c r="N8662" s="7">
        <v>34</v>
      </c>
      <c r="P8662" s="185">
        <v>8661</v>
      </c>
      <c r="Q8662" s="186">
        <v>28</v>
      </c>
    </row>
    <row r="8663" spans="1:17" ht="15" x14ac:dyDescent="0.25">
      <c r="A8663"/>
      <c r="B8663" s="114">
        <v>8662</v>
      </c>
      <c r="C8663" s="7">
        <v>22</v>
      </c>
      <c r="E8663">
        <v>8662</v>
      </c>
      <c r="F8663">
        <v>17</v>
      </c>
      <c r="G8663">
        <v>20</v>
      </c>
      <c r="H8663">
        <v>27</v>
      </c>
      <c r="I8663" s="7">
        <v>34</v>
      </c>
      <c r="K8663">
        <v>8662</v>
      </c>
      <c r="L8663">
        <v>20</v>
      </c>
      <c r="M8663">
        <v>27</v>
      </c>
      <c r="N8663" s="7">
        <v>34</v>
      </c>
      <c r="P8663" s="187">
        <v>8662</v>
      </c>
      <c r="Q8663" s="188">
        <v>28</v>
      </c>
    </row>
    <row r="8664" spans="1:17" ht="15" x14ac:dyDescent="0.25">
      <c r="A8664"/>
      <c r="B8664" s="114">
        <v>8663</v>
      </c>
      <c r="C8664" s="7">
        <v>22</v>
      </c>
      <c r="E8664">
        <v>8663</v>
      </c>
      <c r="F8664">
        <v>17</v>
      </c>
      <c r="G8664">
        <v>20</v>
      </c>
      <c r="H8664">
        <v>27</v>
      </c>
      <c r="I8664" s="7">
        <v>34</v>
      </c>
      <c r="K8664">
        <v>8663</v>
      </c>
      <c r="L8664">
        <v>20</v>
      </c>
      <c r="M8664">
        <v>27</v>
      </c>
      <c r="N8664" s="7">
        <v>34</v>
      </c>
      <c r="P8664" s="185">
        <v>8663</v>
      </c>
      <c r="Q8664" s="186">
        <v>28</v>
      </c>
    </row>
    <row r="8665" spans="1:17" ht="15" x14ac:dyDescent="0.25">
      <c r="A8665"/>
      <c r="B8665" s="114">
        <v>8664</v>
      </c>
      <c r="C8665" s="7">
        <v>22</v>
      </c>
      <c r="E8665">
        <v>8664</v>
      </c>
      <c r="F8665">
        <v>17</v>
      </c>
      <c r="G8665">
        <v>20</v>
      </c>
      <c r="H8665">
        <v>27</v>
      </c>
      <c r="I8665" s="7">
        <v>34</v>
      </c>
      <c r="K8665">
        <v>8664</v>
      </c>
      <c r="L8665">
        <v>20</v>
      </c>
      <c r="M8665">
        <v>27</v>
      </c>
      <c r="N8665" s="7">
        <v>34</v>
      </c>
      <c r="P8665" s="187">
        <v>8664</v>
      </c>
      <c r="Q8665" s="188">
        <v>28</v>
      </c>
    </row>
    <row r="8666" spans="1:17" ht="15" x14ac:dyDescent="0.25">
      <c r="A8666"/>
      <c r="B8666" s="114">
        <v>8665</v>
      </c>
      <c r="C8666" s="7">
        <v>22</v>
      </c>
      <c r="E8666">
        <v>8665</v>
      </c>
      <c r="F8666">
        <v>17</v>
      </c>
      <c r="G8666">
        <v>20</v>
      </c>
      <c r="H8666">
        <v>27</v>
      </c>
      <c r="I8666" s="7">
        <v>34</v>
      </c>
      <c r="K8666">
        <v>8665</v>
      </c>
      <c r="L8666">
        <v>20</v>
      </c>
      <c r="M8666">
        <v>27</v>
      </c>
      <c r="N8666" s="7">
        <v>34</v>
      </c>
      <c r="P8666" s="185">
        <v>8665</v>
      </c>
      <c r="Q8666" s="186">
        <v>28</v>
      </c>
    </row>
    <row r="8667" spans="1:17" ht="15" x14ac:dyDescent="0.25">
      <c r="A8667"/>
      <c r="B8667" s="114">
        <v>8666</v>
      </c>
      <c r="C8667" s="7">
        <v>22</v>
      </c>
      <c r="E8667">
        <v>8666</v>
      </c>
      <c r="F8667">
        <v>17</v>
      </c>
      <c r="G8667">
        <v>20</v>
      </c>
      <c r="H8667">
        <v>27</v>
      </c>
      <c r="I8667" s="7">
        <v>34</v>
      </c>
      <c r="K8667">
        <v>8666</v>
      </c>
      <c r="L8667">
        <v>20</v>
      </c>
      <c r="M8667">
        <v>27</v>
      </c>
      <c r="N8667" s="7">
        <v>34</v>
      </c>
      <c r="P8667" s="187">
        <v>8666</v>
      </c>
      <c r="Q8667" s="188">
        <v>28</v>
      </c>
    </row>
    <row r="8668" spans="1:17" ht="15" x14ac:dyDescent="0.25">
      <c r="A8668"/>
      <c r="B8668" s="114">
        <v>8667</v>
      </c>
      <c r="C8668" s="7">
        <v>22</v>
      </c>
      <c r="E8668">
        <v>8667</v>
      </c>
      <c r="F8668">
        <v>17</v>
      </c>
      <c r="G8668">
        <v>20</v>
      </c>
      <c r="H8668">
        <v>27</v>
      </c>
      <c r="I8668" s="7">
        <v>34</v>
      </c>
      <c r="K8668">
        <v>8667</v>
      </c>
      <c r="L8668">
        <v>20</v>
      </c>
      <c r="M8668">
        <v>27</v>
      </c>
      <c r="N8668" s="7">
        <v>34</v>
      </c>
      <c r="P8668" s="185">
        <v>8667</v>
      </c>
      <c r="Q8668" s="186">
        <v>28</v>
      </c>
    </row>
    <row r="8669" spans="1:17" ht="15" x14ac:dyDescent="0.25">
      <c r="A8669"/>
      <c r="B8669" s="114">
        <v>8668</v>
      </c>
      <c r="C8669" s="7">
        <v>22</v>
      </c>
      <c r="E8669">
        <v>8668</v>
      </c>
      <c r="F8669">
        <v>17</v>
      </c>
      <c r="G8669">
        <v>20</v>
      </c>
      <c r="H8669">
        <v>27</v>
      </c>
      <c r="I8669" s="7">
        <v>34</v>
      </c>
      <c r="K8669">
        <v>8668</v>
      </c>
      <c r="L8669">
        <v>20</v>
      </c>
      <c r="M8669">
        <v>27</v>
      </c>
      <c r="N8669" s="7">
        <v>34</v>
      </c>
      <c r="P8669" s="187">
        <v>8668</v>
      </c>
      <c r="Q8669" s="188">
        <v>28</v>
      </c>
    </row>
    <row r="8670" spans="1:17" ht="15" x14ac:dyDescent="0.25">
      <c r="A8670"/>
      <c r="B8670" s="114">
        <v>8669</v>
      </c>
      <c r="C8670" s="7">
        <v>22</v>
      </c>
      <c r="E8670">
        <v>8669</v>
      </c>
      <c r="F8670">
        <v>17</v>
      </c>
      <c r="G8670">
        <v>20</v>
      </c>
      <c r="H8670">
        <v>27</v>
      </c>
      <c r="I8670" s="7">
        <v>34</v>
      </c>
      <c r="K8670">
        <v>8669</v>
      </c>
      <c r="L8670">
        <v>20</v>
      </c>
      <c r="M8670">
        <v>27</v>
      </c>
      <c r="N8670" s="7">
        <v>34</v>
      </c>
      <c r="P8670" s="185">
        <v>8669</v>
      </c>
      <c r="Q8670" s="186">
        <v>28</v>
      </c>
    </row>
    <row r="8671" spans="1:17" ht="15" x14ac:dyDescent="0.25">
      <c r="A8671"/>
      <c r="B8671" s="114">
        <v>8670</v>
      </c>
      <c r="C8671" s="7">
        <v>22</v>
      </c>
      <c r="E8671">
        <v>8670</v>
      </c>
      <c r="F8671">
        <v>17</v>
      </c>
      <c r="G8671">
        <v>20</v>
      </c>
      <c r="H8671">
        <v>27</v>
      </c>
      <c r="I8671" s="7">
        <v>34</v>
      </c>
      <c r="K8671">
        <v>8670</v>
      </c>
      <c r="L8671">
        <v>20</v>
      </c>
      <c r="M8671">
        <v>27</v>
      </c>
      <c r="N8671" s="7">
        <v>34</v>
      </c>
      <c r="P8671" s="187">
        <v>8670</v>
      </c>
      <c r="Q8671" s="188">
        <v>28</v>
      </c>
    </row>
    <row r="8672" spans="1:17" ht="15" x14ac:dyDescent="0.25">
      <c r="A8672"/>
      <c r="B8672" s="114">
        <v>8671</v>
      </c>
      <c r="C8672" s="7">
        <v>22</v>
      </c>
      <c r="E8672">
        <v>8671</v>
      </c>
      <c r="F8672">
        <v>17</v>
      </c>
      <c r="G8672">
        <v>20</v>
      </c>
      <c r="H8672">
        <v>27</v>
      </c>
      <c r="I8672" s="7">
        <v>34</v>
      </c>
      <c r="K8672">
        <v>8671</v>
      </c>
      <c r="L8672">
        <v>20</v>
      </c>
      <c r="M8672">
        <v>27</v>
      </c>
      <c r="N8672" s="7">
        <v>34</v>
      </c>
      <c r="P8672" s="185">
        <v>8671</v>
      </c>
      <c r="Q8672" s="186">
        <v>28</v>
      </c>
    </row>
    <row r="8673" spans="1:17" ht="15" x14ac:dyDescent="0.25">
      <c r="A8673"/>
      <c r="B8673" s="114">
        <v>8672</v>
      </c>
      <c r="C8673" s="7">
        <v>22</v>
      </c>
      <c r="E8673">
        <v>8672</v>
      </c>
      <c r="F8673">
        <v>17</v>
      </c>
      <c r="G8673">
        <v>20</v>
      </c>
      <c r="H8673">
        <v>27</v>
      </c>
      <c r="I8673" s="7">
        <v>34</v>
      </c>
      <c r="K8673">
        <v>8672</v>
      </c>
      <c r="L8673">
        <v>20</v>
      </c>
      <c r="M8673">
        <v>27</v>
      </c>
      <c r="N8673" s="7">
        <v>34</v>
      </c>
      <c r="P8673" s="187">
        <v>8672</v>
      </c>
      <c r="Q8673" s="188">
        <v>28</v>
      </c>
    </row>
    <row r="8674" spans="1:17" ht="15" x14ac:dyDescent="0.25">
      <c r="A8674"/>
      <c r="B8674" s="114">
        <v>8673</v>
      </c>
      <c r="C8674" s="7">
        <v>22</v>
      </c>
      <c r="E8674">
        <v>8673</v>
      </c>
      <c r="F8674">
        <v>17</v>
      </c>
      <c r="G8674">
        <v>20</v>
      </c>
      <c r="H8674">
        <v>27</v>
      </c>
      <c r="I8674" s="7">
        <v>34</v>
      </c>
      <c r="K8674">
        <v>8673</v>
      </c>
      <c r="L8674">
        <v>20</v>
      </c>
      <c r="M8674">
        <v>27</v>
      </c>
      <c r="N8674" s="7">
        <v>34</v>
      </c>
      <c r="P8674" s="185">
        <v>8673</v>
      </c>
      <c r="Q8674" s="186">
        <v>28</v>
      </c>
    </row>
    <row r="8675" spans="1:17" ht="15" x14ac:dyDescent="0.25">
      <c r="A8675"/>
      <c r="B8675" s="114">
        <v>8674</v>
      </c>
      <c r="C8675" s="7">
        <v>22</v>
      </c>
      <c r="E8675">
        <v>8674</v>
      </c>
      <c r="F8675">
        <v>17</v>
      </c>
      <c r="G8675">
        <v>20</v>
      </c>
      <c r="H8675">
        <v>27</v>
      </c>
      <c r="I8675" s="7">
        <v>34</v>
      </c>
      <c r="K8675">
        <v>8674</v>
      </c>
      <c r="L8675">
        <v>20</v>
      </c>
      <c r="M8675">
        <v>27</v>
      </c>
      <c r="N8675" s="7">
        <v>34</v>
      </c>
      <c r="P8675" s="187">
        <v>8674</v>
      </c>
      <c r="Q8675" s="188">
        <v>28</v>
      </c>
    </row>
    <row r="8676" spans="1:17" ht="15" x14ac:dyDescent="0.25">
      <c r="A8676"/>
      <c r="B8676" s="114">
        <v>8675</v>
      </c>
      <c r="C8676" s="7">
        <v>22</v>
      </c>
      <c r="E8676">
        <v>8675</v>
      </c>
      <c r="F8676">
        <v>17</v>
      </c>
      <c r="G8676">
        <v>20</v>
      </c>
      <c r="H8676">
        <v>27</v>
      </c>
      <c r="I8676" s="7">
        <v>34</v>
      </c>
      <c r="K8676">
        <v>8675</v>
      </c>
      <c r="L8676">
        <v>20</v>
      </c>
      <c r="M8676">
        <v>27</v>
      </c>
      <c r="N8676" s="7">
        <v>34</v>
      </c>
      <c r="P8676" s="185">
        <v>8675</v>
      </c>
      <c r="Q8676" s="186">
        <v>28</v>
      </c>
    </row>
    <row r="8677" spans="1:17" ht="15" x14ac:dyDescent="0.25">
      <c r="A8677"/>
      <c r="B8677" s="114">
        <v>8676</v>
      </c>
      <c r="C8677" s="7">
        <v>22</v>
      </c>
      <c r="E8677">
        <v>8676</v>
      </c>
      <c r="F8677">
        <v>17</v>
      </c>
      <c r="G8677">
        <v>20</v>
      </c>
      <c r="H8677">
        <v>27</v>
      </c>
      <c r="I8677" s="7">
        <v>34</v>
      </c>
      <c r="K8677">
        <v>8676</v>
      </c>
      <c r="L8677">
        <v>20</v>
      </c>
      <c r="M8677">
        <v>27</v>
      </c>
      <c r="N8677" s="7">
        <v>34</v>
      </c>
      <c r="P8677" s="187">
        <v>8676</v>
      </c>
      <c r="Q8677" s="188">
        <v>28</v>
      </c>
    </row>
    <row r="8678" spans="1:17" ht="15" x14ac:dyDescent="0.25">
      <c r="A8678"/>
      <c r="B8678" s="114">
        <v>8677</v>
      </c>
      <c r="C8678" s="7">
        <v>22</v>
      </c>
      <c r="E8678">
        <v>8677</v>
      </c>
      <c r="F8678">
        <v>17</v>
      </c>
      <c r="G8678">
        <v>20</v>
      </c>
      <c r="H8678">
        <v>27</v>
      </c>
      <c r="I8678" s="7">
        <v>34</v>
      </c>
      <c r="K8678">
        <v>8677</v>
      </c>
      <c r="L8678">
        <v>20</v>
      </c>
      <c r="M8678">
        <v>27</v>
      </c>
      <c r="N8678" s="7">
        <v>34</v>
      </c>
      <c r="P8678" s="185">
        <v>8677</v>
      </c>
      <c r="Q8678" s="186">
        <v>28</v>
      </c>
    </row>
    <row r="8679" spans="1:17" ht="15" x14ac:dyDescent="0.25">
      <c r="A8679"/>
      <c r="B8679" s="114">
        <v>8678</v>
      </c>
      <c r="C8679" s="7">
        <v>22</v>
      </c>
      <c r="E8679">
        <v>8678</v>
      </c>
      <c r="F8679">
        <v>17</v>
      </c>
      <c r="G8679">
        <v>20</v>
      </c>
      <c r="H8679">
        <v>27</v>
      </c>
      <c r="I8679" s="7">
        <v>34</v>
      </c>
      <c r="K8679">
        <v>8678</v>
      </c>
      <c r="L8679">
        <v>20</v>
      </c>
      <c r="M8679">
        <v>27</v>
      </c>
      <c r="N8679" s="7">
        <v>34</v>
      </c>
      <c r="P8679" s="187">
        <v>8678</v>
      </c>
      <c r="Q8679" s="188">
        <v>28</v>
      </c>
    </row>
    <row r="8680" spans="1:17" ht="15" x14ac:dyDescent="0.25">
      <c r="A8680"/>
      <c r="B8680" s="114">
        <v>8679</v>
      </c>
      <c r="C8680" s="7">
        <v>22</v>
      </c>
      <c r="E8680">
        <v>8679</v>
      </c>
      <c r="F8680">
        <v>17</v>
      </c>
      <c r="G8680">
        <v>20</v>
      </c>
      <c r="H8680">
        <v>27</v>
      </c>
      <c r="I8680" s="7">
        <v>34</v>
      </c>
      <c r="K8680">
        <v>8679</v>
      </c>
      <c r="L8680">
        <v>20</v>
      </c>
      <c r="M8680">
        <v>27</v>
      </c>
      <c r="N8680" s="7">
        <v>34</v>
      </c>
      <c r="P8680" s="185">
        <v>8679</v>
      </c>
      <c r="Q8680" s="186">
        <v>28</v>
      </c>
    </row>
    <row r="8681" spans="1:17" ht="15" x14ac:dyDescent="0.25">
      <c r="A8681"/>
      <c r="B8681" s="114">
        <v>8680</v>
      </c>
      <c r="C8681" s="7">
        <v>22</v>
      </c>
      <c r="E8681">
        <v>8680</v>
      </c>
      <c r="F8681">
        <v>17</v>
      </c>
      <c r="G8681">
        <v>20</v>
      </c>
      <c r="H8681">
        <v>27</v>
      </c>
      <c r="I8681" s="7">
        <v>34</v>
      </c>
      <c r="K8681">
        <v>8680</v>
      </c>
      <c r="L8681">
        <v>20</v>
      </c>
      <c r="M8681">
        <v>27</v>
      </c>
      <c r="N8681" s="7">
        <v>34</v>
      </c>
      <c r="P8681" s="187">
        <v>8680</v>
      </c>
      <c r="Q8681" s="188">
        <v>28</v>
      </c>
    </row>
    <row r="8682" spans="1:17" ht="15" x14ac:dyDescent="0.25">
      <c r="A8682"/>
      <c r="B8682" s="114">
        <v>8681</v>
      </c>
      <c r="C8682" s="7">
        <v>22</v>
      </c>
      <c r="E8682">
        <v>8681</v>
      </c>
      <c r="F8682">
        <v>17</v>
      </c>
      <c r="G8682">
        <v>20</v>
      </c>
      <c r="H8682">
        <v>27</v>
      </c>
      <c r="I8682" s="7">
        <v>34</v>
      </c>
      <c r="K8682">
        <v>8681</v>
      </c>
      <c r="L8682">
        <v>20</v>
      </c>
      <c r="M8682">
        <v>27</v>
      </c>
      <c r="N8682" s="7">
        <v>34</v>
      </c>
      <c r="P8682" s="185">
        <v>8681</v>
      </c>
      <c r="Q8682" s="186">
        <v>28</v>
      </c>
    </row>
    <row r="8683" spans="1:17" ht="15" x14ac:dyDescent="0.25">
      <c r="A8683"/>
      <c r="B8683" s="114">
        <v>8682</v>
      </c>
      <c r="C8683" s="7">
        <v>22</v>
      </c>
      <c r="E8683">
        <v>8682</v>
      </c>
      <c r="F8683">
        <v>17</v>
      </c>
      <c r="G8683">
        <v>20</v>
      </c>
      <c r="H8683">
        <v>27</v>
      </c>
      <c r="I8683" s="7">
        <v>34</v>
      </c>
      <c r="K8683">
        <v>8682</v>
      </c>
      <c r="L8683">
        <v>20</v>
      </c>
      <c r="M8683">
        <v>27</v>
      </c>
      <c r="N8683" s="7">
        <v>34</v>
      </c>
      <c r="P8683" s="187">
        <v>8682</v>
      </c>
      <c r="Q8683" s="188">
        <v>28</v>
      </c>
    </row>
    <row r="8684" spans="1:17" ht="15" x14ac:dyDescent="0.25">
      <c r="A8684"/>
      <c r="B8684" s="114">
        <v>8683</v>
      </c>
      <c r="C8684" s="7">
        <v>22</v>
      </c>
      <c r="E8684">
        <v>8683</v>
      </c>
      <c r="F8684">
        <v>17</v>
      </c>
      <c r="G8684">
        <v>20</v>
      </c>
      <c r="H8684">
        <v>27</v>
      </c>
      <c r="I8684" s="7">
        <v>34</v>
      </c>
      <c r="K8684">
        <v>8683</v>
      </c>
      <c r="L8684">
        <v>20</v>
      </c>
      <c r="M8684">
        <v>27</v>
      </c>
      <c r="N8684" s="7">
        <v>34</v>
      </c>
      <c r="P8684" s="185">
        <v>8683</v>
      </c>
      <c r="Q8684" s="186">
        <v>28</v>
      </c>
    </row>
    <row r="8685" spans="1:17" ht="15" x14ac:dyDescent="0.25">
      <c r="A8685"/>
      <c r="B8685" s="114">
        <v>8684</v>
      </c>
      <c r="C8685" s="7">
        <v>22</v>
      </c>
      <c r="E8685">
        <v>8684</v>
      </c>
      <c r="F8685">
        <v>17</v>
      </c>
      <c r="G8685">
        <v>20</v>
      </c>
      <c r="H8685">
        <v>27</v>
      </c>
      <c r="I8685" s="7">
        <v>34</v>
      </c>
      <c r="K8685">
        <v>8684</v>
      </c>
      <c r="L8685">
        <v>20</v>
      </c>
      <c r="M8685">
        <v>27</v>
      </c>
      <c r="N8685" s="7">
        <v>34</v>
      </c>
      <c r="P8685" s="187">
        <v>8684</v>
      </c>
      <c r="Q8685" s="188">
        <v>28</v>
      </c>
    </row>
    <row r="8686" spans="1:17" ht="15" x14ac:dyDescent="0.25">
      <c r="A8686"/>
      <c r="B8686" s="114">
        <v>8685</v>
      </c>
      <c r="C8686" s="7">
        <v>22</v>
      </c>
      <c r="E8686">
        <v>8685</v>
      </c>
      <c r="F8686">
        <v>17</v>
      </c>
      <c r="G8686">
        <v>20</v>
      </c>
      <c r="H8686">
        <v>27</v>
      </c>
      <c r="I8686" s="7">
        <v>34</v>
      </c>
      <c r="K8686">
        <v>8685</v>
      </c>
      <c r="L8686">
        <v>20</v>
      </c>
      <c r="M8686">
        <v>27</v>
      </c>
      <c r="N8686" s="7">
        <v>34</v>
      </c>
      <c r="P8686" s="185">
        <v>8685</v>
      </c>
      <c r="Q8686" s="186">
        <v>28</v>
      </c>
    </row>
    <row r="8687" spans="1:17" ht="15" x14ac:dyDescent="0.25">
      <c r="A8687"/>
      <c r="B8687" s="114">
        <v>8686</v>
      </c>
      <c r="C8687" s="7">
        <v>22</v>
      </c>
      <c r="E8687">
        <v>8686</v>
      </c>
      <c r="F8687">
        <v>17</v>
      </c>
      <c r="G8687">
        <v>20</v>
      </c>
      <c r="H8687">
        <v>27</v>
      </c>
      <c r="I8687" s="7">
        <v>34</v>
      </c>
      <c r="K8687">
        <v>8686</v>
      </c>
      <c r="L8687">
        <v>20</v>
      </c>
      <c r="M8687">
        <v>27</v>
      </c>
      <c r="N8687" s="7">
        <v>34</v>
      </c>
      <c r="P8687" s="187">
        <v>8686</v>
      </c>
      <c r="Q8687" s="188">
        <v>28</v>
      </c>
    </row>
    <row r="8688" spans="1:17" ht="15" x14ac:dyDescent="0.25">
      <c r="A8688"/>
      <c r="B8688" s="114">
        <v>8687</v>
      </c>
      <c r="C8688" s="7">
        <v>22</v>
      </c>
      <c r="E8688">
        <v>8687</v>
      </c>
      <c r="F8688">
        <v>17</v>
      </c>
      <c r="G8688">
        <v>20</v>
      </c>
      <c r="H8688">
        <v>27</v>
      </c>
      <c r="I8688" s="7">
        <v>34</v>
      </c>
      <c r="K8688">
        <v>8687</v>
      </c>
      <c r="L8688">
        <v>20</v>
      </c>
      <c r="M8688">
        <v>27</v>
      </c>
      <c r="N8688" s="7">
        <v>34</v>
      </c>
      <c r="P8688" s="185">
        <v>8687</v>
      </c>
      <c r="Q8688" s="186">
        <v>28</v>
      </c>
    </row>
    <row r="8689" spans="1:17" ht="15" x14ac:dyDescent="0.25">
      <c r="A8689"/>
      <c r="B8689" s="114">
        <v>8688</v>
      </c>
      <c r="C8689" s="7">
        <v>22</v>
      </c>
      <c r="E8689">
        <v>8688</v>
      </c>
      <c r="F8689">
        <v>17</v>
      </c>
      <c r="G8689">
        <v>20</v>
      </c>
      <c r="H8689">
        <v>27</v>
      </c>
      <c r="I8689" s="7">
        <v>34</v>
      </c>
      <c r="K8689">
        <v>8688</v>
      </c>
      <c r="L8689">
        <v>20</v>
      </c>
      <c r="M8689">
        <v>27</v>
      </c>
      <c r="N8689" s="7">
        <v>34</v>
      </c>
      <c r="P8689" s="187">
        <v>8688</v>
      </c>
      <c r="Q8689" s="188">
        <v>28</v>
      </c>
    </row>
    <row r="8690" spans="1:17" ht="15" x14ac:dyDescent="0.25">
      <c r="A8690"/>
      <c r="B8690" s="114">
        <v>8689</v>
      </c>
      <c r="C8690" s="7">
        <v>22</v>
      </c>
      <c r="E8690">
        <v>8689</v>
      </c>
      <c r="F8690">
        <v>17</v>
      </c>
      <c r="G8690">
        <v>20</v>
      </c>
      <c r="H8690">
        <v>27</v>
      </c>
      <c r="I8690" s="7">
        <v>34</v>
      </c>
      <c r="K8690">
        <v>8689</v>
      </c>
      <c r="L8690">
        <v>20</v>
      </c>
      <c r="M8690">
        <v>27</v>
      </c>
      <c r="N8690" s="7">
        <v>34</v>
      </c>
      <c r="P8690" s="185">
        <v>8689</v>
      </c>
      <c r="Q8690" s="186">
        <v>28</v>
      </c>
    </row>
    <row r="8691" spans="1:17" ht="15" x14ac:dyDescent="0.25">
      <c r="A8691"/>
      <c r="B8691" s="114">
        <v>8690</v>
      </c>
      <c r="C8691" s="7">
        <v>22</v>
      </c>
      <c r="E8691">
        <v>8690</v>
      </c>
      <c r="F8691">
        <v>17</v>
      </c>
      <c r="G8691">
        <v>20</v>
      </c>
      <c r="H8691">
        <v>27</v>
      </c>
      <c r="I8691" s="7">
        <v>34</v>
      </c>
      <c r="K8691">
        <v>8690</v>
      </c>
      <c r="L8691">
        <v>20</v>
      </c>
      <c r="M8691">
        <v>27</v>
      </c>
      <c r="N8691" s="7">
        <v>34</v>
      </c>
      <c r="P8691" s="187">
        <v>8690</v>
      </c>
      <c r="Q8691" s="188">
        <v>28</v>
      </c>
    </row>
    <row r="8692" spans="1:17" ht="15" x14ac:dyDescent="0.25">
      <c r="A8692"/>
      <c r="B8692" s="114">
        <v>8691</v>
      </c>
      <c r="C8692" s="7">
        <v>22</v>
      </c>
      <c r="E8692">
        <v>8691</v>
      </c>
      <c r="F8692">
        <v>17</v>
      </c>
      <c r="G8692">
        <v>20</v>
      </c>
      <c r="H8692">
        <v>27</v>
      </c>
      <c r="I8692" s="7">
        <v>34</v>
      </c>
      <c r="K8692">
        <v>8691</v>
      </c>
      <c r="L8692">
        <v>20</v>
      </c>
      <c r="M8692">
        <v>27</v>
      </c>
      <c r="N8692" s="7">
        <v>34</v>
      </c>
      <c r="P8692" s="185">
        <v>8691</v>
      </c>
      <c r="Q8692" s="186">
        <v>28</v>
      </c>
    </row>
    <row r="8693" spans="1:17" ht="15" x14ac:dyDescent="0.25">
      <c r="A8693"/>
      <c r="B8693" s="114">
        <v>8692</v>
      </c>
      <c r="C8693" s="7">
        <v>22</v>
      </c>
      <c r="E8693">
        <v>8692</v>
      </c>
      <c r="F8693">
        <v>17</v>
      </c>
      <c r="G8693">
        <v>20</v>
      </c>
      <c r="H8693">
        <v>27</v>
      </c>
      <c r="I8693" s="7">
        <v>34</v>
      </c>
      <c r="K8693">
        <v>8692</v>
      </c>
      <c r="L8693">
        <v>20</v>
      </c>
      <c r="M8693">
        <v>27</v>
      </c>
      <c r="N8693" s="7">
        <v>34</v>
      </c>
      <c r="P8693" s="187">
        <v>8692</v>
      </c>
      <c r="Q8693" s="188">
        <v>28</v>
      </c>
    </row>
    <row r="8694" spans="1:17" ht="15" x14ac:dyDescent="0.25">
      <c r="A8694"/>
      <c r="B8694" s="114">
        <v>8693</v>
      </c>
      <c r="C8694" s="7">
        <v>22</v>
      </c>
      <c r="E8694">
        <v>8693</v>
      </c>
      <c r="F8694">
        <v>17</v>
      </c>
      <c r="G8694">
        <v>20</v>
      </c>
      <c r="H8694">
        <v>27</v>
      </c>
      <c r="I8694" s="7">
        <v>34</v>
      </c>
      <c r="K8694">
        <v>8693</v>
      </c>
      <c r="L8694">
        <v>20</v>
      </c>
      <c r="M8694">
        <v>27</v>
      </c>
      <c r="N8694" s="7">
        <v>34</v>
      </c>
      <c r="P8694" s="185">
        <v>8693</v>
      </c>
      <c r="Q8694" s="186">
        <v>28</v>
      </c>
    </row>
    <row r="8695" spans="1:17" ht="15" x14ac:dyDescent="0.25">
      <c r="A8695"/>
      <c r="B8695" s="114">
        <v>8694</v>
      </c>
      <c r="C8695" s="7">
        <v>22</v>
      </c>
      <c r="E8695">
        <v>8694</v>
      </c>
      <c r="F8695">
        <v>17</v>
      </c>
      <c r="G8695">
        <v>20</v>
      </c>
      <c r="H8695">
        <v>27</v>
      </c>
      <c r="I8695" s="7">
        <v>34</v>
      </c>
      <c r="K8695">
        <v>8694</v>
      </c>
      <c r="L8695">
        <v>20</v>
      </c>
      <c r="M8695">
        <v>27</v>
      </c>
      <c r="N8695" s="7">
        <v>34</v>
      </c>
      <c r="P8695" s="187">
        <v>8694</v>
      </c>
      <c r="Q8695" s="188">
        <v>28</v>
      </c>
    </row>
    <row r="8696" spans="1:17" ht="15" x14ac:dyDescent="0.25">
      <c r="A8696"/>
      <c r="B8696" s="114">
        <v>8695</v>
      </c>
      <c r="C8696" s="7">
        <v>22</v>
      </c>
      <c r="E8696">
        <v>8695</v>
      </c>
      <c r="F8696">
        <v>17</v>
      </c>
      <c r="G8696">
        <v>20</v>
      </c>
      <c r="H8696">
        <v>27</v>
      </c>
      <c r="I8696" s="7">
        <v>34</v>
      </c>
      <c r="K8696">
        <v>8695</v>
      </c>
      <c r="L8696">
        <v>20</v>
      </c>
      <c r="M8696">
        <v>27</v>
      </c>
      <c r="N8696" s="7">
        <v>34</v>
      </c>
      <c r="P8696" s="185">
        <v>8695</v>
      </c>
      <c r="Q8696" s="186">
        <v>28</v>
      </c>
    </row>
    <row r="8697" spans="1:17" ht="15" x14ac:dyDescent="0.25">
      <c r="A8697"/>
      <c r="B8697" s="114">
        <v>8696</v>
      </c>
      <c r="C8697" s="7">
        <v>22</v>
      </c>
      <c r="E8697">
        <v>8696</v>
      </c>
      <c r="F8697">
        <v>17</v>
      </c>
      <c r="G8697">
        <v>20</v>
      </c>
      <c r="H8697">
        <v>27</v>
      </c>
      <c r="I8697" s="7">
        <v>34</v>
      </c>
      <c r="K8697">
        <v>8696</v>
      </c>
      <c r="L8697">
        <v>20</v>
      </c>
      <c r="M8697">
        <v>27</v>
      </c>
      <c r="N8697" s="7">
        <v>34</v>
      </c>
      <c r="P8697" s="187">
        <v>8696</v>
      </c>
      <c r="Q8697" s="188">
        <v>28</v>
      </c>
    </row>
    <row r="8698" spans="1:17" ht="15" x14ac:dyDescent="0.25">
      <c r="A8698"/>
      <c r="B8698" s="114">
        <v>8697</v>
      </c>
      <c r="C8698" s="7">
        <v>22</v>
      </c>
      <c r="E8698">
        <v>8697</v>
      </c>
      <c r="F8698">
        <v>17</v>
      </c>
      <c r="G8698">
        <v>20</v>
      </c>
      <c r="H8698">
        <v>27</v>
      </c>
      <c r="I8698" s="7">
        <v>34</v>
      </c>
      <c r="K8698">
        <v>8697</v>
      </c>
      <c r="L8698">
        <v>20</v>
      </c>
      <c r="M8698">
        <v>27</v>
      </c>
      <c r="N8698" s="7">
        <v>34</v>
      </c>
      <c r="P8698" s="185">
        <v>8697</v>
      </c>
      <c r="Q8698" s="186">
        <v>28</v>
      </c>
    </row>
    <row r="8699" spans="1:17" ht="15" x14ac:dyDescent="0.25">
      <c r="A8699"/>
      <c r="B8699" s="114">
        <v>8698</v>
      </c>
      <c r="C8699" s="7">
        <v>22</v>
      </c>
      <c r="E8699">
        <v>8698</v>
      </c>
      <c r="F8699">
        <v>17</v>
      </c>
      <c r="G8699">
        <v>20</v>
      </c>
      <c r="H8699">
        <v>27</v>
      </c>
      <c r="I8699" s="7">
        <v>34</v>
      </c>
      <c r="K8699">
        <v>8698</v>
      </c>
      <c r="L8699">
        <v>20</v>
      </c>
      <c r="M8699">
        <v>27</v>
      </c>
      <c r="N8699" s="7">
        <v>34</v>
      </c>
      <c r="P8699" s="187">
        <v>8698</v>
      </c>
      <c r="Q8699" s="188">
        <v>28</v>
      </c>
    </row>
    <row r="8700" spans="1:17" ht="15" x14ac:dyDescent="0.25">
      <c r="A8700"/>
      <c r="B8700" s="114">
        <v>8699</v>
      </c>
      <c r="C8700" s="7">
        <v>22</v>
      </c>
      <c r="E8700">
        <v>8699</v>
      </c>
      <c r="F8700">
        <v>17</v>
      </c>
      <c r="G8700">
        <v>20</v>
      </c>
      <c r="H8700">
        <v>27</v>
      </c>
      <c r="I8700" s="7">
        <v>34</v>
      </c>
      <c r="K8700">
        <v>8699</v>
      </c>
      <c r="L8700">
        <v>20</v>
      </c>
      <c r="M8700">
        <v>27</v>
      </c>
      <c r="N8700" s="7">
        <v>34</v>
      </c>
      <c r="P8700" s="185">
        <v>8699</v>
      </c>
      <c r="Q8700" s="186">
        <v>28</v>
      </c>
    </row>
    <row r="8701" spans="1:17" ht="15" x14ac:dyDescent="0.25">
      <c r="A8701"/>
      <c r="B8701" s="114">
        <v>8700</v>
      </c>
      <c r="C8701" s="7">
        <v>22</v>
      </c>
      <c r="E8701">
        <v>8700</v>
      </c>
      <c r="F8701">
        <v>17</v>
      </c>
      <c r="G8701">
        <v>20</v>
      </c>
      <c r="H8701">
        <v>27</v>
      </c>
      <c r="I8701" s="7">
        <v>34</v>
      </c>
      <c r="K8701">
        <v>8700</v>
      </c>
      <c r="L8701">
        <v>20</v>
      </c>
      <c r="M8701">
        <v>27</v>
      </c>
      <c r="N8701" s="7">
        <v>34</v>
      </c>
      <c r="P8701" s="187">
        <v>8700</v>
      </c>
      <c r="Q8701" s="188">
        <v>28</v>
      </c>
    </row>
    <row r="8702" spans="1:17" ht="15" x14ac:dyDescent="0.25">
      <c r="A8702"/>
      <c r="B8702" s="114">
        <v>8701</v>
      </c>
      <c r="C8702" s="7">
        <v>22</v>
      </c>
      <c r="E8702">
        <v>8701</v>
      </c>
      <c r="F8702">
        <v>17</v>
      </c>
      <c r="G8702">
        <v>20</v>
      </c>
      <c r="H8702">
        <v>27</v>
      </c>
      <c r="I8702" s="7">
        <v>34</v>
      </c>
      <c r="K8702">
        <v>8701</v>
      </c>
      <c r="L8702">
        <v>20</v>
      </c>
      <c r="M8702">
        <v>27</v>
      </c>
      <c r="N8702" s="7">
        <v>34</v>
      </c>
      <c r="P8702" s="185">
        <v>8701</v>
      </c>
      <c r="Q8702" s="186">
        <v>28</v>
      </c>
    </row>
    <row r="8703" spans="1:17" ht="15" x14ac:dyDescent="0.25">
      <c r="A8703"/>
      <c r="B8703" s="114">
        <v>8702</v>
      </c>
      <c r="C8703" s="7">
        <v>22</v>
      </c>
      <c r="E8703">
        <v>8702</v>
      </c>
      <c r="F8703">
        <v>17</v>
      </c>
      <c r="G8703">
        <v>20</v>
      </c>
      <c r="H8703">
        <v>27</v>
      </c>
      <c r="I8703" s="7">
        <v>34</v>
      </c>
      <c r="K8703">
        <v>8702</v>
      </c>
      <c r="L8703">
        <v>20</v>
      </c>
      <c r="M8703">
        <v>27</v>
      </c>
      <c r="N8703" s="7">
        <v>34</v>
      </c>
      <c r="P8703" s="187">
        <v>8702</v>
      </c>
      <c r="Q8703" s="188">
        <v>28</v>
      </c>
    </row>
    <row r="8704" spans="1:17" ht="15" x14ac:dyDescent="0.25">
      <c r="A8704"/>
      <c r="B8704" s="114">
        <v>8703</v>
      </c>
      <c r="C8704" s="7">
        <v>22</v>
      </c>
      <c r="E8704">
        <v>8703</v>
      </c>
      <c r="F8704">
        <v>17</v>
      </c>
      <c r="G8704">
        <v>20</v>
      </c>
      <c r="H8704">
        <v>27</v>
      </c>
      <c r="I8704" s="7">
        <v>34</v>
      </c>
      <c r="K8704">
        <v>8703</v>
      </c>
      <c r="L8704">
        <v>20</v>
      </c>
      <c r="M8704">
        <v>27</v>
      </c>
      <c r="N8704" s="7">
        <v>34</v>
      </c>
      <c r="P8704" s="185">
        <v>8703</v>
      </c>
      <c r="Q8704" s="186">
        <v>28</v>
      </c>
    </row>
    <row r="8705" spans="1:17" ht="15" x14ac:dyDescent="0.25">
      <c r="A8705"/>
      <c r="B8705" s="114">
        <v>8704</v>
      </c>
      <c r="C8705" s="7">
        <v>22</v>
      </c>
      <c r="E8705">
        <v>8704</v>
      </c>
      <c r="F8705">
        <v>17</v>
      </c>
      <c r="G8705">
        <v>20</v>
      </c>
      <c r="H8705">
        <v>27</v>
      </c>
      <c r="I8705" s="7">
        <v>34</v>
      </c>
      <c r="K8705">
        <v>8704</v>
      </c>
      <c r="L8705">
        <v>20</v>
      </c>
      <c r="M8705">
        <v>27</v>
      </c>
      <c r="N8705" s="7">
        <v>34</v>
      </c>
      <c r="P8705" s="187">
        <v>8704</v>
      </c>
      <c r="Q8705" s="188">
        <v>28</v>
      </c>
    </row>
    <row r="8706" spans="1:17" ht="15" x14ac:dyDescent="0.25">
      <c r="A8706"/>
      <c r="B8706" s="114">
        <v>8705</v>
      </c>
      <c r="C8706" s="7">
        <v>22</v>
      </c>
      <c r="E8706">
        <v>8705</v>
      </c>
      <c r="F8706">
        <v>17</v>
      </c>
      <c r="G8706">
        <v>20</v>
      </c>
      <c r="H8706">
        <v>27</v>
      </c>
      <c r="I8706" s="7">
        <v>34</v>
      </c>
      <c r="K8706">
        <v>8705</v>
      </c>
      <c r="L8706">
        <v>20</v>
      </c>
      <c r="M8706">
        <v>27</v>
      </c>
      <c r="N8706" s="7">
        <v>34</v>
      </c>
      <c r="P8706" s="185">
        <v>8705</v>
      </c>
      <c r="Q8706" s="186">
        <v>28</v>
      </c>
    </row>
    <row r="8707" spans="1:17" ht="15" x14ac:dyDescent="0.25">
      <c r="A8707"/>
      <c r="B8707" s="114">
        <v>8706</v>
      </c>
      <c r="C8707" s="7">
        <v>22</v>
      </c>
      <c r="E8707">
        <v>8706</v>
      </c>
      <c r="F8707">
        <v>17</v>
      </c>
      <c r="G8707">
        <v>20</v>
      </c>
      <c r="H8707">
        <v>27</v>
      </c>
      <c r="I8707" s="7">
        <v>34</v>
      </c>
      <c r="K8707">
        <v>8706</v>
      </c>
      <c r="L8707">
        <v>20</v>
      </c>
      <c r="M8707">
        <v>27</v>
      </c>
      <c r="N8707" s="7">
        <v>34</v>
      </c>
      <c r="P8707" s="187">
        <v>8706</v>
      </c>
      <c r="Q8707" s="188">
        <v>28</v>
      </c>
    </row>
    <row r="8708" spans="1:17" ht="15" x14ac:dyDescent="0.25">
      <c r="A8708"/>
      <c r="B8708" s="114">
        <v>8707</v>
      </c>
      <c r="C8708" s="7">
        <v>22</v>
      </c>
      <c r="E8708">
        <v>8707</v>
      </c>
      <c r="F8708">
        <v>17</v>
      </c>
      <c r="G8708">
        <v>20</v>
      </c>
      <c r="H8708">
        <v>27</v>
      </c>
      <c r="I8708" s="7">
        <v>34</v>
      </c>
      <c r="K8708">
        <v>8707</v>
      </c>
      <c r="L8708">
        <v>20</v>
      </c>
      <c r="M8708">
        <v>27</v>
      </c>
      <c r="N8708" s="7">
        <v>34</v>
      </c>
      <c r="P8708" s="185">
        <v>8707</v>
      </c>
      <c r="Q8708" s="186">
        <v>28</v>
      </c>
    </row>
    <row r="8709" spans="1:17" ht="15" x14ac:dyDescent="0.25">
      <c r="A8709"/>
      <c r="B8709" s="114">
        <v>8708</v>
      </c>
      <c r="C8709" s="7">
        <v>22</v>
      </c>
      <c r="E8709">
        <v>8708</v>
      </c>
      <c r="F8709">
        <v>17</v>
      </c>
      <c r="G8709">
        <v>20</v>
      </c>
      <c r="H8709">
        <v>27</v>
      </c>
      <c r="I8709" s="7">
        <v>34</v>
      </c>
      <c r="K8709">
        <v>8708</v>
      </c>
      <c r="L8709">
        <v>20</v>
      </c>
      <c r="M8709">
        <v>27</v>
      </c>
      <c r="N8709" s="7">
        <v>34</v>
      </c>
      <c r="P8709" s="187">
        <v>8708</v>
      </c>
      <c r="Q8709" s="188">
        <v>28</v>
      </c>
    </row>
    <row r="8710" spans="1:17" ht="15" x14ac:dyDescent="0.25">
      <c r="A8710"/>
      <c r="B8710" s="114">
        <v>8709</v>
      </c>
      <c r="C8710" s="7">
        <v>22</v>
      </c>
      <c r="E8710">
        <v>8709</v>
      </c>
      <c r="F8710">
        <v>17</v>
      </c>
      <c r="G8710">
        <v>20</v>
      </c>
      <c r="H8710">
        <v>27</v>
      </c>
      <c r="I8710" s="7">
        <v>34</v>
      </c>
      <c r="K8710">
        <v>8709</v>
      </c>
      <c r="L8710">
        <v>20</v>
      </c>
      <c r="M8710">
        <v>27</v>
      </c>
      <c r="N8710" s="7">
        <v>34</v>
      </c>
      <c r="P8710" s="185">
        <v>8709</v>
      </c>
      <c r="Q8710" s="186">
        <v>28</v>
      </c>
    </row>
    <row r="8711" spans="1:17" ht="15" x14ac:dyDescent="0.25">
      <c r="A8711"/>
      <c r="B8711" s="114">
        <v>8710</v>
      </c>
      <c r="C8711" s="7">
        <v>22</v>
      </c>
      <c r="E8711">
        <v>8710</v>
      </c>
      <c r="F8711">
        <v>17</v>
      </c>
      <c r="G8711">
        <v>20</v>
      </c>
      <c r="H8711">
        <v>27</v>
      </c>
      <c r="I8711" s="7">
        <v>34</v>
      </c>
      <c r="K8711">
        <v>8710</v>
      </c>
      <c r="L8711">
        <v>20</v>
      </c>
      <c r="M8711">
        <v>27</v>
      </c>
      <c r="N8711" s="7">
        <v>34</v>
      </c>
      <c r="P8711" s="187">
        <v>8710</v>
      </c>
      <c r="Q8711" s="188">
        <v>28</v>
      </c>
    </row>
    <row r="8712" spans="1:17" ht="15" x14ac:dyDescent="0.25">
      <c r="A8712"/>
      <c r="B8712" s="114">
        <v>8711</v>
      </c>
      <c r="C8712" s="7">
        <v>22</v>
      </c>
      <c r="E8712">
        <v>8711</v>
      </c>
      <c r="F8712">
        <v>17</v>
      </c>
      <c r="G8712">
        <v>20</v>
      </c>
      <c r="H8712">
        <v>27</v>
      </c>
      <c r="I8712" s="7">
        <v>34</v>
      </c>
      <c r="K8712">
        <v>8711</v>
      </c>
      <c r="L8712">
        <v>20</v>
      </c>
      <c r="M8712">
        <v>27</v>
      </c>
      <c r="N8712" s="7">
        <v>34</v>
      </c>
      <c r="P8712" s="185">
        <v>8711</v>
      </c>
      <c r="Q8712" s="186">
        <v>28</v>
      </c>
    </row>
    <row r="8713" spans="1:17" ht="15" x14ac:dyDescent="0.25">
      <c r="A8713"/>
      <c r="B8713" s="114">
        <v>8712</v>
      </c>
      <c r="C8713" s="7">
        <v>22</v>
      </c>
      <c r="E8713">
        <v>8712</v>
      </c>
      <c r="F8713">
        <v>17</v>
      </c>
      <c r="G8713">
        <v>20</v>
      </c>
      <c r="H8713">
        <v>27</v>
      </c>
      <c r="I8713" s="7">
        <v>34</v>
      </c>
      <c r="K8713">
        <v>8712</v>
      </c>
      <c r="L8713">
        <v>20</v>
      </c>
      <c r="M8713">
        <v>27</v>
      </c>
      <c r="N8713" s="7">
        <v>34</v>
      </c>
      <c r="P8713" s="187">
        <v>8712</v>
      </c>
      <c r="Q8713" s="188">
        <v>28</v>
      </c>
    </row>
    <row r="8714" spans="1:17" ht="15" x14ac:dyDescent="0.25">
      <c r="A8714"/>
      <c r="B8714" s="114">
        <v>8713</v>
      </c>
      <c r="C8714" s="7">
        <v>22</v>
      </c>
      <c r="E8714">
        <v>8713</v>
      </c>
      <c r="F8714">
        <v>17</v>
      </c>
      <c r="G8714">
        <v>20</v>
      </c>
      <c r="H8714">
        <v>27</v>
      </c>
      <c r="I8714" s="7">
        <v>34</v>
      </c>
      <c r="K8714">
        <v>8713</v>
      </c>
      <c r="L8714">
        <v>20</v>
      </c>
      <c r="M8714">
        <v>27</v>
      </c>
      <c r="N8714" s="7">
        <v>34</v>
      </c>
      <c r="P8714" s="185">
        <v>8713</v>
      </c>
      <c r="Q8714" s="186">
        <v>28</v>
      </c>
    </row>
    <row r="8715" spans="1:17" ht="15" x14ac:dyDescent="0.25">
      <c r="A8715"/>
      <c r="B8715" s="114">
        <v>8714</v>
      </c>
      <c r="C8715" s="7">
        <v>22</v>
      </c>
      <c r="E8715">
        <v>8714</v>
      </c>
      <c r="F8715">
        <v>17</v>
      </c>
      <c r="G8715">
        <v>20</v>
      </c>
      <c r="H8715">
        <v>27</v>
      </c>
      <c r="I8715" s="7">
        <v>34</v>
      </c>
      <c r="K8715">
        <v>8714</v>
      </c>
      <c r="L8715">
        <v>20</v>
      </c>
      <c r="M8715">
        <v>27</v>
      </c>
      <c r="N8715" s="7">
        <v>34</v>
      </c>
      <c r="P8715" s="187">
        <v>8714</v>
      </c>
      <c r="Q8715" s="188">
        <v>28</v>
      </c>
    </row>
    <row r="8716" spans="1:17" ht="15" x14ac:dyDescent="0.25">
      <c r="A8716"/>
      <c r="B8716" s="114">
        <v>8715</v>
      </c>
      <c r="C8716" s="7">
        <v>22</v>
      </c>
      <c r="E8716">
        <v>8715</v>
      </c>
      <c r="F8716">
        <v>17</v>
      </c>
      <c r="G8716">
        <v>20</v>
      </c>
      <c r="H8716">
        <v>27</v>
      </c>
      <c r="I8716" s="7">
        <v>34</v>
      </c>
      <c r="K8716">
        <v>8715</v>
      </c>
      <c r="L8716">
        <v>20</v>
      </c>
      <c r="M8716">
        <v>27</v>
      </c>
      <c r="N8716" s="7">
        <v>34</v>
      </c>
      <c r="P8716" s="185">
        <v>8715</v>
      </c>
      <c r="Q8716" s="186">
        <v>28</v>
      </c>
    </row>
    <row r="8717" spans="1:17" ht="15" x14ac:dyDescent="0.25">
      <c r="A8717"/>
      <c r="B8717" s="114">
        <v>8716</v>
      </c>
      <c r="C8717" s="7">
        <v>22</v>
      </c>
      <c r="E8717">
        <v>8716</v>
      </c>
      <c r="F8717">
        <v>17</v>
      </c>
      <c r="G8717">
        <v>20</v>
      </c>
      <c r="H8717">
        <v>27</v>
      </c>
      <c r="I8717" s="7">
        <v>34</v>
      </c>
      <c r="K8717">
        <v>8716</v>
      </c>
      <c r="L8717">
        <v>20</v>
      </c>
      <c r="M8717">
        <v>27</v>
      </c>
      <c r="N8717" s="7">
        <v>34</v>
      </c>
      <c r="P8717" s="187">
        <v>8716</v>
      </c>
      <c r="Q8717" s="188">
        <v>28</v>
      </c>
    </row>
    <row r="8718" spans="1:17" ht="15" x14ac:dyDescent="0.25">
      <c r="A8718"/>
      <c r="B8718" s="114">
        <v>8717</v>
      </c>
      <c r="C8718" s="7">
        <v>22</v>
      </c>
      <c r="E8718">
        <v>8717</v>
      </c>
      <c r="F8718">
        <v>17</v>
      </c>
      <c r="G8718">
        <v>20</v>
      </c>
      <c r="H8718">
        <v>27</v>
      </c>
      <c r="I8718" s="7">
        <v>34</v>
      </c>
      <c r="K8718">
        <v>8717</v>
      </c>
      <c r="L8718">
        <v>20</v>
      </c>
      <c r="M8718">
        <v>27</v>
      </c>
      <c r="N8718" s="7">
        <v>34</v>
      </c>
      <c r="P8718" s="185">
        <v>8717</v>
      </c>
      <c r="Q8718" s="186">
        <v>28</v>
      </c>
    </row>
    <row r="8719" spans="1:17" ht="15" x14ac:dyDescent="0.25">
      <c r="A8719"/>
      <c r="B8719" s="114">
        <v>8718</v>
      </c>
      <c r="C8719" s="7">
        <v>22</v>
      </c>
      <c r="E8719">
        <v>8718</v>
      </c>
      <c r="F8719">
        <v>17</v>
      </c>
      <c r="G8719">
        <v>20</v>
      </c>
      <c r="H8719">
        <v>27</v>
      </c>
      <c r="I8719" s="7">
        <v>34</v>
      </c>
      <c r="K8719">
        <v>8718</v>
      </c>
      <c r="L8719">
        <v>20</v>
      </c>
      <c r="M8719">
        <v>27</v>
      </c>
      <c r="N8719" s="7">
        <v>34</v>
      </c>
      <c r="P8719" s="187">
        <v>8718</v>
      </c>
      <c r="Q8719" s="188">
        <v>28</v>
      </c>
    </row>
    <row r="8720" spans="1:17" ht="15" x14ac:dyDescent="0.25">
      <c r="A8720"/>
      <c r="B8720" s="114">
        <v>8719</v>
      </c>
      <c r="C8720" s="7">
        <v>22</v>
      </c>
      <c r="E8720">
        <v>8719</v>
      </c>
      <c r="F8720">
        <v>17</v>
      </c>
      <c r="G8720">
        <v>20</v>
      </c>
      <c r="H8720">
        <v>27</v>
      </c>
      <c r="I8720" s="7">
        <v>34</v>
      </c>
      <c r="K8720">
        <v>8719</v>
      </c>
      <c r="L8720">
        <v>20</v>
      </c>
      <c r="M8720">
        <v>27</v>
      </c>
      <c r="N8720" s="7">
        <v>34</v>
      </c>
      <c r="P8720" s="185">
        <v>8719</v>
      </c>
      <c r="Q8720" s="186">
        <v>28</v>
      </c>
    </row>
    <row r="8721" spans="1:17" ht="15" x14ac:dyDescent="0.25">
      <c r="A8721"/>
      <c r="B8721" s="114">
        <v>8720</v>
      </c>
      <c r="C8721" s="7">
        <v>22</v>
      </c>
      <c r="E8721">
        <v>8720</v>
      </c>
      <c r="F8721">
        <v>17</v>
      </c>
      <c r="G8721">
        <v>20</v>
      </c>
      <c r="H8721">
        <v>27</v>
      </c>
      <c r="I8721" s="7">
        <v>34</v>
      </c>
      <c r="K8721">
        <v>8720</v>
      </c>
      <c r="L8721">
        <v>20</v>
      </c>
      <c r="M8721">
        <v>27</v>
      </c>
      <c r="N8721" s="7">
        <v>34</v>
      </c>
      <c r="P8721" s="187">
        <v>8720</v>
      </c>
      <c r="Q8721" s="188">
        <v>28</v>
      </c>
    </row>
    <row r="8722" spans="1:17" ht="15" x14ac:dyDescent="0.25">
      <c r="A8722"/>
      <c r="B8722" s="114">
        <v>8721</v>
      </c>
      <c r="C8722" s="7">
        <v>22</v>
      </c>
      <c r="E8722">
        <v>8721</v>
      </c>
      <c r="F8722">
        <v>17</v>
      </c>
      <c r="G8722">
        <v>20</v>
      </c>
      <c r="H8722">
        <v>27</v>
      </c>
      <c r="I8722" s="7">
        <v>34</v>
      </c>
      <c r="K8722">
        <v>8721</v>
      </c>
      <c r="L8722">
        <v>20</v>
      </c>
      <c r="M8722">
        <v>27</v>
      </c>
      <c r="N8722" s="7">
        <v>34</v>
      </c>
      <c r="P8722" s="185">
        <v>8721</v>
      </c>
      <c r="Q8722" s="186">
        <v>28</v>
      </c>
    </row>
    <row r="8723" spans="1:17" ht="15" x14ac:dyDescent="0.25">
      <c r="A8723"/>
      <c r="B8723" s="114">
        <v>8722</v>
      </c>
      <c r="C8723" s="7">
        <v>22</v>
      </c>
      <c r="E8723">
        <v>8722</v>
      </c>
      <c r="F8723">
        <v>17</v>
      </c>
      <c r="G8723">
        <v>20</v>
      </c>
      <c r="H8723">
        <v>27</v>
      </c>
      <c r="I8723" s="7">
        <v>34</v>
      </c>
      <c r="K8723">
        <v>8722</v>
      </c>
      <c r="L8723">
        <v>20</v>
      </c>
      <c r="M8723">
        <v>27</v>
      </c>
      <c r="N8723" s="7">
        <v>34</v>
      </c>
      <c r="P8723" s="187">
        <v>8722</v>
      </c>
      <c r="Q8723" s="188">
        <v>28</v>
      </c>
    </row>
    <row r="8724" spans="1:17" ht="15" x14ac:dyDescent="0.25">
      <c r="A8724"/>
      <c r="B8724" s="114">
        <v>8723</v>
      </c>
      <c r="C8724" s="7">
        <v>22</v>
      </c>
      <c r="E8724">
        <v>8723</v>
      </c>
      <c r="F8724">
        <v>17</v>
      </c>
      <c r="G8724">
        <v>20</v>
      </c>
      <c r="H8724">
        <v>27</v>
      </c>
      <c r="I8724" s="7">
        <v>34</v>
      </c>
      <c r="K8724">
        <v>8723</v>
      </c>
      <c r="L8724">
        <v>20</v>
      </c>
      <c r="M8724">
        <v>27</v>
      </c>
      <c r="N8724" s="7">
        <v>34</v>
      </c>
      <c r="P8724" s="185">
        <v>8723</v>
      </c>
      <c r="Q8724" s="186">
        <v>28</v>
      </c>
    </row>
    <row r="8725" spans="1:17" ht="15" x14ac:dyDescent="0.25">
      <c r="A8725"/>
      <c r="B8725" s="114">
        <v>8724</v>
      </c>
      <c r="C8725" s="7">
        <v>22</v>
      </c>
      <c r="E8725">
        <v>8724</v>
      </c>
      <c r="F8725">
        <v>17</v>
      </c>
      <c r="G8725">
        <v>20</v>
      </c>
      <c r="H8725">
        <v>27</v>
      </c>
      <c r="I8725" s="7">
        <v>34</v>
      </c>
      <c r="K8725">
        <v>8724</v>
      </c>
      <c r="L8725">
        <v>20</v>
      </c>
      <c r="M8725">
        <v>27</v>
      </c>
      <c r="N8725" s="7">
        <v>34</v>
      </c>
      <c r="P8725" s="187">
        <v>8724</v>
      </c>
      <c r="Q8725" s="188">
        <v>28</v>
      </c>
    </row>
    <row r="8726" spans="1:17" ht="15" x14ac:dyDescent="0.25">
      <c r="A8726"/>
      <c r="B8726" s="114">
        <v>8725</v>
      </c>
      <c r="C8726" s="7">
        <v>22</v>
      </c>
      <c r="E8726">
        <v>8725</v>
      </c>
      <c r="F8726">
        <v>17</v>
      </c>
      <c r="G8726">
        <v>20</v>
      </c>
      <c r="H8726">
        <v>27</v>
      </c>
      <c r="I8726" s="7">
        <v>34</v>
      </c>
      <c r="K8726">
        <v>8725</v>
      </c>
      <c r="L8726">
        <v>20</v>
      </c>
      <c r="M8726">
        <v>27</v>
      </c>
      <c r="N8726" s="7">
        <v>34</v>
      </c>
      <c r="P8726" s="185">
        <v>8725</v>
      </c>
      <c r="Q8726" s="186">
        <v>28</v>
      </c>
    </row>
    <row r="8727" spans="1:17" ht="15" x14ac:dyDescent="0.25">
      <c r="A8727"/>
      <c r="B8727" s="114">
        <v>8726</v>
      </c>
      <c r="C8727" s="7">
        <v>22</v>
      </c>
      <c r="E8727">
        <v>8726</v>
      </c>
      <c r="F8727">
        <v>17</v>
      </c>
      <c r="G8727">
        <v>20</v>
      </c>
      <c r="H8727">
        <v>27</v>
      </c>
      <c r="I8727" s="7">
        <v>34</v>
      </c>
      <c r="K8727">
        <v>8726</v>
      </c>
      <c r="L8727">
        <v>20</v>
      </c>
      <c r="M8727">
        <v>27</v>
      </c>
      <c r="N8727" s="7">
        <v>34</v>
      </c>
      <c r="P8727" s="187">
        <v>8726</v>
      </c>
      <c r="Q8727" s="188">
        <v>28</v>
      </c>
    </row>
    <row r="8728" spans="1:17" ht="15" x14ac:dyDescent="0.25">
      <c r="A8728"/>
      <c r="B8728" s="114">
        <v>8727</v>
      </c>
      <c r="C8728" s="7">
        <v>22</v>
      </c>
      <c r="E8728">
        <v>8727</v>
      </c>
      <c r="F8728">
        <v>17</v>
      </c>
      <c r="G8728">
        <v>20</v>
      </c>
      <c r="H8728">
        <v>27</v>
      </c>
      <c r="I8728" s="7">
        <v>34</v>
      </c>
      <c r="K8728">
        <v>8727</v>
      </c>
      <c r="L8728">
        <v>20</v>
      </c>
      <c r="M8728">
        <v>27</v>
      </c>
      <c r="N8728" s="7">
        <v>34</v>
      </c>
      <c r="P8728" s="185">
        <v>8727</v>
      </c>
      <c r="Q8728" s="186">
        <v>28</v>
      </c>
    </row>
    <row r="8729" spans="1:17" ht="15" x14ac:dyDescent="0.25">
      <c r="A8729"/>
      <c r="B8729" s="114">
        <v>8728</v>
      </c>
      <c r="C8729" s="7">
        <v>22</v>
      </c>
      <c r="E8729">
        <v>8728</v>
      </c>
      <c r="F8729">
        <v>17</v>
      </c>
      <c r="G8729">
        <v>20</v>
      </c>
      <c r="H8729">
        <v>27</v>
      </c>
      <c r="I8729" s="7">
        <v>34</v>
      </c>
      <c r="K8729">
        <v>8728</v>
      </c>
      <c r="L8729">
        <v>20</v>
      </c>
      <c r="M8729">
        <v>27</v>
      </c>
      <c r="N8729" s="7">
        <v>34</v>
      </c>
      <c r="P8729" s="187">
        <v>8728</v>
      </c>
      <c r="Q8729" s="188">
        <v>28</v>
      </c>
    </row>
    <row r="8730" spans="1:17" ht="15" x14ac:dyDescent="0.25">
      <c r="A8730"/>
      <c r="B8730" s="114">
        <v>8729</v>
      </c>
      <c r="C8730" s="7">
        <v>22</v>
      </c>
      <c r="E8730">
        <v>8729</v>
      </c>
      <c r="F8730">
        <v>17</v>
      </c>
      <c r="G8730">
        <v>20</v>
      </c>
      <c r="H8730">
        <v>27</v>
      </c>
      <c r="I8730" s="7">
        <v>34</v>
      </c>
      <c r="K8730">
        <v>8729</v>
      </c>
      <c r="L8730">
        <v>20</v>
      </c>
      <c r="M8730">
        <v>27</v>
      </c>
      <c r="N8730" s="7">
        <v>34</v>
      </c>
      <c r="P8730" s="185">
        <v>8729</v>
      </c>
      <c r="Q8730" s="186">
        <v>28</v>
      </c>
    </row>
    <row r="8731" spans="1:17" ht="15" x14ac:dyDescent="0.25">
      <c r="A8731"/>
      <c r="B8731" s="114">
        <v>8730</v>
      </c>
      <c r="C8731" s="7">
        <v>22</v>
      </c>
      <c r="E8731">
        <v>8730</v>
      </c>
      <c r="F8731">
        <v>17</v>
      </c>
      <c r="G8731">
        <v>20</v>
      </c>
      <c r="H8731">
        <v>27</v>
      </c>
      <c r="I8731" s="7">
        <v>34</v>
      </c>
      <c r="K8731">
        <v>8730</v>
      </c>
      <c r="L8731">
        <v>20</v>
      </c>
      <c r="M8731">
        <v>27</v>
      </c>
      <c r="N8731" s="7">
        <v>34</v>
      </c>
      <c r="P8731" s="187">
        <v>8730</v>
      </c>
      <c r="Q8731" s="188">
        <v>28</v>
      </c>
    </row>
    <row r="8732" spans="1:17" ht="15" x14ac:dyDescent="0.25">
      <c r="A8732"/>
      <c r="B8732" s="114">
        <v>8731</v>
      </c>
      <c r="C8732" s="7">
        <v>22</v>
      </c>
      <c r="E8732">
        <v>8731</v>
      </c>
      <c r="F8732">
        <v>17</v>
      </c>
      <c r="G8732">
        <v>20</v>
      </c>
      <c r="H8732">
        <v>27</v>
      </c>
      <c r="I8732" s="7">
        <v>34</v>
      </c>
      <c r="K8732">
        <v>8731</v>
      </c>
      <c r="L8732">
        <v>20</v>
      </c>
      <c r="M8732">
        <v>27</v>
      </c>
      <c r="N8732" s="7">
        <v>34</v>
      </c>
      <c r="P8732" s="185">
        <v>8731</v>
      </c>
      <c r="Q8732" s="186">
        <v>28</v>
      </c>
    </row>
    <row r="8733" spans="1:17" ht="15" x14ac:dyDescent="0.25">
      <c r="A8733"/>
      <c r="B8733" s="114">
        <v>8732</v>
      </c>
      <c r="C8733" s="7">
        <v>22</v>
      </c>
      <c r="E8733">
        <v>8732</v>
      </c>
      <c r="F8733">
        <v>17</v>
      </c>
      <c r="G8733">
        <v>20</v>
      </c>
      <c r="H8733">
        <v>27</v>
      </c>
      <c r="I8733" s="7">
        <v>34</v>
      </c>
      <c r="K8733">
        <v>8732</v>
      </c>
      <c r="L8733">
        <v>20</v>
      </c>
      <c r="M8733">
        <v>27</v>
      </c>
      <c r="N8733" s="7">
        <v>34</v>
      </c>
      <c r="P8733" s="187">
        <v>8732</v>
      </c>
      <c r="Q8733" s="188">
        <v>28</v>
      </c>
    </row>
    <row r="8734" spans="1:17" ht="15" x14ac:dyDescent="0.25">
      <c r="A8734"/>
      <c r="B8734" s="114">
        <v>8733</v>
      </c>
      <c r="C8734" s="7">
        <v>22</v>
      </c>
      <c r="E8734">
        <v>8733</v>
      </c>
      <c r="F8734">
        <v>17</v>
      </c>
      <c r="G8734">
        <v>20</v>
      </c>
      <c r="H8734">
        <v>27</v>
      </c>
      <c r="I8734" s="7">
        <v>34</v>
      </c>
      <c r="K8734">
        <v>8733</v>
      </c>
      <c r="L8734">
        <v>20</v>
      </c>
      <c r="M8734">
        <v>27</v>
      </c>
      <c r="N8734" s="7">
        <v>34</v>
      </c>
      <c r="P8734" s="185">
        <v>8733</v>
      </c>
      <c r="Q8734" s="186">
        <v>28</v>
      </c>
    </row>
    <row r="8735" spans="1:17" ht="15" x14ac:dyDescent="0.25">
      <c r="A8735"/>
      <c r="B8735" s="114">
        <v>8734</v>
      </c>
      <c r="C8735" s="7">
        <v>22</v>
      </c>
      <c r="E8735">
        <v>8734</v>
      </c>
      <c r="F8735">
        <v>17</v>
      </c>
      <c r="G8735">
        <v>20</v>
      </c>
      <c r="H8735">
        <v>27</v>
      </c>
      <c r="I8735" s="7">
        <v>34</v>
      </c>
      <c r="K8735">
        <v>8734</v>
      </c>
      <c r="L8735">
        <v>20</v>
      </c>
      <c r="M8735">
        <v>27</v>
      </c>
      <c r="N8735" s="7">
        <v>34</v>
      </c>
      <c r="P8735" s="187">
        <v>8734</v>
      </c>
      <c r="Q8735" s="188">
        <v>28</v>
      </c>
    </row>
    <row r="8736" spans="1:17" ht="15" x14ac:dyDescent="0.25">
      <c r="A8736"/>
      <c r="B8736" s="114">
        <v>8735</v>
      </c>
      <c r="C8736" s="7">
        <v>22</v>
      </c>
      <c r="E8736">
        <v>8735</v>
      </c>
      <c r="F8736">
        <v>17</v>
      </c>
      <c r="G8736">
        <v>20</v>
      </c>
      <c r="H8736">
        <v>27</v>
      </c>
      <c r="I8736" s="7">
        <v>34</v>
      </c>
      <c r="K8736">
        <v>8735</v>
      </c>
      <c r="L8736">
        <v>20</v>
      </c>
      <c r="M8736">
        <v>27</v>
      </c>
      <c r="N8736" s="7">
        <v>34</v>
      </c>
      <c r="P8736" s="185">
        <v>8735</v>
      </c>
      <c r="Q8736" s="186">
        <v>28</v>
      </c>
    </row>
    <row r="8737" spans="1:17" ht="15" x14ac:dyDescent="0.25">
      <c r="A8737"/>
      <c r="B8737" s="114">
        <v>8736</v>
      </c>
      <c r="C8737" s="7">
        <v>22</v>
      </c>
      <c r="E8737">
        <v>8736</v>
      </c>
      <c r="F8737">
        <v>17</v>
      </c>
      <c r="G8737">
        <v>20</v>
      </c>
      <c r="H8737">
        <v>27</v>
      </c>
      <c r="I8737" s="7">
        <v>34</v>
      </c>
      <c r="K8737">
        <v>8736</v>
      </c>
      <c r="L8737">
        <v>20</v>
      </c>
      <c r="M8737">
        <v>27</v>
      </c>
      <c r="N8737" s="7">
        <v>34</v>
      </c>
      <c r="P8737" s="187">
        <v>8736</v>
      </c>
      <c r="Q8737" s="188">
        <v>28</v>
      </c>
    </row>
    <row r="8738" spans="1:17" ht="15" x14ac:dyDescent="0.25">
      <c r="A8738"/>
      <c r="B8738" s="114">
        <v>8737</v>
      </c>
      <c r="C8738" s="7">
        <v>22</v>
      </c>
      <c r="E8738">
        <v>8737</v>
      </c>
      <c r="F8738">
        <v>17</v>
      </c>
      <c r="G8738">
        <v>20</v>
      </c>
      <c r="H8738">
        <v>27</v>
      </c>
      <c r="I8738" s="7">
        <v>34</v>
      </c>
      <c r="K8738">
        <v>8737</v>
      </c>
      <c r="L8738">
        <v>20</v>
      </c>
      <c r="M8738">
        <v>27</v>
      </c>
      <c r="N8738" s="7">
        <v>34</v>
      </c>
      <c r="P8738" s="185">
        <v>8737</v>
      </c>
      <c r="Q8738" s="186">
        <v>28</v>
      </c>
    </row>
    <row r="8739" spans="1:17" ht="15" x14ac:dyDescent="0.25">
      <c r="A8739"/>
      <c r="B8739" s="114">
        <v>8738</v>
      </c>
      <c r="C8739" s="7">
        <v>22</v>
      </c>
      <c r="E8739">
        <v>8738</v>
      </c>
      <c r="F8739">
        <v>17</v>
      </c>
      <c r="G8739">
        <v>20</v>
      </c>
      <c r="H8739">
        <v>27</v>
      </c>
      <c r="I8739" s="7">
        <v>34</v>
      </c>
      <c r="K8739">
        <v>8738</v>
      </c>
      <c r="L8739">
        <v>20</v>
      </c>
      <c r="M8739">
        <v>27</v>
      </c>
      <c r="N8739" s="7">
        <v>34</v>
      </c>
      <c r="P8739" s="187">
        <v>8738</v>
      </c>
      <c r="Q8739" s="188">
        <v>28</v>
      </c>
    </row>
    <row r="8740" spans="1:17" ht="15" x14ac:dyDescent="0.25">
      <c r="A8740"/>
      <c r="B8740" s="114">
        <v>8739</v>
      </c>
      <c r="C8740" s="7">
        <v>22</v>
      </c>
      <c r="E8740">
        <v>8739</v>
      </c>
      <c r="F8740">
        <v>17</v>
      </c>
      <c r="G8740">
        <v>20</v>
      </c>
      <c r="H8740">
        <v>27</v>
      </c>
      <c r="I8740" s="7">
        <v>34</v>
      </c>
      <c r="K8740">
        <v>8739</v>
      </c>
      <c r="L8740">
        <v>20</v>
      </c>
      <c r="M8740">
        <v>27</v>
      </c>
      <c r="N8740" s="7">
        <v>34</v>
      </c>
      <c r="P8740" s="185">
        <v>8739</v>
      </c>
      <c r="Q8740" s="186">
        <v>28</v>
      </c>
    </row>
    <row r="8741" spans="1:17" ht="15" x14ac:dyDescent="0.25">
      <c r="A8741"/>
      <c r="B8741" s="114">
        <v>8740</v>
      </c>
      <c r="C8741" s="7">
        <v>22</v>
      </c>
      <c r="E8741">
        <v>8740</v>
      </c>
      <c r="F8741">
        <v>17</v>
      </c>
      <c r="G8741">
        <v>20</v>
      </c>
      <c r="H8741">
        <v>27</v>
      </c>
      <c r="I8741" s="7">
        <v>34</v>
      </c>
      <c r="K8741">
        <v>8740</v>
      </c>
      <c r="L8741">
        <v>20</v>
      </c>
      <c r="M8741">
        <v>27</v>
      </c>
      <c r="N8741" s="7">
        <v>34</v>
      </c>
      <c r="P8741" s="187">
        <v>8740</v>
      </c>
      <c r="Q8741" s="188">
        <v>28</v>
      </c>
    </row>
    <row r="8742" spans="1:17" ht="15" x14ac:dyDescent="0.25">
      <c r="A8742"/>
      <c r="B8742" s="114">
        <v>8741</v>
      </c>
      <c r="C8742" s="7">
        <v>22</v>
      </c>
      <c r="E8742">
        <v>8741</v>
      </c>
      <c r="F8742">
        <v>17</v>
      </c>
      <c r="G8742">
        <v>20</v>
      </c>
      <c r="H8742">
        <v>27</v>
      </c>
      <c r="I8742" s="7">
        <v>34</v>
      </c>
      <c r="K8742">
        <v>8741</v>
      </c>
      <c r="L8742">
        <v>20</v>
      </c>
      <c r="M8742">
        <v>27</v>
      </c>
      <c r="N8742" s="7">
        <v>34</v>
      </c>
      <c r="P8742" s="185">
        <v>8741</v>
      </c>
      <c r="Q8742" s="186">
        <v>28</v>
      </c>
    </row>
    <row r="8743" spans="1:17" ht="15" x14ac:dyDescent="0.25">
      <c r="A8743"/>
      <c r="B8743" s="114">
        <v>8742</v>
      </c>
      <c r="C8743" s="7">
        <v>22</v>
      </c>
      <c r="E8743">
        <v>8742</v>
      </c>
      <c r="F8743">
        <v>17</v>
      </c>
      <c r="G8743">
        <v>20</v>
      </c>
      <c r="H8743">
        <v>27</v>
      </c>
      <c r="I8743" s="7">
        <v>34</v>
      </c>
      <c r="K8743">
        <v>8742</v>
      </c>
      <c r="L8743">
        <v>20</v>
      </c>
      <c r="M8743">
        <v>27</v>
      </c>
      <c r="N8743" s="7">
        <v>34</v>
      </c>
      <c r="P8743" s="187">
        <v>8742</v>
      </c>
      <c r="Q8743" s="188">
        <v>28</v>
      </c>
    </row>
    <row r="8744" spans="1:17" ht="15" x14ac:dyDescent="0.25">
      <c r="A8744"/>
      <c r="B8744" s="114">
        <v>8743</v>
      </c>
      <c r="C8744" s="7">
        <v>22</v>
      </c>
      <c r="E8744">
        <v>8743</v>
      </c>
      <c r="F8744">
        <v>17</v>
      </c>
      <c r="G8744">
        <v>20</v>
      </c>
      <c r="H8744">
        <v>27</v>
      </c>
      <c r="I8744" s="7">
        <v>34</v>
      </c>
      <c r="K8744">
        <v>8743</v>
      </c>
      <c r="L8744">
        <v>20</v>
      </c>
      <c r="M8744">
        <v>27</v>
      </c>
      <c r="N8744" s="7">
        <v>34</v>
      </c>
      <c r="P8744" s="185">
        <v>8743</v>
      </c>
      <c r="Q8744" s="186">
        <v>28</v>
      </c>
    </row>
    <row r="8745" spans="1:17" ht="15" x14ac:dyDescent="0.25">
      <c r="A8745"/>
      <c r="B8745" s="114">
        <v>8744</v>
      </c>
      <c r="C8745" s="7">
        <v>22</v>
      </c>
      <c r="E8745">
        <v>8744</v>
      </c>
      <c r="F8745">
        <v>17</v>
      </c>
      <c r="G8745">
        <v>20</v>
      </c>
      <c r="H8745">
        <v>27</v>
      </c>
      <c r="I8745" s="7">
        <v>34</v>
      </c>
      <c r="K8745">
        <v>8744</v>
      </c>
      <c r="L8745">
        <v>20</v>
      </c>
      <c r="M8745">
        <v>27</v>
      </c>
      <c r="N8745" s="7">
        <v>34</v>
      </c>
      <c r="P8745" s="187">
        <v>8744</v>
      </c>
      <c r="Q8745" s="188">
        <v>28</v>
      </c>
    </row>
    <row r="8746" spans="1:17" ht="15" x14ac:dyDescent="0.25">
      <c r="A8746"/>
      <c r="B8746" s="114">
        <v>8745</v>
      </c>
      <c r="C8746" s="7">
        <v>22</v>
      </c>
      <c r="E8746">
        <v>8745</v>
      </c>
      <c r="F8746">
        <v>17</v>
      </c>
      <c r="G8746">
        <v>20</v>
      </c>
      <c r="H8746">
        <v>27</v>
      </c>
      <c r="I8746" s="7">
        <v>34</v>
      </c>
      <c r="K8746">
        <v>8745</v>
      </c>
      <c r="L8746">
        <v>20</v>
      </c>
      <c r="M8746">
        <v>27</v>
      </c>
      <c r="N8746" s="7">
        <v>34</v>
      </c>
      <c r="P8746" s="185">
        <v>8745</v>
      </c>
      <c r="Q8746" s="186">
        <v>28</v>
      </c>
    </row>
    <row r="8747" spans="1:17" ht="15" x14ac:dyDescent="0.25">
      <c r="A8747"/>
      <c r="B8747" s="114">
        <v>8746</v>
      </c>
      <c r="C8747" s="7">
        <v>22</v>
      </c>
      <c r="E8747">
        <v>8746</v>
      </c>
      <c r="F8747">
        <v>17</v>
      </c>
      <c r="G8747">
        <v>20</v>
      </c>
      <c r="H8747">
        <v>27</v>
      </c>
      <c r="I8747" s="7">
        <v>34</v>
      </c>
      <c r="K8747">
        <v>8746</v>
      </c>
      <c r="L8747">
        <v>20</v>
      </c>
      <c r="M8747">
        <v>27</v>
      </c>
      <c r="N8747" s="7">
        <v>34</v>
      </c>
      <c r="P8747" s="187">
        <v>8746</v>
      </c>
      <c r="Q8747" s="188">
        <v>28</v>
      </c>
    </row>
    <row r="8748" spans="1:17" ht="15" x14ac:dyDescent="0.25">
      <c r="A8748"/>
      <c r="B8748" s="114">
        <v>8747</v>
      </c>
      <c r="C8748" s="7">
        <v>22</v>
      </c>
      <c r="E8748">
        <v>8747</v>
      </c>
      <c r="F8748">
        <v>17</v>
      </c>
      <c r="G8748">
        <v>20</v>
      </c>
      <c r="H8748">
        <v>27</v>
      </c>
      <c r="I8748" s="7">
        <v>34</v>
      </c>
      <c r="K8748">
        <v>8747</v>
      </c>
      <c r="L8748">
        <v>20</v>
      </c>
      <c r="M8748">
        <v>27</v>
      </c>
      <c r="N8748" s="7">
        <v>34</v>
      </c>
      <c r="P8748" s="185">
        <v>8747</v>
      </c>
      <c r="Q8748" s="186">
        <v>28</v>
      </c>
    </row>
    <row r="8749" spans="1:17" ht="15" x14ac:dyDescent="0.25">
      <c r="A8749"/>
      <c r="B8749" s="114">
        <v>8748</v>
      </c>
      <c r="C8749" s="7">
        <v>22</v>
      </c>
      <c r="E8749">
        <v>8748</v>
      </c>
      <c r="F8749">
        <v>17</v>
      </c>
      <c r="G8749">
        <v>20</v>
      </c>
      <c r="H8749">
        <v>27</v>
      </c>
      <c r="I8749" s="7">
        <v>34</v>
      </c>
      <c r="K8749">
        <v>8748</v>
      </c>
      <c r="L8749">
        <v>20</v>
      </c>
      <c r="M8749">
        <v>27</v>
      </c>
      <c r="N8749" s="7">
        <v>34</v>
      </c>
      <c r="P8749" s="187">
        <v>8748</v>
      </c>
      <c r="Q8749" s="188">
        <v>28</v>
      </c>
    </row>
    <row r="8750" spans="1:17" ht="15" x14ac:dyDescent="0.25">
      <c r="A8750"/>
      <c r="B8750" s="114">
        <v>8749</v>
      </c>
      <c r="C8750" s="7">
        <v>22</v>
      </c>
      <c r="E8750">
        <v>8749</v>
      </c>
      <c r="F8750">
        <v>17</v>
      </c>
      <c r="G8750">
        <v>20</v>
      </c>
      <c r="H8750">
        <v>27</v>
      </c>
      <c r="I8750" s="7">
        <v>34</v>
      </c>
      <c r="K8750">
        <v>8749</v>
      </c>
      <c r="L8750">
        <v>20</v>
      </c>
      <c r="M8750">
        <v>27</v>
      </c>
      <c r="N8750" s="7">
        <v>34</v>
      </c>
      <c r="P8750" s="185">
        <v>8749</v>
      </c>
      <c r="Q8750" s="186">
        <v>28</v>
      </c>
    </row>
    <row r="8751" spans="1:17" ht="15" x14ac:dyDescent="0.25">
      <c r="A8751"/>
      <c r="B8751" s="114">
        <v>8750</v>
      </c>
      <c r="C8751" s="7">
        <v>22</v>
      </c>
      <c r="E8751">
        <v>8750</v>
      </c>
      <c r="F8751">
        <v>17</v>
      </c>
      <c r="G8751">
        <v>20</v>
      </c>
      <c r="H8751">
        <v>27</v>
      </c>
      <c r="I8751" s="7">
        <v>34</v>
      </c>
      <c r="K8751">
        <v>8750</v>
      </c>
      <c r="L8751">
        <v>20</v>
      </c>
      <c r="M8751">
        <v>27</v>
      </c>
      <c r="N8751" s="7">
        <v>34</v>
      </c>
      <c r="P8751" s="187">
        <v>8750</v>
      </c>
      <c r="Q8751" s="188">
        <v>28</v>
      </c>
    </row>
    <row r="8752" spans="1:17" ht="15" x14ac:dyDescent="0.25">
      <c r="A8752"/>
      <c r="B8752" s="114">
        <v>8751</v>
      </c>
      <c r="C8752" s="7">
        <v>22</v>
      </c>
      <c r="E8752">
        <v>8751</v>
      </c>
      <c r="F8752">
        <v>17</v>
      </c>
      <c r="G8752">
        <v>20</v>
      </c>
      <c r="H8752">
        <v>27</v>
      </c>
      <c r="I8752" s="7">
        <v>34</v>
      </c>
      <c r="K8752">
        <v>8751</v>
      </c>
      <c r="L8752">
        <v>20</v>
      </c>
      <c r="M8752">
        <v>27</v>
      </c>
      <c r="N8752" s="7">
        <v>34</v>
      </c>
      <c r="P8752" s="185">
        <v>8751</v>
      </c>
      <c r="Q8752" s="186">
        <v>28</v>
      </c>
    </row>
    <row r="8753" spans="1:17" ht="15" x14ac:dyDescent="0.25">
      <c r="A8753"/>
      <c r="B8753" s="114">
        <v>8752</v>
      </c>
      <c r="C8753" s="7">
        <v>22</v>
      </c>
      <c r="E8753">
        <v>8752</v>
      </c>
      <c r="F8753">
        <v>17</v>
      </c>
      <c r="G8753">
        <v>20</v>
      </c>
      <c r="H8753">
        <v>27</v>
      </c>
      <c r="I8753" s="7">
        <v>34</v>
      </c>
      <c r="K8753">
        <v>8752</v>
      </c>
      <c r="L8753">
        <v>20</v>
      </c>
      <c r="M8753">
        <v>27</v>
      </c>
      <c r="N8753" s="7">
        <v>34</v>
      </c>
      <c r="P8753" s="187">
        <v>8752</v>
      </c>
      <c r="Q8753" s="188">
        <v>28</v>
      </c>
    </row>
    <row r="8754" spans="1:17" ht="15" x14ac:dyDescent="0.25">
      <c r="A8754"/>
      <c r="B8754" s="114">
        <v>8753</v>
      </c>
      <c r="C8754" s="7">
        <v>22</v>
      </c>
      <c r="E8754">
        <v>8753</v>
      </c>
      <c r="F8754">
        <v>17</v>
      </c>
      <c r="G8754">
        <v>20</v>
      </c>
      <c r="H8754">
        <v>27</v>
      </c>
      <c r="I8754" s="7">
        <v>34</v>
      </c>
      <c r="K8754">
        <v>8753</v>
      </c>
      <c r="L8754">
        <v>20</v>
      </c>
      <c r="M8754">
        <v>27</v>
      </c>
      <c r="N8754" s="7">
        <v>34</v>
      </c>
      <c r="P8754" s="185">
        <v>8753</v>
      </c>
      <c r="Q8754" s="186">
        <v>28</v>
      </c>
    </row>
    <row r="8755" spans="1:17" ht="15" x14ac:dyDescent="0.25">
      <c r="A8755"/>
      <c r="B8755" s="114">
        <v>8754</v>
      </c>
      <c r="C8755" s="7">
        <v>22</v>
      </c>
      <c r="E8755">
        <v>8754</v>
      </c>
      <c r="F8755">
        <v>17</v>
      </c>
      <c r="G8755">
        <v>20</v>
      </c>
      <c r="H8755">
        <v>27</v>
      </c>
      <c r="I8755" s="7">
        <v>34</v>
      </c>
      <c r="K8755">
        <v>8754</v>
      </c>
      <c r="L8755">
        <v>20</v>
      </c>
      <c r="M8755">
        <v>27</v>
      </c>
      <c r="N8755" s="7">
        <v>34</v>
      </c>
      <c r="P8755" s="187">
        <v>8754</v>
      </c>
      <c r="Q8755" s="188">
        <v>28</v>
      </c>
    </row>
    <row r="8756" spans="1:17" ht="15" x14ac:dyDescent="0.25">
      <c r="A8756"/>
      <c r="B8756" s="114">
        <v>8755</v>
      </c>
      <c r="C8756" s="7">
        <v>22</v>
      </c>
      <c r="E8756">
        <v>8755</v>
      </c>
      <c r="F8756">
        <v>17</v>
      </c>
      <c r="G8756">
        <v>20</v>
      </c>
      <c r="H8756">
        <v>27</v>
      </c>
      <c r="I8756" s="7">
        <v>34</v>
      </c>
      <c r="K8756">
        <v>8755</v>
      </c>
      <c r="L8756">
        <v>20</v>
      </c>
      <c r="M8756">
        <v>27</v>
      </c>
      <c r="N8756" s="7">
        <v>34</v>
      </c>
      <c r="P8756" s="185">
        <v>8755</v>
      </c>
      <c r="Q8756" s="186">
        <v>28</v>
      </c>
    </row>
    <row r="8757" spans="1:17" ht="15" x14ac:dyDescent="0.25">
      <c r="A8757"/>
      <c r="B8757" s="114">
        <v>8756</v>
      </c>
      <c r="C8757" s="7">
        <v>22</v>
      </c>
      <c r="E8757">
        <v>8756</v>
      </c>
      <c r="F8757">
        <v>17</v>
      </c>
      <c r="G8757">
        <v>20</v>
      </c>
      <c r="H8757">
        <v>27</v>
      </c>
      <c r="I8757" s="7">
        <v>34</v>
      </c>
      <c r="K8757">
        <v>8756</v>
      </c>
      <c r="L8757">
        <v>20</v>
      </c>
      <c r="M8757">
        <v>27</v>
      </c>
      <c r="N8757" s="7">
        <v>34</v>
      </c>
      <c r="P8757" s="187">
        <v>8756</v>
      </c>
      <c r="Q8757" s="188">
        <v>28</v>
      </c>
    </row>
    <row r="8758" spans="1:17" ht="15" x14ac:dyDescent="0.25">
      <c r="A8758"/>
      <c r="B8758" s="114">
        <v>8757</v>
      </c>
      <c r="C8758" s="7">
        <v>22</v>
      </c>
      <c r="E8758">
        <v>8757</v>
      </c>
      <c r="F8758">
        <v>17</v>
      </c>
      <c r="G8758">
        <v>20</v>
      </c>
      <c r="H8758">
        <v>27</v>
      </c>
      <c r="I8758" s="7">
        <v>34</v>
      </c>
      <c r="K8758">
        <v>8757</v>
      </c>
      <c r="L8758">
        <v>20</v>
      </c>
      <c r="M8758">
        <v>27</v>
      </c>
      <c r="N8758" s="7">
        <v>34</v>
      </c>
      <c r="P8758" s="185">
        <v>8757</v>
      </c>
      <c r="Q8758" s="186">
        <v>28</v>
      </c>
    </row>
    <row r="8759" spans="1:17" ht="15" x14ac:dyDescent="0.25">
      <c r="A8759"/>
      <c r="B8759" s="114">
        <v>8758</v>
      </c>
      <c r="C8759" s="7">
        <v>22</v>
      </c>
      <c r="E8759">
        <v>8758</v>
      </c>
      <c r="F8759">
        <v>17</v>
      </c>
      <c r="G8759">
        <v>20</v>
      </c>
      <c r="H8759">
        <v>27</v>
      </c>
      <c r="I8759" s="7">
        <v>34</v>
      </c>
      <c r="K8759">
        <v>8758</v>
      </c>
      <c r="L8759">
        <v>20</v>
      </c>
      <c r="M8759">
        <v>27</v>
      </c>
      <c r="N8759" s="7">
        <v>34</v>
      </c>
      <c r="P8759" s="187">
        <v>8758</v>
      </c>
      <c r="Q8759" s="188">
        <v>28</v>
      </c>
    </row>
    <row r="8760" spans="1:17" ht="15" x14ac:dyDescent="0.25">
      <c r="A8760"/>
      <c r="B8760" s="114">
        <v>8759</v>
      </c>
      <c r="C8760" s="7">
        <v>22</v>
      </c>
      <c r="E8760">
        <v>8759</v>
      </c>
      <c r="F8760">
        <v>17</v>
      </c>
      <c r="G8760">
        <v>20</v>
      </c>
      <c r="H8760">
        <v>27</v>
      </c>
      <c r="I8760" s="7">
        <v>34</v>
      </c>
      <c r="K8760">
        <v>8759</v>
      </c>
      <c r="L8760">
        <v>20</v>
      </c>
      <c r="M8760">
        <v>27</v>
      </c>
      <c r="N8760" s="7">
        <v>34</v>
      </c>
      <c r="P8760" s="185">
        <v>8759</v>
      </c>
      <c r="Q8760" s="186">
        <v>28</v>
      </c>
    </row>
    <row r="8761" spans="1:17" ht="15" x14ac:dyDescent="0.25">
      <c r="A8761"/>
      <c r="B8761" s="114">
        <v>8760</v>
      </c>
      <c r="C8761" s="7">
        <v>22</v>
      </c>
      <c r="E8761">
        <v>8760</v>
      </c>
      <c r="F8761">
        <v>17</v>
      </c>
      <c r="G8761">
        <v>20</v>
      </c>
      <c r="H8761">
        <v>27</v>
      </c>
      <c r="I8761" s="7">
        <v>34</v>
      </c>
      <c r="K8761">
        <v>8760</v>
      </c>
      <c r="L8761">
        <v>20</v>
      </c>
      <c r="M8761">
        <v>27</v>
      </c>
      <c r="N8761" s="7">
        <v>34</v>
      </c>
      <c r="P8761" s="187">
        <v>8760</v>
      </c>
      <c r="Q8761" s="188">
        <v>28</v>
      </c>
    </row>
    <row r="8762" spans="1:17" ht="15" x14ac:dyDescent="0.25">
      <c r="A8762"/>
      <c r="B8762" s="114">
        <v>8761</v>
      </c>
      <c r="C8762" s="7">
        <v>22</v>
      </c>
      <c r="E8762">
        <v>8761</v>
      </c>
      <c r="F8762">
        <v>17</v>
      </c>
      <c r="G8762">
        <v>20</v>
      </c>
      <c r="H8762">
        <v>27</v>
      </c>
      <c r="I8762" s="7">
        <v>34</v>
      </c>
      <c r="K8762">
        <v>8761</v>
      </c>
      <c r="L8762">
        <v>20</v>
      </c>
      <c r="M8762">
        <v>27</v>
      </c>
      <c r="N8762" s="7">
        <v>34</v>
      </c>
      <c r="P8762" s="185">
        <v>8761</v>
      </c>
      <c r="Q8762" s="186">
        <v>28</v>
      </c>
    </row>
    <row r="8763" spans="1:17" ht="15" x14ac:dyDescent="0.25">
      <c r="A8763"/>
      <c r="B8763" s="114">
        <v>8762</v>
      </c>
      <c r="C8763" s="7">
        <v>22</v>
      </c>
      <c r="E8763">
        <v>8762</v>
      </c>
      <c r="F8763">
        <v>17</v>
      </c>
      <c r="G8763">
        <v>20</v>
      </c>
      <c r="H8763">
        <v>27</v>
      </c>
      <c r="I8763" s="7">
        <v>34</v>
      </c>
      <c r="K8763">
        <v>8762</v>
      </c>
      <c r="L8763">
        <v>20</v>
      </c>
      <c r="M8763">
        <v>27</v>
      </c>
      <c r="N8763" s="7">
        <v>34</v>
      </c>
      <c r="P8763" s="187">
        <v>8762</v>
      </c>
      <c r="Q8763" s="188">
        <v>28</v>
      </c>
    </row>
    <row r="8764" spans="1:17" ht="15" x14ac:dyDescent="0.25">
      <c r="A8764"/>
      <c r="B8764" s="114">
        <v>8763</v>
      </c>
      <c r="C8764" s="7">
        <v>22</v>
      </c>
      <c r="E8764">
        <v>8763</v>
      </c>
      <c r="F8764">
        <v>17</v>
      </c>
      <c r="G8764">
        <v>20</v>
      </c>
      <c r="H8764">
        <v>27</v>
      </c>
      <c r="I8764" s="7">
        <v>34</v>
      </c>
      <c r="K8764">
        <v>8763</v>
      </c>
      <c r="L8764">
        <v>20</v>
      </c>
      <c r="M8764">
        <v>27</v>
      </c>
      <c r="N8764" s="7">
        <v>34</v>
      </c>
      <c r="P8764" s="185">
        <v>8763</v>
      </c>
      <c r="Q8764" s="186">
        <v>28</v>
      </c>
    </row>
    <row r="8765" spans="1:17" ht="15" x14ac:dyDescent="0.25">
      <c r="A8765"/>
      <c r="B8765" s="114">
        <v>8764</v>
      </c>
      <c r="C8765" s="7">
        <v>22</v>
      </c>
      <c r="E8765">
        <v>8764</v>
      </c>
      <c r="F8765">
        <v>17</v>
      </c>
      <c r="G8765">
        <v>20</v>
      </c>
      <c r="H8765">
        <v>27</v>
      </c>
      <c r="I8765" s="7">
        <v>34</v>
      </c>
      <c r="K8765">
        <v>8764</v>
      </c>
      <c r="L8765">
        <v>20</v>
      </c>
      <c r="M8765">
        <v>27</v>
      </c>
      <c r="N8765" s="7">
        <v>34</v>
      </c>
      <c r="P8765" s="187">
        <v>8764</v>
      </c>
      <c r="Q8765" s="188">
        <v>28</v>
      </c>
    </row>
    <row r="8766" spans="1:17" ht="15" x14ac:dyDescent="0.25">
      <c r="A8766"/>
      <c r="B8766" s="114">
        <v>8765</v>
      </c>
      <c r="C8766" s="7">
        <v>22</v>
      </c>
      <c r="E8766">
        <v>8765</v>
      </c>
      <c r="F8766">
        <v>17</v>
      </c>
      <c r="G8766">
        <v>20</v>
      </c>
      <c r="H8766">
        <v>27</v>
      </c>
      <c r="I8766" s="7">
        <v>34</v>
      </c>
      <c r="K8766">
        <v>8765</v>
      </c>
      <c r="L8766">
        <v>20</v>
      </c>
      <c r="M8766">
        <v>27</v>
      </c>
      <c r="N8766" s="7">
        <v>34</v>
      </c>
      <c r="P8766" s="185">
        <v>8765</v>
      </c>
      <c r="Q8766" s="186">
        <v>28</v>
      </c>
    </row>
    <row r="8767" spans="1:17" ht="15" x14ac:dyDescent="0.25">
      <c r="A8767"/>
      <c r="B8767" s="114">
        <v>8766</v>
      </c>
      <c r="C8767" s="7">
        <v>22</v>
      </c>
      <c r="E8767">
        <v>8766</v>
      </c>
      <c r="F8767">
        <v>17</v>
      </c>
      <c r="G8767">
        <v>20</v>
      </c>
      <c r="H8767">
        <v>27</v>
      </c>
      <c r="I8767" s="7">
        <v>34</v>
      </c>
      <c r="K8767">
        <v>8766</v>
      </c>
      <c r="L8767">
        <v>20</v>
      </c>
      <c r="M8767">
        <v>27</v>
      </c>
      <c r="N8767" s="7">
        <v>34</v>
      </c>
      <c r="P8767" s="187">
        <v>8766</v>
      </c>
      <c r="Q8767" s="188">
        <v>28</v>
      </c>
    </row>
    <row r="8768" spans="1:17" ht="15" x14ac:dyDescent="0.25">
      <c r="A8768"/>
      <c r="B8768" s="114">
        <v>8767</v>
      </c>
      <c r="C8768" s="7">
        <v>22</v>
      </c>
      <c r="E8768">
        <v>8767</v>
      </c>
      <c r="F8768">
        <v>17</v>
      </c>
      <c r="G8768">
        <v>20</v>
      </c>
      <c r="H8768">
        <v>27</v>
      </c>
      <c r="I8768" s="7">
        <v>34</v>
      </c>
      <c r="K8768">
        <v>8767</v>
      </c>
      <c r="L8768">
        <v>20</v>
      </c>
      <c r="M8768">
        <v>27</v>
      </c>
      <c r="N8768" s="7">
        <v>34</v>
      </c>
      <c r="P8768" s="185">
        <v>8767</v>
      </c>
      <c r="Q8768" s="186">
        <v>28</v>
      </c>
    </row>
    <row r="8769" spans="1:17" ht="15" x14ac:dyDescent="0.25">
      <c r="A8769"/>
      <c r="B8769" s="114">
        <v>8768</v>
      </c>
      <c r="C8769" s="7">
        <v>22</v>
      </c>
      <c r="E8769">
        <v>8768</v>
      </c>
      <c r="F8769">
        <v>17</v>
      </c>
      <c r="G8769">
        <v>20</v>
      </c>
      <c r="H8769">
        <v>27</v>
      </c>
      <c r="I8769" s="7">
        <v>34</v>
      </c>
      <c r="K8769">
        <v>8768</v>
      </c>
      <c r="L8769">
        <v>20</v>
      </c>
      <c r="M8769">
        <v>27</v>
      </c>
      <c r="N8769" s="7">
        <v>34</v>
      </c>
      <c r="P8769" s="187">
        <v>8768</v>
      </c>
      <c r="Q8769" s="188">
        <v>28</v>
      </c>
    </row>
    <row r="8770" spans="1:17" ht="15" x14ac:dyDescent="0.25">
      <c r="A8770"/>
      <c r="B8770" s="114">
        <v>8769</v>
      </c>
      <c r="C8770" s="7">
        <v>22</v>
      </c>
      <c r="E8770">
        <v>8769</v>
      </c>
      <c r="F8770">
        <v>17</v>
      </c>
      <c r="G8770">
        <v>20</v>
      </c>
      <c r="H8770">
        <v>27</v>
      </c>
      <c r="I8770" s="7">
        <v>34</v>
      </c>
      <c r="K8770">
        <v>8769</v>
      </c>
      <c r="L8770">
        <v>20</v>
      </c>
      <c r="M8770">
        <v>27</v>
      </c>
      <c r="N8770" s="7">
        <v>34</v>
      </c>
      <c r="P8770" s="185">
        <v>8769</v>
      </c>
      <c r="Q8770" s="186">
        <v>28</v>
      </c>
    </row>
    <row r="8771" spans="1:17" ht="15" x14ac:dyDescent="0.25">
      <c r="A8771"/>
      <c r="B8771" s="114">
        <v>8770</v>
      </c>
      <c r="C8771" s="7">
        <v>22</v>
      </c>
      <c r="E8771">
        <v>8770</v>
      </c>
      <c r="F8771">
        <v>17</v>
      </c>
      <c r="G8771">
        <v>20</v>
      </c>
      <c r="H8771">
        <v>27</v>
      </c>
      <c r="I8771" s="7">
        <v>34</v>
      </c>
      <c r="K8771">
        <v>8770</v>
      </c>
      <c r="L8771">
        <v>20</v>
      </c>
      <c r="M8771">
        <v>27</v>
      </c>
      <c r="N8771" s="7">
        <v>34</v>
      </c>
      <c r="P8771" s="187">
        <v>8770</v>
      </c>
      <c r="Q8771" s="188">
        <v>28</v>
      </c>
    </row>
    <row r="8772" spans="1:17" ht="15" x14ac:dyDescent="0.25">
      <c r="A8772"/>
      <c r="B8772" s="114">
        <v>8771</v>
      </c>
      <c r="C8772" s="7">
        <v>22</v>
      </c>
      <c r="E8772">
        <v>8771</v>
      </c>
      <c r="F8772">
        <v>17</v>
      </c>
      <c r="G8772">
        <v>20</v>
      </c>
      <c r="H8772">
        <v>27</v>
      </c>
      <c r="I8772" s="7">
        <v>34</v>
      </c>
      <c r="K8772">
        <v>8771</v>
      </c>
      <c r="L8772">
        <v>20</v>
      </c>
      <c r="M8772">
        <v>27</v>
      </c>
      <c r="N8772" s="7">
        <v>34</v>
      </c>
      <c r="P8772" s="185">
        <v>8771</v>
      </c>
      <c r="Q8772" s="186">
        <v>28</v>
      </c>
    </row>
    <row r="8773" spans="1:17" ht="15" x14ac:dyDescent="0.25">
      <c r="A8773"/>
      <c r="B8773" s="114">
        <v>8772</v>
      </c>
      <c r="C8773" s="7">
        <v>22</v>
      </c>
      <c r="E8773">
        <v>8772</v>
      </c>
      <c r="F8773">
        <v>17</v>
      </c>
      <c r="G8773">
        <v>20</v>
      </c>
      <c r="H8773">
        <v>27</v>
      </c>
      <c r="I8773" s="7">
        <v>34</v>
      </c>
      <c r="K8773">
        <v>8772</v>
      </c>
      <c r="L8773">
        <v>20</v>
      </c>
      <c r="M8773">
        <v>27</v>
      </c>
      <c r="N8773" s="7">
        <v>34</v>
      </c>
      <c r="P8773" s="187">
        <v>8772</v>
      </c>
      <c r="Q8773" s="188">
        <v>28</v>
      </c>
    </row>
    <row r="8774" spans="1:17" ht="15" x14ac:dyDescent="0.25">
      <c r="A8774"/>
      <c r="B8774" s="114">
        <v>8773</v>
      </c>
      <c r="C8774" s="7">
        <v>22</v>
      </c>
      <c r="E8774">
        <v>8773</v>
      </c>
      <c r="F8774">
        <v>17</v>
      </c>
      <c r="G8774">
        <v>20</v>
      </c>
      <c r="H8774">
        <v>27</v>
      </c>
      <c r="I8774" s="7">
        <v>34</v>
      </c>
      <c r="K8774">
        <v>8773</v>
      </c>
      <c r="L8774">
        <v>20</v>
      </c>
      <c r="M8774">
        <v>27</v>
      </c>
      <c r="N8774" s="7">
        <v>34</v>
      </c>
      <c r="P8774" s="185">
        <v>8773</v>
      </c>
      <c r="Q8774" s="186">
        <v>28</v>
      </c>
    </row>
    <row r="8775" spans="1:17" ht="15" x14ac:dyDescent="0.25">
      <c r="A8775"/>
      <c r="B8775" s="114">
        <v>8774</v>
      </c>
      <c r="C8775" s="7">
        <v>22</v>
      </c>
      <c r="E8775">
        <v>8774</v>
      </c>
      <c r="F8775">
        <v>17</v>
      </c>
      <c r="G8775">
        <v>20</v>
      </c>
      <c r="H8775">
        <v>27</v>
      </c>
      <c r="I8775" s="7">
        <v>34</v>
      </c>
      <c r="K8775">
        <v>8774</v>
      </c>
      <c r="L8775">
        <v>20</v>
      </c>
      <c r="M8775">
        <v>27</v>
      </c>
      <c r="N8775" s="7">
        <v>34</v>
      </c>
      <c r="P8775" s="187">
        <v>8774</v>
      </c>
      <c r="Q8775" s="188">
        <v>28</v>
      </c>
    </row>
    <row r="8776" spans="1:17" ht="15" x14ac:dyDescent="0.25">
      <c r="A8776"/>
      <c r="B8776" s="114">
        <v>8775</v>
      </c>
      <c r="C8776" s="7">
        <v>22</v>
      </c>
      <c r="E8776">
        <v>8775</v>
      </c>
      <c r="F8776">
        <v>17</v>
      </c>
      <c r="G8776">
        <v>20</v>
      </c>
      <c r="H8776">
        <v>27</v>
      </c>
      <c r="I8776" s="7">
        <v>34</v>
      </c>
      <c r="K8776">
        <v>8775</v>
      </c>
      <c r="L8776">
        <v>20</v>
      </c>
      <c r="M8776">
        <v>27</v>
      </c>
      <c r="N8776" s="7">
        <v>34</v>
      </c>
      <c r="P8776" s="185">
        <v>8775</v>
      </c>
      <c r="Q8776" s="186">
        <v>28</v>
      </c>
    </row>
    <row r="8777" spans="1:17" ht="15" x14ac:dyDescent="0.25">
      <c r="A8777"/>
      <c r="B8777" s="114">
        <v>8776</v>
      </c>
      <c r="C8777" s="7">
        <v>22</v>
      </c>
      <c r="E8777">
        <v>8776</v>
      </c>
      <c r="F8777">
        <v>17</v>
      </c>
      <c r="G8777">
        <v>20</v>
      </c>
      <c r="H8777">
        <v>27</v>
      </c>
      <c r="I8777" s="7">
        <v>34</v>
      </c>
      <c r="K8777">
        <v>8776</v>
      </c>
      <c r="L8777">
        <v>20</v>
      </c>
      <c r="M8777">
        <v>27</v>
      </c>
      <c r="N8777" s="7">
        <v>34</v>
      </c>
      <c r="P8777" s="187">
        <v>8776</v>
      </c>
      <c r="Q8777" s="188">
        <v>28</v>
      </c>
    </row>
    <row r="8778" spans="1:17" ht="15" x14ac:dyDescent="0.25">
      <c r="A8778"/>
      <c r="B8778" s="114">
        <v>8777</v>
      </c>
      <c r="C8778" s="7">
        <v>22</v>
      </c>
      <c r="E8778">
        <v>8777</v>
      </c>
      <c r="F8778">
        <v>17</v>
      </c>
      <c r="G8778">
        <v>20</v>
      </c>
      <c r="H8778">
        <v>27</v>
      </c>
      <c r="I8778" s="7">
        <v>34</v>
      </c>
      <c r="K8778">
        <v>8777</v>
      </c>
      <c r="L8778">
        <v>20</v>
      </c>
      <c r="M8778">
        <v>27</v>
      </c>
      <c r="N8778" s="7">
        <v>34</v>
      </c>
      <c r="P8778" s="185">
        <v>8777</v>
      </c>
      <c r="Q8778" s="186">
        <v>28</v>
      </c>
    </row>
    <row r="8779" spans="1:17" ht="15" x14ac:dyDescent="0.25">
      <c r="A8779"/>
      <c r="B8779" s="114">
        <v>8778</v>
      </c>
      <c r="C8779" s="7">
        <v>22</v>
      </c>
      <c r="E8779">
        <v>8778</v>
      </c>
      <c r="F8779">
        <v>17</v>
      </c>
      <c r="G8779">
        <v>20</v>
      </c>
      <c r="H8779">
        <v>27</v>
      </c>
      <c r="I8779" s="7">
        <v>34</v>
      </c>
      <c r="K8779">
        <v>8778</v>
      </c>
      <c r="L8779">
        <v>20</v>
      </c>
      <c r="M8779">
        <v>27</v>
      </c>
      <c r="N8779" s="7">
        <v>34</v>
      </c>
      <c r="P8779" s="187">
        <v>8778</v>
      </c>
      <c r="Q8779" s="188">
        <v>28</v>
      </c>
    </row>
    <row r="8780" spans="1:17" ht="15" x14ac:dyDescent="0.25">
      <c r="A8780"/>
      <c r="B8780" s="114">
        <v>8779</v>
      </c>
      <c r="C8780" s="7">
        <v>22</v>
      </c>
      <c r="E8780">
        <v>8779</v>
      </c>
      <c r="F8780">
        <v>17</v>
      </c>
      <c r="G8780">
        <v>20</v>
      </c>
      <c r="H8780">
        <v>27</v>
      </c>
      <c r="I8780" s="7">
        <v>34</v>
      </c>
      <c r="K8780">
        <v>8779</v>
      </c>
      <c r="L8780">
        <v>20</v>
      </c>
      <c r="M8780">
        <v>27</v>
      </c>
      <c r="N8780" s="7">
        <v>34</v>
      </c>
      <c r="P8780" s="185">
        <v>8779</v>
      </c>
      <c r="Q8780" s="186">
        <v>28</v>
      </c>
    </row>
    <row r="8781" spans="1:17" ht="15" x14ac:dyDescent="0.25">
      <c r="A8781"/>
      <c r="B8781" s="114">
        <v>8780</v>
      </c>
      <c r="C8781" s="7">
        <v>22</v>
      </c>
      <c r="E8781">
        <v>8780</v>
      </c>
      <c r="F8781">
        <v>17</v>
      </c>
      <c r="G8781">
        <v>20</v>
      </c>
      <c r="H8781">
        <v>27</v>
      </c>
      <c r="I8781" s="7">
        <v>34</v>
      </c>
      <c r="K8781">
        <v>8780</v>
      </c>
      <c r="L8781">
        <v>20</v>
      </c>
      <c r="M8781">
        <v>27</v>
      </c>
      <c r="N8781" s="7">
        <v>34</v>
      </c>
      <c r="P8781" s="187">
        <v>8780</v>
      </c>
      <c r="Q8781" s="188">
        <v>28</v>
      </c>
    </row>
    <row r="8782" spans="1:17" ht="15" x14ac:dyDescent="0.25">
      <c r="A8782"/>
      <c r="B8782" s="114">
        <v>8781</v>
      </c>
      <c r="C8782" s="7">
        <v>22</v>
      </c>
      <c r="E8782">
        <v>8781</v>
      </c>
      <c r="F8782">
        <v>17</v>
      </c>
      <c r="G8782">
        <v>20</v>
      </c>
      <c r="H8782">
        <v>27</v>
      </c>
      <c r="I8782" s="7">
        <v>34</v>
      </c>
      <c r="K8782">
        <v>8781</v>
      </c>
      <c r="L8782">
        <v>20</v>
      </c>
      <c r="M8782">
        <v>27</v>
      </c>
      <c r="N8782" s="7">
        <v>34</v>
      </c>
      <c r="P8782" s="185">
        <v>8781</v>
      </c>
      <c r="Q8782" s="186">
        <v>28</v>
      </c>
    </row>
    <row r="8783" spans="1:17" ht="15" x14ac:dyDescent="0.25">
      <c r="A8783"/>
      <c r="B8783" s="114">
        <v>8782</v>
      </c>
      <c r="C8783" s="7">
        <v>22</v>
      </c>
      <c r="E8783">
        <v>8782</v>
      </c>
      <c r="F8783">
        <v>17</v>
      </c>
      <c r="G8783">
        <v>20</v>
      </c>
      <c r="H8783">
        <v>27</v>
      </c>
      <c r="I8783" s="7">
        <v>34</v>
      </c>
      <c r="K8783">
        <v>8782</v>
      </c>
      <c r="L8783">
        <v>20</v>
      </c>
      <c r="M8783">
        <v>27</v>
      </c>
      <c r="N8783" s="7">
        <v>34</v>
      </c>
      <c r="P8783" s="187">
        <v>8782</v>
      </c>
      <c r="Q8783" s="188">
        <v>28</v>
      </c>
    </row>
    <row r="8784" spans="1:17" ht="15" x14ac:dyDescent="0.25">
      <c r="A8784"/>
      <c r="B8784" s="114">
        <v>8783</v>
      </c>
      <c r="C8784" s="7">
        <v>22</v>
      </c>
      <c r="E8784">
        <v>8783</v>
      </c>
      <c r="F8784">
        <v>17</v>
      </c>
      <c r="G8784">
        <v>20</v>
      </c>
      <c r="H8784">
        <v>27</v>
      </c>
      <c r="I8784" s="7">
        <v>34</v>
      </c>
      <c r="K8784">
        <v>8783</v>
      </c>
      <c r="L8784">
        <v>20</v>
      </c>
      <c r="M8784">
        <v>27</v>
      </c>
      <c r="N8784" s="7">
        <v>34</v>
      </c>
      <c r="P8784" s="185">
        <v>8783</v>
      </c>
      <c r="Q8784" s="186">
        <v>28</v>
      </c>
    </row>
    <row r="8785" spans="1:17" ht="15" x14ac:dyDescent="0.25">
      <c r="A8785"/>
      <c r="B8785" s="114">
        <v>8784</v>
      </c>
      <c r="C8785" s="7">
        <v>22</v>
      </c>
      <c r="E8785">
        <v>8784</v>
      </c>
      <c r="F8785">
        <v>17</v>
      </c>
      <c r="G8785">
        <v>20</v>
      </c>
      <c r="H8785">
        <v>27</v>
      </c>
      <c r="I8785" s="7">
        <v>34</v>
      </c>
      <c r="K8785">
        <v>8784</v>
      </c>
      <c r="L8785">
        <v>20</v>
      </c>
      <c r="M8785">
        <v>27</v>
      </c>
      <c r="N8785" s="7">
        <v>34</v>
      </c>
      <c r="P8785" s="187">
        <v>8784</v>
      </c>
      <c r="Q8785" s="188">
        <v>28</v>
      </c>
    </row>
    <row r="8786" spans="1:17" ht="15" x14ac:dyDescent="0.25">
      <c r="A8786"/>
      <c r="B8786" s="114">
        <v>8785</v>
      </c>
      <c r="C8786" s="7">
        <v>22</v>
      </c>
      <c r="E8786">
        <v>8785</v>
      </c>
      <c r="F8786">
        <v>17</v>
      </c>
      <c r="G8786">
        <v>20</v>
      </c>
      <c r="H8786">
        <v>27</v>
      </c>
      <c r="I8786" s="7">
        <v>34</v>
      </c>
      <c r="K8786">
        <v>8785</v>
      </c>
      <c r="L8786">
        <v>20</v>
      </c>
      <c r="M8786">
        <v>27</v>
      </c>
      <c r="N8786" s="7">
        <v>34</v>
      </c>
      <c r="P8786" s="185">
        <v>8785</v>
      </c>
      <c r="Q8786" s="186">
        <v>28</v>
      </c>
    </row>
    <row r="8787" spans="1:17" ht="15" x14ac:dyDescent="0.25">
      <c r="A8787"/>
      <c r="B8787" s="114">
        <v>8786</v>
      </c>
      <c r="C8787" s="7">
        <v>22</v>
      </c>
      <c r="E8787">
        <v>8786</v>
      </c>
      <c r="F8787">
        <v>17</v>
      </c>
      <c r="G8787">
        <v>20</v>
      </c>
      <c r="H8787">
        <v>27</v>
      </c>
      <c r="I8787" s="7">
        <v>34</v>
      </c>
      <c r="K8787">
        <v>8786</v>
      </c>
      <c r="L8787">
        <v>20</v>
      </c>
      <c r="M8787">
        <v>27</v>
      </c>
      <c r="N8787" s="7">
        <v>34</v>
      </c>
      <c r="P8787" s="187">
        <v>8786</v>
      </c>
      <c r="Q8787" s="188">
        <v>28</v>
      </c>
    </row>
    <row r="8788" spans="1:17" ht="15" x14ac:dyDescent="0.25">
      <c r="A8788"/>
      <c r="B8788" s="114">
        <v>8787</v>
      </c>
      <c r="C8788" s="7">
        <v>22</v>
      </c>
      <c r="E8788">
        <v>8787</v>
      </c>
      <c r="F8788">
        <v>17</v>
      </c>
      <c r="G8788">
        <v>20</v>
      </c>
      <c r="H8788">
        <v>27</v>
      </c>
      <c r="I8788" s="7">
        <v>34</v>
      </c>
      <c r="K8788">
        <v>8787</v>
      </c>
      <c r="L8788">
        <v>20</v>
      </c>
      <c r="M8788">
        <v>27</v>
      </c>
      <c r="N8788" s="7">
        <v>34</v>
      </c>
      <c r="P8788" s="185">
        <v>8787</v>
      </c>
      <c r="Q8788" s="186">
        <v>28</v>
      </c>
    </row>
    <row r="8789" spans="1:17" ht="15" x14ac:dyDescent="0.25">
      <c r="A8789"/>
      <c r="B8789" s="114">
        <v>8788</v>
      </c>
      <c r="C8789" s="7">
        <v>22</v>
      </c>
      <c r="E8789">
        <v>8788</v>
      </c>
      <c r="F8789">
        <v>17</v>
      </c>
      <c r="G8789">
        <v>20</v>
      </c>
      <c r="H8789">
        <v>27</v>
      </c>
      <c r="I8789" s="7">
        <v>34</v>
      </c>
      <c r="K8789">
        <v>8788</v>
      </c>
      <c r="L8789">
        <v>20</v>
      </c>
      <c r="M8789">
        <v>27</v>
      </c>
      <c r="N8789" s="7">
        <v>34</v>
      </c>
      <c r="P8789" s="187">
        <v>8788</v>
      </c>
      <c r="Q8789" s="188">
        <v>28</v>
      </c>
    </row>
    <row r="8790" spans="1:17" ht="15" x14ac:dyDescent="0.25">
      <c r="A8790"/>
      <c r="B8790" s="114">
        <v>8789</v>
      </c>
      <c r="C8790" s="7">
        <v>22</v>
      </c>
      <c r="E8790">
        <v>8789</v>
      </c>
      <c r="F8790">
        <v>17</v>
      </c>
      <c r="G8790">
        <v>20</v>
      </c>
      <c r="H8790">
        <v>27</v>
      </c>
      <c r="I8790" s="7">
        <v>34</v>
      </c>
      <c r="K8790">
        <v>8789</v>
      </c>
      <c r="L8790">
        <v>20</v>
      </c>
      <c r="M8790">
        <v>27</v>
      </c>
      <c r="N8790" s="7">
        <v>34</v>
      </c>
      <c r="P8790" s="185">
        <v>8789</v>
      </c>
      <c r="Q8790" s="186">
        <v>28</v>
      </c>
    </row>
    <row r="8791" spans="1:17" ht="15" x14ac:dyDescent="0.25">
      <c r="A8791"/>
      <c r="B8791" s="114">
        <v>8790</v>
      </c>
      <c r="C8791" s="7">
        <v>22</v>
      </c>
      <c r="E8791">
        <v>8790</v>
      </c>
      <c r="F8791">
        <v>17</v>
      </c>
      <c r="G8791">
        <v>20</v>
      </c>
      <c r="H8791">
        <v>27</v>
      </c>
      <c r="I8791" s="7">
        <v>34</v>
      </c>
      <c r="K8791">
        <v>8790</v>
      </c>
      <c r="L8791">
        <v>20</v>
      </c>
      <c r="M8791">
        <v>27</v>
      </c>
      <c r="N8791" s="7">
        <v>34</v>
      </c>
      <c r="P8791" s="187">
        <v>8790</v>
      </c>
      <c r="Q8791" s="188">
        <v>28</v>
      </c>
    </row>
    <row r="8792" spans="1:17" ht="15" x14ac:dyDescent="0.25">
      <c r="A8792"/>
      <c r="B8792" s="114">
        <v>8791</v>
      </c>
      <c r="C8792" s="7">
        <v>22</v>
      </c>
      <c r="E8792">
        <v>8791</v>
      </c>
      <c r="F8792">
        <v>17</v>
      </c>
      <c r="G8792">
        <v>20</v>
      </c>
      <c r="H8792">
        <v>27</v>
      </c>
      <c r="I8792" s="7">
        <v>34</v>
      </c>
      <c r="K8792">
        <v>8791</v>
      </c>
      <c r="L8792">
        <v>20</v>
      </c>
      <c r="M8792">
        <v>27</v>
      </c>
      <c r="N8792" s="7">
        <v>34</v>
      </c>
      <c r="P8792" s="185">
        <v>8791</v>
      </c>
      <c r="Q8792" s="186">
        <v>28</v>
      </c>
    </row>
    <row r="8793" spans="1:17" ht="15" x14ac:dyDescent="0.25">
      <c r="A8793"/>
      <c r="B8793" s="114">
        <v>8792</v>
      </c>
      <c r="C8793" s="7">
        <v>22</v>
      </c>
      <c r="E8793">
        <v>8792</v>
      </c>
      <c r="F8793">
        <v>17</v>
      </c>
      <c r="G8793">
        <v>20</v>
      </c>
      <c r="H8793">
        <v>27</v>
      </c>
      <c r="I8793" s="7">
        <v>34</v>
      </c>
      <c r="K8793">
        <v>8792</v>
      </c>
      <c r="L8793">
        <v>20</v>
      </c>
      <c r="M8793">
        <v>27</v>
      </c>
      <c r="N8793" s="7">
        <v>34</v>
      </c>
      <c r="P8793" s="187">
        <v>8792</v>
      </c>
      <c r="Q8793" s="188">
        <v>28</v>
      </c>
    </row>
    <row r="8794" spans="1:17" ht="15" x14ac:dyDescent="0.25">
      <c r="A8794"/>
      <c r="B8794" s="114">
        <v>8793</v>
      </c>
      <c r="C8794" s="7">
        <v>22</v>
      </c>
      <c r="E8794">
        <v>8793</v>
      </c>
      <c r="F8794">
        <v>17</v>
      </c>
      <c r="G8794">
        <v>20</v>
      </c>
      <c r="H8794">
        <v>27</v>
      </c>
      <c r="I8794" s="7">
        <v>34</v>
      </c>
      <c r="K8794">
        <v>8793</v>
      </c>
      <c r="L8794">
        <v>20</v>
      </c>
      <c r="M8794">
        <v>27</v>
      </c>
      <c r="N8794" s="7">
        <v>34</v>
      </c>
      <c r="P8794" s="185">
        <v>8793</v>
      </c>
      <c r="Q8794" s="186">
        <v>28</v>
      </c>
    </row>
    <row r="8795" spans="1:17" ht="15" x14ac:dyDescent="0.25">
      <c r="A8795"/>
      <c r="B8795" s="114">
        <v>8794</v>
      </c>
      <c r="C8795" s="7">
        <v>22</v>
      </c>
      <c r="E8795">
        <v>8794</v>
      </c>
      <c r="F8795">
        <v>17</v>
      </c>
      <c r="G8795">
        <v>20</v>
      </c>
      <c r="H8795">
        <v>27</v>
      </c>
      <c r="I8795" s="7">
        <v>34</v>
      </c>
      <c r="K8795">
        <v>8794</v>
      </c>
      <c r="L8795">
        <v>20</v>
      </c>
      <c r="M8795">
        <v>27</v>
      </c>
      <c r="N8795" s="7">
        <v>34</v>
      </c>
      <c r="P8795" s="187">
        <v>8794</v>
      </c>
      <c r="Q8795" s="188">
        <v>28</v>
      </c>
    </row>
    <row r="8796" spans="1:17" ht="15" x14ac:dyDescent="0.25">
      <c r="A8796"/>
      <c r="B8796" s="114">
        <v>8795</v>
      </c>
      <c r="C8796" s="7">
        <v>22</v>
      </c>
      <c r="E8796">
        <v>8795</v>
      </c>
      <c r="F8796">
        <v>17</v>
      </c>
      <c r="G8796">
        <v>20</v>
      </c>
      <c r="H8796">
        <v>27</v>
      </c>
      <c r="I8796" s="7">
        <v>34</v>
      </c>
      <c r="K8796">
        <v>8795</v>
      </c>
      <c r="L8796">
        <v>20</v>
      </c>
      <c r="M8796">
        <v>27</v>
      </c>
      <c r="N8796" s="7">
        <v>34</v>
      </c>
      <c r="P8796" s="185">
        <v>8795</v>
      </c>
      <c r="Q8796" s="186">
        <v>28</v>
      </c>
    </row>
    <row r="8797" spans="1:17" ht="15" x14ac:dyDescent="0.25">
      <c r="A8797"/>
      <c r="B8797" s="114">
        <v>8796</v>
      </c>
      <c r="C8797" s="7">
        <v>22</v>
      </c>
      <c r="E8797">
        <v>8796</v>
      </c>
      <c r="F8797">
        <v>17</v>
      </c>
      <c r="G8797">
        <v>20</v>
      </c>
      <c r="H8797">
        <v>27</v>
      </c>
      <c r="I8797" s="7">
        <v>34</v>
      </c>
      <c r="K8797">
        <v>8796</v>
      </c>
      <c r="L8797">
        <v>20</v>
      </c>
      <c r="M8797">
        <v>27</v>
      </c>
      <c r="N8797" s="7">
        <v>34</v>
      </c>
      <c r="P8797" s="187">
        <v>8796</v>
      </c>
      <c r="Q8797" s="188">
        <v>28</v>
      </c>
    </row>
    <row r="8798" spans="1:17" ht="15" x14ac:dyDescent="0.25">
      <c r="A8798"/>
      <c r="B8798" s="114">
        <v>8797</v>
      </c>
      <c r="C8798" s="7">
        <v>22</v>
      </c>
      <c r="E8798">
        <v>8797</v>
      </c>
      <c r="F8798">
        <v>17</v>
      </c>
      <c r="G8798">
        <v>20</v>
      </c>
      <c r="H8798">
        <v>27</v>
      </c>
      <c r="I8798" s="7">
        <v>34</v>
      </c>
      <c r="K8798">
        <v>8797</v>
      </c>
      <c r="L8798">
        <v>20</v>
      </c>
      <c r="M8798">
        <v>27</v>
      </c>
      <c r="N8798" s="7">
        <v>34</v>
      </c>
      <c r="P8798" s="185">
        <v>8797</v>
      </c>
      <c r="Q8798" s="186">
        <v>28</v>
      </c>
    </row>
    <row r="8799" spans="1:17" ht="15" x14ac:dyDescent="0.25">
      <c r="A8799"/>
      <c r="B8799" s="114">
        <v>8798</v>
      </c>
      <c r="C8799" s="7">
        <v>22</v>
      </c>
      <c r="E8799">
        <v>8798</v>
      </c>
      <c r="F8799">
        <v>17</v>
      </c>
      <c r="G8799">
        <v>20</v>
      </c>
      <c r="H8799">
        <v>27</v>
      </c>
      <c r="I8799" s="7">
        <v>34</v>
      </c>
      <c r="K8799">
        <v>8798</v>
      </c>
      <c r="L8799">
        <v>20</v>
      </c>
      <c r="M8799">
        <v>27</v>
      </c>
      <c r="N8799" s="7">
        <v>34</v>
      </c>
      <c r="P8799" s="187">
        <v>8798</v>
      </c>
      <c r="Q8799" s="188">
        <v>28</v>
      </c>
    </row>
    <row r="8800" spans="1:17" ht="15" x14ac:dyDescent="0.25">
      <c r="A8800"/>
      <c r="B8800" s="114">
        <v>8799</v>
      </c>
      <c r="C8800" s="7">
        <v>22</v>
      </c>
      <c r="E8800">
        <v>8799</v>
      </c>
      <c r="F8800">
        <v>17</v>
      </c>
      <c r="G8800">
        <v>20</v>
      </c>
      <c r="H8800">
        <v>27</v>
      </c>
      <c r="I8800" s="7">
        <v>34</v>
      </c>
      <c r="K8800">
        <v>8799</v>
      </c>
      <c r="L8800">
        <v>20</v>
      </c>
      <c r="M8800">
        <v>27</v>
      </c>
      <c r="N8800" s="7">
        <v>34</v>
      </c>
      <c r="P8800" s="185">
        <v>8799</v>
      </c>
      <c r="Q8800" s="186">
        <v>28</v>
      </c>
    </row>
    <row r="8801" spans="1:17" ht="15" x14ac:dyDescent="0.25">
      <c r="A8801"/>
      <c r="B8801" s="114">
        <v>8800</v>
      </c>
      <c r="C8801" s="7">
        <v>22</v>
      </c>
      <c r="E8801">
        <v>8800</v>
      </c>
      <c r="F8801">
        <v>17</v>
      </c>
      <c r="G8801">
        <v>20</v>
      </c>
      <c r="H8801">
        <v>27</v>
      </c>
      <c r="I8801" s="7">
        <v>34</v>
      </c>
      <c r="K8801">
        <v>8800</v>
      </c>
      <c r="L8801">
        <v>20</v>
      </c>
      <c r="M8801">
        <v>27</v>
      </c>
      <c r="N8801" s="7">
        <v>34</v>
      </c>
      <c r="P8801" s="187">
        <v>8800</v>
      </c>
      <c r="Q8801" s="188">
        <v>28</v>
      </c>
    </row>
    <row r="8802" spans="1:17" ht="15" x14ac:dyDescent="0.25">
      <c r="A8802"/>
      <c r="B8802" s="114">
        <v>8801</v>
      </c>
      <c r="C8802" s="7">
        <v>22</v>
      </c>
      <c r="E8802">
        <v>8801</v>
      </c>
      <c r="F8802">
        <v>17</v>
      </c>
      <c r="G8802">
        <v>20</v>
      </c>
      <c r="H8802">
        <v>27</v>
      </c>
      <c r="I8802" s="7">
        <v>34</v>
      </c>
      <c r="K8802">
        <v>8801</v>
      </c>
      <c r="L8802">
        <v>20</v>
      </c>
      <c r="M8802">
        <v>27</v>
      </c>
      <c r="N8802" s="7">
        <v>34</v>
      </c>
      <c r="P8802" s="185">
        <v>8801</v>
      </c>
      <c r="Q8802" s="186">
        <v>28</v>
      </c>
    </row>
    <row r="8803" spans="1:17" ht="15" x14ac:dyDescent="0.25">
      <c r="A8803"/>
      <c r="B8803" s="114">
        <v>8802</v>
      </c>
      <c r="C8803" s="7">
        <v>22</v>
      </c>
      <c r="E8803">
        <v>8802</v>
      </c>
      <c r="F8803">
        <v>17</v>
      </c>
      <c r="G8803">
        <v>20</v>
      </c>
      <c r="H8803">
        <v>27</v>
      </c>
      <c r="I8803" s="7">
        <v>34</v>
      </c>
      <c r="K8803">
        <v>8802</v>
      </c>
      <c r="L8803">
        <v>20</v>
      </c>
      <c r="M8803">
        <v>27</v>
      </c>
      <c r="N8803" s="7">
        <v>34</v>
      </c>
      <c r="P8803" s="187">
        <v>8802</v>
      </c>
      <c r="Q8803" s="188">
        <v>28</v>
      </c>
    </row>
    <row r="8804" spans="1:17" ht="15" x14ac:dyDescent="0.25">
      <c r="A8804"/>
      <c r="B8804" s="114">
        <v>8803</v>
      </c>
      <c r="C8804" s="7">
        <v>22</v>
      </c>
      <c r="E8804">
        <v>8803</v>
      </c>
      <c r="F8804">
        <v>17</v>
      </c>
      <c r="G8804">
        <v>20</v>
      </c>
      <c r="H8804">
        <v>27</v>
      </c>
      <c r="I8804" s="7">
        <v>34</v>
      </c>
      <c r="K8804">
        <v>8803</v>
      </c>
      <c r="L8804">
        <v>20</v>
      </c>
      <c r="M8804">
        <v>27</v>
      </c>
      <c r="N8804" s="7">
        <v>34</v>
      </c>
      <c r="P8804" s="185">
        <v>8803</v>
      </c>
      <c r="Q8804" s="186">
        <v>28</v>
      </c>
    </row>
    <row r="8805" spans="1:17" ht="15" x14ac:dyDescent="0.25">
      <c r="A8805"/>
      <c r="B8805" s="114">
        <v>8804</v>
      </c>
      <c r="C8805" s="7">
        <v>22</v>
      </c>
      <c r="E8805">
        <v>8804</v>
      </c>
      <c r="F8805">
        <v>17</v>
      </c>
      <c r="G8805">
        <v>20</v>
      </c>
      <c r="H8805">
        <v>27</v>
      </c>
      <c r="I8805" s="7">
        <v>34</v>
      </c>
      <c r="K8805">
        <v>8804</v>
      </c>
      <c r="L8805">
        <v>20</v>
      </c>
      <c r="M8805">
        <v>27</v>
      </c>
      <c r="N8805" s="7">
        <v>34</v>
      </c>
      <c r="P8805" s="187">
        <v>8804</v>
      </c>
      <c r="Q8805" s="188">
        <v>28</v>
      </c>
    </row>
    <row r="8806" spans="1:17" ht="15" x14ac:dyDescent="0.25">
      <c r="A8806"/>
      <c r="B8806" s="114">
        <v>8805</v>
      </c>
      <c r="C8806" s="7">
        <v>22</v>
      </c>
      <c r="E8806">
        <v>8805</v>
      </c>
      <c r="F8806">
        <v>17</v>
      </c>
      <c r="G8806">
        <v>20</v>
      </c>
      <c r="H8806">
        <v>27</v>
      </c>
      <c r="I8806" s="7">
        <v>34</v>
      </c>
      <c r="K8806">
        <v>8805</v>
      </c>
      <c r="L8806">
        <v>20</v>
      </c>
      <c r="M8806">
        <v>27</v>
      </c>
      <c r="N8806" s="7">
        <v>34</v>
      </c>
      <c r="P8806" s="185">
        <v>8805</v>
      </c>
      <c r="Q8806" s="186">
        <v>28</v>
      </c>
    </row>
    <row r="8807" spans="1:17" ht="15" x14ac:dyDescent="0.25">
      <c r="A8807"/>
      <c r="B8807" s="114">
        <v>8806</v>
      </c>
      <c r="C8807" s="7">
        <v>22</v>
      </c>
      <c r="E8807">
        <v>8806</v>
      </c>
      <c r="F8807">
        <v>17</v>
      </c>
      <c r="G8807">
        <v>20</v>
      </c>
      <c r="H8807">
        <v>27</v>
      </c>
      <c r="I8807" s="7">
        <v>34</v>
      </c>
      <c r="K8807">
        <v>8806</v>
      </c>
      <c r="L8807">
        <v>20</v>
      </c>
      <c r="M8807">
        <v>27</v>
      </c>
      <c r="N8807" s="7">
        <v>34</v>
      </c>
      <c r="P8807" s="187">
        <v>8806</v>
      </c>
      <c r="Q8807" s="188">
        <v>28</v>
      </c>
    </row>
    <row r="8808" spans="1:17" ht="15" x14ac:dyDescent="0.25">
      <c r="A8808"/>
      <c r="B8808" s="114">
        <v>8807</v>
      </c>
      <c r="C8808" s="7">
        <v>22</v>
      </c>
      <c r="E8808">
        <v>8807</v>
      </c>
      <c r="F8808">
        <v>17</v>
      </c>
      <c r="G8808">
        <v>20</v>
      </c>
      <c r="H8808">
        <v>27</v>
      </c>
      <c r="I8808" s="7">
        <v>34</v>
      </c>
      <c r="K8808">
        <v>8807</v>
      </c>
      <c r="L8808">
        <v>20</v>
      </c>
      <c r="M8808">
        <v>27</v>
      </c>
      <c r="N8808" s="7">
        <v>34</v>
      </c>
      <c r="P8808" s="185">
        <v>8807</v>
      </c>
      <c r="Q8808" s="186">
        <v>28</v>
      </c>
    </row>
    <row r="8809" spans="1:17" ht="15" x14ac:dyDescent="0.25">
      <c r="A8809"/>
      <c r="B8809" s="114">
        <v>8808</v>
      </c>
      <c r="C8809" s="7">
        <v>22</v>
      </c>
      <c r="E8809">
        <v>8808</v>
      </c>
      <c r="F8809">
        <v>17</v>
      </c>
      <c r="G8809">
        <v>20</v>
      </c>
      <c r="H8809">
        <v>27</v>
      </c>
      <c r="I8809" s="7">
        <v>34</v>
      </c>
      <c r="K8809">
        <v>8808</v>
      </c>
      <c r="L8809">
        <v>20</v>
      </c>
      <c r="M8809">
        <v>27</v>
      </c>
      <c r="N8809" s="7">
        <v>34</v>
      </c>
      <c r="P8809" s="187">
        <v>8808</v>
      </c>
      <c r="Q8809" s="188">
        <v>28</v>
      </c>
    </row>
    <row r="8810" spans="1:17" ht="15" x14ac:dyDescent="0.25">
      <c r="A8810"/>
      <c r="B8810" s="114">
        <v>8809</v>
      </c>
      <c r="C8810" s="7">
        <v>22</v>
      </c>
      <c r="E8810">
        <v>8809</v>
      </c>
      <c r="F8810">
        <v>17</v>
      </c>
      <c r="G8810">
        <v>20</v>
      </c>
      <c r="H8810">
        <v>27</v>
      </c>
      <c r="I8810" s="7">
        <v>34</v>
      </c>
      <c r="K8810">
        <v>8809</v>
      </c>
      <c r="L8810">
        <v>20</v>
      </c>
      <c r="M8810">
        <v>27</v>
      </c>
      <c r="N8810" s="7">
        <v>34</v>
      </c>
      <c r="P8810" s="185">
        <v>8809</v>
      </c>
      <c r="Q8810" s="186">
        <v>28</v>
      </c>
    </row>
    <row r="8811" spans="1:17" ht="15" x14ac:dyDescent="0.25">
      <c r="A8811"/>
      <c r="B8811" s="114">
        <v>8810</v>
      </c>
      <c r="C8811" s="7">
        <v>22</v>
      </c>
      <c r="E8811">
        <v>8810</v>
      </c>
      <c r="F8811">
        <v>17</v>
      </c>
      <c r="G8811">
        <v>20</v>
      </c>
      <c r="H8811">
        <v>27</v>
      </c>
      <c r="I8811" s="7">
        <v>34</v>
      </c>
      <c r="K8811">
        <v>8810</v>
      </c>
      <c r="L8811">
        <v>20</v>
      </c>
      <c r="M8811">
        <v>27</v>
      </c>
      <c r="N8811" s="7">
        <v>34</v>
      </c>
      <c r="P8811" s="187">
        <v>8810</v>
      </c>
      <c r="Q8811" s="188">
        <v>28</v>
      </c>
    </row>
    <row r="8812" spans="1:17" ht="15" x14ac:dyDescent="0.25">
      <c r="A8812"/>
      <c r="B8812" s="114">
        <v>8811</v>
      </c>
      <c r="C8812" s="7">
        <v>22</v>
      </c>
      <c r="E8812">
        <v>8811</v>
      </c>
      <c r="F8812">
        <v>17</v>
      </c>
      <c r="G8812">
        <v>20</v>
      </c>
      <c r="H8812">
        <v>27</v>
      </c>
      <c r="I8812" s="7">
        <v>34</v>
      </c>
      <c r="K8812">
        <v>8811</v>
      </c>
      <c r="L8812">
        <v>20</v>
      </c>
      <c r="M8812">
        <v>27</v>
      </c>
      <c r="N8812" s="7">
        <v>34</v>
      </c>
      <c r="P8812" s="185">
        <v>8811</v>
      </c>
      <c r="Q8812" s="186">
        <v>28</v>
      </c>
    </row>
    <row r="8813" spans="1:17" ht="15" x14ac:dyDescent="0.25">
      <c r="A8813"/>
      <c r="B8813" s="114">
        <v>8812</v>
      </c>
      <c r="C8813" s="7">
        <v>22</v>
      </c>
      <c r="E8813">
        <v>8812</v>
      </c>
      <c r="F8813">
        <v>17</v>
      </c>
      <c r="G8813">
        <v>20</v>
      </c>
      <c r="H8813">
        <v>27</v>
      </c>
      <c r="I8813" s="7">
        <v>34</v>
      </c>
      <c r="K8813">
        <v>8812</v>
      </c>
      <c r="L8813">
        <v>20</v>
      </c>
      <c r="M8813">
        <v>27</v>
      </c>
      <c r="N8813" s="7">
        <v>34</v>
      </c>
      <c r="P8813" s="187">
        <v>8812</v>
      </c>
      <c r="Q8813" s="188">
        <v>28</v>
      </c>
    </row>
    <row r="8814" spans="1:17" ht="15" x14ac:dyDescent="0.25">
      <c r="A8814"/>
      <c r="B8814" s="114">
        <v>8813</v>
      </c>
      <c r="C8814" s="7">
        <v>22</v>
      </c>
      <c r="E8814">
        <v>8813</v>
      </c>
      <c r="F8814">
        <v>17</v>
      </c>
      <c r="G8814">
        <v>20</v>
      </c>
      <c r="H8814">
        <v>27</v>
      </c>
      <c r="I8814" s="7">
        <v>34</v>
      </c>
      <c r="K8814">
        <v>8813</v>
      </c>
      <c r="L8814">
        <v>20</v>
      </c>
      <c r="M8814">
        <v>27</v>
      </c>
      <c r="N8814" s="7">
        <v>34</v>
      </c>
      <c r="P8814" s="185">
        <v>8813</v>
      </c>
      <c r="Q8814" s="186">
        <v>28</v>
      </c>
    </row>
    <row r="8815" spans="1:17" ht="15" x14ac:dyDescent="0.25">
      <c r="A8815"/>
      <c r="B8815" s="114">
        <v>8814</v>
      </c>
      <c r="C8815" s="7">
        <v>22</v>
      </c>
      <c r="E8815">
        <v>8814</v>
      </c>
      <c r="F8815">
        <v>17</v>
      </c>
      <c r="G8815">
        <v>20</v>
      </c>
      <c r="H8815">
        <v>27</v>
      </c>
      <c r="I8815" s="7">
        <v>34</v>
      </c>
      <c r="K8815">
        <v>8814</v>
      </c>
      <c r="L8815">
        <v>20</v>
      </c>
      <c r="M8815">
        <v>27</v>
      </c>
      <c r="N8815" s="7">
        <v>34</v>
      </c>
      <c r="P8815" s="187">
        <v>8814</v>
      </c>
      <c r="Q8815" s="188">
        <v>28</v>
      </c>
    </row>
    <row r="8816" spans="1:17" ht="15" x14ac:dyDescent="0.25">
      <c r="A8816"/>
      <c r="B8816" s="114">
        <v>8815</v>
      </c>
      <c r="C8816" s="7">
        <v>22</v>
      </c>
      <c r="E8816">
        <v>8815</v>
      </c>
      <c r="F8816">
        <v>17</v>
      </c>
      <c r="G8816">
        <v>20</v>
      </c>
      <c r="H8816">
        <v>27</v>
      </c>
      <c r="I8816" s="7">
        <v>34</v>
      </c>
      <c r="K8816">
        <v>8815</v>
      </c>
      <c r="L8816">
        <v>20</v>
      </c>
      <c r="M8816">
        <v>27</v>
      </c>
      <c r="N8816" s="7">
        <v>34</v>
      </c>
      <c r="P8816" s="185">
        <v>8815</v>
      </c>
      <c r="Q8816" s="186">
        <v>28</v>
      </c>
    </row>
    <row r="8817" spans="1:17" ht="15" x14ac:dyDescent="0.25">
      <c r="A8817"/>
      <c r="B8817" s="114">
        <v>8816</v>
      </c>
      <c r="C8817" s="7">
        <v>22</v>
      </c>
      <c r="E8817">
        <v>8816</v>
      </c>
      <c r="F8817">
        <v>17</v>
      </c>
      <c r="G8817">
        <v>20</v>
      </c>
      <c r="H8817">
        <v>27</v>
      </c>
      <c r="I8817" s="7">
        <v>34</v>
      </c>
      <c r="K8817">
        <v>8816</v>
      </c>
      <c r="L8817">
        <v>20</v>
      </c>
      <c r="M8817">
        <v>27</v>
      </c>
      <c r="N8817" s="7">
        <v>34</v>
      </c>
      <c r="P8817" s="187">
        <v>8816</v>
      </c>
      <c r="Q8817" s="188">
        <v>28</v>
      </c>
    </row>
    <row r="8818" spans="1:17" ht="15" x14ac:dyDescent="0.25">
      <c r="A8818"/>
      <c r="B8818" s="114">
        <v>8817</v>
      </c>
      <c r="C8818" s="7">
        <v>22</v>
      </c>
      <c r="E8818">
        <v>8817</v>
      </c>
      <c r="F8818">
        <v>17</v>
      </c>
      <c r="G8818">
        <v>20</v>
      </c>
      <c r="H8818">
        <v>27</v>
      </c>
      <c r="I8818" s="7">
        <v>34</v>
      </c>
      <c r="K8818">
        <v>8817</v>
      </c>
      <c r="L8818">
        <v>20</v>
      </c>
      <c r="M8818">
        <v>27</v>
      </c>
      <c r="N8818" s="7">
        <v>34</v>
      </c>
      <c r="P8818" s="185">
        <v>8817</v>
      </c>
      <c r="Q8818" s="186">
        <v>28</v>
      </c>
    </row>
    <row r="8819" spans="1:17" ht="15" x14ac:dyDescent="0.25">
      <c r="A8819"/>
      <c r="B8819" s="114">
        <v>8818</v>
      </c>
      <c r="C8819" s="7">
        <v>22</v>
      </c>
      <c r="E8819">
        <v>8818</v>
      </c>
      <c r="F8819">
        <v>17</v>
      </c>
      <c r="G8819">
        <v>20</v>
      </c>
      <c r="H8819">
        <v>27</v>
      </c>
      <c r="I8819" s="7">
        <v>34</v>
      </c>
      <c r="K8819">
        <v>8818</v>
      </c>
      <c r="L8819">
        <v>20</v>
      </c>
      <c r="M8819">
        <v>27</v>
      </c>
      <c r="N8819" s="7">
        <v>34</v>
      </c>
      <c r="P8819" s="187">
        <v>8818</v>
      </c>
      <c r="Q8819" s="188">
        <v>28</v>
      </c>
    </row>
    <row r="8820" spans="1:17" ht="15" x14ac:dyDescent="0.25">
      <c r="A8820"/>
      <c r="B8820" s="114">
        <v>8819</v>
      </c>
      <c r="C8820" s="7">
        <v>22</v>
      </c>
      <c r="E8820">
        <v>8819</v>
      </c>
      <c r="F8820">
        <v>17</v>
      </c>
      <c r="G8820">
        <v>20</v>
      </c>
      <c r="H8820">
        <v>27</v>
      </c>
      <c r="I8820" s="7">
        <v>34</v>
      </c>
      <c r="K8820">
        <v>8819</v>
      </c>
      <c r="L8820">
        <v>20</v>
      </c>
      <c r="M8820">
        <v>27</v>
      </c>
      <c r="N8820" s="7">
        <v>34</v>
      </c>
      <c r="P8820" s="185">
        <v>8819</v>
      </c>
      <c r="Q8820" s="186">
        <v>28</v>
      </c>
    </row>
    <row r="8821" spans="1:17" ht="15" x14ac:dyDescent="0.25">
      <c r="A8821"/>
      <c r="B8821" s="114">
        <v>8820</v>
      </c>
      <c r="C8821" s="7">
        <v>22</v>
      </c>
      <c r="E8821">
        <v>8820</v>
      </c>
      <c r="F8821">
        <v>17</v>
      </c>
      <c r="G8821">
        <v>20</v>
      </c>
      <c r="H8821">
        <v>27</v>
      </c>
      <c r="I8821" s="7">
        <v>34</v>
      </c>
      <c r="K8821">
        <v>8820</v>
      </c>
      <c r="L8821">
        <v>20</v>
      </c>
      <c r="M8821">
        <v>27</v>
      </c>
      <c r="N8821" s="7">
        <v>34</v>
      </c>
      <c r="P8821" s="187">
        <v>8820</v>
      </c>
      <c r="Q8821" s="188">
        <v>28</v>
      </c>
    </row>
    <row r="8822" spans="1:17" ht="15" x14ac:dyDescent="0.25">
      <c r="A8822"/>
      <c r="B8822" s="114">
        <v>8821</v>
      </c>
      <c r="C8822" s="7">
        <v>22</v>
      </c>
      <c r="E8822">
        <v>8821</v>
      </c>
      <c r="F8822">
        <v>17</v>
      </c>
      <c r="G8822">
        <v>20</v>
      </c>
      <c r="H8822">
        <v>27</v>
      </c>
      <c r="I8822" s="7">
        <v>34</v>
      </c>
      <c r="K8822">
        <v>8821</v>
      </c>
      <c r="L8822">
        <v>20</v>
      </c>
      <c r="M8822">
        <v>27</v>
      </c>
      <c r="N8822" s="7">
        <v>34</v>
      </c>
      <c r="P8822" s="185">
        <v>8821</v>
      </c>
      <c r="Q8822" s="186">
        <v>28</v>
      </c>
    </row>
    <row r="8823" spans="1:17" ht="15" x14ac:dyDescent="0.25">
      <c r="A8823"/>
      <c r="B8823" s="114">
        <v>8822</v>
      </c>
      <c r="C8823" s="7">
        <v>22</v>
      </c>
      <c r="E8823">
        <v>8822</v>
      </c>
      <c r="F8823">
        <v>17</v>
      </c>
      <c r="G8823">
        <v>20</v>
      </c>
      <c r="H8823">
        <v>27</v>
      </c>
      <c r="I8823" s="7">
        <v>34</v>
      </c>
      <c r="K8823">
        <v>8822</v>
      </c>
      <c r="L8823">
        <v>20</v>
      </c>
      <c r="M8823">
        <v>27</v>
      </c>
      <c r="N8823" s="7">
        <v>34</v>
      </c>
      <c r="P8823" s="187">
        <v>8822</v>
      </c>
      <c r="Q8823" s="188">
        <v>28</v>
      </c>
    </row>
    <row r="8824" spans="1:17" ht="15" x14ac:dyDescent="0.25">
      <c r="A8824"/>
      <c r="B8824" s="114">
        <v>8823</v>
      </c>
      <c r="C8824" s="7">
        <v>22</v>
      </c>
      <c r="E8824">
        <v>8823</v>
      </c>
      <c r="F8824">
        <v>17</v>
      </c>
      <c r="G8824">
        <v>20</v>
      </c>
      <c r="H8824">
        <v>27</v>
      </c>
      <c r="I8824" s="7">
        <v>34</v>
      </c>
      <c r="K8824">
        <v>8823</v>
      </c>
      <c r="L8824">
        <v>20</v>
      </c>
      <c r="M8824">
        <v>27</v>
      </c>
      <c r="N8824" s="7">
        <v>34</v>
      </c>
      <c r="P8824" s="185">
        <v>8823</v>
      </c>
      <c r="Q8824" s="186">
        <v>28</v>
      </c>
    </row>
    <row r="8825" spans="1:17" ht="15" x14ac:dyDescent="0.25">
      <c r="A8825"/>
      <c r="B8825" s="114">
        <v>8824</v>
      </c>
      <c r="C8825" s="7">
        <v>22</v>
      </c>
      <c r="E8825">
        <v>8824</v>
      </c>
      <c r="F8825">
        <v>17</v>
      </c>
      <c r="G8825">
        <v>20</v>
      </c>
      <c r="H8825">
        <v>27</v>
      </c>
      <c r="I8825" s="7">
        <v>34</v>
      </c>
      <c r="K8825">
        <v>8824</v>
      </c>
      <c r="L8825">
        <v>20</v>
      </c>
      <c r="M8825">
        <v>27</v>
      </c>
      <c r="N8825" s="7">
        <v>34</v>
      </c>
      <c r="P8825" s="187">
        <v>8824</v>
      </c>
      <c r="Q8825" s="188">
        <v>28</v>
      </c>
    </row>
    <row r="8826" spans="1:17" ht="15" x14ac:dyDescent="0.25">
      <c r="A8826"/>
      <c r="B8826" s="114">
        <v>8825</v>
      </c>
      <c r="C8826" s="7">
        <v>22</v>
      </c>
      <c r="E8826">
        <v>8825</v>
      </c>
      <c r="F8826">
        <v>17</v>
      </c>
      <c r="G8826">
        <v>20</v>
      </c>
      <c r="H8826">
        <v>27</v>
      </c>
      <c r="I8826" s="7">
        <v>34</v>
      </c>
      <c r="K8826">
        <v>8825</v>
      </c>
      <c r="L8826">
        <v>20</v>
      </c>
      <c r="M8826">
        <v>27</v>
      </c>
      <c r="N8826" s="7">
        <v>34</v>
      </c>
      <c r="P8826" s="185">
        <v>8825</v>
      </c>
      <c r="Q8826" s="186">
        <v>28</v>
      </c>
    </row>
    <row r="8827" spans="1:17" ht="15" x14ac:dyDescent="0.25">
      <c r="A8827"/>
      <c r="B8827" s="114">
        <v>8826</v>
      </c>
      <c r="C8827" s="7">
        <v>22</v>
      </c>
      <c r="E8827">
        <v>8826</v>
      </c>
      <c r="F8827">
        <v>17</v>
      </c>
      <c r="G8827">
        <v>20</v>
      </c>
      <c r="H8827">
        <v>27</v>
      </c>
      <c r="I8827" s="7">
        <v>34</v>
      </c>
      <c r="K8827">
        <v>8826</v>
      </c>
      <c r="L8827">
        <v>20</v>
      </c>
      <c r="M8827">
        <v>27</v>
      </c>
      <c r="N8827" s="7">
        <v>34</v>
      </c>
      <c r="P8827" s="187">
        <v>8826</v>
      </c>
      <c r="Q8827" s="188">
        <v>28</v>
      </c>
    </row>
    <row r="8828" spans="1:17" ht="15" x14ac:dyDescent="0.25">
      <c r="A8828"/>
      <c r="B8828" s="114">
        <v>8827</v>
      </c>
      <c r="C8828" s="7">
        <v>22</v>
      </c>
      <c r="E8828">
        <v>8827</v>
      </c>
      <c r="F8828">
        <v>17</v>
      </c>
      <c r="G8828">
        <v>20</v>
      </c>
      <c r="H8828">
        <v>27</v>
      </c>
      <c r="I8828" s="7">
        <v>34</v>
      </c>
      <c r="K8828">
        <v>8827</v>
      </c>
      <c r="L8828">
        <v>20</v>
      </c>
      <c r="M8828">
        <v>27</v>
      </c>
      <c r="N8828" s="7">
        <v>34</v>
      </c>
      <c r="P8828" s="185">
        <v>8827</v>
      </c>
      <c r="Q8828" s="186">
        <v>28</v>
      </c>
    </row>
    <row r="8829" spans="1:17" ht="15" x14ac:dyDescent="0.25">
      <c r="A8829"/>
      <c r="B8829" s="114">
        <v>8828</v>
      </c>
      <c r="C8829" s="7">
        <v>22</v>
      </c>
      <c r="E8829">
        <v>8828</v>
      </c>
      <c r="F8829">
        <v>17</v>
      </c>
      <c r="G8829">
        <v>20</v>
      </c>
      <c r="H8829">
        <v>27</v>
      </c>
      <c r="I8829" s="7">
        <v>34</v>
      </c>
      <c r="K8829">
        <v>8828</v>
      </c>
      <c r="L8829">
        <v>20</v>
      </c>
      <c r="M8829">
        <v>27</v>
      </c>
      <c r="N8829" s="7">
        <v>34</v>
      </c>
      <c r="P8829" s="187">
        <v>8828</v>
      </c>
      <c r="Q8829" s="188">
        <v>28</v>
      </c>
    </row>
    <row r="8830" spans="1:17" ht="15" x14ac:dyDescent="0.25">
      <c r="A8830"/>
      <c r="B8830" s="114">
        <v>8829</v>
      </c>
      <c r="C8830" s="7">
        <v>22</v>
      </c>
      <c r="E8830">
        <v>8829</v>
      </c>
      <c r="F8830">
        <v>17</v>
      </c>
      <c r="G8830">
        <v>20</v>
      </c>
      <c r="H8830">
        <v>27</v>
      </c>
      <c r="I8830" s="7">
        <v>34</v>
      </c>
      <c r="K8830">
        <v>8829</v>
      </c>
      <c r="L8830">
        <v>20</v>
      </c>
      <c r="M8830">
        <v>27</v>
      </c>
      <c r="N8830" s="7">
        <v>34</v>
      </c>
      <c r="P8830" s="185">
        <v>8829</v>
      </c>
      <c r="Q8830" s="186">
        <v>28</v>
      </c>
    </row>
    <row r="8831" spans="1:17" ht="15" x14ac:dyDescent="0.25">
      <c r="A8831"/>
      <c r="B8831" s="114">
        <v>8830</v>
      </c>
      <c r="C8831" s="7">
        <v>22</v>
      </c>
      <c r="E8831">
        <v>8830</v>
      </c>
      <c r="F8831">
        <v>17</v>
      </c>
      <c r="G8831">
        <v>20</v>
      </c>
      <c r="H8831">
        <v>27</v>
      </c>
      <c r="I8831" s="7">
        <v>34</v>
      </c>
      <c r="K8831">
        <v>8830</v>
      </c>
      <c r="L8831">
        <v>20</v>
      </c>
      <c r="M8831">
        <v>27</v>
      </c>
      <c r="N8831" s="7">
        <v>34</v>
      </c>
      <c r="P8831" s="187">
        <v>8830</v>
      </c>
      <c r="Q8831" s="188">
        <v>28</v>
      </c>
    </row>
    <row r="8832" spans="1:17" ht="15" x14ac:dyDescent="0.25">
      <c r="A8832"/>
      <c r="B8832" s="114">
        <v>8831</v>
      </c>
      <c r="C8832" s="7">
        <v>22</v>
      </c>
      <c r="E8832">
        <v>8831</v>
      </c>
      <c r="F8832">
        <v>17</v>
      </c>
      <c r="G8832">
        <v>20</v>
      </c>
      <c r="H8832">
        <v>27</v>
      </c>
      <c r="I8832" s="7">
        <v>34</v>
      </c>
      <c r="K8832">
        <v>8831</v>
      </c>
      <c r="L8832">
        <v>20</v>
      </c>
      <c r="M8832">
        <v>27</v>
      </c>
      <c r="N8832" s="7">
        <v>34</v>
      </c>
      <c r="P8832" s="185">
        <v>8831</v>
      </c>
      <c r="Q8832" s="186">
        <v>28</v>
      </c>
    </row>
    <row r="8833" spans="1:17" ht="15" x14ac:dyDescent="0.25">
      <c r="A8833"/>
      <c r="B8833" s="114">
        <v>8832</v>
      </c>
      <c r="C8833" s="7">
        <v>22</v>
      </c>
      <c r="E8833">
        <v>8832</v>
      </c>
      <c r="F8833">
        <v>17</v>
      </c>
      <c r="G8833">
        <v>20</v>
      </c>
      <c r="H8833">
        <v>27</v>
      </c>
      <c r="I8833" s="7">
        <v>34</v>
      </c>
      <c r="K8833">
        <v>8832</v>
      </c>
      <c r="L8833">
        <v>20</v>
      </c>
      <c r="M8833">
        <v>27</v>
      </c>
      <c r="N8833" s="7">
        <v>34</v>
      </c>
      <c r="P8833" s="187">
        <v>8832</v>
      </c>
      <c r="Q8833" s="188">
        <v>28</v>
      </c>
    </row>
    <row r="8834" spans="1:17" ht="15" x14ac:dyDescent="0.25">
      <c r="A8834"/>
      <c r="B8834" s="114">
        <v>8833</v>
      </c>
      <c r="C8834" s="7">
        <v>22</v>
      </c>
      <c r="E8834">
        <v>8833</v>
      </c>
      <c r="F8834">
        <v>17</v>
      </c>
      <c r="G8834">
        <v>20</v>
      </c>
      <c r="H8834">
        <v>27</v>
      </c>
      <c r="I8834" s="7">
        <v>34</v>
      </c>
      <c r="K8834">
        <v>8833</v>
      </c>
      <c r="L8834">
        <v>20</v>
      </c>
      <c r="M8834">
        <v>27</v>
      </c>
      <c r="N8834" s="7">
        <v>34</v>
      </c>
      <c r="P8834" s="185">
        <v>8833</v>
      </c>
      <c r="Q8834" s="186">
        <v>28</v>
      </c>
    </row>
    <row r="8835" spans="1:17" ht="15" x14ac:dyDescent="0.25">
      <c r="A8835"/>
      <c r="B8835" s="114">
        <v>8834</v>
      </c>
      <c r="C8835" s="7">
        <v>22</v>
      </c>
      <c r="E8835">
        <v>8834</v>
      </c>
      <c r="F8835">
        <v>17</v>
      </c>
      <c r="G8835">
        <v>20</v>
      </c>
      <c r="H8835">
        <v>27</v>
      </c>
      <c r="I8835" s="7">
        <v>34</v>
      </c>
      <c r="K8835">
        <v>8834</v>
      </c>
      <c r="L8835">
        <v>20</v>
      </c>
      <c r="M8835">
        <v>27</v>
      </c>
      <c r="N8835" s="7">
        <v>34</v>
      </c>
      <c r="P8835" s="187">
        <v>8834</v>
      </c>
      <c r="Q8835" s="188">
        <v>28</v>
      </c>
    </row>
    <row r="8836" spans="1:17" ht="15" x14ac:dyDescent="0.25">
      <c r="A8836"/>
      <c r="B8836" s="114">
        <v>8835</v>
      </c>
      <c r="C8836" s="7">
        <v>22</v>
      </c>
      <c r="E8836">
        <v>8835</v>
      </c>
      <c r="F8836">
        <v>17</v>
      </c>
      <c r="G8836">
        <v>20</v>
      </c>
      <c r="H8836">
        <v>27</v>
      </c>
      <c r="I8836" s="7">
        <v>34</v>
      </c>
      <c r="K8836">
        <v>8835</v>
      </c>
      <c r="L8836">
        <v>20</v>
      </c>
      <c r="M8836">
        <v>27</v>
      </c>
      <c r="N8836" s="7">
        <v>34</v>
      </c>
      <c r="P8836" s="185">
        <v>8835</v>
      </c>
      <c r="Q8836" s="186">
        <v>28</v>
      </c>
    </row>
    <row r="8837" spans="1:17" ht="15" x14ac:dyDescent="0.25">
      <c r="A8837"/>
      <c r="B8837" s="114">
        <v>8836</v>
      </c>
      <c r="C8837" s="7">
        <v>22</v>
      </c>
      <c r="E8837">
        <v>8836</v>
      </c>
      <c r="F8837">
        <v>17</v>
      </c>
      <c r="G8837">
        <v>20</v>
      </c>
      <c r="H8837">
        <v>27</v>
      </c>
      <c r="I8837" s="7">
        <v>34</v>
      </c>
      <c r="K8837">
        <v>8836</v>
      </c>
      <c r="L8837">
        <v>20</v>
      </c>
      <c r="M8837">
        <v>27</v>
      </c>
      <c r="N8837" s="7">
        <v>34</v>
      </c>
      <c r="P8837" s="187">
        <v>8836</v>
      </c>
      <c r="Q8837" s="188">
        <v>28</v>
      </c>
    </row>
    <row r="8838" spans="1:17" ht="15" x14ac:dyDescent="0.25">
      <c r="A8838"/>
      <c r="B8838" s="114">
        <v>8837</v>
      </c>
      <c r="C8838" s="7">
        <v>22</v>
      </c>
      <c r="E8838">
        <v>8837</v>
      </c>
      <c r="F8838">
        <v>17</v>
      </c>
      <c r="G8838">
        <v>20</v>
      </c>
      <c r="H8838">
        <v>27</v>
      </c>
      <c r="I8838" s="7">
        <v>34</v>
      </c>
      <c r="K8838">
        <v>8837</v>
      </c>
      <c r="L8838">
        <v>20</v>
      </c>
      <c r="M8838">
        <v>27</v>
      </c>
      <c r="N8838" s="7">
        <v>34</v>
      </c>
      <c r="P8838" s="185">
        <v>8837</v>
      </c>
      <c r="Q8838" s="186">
        <v>28</v>
      </c>
    </row>
    <row r="8839" spans="1:17" ht="15" x14ac:dyDescent="0.25">
      <c r="A8839"/>
      <c r="B8839" s="114">
        <v>8838</v>
      </c>
      <c r="C8839" s="7">
        <v>22</v>
      </c>
      <c r="E8839">
        <v>8838</v>
      </c>
      <c r="F8839">
        <v>17</v>
      </c>
      <c r="G8839">
        <v>20</v>
      </c>
      <c r="H8839">
        <v>27</v>
      </c>
      <c r="I8839" s="7">
        <v>34</v>
      </c>
      <c r="K8839">
        <v>8838</v>
      </c>
      <c r="L8839">
        <v>20</v>
      </c>
      <c r="M8839">
        <v>27</v>
      </c>
      <c r="N8839" s="7">
        <v>34</v>
      </c>
      <c r="P8839" s="187">
        <v>8838</v>
      </c>
      <c r="Q8839" s="188">
        <v>28</v>
      </c>
    </row>
    <row r="8840" spans="1:17" ht="15" x14ac:dyDescent="0.25">
      <c r="A8840"/>
      <c r="B8840" s="114">
        <v>8839</v>
      </c>
      <c r="C8840" s="7">
        <v>22</v>
      </c>
      <c r="E8840">
        <v>8839</v>
      </c>
      <c r="F8840">
        <v>17</v>
      </c>
      <c r="G8840">
        <v>20</v>
      </c>
      <c r="H8840">
        <v>27</v>
      </c>
      <c r="I8840" s="7">
        <v>34</v>
      </c>
      <c r="K8840">
        <v>8839</v>
      </c>
      <c r="L8840">
        <v>20</v>
      </c>
      <c r="M8840">
        <v>27</v>
      </c>
      <c r="N8840" s="7">
        <v>34</v>
      </c>
      <c r="P8840" s="185">
        <v>8839</v>
      </c>
      <c r="Q8840" s="186">
        <v>28</v>
      </c>
    </row>
    <row r="8841" spans="1:17" ht="15" x14ac:dyDescent="0.25">
      <c r="A8841"/>
      <c r="B8841" s="114">
        <v>8840</v>
      </c>
      <c r="C8841" s="7">
        <v>22</v>
      </c>
      <c r="E8841">
        <v>8840</v>
      </c>
      <c r="F8841">
        <v>17</v>
      </c>
      <c r="G8841">
        <v>20</v>
      </c>
      <c r="H8841">
        <v>27</v>
      </c>
      <c r="I8841" s="7">
        <v>34</v>
      </c>
      <c r="K8841">
        <v>8840</v>
      </c>
      <c r="L8841">
        <v>20</v>
      </c>
      <c r="M8841">
        <v>27</v>
      </c>
      <c r="N8841" s="7">
        <v>34</v>
      </c>
      <c r="P8841" s="187">
        <v>8840</v>
      </c>
      <c r="Q8841" s="188">
        <v>28</v>
      </c>
    </row>
    <row r="8842" spans="1:17" ht="15" x14ac:dyDescent="0.25">
      <c r="A8842"/>
      <c r="B8842" s="114">
        <v>8841</v>
      </c>
      <c r="C8842" s="7">
        <v>22</v>
      </c>
      <c r="E8842">
        <v>8841</v>
      </c>
      <c r="F8842">
        <v>17</v>
      </c>
      <c r="G8842">
        <v>20</v>
      </c>
      <c r="H8842">
        <v>27</v>
      </c>
      <c r="I8842" s="7">
        <v>34</v>
      </c>
      <c r="K8842">
        <v>8841</v>
      </c>
      <c r="L8842">
        <v>20</v>
      </c>
      <c r="M8842">
        <v>27</v>
      </c>
      <c r="N8842" s="7">
        <v>34</v>
      </c>
      <c r="P8842" s="185">
        <v>8841</v>
      </c>
      <c r="Q8842" s="186">
        <v>28</v>
      </c>
    </row>
    <row r="8843" spans="1:17" ht="15" x14ac:dyDescent="0.25">
      <c r="A8843"/>
      <c r="B8843" s="114">
        <v>8842</v>
      </c>
      <c r="C8843" s="7">
        <v>22</v>
      </c>
      <c r="E8843">
        <v>8842</v>
      </c>
      <c r="F8843">
        <v>17</v>
      </c>
      <c r="G8843">
        <v>20</v>
      </c>
      <c r="H8843">
        <v>27</v>
      </c>
      <c r="I8843" s="7">
        <v>34</v>
      </c>
      <c r="K8843">
        <v>8842</v>
      </c>
      <c r="L8843">
        <v>20</v>
      </c>
      <c r="M8843">
        <v>27</v>
      </c>
      <c r="N8843" s="7">
        <v>34</v>
      </c>
      <c r="P8843" s="187">
        <v>8842</v>
      </c>
      <c r="Q8843" s="188">
        <v>28</v>
      </c>
    </row>
    <row r="8844" spans="1:17" ht="15" x14ac:dyDescent="0.25">
      <c r="A8844"/>
      <c r="B8844" s="114">
        <v>8843</v>
      </c>
      <c r="C8844" s="7">
        <v>22</v>
      </c>
      <c r="E8844">
        <v>8843</v>
      </c>
      <c r="F8844">
        <v>17</v>
      </c>
      <c r="G8844">
        <v>20</v>
      </c>
      <c r="H8844">
        <v>27</v>
      </c>
      <c r="I8844" s="7">
        <v>34</v>
      </c>
      <c r="K8844">
        <v>8843</v>
      </c>
      <c r="L8844">
        <v>20</v>
      </c>
      <c r="M8844">
        <v>27</v>
      </c>
      <c r="N8844" s="7">
        <v>34</v>
      </c>
      <c r="P8844" s="185">
        <v>8843</v>
      </c>
      <c r="Q8844" s="186">
        <v>28</v>
      </c>
    </row>
    <row r="8845" spans="1:17" ht="15" x14ac:dyDescent="0.25">
      <c r="A8845"/>
      <c r="B8845" s="114">
        <v>8844</v>
      </c>
      <c r="C8845" s="7">
        <v>22</v>
      </c>
      <c r="E8845">
        <v>8844</v>
      </c>
      <c r="F8845">
        <v>17</v>
      </c>
      <c r="G8845">
        <v>20</v>
      </c>
      <c r="H8845">
        <v>27</v>
      </c>
      <c r="I8845" s="7">
        <v>34</v>
      </c>
      <c r="K8845">
        <v>8844</v>
      </c>
      <c r="L8845">
        <v>20</v>
      </c>
      <c r="M8845">
        <v>27</v>
      </c>
      <c r="N8845" s="7">
        <v>34</v>
      </c>
      <c r="P8845" s="187">
        <v>8844</v>
      </c>
      <c r="Q8845" s="188">
        <v>28</v>
      </c>
    </row>
    <row r="8846" spans="1:17" ht="15" x14ac:dyDescent="0.25">
      <c r="A8846"/>
      <c r="B8846" s="114">
        <v>8845</v>
      </c>
      <c r="C8846" s="7">
        <v>22</v>
      </c>
      <c r="E8846">
        <v>8845</v>
      </c>
      <c r="F8846">
        <v>17</v>
      </c>
      <c r="G8846">
        <v>20</v>
      </c>
      <c r="H8846">
        <v>27</v>
      </c>
      <c r="I8846" s="7">
        <v>34</v>
      </c>
      <c r="K8846">
        <v>8845</v>
      </c>
      <c r="L8846">
        <v>20</v>
      </c>
      <c r="M8846">
        <v>27</v>
      </c>
      <c r="N8846" s="7">
        <v>34</v>
      </c>
      <c r="P8846" s="185">
        <v>8845</v>
      </c>
      <c r="Q8846" s="186">
        <v>28</v>
      </c>
    </row>
    <row r="8847" spans="1:17" ht="15" x14ac:dyDescent="0.25">
      <c r="A8847"/>
      <c r="B8847" s="114">
        <v>8846</v>
      </c>
      <c r="C8847" s="7">
        <v>22</v>
      </c>
      <c r="E8847">
        <v>8846</v>
      </c>
      <c r="F8847">
        <v>17</v>
      </c>
      <c r="G8847">
        <v>20</v>
      </c>
      <c r="H8847">
        <v>27</v>
      </c>
      <c r="I8847" s="7">
        <v>34</v>
      </c>
      <c r="K8847">
        <v>8846</v>
      </c>
      <c r="L8847">
        <v>20</v>
      </c>
      <c r="M8847">
        <v>27</v>
      </c>
      <c r="N8847" s="7">
        <v>34</v>
      </c>
      <c r="P8847" s="187">
        <v>8846</v>
      </c>
      <c r="Q8847" s="188">
        <v>28</v>
      </c>
    </row>
    <row r="8848" spans="1:17" ht="15" x14ac:dyDescent="0.25">
      <c r="A8848"/>
      <c r="B8848" s="114">
        <v>8847</v>
      </c>
      <c r="C8848" s="7">
        <v>22</v>
      </c>
      <c r="E8848">
        <v>8847</v>
      </c>
      <c r="F8848">
        <v>17</v>
      </c>
      <c r="G8848">
        <v>20</v>
      </c>
      <c r="H8848">
        <v>27</v>
      </c>
      <c r="I8848" s="7">
        <v>34</v>
      </c>
      <c r="K8848">
        <v>8847</v>
      </c>
      <c r="L8848">
        <v>20</v>
      </c>
      <c r="M8848">
        <v>27</v>
      </c>
      <c r="N8848" s="7">
        <v>34</v>
      </c>
      <c r="P8848" s="185">
        <v>8847</v>
      </c>
      <c r="Q8848" s="186">
        <v>28</v>
      </c>
    </row>
    <row r="8849" spans="1:17" ht="15" x14ac:dyDescent="0.25">
      <c r="A8849"/>
      <c r="B8849" s="114">
        <v>8848</v>
      </c>
      <c r="C8849" s="7">
        <v>22</v>
      </c>
      <c r="E8849">
        <v>8848</v>
      </c>
      <c r="F8849">
        <v>17</v>
      </c>
      <c r="G8849">
        <v>20</v>
      </c>
      <c r="H8849">
        <v>27</v>
      </c>
      <c r="I8849" s="7">
        <v>34</v>
      </c>
      <c r="K8849">
        <v>8848</v>
      </c>
      <c r="L8849">
        <v>20</v>
      </c>
      <c r="M8849">
        <v>27</v>
      </c>
      <c r="N8849" s="7">
        <v>34</v>
      </c>
      <c r="P8849" s="187">
        <v>8848</v>
      </c>
      <c r="Q8849" s="188">
        <v>28</v>
      </c>
    </row>
    <row r="8850" spans="1:17" ht="15" x14ac:dyDescent="0.25">
      <c r="A8850"/>
      <c r="B8850" s="114">
        <v>8849</v>
      </c>
      <c r="C8850" s="7">
        <v>22</v>
      </c>
      <c r="E8850">
        <v>8849</v>
      </c>
      <c r="F8850">
        <v>17</v>
      </c>
      <c r="G8850">
        <v>20</v>
      </c>
      <c r="H8850">
        <v>27</v>
      </c>
      <c r="I8850" s="7">
        <v>34</v>
      </c>
      <c r="K8850">
        <v>8849</v>
      </c>
      <c r="L8850">
        <v>20</v>
      </c>
      <c r="M8850">
        <v>27</v>
      </c>
      <c r="N8850" s="7">
        <v>34</v>
      </c>
      <c r="P8850" s="185">
        <v>8849</v>
      </c>
      <c r="Q8850" s="186">
        <v>28</v>
      </c>
    </row>
    <row r="8851" spans="1:17" ht="15" x14ac:dyDescent="0.25">
      <c r="A8851"/>
      <c r="B8851" s="114">
        <v>8850</v>
      </c>
      <c r="C8851" s="7">
        <v>22</v>
      </c>
      <c r="E8851">
        <v>8850</v>
      </c>
      <c r="F8851">
        <v>17</v>
      </c>
      <c r="G8851">
        <v>20</v>
      </c>
      <c r="H8851">
        <v>27</v>
      </c>
      <c r="I8851" s="7">
        <v>34</v>
      </c>
      <c r="K8851">
        <v>8850</v>
      </c>
      <c r="L8851">
        <v>20</v>
      </c>
      <c r="M8851">
        <v>27</v>
      </c>
      <c r="N8851" s="7">
        <v>34</v>
      </c>
      <c r="P8851" s="187">
        <v>8850</v>
      </c>
      <c r="Q8851" s="188">
        <v>28</v>
      </c>
    </row>
    <row r="8852" spans="1:17" ht="15" x14ac:dyDescent="0.25">
      <c r="A8852"/>
      <c r="B8852" s="114">
        <v>8851</v>
      </c>
      <c r="C8852" s="7">
        <v>22</v>
      </c>
      <c r="E8852">
        <v>8851</v>
      </c>
      <c r="F8852">
        <v>17</v>
      </c>
      <c r="G8852">
        <v>20</v>
      </c>
      <c r="H8852">
        <v>27</v>
      </c>
      <c r="I8852" s="7">
        <v>34</v>
      </c>
      <c r="K8852">
        <v>8851</v>
      </c>
      <c r="L8852">
        <v>20</v>
      </c>
      <c r="M8852">
        <v>27</v>
      </c>
      <c r="N8852" s="7">
        <v>34</v>
      </c>
      <c r="P8852" s="185">
        <v>8851</v>
      </c>
      <c r="Q8852" s="186">
        <v>28</v>
      </c>
    </row>
    <row r="8853" spans="1:17" ht="15" x14ac:dyDescent="0.25">
      <c r="A8853"/>
      <c r="B8853" s="114">
        <v>8852</v>
      </c>
      <c r="C8853" s="7">
        <v>22</v>
      </c>
      <c r="E8853">
        <v>8852</v>
      </c>
      <c r="F8853">
        <v>17</v>
      </c>
      <c r="G8853">
        <v>20</v>
      </c>
      <c r="H8853">
        <v>27</v>
      </c>
      <c r="I8853" s="7">
        <v>34</v>
      </c>
      <c r="K8853">
        <v>8852</v>
      </c>
      <c r="L8853">
        <v>20</v>
      </c>
      <c r="M8853">
        <v>27</v>
      </c>
      <c r="N8853" s="7">
        <v>34</v>
      </c>
      <c r="P8853" s="187">
        <v>8852</v>
      </c>
      <c r="Q8853" s="188">
        <v>28</v>
      </c>
    </row>
    <row r="8854" spans="1:17" ht="15" x14ac:dyDescent="0.25">
      <c r="A8854"/>
      <c r="B8854" s="114">
        <v>8853</v>
      </c>
      <c r="C8854" s="7">
        <v>22</v>
      </c>
      <c r="E8854">
        <v>8853</v>
      </c>
      <c r="F8854">
        <v>17</v>
      </c>
      <c r="G8854">
        <v>20</v>
      </c>
      <c r="H8854">
        <v>27</v>
      </c>
      <c r="I8854" s="7">
        <v>34</v>
      </c>
      <c r="K8854">
        <v>8853</v>
      </c>
      <c r="L8854">
        <v>20</v>
      </c>
      <c r="M8854">
        <v>27</v>
      </c>
      <c r="N8854" s="7">
        <v>34</v>
      </c>
      <c r="P8854" s="185">
        <v>8853</v>
      </c>
      <c r="Q8854" s="186">
        <v>28</v>
      </c>
    </row>
    <row r="8855" spans="1:17" ht="15" x14ac:dyDescent="0.25">
      <c r="A8855"/>
      <c r="B8855" s="114">
        <v>8854</v>
      </c>
      <c r="C8855" s="7">
        <v>22</v>
      </c>
      <c r="E8855">
        <v>8854</v>
      </c>
      <c r="F8855">
        <v>17</v>
      </c>
      <c r="G8855">
        <v>20</v>
      </c>
      <c r="H8855">
        <v>27</v>
      </c>
      <c r="I8855" s="7">
        <v>34</v>
      </c>
      <c r="K8855">
        <v>8854</v>
      </c>
      <c r="L8855">
        <v>20</v>
      </c>
      <c r="M8855">
        <v>27</v>
      </c>
      <c r="N8855" s="7">
        <v>34</v>
      </c>
      <c r="P8855" s="187">
        <v>8854</v>
      </c>
      <c r="Q8855" s="188">
        <v>28</v>
      </c>
    </row>
    <row r="8856" spans="1:17" ht="15" x14ac:dyDescent="0.25">
      <c r="A8856"/>
      <c r="B8856" s="114">
        <v>8855</v>
      </c>
      <c r="C8856" s="7">
        <v>22</v>
      </c>
      <c r="E8856">
        <v>8855</v>
      </c>
      <c r="F8856">
        <v>17</v>
      </c>
      <c r="G8856">
        <v>20</v>
      </c>
      <c r="H8856">
        <v>27</v>
      </c>
      <c r="I8856" s="7">
        <v>34</v>
      </c>
      <c r="K8856">
        <v>8855</v>
      </c>
      <c r="L8856">
        <v>20</v>
      </c>
      <c r="M8856">
        <v>27</v>
      </c>
      <c r="N8856" s="7">
        <v>34</v>
      </c>
      <c r="P8856" s="185">
        <v>8855</v>
      </c>
      <c r="Q8856" s="186">
        <v>28</v>
      </c>
    </row>
    <row r="8857" spans="1:17" ht="15" x14ac:dyDescent="0.25">
      <c r="A8857"/>
      <c r="B8857" s="114">
        <v>8856</v>
      </c>
      <c r="C8857" s="7">
        <v>22</v>
      </c>
      <c r="E8857">
        <v>8856</v>
      </c>
      <c r="F8857">
        <v>17</v>
      </c>
      <c r="G8857">
        <v>20</v>
      </c>
      <c r="H8857">
        <v>27</v>
      </c>
      <c r="I8857" s="7">
        <v>34</v>
      </c>
      <c r="K8857">
        <v>8856</v>
      </c>
      <c r="L8857">
        <v>20</v>
      </c>
      <c r="M8857">
        <v>27</v>
      </c>
      <c r="N8857" s="7">
        <v>34</v>
      </c>
      <c r="P8857" s="187">
        <v>8856</v>
      </c>
      <c r="Q8857" s="188">
        <v>28</v>
      </c>
    </row>
    <row r="8858" spans="1:17" ht="15" x14ac:dyDescent="0.25">
      <c r="A8858"/>
      <c r="B8858" s="114">
        <v>8857</v>
      </c>
      <c r="C8858" s="7">
        <v>22</v>
      </c>
      <c r="E8858">
        <v>8857</v>
      </c>
      <c r="F8858">
        <v>17</v>
      </c>
      <c r="G8858">
        <v>20</v>
      </c>
      <c r="H8858">
        <v>27</v>
      </c>
      <c r="I8858" s="7">
        <v>34</v>
      </c>
      <c r="K8858">
        <v>8857</v>
      </c>
      <c r="L8858">
        <v>20</v>
      </c>
      <c r="M8858">
        <v>27</v>
      </c>
      <c r="N8858" s="7">
        <v>34</v>
      </c>
      <c r="P8858" s="185">
        <v>8857</v>
      </c>
      <c r="Q8858" s="186">
        <v>28</v>
      </c>
    </row>
    <row r="8859" spans="1:17" ht="15" x14ac:dyDescent="0.25">
      <c r="A8859"/>
      <c r="B8859" s="114">
        <v>8858</v>
      </c>
      <c r="C8859" s="7">
        <v>22</v>
      </c>
      <c r="E8859">
        <v>8858</v>
      </c>
      <c r="F8859">
        <v>17</v>
      </c>
      <c r="G8859">
        <v>20</v>
      </c>
      <c r="H8859">
        <v>27</v>
      </c>
      <c r="I8859" s="7">
        <v>34</v>
      </c>
      <c r="K8859">
        <v>8858</v>
      </c>
      <c r="L8859">
        <v>20</v>
      </c>
      <c r="M8859">
        <v>27</v>
      </c>
      <c r="N8859" s="7">
        <v>34</v>
      </c>
      <c r="P8859" s="187">
        <v>8858</v>
      </c>
      <c r="Q8859" s="188">
        <v>28</v>
      </c>
    </row>
    <row r="8860" spans="1:17" ht="15" x14ac:dyDescent="0.25">
      <c r="A8860"/>
      <c r="B8860" s="114">
        <v>8859</v>
      </c>
      <c r="C8860" s="7">
        <v>22</v>
      </c>
      <c r="E8860">
        <v>8859</v>
      </c>
      <c r="F8860">
        <v>17</v>
      </c>
      <c r="G8860">
        <v>20</v>
      </c>
      <c r="H8860">
        <v>27</v>
      </c>
      <c r="I8860" s="7">
        <v>34</v>
      </c>
      <c r="K8860">
        <v>8859</v>
      </c>
      <c r="L8860">
        <v>20</v>
      </c>
      <c r="M8860">
        <v>27</v>
      </c>
      <c r="N8860" s="7">
        <v>34</v>
      </c>
      <c r="P8860" s="185">
        <v>8859</v>
      </c>
      <c r="Q8860" s="186">
        <v>28</v>
      </c>
    </row>
    <row r="8861" spans="1:17" ht="15" x14ac:dyDescent="0.25">
      <c r="A8861"/>
      <c r="B8861" s="114">
        <v>8860</v>
      </c>
      <c r="C8861" s="7">
        <v>22</v>
      </c>
      <c r="E8861">
        <v>8860</v>
      </c>
      <c r="F8861">
        <v>17</v>
      </c>
      <c r="G8861">
        <v>20</v>
      </c>
      <c r="H8861">
        <v>27</v>
      </c>
      <c r="I8861" s="7">
        <v>34</v>
      </c>
      <c r="K8861">
        <v>8860</v>
      </c>
      <c r="L8861">
        <v>20</v>
      </c>
      <c r="M8861">
        <v>27</v>
      </c>
      <c r="N8861" s="7">
        <v>34</v>
      </c>
      <c r="P8861" s="187">
        <v>8860</v>
      </c>
      <c r="Q8861" s="188">
        <v>28</v>
      </c>
    </row>
    <row r="8862" spans="1:17" ht="15" x14ac:dyDescent="0.25">
      <c r="A8862"/>
      <c r="B8862" s="114">
        <v>8861</v>
      </c>
      <c r="C8862" s="7">
        <v>22</v>
      </c>
      <c r="E8862">
        <v>8861</v>
      </c>
      <c r="F8862">
        <v>17</v>
      </c>
      <c r="G8862">
        <v>20</v>
      </c>
      <c r="H8862">
        <v>27</v>
      </c>
      <c r="I8862" s="7">
        <v>34</v>
      </c>
      <c r="K8862">
        <v>8861</v>
      </c>
      <c r="L8862">
        <v>20</v>
      </c>
      <c r="M8862">
        <v>27</v>
      </c>
      <c r="N8862" s="7">
        <v>34</v>
      </c>
      <c r="P8862" s="185">
        <v>8861</v>
      </c>
      <c r="Q8862" s="186">
        <v>28</v>
      </c>
    </row>
    <row r="8863" spans="1:17" ht="15" x14ac:dyDescent="0.25">
      <c r="A8863"/>
      <c r="B8863" s="114">
        <v>8862</v>
      </c>
      <c r="C8863" s="7">
        <v>22</v>
      </c>
      <c r="E8863">
        <v>8862</v>
      </c>
      <c r="F8863">
        <v>17</v>
      </c>
      <c r="G8863">
        <v>20</v>
      </c>
      <c r="H8863">
        <v>27</v>
      </c>
      <c r="I8863" s="7">
        <v>34</v>
      </c>
      <c r="K8863">
        <v>8862</v>
      </c>
      <c r="L8863">
        <v>20</v>
      </c>
      <c r="M8863">
        <v>27</v>
      </c>
      <c r="N8863" s="7">
        <v>34</v>
      </c>
      <c r="P8863" s="187">
        <v>8862</v>
      </c>
      <c r="Q8863" s="188">
        <v>28</v>
      </c>
    </row>
    <row r="8864" spans="1:17" ht="15" x14ac:dyDescent="0.25">
      <c r="A8864"/>
      <c r="B8864" s="114">
        <v>8863</v>
      </c>
      <c r="C8864" s="7">
        <v>22</v>
      </c>
      <c r="E8864">
        <v>8863</v>
      </c>
      <c r="F8864">
        <v>17</v>
      </c>
      <c r="G8864">
        <v>20</v>
      </c>
      <c r="H8864">
        <v>27</v>
      </c>
      <c r="I8864" s="7">
        <v>34</v>
      </c>
      <c r="K8864">
        <v>8863</v>
      </c>
      <c r="L8864">
        <v>20</v>
      </c>
      <c r="M8864">
        <v>27</v>
      </c>
      <c r="N8864" s="7">
        <v>34</v>
      </c>
      <c r="P8864" s="185">
        <v>8863</v>
      </c>
      <c r="Q8864" s="186">
        <v>28</v>
      </c>
    </row>
    <row r="8865" spans="1:17" ht="15" x14ac:dyDescent="0.25">
      <c r="A8865"/>
      <c r="B8865" s="114">
        <v>8864</v>
      </c>
      <c r="C8865" s="7">
        <v>22</v>
      </c>
      <c r="E8865">
        <v>8864</v>
      </c>
      <c r="F8865">
        <v>17</v>
      </c>
      <c r="G8865">
        <v>20</v>
      </c>
      <c r="H8865">
        <v>27</v>
      </c>
      <c r="I8865" s="7">
        <v>34</v>
      </c>
      <c r="K8865">
        <v>8864</v>
      </c>
      <c r="L8865">
        <v>20</v>
      </c>
      <c r="M8865">
        <v>27</v>
      </c>
      <c r="N8865" s="7">
        <v>34</v>
      </c>
      <c r="P8865" s="187">
        <v>8864</v>
      </c>
      <c r="Q8865" s="188">
        <v>28</v>
      </c>
    </row>
    <row r="8866" spans="1:17" ht="15" x14ac:dyDescent="0.25">
      <c r="A8866"/>
      <c r="B8866" s="114">
        <v>8865</v>
      </c>
      <c r="C8866" s="7">
        <v>22</v>
      </c>
      <c r="E8866">
        <v>8865</v>
      </c>
      <c r="F8866">
        <v>17</v>
      </c>
      <c r="G8866">
        <v>20</v>
      </c>
      <c r="H8866">
        <v>27</v>
      </c>
      <c r="I8866" s="7">
        <v>34</v>
      </c>
      <c r="K8866">
        <v>8865</v>
      </c>
      <c r="L8866">
        <v>20</v>
      </c>
      <c r="M8866">
        <v>27</v>
      </c>
      <c r="N8866" s="7">
        <v>34</v>
      </c>
      <c r="P8866" s="185">
        <v>8865</v>
      </c>
      <c r="Q8866" s="186">
        <v>28</v>
      </c>
    </row>
    <row r="8867" spans="1:17" ht="15" x14ac:dyDescent="0.25">
      <c r="A8867"/>
      <c r="B8867" s="114">
        <v>8866</v>
      </c>
      <c r="C8867" s="7">
        <v>22</v>
      </c>
      <c r="E8867">
        <v>8866</v>
      </c>
      <c r="F8867">
        <v>17</v>
      </c>
      <c r="G8867">
        <v>20</v>
      </c>
      <c r="H8867">
        <v>27</v>
      </c>
      <c r="I8867" s="7">
        <v>34</v>
      </c>
      <c r="K8867">
        <v>8866</v>
      </c>
      <c r="L8867">
        <v>20</v>
      </c>
      <c r="M8867">
        <v>27</v>
      </c>
      <c r="N8867" s="7">
        <v>34</v>
      </c>
      <c r="P8867" s="187">
        <v>8866</v>
      </c>
      <c r="Q8867" s="188">
        <v>28</v>
      </c>
    </row>
    <row r="8868" spans="1:17" ht="15" x14ac:dyDescent="0.25">
      <c r="A8868"/>
      <c r="B8868" s="114">
        <v>8867</v>
      </c>
      <c r="C8868" s="7">
        <v>22</v>
      </c>
      <c r="E8868">
        <v>8867</v>
      </c>
      <c r="F8868">
        <v>17</v>
      </c>
      <c r="G8868">
        <v>20</v>
      </c>
      <c r="H8868">
        <v>27</v>
      </c>
      <c r="I8868" s="7">
        <v>34</v>
      </c>
      <c r="K8868">
        <v>8867</v>
      </c>
      <c r="L8868">
        <v>20</v>
      </c>
      <c r="M8868">
        <v>27</v>
      </c>
      <c r="N8868" s="7">
        <v>34</v>
      </c>
      <c r="P8868" s="185">
        <v>8867</v>
      </c>
      <c r="Q8868" s="186">
        <v>28</v>
      </c>
    </row>
    <row r="8869" spans="1:17" ht="15" x14ac:dyDescent="0.25">
      <c r="A8869"/>
      <c r="B8869" s="114">
        <v>8868</v>
      </c>
      <c r="C8869" s="7">
        <v>22</v>
      </c>
      <c r="E8869">
        <v>8868</v>
      </c>
      <c r="F8869">
        <v>17</v>
      </c>
      <c r="G8869">
        <v>20</v>
      </c>
      <c r="H8869">
        <v>27</v>
      </c>
      <c r="I8869" s="7">
        <v>34</v>
      </c>
      <c r="K8869">
        <v>8868</v>
      </c>
      <c r="L8869">
        <v>20</v>
      </c>
      <c r="M8869">
        <v>27</v>
      </c>
      <c r="N8869" s="7">
        <v>34</v>
      </c>
      <c r="P8869" s="187">
        <v>8868</v>
      </c>
      <c r="Q8869" s="188">
        <v>28</v>
      </c>
    </row>
    <row r="8870" spans="1:17" ht="15" x14ac:dyDescent="0.25">
      <c r="A8870"/>
      <c r="B8870" s="114">
        <v>8869</v>
      </c>
      <c r="C8870" s="7">
        <v>22</v>
      </c>
      <c r="E8870">
        <v>8869</v>
      </c>
      <c r="F8870">
        <v>17</v>
      </c>
      <c r="G8870">
        <v>20</v>
      </c>
      <c r="H8870">
        <v>27</v>
      </c>
      <c r="I8870" s="7">
        <v>34</v>
      </c>
      <c r="K8870">
        <v>8869</v>
      </c>
      <c r="L8870">
        <v>20</v>
      </c>
      <c r="M8870">
        <v>27</v>
      </c>
      <c r="N8870" s="7">
        <v>34</v>
      </c>
      <c r="P8870" s="185">
        <v>8869</v>
      </c>
      <c r="Q8870" s="186">
        <v>28</v>
      </c>
    </row>
    <row r="8871" spans="1:17" ht="15" x14ac:dyDescent="0.25">
      <c r="A8871"/>
      <c r="B8871" s="114">
        <v>8870</v>
      </c>
      <c r="C8871" s="7">
        <v>22</v>
      </c>
      <c r="E8871">
        <v>8870</v>
      </c>
      <c r="F8871">
        <v>17</v>
      </c>
      <c r="G8871">
        <v>20</v>
      </c>
      <c r="H8871">
        <v>27</v>
      </c>
      <c r="I8871" s="7">
        <v>34</v>
      </c>
      <c r="K8871">
        <v>8870</v>
      </c>
      <c r="L8871">
        <v>20</v>
      </c>
      <c r="M8871">
        <v>27</v>
      </c>
      <c r="N8871" s="7">
        <v>34</v>
      </c>
      <c r="P8871" s="187">
        <v>8870</v>
      </c>
      <c r="Q8871" s="188">
        <v>28</v>
      </c>
    </row>
    <row r="8872" spans="1:17" ht="15" x14ac:dyDescent="0.25">
      <c r="A8872"/>
      <c r="B8872" s="114">
        <v>8871</v>
      </c>
      <c r="C8872" s="7">
        <v>22</v>
      </c>
      <c r="E8872">
        <v>8871</v>
      </c>
      <c r="F8872">
        <v>17</v>
      </c>
      <c r="G8872">
        <v>20</v>
      </c>
      <c r="H8872">
        <v>27</v>
      </c>
      <c r="I8872" s="7">
        <v>34</v>
      </c>
      <c r="K8872">
        <v>8871</v>
      </c>
      <c r="L8872">
        <v>20</v>
      </c>
      <c r="M8872">
        <v>27</v>
      </c>
      <c r="N8872" s="7">
        <v>34</v>
      </c>
      <c r="P8872" s="185">
        <v>8871</v>
      </c>
      <c r="Q8872" s="186">
        <v>28</v>
      </c>
    </row>
    <row r="8873" spans="1:17" ht="15" x14ac:dyDescent="0.25">
      <c r="A8873"/>
      <c r="B8873" s="114">
        <v>8872</v>
      </c>
      <c r="C8873" s="7">
        <v>22</v>
      </c>
      <c r="E8873">
        <v>8872</v>
      </c>
      <c r="F8873">
        <v>17</v>
      </c>
      <c r="G8873">
        <v>20</v>
      </c>
      <c r="H8873">
        <v>27</v>
      </c>
      <c r="I8873" s="7">
        <v>34</v>
      </c>
      <c r="K8873">
        <v>8872</v>
      </c>
      <c r="L8873">
        <v>20</v>
      </c>
      <c r="M8873">
        <v>27</v>
      </c>
      <c r="N8873" s="7">
        <v>34</v>
      </c>
      <c r="P8873" s="187">
        <v>8872</v>
      </c>
      <c r="Q8873" s="188">
        <v>28</v>
      </c>
    </row>
    <row r="8874" spans="1:17" ht="15" x14ac:dyDescent="0.25">
      <c r="A8874"/>
      <c r="B8874" s="114">
        <v>8873</v>
      </c>
      <c r="C8874" s="7">
        <v>22</v>
      </c>
      <c r="E8874">
        <v>8873</v>
      </c>
      <c r="F8874">
        <v>17</v>
      </c>
      <c r="G8874">
        <v>20</v>
      </c>
      <c r="H8874">
        <v>27</v>
      </c>
      <c r="I8874" s="7">
        <v>34</v>
      </c>
      <c r="K8874">
        <v>8873</v>
      </c>
      <c r="L8874">
        <v>20</v>
      </c>
      <c r="M8874">
        <v>27</v>
      </c>
      <c r="N8874" s="7">
        <v>34</v>
      </c>
      <c r="P8874" s="185">
        <v>8873</v>
      </c>
      <c r="Q8874" s="186">
        <v>28</v>
      </c>
    </row>
    <row r="8875" spans="1:17" ht="15" x14ac:dyDescent="0.25">
      <c r="A8875"/>
      <c r="B8875" s="114">
        <v>8874</v>
      </c>
      <c r="C8875" s="7">
        <v>22</v>
      </c>
      <c r="E8875">
        <v>8874</v>
      </c>
      <c r="F8875">
        <v>17</v>
      </c>
      <c r="G8875">
        <v>20</v>
      </c>
      <c r="H8875">
        <v>27</v>
      </c>
      <c r="I8875" s="7">
        <v>34</v>
      </c>
      <c r="K8875">
        <v>8874</v>
      </c>
      <c r="L8875">
        <v>20</v>
      </c>
      <c r="M8875">
        <v>27</v>
      </c>
      <c r="N8875" s="7">
        <v>34</v>
      </c>
      <c r="P8875" s="187">
        <v>8874</v>
      </c>
      <c r="Q8875" s="188">
        <v>28</v>
      </c>
    </row>
    <row r="8876" spans="1:17" ht="15" x14ac:dyDescent="0.25">
      <c r="A8876"/>
      <c r="B8876" s="114">
        <v>8875</v>
      </c>
      <c r="C8876" s="7">
        <v>22</v>
      </c>
      <c r="E8876">
        <v>8875</v>
      </c>
      <c r="F8876">
        <v>17</v>
      </c>
      <c r="G8876">
        <v>20</v>
      </c>
      <c r="H8876">
        <v>27</v>
      </c>
      <c r="I8876" s="7">
        <v>34</v>
      </c>
      <c r="K8876">
        <v>8875</v>
      </c>
      <c r="L8876">
        <v>20</v>
      </c>
      <c r="M8876">
        <v>27</v>
      </c>
      <c r="N8876" s="7">
        <v>34</v>
      </c>
      <c r="P8876" s="185">
        <v>8875</v>
      </c>
      <c r="Q8876" s="186">
        <v>28</v>
      </c>
    </row>
    <row r="8877" spans="1:17" ht="15" x14ac:dyDescent="0.25">
      <c r="A8877"/>
      <c r="B8877" s="114">
        <v>8876</v>
      </c>
      <c r="C8877" s="7">
        <v>22</v>
      </c>
      <c r="E8877">
        <v>8876</v>
      </c>
      <c r="F8877">
        <v>17</v>
      </c>
      <c r="G8877">
        <v>20</v>
      </c>
      <c r="H8877">
        <v>27</v>
      </c>
      <c r="I8877" s="7">
        <v>34</v>
      </c>
      <c r="K8877">
        <v>8876</v>
      </c>
      <c r="L8877">
        <v>20</v>
      </c>
      <c r="M8877">
        <v>27</v>
      </c>
      <c r="N8877" s="7">
        <v>34</v>
      </c>
      <c r="P8877" s="187">
        <v>8876</v>
      </c>
      <c r="Q8877" s="188">
        <v>28</v>
      </c>
    </row>
    <row r="8878" spans="1:17" ht="15" x14ac:dyDescent="0.25">
      <c r="A8878"/>
      <c r="B8878" s="114">
        <v>8877</v>
      </c>
      <c r="C8878" s="7">
        <v>22</v>
      </c>
      <c r="E8878">
        <v>8877</v>
      </c>
      <c r="F8878">
        <v>17</v>
      </c>
      <c r="G8878">
        <v>20</v>
      </c>
      <c r="H8878">
        <v>27</v>
      </c>
      <c r="I8878" s="7">
        <v>34</v>
      </c>
      <c r="K8878">
        <v>8877</v>
      </c>
      <c r="L8878">
        <v>20</v>
      </c>
      <c r="M8878">
        <v>27</v>
      </c>
      <c r="N8878" s="7">
        <v>34</v>
      </c>
      <c r="P8878" s="185">
        <v>8877</v>
      </c>
      <c r="Q8878" s="186">
        <v>28</v>
      </c>
    </row>
    <row r="8879" spans="1:17" ht="15" x14ac:dyDescent="0.25">
      <c r="A8879"/>
      <c r="B8879" s="114">
        <v>8878</v>
      </c>
      <c r="C8879" s="7">
        <v>22</v>
      </c>
      <c r="E8879">
        <v>8878</v>
      </c>
      <c r="F8879">
        <v>17</v>
      </c>
      <c r="G8879">
        <v>20</v>
      </c>
      <c r="H8879">
        <v>27</v>
      </c>
      <c r="I8879" s="7">
        <v>34</v>
      </c>
      <c r="K8879">
        <v>8878</v>
      </c>
      <c r="L8879">
        <v>20</v>
      </c>
      <c r="M8879">
        <v>27</v>
      </c>
      <c r="N8879" s="7">
        <v>34</v>
      </c>
      <c r="P8879" s="187">
        <v>8878</v>
      </c>
      <c r="Q8879" s="188">
        <v>28</v>
      </c>
    </row>
    <row r="8880" spans="1:17" ht="15" x14ac:dyDescent="0.25">
      <c r="A8880"/>
      <c r="B8880" s="114">
        <v>8879</v>
      </c>
      <c r="C8880" s="7">
        <v>22</v>
      </c>
      <c r="E8880">
        <v>8879</v>
      </c>
      <c r="F8880">
        <v>17</v>
      </c>
      <c r="G8880">
        <v>20</v>
      </c>
      <c r="H8880">
        <v>27</v>
      </c>
      <c r="I8880" s="7">
        <v>34</v>
      </c>
      <c r="K8880">
        <v>8879</v>
      </c>
      <c r="L8880">
        <v>20</v>
      </c>
      <c r="M8880">
        <v>27</v>
      </c>
      <c r="N8880" s="7">
        <v>34</v>
      </c>
      <c r="P8880" s="185">
        <v>8879</v>
      </c>
      <c r="Q8880" s="186">
        <v>28</v>
      </c>
    </row>
    <row r="8881" spans="1:17" ht="15" x14ac:dyDescent="0.25">
      <c r="A8881"/>
      <c r="B8881" s="114">
        <v>8880</v>
      </c>
      <c r="C8881" s="7">
        <v>22</v>
      </c>
      <c r="E8881">
        <v>8880</v>
      </c>
      <c r="F8881">
        <v>17</v>
      </c>
      <c r="G8881">
        <v>20</v>
      </c>
      <c r="H8881">
        <v>27</v>
      </c>
      <c r="I8881" s="7">
        <v>34</v>
      </c>
      <c r="K8881">
        <v>8880</v>
      </c>
      <c r="L8881">
        <v>20</v>
      </c>
      <c r="M8881">
        <v>27</v>
      </c>
      <c r="N8881" s="7">
        <v>34</v>
      </c>
      <c r="P8881" s="187">
        <v>8880</v>
      </c>
      <c r="Q8881" s="188">
        <v>28</v>
      </c>
    </row>
    <row r="8882" spans="1:17" ht="15" x14ac:dyDescent="0.25">
      <c r="A8882"/>
      <c r="B8882" s="114">
        <v>8881</v>
      </c>
      <c r="C8882" s="7">
        <v>22</v>
      </c>
      <c r="E8882">
        <v>8881</v>
      </c>
      <c r="F8882">
        <v>17</v>
      </c>
      <c r="G8882">
        <v>20</v>
      </c>
      <c r="H8882">
        <v>27</v>
      </c>
      <c r="I8882" s="7">
        <v>34</v>
      </c>
      <c r="K8882">
        <v>8881</v>
      </c>
      <c r="L8882">
        <v>20</v>
      </c>
      <c r="M8882">
        <v>27</v>
      </c>
      <c r="N8882" s="7">
        <v>34</v>
      </c>
      <c r="P8882" s="185">
        <v>8881</v>
      </c>
      <c r="Q8882" s="186">
        <v>28</v>
      </c>
    </row>
    <row r="8883" spans="1:17" ht="15" x14ac:dyDescent="0.25">
      <c r="A8883"/>
      <c r="B8883" s="114">
        <v>8882</v>
      </c>
      <c r="C8883" s="7">
        <v>22</v>
      </c>
      <c r="E8883">
        <v>8882</v>
      </c>
      <c r="F8883">
        <v>17</v>
      </c>
      <c r="G8883">
        <v>20</v>
      </c>
      <c r="H8883">
        <v>27</v>
      </c>
      <c r="I8883" s="7">
        <v>34</v>
      </c>
      <c r="K8883">
        <v>8882</v>
      </c>
      <c r="L8883">
        <v>20</v>
      </c>
      <c r="M8883">
        <v>27</v>
      </c>
      <c r="N8883" s="7">
        <v>34</v>
      </c>
      <c r="P8883" s="187">
        <v>8882</v>
      </c>
      <c r="Q8883" s="188">
        <v>28</v>
      </c>
    </row>
    <row r="8884" spans="1:17" ht="15" x14ac:dyDescent="0.25">
      <c r="A8884"/>
      <c r="B8884" s="114">
        <v>8883</v>
      </c>
      <c r="C8884" s="7">
        <v>22</v>
      </c>
      <c r="E8884">
        <v>8883</v>
      </c>
      <c r="F8884">
        <v>17</v>
      </c>
      <c r="G8884">
        <v>20</v>
      </c>
      <c r="H8884">
        <v>27</v>
      </c>
      <c r="I8884" s="7">
        <v>34</v>
      </c>
      <c r="K8884">
        <v>8883</v>
      </c>
      <c r="L8884">
        <v>20</v>
      </c>
      <c r="M8884">
        <v>27</v>
      </c>
      <c r="N8884" s="7">
        <v>34</v>
      </c>
      <c r="P8884" s="185">
        <v>8883</v>
      </c>
      <c r="Q8884" s="186">
        <v>28</v>
      </c>
    </row>
    <row r="8885" spans="1:17" ht="15" x14ac:dyDescent="0.25">
      <c r="A8885"/>
      <c r="B8885" s="114">
        <v>8884</v>
      </c>
      <c r="C8885" s="7">
        <v>22</v>
      </c>
      <c r="E8885">
        <v>8884</v>
      </c>
      <c r="F8885">
        <v>17</v>
      </c>
      <c r="G8885">
        <v>20</v>
      </c>
      <c r="H8885">
        <v>27</v>
      </c>
      <c r="I8885" s="7">
        <v>34</v>
      </c>
      <c r="K8885">
        <v>8884</v>
      </c>
      <c r="L8885">
        <v>20</v>
      </c>
      <c r="M8885">
        <v>27</v>
      </c>
      <c r="N8885" s="7">
        <v>34</v>
      </c>
      <c r="P8885" s="187">
        <v>8884</v>
      </c>
      <c r="Q8885" s="188">
        <v>28</v>
      </c>
    </row>
    <row r="8886" spans="1:17" ht="15" x14ac:dyDescent="0.25">
      <c r="A8886"/>
      <c r="B8886" s="114">
        <v>8885</v>
      </c>
      <c r="C8886" s="7">
        <v>22</v>
      </c>
      <c r="E8886">
        <v>8885</v>
      </c>
      <c r="F8886">
        <v>17</v>
      </c>
      <c r="G8886">
        <v>20</v>
      </c>
      <c r="H8886">
        <v>27</v>
      </c>
      <c r="I8886" s="7">
        <v>34</v>
      </c>
      <c r="K8886">
        <v>8885</v>
      </c>
      <c r="L8886">
        <v>20</v>
      </c>
      <c r="M8886">
        <v>27</v>
      </c>
      <c r="N8886" s="7">
        <v>34</v>
      </c>
      <c r="P8886" s="185">
        <v>8885</v>
      </c>
      <c r="Q8886" s="186">
        <v>28</v>
      </c>
    </row>
    <row r="8887" spans="1:17" ht="15" x14ac:dyDescent="0.25">
      <c r="A8887"/>
      <c r="B8887" s="114">
        <v>8886</v>
      </c>
      <c r="C8887" s="7">
        <v>22</v>
      </c>
      <c r="E8887">
        <v>8886</v>
      </c>
      <c r="F8887">
        <v>17</v>
      </c>
      <c r="G8887">
        <v>20</v>
      </c>
      <c r="H8887">
        <v>27</v>
      </c>
      <c r="I8887" s="7">
        <v>34</v>
      </c>
      <c r="K8887">
        <v>8886</v>
      </c>
      <c r="L8887">
        <v>20</v>
      </c>
      <c r="M8887">
        <v>27</v>
      </c>
      <c r="N8887" s="7">
        <v>34</v>
      </c>
      <c r="P8887" s="187">
        <v>8886</v>
      </c>
      <c r="Q8887" s="188">
        <v>28</v>
      </c>
    </row>
    <row r="8888" spans="1:17" ht="15" x14ac:dyDescent="0.25">
      <c r="A8888"/>
      <c r="B8888" s="114">
        <v>8887</v>
      </c>
      <c r="C8888" s="7">
        <v>22</v>
      </c>
      <c r="E8888">
        <v>8887</v>
      </c>
      <c r="F8888">
        <v>17</v>
      </c>
      <c r="G8888">
        <v>20</v>
      </c>
      <c r="H8888">
        <v>27</v>
      </c>
      <c r="I8888" s="7">
        <v>34</v>
      </c>
      <c r="K8888">
        <v>8887</v>
      </c>
      <c r="L8888">
        <v>20</v>
      </c>
      <c r="M8888">
        <v>27</v>
      </c>
      <c r="N8888" s="7">
        <v>34</v>
      </c>
      <c r="P8888" s="185">
        <v>8887</v>
      </c>
      <c r="Q8888" s="186">
        <v>28</v>
      </c>
    </row>
    <row r="8889" spans="1:17" ht="15" x14ac:dyDescent="0.25">
      <c r="A8889"/>
      <c r="B8889" s="114">
        <v>8888</v>
      </c>
      <c r="C8889" s="7">
        <v>22</v>
      </c>
      <c r="E8889">
        <v>8888</v>
      </c>
      <c r="F8889">
        <v>17</v>
      </c>
      <c r="G8889">
        <v>20</v>
      </c>
      <c r="H8889">
        <v>27</v>
      </c>
      <c r="I8889" s="7">
        <v>34</v>
      </c>
      <c r="K8889">
        <v>8888</v>
      </c>
      <c r="L8889">
        <v>20</v>
      </c>
      <c r="M8889">
        <v>27</v>
      </c>
      <c r="N8889" s="7">
        <v>34</v>
      </c>
      <c r="P8889" s="187">
        <v>8888</v>
      </c>
      <c r="Q8889" s="188">
        <v>28</v>
      </c>
    </row>
    <row r="8890" spans="1:17" ht="15" x14ac:dyDescent="0.25">
      <c r="A8890"/>
      <c r="B8890" s="114">
        <v>8889</v>
      </c>
      <c r="C8890" s="7">
        <v>22</v>
      </c>
      <c r="E8890">
        <v>8889</v>
      </c>
      <c r="F8890">
        <v>17</v>
      </c>
      <c r="G8890">
        <v>20</v>
      </c>
      <c r="H8890">
        <v>27</v>
      </c>
      <c r="I8890" s="7">
        <v>34</v>
      </c>
      <c r="K8890">
        <v>8889</v>
      </c>
      <c r="L8890">
        <v>20</v>
      </c>
      <c r="M8890">
        <v>27</v>
      </c>
      <c r="N8890" s="7">
        <v>34</v>
      </c>
      <c r="P8890" s="185">
        <v>8889</v>
      </c>
      <c r="Q8890" s="186">
        <v>28</v>
      </c>
    </row>
    <row r="8891" spans="1:17" ht="15" x14ac:dyDescent="0.25">
      <c r="A8891"/>
      <c r="B8891" s="114">
        <v>8890</v>
      </c>
      <c r="C8891" s="7">
        <v>22</v>
      </c>
      <c r="E8891">
        <v>8890</v>
      </c>
      <c r="F8891">
        <v>17</v>
      </c>
      <c r="G8891">
        <v>20</v>
      </c>
      <c r="H8891">
        <v>27</v>
      </c>
      <c r="I8891" s="7">
        <v>34</v>
      </c>
      <c r="K8891">
        <v>8890</v>
      </c>
      <c r="L8891">
        <v>20</v>
      </c>
      <c r="M8891">
        <v>27</v>
      </c>
      <c r="N8891" s="7">
        <v>34</v>
      </c>
      <c r="P8891" s="187">
        <v>8890</v>
      </c>
      <c r="Q8891" s="188">
        <v>28</v>
      </c>
    </row>
    <row r="8892" spans="1:17" ht="15" x14ac:dyDescent="0.25">
      <c r="A8892"/>
      <c r="B8892" s="114">
        <v>8891</v>
      </c>
      <c r="C8892" s="7">
        <v>22</v>
      </c>
      <c r="E8892">
        <v>8891</v>
      </c>
      <c r="F8892">
        <v>17</v>
      </c>
      <c r="G8892">
        <v>20</v>
      </c>
      <c r="H8892">
        <v>27</v>
      </c>
      <c r="I8892" s="7">
        <v>34</v>
      </c>
      <c r="K8892">
        <v>8891</v>
      </c>
      <c r="L8892">
        <v>20</v>
      </c>
      <c r="M8892">
        <v>27</v>
      </c>
      <c r="N8892" s="7">
        <v>34</v>
      </c>
      <c r="P8892" s="185">
        <v>8891</v>
      </c>
      <c r="Q8892" s="186">
        <v>28</v>
      </c>
    </row>
    <row r="8893" spans="1:17" ht="15" x14ac:dyDescent="0.25">
      <c r="A8893"/>
      <c r="B8893" s="114">
        <v>8892</v>
      </c>
      <c r="C8893" s="7">
        <v>22</v>
      </c>
      <c r="E8893">
        <v>8892</v>
      </c>
      <c r="F8893">
        <v>17</v>
      </c>
      <c r="G8893">
        <v>20</v>
      </c>
      <c r="H8893">
        <v>27</v>
      </c>
      <c r="I8893" s="7">
        <v>34</v>
      </c>
      <c r="K8893">
        <v>8892</v>
      </c>
      <c r="L8893">
        <v>20</v>
      </c>
      <c r="M8893">
        <v>27</v>
      </c>
      <c r="N8893" s="7">
        <v>34</v>
      </c>
      <c r="P8893" s="187">
        <v>8892</v>
      </c>
      <c r="Q8893" s="188">
        <v>28</v>
      </c>
    </row>
    <row r="8894" spans="1:17" ht="15" x14ac:dyDescent="0.25">
      <c r="A8894"/>
      <c r="B8894" s="114">
        <v>8893</v>
      </c>
      <c r="C8894" s="7">
        <v>22</v>
      </c>
      <c r="E8894">
        <v>8893</v>
      </c>
      <c r="F8894">
        <v>17</v>
      </c>
      <c r="G8894">
        <v>20</v>
      </c>
      <c r="H8894">
        <v>27</v>
      </c>
      <c r="I8894" s="7">
        <v>34</v>
      </c>
      <c r="K8894">
        <v>8893</v>
      </c>
      <c r="L8894">
        <v>20</v>
      </c>
      <c r="M8894">
        <v>27</v>
      </c>
      <c r="N8894" s="7">
        <v>34</v>
      </c>
      <c r="P8894" s="185">
        <v>8893</v>
      </c>
      <c r="Q8894" s="186">
        <v>28</v>
      </c>
    </row>
    <row r="8895" spans="1:17" ht="15" x14ac:dyDescent="0.25">
      <c r="A8895"/>
      <c r="B8895" s="114">
        <v>8894</v>
      </c>
      <c r="C8895" s="7">
        <v>22</v>
      </c>
      <c r="E8895">
        <v>8894</v>
      </c>
      <c r="F8895">
        <v>17</v>
      </c>
      <c r="G8895">
        <v>20</v>
      </c>
      <c r="H8895">
        <v>27</v>
      </c>
      <c r="I8895" s="7">
        <v>34</v>
      </c>
      <c r="K8895">
        <v>8894</v>
      </c>
      <c r="L8895">
        <v>20</v>
      </c>
      <c r="M8895">
        <v>27</v>
      </c>
      <c r="N8895" s="7">
        <v>34</v>
      </c>
      <c r="P8895" s="187">
        <v>8894</v>
      </c>
      <c r="Q8895" s="188">
        <v>28</v>
      </c>
    </row>
    <row r="8896" spans="1:17" ht="15" x14ac:dyDescent="0.25">
      <c r="A8896"/>
      <c r="B8896" s="114">
        <v>8895</v>
      </c>
      <c r="C8896" s="7">
        <v>22</v>
      </c>
      <c r="E8896">
        <v>8895</v>
      </c>
      <c r="F8896">
        <v>17</v>
      </c>
      <c r="G8896">
        <v>20</v>
      </c>
      <c r="H8896">
        <v>27</v>
      </c>
      <c r="I8896" s="7">
        <v>34</v>
      </c>
      <c r="K8896">
        <v>8895</v>
      </c>
      <c r="L8896">
        <v>20</v>
      </c>
      <c r="M8896">
        <v>27</v>
      </c>
      <c r="N8896" s="7">
        <v>34</v>
      </c>
      <c r="P8896" s="185">
        <v>8895</v>
      </c>
      <c r="Q8896" s="186">
        <v>28</v>
      </c>
    </row>
    <row r="8897" spans="1:17" ht="15" x14ac:dyDescent="0.25">
      <c r="A8897"/>
      <c r="B8897" s="114">
        <v>8896</v>
      </c>
      <c r="C8897" s="7">
        <v>22</v>
      </c>
      <c r="E8897">
        <v>8896</v>
      </c>
      <c r="F8897">
        <v>17</v>
      </c>
      <c r="G8897">
        <v>20</v>
      </c>
      <c r="H8897">
        <v>27</v>
      </c>
      <c r="I8897" s="7">
        <v>34</v>
      </c>
      <c r="K8897">
        <v>8896</v>
      </c>
      <c r="L8897">
        <v>20</v>
      </c>
      <c r="M8897">
        <v>27</v>
      </c>
      <c r="N8897" s="7">
        <v>34</v>
      </c>
      <c r="P8897" s="187">
        <v>8896</v>
      </c>
      <c r="Q8897" s="188">
        <v>28</v>
      </c>
    </row>
    <row r="8898" spans="1:17" ht="15" x14ac:dyDescent="0.25">
      <c r="A8898"/>
      <c r="B8898" s="114">
        <v>8897</v>
      </c>
      <c r="C8898" s="7">
        <v>22</v>
      </c>
      <c r="E8898">
        <v>8897</v>
      </c>
      <c r="F8898">
        <v>17</v>
      </c>
      <c r="G8898">
        <v>20</v>
      </c>
      <c r="H8898">
        <v>27</v>
      </c>
      <c r="I8898" s="7">
        <v>34</v>
      </c>
      <c r="K8898">
        <v>8897</v>
      </c>
      <c r="L8898">
        <v>20</v>
      </c>
      <c r="M8898">
        <v>27</v>
      </c>
      <c r="N8898" s="7">
        <v>34</v>
      </c>
      <c r="P8898" s="185">
        <v>8897</v>
      </c>
      <c r="Q8898" s="186">
        <v>28</v>
      </c>
    </row>
    <row r="8899" spans="1:17" ht="15" x14ac:dyDescent="0.25">
      <c r="A8899"/>
      <c r="B8899" s="114">
        <v>8898</v>
      </c>
      <c r="C8899" s="7">
        <v>22</v>
      </c>
      <c r="E8899">
        <v>8898</v>
      </c>
      <c r="F8899">
        <v>17</v>
      </c>
      <c r="G8899">
        <v>20</v>
      </c>
      <c r="H8899">
        <v>27</v>
      </c>
      <c r="I8899" s="7">
        <v>34</v>
      </c>
      <c r="K8899">
        <v>8898</v>
      </c>
      <c r="L8899">
        <v>20</v>
      </c>
      <c r="M8899">
        <v>27</v>
      </c>
      <c r="N8899" s="7">
        <v>34</v>
      </c>
      <c r="P8899" s="187">
        <v>8898</v>
      </c>
      <c r="Q8899" s="188">
        <v>28</v>
      </c>
    </row>
    <row r="8900" spans="1:17" ht="15" x14ac:dyDescent="0.25">
      <c r="A8900"/>
      <c r="B8900" s="114">
        <v>8899</v>
      </c>
      <c r="C8900" s="7">
        <v>22</v>
      </c>
      <c r="E8900">
        <v>8899</v>
      </c>
      <c r="F8900">
        <v>17</v>
      </c>
      <c r="G8900">
        <v>20</v>
      </c>
      <c r="H8900">
        <v>27</v>
      </c>
      <c r="I8900" s="7">
        <v>34</v>
      </c>
      <c r="K8900">
        <v>8899</v>
      </c>
      <c r="L8900">
        <v>20</v>
      </c>
      <c r="M8900">
        <v>27</v>
      </c>
      <c r="N8900" s="7">
        <v>34</v>
      </c>
      <c r="P8900" s="185">
        <v>8899</v>
      </c>
      <c r="Q8900" s="186">
        <v>28</v>
      </c>
    </row>
    <row r="8901" spans="1:17" ht="15" x14ac:dyDescent="0.25">
      <c r="A8901"/>
      <c r="B8901" s="114">
        <v>8900</v>
      </c>
      <c r="C8901" s="7">
        <v>22</v>
      </c>
      <c r="E8901">
        <v>8900</v>
      </c>
      <c r="F8901">
        <v>17</v>
      </c>
      <c r="G8901">
        <v>20</v>
      </c>
      <c r="H8901">
        <v>27</v>
      </c>
      <c r="I8901" s="7">
        <v>34</v>
      </c>
      <c r="K8901">
        <v>8900</v>
      </c>
      <c r="L8901">
        <v>20</v>
      </c>
      <c r="M8901">
        <v>27</v>
      </c>
      <c r="N8901" s="7">
        <v>34</v>
      </c>
      <c r="P8901" s="187">
        <v>8900</v>
      </c>
      <c r="Q8901" s="188">
        <v>28</v>
      </c>
    </row>
    <row r="8902" spans="1:17" ht="15" x14ac:dyDescent="0.25">
      <c r="A8902"/>
      <c r="B8902" s="114">
        <v>8901</v>
      </c>
      <c r="C8902" s="7">
        <v>22</v>
      </c>
      <c r="E8902">
        <v>8901</v>
      </c>
      <c r="F8902">
        <v>17</v>
      </c>
      <c r="G8902">
        <v>20</v>
      </c>
      <c r="H8902">
        <v>27</v>
      </c>
      <c r="I8902" s="7">
        <v>34</v>
      </c>
      <c r="K8902">
        <v>8901</v>
      </c>
      <c r="L8902">
        <v>20</v>
      </c>
      <c r="M8902">
        <v>27</v>
      </c>
      <c r="N8902" s="7">
        <v>34</v>
      </c>
      <c r="P8902" s="185">
        <v>8901</v>
      </c>
      <c r="Q8902" s="186">
        <v>28</v>
      </c>
    </row>
    <row r="8903" spans="1:17" ht="15" x14ac:dyDescent="0.25">
      <c r="A8903"/>
      <c r="B8903" s="114">
        <v>8902</v>
      </c>
      <c r="C8903" s="7">
        <v>22</v>
      </c>
      <c r="E8903">
        <v>8902</v>
      </c>
      <c r="F8903">
        <v>17</v>
      </c>
      <c r="G8903">
        <v>20</v>
      </c>
      <c r="H8903">
        <v>27</v>
      </c>
      <c r="I8903" s="7">
        <v>34</v>
      </c>
      <c r="K8903">
        <v>8902</v>
      </c>
      <c r="L8903">
        <v>20</v>
      </c>
      <c r="M8903">
        <v>27</v>
      </c>
      <c r="N8903" s="7">
        <v>34</v>
      </c>
      <c r="P8903" s="187">
        <v>8902</v>
      </c>
      <c r="Q8903" s="188">
        <v>28</v>
      </c>
    </row>
    <row r="8904" spans="1:17" ht="15" x14ac:dyDescent="0.25">
      <c r="A8904"/>
      <c r="B8904" s="114">
        <v>8903</v>
      </c>
      <c r="C8904" s="7">
        <v>22</v>
      </c>
      <c r="E8904">
        <v>8903</v>
      </c>
      <c r="F8904">
        <v>17</v>
      </c>
      <c r="G8904">
        <v>20</v>
      </c>
      <c r="H8904">
        <v>27</v>
      </c>
      <c r="I8904" s="7">
        <v>34</v>
      </c>
      <c r="K8904">
        <v>8903</v>
      </c>
      <c r="L8904">
        <v>20</v>
      </c>
      <c r="M8904">
        <v>27</v>
      </c>
      <c r="N8904" s="7">
        <v>34</v>
      </c>
      <c r="P8904" s="185">
        <v>8903</v>
      </c>
      <c r="Q8904" s="186">
        <v>28</v>
      </c>
    </row>
    <row r="8905" spans="1:17" ht="15" x14ac:dyDescent="0.25">
      <c r="A8905"/>
      <c r="B8905" s="114">
        <v>8904</v>
      </c>
      <c r="C8905" s="7">
        <v>22</v>
      </c>
      <c r="E8905">
        <v>8904</v>
      </c>
      <c r="F8905">
        <v>17</v>
      </c>
      <c r="G8905">
        <v>20</v>
      </c>
      <c r="H8905">
        <v>27</v>
      </c>
      <c r="I8905" s="7">
        <v>34</v>
      </c>
      <c r="K8905">
        <v>8904</v>
      </c>
      <c r="L8905">
        <v>20</v>
      </c>
      <c r="M8905">
        <v>27</v>
      </c>
      <c r="N8905" s="7">
        <v>34</v>
      </c>
      <c r="P8905" s="187">
        <v>8904</v>
      </c>
      <c r="Q8905" s="188">
        <v>28</v>
      </c>
    </row>
    <row r="8906" spans="1:17" ht="15" x14ac:dyDescent="0.25">
      <c r="A8906"/>
      <c r="B8906" s="114">
        <v>8905</v>
      </c>
      <c r="C8906" s="7">
        <v>22</v>
      </c>
      <c r="E8906">
        <v>8905</v>
      </c>
      <c r="F8906">
        <v>17</v>
      </c>
      <c r="G8906">
        <v>20</v>
      </c>
      <c r="H8906">
        <v>27</v>
      </c>
      <c r="I8906" s="7">
        <v>34</v>
      </c>
      <c r="K8906">
        <v>8905</v>
      </c>
      <c r="L8906">
        <v>20</v>
      </c>
      <c r="M8906">
        <v>27</v>
      </c>
      <c r="N8906" s="7">
        <v>34</v>
      </c>
      <c r="P8906" s="185">
        <v>8905</v>
      </c>
      <c r="Q8906" s="186">
        <v>28</v>
      </c>
    </row>
    <row r="8907" spans="1:17" ht="15" x14ac:dyDescent="0.25">
      <c r="A8907"/>
      <c r="B8907" s="114">
        <v>8906</v>
      </c>
      <c r="C8907" s="7">
        <v>22</v>
      </c>
      <c r="E8907">
        <v>8906</v>
      </c>
      <c r="F8907">
        <v>17</v>
      </c>
      <c r="G8907">
        <v>20</v>
      </c>
      <c r="H8907">
        <v>27</v>
      </c>
      <c r="I8907" s="7">
        <v>34</v>
      </c>
      <c r="K8907">
        <v>8906</v>
      </c>
      <c r="L8907">
        <v>20</v>
      </c>
      <c r="M8907">
        <v>27</v>
      </c>
      <c r="N8907" s="7">
        <v>34</v>
      </c>
      <c r="P8907" s="187">
        <v>8906</v>
      </c>
      <c r="Q8907" s="188">
        <v>28</v>
      </c>
    </row>
    <row r="8908" spans="1:17" ht="15" x14ac:dyDescent="0.25">
      <c r="A8908"/>
      <c r="B8908" s="114">
        <v>8907</v>
      </c>
      <c r="C8908" s="7">
        <v>22</v>
      </c>
      <c r="E8908">
        <v>8907</v>
      </c>
      <c r="F8908">
        <v>17</v>
      </c>
      <c r="G8908">
        <v>20</v>
      </c>
      <c r="H8908">
        <v>27</v>
      </c>
      <c r="I8908" s="7">
        <v>34</v>
      </c>
      <c r="K8908">
        <v>8907</v>
      </c>
      <c r="L8908">
        <v>20</v>
      </c>
      <c r="M8908">
        <v>27</v>
      </c>
      <c r="N8908" s="7">
        <v>34</v>
      </c>
      <c r="P8908" s="185">
        <v>8907</v>
      </c>
      <c r="Q8908" s="186">
        <v>28</v>
      </c>
    </row>
    <row r="8909" spans="1:17" ht="15" x14ac:dyDescent="0.25">
      <c r="A8909"/>
      <c r="B8909" s="114">
        <v>8908</v>
      </c>
      <c r="C8909" s="7">
        <v>22</v>
      </c>
      <c r="E8909">
        <v>8908</v>
      </c>
      <c r="F8909">
        <v>17</v>
      </c>
      <c r="G8909">
        <v>20</v>
      </c>
      <c r="H8909">
        <v>27</v>
      </c>
      <c r="I8909" s="7">
        <v>34</v>
      </c>
      <c r="K8909">
        <v>8908</v>
      </c>
      <c r="L8909">
        <v>20</v>
      </c>
      <c r="M8909">
        <v>27</v>
      </c>
      <c r="N8909" s="7">
        <v>34</v>
      </c>
      <c r="P8909" s="187">
        <v>8908</v>
      </c>
      <c r="Q8909" s="188">
        <v>28</v>
      </c>
    </row>
    <row r="8910" spans="1:17" ht="15" x14ac:dyDescent="0.25">
      <c r="A8910"/>
      <c r="B8910" s="114">
        <v>8909</v>
      </c>
      <c r="C8910" s="7">
        <v>22</v>
      </c>
      <c r="E8910">
        <v>8909</v>
      </c>
      <c r="F8910">
        <v>17</v>
      </c>
      <c r="G8910">
        <v>20</v>
      </c>
      <c r="H8910">
        <v>27</v>
      </c>
      <c r="I8910" s="7">
        <v>34</v>
      </c>
      <c r="K8910">
        <v>8909</v>
      </c>
      <c r="L8910">
        <v>20</v>
      </c>
      <c r="M8910">
        <v>27</v>
      </c>
      <c r="N8910" s="7">
        <v>34</v>
      </c>
      <c r="P8910" s="185">
        <v>8909</v>
      </c>
      <c r="Q8910" s="186">
        <v>28</v>
      </c>
    </row>
    <row r="8911" spans="1:17" ht="15" x14ac:dyDescent="0.25">
      <c r="A8911"/>
      <c r="B8911" s="114">
        <v>8910</v>
      </c>
      <c r="C8911" s="7">
        <v>22</v>
      </c>
      <c r="E8911">
        <v>8910</v>
      </c>
      <c r="F8911">
        <v>17</v>
      </c>
      <c r="G8911">
        <v>20</v>
      </c>
      <c r="H8911">
        <v>27</v>
      </c>
      <c r="I8911" s="7">
        <v>34</v>
      </c>
      <c r="K8911">
        <v>8910</v>
      </c>
      <c r="L8911">
        <v>20</v>
      </c>
      <c r="M8911">
        <v>27</v>
      </c>
      <c r="N8911" s="7">
        <v>34</v>
      </c>
      <c r="P8911" s="187">
        <v>8910</v>
      </c>
      <c r="Q8911" s="188">
        <v>28</v>
      </c>
    </row>
    <row r="8912" spans="1:17" ht="15" x14ac:dyDescent="0.25">
      <c r="A8912"/>
      <c r="B8912" s="114">
        <v>8911</v>
      </c>
      <c r="C8912" s="7">
        <v>22</v>
      </c>
      <c r="E8912">
        <v>8911</v>
      </c>
      <c r="F8912">
        <v>17</v>
      </c>
      <c r="G8912">
        <v>20</v>
      </c>
      <c r="H8912">
        <v>27</v>
      </c>
      <c r="I8912" s="7">
        <v>34</v>
      </c>
      <c r="K8912">
        <v>8911</v>
      </c>
      <c r="L8912">
        <v>20</v>
      </c>
      <c r="M8912">
        <v>27</v>
      </c>
      <c r="N8912" s="7">
        <v>34</v>
      </c>
      <c r="P8912" s="185">
        <v>8911</v>
      </c>
      <c r="Q8912" s="186">
        <v>28</v>
      </c>
    </row>
    <row r="8913" spans="1:17" ht="15" x14ac:dyDescent="0.25">
      <c r="A8913"/>
      <c r="B8913" s="114">
        <v>8912</v>
      </c>
      <c r="C8913" s="7">
        <v>22</v>
      </c>
      <c r="E8913">
        <v>8912</v>
      </c>
      <c r="F8913">
        <v>17</v>
      </c>
      <c r="G8913">
        <v>20</v>
      </c>
      <c r="H8913">
        <v>27</v>
      </c>
      <c r="I8913" s="7">
        <v>34</v>
      </c>
      <c r="K8913">
        <v>8912</v>
      </c>
      <c r="L8913">
        <v>20</v>
      </c>
      <c r="M8913">
        <v>27</v>
      </c>
      <c r="N8913" s="7">
        <v>34</v>
      </c>
      <c r="P8913" s="187">
        <v>8912</v>
      </c>
      <c r="Q8913" s="188">
        <v>28</v>
      </c>
    </row>
    <row r="8914" spans="1:17" ht="15" x14ac:dyDescent="0.25">
      <c r="A8914"/>
      <c r="B8914" s="114">
        <v>8913</v>
      </c>
      <c r="C8914" s="7">
        <v>22</v>
      </c>
      <c r="E8914">
        <v>8913</v>
      </c>
      <c r="F8914">
        <v>17</v>
      </c>
      <c r="G8914">
        <v>20</v>
      </c>
      <c r="H8914">
        <v>27</v>
      </c>
      <c r="I8914" s="7">
        <v>34</v>
      </c>
      <c r="K8914">
        <v>8913</v>
      </c>
      <c r="L8914">
        <v>20</v>
      </c>
      <c r="M8914">
        <v>27</v>
      </c>
      <c r="N8914" s="7">
        <v>34</v>
      </c>
      <c r="P8914" s="185">
        <v>8913</v>
      </c>
      <c r="Q8914" s="186">
        <v>28</v>
      </c>
    </row>
    <row r="8915" spans="1:17" ht="15" x14ac:dyDescent="0.25">
      <c r="A8915"/>
      <c r="B8915" s="114">
        <v>8914</v>
      </c>
      <c r="C8915" s="7">
        <v>22</v>
      </c>
      <c r="E8915">
        <v>8914</v>
      </c>
      <c r="F8915">
        <v>17</v>
      </c>
      <c r="G8915">
        <v>20</v>
      </c>
      <c r="H8915">
        <v>27</v>
      </c>
      <c r="I8915" s="7">
        <v>34</v>
      </c>
      <c r="K8915">
        <v>8914</v>
      </c>
      <c r="L8915">
        <v>20</v>
      </c>
      <c r="M8915">
        <v>27</v>
      </c>
      <c r="N8915" s="7">
        <v>34</v>
      </c>
      <c r="P8915" s="187">
        <v>8914</v>
      </c>
      <c r="Q8915" s="188">
        <v>28</v>
      </c>
    </row>
    <row r="8916" spans="1:17" ht="15" x14ac:dyDescent="0.25">
      <c r="A8916"/>
      <c r="B8916" s="114">
        <v>8915</v>
      </c>
      <c r="C8916" s="7">
        <v>22</v>
      </c>
      <c r="E8916">
        <v>8915</v>
      </c>
      <c r="F8916">
        <v>17</v>
      </c>
      <c r="G8916">
        <v>20</v>
      </c>
      <c r="H8916">
        <v>27</v>
      </c>
      <c r="I8916" s="7">
        <v>34</v>
      </c>
      <c r="K8916">
        <v>8915</v>
      </c>
      <c r="L8916">
        <v>20</v>
      </c>
      <c r="M8916">
        <v>27</v>
      </c>
      <c r="N8916" s="7">
        <v>34</v>
      </c>
      <c r="P8916" s="185">
        <v>8915</v>
      </c>
      <c r="Q8916" s="186">
        <v>28</v>
      </c>
    </row>
    <row r="8917" spans="1:17" ht="15" x14ac:dyDescent="0.25">
      <c r="A8917"/>
      <c r="B8917" s="114">
        <v>8916</v>
      </c>
      <c r="C8917" s="7">
        <v>22</v>
      </c>
      <c r="E8917">
        <v>8916</v>
      </c>
      <c r="F8917">
        <v>17</v>
      </c>
      <c r="G8917">
        <v>20</v>
      </c>
      <c r="H8917">
        <v>27</v>
      </c>
      <c r="I8917" s="7">
        <v>34</v>
      </c>
      <c r="K8917">
        <v>8916</v>
      </c>
      <c r="L8917">
        <v>20</v>
      </c>
      <c r="M8917">
        <v>27</v>
      </c>
      <c r="N8917" s="7">
        <v>34</v>
      </c>
      <c r="P8917" s="187">
        <v>8916</v>
      </c>
      <c r="Q8917" s="188">
        <v>28</v>
      </c>
    </row>
    <row r="8918" spans="1:17" ht="15" x14ac:dyDescent="0.25">
      <c r="A8918"/>
      <c r="B8918" s="114">
        <v>8917</v>
      </c>
      <c r="C8918" s="7">
        <v>22</v>
      </c>
      <c r="E8918">
        <v>8917</v>
      </c>
      <c r="F8918">
        <v>17</v>
      </c>
      <c r="G8918">
        <v>20</v>
      </c>
      <c r="H8918">
        <v>27</v>
      </c>
      <c r="I8918" s="7">
        <v>34</v>
      </c>
      <c r="K8918">
        <v>8917</v>
      </c>
      <c r="L8918">
        <v>20</v>
      </c>
      <c r="M8918">
        <v>27</v>
      </c>
      <c r="N8918" s="7">
        <v>34</v>
      </c>
      <c r="P8918" s="185">
        <v>8917</v>
      </c>
      <c r="Q8918" s="186">
        <v>28</v>
      </c>
    </row>
    <row r="8919" spans="1:17" ht="15" x14ac:dyDescent="0.25">
      <c r="A8919"/>
      <c r="B8919" s="114">
        <v>8918</v>
      </c>
      <c r="C8919" s="7">
        <v>22</v>
      </c>
      <c r="E8919">
        <v>8918</v>
      </c>
      <c r="F8919">
        <v>17</v>
      </c>
      <c r="G8919">
        <v>20</v>
      </c>
      <c r="H8919">
        <v>27</v>
      </c>
      <c r="I8919" s="7">
        <v>34</v>
      </c>
      <c r="K8919">
        <v>8918</v>
      </c>
      <c r="L8919">
        <v>20</v>
      </c>
      <c r="M8919">
        <v>27</v>
      </c>
      <c r="N8919" s="7">
        <v>34</v>
      </c>
      <c r="P8919" s="187">
        <v>8918</v>
      </c>
      <c r="Q8919" s="188">
        <v>28</v>
      </c>
    </row>
    <row r="8920" spans="1:17" ht="15" x14ac:dyDescent="0.25">
      <c r="A8920"/>
      <c r="B8920" s="114">
        <v>8919</v>
      </c>
      <c r="C8920" s="7">
        <v>22</v>
      </c>
      <c r="E8920">
        <v>8919</v>
      </c>
      <c r="F8920">
        <v>17</v>
      </c>
      <c r="G8920">
        <v>20</v>
      </c>
      <c r="H8920">
        <v>27</v>
      </c>
      <c r="I8920" s="7">
        <v>34</v>
      </c>
      <c r="K8920">
        <v>8919</v>
      </c>
      <c r="L8920">
        <v>20</v>
      </c>
      <c r="M8920">
        <v>27</v>
      </c>
      <c r="N8920" s="7">
        <v>34</v>
      </c>
      <c r="P8920" s="185">
        <v>8919</v>
      </c>
      <c r="Q8920" s="186">
        <v>28</v>
      </c>
    </row>
    <row r="8921" spans="1:17" ht="15" x14ac:dyDescent="0.25">
      <c r="A8921"/>
      <c r="B8921" s="114">
        <v>8920</v>
      </c>
      <c r="C8921" s="7">
        <v>22</v>
      </c>
      <c r="E8921">
        <v>8920</v>
      </c>
      <c r="F8921">
        <v>17</v>
      </c>
      <c r="G8921">
        <v>20</v>
      </c>
      <c r="H8921">
        <v>27</v>
      </c>
      <c r="I8921" s="7">
        <v>34</v>
      </c>
      <c r="K8921">
        <v>8920</v>
      </c>
      <c r="L8921">
        <v>20</v>
      </c>
      <c r="M8921">
        <v>27</v>
      </c>
      <c r="N8921" s="7">
        <v>34</v>
      </c>
      <c r="P8921" s="187">
        <v>8920</v>
      </c>
      <c r="Q8921" s="188">
        <v>28</v>
      </c>
    </row>
    <row r="8922" spans="1:17" ht="15" x14ac:dyDescent="0.25">
      <c r="A8922"/>
      <c r="B8922" s="114">
        <v>8921</v>
      </c>
      <c r="C8922" s="7">
        <v>22</v>
      </c>
      <c r="E8922">
        <v>8921</v>
      </c>
      <c r="F8922">
        <v>17</v>
      </c>
      <c r="G8922">
        <v>20</v>
      </c>
      <c r="H8922">
        <v>27</v>
      </c>
      <c r="I8922" s="7">
        <v>34</v>
      </c>
      <c r="K8922">
        <v>8921</v>
      </c>
      <c r="L8922">
        <v>20</v>
      </c>
      <c r="M8922">
        <v>27</v>
      </c>
      <c r="N8922" s="7">
        <v>34</v>
      </c>
      <c r="P8922" s="185">
        <v>8921</v>
      </c>
      <c r="Q8922" s="186">
        <v>28</v>
      </c>
    </row>
    <row r="8923" spans="1:17" ht="15" x14ac:dyDescent="0.25">
      <c r="A8923"/>
      <c r="B8923" s="114">
        <v>8922</v>
      </c>
      <c r="C8923" s="7">
        <v>22</v>
      </c>
      <c r="E8923">
        <v>8922</v>
      </c>
      <c r="F8923">
        <v>17</v>
      </c>
      <c r="G8923">
        <v>20</v>
      </c>
      <c r="H8923">
        <v>27</v>
      </c>
      <c r="I8923" s="7">
        <v>34</v>
      </c>
      <c r="K8923">
        <v>8922</v>
      </c>
      <c r="L8923">
        <v>20</v>
      </c>
      <c r="M8923">
        <v>27</v>
      </c>
      <c r="N8923" s="7">
        <v>34</v>
      </c>
      <c r="P8923" s="187">
        <v>8922</v>
      </c>
      <c r="Q8923" s="188">
        <v>28</v>
      </c>
    </row>
    <row r="8924" spans="1:17" ht="15" x14ac:dyDescent="0.25">
      <c r="A8924"/>
      <c r="B8924" s="114">
        <v>8923</v>
      </c>
      <c r="C8924" s="7">
        <v>22</v>
      </c>
      <c r="E8924">
        <v>8923</v>
      </c>
      <c r="F8924">
        <v>17</v>
      </c>
      <c r="G8924">
        <v>20</v>
      </c>
      <c r="H8924">
        <v>27</v>
      </c>
      <c r="I8924" s="7">
        <v>34</v>
      </c>
      <c r="K8924">
        <v>8923</v>
      </c>
      <c r="L8924">
        <v>20</v>
      </c>
      <c r="M8924">
        <v>27</v>
      </c>
      <c r="N8924" s="7">
        <v>34</v>
      </c>
      <c r="P8924" s="185">
        <v>8923</v>
      </c>
      <c r="Q8924" s="186">
        <v>28</v>
      </c>
    </row>
    <row r="8925" spans="1:17" ht="15" x14ac:dyDescent="0.25">
      <c r="A8925"/>
      <c r="B8925" s="114">
        <v>8924</v>
      </c>
      <c r="C8925" s="7">
        <v>22</v>
      </c>
      <c r="E8925">
        <v>8924</v>
      </c>
      <c r="F8925">
        <v>17</v>
      </c>
      <c r="G8925">
        <v>20</v>
      </c>
      <c r="H8925">
        <v>27</v>
      </c>
      <c r="I8925" s="7">
        <v>34</v>
      </c>
      <c r="K8925">
        <v>8924</v>
      </c>
      <c r="L8925">
        <v>20</v>
      </c>
      <c r="M8925">
        <v>27</v>
      </c>
      <c r="N8925" s="7">
        <v>34</v>
      </c>
      <c r="P8925" s="187">
        <v>8924</v>
      </c>
      <c r="Q8925" s="188">
        <v>28</v>
      </c>
    </row>
    <row r="8926" spans="1:17" ht="15" x14ac:dyDescent="0.25">
      <c r="A8926"/>
      <c r="B8926" s="114">
        <v>8925</v>
      </c>
      <c r="C8926" s="7">
        <v>22</v>
      </c>
      <c r="E8926">
        <v>8925</v>
      </c>
      <c r="F8926">
        <v>17</v>
      </c>
      <c r="G8926">
        <v>20</v>
      </c>
      <c r="H8926">
        <v>27</v>
      </c>
      <c r="I8926" s="7">
        <v>34</v>
      </c>
      <c r="K8926">
        <v>8925</v>
      </c>
      <c r="L8926">
        <v>20</v>
      </c>
      <c r="M8926">
        <v>27</v>
      </c>
      <c r="N8926" s="7">
        <v>34</v>
      </c>
      <c r="P8926" s="185">
        <v>8925</v>
      </c>
      <c r="Q8926" s="186">
        <v>28</v>
      </c>
    </row>
    <row r="8927" spans="1:17" ht="15" x14ac:dyDescent="0.25">
      <c r="A8927"/>
      <c r="B8927" s="114">
        <v>8926</v>
      </c>
      <c r="C8927" s="7">
        <v>22</v>
      </c>
      <c r="E8927">
        <v>8926</v>
      </c>
      <c r="F8927">
        <v>17</v>
      </c>
      <c r="G8927">
        <v>20</v>
      </c>
      <c r="H8927">
        <v>27</v>
      </c>
      <c r="I8927" s="7">
        <v>34</v>
      </c>
      <c r="K8927">
        <v>8926</v>
      </c>
      <c r="L8927">
        <v>20</v>
      </c>
      <c r="M8927">
        <v>27</v>
      </c>
      <c r="N8927" s="7">
        <v>34</v>
      </c>
      <c r="P8927" s="187">
        <v>8926</v>
      </c>
      <c r="Q8927" s="188">
        <v>28</v>
      </c>
    </row>
    <row r="8928" spans="1:17" ht="15" x14ac:dyDescent="0.25">
      <c r="A8928"/>
      <c r="B8928" s="114">
        <v>8927</v>
      </c>
      <c r="C8928" s="7">
        <v>22</v>
      </c>
      <c r="E8928">
        <v>8927</v>
      </c>
      <c r="F8928">
        <v>17</v>
      </c>
      <c r="G8928">
        <v>20</v>
      </c>
      <c r="H8928">
        <v>27</v>
      </c>
      <c r="I8928" s="7">
        <v>34</v>
      </c>
      <c r="K8928">
        <v>8927</v>
      </c>
      <c r="L8928">
        <v>20</v>
      </c>
      <c r="M8928">
        <v>27</v>
      </c>
      <c r="N8928" s="7">
        <v>34</v>
      </c>
      <c r="P8928" s="185">
        <v>8927</v>
      </c>
      <c r="Q8928" s="186">
        <v>28</v>
      </c>
    </row>
    <row r="8929" spans="1:17" ht="15" x14ac:dyDescent="0.25">
      <c r="A8929"/>
      <c r="B8929" s="114">
        <v>8928</v>
      </c>
      <c r="C8929" s="7">
        <v>22</v>
      </c>
      <c r="E8929">
        <v>8928</v>
      </c>
      <c r="F8929">
        <v>17</v>
      </c>
      <c r="G8929">
        <v>20</v>
      </c>
      <c r="H8929">
        <v>27</v>
      </c>
      <c r="I8929" s="7">
        <v>34</v>
      </c>
      <c r="K8929">
        <v>8928</v>
      </c>
      <c r="L8929">
        <v>20</v>
      </c>
      <c r="M8929">
        <v>27</v>
      </c>
      <c r="N8929" s="7">
        <v>34</v>
      </c>
      <c r="P8929" s="187">
        <v>8928</v>
      </c>
      <c r="Q8929" s="188">
        <v>28</v>
      </c>
    </row>
    <row r="8930" spans="1:17" ht="15" x14ac:dyDescent="0.25">
      <c r="A8930"/>
      <c r="B8930" s="114">
        <v>8929</v>
      </c>
      <c r="C8930" s="7">
        <v>22</v>
      </c>
      <c r="E8930">
        <v>8929</v>
      </c>
      <c r="F8930">
        <v>17</v>
      </c>
      <c r="G8930">
        <v>20</v>
      </c>
      <c r="H8930">
        <v>27</v>
      </c>
      <c r="I8930" s="7">
        <v>34</v>
      </c>
      <c r="K8930">
        <v>8929</v>
      </c>
      <c r="L8930">
        <v>20</v>
      </c>
      <c r="M8930">
        <v>27</v>
      </c>
      <c r="N8930" s="7">
        <v>34</v>
      </c>
      <c r="P8930" s="185">
        <v>8929</v>
      </c>
      <c r="Q8930" s="186">
        <v>28</v>
      </c>
    </row>
    <row r="8931" spans="1:17" ht="15" x14ac:dyDescent="0.25">
      <c r="A8931"/>
      <c r="B8931" s="114">
        <v>8930</v>
      </c>
      <c r="C8931" s="7">
        <v>22</v>
      </c>
      <c r="E8931">
        <v>8930</v>
      </c>
      <c r="F8931">
        <v>17</v>
      </c>
      <c r="G8931">
        <v>20</v>
      </c>
      <c r="H8931">
        <v>27</v>
      </c>
      <c r="I8931" s="7">
        <v>34</v>
      </c>
      <c r="K8931">
        <v>8930</v>
      </c>
      <c r="L8931">
        <v>20</v>
      </c>
      <c r="M8931">
        <v>27</v>
      </c>
      <c r="N8931" s="7">
        <v>34</v>
      </c>
      <c r="P8931" s="187">
        <v>8930</v>
      </c>
      <c r="Q8931" s="188">
        <v>28</v>
      </c>
    </row>
    <row r="8932" spans="1:17" ht="15" x14ac:dyDescent="0.25">
      <c r="A8932"/>
      <c r="B8932" s="114">
        <v>8931</v>
      </c>
      <c r="C8932" s="7">
        <v>22</v>
      </c>
      <c r="E8932">
        <v>8931</v>
      </c>
      <c r="F8932">
        <v>17</v>
      </c>
      <c r="G8932">
        <v>20</v>
      </c>
      <c r="H8932">
        <v>27</v>
      </c>
      <c r="I8932" s="7">
        <v>34</v>
      </c>
      <c r="K8932">
        <v>8931</v>
      </c>
      <c r="L8932">
        <v>20</v>
      </c>
      <c r="M8932">
        <v>27</v>
      </c>
      <c r="N8932" s="7">
        <v>34</v>
      </c>
      <c r="P8932" s="185">
        <v>8931</v>
      </c>
      <c r="Q8932" s="186">
        <v>28</v>
      </c>
    </row>
    <row r="8933" spans="1:17" ht="15" x14ac:dyDescent="0.25">
      <c r="A8933"/>
      <c r="B8933" s="114">
        <v>8932</v>
      </c>
      <c r="C8933" s="7">
        <v>22</v>
      </c>
      <c r="E8933">
        <v>8932</v>
      </c>
      <c r="F8933">
        <v>17</v>
      </c>
      <c r="G8933">
        <v>20</v>
      </c>
      <c r="H8933">
        <v>27</v>
      </c>
      <c r="I8933" s="7">
        <v>34</v>
      </c>
      <c r="K8933">
        <v>8932</v>
      </c>
      <c r="L8933">
        <v>20</v>
      </c>
      <c r="M8933">
        <v>27</v>
      </c>
      <c r="N8933" s="7">
        <v>34</v>
      </c>
      <c r="P8933" s="187">
        <v>8932</v>
      </c>
      <c r="Q8933" s="188">
        <v>28</v>
      </c>
    </row>
    <row r="8934" spans="1:17" ht="15" x14ac:dyDescent="0.25">
      <c r="A8934"/>
      <c r="B8934" s="114">
        <v>8933</v>
      </c>
      <c r="C8934" s="7">
        <v>22</v>
      </c>
      <c r="E8934">
        <v>8933</v>
      </c>
      <c r="F8934">
        <v>17</v>
      </c>
      <c r="G8934">
        <v>20</v>
      </c>
      <c r="H8934">
        <v>27</v>
      </c>
      <c r="I8934" s="7">
        <v>34</v>
      </c>
      <c r="K8934">
        <v>8933</v>
      </c>
      <c r="L8934">
        <v>20</v>
      </c>
      <c r="M8934">
        <v>27</v>
      </c>
      <c r="N8934" s="7">
        <v>34</v>
      </c>
      <c r="P8934" s="185">
        <v>8933</v>
      </c>
      <c r="Q8934" s="186">
        <v>28</v>
      </c>
    </row>
    <row r="8935" spans="1:17" ht="15" x14ac:dyDescent="0.25">
      <c r="A8935"/>
      <c r="B8935" s="114">
        <v>8934</v>
      </c>
      <c r="C8935" s="7">
        <v>22</v>
      </c>
      <c r="E8935">
        <v>8934</v>
      </c>
      <c r="F8935">
        <v>17</v>
      </c>
      <c r="G8935">
        <v>20</v>
      </c>
      <c r="H8935">
        <v>27</v>
      </c>
      <c r="I8935" s="7">
        <v>34</v>
      </c>
      <c r="K8935">
        <v>8934</v>
      </c>
      <c r="L8935">
        <v>20</v>
      </c>
      <c r="M8935">
        <v>27</v>
      </c>
      <c r="N8935" s="7">
        <v>34</v>
      </c>
      <c r="P8935" s="187">
        <v>8934</v>
      </c>
      <c r="Q8935" s="188">
        <v>28</v>
      </c>
    </row>
    <row r="8936" spans="1:17" ht="15" x14ac:dyDescent="0.25">
      <c r="A8936"/>
      <c r="B8936" s="114">
        <v>8935</v>
      </c>
      <c r="C8936" s="7">
        <v>22</v>
      </c>
      <c r="E8936">
        <v>8935</v>
      </c>
      <c r="F8936">
        <v>17</v>
      </c>
      <c r="G8936">
        <v>20</v>
      </c>
      <c r="H8936">
        <v>27</v>
      </c>
      <c r="I8936" s="7">
        <v>34</v>
      </c>
      <c r="K8936">
        <v>8935</v>
      </c>
      <c r="L8936">
        <v>20</v>
      </c>
      <c r="M8936">
        <v>27</v>
      </c>
      <c r="N8936" s="7">
        <v>34</v>
      </c>
      <c r="P8936" s="185">
        <v>8935</v>
      </c>
      <c r="Q8936" s="186">
        <v>28</v>
      </c>
    </row>
    <row r="8937" spans="1:17" ht="15" x14ac:dyDescent="0.25">
      <c r="A8937"/>
      <c r="B8937" s="114">
        <v>8936</v>
      </c>
      <c r="C8937" s="7">
        <v>22</v>
      </c>
      <c r="E8937">
        <v>8936</v>
      </c>
      <c r="F8937">
        <v>17</v>
      </c>
      <c r="G8937">
        <v>20</v>
      </c>
      <c r="H8937">
        <v>27</v>
      </c>
      <c r="I8937" s="7">
        <v>34</v>
      </c>
      <c r="K8937">
        <v>8936</v>
      </c>
      <c r="L8937">
        <v>20</v>
      </c>
      <c r="M8937">
        <v>27</v>
      </c>
      <c r="N8937" s="7">
        <v>34</v>
      </c>
      <c r="P8937" s="187">
        <v>8936</v>
      </c>
      <c r="Q8937" s="188">
        <v>28</v>
      </c>
    </row>
    <row r="8938" spans="1:17" ht="15" x14ac:dyDescent="0.25">
      <c r="A8938"/>
      <c r="B8938" s="114">
        <v>8937</v>
      </c>
      <c r="C8938" s="7">
        <v>22</v>
      </c>
      <c r="E8938">
        <v>8937</v>
      </c>
      <c r="F8938">
        <v>17</v>
      </c>
      <c r="G8938">
        <v>20</v>
      </c>
      <c r="H8938">
        <v>27</v>
      </c>
      <c r="I8938" s="7">
        <v>34</v>
      </c>
      <c r="K8938">
        <v>8937</v>
      </c>
      <c r="L8938">
        <v>20</v>
      </c>
      <c r="M8938">
        <v>27</v>
      </c>
      <c r="N8938" s="7">
        <v>34</v>
      </c>
      <c r="P8938" s="185">
        <v>8937</v>
      </c>
      <c r="Q8938" s="186">
        <v>28</v>
      </c>
    </row>
    <row r="8939" spans="1:17" ht="15" x14ac:dyDescent="0.25">
      <c r="A8939"/>
      <c r="B8939" s="114">
        <v>8938</v>
      </c>
      <c r="C8939" s="7">
        <v>22</v>
      </c>
      <c r="E8939">
        <v>8938</v>
      </c>
      <c r="F8939">
        <v>17</v>
      </c>
      <c r="G8939">
        <v>20</v>
      </c>
      <c r="H8939">
        <v>27</v>
      </c>
      <c r="I8939" s="7">
        <v>34</v>
      </c>
      <c r="K8939">
        <v>8938</v>
      </c>
      <c r="L8939">
        <v>20</v>
      </c>
      <c r="M8939">
        <v>27</v>
      </c>
      <c r="N8939" s="7">
        <v>34</v>
      </c>
      <c r="P8939" s="187">
        <v>8938</v>
      </c>
      <c r="Q8939" s="188">
        <v>28</v>
      </c>
    </row>
    <row r="8940" spans="1:17" ht="15" x14ac:dyDescent="0.25">
      <c r="A8940"/>
      <c r="B8940" s="114">
        <v>8939</v>
      </c>
      <c r="C8940" s="7">
        <v>22</v>
      </c>
      <c r="E8940">
        <v>8939</v>
      </c>
      <c r="F8940">
        <v>17</v>
      </c>
      <c r="G8940">
        <v>20</v>
      </c>
      <c r="H8940">
        <v>27</v>
      </c>
      <c r="I8940" s="7">
        <v>34</v>
      </c>
      <c r="K8940">
        <v>8939</v>
      </c>
      <c r="L8940">
        <v>20</v>
      </c>
      <c r="M8940">
        <v>27</v>
      </c>
      <c r="N8940" s="7">
        <v>34</v>
      </c>
      <c r="P8940" s="185">
        <v>8939</v>
      </c>
      <c r="Q8940" s="186">
        <v>28</v>
      </c>
    </row>
    <row r="8941" spans="1:17" ht="15" x14ac:dyDescent="0.25">
      <c r="A8941"/>
      <c r="B8941" s="114">
        <v>8940</v>
      </c>
      <c r="C8941" s="7">
        <v>22</v>
      </c>
      <c r="E8941">
        <v>8940</v>
      </c>
      <c r="F8941">
        <v>17</v>
      </c>
      <c r="G8941">
        <v>20</v>
      </c>
      <c r="H8941">
        <v>27</v>
      </c>
      <c r="I8941" s="7">
        <v>34</v>
      </c>
      <c r="K8941">
        <v>8940</v>
      </c>
      <c r="L8941">
        <v>20</v>
      </c>
      <c r="M8941">
        <v>27</v>
      </c>
      <c r="N8941" s="7">
        <v>34</v>
      </c>
      <c r="P8941" s="187">
        <v>8940</v>
      </c>
      <c r="Q8941" s="188">
        <v>28</v>
      </c>
    </row>
    <row r="8942" spans="1:17" ht="15" x14ac:dyDescent="0.25">
      <c r="A8942"/>
      <c r="B8942" s="114">
        <v>8941</v>
      </c>
      <c r="C8942" s="7">
        <v>22</v>
      </c>
      <c r="E8942">
        <v>8941</v>
      </c>
      <c r="F8942">
        <v>17</v>
      </c>
      <c r="G8942">
        <v>20</v>
      </c>
      <c r="H8942">
        <v>27</v>
      </c>
      <c r="I8942" s="7">
        <v>34</v>
      </c>
      <c r="K8942">
        <v>8941</v>
      </c>
      <c r="L8942">
        <v>20</v>
      </c>
      <c r="M8942">
        <v>27</v>
      </c>
      <c r="N8942" s="7">
        <v>34</v>
      </c>
      <c r="P8942" s="185">
        <v>8941</v>
      </c>
      <c r="Q8942" s="186">
        <v>28</v>
      </c>
    </row>
    <row r="8943" spans="1:17" ht="15" x14ac:dyDescent="0.25">
      <c r="A8943"/>
      <c r="B8943" s="114">
        <v>8942</v>
      </c>
      <c r="C8943" s="7">
        <v>22</v>
      </c>
      <c r="E8943">
        <v>8942</v>
      </c>
      <c r="F8943">
        <v>17</v>
      </c>
      <c r="G8943">
        <v>20</v>
      </c>
      <c r="H8943">
        <v>27</v>
      </c>
      <c r="I8943" s="7">
        <v>34</v>
      </c>
      <c r="K8943">
        <v>8942</v>
      </c>
      <c r="L8943">
        <v>20</v>
      </c>
      <c r="M8943">
        <v>27</v>
      </c>
      <c r="N8943" s="7">
        <v>34</v>
      </c>
      <c r="P8943" s="187">
        <v>8942</v>
      </c>
      <c r="Q8943" s="188">
        <v>28</v>
      </c>
    </row>
    <row r="8944" spans="1:17" ht="15" x14ac:dyDescent="0.25">
      <c r="A8944"/>
      <c r="B8944" s="114">
        <v>8943</v>
      </c>
      <c r="C8944" s="7">
        <v>22</v>
      </c>
      <c r="E8944">
        <v>8943</v>
      </c>
      <c r="F8944">
        <v>17</v>
      </c>
      <c r="G8944">
        <v>20</v>
      </c>
      <c r="H8944">
        <v>27</v>
      </c>
      <c r="I8944" s="7">
        <v>34</v>
      </c>
      <c r="K8944">
        <v>8943</v>
      </c>
      <c r="L8944">
        <v>20</v>
      </c>
      <c r="M8944">
        <v>27</v>
      </c>
      <c r="N8944" s="7">
        <v>34</v>
      </c>
      <c r="P8944" s="185">
        <v>8943</v>
      </c>
      <c r="Q8944" s="186">
        <v>28</v>
      </c>
    </row>
    <row r="8945" spans="1:17" ht="15" x14ac:dyDescent="0.25">
      <c r="A8945"/>
      <c r="B8945" s="114">
        <v>8944</v>
      </c>
      <c r="C8945" s="7">
        <v>22</v>
      </c>
      <c r="E8945">
        <v>8944</v>
      </c>
      <c r="F8945">
        <v>17</v>
      </c>
      <c r="G8945">
        <v>20</v>
      </c>
      <c r="H8945">
        <v>27</v>
      </c>
      <c r="I8945" s="7">
        <v>34</v>
      </c>
      <c r="K8945">
        <v>8944</v>
      </c>
      <c r="L8945">
        <v>20</v>
      </c>
      <c r="M8945">
        <v>27</v>
      </c>
      <c r="N8945" s="7">
        <v>34</v>
      </c>
      <c r="P8945" s="187">
        <v>8944</v>
      </c>
      <c r="Q8945" s="188">
        <v>28</v>
      </c>
    </row>
    <row r="8946" spans="1:17" ht="15" x14ac:dyDescent="0.25">
      <c r="A8946"/>
      <c r="B8946" s="114">
        <v>8945</v>
      </c>
      <c r="C8946" s="7">
        <v>22</v>
      </c>
      <c r="E8946">
        <v>8945</v>
      </c>
      <c r="F8946">
        <v>17</v>
      </c>
      <c r="G8946">
        <v>20</v>
      </c>
      <c r="H8946">
        <v>27</v>
      </c>
      <c r="I8946" s="7">
        <v>34</v>
      </c>
      <c r="K8946">
        <v>8945</v>
      </c>
      <c r="L8946">
        <v>20</v>
      </c>
      <c r="M8946">
        <v>27</v>
      </c>
      <c r="N8946" s="7">
        <v>34</v>
      </c>
      <c r="P8946" s="185">
        <v>8945</v>
      </c>
      <c r="Q8946" s="186">
        <v>28</v>
      </c>
    </row>
    <row r="8947" spans="1:17" ht="15" x14ac:dyDescent="0.25">
      <c r="A8947"/>
      <c r="B8947" s="114">
        <v>8946</v>
      </c>
      <c r="C8947" s="7">
        <v>22</v>
      </c>
      <c r="E8947">
        <v>8946</v>
      </c>
      <c r="F8947">
        <v>17</v>
      </c>
      <c r="G8947">
        <v>20</v>
      </c>
      <c r="H8947">
        <v>27</v>
      </c>
      <c r="I8947" s="7">
        <v>34</v>
      </c>
      <c r="K8947">
        <v>8946</v>
      </c>
      <c r="L8947">
        <v>20</v>
      </c>
      <c r="M8947">
        <v>27</v>
      </c>
      <c r="N8947" s="7">
        <v>34</v>
      </c>
      <c r="P8947" s="187">
        <v>8946</v>
      </c>
      <c r="Q8947" s="188">
        <v>28</v>
      </c>
    </row>
    <row r="8948" spans="1:17" ht="15" x14ac:dyDescent="0.25">
      <c r="A8948"/>
      <c r="B8948" s="114">
        <v>8947</v>
      </c>
      <c r="C8948" s="7">
        <v>22</v>
      </c>
      <c r="E8948">
        <v>8947</v>
      </c>
      <c r="F8948">
        <v>17</v>
      </c>
      <c r="G8948">
        <v>20</v>
      </c>
      <c r="H8948">
        <v>27</v>
      </c>
      <c r="I8948" s="7">
        <v>34</v>
      </c>
      <c r="K8948">
        <v>8947</v>
      </c>
      <c r="L8948">
        <v>20</v>
      </c>
      <c r="M8948">
        <v>27</v>
      </c>
      <c r="N8948" s="7">
        <v>34</v>
      </c>
      <c r="P8948" s="185">
        <v>8947</v>
      </c>
      <c r="Q8948" s="186">
        <v>28</v>
      </c>
    </row>
    <row r="8949" spans="1:17" ht="15" x14ac:dyDescent="0.25">
      <c r="A8949"/>
      <c r="B8949" s="114">
        <v>8948</v>
      </c>
      <c r="C8949" s="7">
        <v>22</v>
      </c>
      <c r="E8949">
        <v>8948</v>
      </c>
      <c r="F8949">
        <v>17</v>
      </c>
      <c r="G8949">
        <v>20</v>
      </c>
      <c r="H8949">
        <v>27</v>
      </c>
      <c r="I8949" s="7">
        <v>34</v>
      </c>
      <c r="K8949">
        <v>8948</v>
      </c>
      <c r="L8949">
        <v>20</v>
      </c>
      <c r="M8949">
        <v>27</v>
      </c>
      <c r="N8949" s="7">
        <v>34</v>
      </c>
      <c r="P8949" s="187">
        <v>8948</v>
      </c>
      <c r="Q8949" s="188">
        <v>28</v>
      </c>
    </row>
    <row r="8950" spans="1:17" ht="15" x14ac:dyDescent="0.25">
      <c r="A8950"/>
      <c r="B8950" s="114">
        <v>8949</v>
      </c>
      <c r="C8950" s="7">
        <v>22</v>
      </c>
      <c r="E8950">
        <v>8949</v>
      </c>
      <c r="F8950">
        <v>17</v>
      </c>
      <c r="G8950">
        <v>20</v>
      </c>
      <c r="H8950">
        <v>27</v>
      </c>
      <c r="I8950" s="7">
        <v>34</v>
      </c>
      <c r="K8950">
        <v>8949</v>
      </c>
      <c r="L8950">
        <v>20</v>
      </c>
      <c r="M8950">
        <v>27</v>
      </c>
      <c r="N8950" s="7">
        <v>34</v>
      </c>
      <c r="P8950" s="185">
        <v>8949</v>
      </c>
      <c r="Q8950" s="186">
        <v>28</v>
      </c>
    </row>
    <row r="8951" spans="1:17" ht="15" x14ac:dyDescent="0.25">
      <c r="A8951"/>
      <c r="B8951" s="114">
        <v>8950</v>
      </c>
      <c r="C8951" s="7">
        <v>22</v>
      </c>
      <c r="E8951">
        <v>8950</v>
      </c>
      <c r="F8951">
        <v>17</v>
      </c>
      <c r="G8951">
        <v>20</v>
      </c>
      <c r="H8951">
        <v>27</v>
      </c>
      <c r="I8951" s="7">
        <v>34</v>
      </c>
      <c r="K8951">
        <v>8950</v>
      </c>
      <c r="L8951">
        <v>20</v>
      </c>
      <c r="M8951">
        <v>27</v>
      </c>
      <c r="N8951" s="7">
        <v>34</v>
      </c>
      <c r="P8951" s="187">
        <v>8950</v>
      </c>
      <c r="Q8951" s="188">
        <v>28</v>
      </c>
    </row>
    <row r="8952" spans="1:17" ht="15" x14ac:dyDescent="0.25">
      <c r="A8952"/>
      <c r="B8952" s="114">
        <v>8951</v>
      </c>
      <c r="C8952" s="7">
        <v>22</v>
      </c>
      <c r="E8952">
        <v>8951</v>
      </c>
      <c r="F8952">
        <v>17</v>
      </c>
      <c r="G8952">
        <v>20</v>
      </c>
      <c r="H8952">
        <v>27</v>
      </c>
      <c r="I8952" s="7">
        <v>34</v>
      </c>
      <c r="K8952">
        <v>8951</v>
      </c>
      <c r="L8952">
        <v>20</v>
      </c>
      <c r="M8952">
        <v>27</v>
      </c>
      <c r="N8952" s="7">
        <v>34</v>
      </c>
      <c r="P8952" s="185">
        <v>8951</v>
      </c>
      <c r="Q8952" s="186">
        <v>28</v>
      </c>
    </row>
    <row r="8953" spans="1:17" ht="15" x14ac:dyDescent="0.25">
      <c r="A8953"/>
      <c r="B8953" s="114">
        <v>8952</v>
      </c>
      <c r="C8953" s="7">
        <v>22</v>
      </c>
      <c r="E8953">
        <v>8952</v>
      </c>
      <c r="F8953">
        <v>17</v>
      </c>
      <c r="G8953">
        <v>20</v>
      </c>
      <c r="H8953">
        <v>27</v>
      </c>
      <c r="I8953" s="7">
        <v>34</v>
      </c>
      <c r="K8953">
        <v>8952</v>
      </c>
      <c r="L8953">
        <v>20</v>
      </c>
      <c r="M8953">
        <v>27</v>
      </c>
      <c r="N8953" s="7">
        <v>34</v>
      </c>
      <c r="P8953" s="187">
        <v>8952</v>
      </c>
      <c r="Q8953" s="188">
        <v>28</v>
      </c>
    </row>
    <row r="8954" spans="1:17" ht="15" x14ac:dyDescent="0.25">
      <c r="A8954"/>
      <c r="B8954" s="114">
        <v>8953</v>
      </c>
      <c r="C8954" s="7">
        <v>22</v>
      </c>
      <c r="E8954">
        <v>8953</v>
      </c>
      <c r="F8954">
        <v>17</v>
      </c>
      <c r="G8954">
        <v>20</v>
      </c>
      <c r="H8954">
        <v>27</v>
      </c>
      <c r="I8954" s="7">
        <v>34</v>
      </c>
      <c r="K8954">
        <v>8953</v>
      </c>
      <c r="L8954">
        <v>20</v>
      </c>
      <c r="M8954">
        <v>27</v>
      </c>
      <c r="N8954" s="7">
        <v>34</v>
      </c>
      <c r="P8954" s="185">
        <v>8953</v>
      </c>
      <c r="Q8954" s="186">
        <v>28</v>
      </c>
    </row>
    <row r="8955" spans="1:17" ht="15" x14ac:dyDescent="0.25">
      <c r="A8955"/>
      <c r="B8955" s="114">
        <v>8954</v>
      </c>
      <c r="C8955" s="7">
        <v>22</v>
      </c>
      <c r="E8955">
        <v>8954</v>
      </c>
      <c r="F8955">
        <v>17</v>
      </c>
      <c r="G8955">
        <v>20</v>
      </c>
      <c r="H8955">
        <v>27</v>
      </c>
      <c r="I8955" s="7">
        <v>34</v>
      </c>
      <c r="K8955">
        <v>8954</v>
      </c>
      <c r="L8955">
        <v>20</v>
      </c>
      <c r="M8955">
        <v>27</v>
      </c>
      <c r="N8955" s="7">
        <v>34</v>
      </c>
      <c r="P8955" s="187">
        <v>8954</v>
      </c>
      <c r="Q8955" s="188">
        <v>28</v>
      </c>
    </row>
    <row r="8956" spans="1:17" ht="15" x14ac:dyDescent="0.25">
      <c r="A8956"/>
      <c r="B8956" s="114">
        <v>8955</v>
      </c>
      <c r="C8956" s="7">
        <v>22</v>
      </c>
      <c r="E8956">
        <v>8955</v>
      </c>
      <c r="F8956">
        <v>17</v>
      </c>
      <c r="G8956">
        <v>20</v>
      </c>
      <c r="H8956">
        <v>27</v>
      </c>
      <c r="I8956" s="7">
        <v>34</v>
      </c>
      <c r="K8956">
        <v>8955</v>
      </c>
      <c r="L8956">
        <v>20</v>
      </c>
      <c r="M8956">
        <v>27</v>
      </c>
      <c r="N8956" s="7">
        <v>34</v>
      </c>
      <c r="P8956" s="185">
        <v>8955</v>
      </c>
      <c r="Q8956" s="186">
        <v>28</v>
      </c>
    </row>
    <row r="8957" spans="1:17" ht="15" x14ac:dyDescent="0.25">
      <c r="A8957"/>
      <c r="B8957" s="114">
        <v>8956</v>
      </c>
      <c r="C8957" s="7">
        <v>22</v>
      </c>
      <c r="E8957">
        <v>8956</v>
      </c>
      <c r="F8957">
        <v>17</v>
      </c>
      <c r="G8957">
        <v>20</v>
      </c>
      <c r="H8957">
        <v>27</v>
      </c>
      <c r="I8957" s="7">
        <v>34</v>
      </c>
      <c r="K8957">
        <v>8956</v>
      </c>
      <c r="L8957">
        <v>20</v>
      </c>
      <c r="M8957">
        <v>27</v>
      </c>
      <c r="N8957" s="7">
        <v>34</v>
      </c>
      <c r="P8957" s="187">
        <v>8956</v>
      </c>
      <c r="Q8957" s="188">
        <v>28</v>
      </c>
    </row>
    <row r="8958" spans="1:17" ht="15" x14ac:dyDescent="0.25">
      <c r="A8958"/>
      <c r="B8958" s="114">
        <v>8957</v>
      </c>
      <c r="C8958" s="7">
        <v>22</v>
      </c>
      <c r="E8958">
        <v>8957</v>
      </c>
      <c r="F8958">
        <v>17</v>
      </c>
      <c r="G8958">
        <v>20</v>
      </c>
      <c r="H8958">
        <v>27</v>
      </c>
      <c r="I8958" s="7">
        <v>34</v>
      </c>
      <c r="K8958">
        <v>8957</v>
      </c>
      <c r="L8958">
        <v>20</v>
      </c>
      <c r="M8958">
        <v>27</v>
      </c>
      <c r="N8958" s="7">
        <v>34</v>
      </c>
      <c r="P8958" s="185">
        <v>8957</v>
      </c>
      <c r="Q8958" s="186">
        <v>28</v>
      </c>
    </row>
    <row r="8959" spans="1:17" ht="15" x14ac:dyDescent="0.25">
      <c r="A8959"/>
      <c r="B8959" s="114">
        <v>8958</v>
      </c>
      <c r="C8959" s="7">
        <v>22</v>
      </c>
      <c r="E8959">
        <v>8958</v>
      </c>
      <c r="F8959">
        <v>17</v>
      </c>
      <c r="G8959">
        <v>20</v>
      </c>
      <c r="H8959">
        <v>27</v>
      </c>
      <c r="I8959" s="7">
        <v>34</v>
      </c>
      <c r="K8959">
        <v>8958</v>
      </c>
      <c r="L8959">
        <v>20</v>
      </c>
      <c r="M8959">
        <v>27</v>
      </c>
      <c r="N8959" s="7">
        <v>34</v>
      </c>
      <c r="P8959" s="187">
        <v>8958</v>
      </c>
      <c r="Q8959" s="188">
        <v>28</v>
      </c>
    </row>
    <row r="8960" spans="1:17" ht="15" x14ac:dyDescent="0.25">
      <c r="A8960"/>
      <c r="B8960" s="114">
        <v>8959</v>
      </c>
      <c r="C8960" s="7">
        <v>22</v>
      </c>
      <c r="E8960">
        <v>8959</v>
      </c>
      <c r="F8960">
        <v>17</v>
      </c>
      <c r="G8960">
        <v>20</v>
      </c>
      <c r="H8960">
        <v>27</v>
      </c>
      <c r="I8960" s="7">
        <v>34</v>
      </c>
      <c r="K8960">
        <v>8959</v>
      </c>
      <c r="L8960">
        <v>20</v>
      </c>
      <c r="M8960">
        <v>27</v>
      </c>
      <c r="N8960" s="7">
        <v>34</v>
      </c>
      <c r="P8960" s="185">
        <v>8959</v>
      </c>
      <c r="Q8960" s="186">
        <v>28</v>
      </c>
    </row>
    <row r="8961" spans="1:17" ht="15" x14ac:dyDescent="0.25">
      <c r="A8961"/>
      <c r="B8961" s="114">
        <v>8960</v>
      </c>
      <c r="C8961" s="7">
        <v>22</v>
      </c>
      <c r="E8961">
        <v>8960</v>
      </c>
      <c r="F8961">
        <v>17</v>
      </c>
      <c r="G8961">
        <v>20</v>
      </c>
      <c r="H8961">
        <v>27</v>
      </c>
      <c r="I8961" s="7">
        <v>34</v>
      </c>
      <c r="K8961">
        <v>8960</v>
      </c>
      <c r="L8961">
        <v>20</v>
      </c>
      <c r="M8961">
        <v>27</v>
      </c>
      <c r="N8961" s="7">
        <v>34</v>
      </c>
      <c r="P8961" s="187">
        <v>8960</v>
      </c>
      <c r="Q8961" s="188">
        <v>28</v>
      </c>
    </row>
    <row r="8962" spans="1:17" ht="15" x14ac:dyDescent="0.25">
      <c r="A8962"/>
      <c r="B8962" s="114">
        <v>8961</v>
      </c>
      <c r="C8962" s="7">
        <v>22</v>
      </c>
      <c r="E8962">
        <v>8961</v>
      </c>
      <c r="F8962">
        <v>17</v>
      </c>
      <c r="G8962">
        <v>20</v>
      </c>
      <c r="H8962">
        <v>27</v>
      </c>
      <c r="I8962" s="7">
        <v>34</v>
      </c>
      <c r="K8962">
        <v>8961</v>
      </c>
      <c r="L8962">
        <v>20</v>
      </c>
      <c r="M8962">
        <v>27</v>
      </c>
      <c r="N8962" s="7">
        <v>34</v>
      </c>
      <c r="P8962" s="185">
        <v>8961</v>
      </c>
      <c r="Q8962" s="186">
        <v>28</v>
      </c>
    </row>
    <row r="8963" spans="1:17" ht="15" x14ac:dyDescent="0.25">
      <c r="A8963"/>
      <c r="B8963" s="114">
        <v>8962</v>
      </c>
      <c r="C8963" s="7">
        <v>22</v>
      </c>
      <c r="E8963">
        <v>8962</v>
      </c>
      <c r="F8963">
        <v>17</v>
      </c>
      <c r="G8963">
        <v>20</v>
      </c>
      <c r="H8963">
        <v>27</v>
      </c>
      <c r="I8963" s="7">
        <v>34</v>
      </c>
      <c r="K8963">
        <v>8962</v>
      </c>
      <c r="L8963">
        <v>20</v>
      </c>
      <c r="M8963">
        <v>27</v>
      </c>
      <c r="N8963" s="7">
        <v>34</v>
      </c>
      <c r="P8963" s="187">
        <v>8962</v>
      </c>
      <c r="Q8963" s="188">
        <v>28</v>
      </c>
    </row>
    <row r="8964" spans="1:17" ht="15" x14ac:dyDescent="0.25">
      <c r="A8964"/>
      <c r="B8964" s="114">
        <v>8963</v>
      </c>
      <c r="C8964" s="7">
        <v>22</v>
      </c>
      <c r="E8964">
        <v>8963</v>
      </c>
      <c r="F8964">
        <v>17</v>
      </c>
      <c r="G8964">
        <v>20</v>
      </c>
      <c r="H8964">
        <v>27</v>
      </c>
      <c r="I8964" s="7">
        <v>34</v>
      </c>
      <c r="K8964">
        <v>8963</v>
      </c>
      <c r="L8964">
        <v>20</v>
      </c>
      <c r="M8964">
        <v>27</v>
      </c>
      <c r="N8964" s="7">
        <v>34</v>
      </c>
      <c r="P8964" s="185">
        <v>8963</v>
      </c>
      <c r="Q8964" s="186">
        <v>28</v>
      </c>
    </row>
    <row r="8965" spans="1:17" ht="15" x14ac:dyDescent="0.25">
      <c r="A8965"/>
      <c r="B8965" s="114">
        <v>8964</v>
      </c>
      <c r="C8965" s="7">
        <v>22</v>
      </c>
      <c r="E8965">
        <v>8964</v>
      </c>
      <c r="F8965">
        <v>17</v>
      </c>
      <c r="G8965">
        <v>20</v>
      </c>
      <c r="H8965">
        <v>27</v>
      </c>
      <c r="I8965" s="7">
        <v>34</v>
      </c>
      <c r="K8965">
        <v>8964</v>
      </c>
      <c r="L8965">
        <v>20</v>
      </c>
      <c r="M8965">
        <v>27</v>
      </c>
      <c r="N8965" s="7">
        <v>34</v>
      </c>
      <c r="P8965" s="187">
        <v>8964</v>
      </c>
      <c r="Q8965" s="188">
        <v>28</v>
      </c>
    </row>
    <row r="8966" spans="1:17" ht="15" x14ac:dyDescent="0.25">
      <c r="A8966"/>
      <c r="B8966" s="114">
        <v>8965</v>
      </c>
      <c r="C8966" s="7">
        <v>22</v>
      </c>
      <c r="E8966">
        <v>8965</v>
      </c>
      <c r="F8966">
        <v>17</v>
      </c>
      <c r="G8966">
        <v>20</v>
      </c>
      <c r="H8966">
        <v>27</v>
      </c>
      <c r="I8966" s="7">
        <v>34</v>
      </c>
      <c r="K8966">
        <v>8965</v>
      </c>
      <c r="L8966">
        <v>20</v>
      </c>
      <c r="M8966">
        <v>27</v>
      </c>
      <c r="N8966" s="7">
        <v>34</v>
      </c>
      <c r="P8966" s="185">
        <v>8965</v>
      </c>
      <c r="Q8966" s="186">
        <v>28</v>
      </c>
    </row>
    <row r="8967" spans="1:17" ht="15" x14ac:dyDescent="0.25">
      <c r="A8967"/>
      <c r="B8967" s="114">
        <v>8966</v>
      </c>
      <c r="C8967" s="7">
        <v>22</v>
      </c>
      <c r="E8967">
        <v>8966</v>
      </c>
      <c r="F8967">
        <v>17</v>
      </c>
      <c r="G8967">
        <v>20</v>
      </c>
      <c r="H8967">
        <v>27</v>
      </c>
      <c r="I8967" s="7">
        <v>34</v>
      </c>
      <c r="K8967">
        <v>8966</v>
      </c>
      <c r="L8967">
        <v>20</v>
      </c>
      <c r="M8967">
        <v>27</v>
      </c>
      <c r="N8967" s="7">
        <v>34</v>
      </c>
      <c r="P8967" s="187">
        <v>8966</v>
      </c>
      <c r="Q8967" s="188">
        <v>28</v>
      </c>
    </row>
    <row r="8968" spans="1:17" ht="15" x14ac:dyDescent="0.25">
      <c r="A8968"/>
      <c r="B8968" s="114">
        <v>8967</v>
      </c>
      <c r="C8968" s="7">
        <v>22</v>
      </c>
      <c r="E8968">
        <v>8967</v>
      </c>
      <c r="F8968">
        <v>17</v>
      </c>
      <c r="G8968">
        <v>20</v>
      </c>
      <c r="H8968">
        <v>27</v>
      </c>
      <c r="I8968" s="7">
        <v>34</v>
      </c>
      <c r="K8968">
        <v>8967</v>
      </c>
      <c r="L8968">
        <v>20</v>
      </c>
      <c r="M8968">
        <v>27</v>
      </c>
      <c r="N8968" s="7">
        <v>34</v>
      </c>
      <c r="P8968" s="185">
        <v>8967</v>
      </c>
      <c r="Q8968" s="186">
        <v>28</v>
      </c>
    </row>
    <row r="8969" spans="1:17" ht="15" x14ac:dyDescent="0.25">
      <c r="A8969"/>
      <c r="B8969" s="114">
        <v>8968</v>
      </c>
      <c r="C8969" s="7">
        <v>22</v>
      </c>
      <c r="E8969">
        <v>8968</v>
      </c>
      <c r="F8969">
        <v>17</v>
      </c>
      <c r="G8969">
        <v>20</v>
      </c>
      <c r="H8969">
        <v>27</v>
      </c>
      <c r="I8969" s="7">
        <v>34</v>
      </c>
      <c r="K8969">
        <v>8968</v>
      </c>
      <c r="L8969">
        <v>20</v>
      </c>
      <c r="M8969">
        <v>27</v>
      </c>
      <c r="N8969" s="7">
        <v>34</v>
      </c>
      <c r="P8969" s="187">
        <v>8968</v>
      </c>
      <c r="Q8969" s="188">
        <v>28</v>
      </c>
    </row>
    <row r="8970" spans="1:17" ht="15" x14ac:dyDescent="0.25">
      <c r="A8970"/>
      <c r="B8970" s="114">
        <v>8969</v>
      </c>
      <c r="C8970" s="7">
        <v>22</v>
      </c>
      <c r="E8970">
        <v>8969</v>
      </c>
      <c r="F8970">
        <v>17</v>
      </c>
      <c r="G8970">
        <v>20</v>
      </c>
      <c r="H8970">
        <v>27</v>
      </c>
      <c r="I8970" s="7">
        <v>34</v>
      </c>
      <c r="K8970">
        <v>8969</v>
      </c>
      <c r="L8970">
        <v>20</v>
      </c>
      <c r="M8970">
        <v>27</v>
      </c>
      <c r="N8970" s="7">
        <v>34</v>
      </c>
      <c r="P8970" s="185">
        <v>8969</v>
      </c>
      <c r="Q8970" s="186">
        <v>28</v>
      </c>
    </row>
    <row r="8971" spans="1:17" ht="15" x14ac:dyDescent="0.25">
      <c r="A8971"/>
      <c r="B8971" s="114">
        <v>8970</v>
      </c>
      <c r="C8971" s="7">
        <v>22</v>
      </c>
      <c r="E8971">
        <v>8970</v>
      </c>
      <c r="F8971">
        <v>17</v>
      </c>
      <c r="G8971">
        <v>20</v>
      </c>
      <c r="H8971">
        <v>27</v>
      </c>
      <c r="I8971" s="7">
        <v>34</v>
      </c>
      <c r="K8971">
        <v>8970</v>
      </c>
      <c r="L8971">
        <v>20</v>
      </c>
      <c r="M8971">
        <v>27</v>
      </c>
      <c r="N8971" s="7">
        <v>34</v>
      </c>
      <c r="P8971" s="187">
        <v>8970</v>
      </c>
      <c r="Q8971" s="188">
        <v>28</v>
      </c>
    </row>
    <row r="8972" spans="1:17" ht="15" x14ac:dyDescent="0.25">
      <c r="A8972"/>
      <c r="B8972" s="114">
        <v>8971</v>
      </c>
      <c r="C8972" s="7">
        <v>22</v>
      </c>
      <c r="E8972">
        <v>8971</v>
      </c>
      <c r="F8972">
        <v>17</v>
      </c>
      <c r="G8972">
        <v>20</v>
      </c>
      <c r="H8972">
        <v>27</v>
      </c>
      <c r="I8972" s="7">
        <v>34</v>
      </c>
      <c r="K8972">
        <v>8971</v>
      </c>
      <c r="L8972">
        <v>20</v>
      </c>
      <c r="M8972">
        <v>27</v>
      </c>
      <c r="N8972" s="7">
        <v>34</v>
      </c>
      <c r="P8972" s="185">
        <v>8971</v>
      </c>
      <c r="Q8972" s="186">
        <v>28</v>
      </c>
    </row>
    <row r="8973" spans="1:17" ht="15" x14ac:dyDescent="0.25">
      <c r="A8973"/>
      <c r="B8973" s="114">
        <v>8972</v>
      </c>
      <c r="C8973" s="7">
        <v>22</v>
      </c>
      <c r="E8973">
        <v>8972</v>
      </c>
      <c r="F8973">
        <v>17</v>
      </c>
      <c r="G8973">
        <v>20</v>
      </c>
      <c r="H8973">
        <v>27</v>
      </c>
      <c r="I8973" s="7">
        <v>34</v>
      </c>
      <c r="K8973">
        <v>8972</v>
      </c>
      <c r="L8973">
        <v>20</v>
      </c>
      <c r="M8973">
        <v>27</v>
      </c>
      <c r="N8973" s="7">
        <v>34</v>
      </c>
      <c r="P8973" s="187">
        <v>8972</v>
      </c>
      <c r="Q8973" s="188">
        <v>28</v>
      </c>
    </row>
    <row r="8974" spans="1:17" ht="15" x14ac:dyDescent="0.25">
      <c r="A8974"/>
      <c r="B8974" s="114">
        <v>8973</v>
      </c>
      <c r="C8974" s="7">
        <v>22</v>
      </c>
      <c r="E8974">
        <v>8973</v>
      </c>
      <c r="F8974">
        <v>17</v>
      </c>
      <c r="G8974">
        <v>20</v>
      </c>
      <c r="H8974">
        <v>27</v>
      </c>
      <c r="I8974" s="7">
        <v>34</v>
      </c>
      <c r="K8974">
        <v>8973</v>
      </c>
      <c r="L8974">
        <v>20</v>
      </c>
      <c r="M8974">
        <v>27</v>
      </c>
      <c r="N8974" s="7">
        <v>34</v>
      </c>
      <c r="P8974" s="185">
        <v>8973</v>
      </c>
      <c r="Q8974" s="186">
        <v>28</v>
      </c>
    </row>
    <row r="8975" spans="1:17" ht="15" x14ac:dyDescent="0.25">
      <c r="A8975"/>
      <c r="B8975" s="114">
        <v>8974</v>
      </c>
      <c r="C8975" s="7">
        <v>22</v>
      </c>
      <c r="E8975">
        <v>8974</v>
      </c>
      <c r="F8975">
        <v>17</v>
      </c>
      <c r="G8975">
        <v>20</v>
      </c>
      <c r="H8975">
        <v>27</v>
      </c>
      <c r="I8975" s="7">
        <v>34</v>
      </c>
      <c r="K8975">
        <v>8974</v>
      </c>
      <c r="L8975">
        <v>20</v>
      </c>
      <c r="M8975">
        <v>27</v>
      </c>
      <c r="N8975" s="7">
        <v>34</v>
      </c>
      <c r="P8975" s="187">
        <v>8974</v>
      </c>
      <c r="Q8975" s="188">
        <v>28</v>
      </c>
    </row>
    <row r="8976" spans="1:17" ht="15" x14ac:dyDescent="0.25">
      <c r="A8976"/>
      <c r="B8976" s="114">
        <v>8975</v>
      </c>
      <c r="C8976" s="7">
        <v>22</v>
      </c>
      <c r="E8976">
        <v>8975</v>
      </c>
      <c r="F8976">
        <v>17</v>
      </c>
      <c r="G8976">
        <v>20</v>
      </c>
      <c r="H8976">
        <v>27</v>
      </c>
      <c r="I8976" s="7">
        <v>34</v>
      </c>
      <c r="K8976">
        <v>8975</v>
      </c>
      <c r="L8976">
        <v>20</v>
      </c>
      <c r="M8976">
        <v>27</v>
      </c>
      <c r="N8976" s="7">
        <v>34</v>
      </c>
      <c r="P8976" s="185">
        <v>8975</v>
      </c>
      <c r="Q8976" s="186">
        <v>28</v>
      </c>
    </row>
    <row r="8977" spans="1:17" ht="15" x14ac:dyDescent="0.25">
      <c r="A8977"/>
      <c r="B8977" s="114">
        <v>8976</v>
      </c>
      <c r="C8977" s="7">
        <v>22</v>
      </c>
      <c r="E8977">
        <v>8976</v>
      </c>
      <c r="F8977">
        <v>17</v>
      </c>
      <c r="G8977">
        <v>20</v>
      </c>
      <c r="H8977">
        <v>27</v>
      </c>
      <c r="I8977" s="7">
        <v>34</v>
      </c>
      <c r="K8977">
        <v>8976</v>
      </c>
      <c r="L8977">
        <v>20</v>
      </c>
      <c r="M8977">
        <v>27</v>
      </c>
      <c r="N8977" s="7">
        <v>34</v>
      </c>
      <c r="P8977" s="187">
        <v>8976</v>
      </c>
      <c r="Q8977" s="188">
        <v>28</v>
      </c>
    </row>
    <row r="8978" spans="1:17" ht="15" x14ac:dyDescent="0.25">
      <c r="A8978"/>
      <c r="B8978" s="114">
        <v>8977</v>
      </c>
      <c r="C8978" s="7">
        <v>22</v>
      </c>
      <c r="E8978">
        <v>8977</v>
      </c>
      <c r="F8978">
        <v>17</v>
      </c>
      <c r="G8978">
        <v>20</v>
      </c>
      <c r="H8978">
        <v>27</v>
      </c>
      <c r="I8978" s="7">
        <v>34</v>
      </c>
      <c r="K8978">
        <v>8977</v>
      </c>
      <c r="L8978">
        <v>20</v>
      </c>
      <c r="M8978">
        <v>27</v>
      </c>
      <c r="N8978" s="7">
        <v>34</v>
      </c>
      <c r="P8978" s="185">
        <v>8977</v>
      </c>
      <c r="Q8978" s="186">
        <v>28</v>
      </c>
    </row>
    <row r="8979" spans="1:17" ht="15" x14ac:dyDescent="0.25">
      <c r="A8979"/>
      <c r="B8979" s="114">
        <v>8978</v>
      </c>
      <c r="C8979" s="7">
        <v>22</v>
      </c>
      <c r="E8979">
        <v>8978</v>
      </c>
      <c r="F8979">
        <v>17</v>
      </c>
      <c r="G8979">
        <v>20</v>
      </c>
      <c r="H8979">
        <v>27</v>
      </c>
      <c r="I8979" s="7">
        <v>34</v>
      </c>
      <c r="K8979">
        <v>8978</v>
      </c>
      <c r="L8979">
        <v>20</v>
      </c>
      <c r="M8979">
        <v>27</v>
      </c>
      <c r="N8979" s="7">
        <v>34</v>
      </c>
      <c r="P8979" s="187">
        <v>8978</v>
      </c>
      <c r="Q8979" s="188">
        <v>28</v>
      </c>
    </row>
    <row r="8980" spans="1:17" ht="15" x14ac:dyDescent="0.25">
      <c r="A8980"/>
      <c r="B8980" s="114">
        <v>8979</v>
      </c>
      <c r="C8980" s="7">
        <v>22</v>
      </c>
      <c r="E8980">
        <v>8979</v>
      </c>
      <c r="F8980">
        <v>17</v>
      </c>
      <c r="G8980">
        <v>20</v>
      </c>
      <c r="H8980">
        <v>27</v>
      </c>
      <c r="I8980" s="7">
        <v>34</v>
      </c>
      <c r="K8980">
        <v>8979</v>
      </c>
      <c r="L8980">
        <v>20</v>
      </c>
      <c r="M8980">
        <v>27</v>
      </c>
      <c r="N8980" s="7">
        <v>34</v>
      </c>
      <c r="P8980" s="185">
        <v>8979</v>
      </c>
      <c r="Q8980" s="186">
        <v>28</v>
      </c>
    </row>
    <row r="8981" spans="1:17" ht="15" x14ac:dyDescent="0.25">
      <c r="A8981"/>
      <c r="B8981" s="114">
        <v>8980</v>
      </c>
      <c r="C8981" s="7">
        <v>22</v>
      </c>
      <c r="E8981">
        <v>8980</v>
      </c>
      <c r="F8981">
        <v>17</v>
      </c>
      <c r="G8981">
        <v>20</v>
      </c>
      <c r="H8981">
        <v>27</v>
      </c>
      <c r="I8981" s="7">
        <v>34</v>
      </c>
      <c r="K8981">
        <v>8980</v>
      </c>
      <c r="L8981">
        <v>20</v>
      </c>
      <c r="M8981">
        <v>27</v>
      </c>
      <c r="N8981" s="7">
        <v>34</v>
      </c>
      <c r="P8981" s="187">
        <v>8980</v>
      </c>
      <c r="Q8981" s="188">
        <v>28</v>
      </c>
    </row>
    <row r="8982" spans="1:17" ht="15" x14ac:dyDescent="0.25">
      <c r="A8982"/>
      <c r="B8982" s="114">
        <v>8981</v>
      </c>
      <c r="C8982" s="7">
        <v>22</v>
      </c>
      <c r="E8982">
        <v>8981</v>
      </c>
      <c r="F8982">
        <v>17</v>
      </c>
      <c r="G8982">
        <v>20</v>
      </c>
      <c r="H8982">
        <v>27</v>
      </c>
      <c r="I8982" s="7">
        <v>34</v>
      </c>
      <c r="K8982">
        <v>8981</v>
      </c>
      <c r="L8982">
        <v>20</v>
      </c>
      <c r="M8982">
        <v>27</v>
      </c>
      <c r="N8982" s="7">
        <v>34</v>
      </c>
      <c r="P8982" s="185">
        <v>8981</v>
      </c>
      <c r="Q8982" s="186">
        <v>28</v>
      </c>
    </row>
    <row r="8983" spans="1:17" ht="15" x14ac:dyDescent="0.25">
      <c r="A8983"/>
      <c r="B8983" s="114">
        <v>8982</v>
      </c>
      <c r="C8983" s="7">
        <v>22</v>
      </c>
      <c r="E8983">
        <v>8982</v>
      </c>
      <c r="F8983">
        <v>17</v>
      </c>
      <c r="G8983">
        <v>20</v>
      </c>
      <c r="H8983">
        <v>27</v>
      </c>
      <c r="I8983" s="7">
        <v>34</v>
      </c>
      <c r="K8983">
        <v>8982</v>
      </c>
      <c r="L8983">
        <v>20</v>
      </c>
      <c r="M8983">
        <v>27</v>
      </c>
      <c r="N8983" s="7">
        <v>34</v>
      </c>
      <c r="P8983" s="187">
        <v>8982</v>
      </c>
      <c r="Q8983" s="188">
        <v>28</v>
      </c>
    </row>
    <row r="8984" spans="1:17" ht="15" x14ac:dyDescent="0.25">
      <c r="A8984"/>
      <c r="B8984" s="114">
        <v>8983</v>
      </c>
      <c r="C8984" s="7">
        <v>22</v>
      </c>
      <c r="E8984">
        <v>8983</v>
      </c>
      <c r="F8984">
        <v>17</v>
      </c>
      <c r="G8984">
        <v>20</v>
      </c>
      <c r="H8984">
        <v>27</v>
      </c>
      <c r="I8984" s="7">
        <v>34</v>
      </c>
      <c r="K8984">
        <v>8983</v>
      </c>
      <c r="L8984">
        <v>20</v>
      </c>
      <c r="M8984">
        <v>27</v>
      </c>
      <c r="N8984" s="7">
        <v>34</v>
      </c>
      <c r="P8984" s="185">
        <v>8983</v>
      </c>
      <c r="Q8984" s="186">
        <v>28</v>
      </c>
    </row>
    <row r="8985" spans="1:17" ht="15" x14ac:dyDescent="0.25">
      <c r="A8985"/>
      <c r="B8985" s="114">
        <v>8984</v>
      </c>
      <c r="C8985" s="7">
        <v>22</v>
      </c>
      <c r="E8985">
        <v>8984</v>
      </c>
      <c r="F8985">
        <v>17</v>
      </c>
      <c r="G8985">
        <v>20</v>
      </c>
      <c r="H8985">
        <v>27</v>
      </c>
      <c r="I8985" s="7">
        <v>34</v>
      </c>
      <c r="K8985">
        <v>8984</v>
      </c>
      <c r="L8985">
        <v>20</v>
      </c>
      <c r="M8985">
        <v>27</v>
      </c>
      <c r="N8985" s="7">
        <v>34</v>
      </c>
      <c r="P8985" s="187">
        <v>8984</v>
      </c>
      <c r="Q8985" s="188">
        <v>28</v>
      </c>
    </row>
    <row r="8986" spans="1:17" ht="15" x14ac:dyDescent="0.25">
      <c r="A8986"/>
      <c r="B8986" s="114">
        <v>8985</v>
      </c>
      <c r="C8986" s="7">
        <v>22</v>
      </c>
      <c r="E8986">
        <v>8985</v>
      </c>
      <c r="F8986">
        <v>17</v>
      </c>
      <c r="G8986">
        <v>20</v>
      </c>
      <c r="H8986">
        <v>27</v>
      </c>
      <c r="I8986" s="7">
        <v>34</v>
      </c>
      <c r="K8986">
        <v>8985</v>
      </c>
      <c r="L8986">
        <v>20</v>
      </c>
      <c r="M8986">
        <v>27</v>
      </c>
      <c r="N8986" s="7">
        <v>34</v>
      </c>
      <c r="P8986" s="185">
        <v>8985</v>
      </c>
      <c r="Q8986" s="186">
        <v>28</v>
      </c>
    </row>
    <row r="8987" spans="1:17" ht="15" x14ac:dyDescent="0.25">
      <c r="A8987"/>
      <c r="B8987" s="114">
        <v>8986</v>
      </c>
      <c r="C8987" s="7">
        <v>22</v>
      </c>
      <c r="E8987">
        <v>8986</v>
      </c>
      <c r="F8987">
        <v>17</v>
      </c>
      <c r="G8987">
        <v>20</v>
      </c>
      <c r="H8987">
        <v>27</v>
      </c>
      <c r="I8987" s="7">
        <v>34</v>
      </c>
      <c r="K8987">
        <v>8986</v>
      </c>
      <c r="L8987">
        <v>20</v>
      </c>
      <c r="M8987">
        <v>27</v>
      </c>
      <c r="N8987" s="7">
        <v>34</v>
      </c>
      <c r="P8987" s="187">
        <v>8986</v>
      </c>
      <c r="Q8987" s="188">
        <v>28</v>
      </c>
    </row>
    <row r="8988" spans="1:17" ht="15" x14ac:dyDescent="0.25">
      <c r="A8988"/>
      <c r="B8988" s="114">
        <v>8987</v>
      </c>
      <c r="C8988" s="7">
        <v>22</v>
      </c>
      <c r="E8988">
        <v>8987</v>
      </c>
      <c r="F8988">
        <v>17</v>
      </c>
      <c r="G8988">
        <v>20</v>
      </c>
      <c r="H8988">
        <v>27</v>
      </c>
      <c r="I8988" s="7">
        <v>34</v>
      </c>
      <c r="K8988">
        <v>8987</v>
      </c>
      <c r="L8988">
        <v>20</v>
      </c>
      <c r="M8988">
        <v>27</v>
      </c>
      <c r="N8988" s="7">
        <v>34</v>
      </c>
      <c r="P8988" s="185">
        <v>8987</v>
      </c>
      <c r="Q8988" s="186">
        <v>28</v>
      </c>
    </row>
    <row r="8989" spans="1:17" ht="15" x14ac:dyDescent="0.25">
      <c r="A8989"/>
      <c r="B8989" s="114">
        <v>8988</v>
      </c>
      <c r="C8989" s="7">
        <v>22</v>
      </c>
      <c r="E8989">
        <v>8988</v>
      </c>
      <c r="F8989">
        <v>17</v>
      </c>
      <c r="G8989">
        <v>20</v>
      </c>
      <c r="H8989">
        <v>27</v>
      </c>
      <c r="I8989" s="7">
        <v>34</v>
      </c>
      <c r="K8989">
        <v>8988</v>
      </c>
      <c r="L8989">
        <v>20</v>
      </c>
      <c r="M8989">
        <v>27</v>
      </c>
      <c r="N8989" s="7">
        <v>34</v>
      </c>
      <c r="P8989" s="187">
        <v>8988</v>
      </c>
      <c r="Q8989" s="188">
        <v>28</v>
      </c>
    </row>
    <row r="8990" spans="1:17" ht="15" x14ac:dyDescent="0.25">
      <c r="A8990"/>
      <c r="B8990" s="114">
        <v>8989</v>
      </c>
      <c r="C8990" s="7">
        <v>22</v>
      </c>
      <c r="E8990">
        <v>8989</v>
      </c>
      <c r="F8990">
        <v>17</v>
      </c>
      <c r="G8990">
        <v>20</v>
      </c>
      <c r="H8990">
        <v>27</v>
      </c>
      <c r="I8990" s="7">
        <v>34</v>
      </c>
      <c r="K8990">
        <v>8989</v>
      </c>
      <c r="L8990">
        <v>20</v>
      </c>
      <c r="M8990">
        <v>27</v>
      </c>
      <c r="N8990" s="7">
        <v>34</v>
      </c>
      <c r="P8990" s="185">
        <v>8989</v>
      </c>
      <c r="Q8990" s="186">
        <v>28</v>
      </c>
    </row>
    <row r="8991" spans="1:17" ht="15" x14ac:dyDescent="0.25">
      <c r="A8991"/>
      <c r="B8991" s="114">
        <v>8990</v>
      </c>
      <c r="C8991" s="7">
        <v>22</v>
      </c>
      <c r="E8991">
        <v>8990</v>
      </c>
      <c r="F8991">
        <v>17</v>
      </c>
      <c r="G8991">
        <v>20</v>
      </c>
      <c r="H8991">
        <v>27</v>
      </c>
      <c r="I8991" s="7">
        <v>34</v>
      </c>
      <c r="K8991">
        <v>8990</v>
      </c>
      <c r="L8991">
        <v>20</v>
      </c>
      <c r="M8991">
        <v>27</v>
      </c>
      <c r="N8991" s="7">
        <v>34</v>
      </c>
      <c r="P8991" s="187">
        <v>8990</v>
      </c>
      <c r="Q8991" s="188">
        <v>28</v>
      </c>
    </row>
    <row r="8992" spans="1:17" ht="15" x14ac:dyDescent="0.25">
      <c r="A8992"/>
      <c r="B8992" s="114">
        <v>8991</v>
      </c>
      <c r="C8992" s="7">
        <v>22</v>
      </c>
      <c r="E8992">
        <v>8991</v>
      </c>
      <c r="F8992">
        <v>17</v>
      </c>
      <c r="G8992">
        <v>20</v>
      </c>
      <c r="H8992">
        <v>27</v>
      </c>
      <c r="I8992" s="7">
        <v>34</v>
      </c>
      <c r="K8992">
        <v>8991</v>
      </c>
      <c r="L8992">
        <v>20</v>
      </c>
      <c r="M8992">
        <v>27</v>
      </c>
      <c r="N8992" s="7">
        <v>34</v>
      </c>
      <c r="P8992" s="185">
        <v>8991</v>
      </c>
      <c r="Q8992" s="186">
        <v>28</v>
      </c>
    </row>
    <row r="8993" spans="1:17" ht="15" x14ac:dyDescent="0.25">
      <c r="A8993"/>
      <c r="B8993" s="114">
        <v>8992</v>
      </c>
      <c r="C8993" s="7">
        <v>22</v>
      </c>
      <c r="E8993">
        <v>8992</v>
      </c>
      <c r="F8993">
        <v>17</v>
      </c>
      <c r="G8993">
        <v>20</v>
      </c>
      <c r="H8993">
        <v>27</v>
      </c>
      <c r="I8993" s="7">
        <v>34</v>
      </c>
      <c r="K8993">
        <v>8992</v>
      </c>
      <c r="L8993">
        <v>20</v>
      </c>
      <c r="M8993">
        <v>27</v>
      </c>
      <c r="N8993" s="7">
        <v>34</v>
      </c>
      <c r="P8993" s="187">
        <v>8992</v>
      </c>
      <c r="Q8993" s="188">
        <v>28</v>
      </c>
    </row>
    <row r="8994" spans="1:17" ht="15" x14ac:dyDescent="0.25">
      <c r="A8994"/>
      <c r="B8994" s="114">
        <v>8993</v>
      </c>
      <c r="C8994" s="7">
        <v>22</v>
      </c>
      <c r="E8994">
        <v>8993</v>
      </c>
      <c r="F8994">
        <v>17</v>
      </c>
      <c r="G8994">
        <v>20</v>
      </c>
      <c r="H8994">
        <v>27</v>
      </c>
      <c r="I8994" s="7">
        <v>34</v>
      </c>
      <c r="K8994">
        <v>8993</v>
      </c>
      <c r="L8994">
        <v>20</v>
      </c>
      <c r="M8994">
        <v>27</v>
      </c>
      <c r="N8994" s="7">
        <v>34</v>
      </c>
      <c r="P8994" s="185">
        <v>8993</v>
      </c>
      <c r="Q8994" s="186">
        <v>28</v>
      </c>
    </row>
    <row r="8995" spans="1:17" ht="15" x14ac:dyDescent="0.25">
      <c r="A8995"/>
      <c r="B8995" s="114">
        <v>8994</v>
      </c>
      <c r="C8995" s="7">
        <v>22</v>
      </c>
      <c r="E8995">
        <v>8994</v>
      </c>
      <c r="F8995">
        <v>17</v>
      </c>
      <c r="G8995">
        <v>20</v>
      </c>
      <c r="H8995">
        <v>27</v>
      </c>
      <c r="I8995" s="7">
        <v>34</v>
      </c>
      <c r="K8995">
        <v>8994</v>
      </c>
      <c r="L8995">
        <v>20</v>
      </c>
      <c r="M8995">
        <v>27</v>
      </c>
      <c r="N8995" s="7">
        <v>34</v>
      </c>
      <c r="P8995" s="187">
        <v>8994</v>
      </c>
      <c r="Q8995" s="188">
        <v>28</v>
      </c>
    </row>
    <row r="8996" spans="1:17" ht="15" x14ac:dyDescent="0.25">
      <c r="A8996"/>
      <c r="B8996" s="114">
        <v>8995</v>
      </c>
      <c r="C8996" s="7">
        <v>22</v>
      </c>
      <c r="E8996">
        <v>8995</v>
      </c>
      <c r="F8996">
        <v>17</v>
      </c>
      <c r="G8996">
        <v>20</v>
      </c>
      <c r="H8996">
        <v>27</v>
      </c>
      <c r="I8996" s="7">
        <v>34</v>
      </c>
      <c r="K8996">
        <v>8995</v>
      </c>
      <c r="L8996">
        <v>20</v>
      </c>
      <c r="M8996">
        <v>27</v>
      </c>
      <c r="N8996" s="7">
        <v>34</v>
      </c>
      <c r="P8996" s="185">
        <v>8995</v>
      </c>
      <c r="Q8996" s="186">
        <v>28</v>
      </c>
    </row>
    <row r="8997" spans="1:17" ht="15" x14ac:dyDescent="0.25">
      <c r="A8997"/>
      <c r="B8997" s="114">
        <v>8996</v>
      </c>
      <c r="C8997" s="7">
        <v>22</v>
      </c>
      <c r="E8997">
        <v>8996</v>
      </c>
      <c r="F8997">
        <v>17</v>
      </c>
      <c r="G8997">
        <v>20</v>
      </c>
      <c r="H8997">
        <v>27</v>
      </c>
      <c r="I8997" s="7">
        <v>34</v>
      </c>
      <c r="K8997">
        <v>8996</v>
      </c>
      <c r="L8997">
        <v>20</v>
      </c>
      <c r="M8997">
        <v>27</v>
      </c>
      <c r="N8997" s="7">
        <v>34</v>
      </c>
      <c r="P8997" s="187">
        <v>8996</v>
      </c>
      <c r="Q8997" s="188">
        <v>28</v>
      </c>
    </row>
    <row r="8998" spans="1:17" ht="15" x14ac:dyDescent="0.25">
      <c r="A8998"/>
      <c r="B8998" s="114">
        <v>8997</v>
      </c>
      <c r="C8998" s="7">
        <v>22</v>
      </c>
      <c r="E8998">
        <v>8997</v>
      </c>
      <c r="F8998">
        <v>17</v>
      </c>
      <c r="G8998">
        <v>20</v>
      </c>
      <c r="H8998">
        <v>27</v>
      </c>
      <c r="I8998" s="7">
        <v>34</v>
      </c>
      <c r="K8998">
        <v>8997</v>
      </c>
      <c r="L8998">
        <v>20</v>
      </c>
      <c r="M8998">
        <v>27</v>
      </c>
      <c r="N8998" s="7">
        <v>34</v>
      </c>
      <c r="P8998" s="185">
        <v>8997</v>
      </c>
      <c r="Q8998" s="186">
        <v>28</v>
      </c>
    </row>
    <row r="8999" spans="1:17" ht="15" x14ac:dyDescent="0.25">
      <c r="A8999"/>
      <c r="B8999" s="114">
        <v>8998</v>
      </c>
      <c r="C8999" s="7">
        <v>22</v>
      </c>
      <c r="E8999">
        <v>8998</v>
      </c>
      <c r="F8999">
        <v>17</v>
      </c>
      <c r="G8999">
        <v>20</v>
      </c>
      <c r="H8999">
        <v>27</v>
      </c>
      <c r="I8999" s="7">
        <v>34</v>
      </c>
      <c r="K8999">
        <v>8998</v>
      </c>
      <c r="L8999">
        <v>20</v>
      </c>
      <c r="M8999">
        <v>27</v>
      </c>
      <c r="N8999" s="7">
        <v>34</v>
      </c>
      <c r="P8999" s="187">
        <v>8998</v>
      </c>
      <c r="Q8999" s="188">
        <v>28</v>
      </c>
    </row>
    <row r="9000" spans="1:17" ht="15" x14ac:dyDescent="0.25">
      <c r="A9000"/>
      <c r="B9000" s="114">
        <v>8999</v>
      </c>
      <c r="C9000" s="7">
        <v>22</v>
      </c>
      <c r="E9000">
        <v>8999</v>
      </c>
      <c r="F9000">
        <v>17</v>
      </c>
      <c r="G9000">
        <v>20</v>
      </c>
      <c r="H9000">
        <v>27</v>
      </c>
      <c r="I9000" s="7">
        <v>34</v>
      </c>
      <c r="K9000">
        <v>8999</v>
      </c>
      <c r="L9000">
        <v>20</v>
      </c>
      <c r="M9000">
        <v>27</v>
      </c>
      <c r="N9000" s="7">
        <v>34</v>
      </c>
      <c r="P9000" s="185">
        <v>8999</v>
      </c>
      <c r="Q9000" s="186">
        <v>28</v>
      </c>
    </row>
    <row r="9001" spans="1:17" ht="15" x14ac:dyDescent="0.25">
      <c r="A9001"/>
      <c r="B9001" s="114">
        <v>9000</v>
      </c>
      <c r="C9001" s="7">
        <v>22</v>
      </c>
      <c r="E9001">
        <v>9000</v>
      </c>
      <c r="F9001">
        <v>17</v>
      </c>
      <c r="G9001">
        <v>20</v>
      </c>
      <c r="H9001">
        <v>27</v>
      </c>
      <c r="I9001" s="7">
        <v>34</v>
      </c>
      <c r="K9001">
        <v>9000</v>
      </c>
      <c r="L9001">
        <v>20</v>
      </c>
      <c r="M9001">
        <v>27</v>
      </c>
      <c r="N9001" s="7">
        <v>34</v>
      </c>
      <c r="P9001" s="187">
        <v>9000</v>
      </c>
      <c r="Q9001" s="188">
        <v>28</v>
      </c>
    </row>
    <row r="9002" spans="1:17" ht="15" x14ac:dyDescent="0.25">
      <c r="A9002"/>
      <c r="B9002" s="114">
        <v>9001</v>
      </c>
      <c r="C9002" s="7">
        <v>22</v>
      </c>
      <c r="E9002">
        <v>9001</v>
      </c>
      <c r="F9002">
        <v>17</v>
      </c>
      <c r="G9002">
        <v>20</v>
      </c>
      <c r="H9002">
        <v>27</v>
      </c>
      <c r="I9002" s="7">
        <v>34</v>
      </c>
      <c r="K9002">
        <v>9001</v>
      </c>
      <c r="L9002">
        <v>20</v>
      </c>
      <c r="M9002">
        <v>27</v>
      </c>
      <c r="N9002" s="7">
        <v>34</v>
      </c>
      <c r="P9002" s="185">
        <v>9001</v>
      </c>
      <c r="Q9002" s="186">
        <v>28</v>
      </c>
    </row>
    <row r="9003" spans="1:17" ht="15" x14ac:dyDescent="0.25">
      <c r="A9003"/>
      <c r="B9003" s="114">
        <v>9002</v>
      </c>
      <c r="C9003" s="7">
        <v>22</v>
      </c>
      <c r="E9003">
        <v>9002</v>
      </c>
      <c r="F9003">
        <v>17</v>
      </c>
      <c r="G9003">
        <v>20</v>
      </c>
      <c r="H9003">
        <v>27</v>
      </c>
      <c r="I9003" s="7">
        <v>34</v>
      </c>
      <c r="K9003">
        <v>9002</v>
      </c>
      <c r="L9003">
        <v>20</v>
      </c>
      <c r="M9003">
        <v>27</v>
      </c>
      <c r="N9003" s="7">
        <v>34</v>
      </c>
      <c r="P9003" s="187">
        <v>9002</v>
      </c>
      <c r="Q9003" s="188">
        <v>28</v>
      </c>
    </row>
    <row r="9004" spans="1:17" ht="15" x14ac:dyDescent="0.25">
      <c r="A9004"/>
      <c r="B9004" s="114">
        <v>9003</v>
      </c>
      <c r="C9004" s="7">
        <v>22</v>
      </c>
      <c r="E9004">
        <v>9003</v>
      </c>
      <c r="F9004">
        <v>17</v>
      </c>
      <c r="G9004">
        <v>20</v>
      </c>
      <c r="H9004">
        <v>27</v>
      </c>
      <c r="I9004" s="7">
        <v>34</v>
      </c>
      <c r="K9004">
        <v>9003</v>
      </c>
      <c r="L9004">
        <v>20</v>
      </c>
      <c r="M9004">
        <v>27</v>
      </c>
      <c r="N9004" s="7">
        <v>34</v>
      </c>
      <c r="P9004" s="185">
        <v>9003</v>
      </c>
      <c r="Q9004" s="186">
        <v>28</v>
      </c>
    </row>
    <row r="9005" spans="1:17" ht="15" x14ac:dyDescent="0.25">
      <c r="A9005"/>
      <c r="B9005" s="114">
        <v>9004</v>
      </c>
      <c r="C9005" s="7">
        <v>22</v>
      </c>
      <c r="E9005">
        <v>9004</v>
      </c>
      <c r="F9005">
        <v>17</v>
      </c>
      <c r="G9005">
        <v>20</v>
      </c>
      <c r="H9005">
        <v>27</v>
      </c>
      <c r="I9005" s="7">
        <v>34</v>
      </c>
      <c r="K9005">
        <v>9004</v>
      </c>
      <c r="L9005">
        <v>20</v>
      </c>
      <c r="M9005">
        <v>27</v>
      </c>
      <c r="N9005" s="7">
        <v>34</v>
      </c>
      <c r="P9005" s="187">
        <v>9004</v>
      </c>
      <c r="Q9005" s="188">
        <v>28</v>
      </c>
    </row>
    <row r="9006" spans="1:17" ht="15" x14ac:dyDescent="0.25">
      <c r="A9006"/>
      <c r="B9006" s="114">
        <v>9005</v>
      </c>
      <c r="C9006" s="7">
        <v>22</v>
      </c>
      <c r="E9006">
        <v>9005</v>
      </c>
      <c r="F9006">
        <v>17</v>
      </c>
      <c r="G9006">
        <v>20</v>
      </c>
      <c r="H9006">
        <v>27</v>
      </c>
      <c r="I9006" s="7">
        <v>34</v>
      </c>
      <c r="K9006">
        <v>9005</v>
      </c>
      <c r="L9006">
        <v>20</v>
      </c>
      <c r="M9006">
        <v>27</v>
      </c>
      <c r="N9006" s="7">
        <v>34</v>
      </c>
      <c r="P9006" s="185">
        <v>9005</v>
      </c>
      <c r="Q9006" s="186">
        <v>28</v>
      </c>
    </row>
    <row r="9007" spans="1:17" ht="15" x14ac:dyDescent="0.25">
      <c r="A9007"/>
      <c r="B9007" s="114">
        <v>9006</v>
      </c>
      <c r="C9007" s="7">
        <v>22</v>
      </c>
      <c r="E9007">
        <v>9006</v>
      </c>
      <c r="F9007">
        <v>17</v>
      </c>
      <c r="G9007">
        <v>20</v>
      </c>
      <c r="H9007">
        <v>27</v>
      </c>
      <c r="I9007" s="7">
        <v>34</v>
      </c>
      <c r="K9007">
        <v>9006</v>
      </c>
      <c r="L9007">
        <v>20</v>
      </c>
      <c r="M9007">
        <v>27</v>
      </c>
      <c r="N9007" s="7">
        <v>34</v>
      </c>
      <c r="P9007" s="187">
        <v>9006</v>
      </c>
      <c r="Q9007" s="188">
        <v>28</v>
      </c>
    </row>
    <row r="9008" spans="1:17" ht="15" x14ac:dyDescent="0.25">
      <c r="A9008"/>
      <c r="B9008" s="114">
        <v>9007</v>
      </c>
      <c r="C9008" s="7">
        <v>22</v>
      </c>
      <c r="E9008">
        <v>9007</v>
      </c>
      <c r="F9008">
        <v>17</v>
      </c>
      <c r="G9008">
        <v>20</v>
      </c>
      <c r="H9008">
        <v>27</v>
      </c>
      <c r="I9008" s="7">
        <v>34</v>
      </c>
      <c r="K9008">
        <v>9007</v>
      </c>
      <c r="L9008">
        <v>20</v>
      </c>
      <c r="M9008">
        <v>27</v>
      </c>
      <c r="N9008" s="7">
        <v>34</v>
      </c>
      <c r="P9008" s="185">
        <v>9007</v>
      </c>
      <c r="Q9008" s="186">
        <v>28</v>
      </c>
    </row>
    <row r="9009" spans="1:17" ht="15" x14ac:dyDescent="0.25">
      <c r="A9009"/>
      <c r="B9009" s="114">
        <v>9008</v>
      </c>
      <c r="C9009" s="7">
        <v>22</v>
      </c>
      <c r="E9009">
        <v>9008</v>
      </c>
      <c r="F9009">
        <v>17</v>
      </c>
      <c r="G9009">
        <v>20</v>
      </c>
      <c r="H9009">
        <v>27</v>
      </c>
      <c r="I9009" s="7">
        <v>34</v>
      </c>
      <c r="K9009">
        <v>9008</v>
      </c>
      <c r="L9009">
        <v>20</v>
      </c>
      <c r="M9009">
        <v>27</v>
      </c>
      <c r="N9009" s="7">
        <v>34</v>
      </c>
      <c r="P9009" s="187">
        <v>9008</v>
      </c>
      <c r="Q9009" s="188">
        <v>28</v>
      </c>
    </row>
    <row r="9010" spans="1:17" ht="15" x14ac:dyDescent="0.25">
      <c r="A9010"/>
      <c r="B9010" s="114">
        <v>9009</v>
      </c>
      <c r="C9010" s="7">
        <v>22</v>
      </c>
      <c r="E9010">
        <v>9009</v>
      </c>
      <c r="F9010">
        <v>17</v>
      </c>
      <c r="G9010">
        <v>20</v>
      </c>
      <c r="H9010">
        <v>27</v>
      </c>
      <c r="I9010" s="7">
        <v>34</v>
      </c>
      <c r="K9010">
        <v>9009</v>
      </c>
      <c r="L9010">
        <v>20</v>
      </c>
      <c r="M9010">
        <v>27</v>
      </c>
      <c r="N9010" s="7">
        <v>34</v>
      </c>
      <c r="P9010" s="185">
        <v>9009</v>
      </c>
      <c r="Q9010" s="186">
        <v>28</v>
      </c>
    </row>
    <row r="9011" spans="1:17" ht="15" x14ac:dyDescent="0.25">
      <c r="A9011"/>
      <c r="B9011" s="114">
        <v>9010</v>
      </c>
      <c r="C9011" s="7">
        <v>22</v>
      </c>
      <c r="E9011">
        <v>9010</v>
      </c>
      <c r="F9011">
        <v>17</v>
      </c>
      <c r="G9011">
        <v>20</v>
      </c>
      <c r="H9011">
        <v>27</v>
      </c>
      <c r="I9011" s="7">
        <v>34</v>
      </c>
      <c r="K9011">
        <v>9010</v>
      </c>
      <c r="L9011">
        <v>20</v>
      </c>
      <c r="M9011">
        <v>27</v>
      </c>
      <c r="N9011" s="7">
        <v>34</v>
      </c>
      <c r="P9011" s="187">
        <v>9010</v>
      </c>
      <c r="Q9011" s="188">
        <v>28</v>
      </c>
    </row>
    <row r="9012" spans="1:17" ht="15" x14ac:dyDescent="0.25">
      <c r="A9012"/>
      <c r="B9012" s="114">
        <v>9011</v>
      </c>
      <c r="C9012" s="7">
        <v>22</v>
      </c>
      <c r="E9012">
        <v>9011</v>
      </c>
      <c r="F9012">
        <v>17</v>
      </c>
      <c r="G9012">
        <v>20</v>
      </c>
      <c r="H9012">
        <v>27</v>
      </c>
      <c r="I9012" s="7">
        <v>34</v>
      </c>
      <c r="K9012">
        <v>9011</v>
      </c>
      <c r="L9012">
        <v>20</v>
      </c>
      <c r="M9012">
        <v>27</v>
      </c>
      <c r="N9012" s="7">
        <v>34</v>
      </c>
      <c r="P9012" s="185">
        <v>9011</v>
      </c>
      <c r="Q9012" s="186">
        <v>28</v>
      </c>
    </row>
    <row r="9013" spans="1:17" ht="15" x14ac:dyDescent="0.25">
      <c r="A9013"/>
      <c r="B9013" s="114">
        <v>9012</v>
      </c>
      <c r="C9013" s="7">
        <v>22</v>
      </c>
      <c r="E9013">
        <v>9012</v>
      </c>
      <c r="F9013">
        <v>17</v>
      </c>
      <c r="G9013">
        <v>20</v>
      </c>
      <c r="H9013">
        <v>27</v>
      </c>
      <c r="I9013" s="7">
        <v>34</v>
      </c>
      <c r="K9013">
        <v>9012</v>
      </c>
      <c r="L9013">
        <v>20</v>
      </c>
      <c r="M9013">
        <v>27</v>
      </c>
      <c r="N9013" s="7">
        <v>34</v>
      </c>
      <c r="P9013" s="187">
        <v>9012</v>
      </c>
      <c r="Q9013" s="188">
        <v>28</v>
      </c>
    </row>
    <row r="9014" spans="1:17" ht="15" x14ac:dyDescent="0.25">
      <c r="A9014"/>
      <c r="B9014" s="114">
        <v>9013</v>
      </c>
      <c r="C9014" s="7">
        <v>22</v>
      </c>
      <c r="E9014">
        <v>9013</v>
      </c>
      <c r="F9014">
        <v>17</v>
      </c>
      <c r="G9014">
        <v>20</v>
      </c>
      <c r="H9014">
        <v>27</v>
      </c>
      <c r="I9014" s="7">
        <v>34</v>
      </c>
      <c r="K9014">
        <v>9013</v>
      </c>
      <c r="L9014">
        <v>20</v>
      </c>
      <c r="M9014">
        <v>27</v>
      </c>
      <c r="N9014" s="7">
        <v>34</v>
      </c>
      <c r="P9014" s="185">
        <v>9013</v>
      </c>
      <c r="Q9014" s="186">
        <v>28</v>
      </c>
    </row>
    <row r="9015" spans="1:17" ht="15" x14ac:dyDescent="0.25">
      <c r="A9015"/>
      <c r="B9015" s="114">
        <v>9014</v>
      </c>
      <c r="C9015" s="7">
        <v>22</v>
      </c>
      <c r="E9015">
        <v>9014</v>
      </c>
      <c r="F9015">
        <v>17</v>
      </c>
      <c r="G9015">
        <v>20</v>
      </c>
      <c r="H9015">
        <v>27</v>
      </c>
      <c r="I9015" s="7">
        <v>34</v>
      </c>
      <c r="K9015">
        <v>9014</v>
      </c>
      <c r="L9015">
        <v>20</v>
      </c>
      <c r="M9015">
        <v>27</v>
      </c>
      <c r="N9015" s="7">
        <v>34</v>
      </c>
      <c r="P9015" s="187">
        <v>9014</v>
      </c>
      <c r="Q9015" s="188">
        <v>28</v>
      </c>
    </row>
    <row r="9016" spans="1:17" ht="15" x14ac:dyDescent="0.25">
      <c r="A9016"/>
      <c r="B9016" s="114">
        <v>9015</v>
      </c>
      <c r="C9016" s="7">
        <v>22</v>
      </c>
      <c r="E9016">
        <v>9015</v>
      </c>
      <c r="F9016">
        <v>17</v>
      </c>
      <c r="G9016">
        <v>20</v>
      </c>
      <c r="H9016">
        <v>27</v>
      </c>
      <c r="I9016" s="7">
        <v>34</v>
      </c>
      <c r="K9016">
        <v>9015</v>
      </c>
      <c r="L9016">
        <v>20</v>
      </c>
      <c r="M9016">
        <v>27</v>
      </c>
      <c r="N9016" s="7">
        <v>34</v>
      </c>
      <c r="P9016" s="185">
        <v>9015</v>
      </c>
      <c r="Q9016" s="186">
        <v>28</v>
      </c>
    </row>
    <row r="9017" spans="1:17" ht="15" x14ac:dyDescent="0.25">
      <c r="A9017"/>
      <c r="B9017" s="114">
        <v>9016</v>
      </c>
      <c r="C9017" s="7">
        <v>22</v>
      </c>
      <c r="E9017">
        <v>9016</v>
      </c>
      <c r="F9017">
        <v>17</v>
      </c>
      <c r="G9017">
        <v>20</v>
      </c>
      <c r="H9017">
        <v>27</v>
      </c>
      <c r="I9017" s="7">
        <v>34</v>
      </c>
      <c r="K9017">
        <v>9016</v>
      </c>
      <c r="L9017">
        <v>20</v>
      </c>
      <c r="M9017">
        <v>27</v>
      </c>
      <c r="N9017" s="7">
        <v>34</v>
      </c>
      <c r="P9017" s="187">
        <v>9016</v>
      </c>
      <c r="Q9017" s="188">
        <v>28</v>
      </c>
    </row>
    <row r="9018" spans="1:17" ht="15" x14ac:dyDescent="0.25">
      <c r="A9018"/>
      <c r="B9018" s="114">
        <v>9017</v>
      </c>
      <c r="C9018" s="7">
        <v>22</v>
      </c>
      <c r="E9018">
        <v>9017</v>
      </c>
      <c r="F9018">
        <v>17</v>
      </c>
      <c r="G9018">
        <v>20</v>
      </c>
      <c r="H9018">
        <v>27</v>
      </c>
      <c r="I9018" s="7">
        <v>34</v>
      </c>
      <c r="K9018">
        <v>9017</v>
      </c>
      <c r="L9018">
        <v>20</v>
      </c>
      <c r="M9018">
        <v>27</v>
      </c>
      <c r="N9018" s="7">
        <v>34</v>
      </c>
      <c r="P9018" s="185">
        <v>9017</v>
      </c>
      <c r="Q9018" s="186">
        <v>28</v>
      </c>
    </row>
    <row r="9019" spans="1:17" ht="15" x14ac:dyDescent="0.25">
      <c r="A9019"/>
      <c r="B9019" s="114">
        <v>9018</v>
      </c>
      <c r="C9019" s="7">
        <v>22</v>
      </c>
      <c r="E9019">
        <v>9018</v>
      </c>
      <c r="F9019">
        <v>17</v>
      </c>
      <c r="G9019">
        <v>20</v>
      </c>
      <c r="H9019">
        <v>27</v>
      </c>
      <c r="I9019" s="7">
        <v>34</v>
      </c>
      <c r="K9019">
        <v>9018</v>
      </c>
      <c r="L9019">
        <v>20</v>
      </c>
      <c r="M9019">
        <v>27</v>
      </c>
      <c r="N9019" s="7">
        <v>34</v>
      </c>
      <c r="P9019" s="187">
        <v>9018</v>
      </c>
      <c r="Q9019" s="188">
        <v>28</v>
      </c>
    </row>
    <row r="9020" spans="1:17" ht="15" x14ac:dyDescent="0.25">
      <c r="A9020"/>
      <c r="B9020" s="114">
        <v>9019</v>
      </c>
      <c r="C9020" s="7">
        <v>22</v>
      </c>
      <c r="E9020">
        <v>9019</v>
      </c>
      <c r="F9020">
        <v>17</v>
      </c>
      <c r="G9020">
        <v>20</v>
      </c>
      <c r="H9020">
        <v>27</v>
      </c>
      <c r="I9020" s="7">
        <v>34</v>
      </c>
      <c r="K9020">
        <v>9019</v>
      </c>
      <c r="L9020">
        <v>20</v>
      </c>
      <c r="M9020">
        <v>27</v>
      </c>
      <c r="N9020" s="7">
        <v>34</v>
      </c>
      <c r="P9020" s="185">
        <v>9019</v>
      </c>
      <c r="Q9020" s="186">
        <v>28</v>
      </c>
    </row>
    <row r="9021" spans="1:17" ht="15" x14ac:dyDescent="0.25">
      <c r="A9021"/>
      <c r="B9021" s="114">
        <v>9020</v>
      </c>
      <c r="C9021" s="7">
        <v>22</v>
      </c>
      <c r="E9021">
        <v>9020</v>
      </c>
      <c r="F9021">
        <v>17</v>
      </c>
      <c r="G9021">
        <v>20</v>
      </c>
      <c r="H9021">
        <v>27</v>
      </c>
      <c r="I9021" s="7">
        <v>34</v>
      </c>
      <c r="K9021">
        <v>9020</v>
      </c>
      <c r="L9021">
        <v>20</v>
      </c>
      <c r="M9021">
        <v>27</v>
      </c>
      <c r="N9021" s="7">
        <v>34</v>
      </c>
      <c r="P9021" s="187">
        <v>9020</v>
      </c>
      <c r="Q9021" s="188">
        <v>28</v>
      </c>
    </row>
    <row r="9022" spans="1:17" ht="15" x14ac:dyDescent="0.25">
      <c r="A9022"/>
      <c r="B9022" s="114">
        <v>9021</v>
      </c>
      <c r="C9022" s="7">
        <v>22</v>
      </c>
      <c r="E9022">
        <v>9021</v>
      </c>
      <c r="F9022">
        <v>17</v>
      </c>
      <c r="G9022">
        <v>20</v>
      </c>
      <c r="H9022">
        <v>27</v>
      </c>
      <c r="I9022" s="7">
        <v>34</v>
      </c>
      <c r="K9022">
        <v>9021</v>
      </c>
      <c r="L9022">
        <v>20</v>
      </c>
      <c r="M9022">
        <v>27</v>
      </c>
      <c r="N9022" s="7">
        <v>34</v>
      </c>
      <c r="P9022" s="185">
        <v>9021</v>
      </c>
      <c r="Q9022" s="186">
        <v>28</v>
      </c>
    </row>
    <row r="9023" spans="1:17" ht="15" x14ac:dyDescent="0.25">
      <c r="A9023"/>
      <c r="B9023" s="114">
        <v>9022</v>
      </c>
      <c r="C9023" s="7">
        <v>22</v>
      </c>
      <c r="E9023">
        <v>9022</v>
      </c>
      <c r="F9023">
        <v>17</v>
      </c>
      <c r="G9023">
        <v>20</v>
      </c>
      <c r="H9023">
        <v>27</v>
      </c>
      <c r="I9023" s="7">
        <v>34</v>
      </c>
      <c r="K9023">
        <v>9022</v>
      </c>
      <c r="L9023">
        <v>20</v>
      </c>
      <c r="M9023">
        <v>27</v>
      </c>
      <c r="N9023" s="7">
        <v>34</v>
      </c>
      <c r="P9023" s="187">
        <v>9022</v>
      </c>
      <c r="Q9023" s="188">
        <v>28</v>
      </c>
    </row>
    <row r="9024" spans="1:17" ht="15" x14ac:dyDescent="0.25">
      <c r="A9024"/>
      <c r="B9024" s="114">
        <v>9023</v>
      </c>
      <c r="C9024" s="7">
        <v>22</v>
      </c>
      <c r="E9024">
        <v>9023</v>
      </c>
      <c r="F9024">
        <v>17</v>
      </c>
      <c r="G9024">
        <v>20</v>
      </c>
      <c r="H9024">
        <v>27</v>
      </c>
      <c r="I9024" s="7">
        <v>34</v>
      </c>
      <c r="K9024">
        <v>9023</v>
      </c>
      <c r="L9024">
        <v>20</v>
      </c>
      <c r="M9024">
        <v>27</v>
      </c>
      <c r="N9024" s="7">
        <v>34</v>
      </c>
      <c r="P9024" s="185">
        <v>9023</v>
      </c>
      <c r="Q9024" s="186">
        <v>28</v>
      </c>
    </row>
    <row r="9025" spans="1:17" ht="15" x14ac:dyDescent="0.25">
      <c r="A9025"/>
      <c r="B9025" s="114">
        <v>9024</v>
      </c>
      <c r="C9025" s="7">
        <v>22</v>
      </c>
      <c r="E9025">
        <v>9024</v>
      </c>
      <c r="F9025">
        <v>17</v>
      </c>
      <c r="G9025">
        <v>20</v>
      </c>
      <c r="H9025">
        <v>27</v>
      </c>
      <c r="I9025" s="7">
        <v>34</v>
      </c>
      <c r="K9025">
        <v>9024</v>
      </c>
      <c r="L9025">
        <v>20</v>
      </c>
      <c r="M9025">
        <v>27</v>
      </c>
      <c r="N9025" s="7">
        <v>34</v>
      </c>
      <c r="P9025" s="187">
        <v>9024</v>
      </c>
      <c r="Q9025" s="188">
        <v>28</v>
      </c>
    </row>
    <row r="9026" spans="1:17" ht="15" x14ac:dyDescent="0.25">
      <c r="A9026"/>
      <c r="B9026" s="114">
        <v>9025</v>
      </c>
      <c r="C9026" s="7">
        <v>22</v>
      </c>
      <c r="E9026">
        <v>9025</v>
      </c>
      <c r="F9026">
        <v>17</v>
      </c>
      <c r="G9026">
        <v>20</v>
      </c>
      <c r="H9026">
        <v>27</v>
      </c>
      <c r="I9026" s="7">
        <v>34</v>
      </c>
      <c r="K9026">
        <v>9025</v>
      </c>
      <c r="L9026">
        <v>20</v>
      </c>
      <c r="M9026">
        <v>27</v>
      </c>
      <c r="N9026" s="7">
        <v>34</v>
      </c>
      <c r="P9026" s="185">
        <v>9025</v>
      </c>
      <c r="Q9026" s="186">
        <v>28</v>
      </c>
    </row>
    <row r="9027" spans="1:17" ht="15" x14ac:dyDescent="0.25">
      <c r="A9027"/>
      <c r="B9027" s="114">
        <v>9026</v>
      </c>
      <c r="C9027" s="7">
        <v>22</v>
      </c>
      <c r="E9027">
        <v>9026</v>
      </c>
      <c r="F9027">
        <v>17</v>
      </c>
      <c r="G9027">
        <v>20</v>
      </c>
      <c r="H9027">
        <v>27</v>
      </c>
      <c r="I9027" s="7">
        <v>34</v>
      </c>
      <c r="K9027">
        <v>9026</v>
      </c>
      <c r="L9027">
        <v>20</v>
      </c>
      <c r="M9027">
        <v>27</v>
      </c>
      <c r="N9027" s="7">
        <v>34</v>
      </c>
      <c r="P9027" s="187">
        <v>9026</v>
      </c>
      <c r="Q9027" s="188">
        <v>28</v>
      </c>
    </row>
    <row r="9028" spans="1:17" ht="15" x14ac:dyDescent="0.25">
      <c r="A9028"/>
      <c r="B9028" s="114">
        <v>9027</v>
      </c>
      <c r="C9028" s="7">
        <v>22</v>
      </c>
      <c r="E9028">
        <v>9027</v>
      </c>
      <c r="F9028">
        <v>17</v>
      </c>
      <c r="G9028">
        <v>20</v>
      </c>
      <c r="H9028">
        <v>27</v>
      </c>
      <c r="I9028" s="7">
        <v>34</v>
      </c>
      <c r="K9028">
        <v>9027</v>
      </c>
      <c r="L9028">
        <v>20</v>
      </c>
      <c r="M9028">
        <v>27</v>
      </c>
      <c r="N9028" s="7">
        <v>34</v>
      </c>
      <c r="P9028" s="185">
        <v>9027</v>
      </c>
      <c r="Q9028" s="186">
        <v>28</v>
      </c>
    </row>
    <row r="9029" spans="1:17" ht="15" x14ac:dyDescent="0.25">
      <c r="A9029"/>
      <c r="B9029" s="114">
        <v>9028</v>
      </c>
      <c r="C9029" s="7">
        <v>22</v>
      </c>
      <c r="E9029">
        <v>9028</v>
      </c>
      <c r="F9029">
        <v>17</v>
      </c>
      <c r="G9029">
        <v>20</v>
      </c>
      <c r="H9029">
        <v>27</v>
      </c>
      <c r="I9029" s="7">
        <v>34</v>
      </c>
      <c r="K9029">
        <v>9028</v>
      </c>
      <c r="L9029">
        <v>20</v>
      </c>
      <c r="M9029">
        <v>27</v>
      </c>
      <c r="N9029" s="7">
        <v>34</v>
      </c>
      <c r="P9029" s="187">
        <v>9028</v>
      </c>
      <c r="Q9029" s="188">
        <v>28</v>
      </c>
    </row>
    <row r="9030" spans="1:17" ht="15" x14ac:dyDescent="0.25">
      <c r="A9030"/>
      <c r="B9030" s="114">
        <v>9029</v>
      </c>
      <c r="C9030" s="7">
        <v>22</v>
      </c>
      <c r="E9030">
        <v>9029</v>
      </c>
      <c r="F9030">
        <v>17</v>
      </c>
      <c r="G9030">
        <v>20</v>
      </c>
      <c r="H9030">
        <v>27</v>
      </c>
      <c r="I9030" s="7">
        <v>34</v>
      </c>
      <c r="K9030">
        <v>9029</v>
      </c>
      <c r="L9030">
        <v>20</v>
      </c>
      <c r="M9030">
        <v>27</v>
      </c>
      <c r="N9030" s="7">
        <v>34</v>
      </c>
      <c r="P9030" s="185">
        <v>9029</v>
      </c>
      <c r="Q9030" s="186">
        <v>28</v>
      </c>
    </row>
    <row r="9031" spans="1:17" ht="15" x14ac:dyDescent="0.25">
      <c r="A9031"/>
      <c r="B9031" s="114">
        <v>9030</v>
      </c>
      <c r="C9031" s="7">
        <v>22</v>
      </c>
      <c r="E9031">
        <v>9030</v>
      </c>
      <c r="F9031">
        <v>17</v>
      </c>
      <c r="G9031">
        <v>20</v>
      </c>
      <c r="H9031">
        <v>27</v>
      </c>
      <c r="I9031" s="7">
        <v>34</v>
      </c>
      <c r="K9031">
        <v>9030</v>
      </c>
      <c r="L9031">
        <v>20</v>
      </c>
      <c r="M9031">
        <v>27</v>
      </c>
      <c r="N9031" s="7">
        <v>34</v>
      </c>
      <c r="P9031" s="187">
        <v>9030</v>
      </c>
      <c r="Q9031" s="188">
        <v>28</v>
      </c>
    </row>
    <row r="9032" spans="1:17" ht="15" x14ac:dyDescent="0.25">
      <c r="A9032"/>
      <c r="B9032" s="114">
        <v>9031</v>
      </c>
      <c r="C9032" s="7">
        <v>22</v>
      </c>
      <c r="E9032">
        <v>9031</v>
      </c>
      <c r="F9032">
        <v>17</v>
      </c>
      <c r="G9032">
        <v>20</v>
      </c>
      <c r="H9032">
        <v>27</v>
      </c>
      <c r="I9032" s="7">
        <v>34</v>
      </c>
      <c r="K9032">
        <v>9031</v>
      </c>
      <c r="L9032">
        <v>20</v>
      </c>
      <c r="M9032">
        <v>27</v>
      </c>
      <c r="N9032" s="7">
        <v>34</v>
      </c>
      <c r="P9032" s="185">
        <v>9031</v>
      </c>
      <c r="Q9032" s="186">
        <v>28</v>
      </c>
    </row>
    <row r="9033" spans="1:17" ht="15" x14ac:dyDescent="0.25">
      <c r="A9033"/>
      <c r="B9033" s="114">
        <v>9032</v>
      </c>
      <c r="C9033" s="7">
        <v>22</v>
      </c>
      <c r="E9033">
        <v>9032</v>
      </c>
      <c r="F9033">
        <v>17</v>
      </c>
      <c r="G9033">
        <v>20</v>
      </c>
      <c r="H9033">
        <v>27</v>
      </c>
      <c r="I9033" s="7">
        <v>34</v>
      </c>
      <c r="K9033">
        <v>9032</v>
      </c>
      <c r="L9033">
        <v>20</v>
      </c>
      <c r="M9033">
        <v>27</v>
      </c>
      <c r="N9033" s="7">
        <v>34</v>
      </c>
      <c r="P9033" s="187">
        <v>9032</v>
      </c>
      <c r="Q9033" s="188">
        <v>28</v>
      </c>
    </row>
    <row r="9034" spans="1:17" ht="15" x14ac:dyDescent="0.25">
      <c r="A9034"/>
      <c r="B9034" s="114">
        <v>9033</v>
      </c>
      <c r="C9034" s="7">
        <v>22</v>
      </c>
      <c r="E9034">
        <v>9033</v>
      </c>
      <c r="F9034">
        <v>17</v>
      </c>
      <c r="G9034">
        <v>20</v>
      </c>
      <c r="H9034">
        <v>27</v>
      </c>
      <c r="I9034" s="7">
        <v>34</v>
      </c>
      <c r="K9034">
        <v>9033</v>
      </c>
      <c r="L9034">
        <v>20</v>
      </c>
      <c r="M9034">
        <v>27</v>
      </c>
      <c r="N9034" s="7">
        <v>34</v>
      </c>
      <c r="P9034" s="185">
        <v>9033</v>
      </c>
      <c r="Q9034" s="186">
        <v>28</v>
      </c>
    </row>
    <row r="9035" spans="1:17" ht="15" x14ac:dyDescent="0.25">
      <c r="A9035"/>
      <c r="B9035" s="114">
        <v>9034</v>
      </c>
      <c r="C9035" s="7">
        <v>22</v>
      </c>
      <c r="E9035">
        <v>9034</v>
      </c>
      <c r="F9035">
        <v>17</v>
      </c>
      <c r="G9035">
        <v>20</v>
      </c>
      <c r="H9035">
        <v>27</v>
      </c>
      <c r="I9035" s="7">
        <v>34</v>
      </c>
      <c r="K9035">
        <v>9034</v>
      </c>
      <c r="L9035">
        <v>20</v>
      </c>
      <c r="M9035">
        <v>27</v>
      </c>
      <c r="N9035" s="7">
        <v>34</v>
      </c>
      <c r="P9035" s="187">
        <v>9034</v>
      </c>
      <c r="Q9035" s="188">
        <v>28</v>
      </c>
    </row>
    <row r="9036" spans="1:17" ht="15" x14ac:dyDescent="0.25">
      <c r="A9036"/>
      <c r="B9036" s="114">
        <v>9035</v>
      </c>
      <c r="C9036" s="7">
        <v>22</v>
      </c>
      <c r="E9036">
        <v>9035</v>
      </c>
      <c r="F9036">
        <v>17</v>
      </c>
      <c r="G9036">
        <v>20</v>
      </c>
      <c r="H9036">
        <v>27</v>
      </c>
      <c r="I9036" s="7">
        <v>34</v>
      </c>
      <c r="K9036">
        <v>9035</v>
      </c>
      <c r="L9036">
        <v>20</v>
      </c>
      <c r="M9036">
        <v>27</v>
      </c>
      <c r="N9036" s="7">
        <v>34</v>
      </c>
      <c r="P9036" s="185">
        <v>9035</v>
      </c>
      <c r="Q9036" s="186">
        <v>28</v>
      </c>
    </row>
    <row r="9037" spans="1:17" ht="15" x14ac:dyDescent="0.25">
      <c r="A9037"/>
      <c r="B9037" s="114">
        <v>9036</v>
      </c>
      <c r="C9037" s="7">
        <v>22</v>
      </c>
      <c r="E9037">
        <v>9036</v>
      </c>
      <c r="F9037">
        <v>17</v>
      </c>
      <c r="G9037">
        <v>20</v>
      </c>
      <c r="H9037">
        <v>27</v>
      </c>
      <c r="I9037" s="7">
        <v>34</v>
      </c>
      <c r="K9037">
        <v>9036</v>
      </c>
      <c r="L9037">
        <v>20</v>
      </c>
      <c r="M9037">
        <v>27</v>
      </c>
      <c r="N9037" s="7">
        <v>34</v>
      </c>
      <c r="P9037" s="187">
        <v>9036</v>
      </c>
      <c r="Q9037" s="188">
        <v>28</v>
      </c>
    </row>
    <row r="9038" spans="1:17" ht="15" x14ac:dyDescent="0.25">
      <c r="A9038"/>
      <c r="B9038" s="114">
        <v>9037</v>
      </c>
      <c r="C9038" s="7">
        <v>22</v>
      </c>
      <c r="E9038">
        <v>9037</v>
      </c>
      <c r="F9038">
        <v>17</v>
      </c>
      <c r="G9038">
        <v>20</v>
      </c>
      <c r="H9038">
        <v>27</v>
      </c>
      <c r="I9038" s="7">
        <v>34</v>
      </c>
      <c r="K9038">
        <v>9037</v>
      </c>
      <c r="L9038">
        <v>20</v>
      </c>
      <c r="M9038">
        <v>27</v>
      </c>
      <c r="N9038" s="7">
        <v>34</v>
      </c>
      <c r="P9038" s="185">
        <v>9037</v>
      </c>
      <c r="Q9038" s="186">
        <v>28</v>
      </c>
    </row>
    <row r="9039" spans="1:17" ht="15" x14ac:dyDescent="0.25">
      <c r="A9039"/>
      <c r="B9039" s="114">
        <v>9038</v>
      </c>
      <c r="C9039" s="7">
        <v>22</v>
      </c>
      <c r="E9039">
        <v>9038</v>
      </c>
      <c r="F9039">
        <v>17</v>
      </c>
      <c r="G9039">
        <v>20</v>
      </c>
      <c r="H9039">
        <v>27</v>
      </c>
      <c r="I9039" s="7">
        <v>34</v>
      </c>
      <c r="K9039">
        <v>9038</v>
      </c>
      <c r="L9039">
        <v>20</v>
      </c>
      <c r="M9039">
        <v>27</v>
      </c>
      <c r="N9039" s="7">
        <v>34</v>
      </c>
      <c r="P9039" s="187">
        <v>9038</v>
      </c>
      <c r="Q9039" s="188">
        <v>28</v>
      </c>
    </row>
    <row r="9040" spans="1:17" ht="15" x14ac:dyDescent="0.25">
      <c r="A9040"/>
      <c r="B9040" s="114">
        <v>9039</v>
      </c>
      <c r="C9040" s="7">
        <v>22</v>
      </c>
      <c r="E9040">
        <v>9039</v>
      </c>
      <c r="F9040">
        <v>17</v>
      </c>
      <c r="G9040">
        <v>20</v>
      </c>
      <c r="H9040">
        <v>27</v>
      </c>
      <c r="I9040" s="7">
        <v>34</v>
      </c>
      <c r="K9040">
        <v>9039</v>
      </c>
      <c r="L9040">
        <v>20</v>
      </c>
      <c r="M9040">
        <v>27</v>
      </c>
      <c r="N9040" s="7">
        <v>34</v>
      </c>
      <c r="P9040" s="185">
        <v>9039</v>
      </c>
      <c r="Q9040" s="186">
        <v>28</v>
      </c>
    </row>
    <row r="9041" spans="1:17" ht="15" x14ac:dyDescent="0.25">
      <c r="A9041"/>
      <c r="B9041" s="114">
        <v>9040</v>
      </c>
      <c r="C9041" s="7">
        <v>22</v>
      </c>
      <c r="E9041">
        <v>9040</v>
      </c>
      <c r="F9041">
        <v>17</v>
      </c>
      <c r="G9041">
        <v>20</v>
      </c>
      <c r="H9041">
        <v>27</v>
      </c>
      <c r="I9041" s="7">
        <v>34</v>
      </c>
      <c r="K9041">
        <v>9040</v>
      </c>
      <c r="L9041">
        <v>20</v>
      </c>
      <c r="M9041">
        <v>27</v>
      </c>
      <c r="N9041" s="7">
        <v>34</v>
      </c>
      <c r="P9041" s="187">
        <v>9040</v>
      </c>
      <c r="Q9041" s="188">
        <v>28</v>
      </c>
    </row>
    <row r="9042" spans="1:17" ht="15" x14ac:dyDescent="0.25">
      <c r="A9042"/>
      <c r="B9042" s="114">
        <v>9041</v>
      </c>
      <c r="C9042" s="7">
        <v>22</v>
      </c>
      <c r="E9042">
        <v>9041</v>
      </c>
      <c r="F9042">
        <v>17</v>
      </c>
      <c r="G9042">
        <v>20</v>
      </c>
      <c r="H9042">
        <v>27</v>
      </c>
      <c r="I9042" s="7">
        <v>34</v>
      </c>
      <c r="K9042">
        <v>9041</v>
      </c>
      <c r="L9042">
        <v>20</v>
      </c>
      <c r="M9042">
        <v>27</v>
      </c>
      <c r="N9042" s="7">
        <v>34</v>
      </c>
      <c r="P9042" s="185">
        <v>9041</v>
      </c>
      <c r="Q9042" s="186">
        <v>28</v>
      </c>
    </row>
    <row r="9043" spans="1:17" ht="15" x14ac:dyDescent="0.25">
      <c r="A9043"/>
      <c r="B9043" s="114">
        <v>9042</v>
      </c>
      <c r="C9043" s="7">
        <v>22</v>
      </c>
      <c r="E9043">
        <v>9042</v>
      </c>
      <c r="F9043">
        <v>17</v>
      </c>
      <c r="G9043">
        <v>20</v>
      </c>
      <c r="H9043">
        <v>27</v>
      </c>
      <c r="I9043" s="7">
        <v>34</v>
      </c>
      <c r="K9043">
        <v>9042</v>
      </c>
      <c r="L9043">
        <v>20</v>
      </c>
      <c r="M9043">
        <v>27</v>
      </c>
      <c r="N9043" s="7">
        <v>34</v>
      </c>
      <c r="P9043" s="187">
        <v>9042</v>
      </c>
      <c r="Q9043" s="188">
        <v>28</v>
      </c>
    </row>
    <row r="9044" spans="1:17" ht="15" x14ac:dyDescent="0.25">
      <c r="A9044"/>
      <c r="B9044" s="114">
        <v>9043</v>
      </c>
      <c r="C9044" s="7">
        <v>22</v>
      </c>
      <c r="E9044">
        <v>9043</v>
      </c>
      <c r="F9044">
        <v>17</v>
      </c>
      <c r="G9044">
        <v>20</v>
      </c>
      <c r="H9044">
        <v>27</v>
      </c>
      <c r="I9044" s="7">
        <v>34</v>
      </c>
      <c r="K9044">
        <v>9043</v>
      </c>
      <c r="L9044">
        <v>20</v>
      </c>
      <c r="M9044">
        <v>27</v>
      </c>
      <c r="N9044" s="7">
        <v>34</v>
      </c>
      <c r="P9044" s="185">
        <v>9043</v>
      </c>
      <c r="Q9044" s="186">
        <v>28</v>
      </c>
    </row>
    <row r="9045" spans="1:17" ht="15" x14ac:dyDescent="0.25">
      <c r="A9045"/>
      <c r="B9045" s="114">
        <v>9044</v>
      </c>
      <c r="C9045" s="7">
        <v>22</v>
      </c>
      <c r="E9045">
        <v>9044</v>
      </c>
      <c r="F9045">
        <v>17</v>
      </c>
      <c r="G9045">
        <v>20</v>
      </c>
      <c r="H9045">
        <v>27</v>
      </c>
      <c r="I9045" s="7">
        <v>34</v>
      </c>
      <c r="K9045">
        <v>9044</v>
      </c>
      <c r="L9045">
        <v>20</v>
      </c>
      <c r="M9045">
        <v>27</v>
      </c>
      <c r="N9045" s="7">
        <v>34</v>
      </c>
      <c r="P9045" s="187">
        <v>9044</v>
      </c>
      <c r="Q9045" s="188">
        <v>28</v>
      </c>
    </row>
    <row r="9046" spans="1:17" ht="15" x14ac:dyDescent="0.25">
      <c r="A9046"/>
      <c r="B9046" s="114">
        <v>9045</v>
      </c>
      <c r="C9046" s="7">
        <v>22</v>
      </c>
      <c r="E9046">
        <v>9045</v>
      </c>
      <c r="F9046">
        <v>17</v>
      </c>
      <c r="G9046">
        <v>20</v>
      </c>
      <c r="H9046">
        <v>27</v>
      </c>
      <c r="I9046" s="7">
        <v>34</v>
      </c>
      <c r="K9046">
        <v>9045</v>
      </c>
      <c r="L9046">
        <v>20</v>
      </c>
      <c r="M9046">
        <v>27</v>
      </c>
      <c r="N9046" s="7">
        <v>34</v>
      </c>
      <c r="P9046" s="185">
        <v>9045</v>
      </c>
      <c r="Q9046" s="186">
        <v>28</v>
      </c>
    </row>
    <row r="9047" spans="1:17" ht="15" x14ac:dyDescent="0.25">
      <c r="A9047"/>
      <c r="B9047" s="114">
        <v>9046</v>
      </c>
      <c r="C9047" s="7">
        <v>22</v>
      </c>
      <c r="E9047">
        <v>9046</v>
      </c>
      <c r="F9047">
        <v>17</v>
      </c>
      <c r="G9047">
        <v>20</v>
      </c>
      <c r="H9047">
        <v>27</v>
      </c>
      <c r="I9047" s="7">
        <v>34</v>
      </c>
      <c r="K9047">
        <v>9046</v>
      </c>
      <c r="L9047">
        <v>20</v>
      </c>
      <c r="M9047">
        <v>27</v>
      </c>
      <c r="N9047" s="7">
        <v>34</v>
      </c>
      <c r="P9047" s="187">
        <v>9046</v>
      </c>
      <c r="Q9047" s="188">
        <v>28</v>
      </c>
    </row>
    <row r="9048" spans="1:17" ht="15" x14ac:dyDescent="0.25">
      <c r="A9048"/>
      <c r="B9048" s="114">
        <v>9047</v>
      </c>
      <c r="C9048" s="7">
        <v>22</v>
      </c>
      <c r="E9048">
        <v>9047</v>
      </c>
      <c r="F9048">
        <v>17</v>
      </c>
      <c r="G9048">
        <v>20</v>
      </c>
      <c r="H9048">
        <v>27</v>
      </c>
      <c r="I9048" s="7">
        <v>34</v>
      </c>
      <c r="K9048">
        <v>9047</v>
      </c>
      <c r="L9048">
        <v>20</v>
      </c>
      <c r="M9048">
        <v>27</v>
      </c>
      <c r="N9048" s="7">
        <v>34</v>
      </c>
      <c r="P9048" s="185">
        <v>9047</v>
      </c>
      <c r="Q9048" s="186">
        <v>28</v>
      </c>
    </row>
    <row r="9049" spans="1:17" ht="15" x14ac:dyDescent="0.25">
      <c r="A9049"/>
      <c r="B9049" s="114">
        <v>9048</v>
      </c>
      <c r="C9049" s="7">
        <v>22</v>
      </c>
      <c r="E9049">
        <v>9048</v>
      </c>
      <c r="F9049">
        <v>17</v>
      </c>
      <c r="G9049">
        <v>20</v>
      </c>
      <c r="H9049">
        <v>27</v>
      </c>
      <c r="I9049" s="7">
        <v>34</v>
      </c>
      <c r="K9049">
        <v>9048</v>
      </c>
      <c r="L9049">
        <v>20</v>
      </c>
      <c r="M9049">
        <v>27</v>
      </c>
      <c r="N9049" s="7">
        <v>34</v>
      </c>
      <c r="P9049" s="187">
        <v>9048</v>
      </c>
      <c r="Q9049" s="188">
        <v>28</v>
      </c>
    </row>
    <row r="9050" spans="1:17" ht="15" x14ac:dyDescent="0.25">
      <c r="A9050"/>
      <c r="B9050" s="114">
        <v>9049</v>
      </c>
      <c r="C9050" s="7">
        <v>22</v>
      </c>
      <c r="E9050">
        <v>9049</v>
      </c>
      <c r="F9050">
        <v>17</v>
      </c>
      <c r="G9050">
        <v>20</v>
      </c>
      <c r="H9050">
        <v>27</v>
      </c>
      <c r="I9050" s="7">
        <v>34</v>
      </c>
      <c r="K9050">
        <v>9049</v>
      </c>
      <c r="L9050">
        <v>20</v>
      </c>
      <c r="M9050">
        <v>27</v>
      </c>
      <c r="N9050" s="7">
        <v>34</v>
      </c>
      <c r="P9050" s="185">
        <v>9049</v>
      </c>
      <c r="Q9050" s="186">
        <v>28</v>
      </c>
    </row>
    <row r="9051" spans="1:17" ht="15" x14ac:dyDescent="0.25">
      <c r="A9051"/>
      <c r="B9051" s="114">
        <v>9050</v>
      </c>
      <c r="C9051" s="7">
        <v>22</v>
      </c>
      <c r="E9051">
        <v>9050</v>
      </c>
      <c r="F9051">
        <v>17</v>
      </c>
      <c r="G9051">
        <v>20</v>
      </c>
      <c r="H9051">
        <v>27</v>
      </c>
      <c r="I9051" s="7">
        <v>34</v>
      </c>
      <c r="K9051">
        <v>9050</v>
      </c>
      <c r="L9051">
        <v>20</v>
      </c>
      <c r="M9051">
        <v>27</v>
      </c>
      <c r="N9051" s="7">
        <v>34</v>
      </c>
      <c r="P9051" s="187">
        <v>9050</v>
      </c>
      <c r="Q9051" s="188">
        <v>28</v>
      </c>
    </row>
    <row r="9052" spans="1:17" ht="15" x14ac:dyDescent="0.25">
      <c r="A9052"/>
      <c r="B9052" s="114">
        <v>9051</v>
      </c>
      <c r="C9052" s="7">
        <v>22</v>
      </c>
      <c r="E9052">
        <v>9051</v>
      </c>
      <c r="F9052">
        <v>17</v>
      </c>
      <c r="G9052">
        <v>20</v>
      </c>
      <c r="H9052">
        <v>27</v>
      </c>
      <c r="I9052" s="7">
        <v>34</v>
      </c>
      <c r="K9052">
        <v>9051</v>
      </c>
      <c r="L9052">
        <v>20</v>
      </c>
      <c r="M9052">
        <v>27</v>
      </c>
      <c r="N9052" s="7">
        <v>34</v>
      </c>
      <c r="P9052" s="185">
        <v>9051</v>
      </c>
      <c r="Q9052" s="186">
        <v>28</v>
      </c>
    </row>
    <row r="9053" spans="1:17" ht="15" x14ac:dyDescent="0.25">
      <c r="A9053"/>
      <c r="B9053" s="114">
        <v>9052</v>
      </c>
      <c r="C9053" s="7">
        <v>22</v>
      </c>
      <c r="E9053">
        <v>9052</v>
      </c>
      <c r="F9053">
        <v>17</v>
      </c>
      <c r="G9053">
        <v>20</v>
      </c>
      <c r="H9053">
        <v>27</v>
      </c>
      <c r="I9053" s="7">
        <v>34</v>
      </c>
      <c r="K9053">
        <v>9052</v>
      </c>
      <c r="L9053">
        <v>20</v>
      </c>
      <c r="M9053">
        <v>27</v>
      </c>
      <c r="N9053" s="7">
        <v>34</v>
      </c>
      <c r="P9053" s="187">
        <v>9052</v>
      </c>
      <c r="Q9053" s="188">
        <v>28</v>
      </c>
    </row>
    <row r="9054" spans="1:17" ht="15" x14ac:dyDescent="0.25">
      <c r="A9054"/>
      <c r="B9054" s="114">
        <v>9053</v>
      </c>
      <c r="C9054" s="7">
        <v>22</v>
      </c>
      <c r="E9054">
        <v>9053</v>
      </c>
      <c r="F9054">
        <v>17</v>
      </c>
      <c r="G9054">
        <v>20</v>
      </c>
      <c r="H9054">
        <v>27</v>
      </c>
      <c r="I9054" s="7">
        <v>34</v>
      </c>
      <c r="K9054">
        <v>9053</v>
      </c>
      <c r="L9054">
        <v>20</v>
      </c>
      <c r="M9054">
        <v>27</v>
      </c>
      <c r="N9054" s="7">
        <v>34</v>
      </c>
      <c r="P9054" s="185">
        <v>9053</v>
      </c>
      <c r="Q9054" s="186">
        <v>28</v>
      </c>
    </row>
    <row r="9055" spans="1:17" ht="15" x14ac:dyDescent="0.25">
      <c r="A9055"/>
      <c r="B9055" s="114">
        <v>9054</v>
      </c>
      <c r="C9055" s="7">
        <v>22</v>
      </c>
      <c r="E9055">
        <v>9054</v>
      </c>
      <c r="F9055">
        <v>17</v>
      </c>
      <c r="G9055">
        <v>20</v>
      </c>
      <c r="H9055">
        <v>27</v>
      </c>
      <c r="I9055" s="7">
        <v>34</v>
      </c>
      <c r="K9055">
        <v>9054</v>
      </c>
      <c r="L9055">
        <v>20</v>
      </c>
      <c r="M9055">
        <v>27</v>
      </c>
      <c r="N9055" s="7">
        <v>34</v>
      </c>
      <c r="P9055" s="187">
        <v>9054</v>
      </c>
      <c r="Q9055" s="188">
        <v>28</v>
      </c>
    </row>
    <row r="9056" spans="1:17" ht="15" x14ac:dyDescent="0.25">
      <c r="A9056"/>
      <c r="B9056" s="114">
        <v>9055</v>
      </c>
      <c r="C9056" s="7">
        <v>22</v>
      </c>
      <c r="E9056">
        <v>9055</v>
      </c>
      <c r="F9056">
        <v>17</v>
      </c>
      <c r="G9056">
        <v>20</v>
      </c>
      <c r="H9056">
        <v>27</v>
      </c>
      <c r="I9056" s="7">
        <v>34</v>
      </c>
      <c r="K9056">
        <v>9055</v>
      </c>
      <c r="L9056">
        <v>20</v>
      </c>
      <c r="M9056">
        <v>27</v>
      </c>
      <c r="N9056" s="7">
        <v>34</v>
      </c>
      <c r="P9056" s="185">
        <v>9055</v>
      </c>
      <c r="Q9056" s="186">
        <v>28</v>
      </c>
    </row>
    <row r="9057" spans="1:17" ht="15" x14ac:dyDescent="0.25">
      <c r="A9057"/>
      <c r="B9057" s="114">
        <v>9056</v>
      </c>
      <c r="C9057" s="7">
        <v>22</v>
      </c>
      <c r="E9057">
        <v>9056</v>
      </c>
      <c r="F9057">
        <v>17</v>
      </c>
      <c r="G9057">
        <v>20</v>
      </c>
      <c r="H9057">
        <v>27</v>
      </c>
      <c r="I9057" s="7">
        <v>34</v>
      </c>
      <c r="K9057">
        <v>9056</v>
      </c>
      <c r="L9057">
        <v>20</v>
      </c>
      <c r="M9057">
        <v>27</v>
      </c>
      <c r="N9057" s="7">
        <v>34</v>
      </c>
      <c r="P9057" s="187">
        <v>9056</v>
      </c>
      <c r="Q9057" s="188">
        <v>28</v>
      </c>
    </row>
    <row r="9058" spans="1:17" ht="15" x14ac:dyDescent="0.25">
      <c r="A9058"/>
      <c r="B9058" s="114">
        <v>9057</v>
      </c>
      <c r="C9058" s="7">
        <v>22</v>
      </c>
      <c r="E9058">
        <v>9057</v>
      </c>
      <c r="F9058">
        <v>17</v>
      </c>
      <c r="G9058">
        <v>20</v>
      </c>
      <c r="H9058">
        <v>27</v>
      </c>
      <c r="I9058" s="7">
        <v>34</v>
      </c>
      <c r="K9058">
        <v>9057</v>
      </c>
      <c r="L9058">
        <v>20</v>
      </c>
      <c r="M9058">
        <v>27</v>
      </c>
      <c r="N9058" s="7">
        <v>34</v>
      </c>
      <c r="P9058" s="185">
        <v>9057</v>
      </c>
      <c r="Q9058" s="186">
        <v>28</v>
      </c>
    </row>
    <row r="9059" spans="1:17" ht="15" x14ac:dyDescent="0.25">
      <c r="A9059"/>
      <c r="B9059" s="114">
        <v>9058</v>
      </c>
      <c r="C9059" s="7">
        <v>22</v>
      </c>
      <c r="E9059">
        <v>9058</v>
      </c>
      <c r="F9059">
        <v>17</v>
      </c>
      <c r="G9059">
        <v>20</v>
      </c>
      <c r="H9059">
        <v>27</v>
      </c>
      <c r="I9059" s="7">
        <v>34</v>
      </c>
      <c r="K9059">
        <v>9058</v>
      </c>
      <c r="L9059">
        <v>20</v>
      </c>
      <c r="M9059">
        <v>27</v>
      </c>
      <c r="N9059" s="7">
        <v>34</v>
      </c>
      <c r="P9059" s="187">
        <v>9058</v>
      </c>
      <c r="Q9059" s="188">
        <v>28</v>
      </c>
    </row>
    <row r="9060" spans="1:17" ht="15" x14ac:dyDescent="0.25">
      <c r="A9060"/>
      <c r="B9060" s="114">
        <v>9059</v>
      </c>
      <c r="C9060" s="7">
        <v>22</v>
      </c>
      <c r="E9060">
        <v>9059</v>
      </c>
      <c r="F9060">
        <v>17</v>
      </c>
      <c r="G9060">
        <v>20</v>
      </c>
      <c r="H9060">
        <v>27</v>
      </c>
      <c r="I9060" s="7">
        <v>34</v>
      </c>
      <c r="K9060">
        <v>9059</v>
      </c>
      <c r="L9060">
        <v>20</v>
      </c>
      <c r="M9060">
        <v>27</v>
      </c>
      <c r="N9060" s="7">
        <v>34</v>
      </c>
      <c r="P9060" s="185">
        <v>9059</v>
      </c>
      <c r="Q9060" s="186">
        <v>28</v>
      </c>
    </row>
    <row r="9061" spans="1:17" ht="15" x14ac:dyDescent="0.25">
      <c r="A9061"/>
      <c r="B9061" s="114">
        <v>9060</v>
      </c>
      <c r="C9061" s="7">
        <v>22</v>
      </c>
      <c r="E9061">
        <v>9060</v>
      </c>
      <c r="F9061">
        <v>17</v>
      </c>
      <c r="G9061">
        <v>20</v>
      </c>
      <c r="H9061">
        <v>27</v>
      </c>
      <c r="I9061" s="7">
        <v>34</v>
      </c>
      <c r="K9061">
        <v>9060</v>
      </c>
      <c r="L9061">
        <v>20</v>
      </c>
      <c r="M9061">
        <v>27</v>
      </c>
      <c r="N9061" s="7">
        <v>34</v>
      </c>
      <c r="P9061" s="187">
        <v>9060</v>
      </c>
      <c r="Q9061" s="188">
        <v>28</v>
      </c>
    </row>
    <row r="9062" spans="1:17" ht="15" x14ac:dyDescent="0.25">
      <c r="A9062"/>
      <c r="B9062" s="114">
        <v>9061</v>
      </c>
      <c r="C9062" s="7">
        <v>22</v>
      </c>
      <c r="E9062">
        <v>9061</v>
      </c>
      <c r="F9062">
        <v>17</v>
      </c>
      <c r="G9062">
        <v>20</v>
      </c>
      <c r="H9062">
        <v>27</v>
      </c>
      <c r="I9062" s="7">
        <v>34</v>
      </c>
      <c r="K9062">
        <v>9061</v>
      </c>
      <c r="L9062">
        <v>20</v>
      </c>
      <c r="M9062">
        <v>27</v>
      </c>
      <c r="N9062" s="7">
        <v>34</v>
      </c>
      <c r="P9062" s="185">
        <v>9061</v>
      </c>
      <c r="Q9062" s="186">
        <v>28</v>
      </c>
    </row>
    <row r="9063" spans="1:17" ht="15" x14ac:dyDescent="0.25">
      <c r="A9063"/>
      <c r="B9063" s="114">
        <v>9062</v>
      </c>
      <c r="C9063" s="7">
        <v>22</v>
      </c>
      <c r="E9063">
        <v>9062</v>
      </c>
      <c r="F9063">
        <v>17</v>
      </c>
      <c r="G9063">
        <v>20</v>
      </c>
      <c r="H9063">
        <v>27</v>
      </c>
      <c r="I9063" s="7">
        <v>34</v>
      </c>
      <c r="K9063">
        <v>9062</v>
      </c>
      <c r="L9063">
        <v>20</v>
      </c>
      <c r="M9063">
        <v>27</v>
      </c>
      <c r="N9063" s="7">
        <v>34</v>
      </c>
      <c r="P9063" s="187">
        <v>9062</v>
      </c>
      <c r="Q9063" s="188">
        <v>28</v>
      </c>
    </row>
    <row r="9064" spans="1:17" ht="15" x14ac:dyDescent="0.25">
      <c r="A9064"/>
      <c r="B9064" s="114">
        <v>9063</v>
      </c>
      <c r="C9064" s="7">
        <v>22</v>
      </c>
      <c r="E9064">
        <v>9063</v>
      </c>
      <c r="F9064">
        <v>17</v>
      </c>
      <c r="G9064">
        <v>20</v>
      </c>
      <c r="H9064">
        <v>27</v>
      </c>
      <c r="I9064" s="7">
        <v>34</v>
      </c>
      <c r="K9064">
        <v>9063</v>
      </c>
      <c r="L9064">
        <v>20</v>
      </c>
      <c r="M9064">
        <v>27</v>
      </c>
      <c r="N9064" s="7">
        <v>34</v>
      </c>
      <c r="P9064" s="185">
        <v>9063</v>
      </c>
      <c r="Q9064" s="186">
        <v>28</v>
      </c>
    </row>
    <row r="9065" spans="1:17" ht="15" x14ac:dyDescent="0.25">
      <c r="A9065"/>
      <c r="B9065" s="114">
        <v>9064</v>
      </c>
      <c r="C9065" s="7">
        <v>22</v>
      </c>
      <c r="E9065">
        <v>9064</v>
      </c>
      <c r="F9065">
        <v>17</v>
      </c>
      <c r="G9065">
        <v>20</v>
      </c>
      <c r="H9065">
        <v>27</v>
      </c>
      <c r="I9065" s="7">
        <v>34</v>
      </c>
      <c r="K9065">
        <v>9064</v>
      </c>
      <c r="L9065">
        <v>20</v>
      </c>
      <c r="M9065">
        <v>27</v>
      </c>
      <c r="N9065" s="7">
        <v>34</v>
      </c>
      <c r="P9065" s="187">
        <v>9064</v>
      </c>
      <c r="Q9065" s="188">
        <v>28</v>
      </c>
    </row>
    <row r="9066" spans="1:17" ht="15" x14ac:dyDescent="0.25">
      <c r="A9066"/>
      <c r="B9066" s="114">
        <v>9065</v>
      </c>
      <c r="C9066" s="7">
        <v>22</v>
      </c>
      <c r="E9066">
        <v>9065</v>
      </c>
      <c r="F9066">
        <v>17</v>
      </c>
      <c r="G9066">
        <v>20</v>
      </c>
      <c r="H9066">
        <v>27</v>
      </c>
      <c r="I9066" s="7">
        <v>34</v>
      </c>
      <c r="K9066">
        <v>9065</v>
      </c>
      <c r="L9066">
        <v>20</v>
      </c>
      <c r="M9066">
        <v>27</v>
      </c>
      <c r="N9066" s="7">
        <v>34</v>
      </c>
      <c r="P9066" s="185">
        <v>9065</v>
      </c>
      <c r="Q9066" s="186">
        <v>28</v>
      </c>
    </row>
    <row r="9067" spans="1:17" ht="15" x14ac:dyDescent="0.25">
      <c r="A9067"/>
      <c r="B9067" s="114">
        <v>9066</v>
      </c>
      <c r="C9067" s="7">
        <v>22</v>
      </c>
      <c r="E9067">
        <v>9066</v>
      </c>
      <c r="F9067">
        <v>17</v>
      </c>
      <c r="G9067">
        <v>20</v>
      </c>
      <c r="H9067">
        <v>27</v>
      </c>
      <c r="I9067" s="7">
        <v>34</v>
      </c>
      <c r="K9067">
        <v>9066</v>
      </c>
      <c r="L9067">
        <v>20</v>
      </c>
      <c r="M9067">
        <v>27</v>
      </c>
      <c r="N9067" s="7">
        <v>34</v>
      </c>
      <c r="P9067" s="187">
        <v>9066</v>
      </c>
      <c r="Q9067" s="188">
        <v>28</v>
      </c>
    </row>
    <row r="9068" spans="1:17" ht="15" x14ac:dyDescent="0.25">
      <c r="A9068"/>
      <c r="B9068" s="114">
        <v>9067</v>
      </c>
      <c r="C9068" s="7">
        <v>22</v>
      </c>
      <c r="E9068">
        <v>9067</v>
      </c>
      <c r="F9068">
        <v>17</v>
      </c>
      <c r="G9068">
        <v>20</v>
      </c>
      <c r="H9068">
        <v>27</v>
      </c>
      <c r="I9068" s="7">
        <v>34</v>
      </c>
      <c r="K9068">
        <v>9067</v>
      </c>
      <c r="L9068">
        <v>20</v>
      </c>
      <c r="M9068">
        <v>27</v>
      </c>
      <c r="N9068" s="7">
        <v>34</v>
      </c>
      <c r="P9068" s="185">
        <v>9067</v>
      </c>
      <c r="Q9068" s="186">
        <v>28</v>
      </c>
    </row>
    <row r="9069" spans="1:17" ht="15" x14ac:dyDescent="0.25">
      <c r="A9069"/>
      <c r="B9069" s="114">
        <v>9068</v>
      </c>
      <c r="C9069" s="7">
        <v>22</v>
      </c>
      <c r="E9069">
        <v>9068</v>
      </c>
      <c r="F9069">
        <v>17</v>
      </c>
      <c r="G9069">
        <v>20</v>
      </c>
      <c r="H9069">
        <v>27</v>
      </c>
      <c r="I9069" s="7">
        <v>34</v>
      </c>
      <c r="K9069">
        <v>9068</v>
      </c>
      <c r="L9069">
        <v>20</v>
      </c>
      <c r="M9069">
        <v>27</v>
      </c>
      <c r="N9069" s="7">
        <v>34</v>
      </c>
      <c r="P9069" s="187">
        <v>9068</v>
      </c>
      <c r="Q9069" s="188">
        <v>28</v>
      </c>
    </row>
    <row r="9070" spans="1:17" ht="15" x14ac:dyDescent="0.25">
      <c r="A9070"/>
      <c r="B9070" s="114">
        <v>9069</v>
      </c>
      <c r="C9070" s="7">
        <v>22</v>
      </c>
      <c r="E9070">
        <v>9069</v>
      </c>
      <c r="F9070">
        <v>17</v>
      </c>
      <c r="G9070">
        <v>20</v>
      </c>
      <c r="H9070">
        <v>27</v>
      </c>
      <c r="I9070" s="7">
        <v>34</v>
      </c>
      <c r="K9070">
        <v>9069</v>
      </c>
      <c r="L9070">
        <v>20</v>
      </c>
      <c r="M9070">
        <v>27</v>
      </c>
      <c r="N9070" s="7">
        <v>34</v>
      </c>
      <c r="P9070" s="185">
        <v>9069</v>
      </c>
      <c r="Q9070" s="186">
        <v>28</v>
      </c>
    </row>
    <row r="9071" spans="1:17" ht="15" x14ac:dyDescent="0.25">
      <c r="A9071"/>
      <c r="B9071" s="114">
        <v>9070</v>
      </c>
      <c r="C9071" s="7">
        <v>22</v>
      </c>
      <c r="E9071">
        <v>9070</v>
      </c>
      <c r="F9071">
        <v>17</v>
      </c>
      <c r="G9071">
        <v>20</v>
      </c>
      <c r="H9071">
        <v>27</v>
      </c>
      <c r="I9071" s="7">
        <v>34</v>
      </c>
      <c r="K9071">
        <v>9070</v>
      </c>
      <c r="L9071">
        <v>20</v>
      </c>
      <c r="M9071">
        <v>27</v>
      </c>
      <c r="N9071" s="7">
        <v>34</v>
      </c>
      <c r="P9071" s="187">
        <v>9070</v>
      </c>
      <c r="Q9071" s="188">
        <v>28</v>
      </c>
    </row>
    <row r="9072" spans="1:17" ht="15" x14ac:dyDescent="0.25">
      <c r="A9072"/>
      <c r="B9072" s="114">
        <v>9071</v>
      </c>
      <c r="C9072" s="7">
        <v>22</v>
      </c>
      <c r="E9072">
        <v>9071</v>
      </c>
      <c r="F9072">
        <v>17</v>
      </c>
      <c r="G9072">
        <v>20</v>
      </c>
      <c r="H9072">
        <v>27</v>
      </c>
      <c r="I9072" s="7">
        <v>34</v>
      </c>
      <c r="K9072">
        <v>9071</v>
      </c>
      <c r="L9072">
        <v>20</v>
      </c>
      <c r="M9072">
        <v>27</v>
      </c>
      <c r="N9072" s="7">
        <v>34</v>
      </c>
      <c r="P9072" s="185">
        <v>9071</v>
      </c>
      <c r="Q9072" s="186">
        <v>28</v>
      </c>
    </row>
    <row r="9073" spans="1:17" ht="15" x14ac:dyDescent="0.25">
      <c r="A9073"/>
      <c r="B9073" s="114">
        <v>9072</v>
      </c>
      <c r="C9073" s="7">
        <v>22</v>
      </c>
      <c r="E9073">
        <v>9072</v>
      </c>
      <c r="F9073">
        <v>17</v>
      </c>
      <c r="G9073">
        <v>20</v>
      </c>
      <c r="H9073">
        <v>27</v>
      </c>
      <c r="I9073" s="7">
        <v>34</v>
      </c>
      <c r="K9073">
        <v>9072</v>
      </c>
      <c r="L9073">
        <v>20</v>
      </c>
      <c r="M9073">
        <v>27</v>
      </c>
      <c r="N9073" s="7">
        <v>34</v>
      </c>
      <c r="P9073" s="187">
        <v>9072</v>
      </c>
      <c r="Q9073" s="188">
        <v>28</v>
      </c>
    </row>
    <row r="9074" spans="1:17" ht="15" x14ac:dyDescent="0.25">
      <c r="A9074"/>
      <c r="B9074" s="114">
        <v>9073</v>
      </c>
      <c r="C9074" s="7">
        <v>22</v>
      </c>
      <c r="E9074">
        <v>9073</v>
      </c>
      <c r="F9074">
        <v>17</v>
      </c>
      <c r="G9074">
        <v>20</v>
      </c>
      <c r="H9074">
        <v>27</v>
      </c>
      <c r="I9074" s="7">
        <v>34</v>
      </c>
      <c r="K9074">
        <v>9073</v>
      </c>
      <c r="L9074">
        <v>20</v>
      </c>
      <c r="M9074">
        <v>27</v>
      </c>
      <c r="N9074" s="7">
        <v>34</v>
      </c>
      <c r="P9074" s="185">
        <v>9073</v>
      </c>
      <c r="Q9074" s="186">
        <v>28</v>
      </c>
    </row>
    <row r="9075" spans="1:17" ht="15" x14ac:dyDescent="0.25">
      <c r="A9075"/>
      <c r="B9075" s="114">
        <v>9074</v>
      </c>
      <c r="C9075" s="7">
        <v>22</v>
      </c>
      <c r="E9075">
        <v>9074</v>
      </c>
      <c r="F9075">
        <v>17</v>
      </c>
      <c r="G9075">
        <v>20</v>
      </c>
      <c r="H9075">
        <v>27</v>
      </c>
      <c r="I9075" s="7">
        <v>34</v>
      </c>
      <c r="K9075">
        <v>9074</v>
      </c>
      <c r="L9075">
        <v>20</v>
      </c>
      <c r="M9075">
        <v>27</v>
      </c>
      <c r="N9075" s="7">
        <v>34</v>
      </c>
      <c r="P9075" s="187">
        <v>9074</v>
      </c>
      <c r="Q9075" s="188">
        <v>28</v>
      </c>
    </row>
    <row r="9076" spans="1:17" ht="15" x14ac:dyDescent="0.25">
      <c r="A9076"/>
      <c r="B9076" s="114">
        <v>9075</v>
      </c>
      <c r="C9076" s="7">
        <v>22</v>
      </c>
      <c r="E9076">
        <v>9075</v>
      </c>
      <c r="F9076">
        <v>17</v>
      </c>
      <c r="G9076">
        <v>20</v>
      </c>
      <c r="H9076">
        <v>27</v>
      </c>
      <c r="I9076" s="7">
        <v>34</v>
      </c>
      <c r="K9076">
        <v>9075</v>
      </c>
      <c r="L9076">
        <v>20</v>
      </c>
      <c r="M9076">
        <v>27</v>
      </c>
      <c r="N9076" s="7">
        <v>34</v>
      </c>
      <c r="P9076" s="185">
        <v>9075</v>
      </c>
      <c r="Q9076" s="186">
        <v>28</v>
      </c>
    </row>
    <row r="9077" spans="1:17" ht="15" x14ac:dyDescent="0.25">
      <c r="A9077"/>
      <c r="B9077" s="114">
        <v>9076</v>
      </c>
      <c r="C9077" s="7">
        <v>22</v>
      </c>
      <c r="E9077">
        <v>9076</v>
      </c>
      <c r="F9077">
        <v>17</v>
      </c>
      <c r="G9077">
        <v>20</v>
      </c>
      <c r="H9077">
        <v>27</v>
      </c>
      <c r="I9077" s="7">
        <v>34</v>
      </c>
      <c r="K9077">
        <v>9076</v>
      </c>
      <c r="L9077">
        <v>20</v>
      </c>
      <c r="M9077">
        <v>27</v>
      </c>
      <c r="N9077" s="7">
        <v>34</v>
      </c>
      <c r="P9077" s="187">
        <v>9076</v>
      </c>
      <c r="Q9077" s="188">
        <v>28</v>
      </c>
    </row>
    <row r="9078" spans="1:17" ht="15" x14ac:dyDescent="0.25">
      <c r="A9078"/>
      <c r="B9078" s="114">
        <v>9077</v>
      </c>
      <c r="C9078" s="7">
        <v>22</v>
      </c>
      <c r="E9078">
        <v>9077</v>
      </c>
      <c r="F9078">
        <v>17</v>
      </c>
      <c r="G9078">
        <v>20</v>
      </c>
      <c r="H9078">
        <v>27</v>
      </c>
      <c r="I9078" s="7">
        <v>34</v>
      </c>
      <c r="K9078">
        <v>9077</v>
      </c>
      <c r="L9078">
        <v>20</v>
      </c>
      <c r="M9078">
        <v>27</v>
      </c>
      <c r="N9078" s="7">
        <v>34</v>
      </c>
      <c r="P9078" s="185">
        <v>9077</v>
      </c>
      <c r="Q9078" s="186">
        <v>28</v>
      </c>
    </row>
    <row r="9079" spans="1:17" ht="15" x14ac:dyDescent="0.25">
      <c r="A9079"/>
      <c r="B9079" s="114">
        <v>9078</v>
      </c>
      <c r="C9079" s="7">
        <v>22</v>
      </c>
      <c r="E9079">
        <v>9078</v>
      </c>
      <c r="F9079">
        <v>17</v>
      </c>
      <c r="G9079">
        <v>20</v>
      </c>
      <c r="H9079">
        <v>27</v>
      </c>
      <c r="I9079" s="7">
        <v>34</v>
      </c>
      <c r="K9079">
        <v>9078</v>
      </c>
      <c r="L9079">
        <v>20</v>
      </c>
      <c r="M9079">
        <v>27</v>
      </c>
      <c r="N9079" s="7">
        <v>34</v>
      </c>
      <c r="P9079" s="187">
        <v>9078</v>
      </c>
      <c r="Q9079" s="188">
        <v>28</v>
      </c>
    </row>
    <row r="9080" spans="1:17" ht="15" x14ac:dyDescent="0.25">
      <c r="A9080"/>
      <c r="B9080" s="114">
        <v>9079</v>
      </c>
      <c r="C9080" s="7">
        <v>22</v>
      </c>
      <c r="E9080">
        <v>9079</v>
      </c>
      <c r="F9080">
        <v>17</v>
      </c>
      <c r="G9080">
        <v>20</v>
      </c>
      <c r="H9080">
        <v>27</v>
      </c>
      <c r="I9080" s="7">
        <v>34</v>
      </c>
      <c r="K9080">
        <v>9079</v>
      </c>
      <c r="L9080">
        <v>20</v>
      </c>
      <c r="M9080">
        <v>27</v>
      </c>
      <c r="N9080" s="7">
        <v>34</v>
      </c>
      <c r="P9080" s="185">
        <v>9079</v>
      </c>
      <c r="Q9080" s="186">
        <v>28</v>
      </c>
    </row>
    <row r="9081" spans="1:17" ht="15" x14ac:dyDescent="0.25">
      <c r="A9081"/>
      <c r="B9081" s="114">
        <v>9080</v>
      </c>
      <c r="C9081" s="7">
        <v>22</v>
      </c>
      <c r="E9081">
        <v>9080</v>
      </c>
      <c r="F9081">
        <v>17</v>
      </c>
      <c r="G9081">
        <v>20</v>
      </c>
      <c r="H9081">
        <v>27</v>
      </c>
      <c r="I9081" s="7">
        <v>34</v>
      </c>
      <c r="K9081">
        <v>9080</v>
      </c>
      <c r="L9081">
        <v>20</v>
      </c>
      <c r="M9081">
        <v>27</v>
      </c>
      <c r="N9081" s="7">
        <v>34</v>
      </c>
      <c r="P9081" s="187">
        <v>9080</v>
      </c>
      <c r="Q9081" s="188">
        <v>28</v>
      </c>
    </row>
    <row r="9082" spans="1:17" ht="15" x14ac:dyDescent="0.25">
      <c r="A9082"/>
      <c r="B9082" s="114">
        <v>9081</v>
      </c>
      <c r="C9082" s="7">
        <v>22</v>
      </c>
      <c r="E9082">
        <v>9081</v>
      </c>
      <c r="F9082">
        <v>17</v>
      </c>
      <c r="G9082">
        <v>20</v>
      </c>
      <c r="H9082">
        <v>27</v>
      </c>
      <c r="I9082" s="7">
        <v>34</v>
      </c>
      <c r="K9082">
        <v>9081</v>
      </c>
      <c r="L9082">
        <v>20</v>
      </c>
      <c r="M9082">
        <v>27</v>
      </c>
      <c r="N9082" s="7">
        <v>34</v>
      </c>
      <c r="P9082" s="185">
        <v>9081</v>
      </c>
      <c r="Q9082" s="186">
        <v>28</v>
      </c>
    </row>
    <row r="9083" spans="1:17" ht="15" x14ac:dyDescent="0.25">
      <c r="A9083"/>
      <c r="B9083" s="114">
        <v>9082</v>
      </c>
      <c r="C9083" s="7">
        <v>22</v>
      </c>
      <c r="E9083">
        <v>9082</v>
      </c>
      <c r="F9083">
        <v>17</v>
      </c>
      <c r="G9083">
        <v>20</v>
      </c>
      <c r="H9083">
        <v>27</v>
      </c>
      <c r="I9083" s="7">
        <v>34</v>
      </c>
      <c r="K9083">
        <v>9082</v>
      </c>
      <c r="L9083">
        <v>20</v>
      </c>
      <c r="M9083">
        <v>27</v>
      </c>
      <c r="N9083" s="7">
        <v>34</v>
      </c>
      <c r="P9083" s="187">
        <v>9082</v>
      </c>
      <c r="Q9083" s="188">
        <v>28</v>
      </c>
    </row>
    <row r="9084" spans="1:17" ht="15" x14ac:dyDescent="0.25">
      <c r="A9084"/>
      <c r="B9084" s="114">
        <v>9083</v>
      </c>
      <c r="C9084" s="7">
        <v>22</v>
      </c>
      <c r="E9084">
        <v>9083</v>
      </c>
      <c r="F9084">
        <v>17</v>
      </c>
      <c r="G9084">
        <v>20</v>
      </c>
      <c r="H9084">
        <v>27</v>
      </c>
      <c r="I9084" s="7">
        <v>34</v>
      </c>
      <c r="K9084">
        <v>9083</v>
      </c>
      <c r="L9084">
        <v>20</v>
      </c>
      <c r="M9084">
        <v>27</v>
      </c>
      <c r="N9084" s="7">
        <v>34</v>
      </c>
      <c r="P9084" s="185">
        <v>9083</v>
      </c>
      <c r="Q9084" s="186">
        <v>28</v>
      </c>
    </row>
    <row r="9085" spans="1:17" ht="15" x14ac:dyDescent="0.25">
      <c r="A9085"/>
      <c r="B9085" s="114">
        <v>9084</v>
      </c>
      <c r="C9085" s="7">
        <v>22</v>
      </c>
      <c r="E9085">
        <v>9084</v>
      </c>
      <c r="F9085">
        <v>17</v>
      </c>
      <c r="G9085">
        <v>20</v>
      </c>
      <c r="H9085">
        <v>27</v>
      </c>
      <c r="I9085" s="7">
        <v>34</v>
      </c>
      <c r="K9085">
        <v>9084</v>
      </c>
      <c r="L9085">
        <v>20</v>
      </c>
      <c r="M9085">
        <v>27</v>
      </c>
      <c r="N9085" s="7">
        <v>34</v>
      </c>
      <c r="P9085" s="187">
        <v>9084</v>
      </c>
      <c r="Q9085" s="188">
        <v>28</v>
      </c>
    </row>
    <row r="9086" spans="1:17" ht="15" x14ac:dyDescent="0.25">
      <c r="A9086"/>
      <c r="B9086" s="114">
        <v>9085</v>
      </c>
      <c r="C9086" s="7">
        <v>22</v>
      </c>
      <c r="E9086">
        <v>9085</v>
      </c>
      <c r="F9086">
        <v>17</v>
      </c>
      <c r="G9086">
        <v>20</v>
      </c>
      <c r="H9086">
        <v>27</v>
      </c>
      <c r="I9086" s="7">
        <v>34</v>
      </c>
      <c r="K9086">
        <v>9085</v>
      </c>
      <c r="L9086">
        <v>20</v>
      </c>
      <c r="M9086">
        <v>27</v>
      </c>
      <c r="N9086" s="7">
        <v>34</v>
      </c>
      <c r="P9086" s="185">
        <v>9085</v>
      </c>
      <c r="Q9086" s="186">
        <v>28</v>
      </c>
    </row>
    <row r="9087" spans="1:17" ht="15" x14ac:dyDescent="0.25">
      <c r="A9087"/>
      <c r="B9087" s="114">
        <v>9086</v>
      </c>
      <c r="C9087" s="7">
        <v>22</v>
      </c>
      <c r="E9087">
        <v>9086</v>
      </c>
      <c r="F9087">
        <v>17</v>
      </c>
      <c r="G9087">
        <v>20</v>
      </c>
      <c r="H9087">
        <v>27</v>
      </c>
      <c r="I9087" s="7">
        <v>34</v>
      </c>
      <c r="K9087">
        <v>9086</v>
      </c>
      <c r="L9087">
        <v>20</v>
      </c>
      <c r="M9087">
        <v>27</v>
      </c>
      <c r="N9087" s="7">
        <v>34</v>
      </c>
      <c r="P9087" s="187">
        <v>9086</v>
      </c>
      <c r="Q9087" s="188">
        <v>28</v>
      </c>
    </row>
    <row r="9088" spans="1:17" ht="15" x14ac:dyDescent="0.25">
      <c r="A9088"/>
      <c r="B9088" s="114">
        <v>9087</v>
      </c>
      <c r="C9088" s="7">
        <v>22</v>
      </c>
      <c r="E9088">
        <v>9087</v>
      </c>
      <c r="F9088">
        <v>17</v>
      </c>
      <c r="G9088">
        <v>20</v>
      </c>
      <c r="H9088">
        <v>27</v>
      </c>
      <c r="I9088" s="7">
        <v>34</v>
      </c>
      <c r="K9088">
        <v>9087</v>
      </c>
      <c r="L9088">
        <v>20</v>
      </c>
      <c r="M9088">
        <v>27</v>
      </c>
      <c r="N9088" s="7">
        <v>34</v>
      </c>
      <c r="P9088" s="185">
        <v>9087</v>
      </c>
      <c r="Q9088" s="186">
        <v>28</v>
      </c>
    </row>
    <row r="9089" spans="1:17" ht="15" x14ac:dyDescent="0.25">
      <c r="A9089"/>
      <c r="B9089" s="114">
        <v>9088</v>
      </c>
      <c r="C9089" s="7">
        <v>22</v>
      </c>
      <c r="E9089">
        <v>9088</v>
      </c>
      <c r="F9089">
        <v>17</v>
      </c>
      <c r="G9089">
        <v>20</v>
      </c>
      <c r="H9089">
        <v>27</v>
      </c>
      <c r="I9089" s="7">
        <v>34</v>
      </c>
      <c r="K9089">
        <v>9088</v>
      </c>
      <c r="L9089">
        <v>20</v>
      </c>
      <c r="M9089">
        <v>27</v>
      </c>
      <c r="N9089" s="7">
        <v>34</v>
      </c>
      <c r="P9089" s="187">
        <v>9088</v>
      </c>
      <c r="Q9089" s="188">
        <v>28</v>
      </c>
    </row>
    <row r="9090" spans="1:17" ht="15" x14ac:dyDescent="0.25">
      <c r="A9090"/>
      <c r="B9090" s="114">
        <v>9089</v>
      </c>
      <c r="C9090" s="7">
        <v>22</v>
      </c>
      <c r="E9090">
        <v>9089</v>
      </c>
      <c r="F9090">
        <v>17</v>
      </c>
      <c r="G9090">
        <v>20</v>
      </c>
      <c r="H9090">
        <v>27</v>
      </c>
      <c r="I9090" s="7">
        <v>34</v>
      </c>
      <c r="K9090">
        <v>9089</v>
      </c>
      <c r="L9090">
        <v>20</v>
      </c>
      <c r="M9090">
        <v>27</v>
      </c>
      <c r="N9090" s="7">
        <v>34</v>
      </c>
      <c r="P9090" s="185">
        <v>9089</v>
      </c>
      <c r="Q9090" s="186">
        <v>28</v>
      </c>
    </row>
    <row r="9091" spans="1:17" ht="15" x14ac:dyDescent="0.25">
      <c r="A9091"/>
      <c r="B9091" s="114">
        <v>9090</v>
      </c>
      <c r="C9091" s="7">
        <v>22</v>
      </c>
      <c r="E9091">
        <v>9090</v>
      </c>
      <c r="F9091">
        <v>17</v>
      </c>
      <c r="G9091">
        <v>20</v>
      </c>
      <c r="H9091">
        <v>27</v>
      </c>
      <c r="I9091" s="7">
        <v>34</v>
      </c>
      <c r="K9091">
        <v>9090</v>
      </c>
      <c r="L9091">
        <v>20</v>
      </c>
      <c r="M9091">
        <v>27</v>
      </c>
      <c r="N9091" s="7">
        <v>34</v>
      </c>
      <c r="P9091" s="187">
        <v>9090</v>
      </c>
      <c r="Q9091" s="188">
        <v>28</v>
      </c>
    </row>
    <row r="9092" spans="1:17" ht="15" x14ac:dyDescent="0.25">
      <c r="A9092"/>
      <c r="B9092" s="114">
        <v>9091</v>
      </c>
      <c r="C9092" s="7">
        <v>22</v>
      </c>
      <c r="E9092">
        <v>9091</v>
      </c>
      <c r="F9092">
        <v>17</v>
      </c>
      <c r="G9092">
        <v>20</v>
      </c>
      <c r="H9092">
        <v>27</v>
      </c>
      <c r="I9092" s="7">
        <v>34</v>
      </c>
      <c r="K9092">
        <v>9091</v>
      </c>
      <c r="L9092">
        <v>20</v>
      </c>
      <c r="M9092">
        <v>27</v>
      </c>
      <c r="N9092" s="7">
        <v>34</v>
      </c>
      <c r="P9092" s="185">
        <v>9091</v>
      </c>
      <c r="Q9092" s="186">
        <v>28</v>
      </c>
    </row>
    <row r="9093" spans="1:17" ht="15" x14ac:dyDescent="0.25">
      <c r="A9093"/>
      <c r="B9093" s="114">
        <v>9092</v>
      </c>
      <c r="C9093" s="7">
        <v>22</v>
      </c>
      <c r="E9093">
        <v>9092</v>
      </c>
      <c r="F9093">
        <v>17</v>
      </c>
      <c r="G9093">
        <v>20</v>
      </c>
      <c r="H9093">
        <v>27</v>
      </c>
      <c r="I9093" s="7">
        <v>34</v>
      </c>
      <c r="K9093">
        <v>9092</v>
      </c>
      <c r="L9093">
        <v>20</v>
      </c>
      <c r="M9093">
        <v>27</v>
      </c>
      <c r="N9093" s="7">
        <v>34</v>
      </c>
      <c r="P9093" s="187">
        <v>9092</v>
      </c>
      <c r="Q9093" s="188">
        <v>28</v>
      </c>
    </row>
    <row r="9094" spans="1:17" ht="15" x14ac:dyDescent="0.25">
      <c r="A9094"/>
      <c r="B9094" s="114">
        <v>9093</v>
      </c>
      <c r="C9094" s="7">
        <v>22</v>
      </c>
      <c r="E9094">
        <v>9093</v>
      </c>
      <c r="F9094">
        <v>17</v>
      </c>
      <c r="G9094">
        <v>20</v>
      </c>
      <c r="H9094">
        <v>27</v>
      </c>
      <c r="I9094" s="7">
        <v>34</v>
      </c>
      <c r="K9094">
        <v>9093</v>
      </c>
      <c r="L9094">
        <v>20</v>
      </c>
      <c r="M9094">
        <v>27</v>
      </c>
      <c r="N9094" s="7">
        <v>34</v>
      </c>
      <c r="P9094" s="185">
        <v>9093</v>
      </c>
      <c r="Q9094" s="186">
        <v>28</v>
      </c>
    </row>
    <row r="9095" spans="1:17" ht="15" x14ac:dyDescent="0.25">
      <c r="A9095"/>
      <c r="B9095" s="114">
        <v>9094</v>
      </c>
      <c r="C9095" s="7">
        <v>22</v>
      </c>
      <c r="E9095">
        <v>9094</v>
      </c>
      <c r="F9095">
        <v>17</v>
      </c>
      <c r="G9095">
        <v>20</v>
      </c>
      <c r="H9095">
        <v>27</v>
      </c>
      <c r="I9095" s="7">
        <v>34</v>
      </c>
      <c r="K9095">
        <v>9094</v>
      </c>
      <c r="L9095">
        <v>20</v>
      </c>
      <c r="M9095">
        <v>27</v>
      </c>
      <c r="N9095" s="7">
        <v>34</v>
      </c>
      <c r="P9095" s="187">
        <v>9094</v>
      </c>
      <c r="Q9095" s="188">
        <v>28</v>
      </c>
    </row>
    <row r="9096" spans="1:17" ht="15" x14ac:dyDescent="0.25">
      <c r="A9096"/>
      <c r="B9096" s="114">
        <v>9095</v>
      </c>
      <c r="C9096" s="7">
        <v>22</v>
      </c>
      <c r="E9096">
        <v>9095</v>
      </c>
      <c r="F9096">
        <v>17</v>
      </c>
      <c r="G9096">
        <v>20</v>
      </c>
      <c r="H9096">
        <v>27</v>
      </c>
      <c r="I9096" s="7">
        <v>34</v>
      </c>
      <c r="K9096">
        <v>9095</v>
      </c>
      <c r="L9096">
        <v>20</v>
      </c>
      <c r="M9096">
        <v>27</v>
      </c>
      <c r="N9096" s="7">
        <v>34</v>
      </c>
      <c r="P9096" s="185">
        <v>9095</v>
      </c>
      <c r="Q9096" s="186">
        <v>28</v>
      </c>
    </row>
    <row r="9097" spans="1:17" ht="15" x14ac:dyDescent="0.25">
      <c r="A9097"/>
      <c r="B9097" s="114">
        <v>9096</v>
      </c>
      <c r="C9097" s="7">
        <v>22</v>
      </c>
      <c r="E9097">
        <v>9096</v>
      </c>
      <c r="F9097">
        <v>17</v>
      </c>
      <c r="G9097">
        <v>20</v>
      </c>
      <c r="H9097">
        <v>27</v>
      </c>
      <c r="I9097" s="7">
        <v>34</v>
      </c>
      <c r="K9097">
        <v>9096</v>
      </c>
      <c r="L9097">
        <v>20</v>
      </c>
      <c r="M9097">
        <v>27</v>
      </c>
      <c r="N9097" s="7">
        <v>34</v>
      </c>
      <c r="P9097" s="187">
        <v>9096</v>
      </c>
      <c r="Q9097" s="188">
        <v>28</v>
      </c>
    </row>
    <row r="9098" spans="1:17" ht="15" x14ac:dyDescent="0.25">
      <c r="A9098"/>
      <c r="B9098" s="114">
        <v>9097</v>
      </c>
      <c r="C9098" s="7">
        <v>22</v>
      </c>
      <c r="E9098">
        <v>9097</v>
      </c>
      <c r="F9098">
        <v>17</v>
      </c>
      <c r="G9098">
        <v>20</v>
      </c>
      <c r="H9098">
        <v>27</v>
      </c>
      <c r="I9098" s="7">
        <v>34</v>
      </c>
      <c r="K9098">
        <v>9097</v>
      </c>
      <c r="L9098">
        <v>20</v>
      </c>
      <c r="M9098">
        <v>27</v>
      </c>
      <c r="N9098" s="7">
        <v>34</v>
      </c>
      <c r="P9098" s="185">
        <v>9097</v>
      </c>
      <c r="Q9098" s="186">
        <v>28</v>
      </c>
    </row>
    <row r="9099" spans="1:17" ht="15" x14ac:dyDescent="0.25">
      <c r="A9099"/>
      <c r="B9099" s="114">
        <v>9098</v>
      </c>
      <c r="C9099" s="7">
        <v>22</v>
      </c>
      <c r="E9099">
        <v>9098</v>
      </c>
      <c r="F9099">
        <v>17</v>
      </c>
      <c r="G9099">
        <v>20</v>
      </c>
      <c r="H9099">
        <v>27</v>
      </c>
      <c r="I9099" s="7">
        <v>34</v>
      </c>
      <c r="K9099">
        <v>9098</v>
      </c>
      <c r="L9099">
        <v>20</v>
      </c>
      <c r="M9099">
        <v>27</v>
      </c>
      <c r="N9099" s="7">
        <v>34</v>
      </c>
      <c r="P9099" s="187">
        <v>9098</v>
      </c>
      <c r="Q9099" s="188">
        <v>28</v>
      </c>
    </row>
    <row r="9100" spans="1:17" ht="15" x14ac:dyDescent="0.25">
      <c r="A9100"/>
      <c r="B9100" s="114">
        <v>9099</v>
      </c>
      <c r="C9100" s="7">
        <v>22</v>
      </c>
      <c r="E9100">
        <v>9099</v>
      </c>
      <c r="F9100">
        <v>17</v>
      </c>
      <c r="G9100">
        <v>20</v>
      </c>
      <c r="H9100">
        <v>27</v>
      </c>
      <c r="I9100" s="7">
        <v>34</v>
      </c>
      <c r="K9100">
        <v>9099</v>
      </c>
      <c r="L9100">
        <v>20</v>
      </c>
      <c r="M9100">
        <v>27</v>
      </c>
      <c r="N9100" s="7">
        <v>34</v>
      </c>
      <c r="P9100" s="185">
        <v>9099</v>
      </c>
      <c r="Q9100" s="186">
        <v>28</v>
      </c>
    </row>
    <row r="9101" spans="1:17" ht="15" x14ac:dyDescent="0.25">
      <c r="A9101"/>
      <c r="B9101" s="114">
        <v>9100</v>
      </c>
      <c r="C9101" s="7">
        <v>22</v>
      </c>
      <c r="E9101">
        <v>9100</v>
      </c>
      <c r="F9101">
        <v>17</v>
      </c>
      <c r="G9101">
        <v>20</v>
      </c>
      <c r="H9101">
        <v>27</v>
      </c>
      <c r="I9101" s="7">
        <v>34</v>
      </c>
      <c r="K9101">
        <v>9100</v>
      </c>
      <c r="L9101">
        <v>20</v>
      </c>
      <c r="M9101">
        <v>27</v>
      </c>
      <c r="N9101" s="7">
        <v>34</v>
      </c>
      <c r="P9101" s="187">
        <v>9100</v>
      </c>
      <c r="Q9101" s="188">
        <v>28</v>
      </c>
    </row>
    <row r="9102" spans="1:17" ht="15" x14ac:dyDescent="0.25">
      <c r="A9102"/>
      <c r="B9102" s="114">
        <v>9101</v>
      </c>
      <c r="C9102" s="7">
        <v>22</v>
      </c>
      <c r="E9102">
        <v>9101</v>
      </c>
      <c r="F9102">
        <v>17</v>
      </c>
      <c r="G9102">
        <v>20</v>
      </c>
      <c r="H9102">
        <v>27</v>
      </c>
      <c r="I9102" s="7">
        <v>34</v>
      </c>
      <c r="K9102">
        <v>9101</v>
      </c>
      <c r="L9102">
        <v>20</v>
      </c>
      <c r="M9102">
        <v>27</v>
      </c>
      <c r="N9102" s="7">
        <v>34</v>
      </c>
      <c r="P9102" s="185">
        <v>9101</v>
      </c>
      <c r="Q9102" s="186">
        <v>28</v>
      </c>
    </row>
    <row r="9103" spans="1:17" ht="15" x14ac:dyDescent="0.25">
      <c r="A9103"/>
      <c r="B9103" s="114">
        <v>9102</v>
      </c>
      <c r="C9103" s="7">
        <v>22</v>
      </c>
      <c r="E9103">
        <v>9102</v>
      </c>
      <c r="F9103">
        <v>17</v>
      </c>
      <c r="G9103">
        <v>20</v>
      </c>
      <c r="H9103">
        <v>27</v>
      </c>
      <c r="I9103" s="7">
        <v>34</v>
      </c>
      <c r="K9103">
        <v>9102</v>
      </c>
      <c r="L9103">
        <v>20</v>
      </c>
      <c r="M9103">
        <v>27</v>
      </c>
      <c r="N9103" s="7">
        <v>34</v>
      </c>
      <c r="P9103" s="187">
        <v>9102</v>
      </c>
      <c r="Q9103" s="188">
        <v>28</v>
      </c>
    </row>
    <row r="9104" spans="1:17" ht="15" x14ac:dyDescent="0.25">
      <c r="A9104"/>
      <c r="B9104" s="114">
        <v>9103</v>
      </c>
      <c r="C9104" s="7">
        <v>22</v>
      </c>
      <c r="E9104">
        <v>9103</v>
      </c>
      <c r="F9104">
        <v>17</v>
      </c>
      <c r="G9104">
        <v>20</v>
      </c>
      <c r="H9104">
        <v>27</v>
      </c>
      <c r="I9104" s="7">
        <v>34</v>
      </c>
      <c r="K9104">
        <v>9103</v>
      </c>
      <c r="L9104">
        <v>20</v>
      </c>
      <c r="M9104">
        <v>27</v>
      </c>
      <c r="N9104" s="7">
        <v>34</v>
      </c>
      <c r="P9104" s="185">
        <v>9103</v>
      </c>
      <c r="Q9104" s="186">
        <v>28</v>
      </c>
    </row>
    <row r="9105" spans="1:17" ht="15" x14ac:dyDescent="0.25">
      <c r="A9105"/>
      <c r="B9105" s="114">
        <v>9104</v>
      </c>
      <c r="C9105" s="7">
        <v>22</v>
      </c>
      <c r="E9105">
        <v>9104</v>
      </c>
      <c r="F9105">
        <v>17</v>
      </c>
      <c r="G9105">
        <v>20</v>
      </c>
      <c r="H9105">
        <v>27</v>
      </c>
      <c r="I9105" s="7">
        <v>34</v>
      </c>
      <c r="K9105">
        <v>9104</v>
      </c>
      <c r="L9105">
        <v>20</v>
      </c>
      <c r="M9105">
        <v>27</v>
      </c>
      <c r="N9105" s="7">
        <v>34</v>
      </c>
      <c r="P9105" s="187">
        <v>9104</v>
      </c>
      <c r="Q9105" s="188">
        <v>28</v>
      </c>
    </row>
    <row r="9106" spans="1:17" ht="15" x14ac:dyDescent="0.25">
      <c r="A9106"/>
      <c r="B9106" s="114">
        <v>9105</v>
      </c>
      <c r="C9106" s="7">
        <v>22</v>
      </c>
      <c r="E9106">
        <v>9105</v>
      </c>
      <c r="F9106">
        <v>17</v>
      </c>
      <c r="G9106">
        <v>20</v>
      </c>
      <c r="H9106">
        <v>27</v>
      </c>
      <c r="I9106" s="7">
        <v>34</v>
      </c>
      <c r="K9106">
        <v>9105</v>
      </c>
      <c r="L9106">
        <v>20</v>
      </c>
      <c r="M9106">
        <v>27</v>
      </c>
      <c r="N9106" s="7">
        <v>34</v>
      </c>
      <c r="P9106" s="185">
        <v>9105</v>
      </c>
      <c r="Q9106" s="186">
        <v>28</v>
      </c>
    </row>
    <row r="9107" spans="1:17" ht="15" x14ac:dyDescent="0.25">
      <c r="A9107"/>
      <c r="B9107" s="114">
        <v>9106</v>
      </c>
      <c r="C9107" s="7">
        <v>22</v>
      </c>
      <c r="E9107">
        <v>9106</v>
      </c>
      <c r="F9107">
        <v>17</v>
      </c>
      <c r="G9107">
        <v>20</v>
      </c>
      <c r="H9107">
        <v>27</v>
      </c>
      <c r="I9107" s="7">
        <v>34</v>
      </c>
      <c r="K9107">
        <v>9106</v>
      </c>
      <c r="L9107">
        <v>20</v>
      </c>
      <c r="M9107">
        <v>27</v>
      </c>
      <c r="N9107" s="7">
        <v>34</v>
      </c>
      <c r="P9107" s="187">
        <v>9106</v>
      </c>
      <c r="Q9107" s="188">
        <v>28</v>
      </c>
    </row>
    <row r="9108" spans="1:17" ht="15" x14ac:dyDescent="0.25">
      <c r="A9108"/>
      <c r="B9108" s="114">
        <v>9107</v>
      </c>
      <c r="C9108" s="7">
        <v>22</v>
      </c>
      <c r="E9108">
        <v>9107</v>
      </c>
      <c r="F9108">
        <v>17</v>
      </c>
      <c r="G9108">
        <v>20</v>
      </c>
      <c r="H9108">
        <v>27</v>
      </c>
      <c r="I9108" s="7">
        <v>34</v>
      </c>
      <c r="K9108">
        <v>9107</v>
      </c>
      <c r="L9108">
        <v>20</v>
      </c>
      <c r="M9108">
        <v>27</v>
      </c>
      <c r="N9108" s="7">
        <v>34</v>
      </c>
      <c r="P9108" s="185">
        <v>9107</v>
      </c>
      <c r="Q9108" s="186">
        <v>28</v>
      </c>
    </row>
    <row r="9109" spans="1:17" ht="15" x14ac:dyDescent="0.25">
      <c r="A9109"/>
      <c r="B9109" s="114">
        <v>9108</v>
      </c>
      <c r="C9109" s="7">
        <v>22</v>
      </c>
      <c r="E9109">
        <v>9108</v>
      </c>
      <c r="F9109">
        <v>17</v>
      </c>
      <c r="G9109">
        <v>20</v>
      </c>
      <c r="H9109">
        <v>27</v>
      </c>
      <c r="I9109" s="7">
        <v>34</v>
      </c>
      <c r="K9109">
        <v>9108</v>
      </c>
      <c r="L9109">
        <v>20</v>
      </c>
      <c r="M9109">
        <v>27</v>
      </c>
      <c r="N9109" s="7">
        <v>34</v>
      </c>
      <c r="P9109" s="187">
        <v>9108</v>
      </c>
      <c r="Q9109" s="188">
        <v>28</v>
      </c>
    </row>
    <row r="9110" spans="1:17" ht="15" x14ac:dyDescent="0.25">
      <c r="A9110"/>
      <c r="B9110" s="114">
        <v>9109</v>
      </c>
      <c r="C9110" s="7">
        <v>22</v>
      </c>
      <c r="E9110">
        <v>9109</v>
      </c>
      <c r="F9110">
        <v>17</v>
      </c>
      <c r="G9110">
        <v>20</v>
      </c>
      <c r="H9110">
        <v>27</v>
      </c>
      <c r="I9110" s="7">
        <v>34</v>
      </c>
      <c r="K9110">
        <v>9109</v>
      </c>
      <c r="L9110">
        <v>20</v>
      </c>
      <c r="M9110">
        <v>27</v>
      </c>
      <c r="N9110" s="7">
        <v>34</v>
      </c>
      <c r="P9110" s="185">
        <v>9109</v>
      </c>
      <c r="Q9110" s="186">
        <v>28</v>
      </c>
    </row>
    <row r="9111" spans="1:17" ht="15" x14ac:dyDescent="0.25">
      <c r="A9111"/>
      <c r="B9111" s="114">
        <v>9110</v>
      </c>
      <c r="C9111" s="7">
        <v>22</v>
      </c>
      <c r="E9111">
        <v>9110</v>
      </c>
      <c r="F9111">
        <v>17</v>
      </c>
      <c r="G9111">
        <v>20</v>
      </c>
      <c r="H9111">
        <v>27</v>
      </c>
      <c r="I9111" s="7">
        <v>34</v>
      </c>
      <c r="K9111">
        <v>9110</v>
      </c>
      <c r="L9111">
        <v>20</v>
      </c>
      <c r="M9111">
        <v>27</v>
      </c>
      <c r="N9111" s="7">
        <v>34</v>
      </c>
      <c r="P9111" s="187">
        <v>9110</v>
      </c>
      <c r="Q9111" s="188">
        <v>28</v>
      </c>
    </row>
    <row r="9112" spans="1:17" ht="15" x14ac:dyDescent="0.25">
      <c r="A9112"/>
      <c r="B9112" s="114">
        <v>9111</v>
      </c>
      <c r="C9112" s="7">
        <v>22</v>
      </c>
      <c r="E9112">
        <v>9111</v>
      </c>
      <c r="F9112">
        <v>17</v>
      </c>
      <c r="G9112">
        <v>20</v>
      </c>
      <c r="H9112">
        <v>27</v>
      </c>
      <c r="I9112" s="7">
        <v>34</v>
      </c>
      <c r="K9112">
        <v>9111</v>
      </c>
      <c r="L9112">
        <v>20</v>
      </c>
      <c r="M9112">
        <v>27</v>
      </c>
      <c r="N9112" s="7">
        <v>34</v>
      </c>
      <c r="P9112" s="185">
        <v>9111</v>
      </c>
      <c r="Q9112" s="186">
        <v>28</v>
      </c>
    </row>
    <row r="9113" spans="1:17" ht="15" x14ac:dyDescent="0.25">
      <c r="A9113"/>
      <c r="B9113" s="114">
        <v>9112</v>
      </c>
      <c r="C9113" s="7">
        <v>22</v>
      </c>
      <c r="E9113">
        <v>9112</v>
      </c>
      <c r="F9113">
        <v>17</v>
      </c>
      <c r="G9113">
        <v>20</v>
      </c>
      <c r="H9113">
        <v>27</v>
      </c>
      <c r="I9113" s="7">
        <v>34</v>
      </c>
      <c r="K9113">
        <v>9112</v>
      </c>
      <c r="L9113">
        <v>20</v>
      </c>
      <c r="M9113">
        <v>27</v>
      </c>
      <c r="N9113" s="7">
        <v>34</v>
      </c>
      <c r="P9113" s="187">
        <v>9112</v>
      </c>
      <c r="Q9113" s="188">
        <v>28</v>
      </c>
    </row>
    <row r="9114" spans="1:17" ht="15" x14ac:dyDescent="0.25">
      <c r="A9114"/>
      <c r="B9114" s="114">
        <v>9113</v>
      </c>
      <c r="C9114" s="7">
        <v>22</v>
      </c>
      <c r="E9114">
        <v>9113</v>
      </c>
      <c r="F9114">
        <v>17</v>
      </c>
      <c r="G9114">
        <v>20</v>
      </c>
      <c r="H9114">
        <v>27</v>
      </c>
      <c r="I9114" s="7">
        <v>34</v>
      </c>
      <c r="K9114">
        <v>9113</v>
      </c>
      <c r="L9114">
        <v>20</v>
      </c>
      <c r="M9114">
        <v>27</v>
      </c>
      <c r="N9114" s="7">
        <v>34</v>
      </c>
      <c r="P9114" s="185">
        <v>9113</v>
      </c>
      <c r="Q9114" s="186">
        <v>28</v>
      </c>
    </row>
    <row r="9115" spans="1:17" ht="15" x14ac:dyDescent="0.25">
      <c r="A9115"/>
      <c r="B9115" s="114">
        <v>9114</v>
      </c>
      <c r="C9115" s="7">
        <v>22</v>
      </c>
      <c r="E9115">
        <v>9114</v>
      </c>
      <c r="F9115">
        <v>17</v>
      </c>
      <c r="G9115">
        <v>20</v>
      </c>
      <c r="H9115">
        <v>27</v>
      </c>
      <c r="I9115" s="7">
        <v>34</v>
      </c>
      <c r="K9115">
        <v>9114</v>
      </c>
      <c r="L9115">
        <v>20</v>
      </c>
      <c r="M9115">
        <v>27</v>
      </c>
      <c r="N9115" s="7">
        <v>34</v>
      </c>
      <c r="P9115" s="187">
        <v>9114</v>
      </c>
      <c r="Q9115" s="188">
        <v>28</v>
      </c>
    </row>
    <row r="9116" spans="1:17" ht="15" x14ac:dyDescent="0.25">
      <c r="A9116"/>
      <c r="B9116" s="114">
        <v>9115</v>
      </c>
      <c r="C9116" s="7">
        <v>22</v>
      </c>
      <c r="E9116">
        <v>9115</v>
      </c>
      <c r="F9116">
        <v>17</v>
      </c>
      <c r="G9116">
        <v>20</v>
      </c>
      <c r="H9116">
        <v>27</v>
      </c>
      <c r="I9116" s="7">
        <v>34</v>
      </c>
      <c r="K9116">
        <v>9115</v>
      </c>
      <c r="L9116">
        <v>20</v>
      </c>
      <c r="M9116">
        <v>27</v>
      </c>
      <c r="N9116" s="7">
        <v>34</v>
      </c>
      <c r="P9116" s="185">
        <v>9115</v>
      </c>
      <c r="Q9116" s="186">
        <v>28</v>
      </c>
    </row>
    <row r="9117" spans="1:17" ht="15" x14ac:dyDescent="0.25">
      <c r="A9117"/>
      <c r="B9117" s="114">
        <v>9116</v>
      </c>
      <c r="C9117" s="7">
        <v>22</v>
      </c>
      <c r="E9117">
        <v>9116</v>
      </c>
      <c r="F9117">
        <v>17</v>
      </c>
      <c r="G9117">
        <v>20</v>
      </c>
      <c r="H9117">
        <v>27</v>
      </c>
      <c r="I9117" s="7">
        <v>34</v>
      </c>
      <c r="K9117">
        <v>9116</v>
      </c>
      <c r="L9117">
        <v>20</v>
      </c>
      <c r="M9117">
        <v>27</v>
      </c>
      <c r="N9117" s="7">
        <v>34</v>
      </c>
      <c r="P9117" s="187">
        <v>9116</v>
      </c>
      <c r="Q9117" s="188">
        <v>28</v>
      </c>
    </row>
    <row r="9118" spans="1:17" ht="15" x14ac:dyDescent="0.25">
      <c r="A9118"/>
      <c r="B9118" s="114">
        <v>9117</v>
      </c>
      <c r="C9118" s="7">
        <v>22</v>
      </c>
      <c r="E9118">
        <v>9117</v>
      </c>
      <c r="F9118">
        <v>17</v>
      </c>
      <c r="G9118">
        <v>20</v>
      </c>
      <c r="H9118">
        <v>27</v>
      </c>
      <c r="I9118" s="7">
        <v>34</v>
      </c>
      <c r="K9118">
        <v>9117</v>
      </c>
      <c r="L9118">
        <v>20</v>
      </c>
      <c r="M9118">
        <v>27</v>
      </c>
      <c r="N9118" s="7">
        <v>34</v>
      </c>
      <c r="P9118" s="185">
        <v>9117</v>
      </c>
      <c r="Q9118" s="186">
        <v>28</v>
      </c>
    </row>
    <row r="9119" spans="1:17" ht="15" x14ac:dyDescent="0.25">
      <c r="A9119"/>
      <c r="B9119" s="114">
        <v>9118</v>
      </c>
      <c r="C9119" s="7">
        <v>22</v>
      </c>
      <c r="E9119">
        <v>9118</v>
      </c>
      <c r="F9119">
        <v>17</v>
      </c>
      <c r="G9119">
        <v>20</v>
      </c>
      <c r="H9119">
        <v>27</v>
      </c>
      <c r="I9119" s="7">
        <v>34</v>
      </c>
      <c r="K9119">
        <v>9118</v>
      </c>
      <c r="L9119">
        <v>20</v>
      </c>
      <c r="M9119">
        <v>27</v>
      </c>
      <c r="N9119" s="7">
        <v>34</v>
      </c>
      <c r="P9119" s="187">
        <v>9118</v>
      </c>
      <c r="Q9119" s="188">
        <v>28</v>
      </c>
    </row>
    <row r="9120" spans="1:17" ht="15" x14ac:dyDescent="0.25">
      <c r="A9120"/>
      <c r="B9120" s="114">
        <v>9119</v>
      </c>
      <c r="C9120" s="7">
        <v>22</v>
      </c>
      <c r="E9120">
        <v>9119</v>
      </c>
      <c r="F9120">
        <v>17</v>
      </c>
      <c r="G9120">
        <v>20</v>
      </c>
      <c r="H9120">
        <v>27</v>
      </c>
      <c r="I9120" s="7">
        <v>34</v>
      </c>
      <c r="K9120">
        <v>9119</v>
      </c>
      <c r="L9120">
        <v>20</v>
      </c>
      <c r="M9120">
        <v>27</v>
      </c>
      <c r="N9120" s="7">
        <v>34</v>
      </c>
      <c r="P9120" s="185">
        <v>9119</v>
      </c>
      <c r="Q9120" s="186">
        <v>28</v>
      </c>
    </row>
    <row r="9121" spans="1:17" ht="15" x14ac:dyDescent="0.25">
      <c r="A9121"/>
      <c r="B9121" s="114">
        <v>9120</v>
      </c>
      <c r="C9121" s="7">
        <v>22</v>
      </c>
      <c r="E9121">
        <v>9120</v>
      </c>
      <c r="F9121">
        <v>17</v>
      </c>
      <c r="G9121">
        <v>20</v>
      </c>
      <c r="H9121">
        <v>27</v>
      </c>
      <c r="I9121" s="7">
        <v>34</v>
      </c>
      <c r="K9121">
        <v>9120</v>
      </c>
      <c r="L9121">
        <v>20</v>
      </c>
      <c r="M9121">
        <v>27</v>
      </c>
      <c r="N9121" s="7">
        <v>34</v>
      </c>
      <c r="P9121" s="187">
        <v>9120</v>
      </c>
      <c r="Q9121" s="188">
        <v>28</v>
      </c>
    </row>
    <row r="9122" spans="1:17" ht="15" x14ac:dyDescent="0.25">
      <c r="A9122"/>
      <c r="B9122" s="114">
        <v>9121</v>
      </c>
      <c r="C9122" s="7">
        <v>22</v>
      </c>
      <c r="E9122">
        <v>9121</v>
      </c>
      <c r="F9122">
        <v>17</v>
      </c>
      <c r="G9122">
        <v>20</v>
      </c>
      <c r="H9122">
        <v>27</v>
      </c>
      <c r="I9122" s="7">
        <v>34</v>
      </c>
      <c r="K9122">
        <v>9121</v>
      </c>
      <c r="L9122">
        <v>20</v>
      </c>
      <c r="M9122">
        <v>27</v>
      </c>
      <c r="N9122" s="7">
        <v>34</v>
      </c>
      <c r="P9122" s="185">
        <v>9121</v>
      </c>
      <c r="Q9122" s="186">
        <v>28</v>
      </c>
    </row>
    <row r="9123" spans="1:17" ht="15" x14ac:dyDescent="0.25">
      <c r="A9123"/>
      <c r="B9123" s="114">
        <v>9122</v>
      </c>
      <c r="C9123" s="7">
        <v>22</v>
      </c>
      <c r="E9123">
        <v>9122</v>
      </c>
      <c r="F9123">
        <v>17</v>
      </c>
      <c r="G9123">
        <v>20</v>
      </c>
      <c r="H9123">
        <v>27</v>
      </c>
      <c r="I9123" s="7">
        <v>34</v>
      </c>
      <c r="K9123">
        <v>9122</v>
      </c>
      <c r="L9123">
        <v>20</v>
      </c>
      <c r="M9123">
        <v>27</v>
      </c>
      <c r="N9123" s="7">
        <v>34</v>
      </c>
      <c r="P9123" s="187">
        <v>9122</v>
      </c>
      <c r="Q9123" s="188">
        <v>28</v>
      </c>
    </row>
    <row r="9124" spans="1:17" ht="15" x14ac:dyDescent="0.25">
      <c r="A9124"/>
      <c r="B9124" s="114">
        <v>9123</v>
      </c>
      <c r="C9124" s="7">
        <v>22</v>
      </c>
      <c r="E9124">
        <v>9123</v>
      </c>
      <c r="F9124">
        <v>17</v>
      </c>
      <c r="G9124">
        <v>20</v>
      </c>
      <c r="H9124">
        <v>27</v>
      </c>
      <c r="I9124" s="7">
        <v>34</v>
      </c>
      <c r="K9124">
        <v>9123</v>
      </c>
      <c r="L9124">
        <v>20</v>
      </c>
      <c r="M9124">
        <v>27</v>
      </c>
      <c r="N9124" s="7">
        <v>34</v>
      </c>
      <c r="P9124" s="185">
        <v>9123</v>
      </c>
      <c r="Q9124" s="186">
        <v>28</v>
      </c>
    </row>
    <row r="9125" spans="1:17" ht="15" x14ac:dyDescent="0.25">
      <c r="A9125"/>
      <c r="B9125" s="114">
        <v>9124</v>
      </c>
      <c r="C9125" s="7">
        <v>22</v>
      </c>
      <c r="E9125">
        <v>9124</v>
      </c>
      <c r="F9125">
        <v>17</v>
      </c>
      <c r="G9125">
        <v>20</v>
      </c>
      <c r="H9125">
        <v>27</v>
      </c>
      <c r="I9125" s="7">
        <v>34</v>
      </c>
      <c r="K9125">
        <v>9124</v>
      </c>
      <c r="L9125">
        <v>20</v>
      </c>
      <c r="M9125">
        <v>27</v>
      </c>
      <c r="N9125" s="7">
        <v>34</v>
      </c>
      <c r="P9125" s="187">
        <v>9124</v>
      </c>
      <c r="Q9125" s="188">
        <v>28</v>
      </c>
    </row>
    <row r="9126" spans="1:17" ht="15" x14ac:dyDescent="0.25">
      <c r="A9126"/>
      <c r="B9126" s="114">
        <v>9125</v>
      </c>
      <c r="C9126" s="7">
        <v>22</v>
      </c>
      <c r="E9126">
        <v>9125</v>
      </c>
      <c r="F9126">
        <v>17</v>
      </c>
      <c r="G9126">
        <v>20</v>
      </c>
      <c r="H9126">
        <v>27</v>
      </c>
      <c r="I9126" s="7">
        <v>34</v>
      </c>
      <c r="K9126">
        <v>9125</v>
      </c>
      <c r="L9126">
        <v>20</v>
      </c>
      <c r="M9126">
        <v>27</v>
      </c>
      <c r="N9126" s="7">
        <v>34</v>
      </c>
      <c r="P9126" s="185">
        <v>9125</v>
      </c>
      <c r="Q9126" s="186">
        <v>28</v>
      </c>
    </row>
    <row r="9127" spans="1:17" ht="15" x14ac:dyDescent="0.25">
      <c r="A9127"/>
      <c r="B9127" s="114">
        <v>9126</v>
      </c>
      <c r="C9127" s="7">
        <v>22</v>
      </c>
      <c r="E9127">
        <v>9126</v>
      </c>
      <c r="F9127">
        <v>17</v>
      </c>
      <c r="G9127">
        <v>20</v>
      </c>
      <c r="H9127">
        <v>27</v>
      </c>
      <c r="I9127" s="7">
        <v>34</v>
      </c>
      <c r="K9127">
        <v>9126</v>
      </c>
      <c r="L9127">
        <v>20</v>
      </c>
      <c r="M9127">
        <v>27</v>
      </c>
      <c r="N9127" s="7">
        <v>34</v>
      </c>
      <c r="P9127" s="187">
        <v>9126</v>
      </c>
      <c r="Q9127" s="188">
        <v>28</v>
      </c>
    </row>
    <row r="9128" spans="1:17" ht="15" x14ac:dyDescent="0.25">
      <c r="A9128"/>
      <c r="B9128" s="114">
        <v>9127</v>
      </c>
      <c r="C9128" s="7">
        <v>22</v>
      </c>
      <c r="E9128">
        <v>9127</v>
      </c>
      <c r="F9128">
        <v>17</v>
      </c>
      <c r="G9128">
        <v>20</v>
      </c>
      <c r="H9128">
        <v>27</v>
      </c>
      <c r="I9128" s="7">
        <v>34</v>
      </c>
      <c r="K9128">
        <v>9127</v>
      </c>
      <c r="L9128">
        <v>20</v>
      </c>
      <c r="M9128">
        <v>27</v>
      </c>
      <c r="N9128" s="7">
        <v>34</v>
      </c>
      <c r="P9128" s="185">
        <v>9127</v>
      </c>
      <c r="Q9128" s="186">
        <v>28</v>
      </c>
    </row>
    <row r="9129" spans="1:17" ht="15" x14ac:dyDescent="0.25">
      <c r="A9129"/>
      <c r="B9129" s="114">
        <v>9128</v>
      </c>
      <c r="C9129" s="7">
        <v>22</v>
      </c>
      <c r="E9129">
        <v>9128</v>
      </c>
      <c r="F9129">
        <v>17</v>
      </c>
      <c r="G9129">
        <v>20</v>
      </c>
      <c r="H9129">
        <v>27</v>
      </c>
      <c r="I9129" s="7">
        <v>34</v>
      </c>
      <c r="K9129">
        <v>9128</v>
      </c>
      <c r="L9129">
        <v>20</v>
      </c>
      <c r="M9129">
        <v>27</v>
      </c>
      <c r="N9129" s="7">
        <v>34</v>
      </c>
      <c r="P9129" s="187">
        <v>9128</v>
      </c>
      <c r="Q9129" s="188">
        <v>28</v>
      </c>
    </row>
    <row r="9130" spans="1:17" ht="15" x14ac:dyDescent="0.25">
      <c r="A9130"/>
      <c r="B9130" s="114">
        <v>9129</v>
      </c>
      <c r="C9130" s="7">
        <v>22</v>
      </c>
      <c r="E9130">
        <v>9129</v>
      </c>
      <c r="F9130">
        <v>17</v>
      </c>
      <c r="G9130">
        <v>20</v>
      </c>
      <c r="H9130">
        <v>27</v>
      </c>
      <c r="I9130" s="7">
        <v>34</v>
      </c>
      <c r="K9130">
        <v>9129</v>
      </c>
      <c r="L9130">
        <v>20</v>
      </c>
      <c r="M9130">
        <v>27</v>
      </c>
      <c r="N9130" s="7">
        <v>34</v>
      </c>
      <c r="P9130" s="185">
        <v>9129</v>
      </c>
      <c r="Q9130" s="186">
        <v>28</v>
      </c>
    </row>
    <row r="9131" spans="1:17" ht="15" x14ac:dyDescent="0.25">
      <c r="A9131"/>
      <c r="B9131" s="114">
        <v>9130</v>
      </c>
      <c r="C9131" s="7">
        <v>22</v>
      </c>
      <c r="E9131">
        <v>9130</v>
      </c>
      <c r="F9131">
        <v>17</v>
      </c>
      <c r="G9131">
        <v>20</v>
      </c>
      <c r="H9131">
        <v>27</v>
      </c>
      <c r="I9131" s="7">
        <v>34</v>
      </c>
      <c r="K9131">
        <v>9130</v>
      </c>
      <c r="L9131">
        <v>20</v>
      </c>
      <c r="M9131">
        <v>27</v>
      </c>
      <c r="N9131" s="7">
        <v>34</v>
      </c>
      <c r="P9131" s="187">
        <v>9130</v>
      </c>
      <c r="Q9131" s="188">
        <v>28</v>
      </c>
    </row>
    <row r="9132" spans="1:17" ht="15" x14ac:dyDescent="0.25">
      <c r="A9132"/>
      <c r="B9132" s="114">
        <v>9131</v>
      </c>
      <c r="C9132" s="7">
        <v>22</v>
      </c>
      <c r="E9132">
        <v>9131</v>
      </c>
      <c r="F9132">
        <v>17</v>
      </c>
      <c r="G9132">
        <v>20</v>
      </c>
      <c r="H9132">
        <v>27</v>
      </c>
      <c r="I9132" s="7">
        <v>34</v>
      </c>
      <c r="K9132">
        <v>9131</v>
      </c>
      <c r="L9132">
        <v>20</v>
      </c>
      <c r="M9132">
        <v>27</v>
      </c>
      <c r="N9132" s="7">
        <v>34</v>
      </c>
      <c r="P9132" s="185">
        <v>9131</v>
      </c>
      <c r="Q9132" s="186">
        <v>28</v>
      </c>
    </row>
    <row r="9133" spans="1:17" ht="15" x14ac:dyDescent="0.25">
      <c r="A9133"/>
      <c r="B9133" s="114">
        <v>9132</v>
      </c>
      <c r="C9133" s="7">
        <v>22</v>
      </c>
      <c r="E9133">
        <v>9132</v>
      </c>
      <c r="F9133">
        <v>17</v>
      </c>
      <c r="G9133">
        <v>20</v>
      </c>
      <c r="H9133">
        <v>27</v>
      </c>
      <c r="I9133" s="7">
        <v>34</v>
      </c>
      <c r="K9133">
        <v>9132</v>
      </c>
      <c r="L9133">
        <v>20</v>
      </c>
      <c r="M9133">
        <v>27</v>
      </c>
      <c r="N9133" s="7">
        <v>34</v>
      </c>
      <c r="P9133" s="187">
        <v>9132</v>
      </c>
      <c r="Q9133" s="188">
        <v>28</v>
      </c>
    </row>
    <row r="9134" spans="1:17" ht="15" x14ac:dyDescent="0.25">
      <c r="A9134"/>
      <c r="B9134" s="114">
        <v>9133</v>
      </c>
      <c r="C9134" s="7">
        <v>22</v>
      </c>
      <c r="E9134">
        <v>9133</v>
      </c>
      <c r="F9134">
        <v>17</v>
      </c>
      <c r="G9134">
        <v>20</v>
      </c>
      <c r="H9134">
        <v>27</v>
      </c>
      <c r="I9134" s="7">
        <v>34</v>
      </c>
      <c r="K9134">
        <v>9133</v>
      </c>
      <c r="L9134">
        <v>20</v>
      </c>
      <c r="M9134">
        <v>27</v>
      </c>
      <c r="N9134" s="7">
        <v>34</v>
      </c>
      <c r="P9134" s="185">
        <v>9133</v>
      </c>
      <c r="Q9134" s="186">
        <v>28</v>
      </c>
    </row>
    <row r="9135" spans="1:17" ht="15" x14ac:dyDescent="0.25">
      <c r="A9135"/>
      <c r="B9135" s="114">
        <v>9134</v>
      </c>
      <c r="C9135" s="7">
        <v>22</v>
      </c>
      <c r="E9135">
        <v>9134</v>
      </c>
      <c r="F9135">
        <v>17</v>
      </c>
      <c r="G9135">
        <v>20</v>
      </c>
      <c r="H9135">
        <v>27</v>
      </c>
      <c r="I9135" s="7">
        <v>34</v>
      </c>
      <c r="K9135">
        <v>9134</v>
      </c>
      <c r="L9135">
        <v>20</v>
      </c>
      <c r="M9135">
        <v>27</v>
      </c>
      <c r="N9135" s="7">
        <v>34</v>
      </c>
      <c r="P9135" s="187">
        <v>9134</v>
      </c>
      <c r="Q9135" s="188">
        <v>28</v>
      </c>
    </row>
    <row r="9136" spans="1:17" ht="15" x14ac:dyDescent="0.25">
      <c r="A9136"/>
      <c r="B9136" s="114">
        <v>9135</v>
      </c>
      <c r="C9136" s="7">
        <v>22</v>
      </c>
      <c r="E9136">
        <v>9135</v>
      </c>
      <c r="F9136">
        <v>17</v>
      </c>
      <c r="G9136">
        <v>20</v>
      </c>
      <c r="H9136">
        <v>27</v>
      </c>
      <c r="I9136" s="7">
        <v>34</v>
      </c>
      <c r="K9136">
        <v>9135</v>
      </c>
      <c r="L9136">
        <v>20</v>
      </c>
      <c r="M9136">
        <v>27</v>
      </c>
      <c r="N9136" s="7">
        <v>34</v>
      </c>
      <c r="P9136" s="185">
        <v>9135</v>
      </c>
      <c r="Q9136" s="186">
        <v>28</v>
      </c>
    </row>
    <row r="9137" spans="1:17" ht="15" x14ac:dyDescent="0.25">
      <c r="A9137"/>
      <c r="B9137" s="114">
        <v>9136</v>
      </c>
      <c r="C9137" s="7">
        <v>22</v>
      </c>
      <c r="E9137">
        <v>9136</v>
      </c>
      <c r="F9137">
        <v>17</v>
      </c>
      <c r="G9137">
        <v>20</v>
      </c>
      <c r="H9137">
        <v>27</v>
      </c>
      <c r="I9137" s="7">
        <v>34</v>
      </c>
      <c r="K9137">
        <v>9136</v>
      </c>
      <c r="L9137">
        <v>20</v>
      </c>
      <c r="M9137">
        <v>27</v>
      </c>
      <c r="N9137" s="7">
        <v>34</v>
      </c>
      <c r="P9137" s="187">
        <v>9136</v>
      </c>
      <c r="Q9137" s="188">
        <v>28</v>
      </c>
    </row>
    <row r="9138" spans="1:17" ht="15" x14ac:dyDescent="0.25">
      <c r="A9138"/>
      <c r="B9138" s="114">
        <v>9137</v>
      </c>
      <c r="C9138" s="7">
        <v>22</v>
      </c>
      <c r="E9138">
        <v>9137</v>
      </c>
      <c r="F9138">
        <v>17</v>
      </c>
      <c r="G9138">
        <v>20</v>
      </c>
      <c r="H9138">
        <v>27</v>
      </c>
      <c r="I9138" s="7">
        <v>34</v>
      </c>
      <c r="K9138">
        <v>9137</v>
      </c>
      <c r="L9138">
        <v>20</v>
      </c>
      <c r="M9138">
        <v>27</v>
      </c>
      <c r="N9138" s="7">
        <v>34</v>
      </c>
      <c r="P9138" s="185">
        <v>9137</v>
      </c>
      <c r="Q9138" s="186">
        <v>28</v>
      </c>
    </row>
    <row r="9139" spans="1:17" ht="15" x14ac:dyDescent="0.25">
      <c r="A9139"/>
      <c r="B9139" s="114">
        <v>9138</v>
      </c>
      <c r="C9139" s="7">
        <v>22</v>
      </c>
      <c r="E9139">
        <v>9138</v>
      </c>
      <c r="F9139">
        <v>17</v>
      </c>
      <c r="G9139">
        <v>20</v>
      </c>
      <c r="H9139">
        <v>27</v>
      </c>
      <c r="I9139" s="7">
        <v>34</v>
      </c>
      <c r="K9139">
        <v>9138</v>
      </c>
      <c r="L9139">
        <v>20</v>
      </c>
      <c r="M9139">
        <v>27</v>
      </c>
      <c r="N9139" s="7">
        <v>34</v>
      </c>
      <c r="P9139" s="187">
        <v>9138</v>
      </c>
      <c r="Q9139" s="188">
        <v>28</v>
      </c>
    </row>
    <row r="9140" spans="1:17" ht="15" x14ac:dyDescent="0.25">
      <c r="A9140"/>
      <c r="B9140" s="114">
        <v>9139</v>
      </c>
      <c r="C9140" s="7">
        <v>22</v>
      </c>
      <c r="E9140">
        <v>9139</v>
      </c>
      <c r="F9140">
        <v>17</v>
      </c>
      <c r="G9140">
        <v>20</v>
      </c>
      <c r="H9140">
        <v>27</v>
      </c>
      <c r="I9140" s="7">
        <v>34</v>
      </c>
      <c r="K9140">
        <v>9139</v>
      </c>
      <c r="L9140">
        <v>20</v>
      </c>
      <c r="M9140">
        <v>27</v>
      </c>
      <c r="N9140" s="7">
        <v>34</v>
      </c>
      <c r="P9140" s="185">
        <v>9139</v>
      </c>
      <c r="Q9140" s="186">
        <v>28</v>
      </c>
    </row>
    <row r="9141" spans="1:17" ht="15" x14ac:dyDescent="0.25">
      <c r="A9141"/>
      <c r="B9141" s="114">
        <v>9140</v>
      </c>
      <c r="C9141" s="7">
        <v>22</v>
      </c>
      <c r="E9141">
        <v>9140</v>
      </c>
      <c r="F9141">
        <v>17</v>
      </c>
      <c r="G9141">
        <v>20</v>
      </c>
      <c r="H9141">
        <v>27</v>
      </c>
      <c r="I9141" s="7">
        <v>34</v>
      </c>
      <c r="K9141">
        <v>9140</v>
      </c>
      <c r="L9141">
        <v>20</v>
      </c>
      <c r="M9141">
        <v>27</v>
      </c>
      <c r="N9141" s="7">
        <v>34</v>
      </c>
      <c r="P9141" s="187">
        <v>9140</v>
      </c>
      <c r="Q9141" s="188">
        <v>28</v>
      </c>
    </row>
    <row r="9142" spans="1:17" ht="15" x14ac:dyDescent="0.25">
      <c r="A9142"/>
      <c r="B9142" s="114">
        <v>9141</v>
      </c>
      <c r="C9142" s="7">
        <v>22</v>
      </c>
      <c r="E9142">
        <v>9141</v>
      </c>
      <c r="F9142">
        <v>17</v>
      </c>
      <c r="G9142">
        <v>20</v>
      </c>
      <c r="H9142">
        <v>27</v>
      </c>
      <c r="I9142" s="7">
        <v>34</v>
      </c>
      <c r="K9142">
        <v>9141</v>
      </c>
      <c r="L9142">
        <v>20</v>
      </c>
      <c r="M9142">
        <v>27</v>
      </c>
      <c r="N9142" s="7">
        <v>34</v>
      </c>
      <c r="P9142" s="185">
        <v>9141</v>
      </c>
      <c r="Q9142" s="186">
        <v>28</v>
      </c>
    </row>
    <row r="9143" spans="1:17" ht="15" x14ac:dyDescent="0.25">
      <c r="A9143"/>
      <c r="B9143" s="114">
        <v>9142</v>
      </c>
      <c r="C9143" s="7">
        <v>22</v>
      </c>
      <c r="E9143">
        <v>9142</v>
      </c>
      <c r="F9143">
        <v>17</v>
      </c>
      <c r="G9143">
        <v>20</v>
      </c>
      <c r="H9143">
        <v>27</v>
      </c>
      <c r="I9143" s="7">
        <v>34</v>
      </c>
      <c r="K9143">
        <v>9142</v>
      </c>
      <c r="L9143">
        <v>20</v>
      </c>
      <c r="M9143">
        <v>27</v>
      </c>
      <c r="N9143" s="7">
        <v>34</v>
      </c>
      <c r="P9143" s="187">
        <v>9142</v>
      </c>
      <c r="Q9143" s="188">
        <v>28</v>
      </c>
    </row>
    <row r="9144" spans="1:17" ht="15" x14ac:dyDescent="0.25">
      <c r="A9144"/>
      <c r="B9144" s="114">
        <v>9143</v>
      </c>
      <c r="C9144" s="7">
        <v>22</v>
      </c>
      <c r="E9144">
        <v>9143</v>
      </c>
      <c r="F9144">
        <v>17</v>
      </c>
      <c r="G9144">
        <v>20</v>
      </c>
      <c r="H9144">
        <v>27</v>
      </c>
      <c r="I9144" s="7">
        <v>34</v>
      </c>
      <c r="K9144">
        <v>9143</v>
      </c>
      <c r="L9144">
        <v>20</v>
      </c>
      <c r="M9144">
        <v>27</v>
      </c>
      <c r="N9144" s="7">
        <v>34</v>
      </c>
      <c r="P9144" s="185">
        <v>9143</v>
      </c>
      <c r="Q9144" s="186">
        <v>28</v>
      </c>
    </row>
    <row r="9145" spans="1:17" ht="15" x14ac:dyDescent="0.25">
      <c r="A9145"/>
      <c r="B9145" s="114">
        <v>9144</v>
      </c>
      <c r="C9145" s="7">
        <v>22</v>
      </c>
      <c r="E9145">
        <v>9144</v>
      </c>
      <c r="F9145">
        <v>17</v>
      </c>
      <c r="G9145">
        <v>20</v>
      </c>
      <c r="H9145">
        <v>27</v>
      </c>
      <c r="I9145" s="7">
        <v>34</v>
      </c>
      <c r="K9145">
        <v>9144</v>
      </c>
      <c r="L9145">
        <v>20</v>
      </c>
      <c r="M9145">
        <v>27</v>
      </c>
      <c r="N9145" s="7">
        <v>34</v>
      </c>
      <c r="P9145" s="187">
        <v>9144</v>
      </c>
      <c r="Q9145" s="188">
        <v>28</v>
      </c>
    </row>
    <row r="9146" spans="1:17" ht="15" x14ac:dyDescent="0.25">
      <c r="A9146"/>
      <c r="B9146" s="114">
        <v>9145</v>
      </c>
      <c r="C9146" s="7">
        <v>22</v>
      </c>
      <c r="E9146">
        <v>9145</v>
      </c>
      <c r="F9146">
        <v>17</v>
      </c>
      <c r="G9146">
        <v>20</v>
      </c>
      <c r="H9146">
        <v>27</v>
      </c>
      <c r="I9146" s="7">
        <v>34</v>
      </c>
      <c r="K9146">
        <v>9145</v>
      </c>
      <c r="L9146">
        <v>20</v>
      </c>
      <c r="M9146">
        <v>27</v>
      </c>
      <c r="N9146" s="7">
        <v>34</v>
      </c>
      <c r="P9146" s="185">
        <v>9145</v>
      </c>
      <c r="Q9146" s="186">
        <v>28</v>
      </c>
    </row>
    <row r="9147" spans="1:17" ht="15" x14ac:dyDescent="0.25">
      <c r="A9147"/>
      <c r="B9147" s="114">
        <v>9146</v>
      </c>
      <c r="C9147" s="7">
        <v>22</v>
      </c>
      <c r="E9147">
        <v>9146</v>
      </c>
      <c r="F9147">
        <v>17</v>
      </c>
      <c r="G9147">
        <v>20</v>
      </c>
      <c r="H9147">
        <v>27</v>
      </c>
      <c r="I9147" s="7">
        <v>34</v>
      </c>
      <c r="K9147">
        <v>9146</v>
      </c>
      <c r="L9147">
        <v>20</v>
      </c>
      <c r="M9147">
        <v>27</v>
      </c>
      <c r="N9147" s="7">
        <v>34</v>
      </c>
      <c r="P9147" s="187">
        <v>9146</v>
      </c>
      <c r="Q9147" s="188">
        <v>28</v>
      </c>
    </row>
    <row r="9148" spans="1:17" ht="15" x14ac:dyDescent="0.25">
      <c r="A9148"/>
      <c r="B9148" s="114">
        <v>9147</v>
      </c>
      <c r="C9148" s="7">
        <v>22</v>
      </c>
      <c r="E9148">
        <v>9147</v>
      </c>
      <c r="F9148">
        <v>17</v>
      </c>
      <c r="G9148">
        <v>20</v>
      </c>
      <c r="H9148">
        <v>27</v>
      </c>
      <c r="I9148" s="7">
        <v>34</v>
      </c>
      <c r="K9148">
        <v>9147</v>
      </c>
      <c r="L9148">
        <v>20</v>
      </c>
      <c r="M9148">
        <v>27</v>
      </c>
      <c r="N9148" s="7">
        <v>34</v>
      </c>
      <c r="P9148" s="185">
        <v>9147</v>
      </c>
      <c r="Q9148" s="186">
        <v>28</v>
      </c>
    </row>
    <row r="9149" spans="1:17" ht="15" x14ac:dyDescent="0.25">
      <c r="A9149"/>
      <c r="B9149" s="114">
        <v>9148</v>
      </c>
      <c r="C9149" s="7">
        <v>22</v>
      </c>
      <c r="E9149">
        <v>9148</v>
      </c>
      <c r="F9149">
        <v>17</v>
      </c>
      <c r="G9149">
        <v>20</v>
      </c>
      <c r="H9149">
        <v>27</v>
      </c>
      <c r="I9149" s="7">
        <v>34</v>
      </c>
      <c r="K9149">
        <v>9148</v>
      </c>
      <c r="L9149">
        <v>20</v>
      </c>
      <c r="M9149">
        <v>27</v>
      </c>
      <c r="N9149" s="7">
        <v>34</v>
      </c>
      <c r="P9149" s="187">
        <v>9148</v>
      </c>
      <c r="Q9149" s="188">
        <v>28</v>
      </c>
    </row>
    <row r="9150" spans="1:17" ht="15" x14ac:dyDescent="0.25">
      <c r="A9150"/>
      <c r="B9150" s="114">
        <v>9149</v>
      </c>
      <c r="C9150" s="7">
        <v>22</v>
      </c>
      <c r="E9150">
        <v>9149</v>
      </c>
      <c r="F9150">
        <v>17</v>
      </c>
      <c r="G9150">
        <v>20</v>
      </c>
      <c r="H9150">
        <v>27</v>
      </c>
      <c r="I9150" s="7">
        <v>34</v>
      </c>
      <c r="K9150">
        <v>9149</v>
      </c>
      <c r="L9150">
        <v>20</v>
      </c>
      <c r="M9150">
        <v>27</v>
      </c>
      <c r="N9150" s="7">
        <v>34</v>
      </c>
      <c r="P9150" s="185">
        <v>9149</v>
      </c>
      <c r="Q9150" s="186">
        <v>28</v>
      </c>
    </row>
    <row r="9151" spans="1:17" ht="15" x14ac:dyDescent="0.25">
      <c r="A9151"/>
      <c r="B9151" s="114">
        <v>9150</v>
      </c>
      <c r="C9151" s="7">
        <v>22</v>
      </c>
      <c r="E9151">
        <v>9150</v>
      </c>
      <c r="F9151">
        <v>17</v>
      </c>
      <c r="G9151">
        <v>20</v>
      </c>
      <c r="H9151">
        <v>27</v>
      </c>
      <c r="I9151" s="7">
        <v>34</v>
      </c>
      <c r="K9151">
        <v>9150</v>
      </c>
      <c r="L9151">
        <v>20</v>
      </c>
      <c r="M9151">
        <v>27</v>
      </c>
      <c r="N9151" s="7">
        <v>34</v>
      </c>
      <c r="P9151" s="187">
        <v>9150</v>
      </c>
      <c r="Q9151" s="188">
        <v>28</v>
      </c>
    </row>
    <row r="9152" spans="1:17" ht="15" x14ac:dyDescent="0.25">
      <c r="A9152"/>
      <c r="B9152" s="114">
        <v>9151</v>
      </c>
      <c r="C9152" s="7">
        <v>22</v>
      </c>
      <c r="E9152">
        <v>9151</v>
      </c>
      <c r="F9152">
        <v>17</v>
      </c>
      <c r="G9152">
        <v>20</v>
      </c>
      <c r="H9152">
        <v>27</v>
      </c>
      <c r="I9152" s="7">
        <v>34</v>
      </c>
      <c r="K9152">
        <v>9151</v>
      </c>
      <c r="L9152">
        <v>20</v>
      </c>
      <c r="M9152">
        <v>27</v>
      </c>
      <c r="N9152" s="7">
        <v>34</v>
      </c>
      <c r="P9152" s="185">
        <v>9151</v>
      </c>
      <c r="Q9152" s="186">
        <v>28</v>
      </c>
    </row>
    <row r="9153" spans="1:17" ht="15" x14ac:dyDescent="0.25">
      <c r="A9153"/>
      <c r="B9153" s="114">
        <v>9152</v>
      </c>
      <c r="C9153" s="7">
        <v>22</v>
      </c>
      <c r="E9153">
        <v>9152</v>
      </c>
      <c r="F9153">
        <v>17</v>
      </c>
      <c r="G9153">
        <v>20</v>
      </c>
      <c r="H9153">
        <v>27</v>
      </c>
      <c r="I9153" s="7">
        <v>34</v>
      </c>
      <c r="K9153">
        <v>9152</v>
      </c>
      <c r="L9153">
        <v>20</v>
      </c>
      <c r="M9153">
        <v>27</v>
      </c>
      <c r="N9153" s="7">
        <v>34</v>
      </c>
      <c r="P9153" s="187">
        <v>9152</v>
      </c>
      <c r="Q9153" s="188">
        <v>28</v>
      </c>
    </row>
    <row r="9154" spans="1:17" ht="15" x14ac:dyDescent="0.25">
      <c r="A9154"/>
      <c r="B9154" s="114">
        <v>9153</v>
      </c>
      <c r="C9154" s="7">
        <v>22</v>
      </c>
      <c r="E9154">
        <v>9153</v>
      </c>
      <c r="F9154">
        <v>17</v>
      </c>
      <c r="G9154">
        <v>20</v>
      </c>
      <c r="H9154">
        <v>27</v>
      </c>
      <c r="I9154" s="7">
        <v>34</v>
      </c>
      <c r="K9154">
        <v>9153</v>
      </c>
      <c r="L9154">
        <v>20</v>
      </c>
      <c r="M9154">
        <v>27</v>
      </c>
      <c r="N9154" s="7">
        <v>34</v>
      </c>
      <c r="P9154" s="185">
        <v>9153</v>
      </c>
      <c r="Q9154" s="186">
        <v>28</v>
      </c>
    </row>
    <row r="9155" spans="1:17" ht="15" x14ac:dyDescent="0.25">
      <c r="A9155"/>
      <c r="B9155" s="114">
        <v>9154</v>
      </c>
      <c r="C9155" s="7">
        <v>22</v>
      </c>
      <c r="E9155">
        <v>9154</v>
      </c>
      <c r="F9155">
        <v>17</v>
      </c>
      <c r="G9155">
        <v>20</v>
      </c>
      <c r="H9155">
        <v>27</v>
      </c>
      <c r="I9155" s="7">
        <v>34</v>
      </c>
      <c r="K9155">
        <v>9154</v>
      </c>
      <c r="L9155">
        <v>20</v>
      </c>
      <c r="M9155">
        <v>27</v>
      </c>
      <c r="N9155" s="7">
        <v>34</v>
      </c>
      <c r="P9155" s="187">
        <v>9154</v>
      </c>
      <c r="Q9155" s="188">
        <v>28</v>
      </c>
    </row>
    <row r="9156" spans="1:17" ht="15" x14ac:dyDescent="0.25">
      <c r="A9156"/>
      <c r="B9156" s="114">
        <v>9155</v>
      </c>
      <c r="C9156" s="7">
        <v>22</v>
      </c>
      <c r="E9156">
        <v>9155</v>
      </c>
      <c r="F9156">
        <v>17</v>
      </c>
      <c r="G9156">
        <v>20</v>
      </c>
      <c r="H9156">
        <v>27</v>
      </c>
      <c r="I9156" s="7">
        <v>34</v>
      </c>
      <c r="K9156">
        <v>9155</v>
      </c>
      <c r="L9156">
        <v>20</v>
      </c>
      <c r="M9156">
        <v>27</v>
      </c>
      <c r="N9156" s="7">
        <v>34</v>
      </c>
      <c r="P9156" s="185">
        <v>9155</v>
      </c>
      <c r="Q9156" s="186">
        <v>28</v>
      </c>
    </row>
    <row r="9157" spans="1:17" ht="15" x14ac:dyDescent="0.25">
      <c r="A9157"/>
      <c r="B9157" s="114">
        <v>9156</v>
      </c>
      <c r="C9157" s="7">
        <v>22</v>
      </c>
      <c r="E9157">
        <v>9156</v>
      </c>
      <c r="F9157">
        <v>17</v>
      </c>
      <c r="G9157">
        <v>20</v>
      </c>
      <c r="H9157">
        <v>27</v>
      </c>
      <c r="I9157" s="7">
        <v>34</v>
      </c>
      <c r="K9157">
        <v>9156</v>
      </c>
      <c r="L9157">
        <v>20</v>
      </c>
      <c r="M9157">
        <v>27</v>
      </c>
      <c r="N9157" s="7">
        <v>34</v>
      </c>
      <c r="P9157" s="187">
        <v>9156</v>
      </c>
      <c r="Q9157" s="188">
        <v>28</v>
      </c>
    </row>
    <row r="9158" spans="1:17" ht="15" x14ac:dyDescent="0.25">
      <c r="A9158"/>
      <c r="B9158" s="114">
        <v>9157</v>
      </c>
      <c r="C9158" s="7">
        <v>22</v>
      </c>
      <c r="E9158">
        <v>9157</v>
      </c>
      <c r="F9158">
        <v>17</v>
      </c>
      <c r="G9158">
        <v>20</v>
      </c>
      <c r="H9158">
        <v>27</v>
      </c>
      <c r="I9158" s="7">
        <v>34</v>
      </c>
      <c r="K9158">
        <v>9157</v>
      </c>
      <c r="L9158">
        <v>20</v>
      </c>
      <c r="M9158">
        <v>27</v>
      </c>
      <c r="N9158" s="7">
        <v>34</v>
      </c>
      <c r="P9158" s="185">
        <v>9157</v>
      </c>
      <c r="Q9158" s="186">
        <v>28</v>
      </c>
    </row>
    <row r="9159" spans="1:17" ht="15" x14ac:dyDescent="0.25">
      <c r="A9159"/>
      <c r="B9159" s="114">
        <v>9158</v>
      </c>
      <c r="C9159" s="7">
        <v>22</v>
      </c>
      <c r="E9159">
        <v>9158</v>
      </c>
      <c r="F9159">
        <v>17</v>
      </c>
      <c r="G9159">
        <v>20</v>
      </c>
      <c r="H9159">
        <v>27</v>
      </c>
      <c r="I9159" s="7">
        <v>34</v>
      </c>
      <c r="K9159">
        <v>9158</v>
      </c>
      <c r="L9159">
        <v>20</v>
      </c>
      <c r="M9159">
        <v>27</v>
      </c>
      <c r="N9159" s="7">
        <v>34</v>
      </c>
      <c r="P9159" s="187">
        <v>9158</v>
      </c>
      <c r="Q9159" s="188">
        <v>28</v>
      </c>
    </row>
    <row r="9160" spans="1:17" ht="15" x14ac:dyDescent="0.25">
      <c r="A9160"/>
      <c r="B9160" s="114">
        <v>9159</v>
      </c>
      <c r="C9160" s="7">
        <v>22</v>
      </c>
      <c r="E9160">
        <v>9159</v>
      </c>
      <c r="F9160">
        <v>17</v>
      </c>
      <c r="G9160">
        <v>20</v>
      </c>
      <c r="H9160">
        <v>27</v>
      </c>
      <c r="I9160" s="7">
        <v>34</v>
      </c>
      <c r="K9160">
        <v>9159</v>
      </c>
      <c r="L9160">
        <v>20</v>
      </c>
      <c r="M9160">
        <v>27</v>
      </c>
      <c r="N9160" s="7">
        <v>34</v>
      </c>
      <c r="P9160" s="185">
        <v>9159</v>
      </c>
      <c r="Q9160" s="186">
        <v>28</v>
      </c>
    </row>
    <row r="9161" spans="1:17" ht="15" x14ac:dyDescent="0.25">
      <c r="A9161"/>
      <c r="B9161" s="114">
        <v>9160</v>
      </c>
      <c r="C9161" s="7">
        <v>22</v>
      </c>
      <c r="E9161">
        <v>9160</v>
      </c>
      <c r="F9161">
        <v>17</v>
      </c>
      <c r="G9161">
        <v>20</v>
      </c>
      <c r="H9161">
        <v>27</v>
      </c>
      <c r="I9161" s="7">
        <v>34</v>
      </c>
      <c r="K9161">
        <v>9160</v>
      </c>
      <c r="L9161">
        <v>20</v>
      </c>
      <c r="M9161">
        <v>27</v>
      </c>
      <c r="N9161" s="7">
        <v>34</v>
      </c>
      <c r="P9161" s="187">
        <v>9160</v>
      </c>
      <c r="Q9161" s="188">
        <v>28</v>
      </c>
    </row>
    <row r="9162" spans="1:17" ht="15" x14ac:dyDescent="0.25">
      <c r="A9162"/>
      <c r="B9162" s="114">
        <v>9161</v>
      </c>
      <c r="C9162" s="7">
        <v>22</v>
      </c>
      <c r="E9162">
        <v>9161</v>
      </c>
      <c r="F9162">
        <v>17</v>
      </c>
      <c r="G9162">
        <v>20</v>
      </c>
      <c r="H9162">
        <v>27</v>
      </c>
      <c r="I9162" s="7">
        <v>34</v>
      </c>
      <c r="K9162">
        <v>9161</v>
      </c>
      <c r="L9162">
        <v>20</v>
      </c>
      <c r="M9162">
        <v>27</v>
      </c>
      <c r="N9162" s="7">
        <v>34</v>
      </c>
      <c r="P9162" s="185">
        <v>9161</v>
      </c>
      <c r="Q9162" s="186">
        <v>28</v>
      </c>
    </row>
    <row r="9163" spans="1:17" ht="15" x14ac:dyDescent="0.25">
      <c r="A9163"/>
      <c r="B9163" s="114">
        <v>9162</v>
      </c>
      <c r="C9163" s="7">
        <v>22</v>
      </c>
      <c r="E9163">
        <v>9162</v>
      </c>
      <c r="F9163">
        <v>17</v>
      </c>
      <c r="G9163">
        <v>20</v>
      </c>
      <c r="H9163">
        <v>27</v>
      </c>
      <c r="I9163" s="7">
        <v>34</v>
      </c>
      <c r="K9163">
        <v>9162</v>
      </c>
      <c r="L9163">
        <v>20</v>
      </c>
      <c r="M9163">
        <v>27</v>
      </c>
      <c r="N9163" s="7">
        <v>34</v>
      </c>
      <c r="P9163" s="187">
        <v>9162</v>
      </c>
      <c r="Q9163" s="188">
        <v>28</v>
      </c>
    </row>
    <row r="9164" spans="1:17" ht="15" x14ac:dyDescent="0.25">
      <c r="A9164"/>
      <c r="B9164" s="114">
        <v>9163</v>
      </c>
      <c r="C9164" s="7">
        <v>22</v>
      </c>
      <c r="E9164">
        <v>9163</v>
      </c>
      <c r="F9164">
        <v>17</v>
      </c>
      <c r="G9164">
        <v>20</v>
      </c>
      <c r="H9164">
        <v>27</v>
      </c>
      <c r="I9164" s="7">
        <v>34</v>
      </c>
      <c r="K9164">
        <v>9163</v>
      </c>
      <c r="L9164">
        <v>20</v>
      </c>
      <c r="M9164">
        <v>27</v>
      </c>
      <c r="N9164" s="7">
        <v>34</v>
      </c>
      <c r="P9164" s="185">
        <v>9163</v>
      </c>
      <c r="Q9164" s="186">
        <v>28</v>
      </c>
    </row>
    <row r="9165" spans="1:17" ht="15" x14ac:dyDescent="0.25">
      <c r="A9165"/>
      <c r="B9165" s="114">
        <v>9164</v>
      </c>
      <c r="C9165" s="7">
        <v>22</v>
      </c>
      <c r="E9165">
        <v>9164</v>
      </c>
      <c r="F9165">
        <v>17</v>
      </c>
      <c r="G9165">
        <v>20</v>
      </c>
      <c r="H9165">
        <v>27</v>
      </c>
      <c r="I9165" s="7">
        <v>34</v>
      </c>
      <c r="K9165">
        <v>9164</v>
      </c>
      <c r="L9165">
        <v>20</v>
      </c>
      <c r="M9165">
        <v>27</v>
      </c>
      <c r="N9165" s="7">
        <v>34</v>
      </c>
      <c r="P9165" s="187">
        <v>9164</v>
      </c>
      <c r="Q9165" s="188">
        <v>28</v>
      </c>
    </row>
    <row r="9166" spans="1:17" ht="15" x14ac:dyDescent="0.25">
      <c r="A9166"/>
      <c r="B9166" s="114">
        <v>9165</v>
      </c>
      <c r="C9166" s="7">
        <v>22</v>
      </c>
      <c r="E9166">
        <v>9165</v>
      </c>
      <c r="F9166">
        <v>17</v>
      </c>
      <c r="G9166">
        <v>20</v>
      </c>
      <c r="H9166">
        <v>27</v>
      </c>
      <c r="I9166" s="7">
        <v>34</v>
      </c>
      <c r="K9166">
        <v>9165</v>
      </c>
      <c r="L9166">
        <v>20</v>
      </c>
      <c r="M9166">
        <v>27</v>
      </c>
      <c r="N9166" s="7">
        <v>34</v>
      </c>
      <c r="P9166" s="185">
        <v>9165</v>
      </c>
      <c r="Q9166" s="186">
        <v>28</v>
      </c>
    </row>
    <row r="9167" spans="1:17" ht="15" x14ac:dyDescent="0.25">
      <c r="A9167"/>
      <c r="B9167" s="114">
        <v>9166</v>
      </c>
      <c r="C9167" s="7">
        <v>22</v>
      </c>
      <c r="E9167">
        <v>9166</v>
      </c>
      <c r="F9167">
        <v>17</v>
      </c>
      <c r="G9167">
        <v>20</v>
      </c>
      <c r="H9167">
        <v>27</v>
      </c>
      <c r="I9167" s="7">
        <v>34</v>
      </c>
      <c r="K9167">
        <v>9166</v>
      </c>
      <c r="L9167">
        <v>20</v>
      </c>
      <c r="M9167">
        <v>27</v>
      </c>
      <c r="N9167" s="7">
        <v>34</v>
      </c>
      <c r="P9167" s="187">
        <v>9166</v>
      </c>
      <c r="Q9167" s="188">
        <v>28</v>
      </c>
    </row>
    <row r="9168" spans="1:17" ht="15" x14ac:dyDescent="0.25">
      <c r="A9168"/>
      <c r="B9168" s="114">
        <v>9167</v>
      </c>
      <c r="C9168" s="7">
        <v>22</v>
      </c>
      <c r="E9168">
        <v>9167</v>
      </c>
      <c r="F9168">
        <v>17</v>
      </c>
      <c r="G9168">
        <v>20</v>
      </c>
      <c r="H9168">
        <v>27</v>
      </c>
      <c r="I9168" s="7">
        <v>34</v>
      </c>
      <c r="K9168">
        <v>9167</v>
      </c>
      <c r="L9168">
        <v>20</v>
      </c>
      <c r="M9168">
        <v>27</v>
      </c>
      <c r="N9168" s="7">
        <v>34</v>
      </c>
      <c r="P9168" s="185">
        <v>9167</v>
      </c>
      <c r="Q9168" s="186">
        <v>28</v>
      </c>
    </row>
    <row r="9169" spans="1:17" ht="15" x14ac:dyDescent="0.25">
      <c r="A9169"/>
      <c r="B9169" s="114">
        <v>9168</v>
      </c>
      <c r="C9169" s="7">
        <v>22</v>
      </c>
      <c r="E9169">
        <v>9168</v>
      </c>
      <c r="F9169">
        <v>17</v>
      </c>
      <c r="G9169">
        <v>20</v>
      </c>
      <c r="H9169">
        <v>27</v>
      </c>
      <c r="I9169" s="7">
        <v>34</v>
      </c>
      <c r="K9169">
        <v>9168</v>
      </c>
      <c r="L9169">
        <v>20</v>
      </c>
      <c r="M9169">
        <v>27</v>
      </c>
      <c r="N9169" s="7">
        <v>34</v>
      </c>
      <c r="P9169" s="187">
        <v>9168</v>
      </c>
      <c r="Q9169" s="188">
        <v>28</v>
      </c>
    </row>
    <row r="9170" spans="1:17" ht="15" x14ac:dyDescent="0.25">
      <c r="A9170"/>
      <c r="B9170" s="114">
        <v>9169</v>
      </c>
      <c r="C9170" s="7">
        <v>22</v>
      </c>
      <c r="E9170">
        <v>9169</v>
      </c>
      <c r="F9170">
        <v>17</v>
      </c>
      <c r="G9170">
        <v>20</v>
      </c>
      <c r="H9170">
        <v>27</v>
      </c>
      <c r="I9170" s="7">
        <v>34</v>
      </c>
      <c r="K9170">
        <v>9169</v>
      </c>
      <c r="L9170">
        <v>20</v>
      </c>
      <c r="M9170">
        <v>27</v>
      </c>
      <c r="N9170" s="7">
        <v>34</v>
      </c>
      <c r="P9170" s="185">
        <v>9169</v>
      </c>
      <c r="Q9170" s="186">
        <v>28</v>
      </c>
    </row>
    <row r="9171" spans="1:17" ht="15" x14ac:dyDescent="0.25">
      <c r="A9171"/>
      <c r="B9171" s="114">
        <v>9170</v>
      </c>
      <c r="C9171" s="7">
        <v>22</v>
      </c>
      <c r="E9171">
        <v>9170</v>
      </c>
      <c r="F9171">
        <v>17</v>
      </c>
      <c r="G9171">
        <v>20</v>
      </c>
      <c r="H9171">
        <v>27</v>
      </c>
      <c r="I9171" s="7">
        <v>34</v>
      </c>
      <c r="K9171">
        <v>9170</v>
      </c>
      <c r="L9171">
        <v>20</v>
      </c>
      <c r="M9171">
        <v>27</v>
      </c>
      <c r="N9171" s="7">
        <v>34</v>
      </c>
      <c r="P9171" s="187">
        <v>9170</v>
      </c>
      <c r="Q9171" s="188">
        <v>28</v>
      </c>
    </row>
    <row r="9172" spans="1:17" ht="15" x14ac:dyDescent="0.25">
      <c r="A9172"/>
      <c r="B9172" s="114">
        <v>9171</v>
      </c>
      <c r="C9172" s="7">
        <v>22</v>
      </c>
      <c r="E9172">
        <v>9171</v>
      </c>
      <c r="F9172">
        <v>17</v>
      </c>
      <c r="G9172">
        <v>20</v>
      </c>
      <c r="H9172">
        <v>27</v>
      </c>
      <c r="I9172" s="7">
        <v>34</v>
      </c>
      <c r="K9172">
        <v>9171</v>
      </c>
      <c r="L9172">
        <v>20</v>
      </c>
      <c r="M9172">
        <v>27</v>
      </c>
      <c r="N9172" s="7">
        <v>34</v>
      </c>
      <c r="P9172" s="185">
        <v>9171</v>
      </c>
      <c r="Q9172" s="186">
        <v>28</v>
      </c>
    </row>
    <row r="9173" spans="1:17" ht="15" x14ac:dyDescent="0.25">
      <c r="A9173"/>
      <c r="B9173" s="114">
        <v>9172</v>
      </c>
      <c r="C9173" s="7">
        <v>22</v>
      </c>
      <c r="E9173">
        <v>9172</v>
      </c>
      <c r="F9173">
        <v>17</v>
      </c>
      <c r="G9173">
        <v>20</v>
      </c>
      <c r="H9173">
        <v>27</v>
      </c>
      <c r="I9173" s="7">
        <v>34</v>
      </c>
      <c r="K9173">
        <v>9172</v>
      </c>
      <c r="L9173">
        <v>20</v>
      </c>
      <c r="M9173">
        <v>27</v>
      </c>
      <c r="N9173" s="7">
        <v>34</v>
      </c>
      <c r="P9173" s="187">
        <v>9172</v>
      </c>
      <c r="Q9173" s="188">
        <v>28</v>
      </c>
    </row>
    <row r="9174" spans="1:17" ht="15" x14ac:dyDescent="0.25">
      <c r="A9174"/>
      <c r="B9174" s="114">
        <v>9173</v>
      </c>
      <c r="C9174" s="7">
        <v>22</v>
      </c>
      <c r="E9174">
        <v>9173</v>
      </c>
      <c r="F9174">
        <v>17</v>
      </c>
      <c r="G9174">
        <v>20</v>
      </c>
      <c r="H9174">
        <v>27</v>
      </c>
      <c r="I9174" s="7">
        <v>34</v>
      </c>
      <c r="K9174">
        <v>9173</v>
      </c>
      <c r="L9174">
        <v>20</v>
      </c>
      <c r="M9174">
        <v>27</v>
      </c>
      <c r="N9174" s="7">
        <v>34</v>
      </c>
      <c r="P9174" s="185">
        <v>9173</v>
      </c>
      <c r="Q9174" s="186">
        <v>28</v>
      </c>
    </row>
    <row r="9175" spans="1:17" ht="15" x14ac:dyDescent="0.25">
      <c r="A9175"/>
      <c r="B9175" s="114">
        <v>9174</v>
      </c>
      <c r="C9175" s="7">
        <v>22</v>
      </c>
      <c r="E9175">
        <v>9174</v>
      </c>
      <c r="F9175">
        <v>17</v>
      </c>
      <c r="G9175">
        <v>20</v>
      </c>
      <c r="H9175">
        <v>27</v>
      </c>
      <c r="I9175" s="7">
        <v>34</v>
      </c>
      <c r="K9175">
        <v>9174</v>
      </c>
      <c r="L9175">
        <v>20</v>
      </c>
      <c r="M9175">
        <v>27</v>
      </c>
      <c r="N9175" s="7">
        <v>34</v>
      </c>
      <c r="P9175" s="187">
        <v>9174</v>
      </c>
      <c r="Q9175" s="188">
        <v>28</v>
      </c>
    </row>
    <row r="9176" spans="1:17" ht="15" x14ac:dyDescent="0.25">
      <c r="A9176"/>
      <c r="B9176" s="114">
        <v>9175</v>
      </c>
      <c r="C9176" s="7">
        <v>22</v>
      </c>
      <c r="E9176">
        <v>9175</v>
      </c>
      <c r="F9176">
        <v>17</v>
      </c>
      <c r="G9176">
        <v>20</v>
      </c>
      <c r="H9176">
        <v>27</v>
      </c>
      <c r="I9176" s="7">
        <v>34</v>
      </c>
      <c r="K9176">
        <v>9175</v>
      </c>
      <c r="L9176">
        <v>20</v>
      </c>
      <c r="M9176">
        <v>27</v>
      </c>
      <c r="N9176" s="7">
        <v>34</v>
      </c>
      <c r="P9176" s="185">
        <v>9175</v>
      </c>
      <c r="Q9176" s="186">
        <v>28</v>
      </c>
    </row>
    <row r="9177" spans="1:17" ht="15" x14ac:dyDescent="0.25">
      <c r="A9177"/>
      <c r="B9177" s="114">
        <v>9176</v>
      </c>
      <c r="C9177" s="7">
        <v>22</v>
      </c>
      <c r="E9177">
        <v>9176</v>
      </c>
      <c r="F9177">
        <v>17</v>
      </c>
      <c r="G9177">
        <v>20</v>
      </c>
      <c r="H9177">
        <v>27</v>
      </c>
      <c r="I9177" s="7">
        <v>34</v>
      </c>
      <c r="K9177">
        <v>9176</v>
      </c>
      <c r="L9177">
        <v>20</v>
      </c>
      <c r="M9177">
        <v>27</v>
      </c>
      <c r="N9177" s="7">
        <v>34</v>
      </c>
      <c r="P9177" s="187">
        <v>9176</v>
      </c>
      <c r="Q9177" s="188">
        <v>28</v>
      </c>
    </row>
    <row r="9178" spans="1:17" ht="15" x14ac:dyDescent="0.25">
      <c r="A9178"/>
      <c r="B9178" s="114">
        <v>9177</v>
      </c>
      <c r="C9178" s="7">
        <v>22</v>
      </c>
      <c r="E9178">
        <v>9177</v>
      </c>
      <c r="F9178">
        <v>17</v>
      </c>
      <c r="G9178">
        <v>20</v>
      </c>
      <c r="H9178">
        <v>27</v>
      </c>
      <c r="I9178" s="7">
        <v>34</v>
      </c>
      <c r="K9178">
        <v>9177</v>
      </c>
      <c r="L9178">
        <v>20</v>
      </c>
      <c r="M9178">
        <v>27</v>
      </c>
      <c r="N9178" s="7">
        <v>34</v>
      </c>
      <c r="P9178" s="185">
        <v>9177</v>
      </c>
      <c r="Q9178" s="186">
        <v>28</v>
      </c>
    </row>
    <row r="9179" spans="1:17" ht="15" x14ac:dyDescent="0.25">
      <c r="A9179"/>
      <c r="B9179" s="114">
        <v>9178</v>
      </c>
      <c r="C9179" s="7">
        <v>22</v>
      </c>
      <c r="E9179">
        <v>9178</v>
      </c>
      <c r="F9179">
        <v>17</v>
      </c>
      <c r="G9179">
        <v>20</v>
      </c>
      <c r="H9179">
        <v>27</v>
      </c>
      <c r="I9179" s="7">
        <v>34</v>
      </c>
      <c r="K9179">
        <v>9178</v>
      </c>
      <c r="L9179">
        <v>20</v>
      </c>
      <c r="M9179">
        <v>27</v>
      </c>
      <c r="N9179" s="7">
        <v>34</v>
      </c>
      <c r="P9179" s="187">
        <v>9178</v>
      </c>
      <c r="Q9179" s="188">
        <v>28</v>
      </c>
    </row>
    <row r="9180" spans="1:17" ht="15" x14ac:dyDescent="0.25">
      <c r="A9180"/>
      <c r="B9180" s="114">
        <v>9179</v>
      </c>
      <c r="C9180" s="7">
        <v>22</v>
      </c>
      <c r="E9180">
        <v>9179</v>
      </c>
      <c r="F9180">
        <v>17</v>
      </c>
      <c r="G9180">
        <v>20</v>
      </c>
      <c r="H9180">
        <v>27</v>
      </c>
      <c r="I9180" s="7">
        <v>34</v>
      </c>
      <c r="K9180">
        <v>9179</v>
      </c>
      <c r="L9180">
        <v>20</v>
      </c>
      <c r="M9180">
        <v>27</v>
      </c>
      <c r="N9180" s="7">
        <v>34</v>
      </c>
      <c r="P9180" s="185">
        <v>9179</v>
      </c>
      <c r="Q9180" s="186">
        <v>28</v>
      </c>
    </row>
    <row r="9181" spans="1:17" ht="15" x14ac:dyDescent="0.25">
      <c r="A9181"/>
      <c r="B9181" s="114">
        <v>9180</v>
      </c>
      <c r="C9181" s="7">
        <v>22</v>
      </c>
      <c r="E9181">
        <v>9180</v>
      </c>
      <c r="F9181">
        <v>17</v>
      </c>
      <c r="G9181">
        <v>20</v>
      </c>
      <c r="H9181">
        <v>27</v>
      </c>
      <c r="I9181" s="7">
        <v>34</v>
      </c>
      <c r="K9181">
        <v>9180</v>
      </c>
      <c r="L9181">
        <v>20</v>
      </c>
      <c r="M9181">
        <v>27</v>
      </c>
      <c r="N9181" s="7">
        <v>34</v>
      </c>
      <c r="P9181" s="187">
        <v>9180</v>
      </c>
      <c r="Q9181" s="188">
        <v>28</v>
      </c>
    </row>
    <row r="9182" spans="1:17" ht="15" x14ac:dyDescent="0.25">
      <c r="A9182"/>
      <c r="B9182" s="114">
        <v>9181</v>
      </c>
      <c r="C9182" s="7">
        <v>22</v>
      </c>
      <c r="E9182">
        <v>9181</v>
      </c>
      <c r="F9182">
        <v>17</v>
      </c>
      <c r="G9182">
        <v>20</v>
      </c>
      <c r="H9182">
        <v>27</v>
      </c>
      <c r="I9182" s="7">
        <v>34</v>
      </c>
      <c r="K9182">
        <v>9181</v>
      </c>
      <c r="L9182">
        <v>20</v>
      </c>
      <c r="M9182">
        <v>27</v>
      </c>
      <c r="N9182" s="7">
        <v>34</v>
      </c>
      <c r="P9182" s="185">
        <v>9181</v>
      </c>
      <c r="Q9182" s="186">
        <v>28</v>
      </c>
    </row>
    <row r="9183" spans="1:17" ht="15" x14ac:dyDescent="0.25">
      <c r="A9183"/>
      <c r="B9183" s="114">
        <v>9182</v>
      </c>
      <c r="C9183" s="7">
        <v>22</v>
      </c>
      <c r="E9183">
        <v>9182</v>
      </c>
      <c r="F9183">
        <v>17</v>
      </c>
      <c r="G9183">
        <v>20</v>
      </c>
      <c r="H9183">
        <v>27</v>
      </c>
      <c r="I9183" s="7">
        <v>34</v>
      </c>
      <c r="K9183">
        <v>9182</v>
      </c>
      <c r="L9183">
        <v>20</v>
      </c>
      <c r="M9183">
        <v>27</v>
      </c>
      <c r="N9183" s="7">
        <v>34</v>
      </c>
      <c r="P9183" s="187">
        <v>9182</v>
      </c>
      <c r="Q9183" s="188">
        <v>28</v>
      </c>
    </row>
    <row r="9184" spans="1:17" ht="15" x14ac:dyDescent="0.25">
      <c r="A9184"/>
      <c r="B9184" s="114">
        <v>9183</v>
      </c>
      <c r="C9184" s="7">
        <v>22</v>
      </c>
      <c r="E9184">
        <v>9183</v>
      </c>
      <c r="F9184">
        <v>17</v>
      </c>
      <c r="G9184">
        <v>20</v>
      </c>
      <c r="H9184">
        <v>27</v>
      </c>
      <c r="I9184" s="7">
        <v>34</v>
      </c>
      <c r="K9184">
        <v>9183</v>
      </c>
      <c r="L9184">
        <v>20</v>
      </c>
      <c r="M9184">
        <v>27</v>
      </c>
      <c r="N9184" s="7">
        <v>34</v>
      </c>
      <c r="P9184" s="185">
        <v>9183</v>
      </c>
      <c r="Q9184" s="186">
        <v>28</v>
      </c>
    </row>
    <row r="9185" spans="1:17" ht="15" x14ac:dyDescent="0.25">
      <c r="A9185"/>
      <c r="B9185" s="114">
        <v>9184</v>
      </c>
      <c r="C9185" s="7">
        <v>22</v>
      </c>
      <c r="E9185">
        <v>9184</v>
      </c>
      <c r="F9185">
        <v>17</v>
      </c>
      <c r="G9185">
        <v>20</v>
      </c>
      <c r="H9185">
        <v>27</v>
      </c>
      <c r="I9185" s="7">
        <v>34</v>
      </c>
      <c r="K9185">
        <v>9184</v>
      </c>
      <c r="L9185">
        <v>20</v>
      </c>
      <c r="M9185">
        <v>27</v>
      </c>
      <c r="N9185" s="7">
        <v>34</v>
      </c>
      <c r="P9185" s="187">
        <v>9184</v>
      </c>
      <c r="Q9185" s="188">
        <v>28</v>
      </c>
    </row>
    <row r="9186" spans="1:17" ht="15" x14ac:dyDescent="0.25">
      <c r="A9186"/>
      <c r="B9186" s="114">
        <v>9185</v>
      </c>
      <c r="C9186" s="7">
        <v>22</v>
      </c>
      <c r="E9186">
        <v>9185</v>
      </c>
      <c r="F9186">
        <v>17</v>
      </c>
      <c r="G9186">
        <v>20</v>
      </c>
      <c r="H9186">
        <v>27</v>
      </c>
      <c r="I9186" s="7">
        <v>34</v>
      </c>
      <c r="K9186">
        <v>9185</v>
      </c>
      <c r="L9186">
        <v>20</v>
      </c>
      <c r="M9186">
        <v>27</v>
      </c>
      <c r="N9186" s="7">
        <v>34</v>
      </c>
      <c r="P9186" s="185">
        <v>9185</v>
      </c>
      <c r="Q9186" s="186">
        <v>28</v>
      </c>
    </row>
    <row r="9187" spans="1:17" ht="15" x14ac:dyDescent="0.25">
      <c r="A9187"/>
      <c r="B9187" s="114">
        <v>9186</v>
      </c>
      <c r="C9187" s="7">
        <v>22</v>
      </c>
      <c r="E9187">
        <v>9186</v>
      </c>
      <c r="F9187">
        <v>17</v>
      </c>
      <c r="G9187">
        <v>20</v>
      </c>
      <c r="H9187">
        <v>27</v>
      </c>
      <c r="I9187" s="7">
        <v>34</v>
      </c>
      <c r="K9187">
        <v>9186</v>
      </c>
      <c r="L9187">
        <v>20</v>
      </c>
      <c r="M9187">
        <v>27</v>
      </c>
      <c r="N9187" s="7">
        <v>34</v>
      </c>
      <c r="P9187" s="187">
        <v>9186</v>
      </c>
      <c r="Q9187" s="188">
        <v>28</v>
      </c>
    </row>
    <row r="9188" spans="1:17" ht="15" x14ac:dyDescent="0.25">
      <c r="A9188"/>
      <c r="B9188" s="114">
        <v>9187</v>
      </c>
      <c r="C9188" s="7">
        <v>22</v>
      </c>
      <c r="E9188">
        <v>9187</v>
      </c>
      <c r="F9188">
        <v>17</v>
      </c>
      <c r="G9188">
        <v>20</v>
      </c>
      <c r="H9188">
        <v>27</v>
      </c>
      <c r="I9188" s="7">
        <v>34</v>
      </c>
      <c r="K9188">
        <v>9187</v>
      </c>
      <c r="L9188">
        <v>20</v>
      </c>
      <c r="M9188">
        <v>27</v>
      </c>
      <c r="N9188" s="7">
        <v>34</v>
      </c>
      <c r="P9188" s="185">
        <v>9187</v>
      </c>
      <c r="Q9188" s="186">
        <v>28</v>
      </c>
    </row>
    <row r="9189" spans="1:17" ht="15" x14ac:dyDescent="0.25">
      <c r="A9189"/>
      <c r="B9189" s="114">
        <v>9188</v>
      </c>
      <c r="C9189" s="7">
        <v>22</v>
      </c>
      <c r="E9189">
        <v>9188</v>
      </c>
      <c r="F9189">
        <v>17</v>
      </c>
      <c r="G9189">
        <v>20</v>
      </c>
      <c r="H9189">
        <v>27</v>
      </c>
      <c r="I9189" s="7">
        <v>34</v>
      </c>
      <c r="K9189">
        <v>9188</v>
      </c>
      <c r="L9189">
        <v>20</v>
      </c>
      <c r="M9189">
        <v>27</v>
      </c>
      <c r="N9189" s="7">
        <v>34</v>
      </c>
      <c r="P9189" s="187">
        <v>9188</v>
      </c>
      <c r="Q9189" s="188">
        <v>28</v>
      </c>
    </row>
    <row r="9190" spans="1:17" ht="15" x14ac:dyDescent="0.25">
      <c r="A9190"/>
      <c r="B9190" s="114">
        <v>9189</v>
      </c>
      <c r="C9190" s="7">
        <v>22</v>
      </c>
      <c r="E9190">
        <v>9189</v>
      </c>
      <c r="F9190">
        <v>17</v>
      </c>
      <c r="G9190">
        <v>20</v>
      </c>
      <c r="H9190">
        <v>27</v>
      </c>
      <c r="I9190" s="7">
        <v>34</v>
      </c>
      <c r="K9190">
        <v>9189</v>
      </c>
      <c r="L9190">
        <v>20</v>
      </c>
      <c r="M9190">
        <v>27</v>
      </c>
      <c r="N9190" s="7">
        <v>34</v>
      </c>
      <c r="P9190" s="185">
        <v>9189</v>
      </c>
      <c r="Q9190" s="186">
        <v>28</v>
      </c>
    </row>
    <row r="9191" spans="1:17" ht="15" x14ac:dyDescent="0.25">
      <c r="A9191"/>
      <c r="B9191" s="114">
        <v>9190</v>
      </c>
      <c r="C9191" s="7">
        <v>22</v>
      </c>
      <c r="E9191">
        <v>9190</v>
      </c>
      <c r="F9191">
        <v>17</v>
      </c>
      <c r="G9191">
        <v>20</v>
      </c>
      <c r="H9191">
        <v>27</v>
      </c>
      <c r="I9191" s="7">
        <v>34</v>
      </c>
      <c r="K9191">
        <v>9190</v>
      </c>
      <c r="L9191">
        <v>20</v>
      </c>
      <c r="M9191">
        <v>27</v>
      </c>
      <c r="N9191" s="7">
        <v>34</v>
      </c>
      <c r="P9191" s="187">
        <v>9190</v>
      </c>
      <c r="Q9191" s="188">
        <v>28</v>
      </c>
    </row>
    <row r="9192" spans="1:17" ht="15" x14ac:dyDescent="0.25">
      <c r="A9192"/>
      <c r="B9192" s="114">
        <v>9191</v>
      </c>
      <c r="C9192" s="7">
        <v>22</v>
      </c>
      <c r="E9192">
        <v>9191</v>
      </c>
      <c r="F9192">
        <v>17</v>
      </c>
      <c r="G9192">
        <v>20</v>
      </c>
      <c r="H9192">
        <v>27</v>
      </c>
      <c r="I9192" s="7">
        <v>34</v>
      </c>
      <c r="K9192">
        <v>9191</v>
      </c>
      <c r="L9192">
        <v>20</v>
      </c>
      <c r="M9192">
        <v>27</v>
      </c>
      <c r="N9192" s="7">
        <v>34</v>
      </c>
      <c r="P9192" s="185">
        <v>9191</v>
      </c>
      <c r="Q9192" s="186">
        <v>28</v>
      </c>
    </row>
    <row r="9193" spans="1:17" ht="15" x14ac:dyDescent="0.25">
      <c r="A9193"/>
      <c r="B9193" s="114">
        <v>9192</v>
      </c>
      <c r="C9193" s="7">
        <v>22</v>
      </c>
      <c r="E9193">
        <v>9192</v>
      </c>
      <c r="F9193">
        <v>17</v>
      </c>
      <c r="G9193">
        <v>20</v>
      </c>
      <c r="H9193">
        <v>27</v>
      </c>
      <c r="I9193" s="7">
        <v>34</v>
      </c>
      <c r="K9193">
        <v>9192</v>
      </c>
      <c r="L9193">
        <v>20</v>
      </c>
      <c r="M9193">
        <v>27</v>
      </c>
      <c r="N9193" s="7">
        <v>34</v>
      </c>
      <c r="P9193" s="187">
        <v>9192</v>
      </c>
      <c r="Q9193" s="188">
        <v>28</v>
      </c>
    </row>
    <row r="9194" spans="1:17" ht="15" x14ac:dyDescent="0.25">
      <c r="A9194"/>
      <c r="B9194" s="114">
        <v>9193</v>
      </c>
      <c r="C9194" s="7">
        <v>22</v>
      </c>
      <c r="E9194">
        <v>9193</v>
      </c>
      <c r="F9194">
        <v>17</v>
      </c>
      <c r="G9194">
        <v>20</v>
      </c>
      <c r="H9194">
        <v>27</v>
      </c>
      <c r="I9194" s="7">
        <v>34</v>
      </c>
      <c r="K9194">
        <v>9193</v>
      </c>
      <c r="L9194">
        <v>20</v>
      </c>
      <c r="M9194">
        <v>27</v>
      </c>
      <c r="N9194" s="7">
        <v>34</v>
      </c>
      <c r="P9194" s="185">
        <v>9193</v>
      </c>
      <c r="Q9194" s="186">
        <v>28</v>
      </c>
    </row>
    <row r="9195" spans="1:17" ht="15" x14ac:dyDescent="0.25">
      <c r="A9195"/>
      <c r="B9195" s="114">
        <v>9194</v>
      </c>
      <c r="C9195" s="7">
        <v>22</v>
      </c>
      <c r="E9195">
        <v>9194</v>
      </c>
      <c r="F9195">
        <v>17</v>
      </c>
      <c r="G9195">
        <v>20</v>
      </c>
      <c r="H9195">
        <v>27</v>
      </c>
      <c r="I9195" s="7">
        <v>34</v>
      </c>
      <c r="K9195">
        <v>9194</v>
      </c>
      <c r="L9195">
        <v>20</v>
      </c>
      <c r="M9195">
        <v>27</v>
      </c>
      <c r="N9195" s="7">
        <v>34</v>
      </c>
      <c r="P9195" s="187">
        <v>9194</v>
      </c>
      <c r="Q9195" s="188">
        <v>28</v>
      </c>
    </row>
    <row r="9196" spans="1:17" ht="15" x14ac:dyDescent="0.25">
      <c r="A9196"/>
      <c r="B9196" s="114">
        <v>9195</v>
      </c>
      <c r="C9196" s="7">
        <v>22</v>
      </c>
      <c r="E9196">
        <v>9195</v>
      </c>
      <c r="F9196">
        <v>17</v>
      </c>
      <c r="G9196">
        <v>20</v>
      </c>
      <c r="H9196">
        <v>27</v>
      </c>
      <c r="I9196" s="7">
        <v>34</v>
      </c>
      <c r="K9196">
        <v>9195</v>
      </c>
      <c r="L9196">
        <v>20</v>
      </c>
      <c r="M9196">
        <v>27</v>
      </c>
      <c r="N9196" s="7">
        <v>34</v>
      </c>
      <c r="P9196" s="185">
        <v>9195</v>
      </c>
      <c r="Q9196" s="186">
        <v>28</v>
      </c>
    </row>
    <row r="9197" spans="1:17" ht="15" x14ac:dyDescent="0.25">
      <c r="A9197"/>
      <c r="B9197" s="114">
        <v>9196</v>
      </c>
      <c r="C9197" s="7">
        <v>22</v>
      </c>
      <c r="E9197">
        <v>9196</v>
      </c>
      <c r="F9197">
        <v>17</v>
      </c>
      <c r="G9197">
        <v>20</v>
      </c>
      <c r="H9197">
        <v>27</v>
      </c>
      <c r="I9197" s="7">
        <v>34</v>
      </c>
      <c r="K9197">
        <v>9196</v>
      </c>
      <c r="L9197">
        <v>20</v>
      </c>
      <c r="M9197">
        <v>27</v>
      </c>
      <c r="N9197" s="7">
        <v>34</v>
      </c>
      <c r="P9197" s="187">
        <v>9196</v>
      </c>
      <c r="Q9197" s="188">
        <v>28</v>
      </c>
    </row>
    <row r="9198" spans="1:17" ht="15" x14ac:dyDescent="0.25">
      <c r="A9198"/>
      <c r="B9198" s="114">
        <v>9197</v>
      </c>
      <c r="C9198" s="7">
        <v>22</v>
      </c>
      <c r="E9198">
        <v>9197</v>
      </c>
      <c r="F9198">
        <v>17</v>
      </c>
      <c r="G9198">
        <v>20</v>
      </c>
      <c r="H9198">
        <v>27</v>
      </c>
      <c r="I9198" s="7">
        <v>34</v>
      </c>
      <c r="K9198">
        <v>9197</v>
      </c>
      <c r="L9198">
        <v>20</v>
      </c>
      <c r="M9198">
        <v>27</v>
      </c>
      <c r="N9198" s="7">
        <v>34</v>
      </c>
      <c r="P9198" s="185">
        <v>9197</v>
      </c>
      <c r="Q9198" s="186">
        <v>28</v>
      </c>
    </row>
    <row r="9199" spans="1:17" ht="15" x14ac:dyDescent="0.25">
      <c r="A9199"/>
      <c r="B9199" s="114">
        <v>9198</v>
      </c>
      <c r="C9199" s="7">
        <v>22</v>
      </c>
      <c r="E9199">
        <v>9198</v>
      </c>
      <c r="F9199">
        <v>17</v>
      </c>
      <c r="G9199">
        <v>20</v>
      </c>
      <c r="H9199">
        <v>27</v>
      </c>
      <c r="I9199" s="7">
        <v>34</v>
      </c>
      <c r="K9199">
        <v>9198</v>
      </c>
      <c r="L9199">
        <v>20</v>
      </c>
      <c r="M9199">
        <v>27</v>
      </c>
      <c r="N9199" s="7">
        <v>34</v>
      </c>
      <c r="P9199" s="187">
        <v>9198</v>
      </c>
      <c r="Q9199" s="188">
        <v>28</v>
      </c>
    </row>
    <row r="9200" spans="1:17" ht="15" x14ac:dyDescent="0.25">
      <c r="A9200"/>
      <c r="B9200" s="114">
        <v>9199</v>
      </c>
      <c r="C9200" s="7">
        <v>22</v>
      </c>
      <c r="E9200">
        <v>9199</v>
      </c>
      <c r="F9200">
        <v>17</v>
      </c>
      <c r="G9200">
        <v>20</v>
      </c>
      <c r="H9200">
        <v>27</v>
      </c>
      <c r="I9200" s="7">
        <v>34</v>
      </c>
      <c r="K9200">
        <v>9199</v>
      </c>
      <c r="L9200">
        <v>20</v>
      </c>
      <c r="M9200">
        <v>27</v>
      </c>
      <c r="N9200" s="7">
        <v>34</v>
      </c>
      <c r="P9200" s="185">
        <v>9199</v>
      </c>
      <c r="Q9200" s="186">
        <v>28</v>
      </c>
    </row>
    <row r="9201" spans="1:17" ht="15" x14ac:dyDescent="0.25">
      <c r="A9201"/>
      <c r="B9201" s="114">
        <v>9200</v>
      </c>
      <c r="C9201" s="7">
        <v>22</v>
      </c>
      <c r="E9201">
        <v>9200</v>
      </c>
      <c r="F9201">
        <v>17</v>
      </c>
      <c r="G9201">
        <v>20</v>
      </c>
      <c r="H9201">
        <v>27</v>
      </c>
      <c r="I9201" s="7">
        <v>34</v>
      </c>
      <c r="K9201">
        <v>9200</v>
      </c>
      <c r="L9201">
        <v>20</v>
      </c>
      <c r="M9201">
        <v>27</v>
      </c>
      <c r="N9201" s="7">
        <v>34</v>
      </c>
      <c r="P9201" s="187">
        <v>9200</v>
      </c>
      <c r="Q9201" s="188">
        <v>28</v>
      </c>
    </row>
    <row r="9202" spans="1:17" ht="15" x14ac:dyDescent="0.25">
      <c r="A9202"/>
      <c r="B9202" s="114">
        <v>9201</v>
      </c>
      <c r="C9202" s="7">
        <v>22</v>
      </c>
      <c r="E9202">
        <v>9201</v>
      </c>
      <c r="F9202">
        <v>17</v>
      </c>
      <c r="G9202">
        <v>20</v>
      </c>
      <c r="H9202">
        <v>27</v>
      </c>
      <c r="I9202" s="7">
        <v>34</v>
      </c>
      <c r="K9202">
        <v>9201</v>
      </c>
      <c r="L9202">
        <v>20</v>
      </c>
      <c r="M9202">
        <v>27</v>
      </c>
      <c r="N9202" s="7">
        <v>34</v>
      </c>
      <c r="P9202" s="185">
        <v>9201</v>
      </c>
      <c r="Q9202" s="186">
        <v>28</v>
      </c>
    </row>
    <row r="9203" spans="1:17" ht="15" x14ac:dyDescent="0.25">
      <c r="A9203"/>
      <c r="B9203" s="114">
        <v>9202</v>
      </c>
      <c r="C9203" s="7">
        <v>22</v>
      </c>
      <c r="E9203">
        <v>9202</v>
      </c>
      <c r="F9203">
        <v>17</v>
      </c>
      <c r="G9203">
        <v>20</v>
      </c>
      <c r="H9203">
        <v>27</v>
      </c>
      <c r="I9203" s="7">
        <v>34</v>
      </c>
      <c r="K9203">
        <v>9202</v>
      </c>
      <c r="L9203">
        <v>20</v>
      </c>
      <c r="M9203">
        <v>27</v>
      </c>
      <c r="N9203" s="7">
        <v>34</v>
      </c>
      <c r="P9203" s="187">
        <v>9202</v>
      </c>
      <c r="Q9203" s="188">
        <v>28</v>
      </c>
    </row>
    <row r="9204" spans="1:17" ht="15" x14ac:dyDescent="0.25">
      <c r="A9204"/>
      <c r="B9204" s="114">
        <v>9203</v>
      </c>
      <c r="C9204" s="7">
        <v>22</v>
      </c>
      <c r="E9204">
        <v>9203</v>
      </c>
      <c r="F9204">
        <v>17</v>
      </c>
      <c r="G9204">
        <v>20</v>
      </c>
      <c r="H9204">
        <v>27</v>
      </c>
      <c r="I9204" s="7">
        <v>34</v>
      </c>
      <c r="K9204">
        <v>9203</v>
      </c>
      <c r="L9204">
        <v>20</v>
      </c>
      <c r="M9204">
        <v>27</v>
      </c>
      <c r="N9204" s="7">
        <v>34</v>
      </c>
      <c r="P9204" s="185">
        <v>9203</v>
      </c>
      <c r="Q9204" s="186">
        <v>28</v>
      </c>
    </row>
    <row r="9205" spans="1:17" ht="15" x14ac:dyDescent="0.25">
      <c r="A9205"/>
      <c r="B9205" s="114">
        <v>9204</v>
      </c>
      <c r="C9205" s="7">
        <v>22</v>
      </c>
      <c r="E9205">
        <v>9204</v>
      </c>
      <c r="F9205">
        <v>17</v>
      </c>
      <c r="G9205">
        <v>20</v>
      </c>
      <c r="H9205">
        <v>27</v>
      </c>
      <c r="I9205" s="7">
        <v>34</v>
      </c>
      <c r="K9205">
        <v>9204</v>
      </c>
      <c r="L9205">
        <v>20</v>
      </c>
      <c r="M9205">
        <v>27</v>
      </c>
      <c r="N9205" s="7">
        <v>34</v>
      </c>
      <c r="P9205" s="187">
        <v>9204</v>
      </c>
      <c r="Q9205" s="188">
        <v>28</v>
      </c>
    </row>
    <row r="9206" spans="1:17" ht="15" x14ac:dyDescent="0.25">
      <c r="A9206"/>
      <c r="B9206" s="114">
        <v>9205</v>
      </c>
      <c r="C9206" s="7">
        <v>22</v>
      </c>
      <c r="E9206">
        <v>9205</v>
      </c>
      <c r="F9206">
        <v>17</v>
      </c>
      <c r="G9206">
        <v>20</v>
      </c>
      <c r="H9206">
        <v>27</v>
      </c>
      <c r="I9206" s="7">
        <v>34</v>
      </c>
      <c r="K9206">
        <v>9205</v>
      </c>
      <c r="L9206">
        <v>20</v>
      </c>
      <c r="M9206">
        <v>27</v>
      </c>
      <c r="N9206" s="7">
        <v>34</v>
      </c>
      <c r="P9206" s="185">
        <v>9205</v>
      </c>
      <c r="Q9206" s="186">
        <v>28</v>
      </c>
    </row>
    <row r="9207" spans="1:17" ht="15" x14ac:dyDescent="0.25">
      <c r="A9207"/>
      <c r="B9207" s="114">
        <v>9206</v>
      </c>
      <c r="C9207" s="7">
        <v>22</v>
      </c>
      <c r="E9207">
        <v>9206</v>
      </c>
      <c r="F9207">
        <v>17</v>
      </c>
      <c r="G9207">
        <v>20</v>
      </c>
      <c r="H9207">
        <v>27</v>
      </c>
      <c r="I9207" s="7">
        <v>34</v>
      </c>
      <c r="K9207">
        <v>9206</v>
      </c>
      <c r="L9207">
        <v>20</v>
      </c>
      <c r="M9207">
        <v>27</v>
      </c>
      <c r="N9207" s="7">
        <v>34</v>
      </c>
      <c r="P9207" s="187">
        <v>9206</v>
      </c>
      <c r="Q9207" s="188">
        <v>28</v>
      </c>
    </row>
    <row r="9208" spans="1:17" ht="15" x14ac:dyDescent="0.25">
      <c r="A9208"/>
      <c r="B9208" s="114">
        <v>9207</v>
      </c>
      <c r="C9208" s="7">
        <v>22</v>
      </c>
      <c r="E9208">
        <v>9207</v>
      </c>
      <c r="F9208">
        <v>17</v>
      </c>
      <c r="G9208">
        <v>20</v>
      </c>
      <c r="H9208">
        <v>27</v>
      </c>
      <c r="I9208" s="7">
        <v>34</v>
      </c>
      <c r="K9208">
        <v>9207</v>
      </c>
      <c r="L9208">
        <v>20</v>
      </c>
      <c r="M9208">
        <v>27</v>
      </c>
      <c r="N9208" s="7">
        <v>34</v>
      </c>
      <c r="P9208" s="185">
        <v>9207</v>
      </c>
      <c r="Q9208" s="186">
        <v>28</v>
      </c>
    </row>
    <row r="9209" spans="1:17" ht="15" x14ac:dyDescent="0.25">
      <c r="A9209"/>
      <c r="B9209" s="114">
        <v>9208</v>
      </c>
      <c r="C9209" s="7">
        <v>22</v>
      </c>
      <c r="E9209">
        <v>9208</v>
      </c>
      <c r="F9209">
        <v>17</v>
      </c>
      <c r="G9209">
        <v>20</v>
      </c>
      <c r="H9209">
        <v>27</v>
      </c>
      <c r="I9209" s="7">
        <v>34</v>
      </c>
      <c r="K9209">
        <v>9208</v>
      </c>
      <c r="L9209">
        <v>20</v>
      </c>
      <c r="M9209">
        <v>27</v>
      </c>
      <c r="N9209" s="7">
        <v>34</v>
      </c>
      <c r="P9209" s="187">
        <v>9208</v>
      </c>
      <c r="Q9209" s="188">
        <v>28</v>
      </c>
    </row>
    <row r="9210" spans="1:17" ht="15" x14ac:dyDescent="0.25">
      <c r="A9210"/>
      <c r="B9210" s="114">
        <v>9209</v>
      </c>
      <c r="C9210" s="7">
        <v>22</v>
      </c>
      <c r="E9210">
        <v>9209</v>
      </c>
      <c r="F9210">
        <v>17</v>
      </c>
      <c r="G9210">
        <v>20</v>
      </c>
      <c r="H9210">
        <v>27</v>
      </c>
      <c r="I9210" s="7">
        <v>34</v>
      </c>
      <c r="K9210">
        <v>9209</v>
      </c>
      <c r="L9210">
        <v>20</v>
      </c>
      <c r="M9210">
        <v>27</v>
      </c>
      <c r="N9210" s="7">
        <v>34</v>
      </c>
      <c r="P9210" s="185">
        <v>9209</v>
      </c>
      <c r="Q9210" s="186">
        <v>28</v>
      </c>
    </row>
    <row r="9211" spans="1:17" ht="15" x14ac:dyDescent="0.25">
      <c r="A9211"/>
      <c r="B9211" s="114">
        <v>9210</v>
      </c>
      <c r="C9211" s="7">
        <v>22</v>
      </c>
      <c r="E9211">
        <v>9210</v>
      </c>
      <c r="F9211">
        <v>17</v>
      </c>
      <c r="G9211">
        <v>20</v>
      </c>
      <c r="H9211">
        <v>27</v>
      </c>
      <c r="I9211" s="7">
        <v>34</v>
      </c>
      <c r="K9211">
        <v>9210</v>
      </c>
      <c r="L9211">
        <v>20</v>
      </c>
      <c r="M9211">
        <v>27</v>
      </c>
      <c r="N9211" s="7">
        <v>34</v>
      </c>
      <c r="P9211" s="187">
        <v>9210</v>
      </c>
      <c r="Q9211" s="188">
        <v>28</v>
      </c>
    </row>
    <row r="9212" spans="1:17" ht="15" x14ac:dyDescent="0.25">
      <c r="A9212"/>
      <c r="B9212" s="114">
        <v>9211</v>
      </c>
      <c r="C9212" s="7">
        <v>22</v>
      </c>
      <c r="E9212">
        <v>9211</v>
      </c>
      <c r="F9212">
        <v>17</v>
      </c>
      <c r="G9212">
        <v>20</v>
      </c>
      <c r="H9212">
        <v>27</v>
      </c>
      <c r="I9212" s="7">
        <v>34</v>
      </c>
      <c r="K9212">
        <v>9211</v>
      </c>
      <c r="L9212">
        <v>20</v>
      </c>
      <c r="M9212">
        <v>27</v>
      </c>
      <c r="N9212" s="7">
        <v>34</v>
      </c>
      <c r="P9212" s="185">
        <v>9211</v>
      </c>
      <c r="Q9212" s="186">
        <v>28</v>
      </c>
    </row>
    <row r="9213" spans="1:17" ht="15" x14ac:dyDescent="0.25">
      <c r="A9213"/>
      <c r="B9213" s="114">
        <v>9212</v>
      </c>
      <c r="C9213" s="7">
        <v>22</v>
      </c>
      <c r="E9213">
        <v>9212</v>
      </c>
      <c r="F9213">
        <v>17</v>
      </c>
      <c r="G9213">
        <v>20</v>
      </c>
      <c r="H9213">
        <v>27</v>
      </c>
      <c r="I9213" s="7">
        <v>34</v>
      </c>
      <c r="K9213">
        <v>9212</v>
      </c>
      <c r="L9213">
        <v>20</v>
      </c>
      <c r="M9213">
        <v>27</v>
      </c>
      <c r="N9213" s="7">
        <v>34</v>
      </c>
      <c r="P9213" s="187">
        <v>9212</v>
      </c>
      <c r="Q9213" s="188">
        <v>28</v>
      </c>
    </row>
    <row r="9214" spans="1:17" ht="15" x14ac:dyDescent="0.25">
      <c r="A9214"/>
      <c r="B9214" s="114">
        <v>9213</v>
      </c>
      <c r="C9214" s="7">
        <v>22</v>
      </c>
      <c r="E9214">
        <v>9213</v>
      </c>
      <c r="F9214">
        <v>17</v>
      </c>
      <c r="G9214">
        <v>20</v>
      </c>
      <c r="H9214">
        <v>27</v>
      </c>
      <c r="I9214" s="7">
        <v>34</v>
      </c>
      <c r="K9214">
        <v>9213</v>
      </c>
      <c r="L9214">
        <v>20</v>
      </c>
      <c r="M9214">
        <v>27</v>
      </c>
      <c r="N9214" s="7">
        <v>34</v>
      </c>
      <c r="P9214" s="185">
        <v>9213</v>
      </c>
      <c r="Q9214" s="186">
        <v>28</v>
      </c>
    </row>
    <row r="9215" spans="1:17" ht="15" x14ac:dyDescent="0.25">
      <c r="A9215"/>
      <c r="B9215" s="114">
        <v>9214</v>
      </c>
      <c r="C9215" s="7">
        <v>22</v>
      </c>
      <c r="E9215">
        <v>9214</v>
      </c>
      <c r="F9215">
        <v>17</v>
      </c>
      <c r="G9215">
        <v>20</v>
      </c>
      <c r="H9215">
        <v>27</v>
      </c>
      <c r="I9215" s="7">
        <v>34</v>
      </c>
      <c r="K9215">
        <v>9214</v>
      </c>
      <c r="L9215">
        <v>20</v>
      </c>
      <c r="M9215">
        <v>27</v>
      </c>
      <c r="N9215" s="7">
        <v>34</v>
      </c>
      <c r="P9215" s="187">
        <v>9214</v>
      </c>
      <c r="Q9215" s="188">
        <v>28</v>
      </c>
    </row>
    <row r="9216" spans="1:17" ht="15" x14ac:dyDescent="0.25">
      <c r="A9216"/>
      <c r="B9216" s="114">
        <v>9215</v>
      </c>
      <c r="C9216" s="7">
        <v>22</v>
      </c>
      <c r="E9216">
        <v>9215</v>
      </c>
      <c r="F9216">
        <v>17</v>
      </c>
      <c r="G9216">
        <v>20</v>
      </c>
      <c r="H9216">
        <v>27</v>
      </c>
      <c r="I9216" s="7">
        <v>34</v>
      </c>
      <c r="K9216">
        <v>9215</v>
      </c>
      <c r="L9216">
        <v>20</v>
      </c>
      <c r="M9216">
        <v>27</v>
      </c>
      <c r="N9216" s="7">
        <v>34</v>
      </c>
      <c r="P9216" s="185">
        <v>9215</v>
      </c>
      <c r="Q9216" s="186">
        <v>28</v>
      </c>
    </row>
    <row r="9217" spans="1:17" ht="15" x14ac:dyDescent="0.25">
      <c r="A9217"/>
      <c r="B9217" s="114">
        <v>9216</v>
      </c>
      <c r="C9217" s="7">
        <v>22</v>
      </c>
      <c r="E9217">
        <v>9216</v>
      </c>
      <c r="F9217">
        <v>17</v>
      </c>
      <c r="G9217">
        <v>20</v>
      </c>
      <c r="H9217">
        <v>27</v>
      </c>
      <c r="I9217" s="7">
        <v>34</v>
      </c>
      <c r="K9217">
        <v>9216</v>
      </c>
      <c r="L9217">
        <v>20</v>
      </c>
      <c r="M9217">
        <v>27</v>
      </c>
      <c r="N9217" s="7">
        <v>34</v>
      </c>
      <c r="P9217" s="187">
        <v>9216</v>
      </c>
      <c r="Q9217" s="188">
        <v>28</v>
      </c>
    </row>
    <row r="9218" spans="1:17" ht="15" x14ac:dyDescent="0.25">
      <c r="A9218"/>
      <c r="B9218" s="114">
        <v>9217</v>
      </c>
      <c r="C9218" s="7">
        <v>22</v>
      </c>
      <c r="E9218">
        <v>9217</v>
      </c>
      <c r="F9218">
        <v>17</v>
      </c>
      <c r="G9218">
        <v>20</v>
      </c>
      <c r="H9218">
        <v>27</v>
      </c>
      <c r="I9218" s="7">
        <v>34</v>
      </c>
      <c r="K9218">
        <v>9217</v>
      </c>
      <c r="L9218">
        <v>20</v>
      </c>
      <c r="M9218">
        <v>27</v>
      </c>
      <c r="N9218" s="7">
        <v>34</v>
      </c>
      <c r="P9218" s="185">
        <v>9217</v>
      </c>
      <c r="Q9218" s="186">
        <v>28</v>
      </c>
    </row>
    <row r="9219" spans="1:17" ht="15" x14ac:dyDescent="0.25">
      <c r="A9219"/>
      <c r="B9219" s="114">
        <v>9218</v>
      </c>
      <c r="C9219" s="7">
        <v>22</v>
      </c>
      <c r="E9219">
        <v>9218</v>
      </c>
      <c r="F9219">
        <v>17</v>
      </c>
      <c r="G9219">
        <v>20</v>
      </c>
      <c r="H9219">
        <v>27</v>
      </c>
      <c r="I9219" s="7">
        <v>34</v>
      </c>
      <c r="K9219">
        <v>9218</v>
      </c>
      <c r="L9219">
        <v>20</v>
      </c>
      <c r="M9219">
        <v>27</v>
      </c>
      <c r="N9219" s="7">
        <v>34</v>
      </c>
      <c r="P9219" s="187">
        <v>9218</v>
      </c>
      <c r="Q9219" s="188">
        <v>28</v>
      </c>
    </row>
    <row r="9220" spans="1:17" ht="15" x14ac:dyDescent="0.25">
      <c r="A9220"/>
      <c r="B9220" s="114">
        <v>9219</v>
      </c>
      <c r="C9220" s="7">
        <v>22</v>
      </c>
      <c r="E9220">
        <v>9219</v>
      </c>
      <c r="F9220">
        <v>17</v>
      </c>
      <c r="G9220">
        <v>20</v>
      </c>
      <c r="H9220">
        <v>27</v>
      </c>
      <c r="I9220" s="7">
        <v>34</v>
      </c>
      <c r="K9220">
        <v>9219</v>
      </c>
      <c r="L9220">
        <v>20</v>
      </c>
      <c r="M9220">
        <v>27</v>
      </c>
      <c r="N9220" s="7">
        <v>34</v>
      </c>
      <c r="P9220" s="185">
        <v>9219</v>
      </c>
      <c r="Q9220" s="186">
        <v>28</v>
      </c>
    </row>
    <row r="9221" spans="1:17" ht="15" x14ac:dyDescent="0.25">
      <c r="A9221"/>
      <c r="B9221" s="114">
        <v>9220</v>
      </c>
      <c r="C9221" s="7">
        <v>22</v>
      </c>
      <c r="E9221">
        <v>9220</v>
      </c>
      <c r="F9221">
        <v>17</v>
      </c>
      <c r="G9221">
        <v>20</v>
      </c>
      <c r="H9221">
        <v>27</v>
      </c>
      <c r="I9221" s="7">
        <v>34</v>
      </c>
      <c r="K9221">
        <v>9220</v>
      </c>
      <c r="L9221">
        <v>20</v>
      </c>
      <c r="M9221">
        <v>27</v>
      </c>
      <c r="N9221" s="7">
        <v>34</v>
      </c>
      <c r="P9221" s="187">
        <v>9220</v>
      </c>
      <c r="Q9221" s="188">
        <v>28</v>
      </c>
    </row>
    <row r="9222" spans="1:17" ht="15" x14ac:dyDescent="0.25">
      <c r="A9222"/>
      <c r="B9222" s="114">
        <v>9221</v>
      </c>
      <c r="C9222" s="7">
        <v>22</v>
      </c>
      <c r="E9222">
        <v>9221</v>
      </c>
      <c r="F9222">
        <v>17</v>
      </c>
      <c r="G9222">
        <v>20</v>
      </c>
      <c r="H9222">
        <v>27</v>
      </c>
      <c r="I9222" s="7">
        <v>34</v>
      </c>
      <c r="K9222">
        <v>9221</v>
      </c>
      <c r="L9222">
        <v>20</v>
      </c>
      <c r="M9222">
        <v>27</v>
      </c>
      <c r="N9222" s="7">
        <v>34</v>
      </c>
      <c r="P9222" s="185">
        <v>9221</v>
      </c>
      <c r="Q9222" s="186">
        <v>28</v>
      </c>
    </row>
    <row r="9223" spans="1:17" ht="15" x14ac:dyDescent="0.25">
      <c r="A9223"/>
      <c r="B9223" s="114">
        <v>9222</v>
      </c>
      <c r="C9223" s="7">
        <v>22</v>
      </c>
      <c r="E9223">
        <v>9222</v>
      </c>
      <c r="F9223">
        <v>17</v>
      </c>
      <c r="G9223">
        <v>20</v>
      </c>
      <c r="H9223">
        <v>27</v>
      </c>
      <c r="I9223" s="7">
        <v>34</v>
      </c>
      <c r="K9223">
        <v>9222</v>
      </c>
      <c r="L9223">
        <v>20</v>
      </c>
      <c r="M9223">
        <v>27</v>
      </c>
      <c r="N9223" s="7">
        <v>34</v>
      </c>
      <c r="P9223" s="187">
        <v>9222</v>
      </c>
      <c r="Q9223" s="188">
        <v>28</v>
      </c>
    </row>
    <row r="9224" spans="1:17" ht="15" x14ac:dyDescent="0.25">
      <c r="A9224"/>
      <c r="B9224" s="114">
        <v>9223</v>
      </c>
      <c r="C9224" s="7">
        <v>22</v>
      </c>
      <c r="E9224">
        <v>9223</v>
      </c>
      <c r="F9224">
        <v>17</v>
      </c>
      <c r="G9224">
        <v>20</v>
      </c>
      <c r="H9224">
        <v>27</v>
      </c>
      <c r="I9224" s="7">
        <v>34</v>
      </c>
      <c r="K9224">
        <v>9223</v>
      </c>
      <c r="L9224">
        <v>20</v>
      </c>
      <c r="M9224">
        <v>27</v>
      </c>
      <c r="N9224" s="7">
        <v>34</v>
      </c>
      <c r="P9224" s="185">
        <v>9223</v>
      </c>
      <c r="Q9224" s="186">
        <v>28</v>
      </c>
    </row>
    <row r="9225" spans="1:17" ht="15" x14ac:dyDescent="0.25">
      <c r="A9225"/>
      <c r="B9225" s="114">
        <v>9224</v>
      </c>
      <c r="C9225" s="7">
        <v>22</v>
      </c>
      <c r="E9225">
        <v>9224</v>
      </c>
      <c r="F9225">
        <v>17</v>
      </c>
      <c r="G9225">
        <v>20</v>
      </c>
      <c r="H9225">
        <v>27</v>
      </c>
      <c r="I9225" s="7">
        <v>34</v>
      </c>
      <c r="K9225">
        <v>9224</v>
      </c>
      <c r="L9225">
        <v>20</v>
      </c>
      <c r="M9225">
        <v>27</v>
      </c>
      <c r="N9225" s="7">
        <v>34</v>
      </c>
      <c r="P9225" s="187">
        <v>9224</v>
      </c>
      <c r="Q9225" s="188">
        <v>28</v>
      </c>
    </row>
    <row r="9226" spans="1:17" ht="15" x14ac:dyDescent="0.25">
      <c r="A9226"/>
      <c r="B9226" s="114">
        <v>9225</v>
      </c>
      <c r="C9226" s="7">
        <v>22</v>
      </c>
      <c r="E9226">
        <v>9225</v>
      </c>
      <c r="F9226">
        <v>17</v>
      </c>
      <c r="G9226">
        <v>20</v>
      </c>
      <c r="H9226">
        <v>27</v>
      </c>
      <c r="I9226" s="7">
        <v>34</v>
      </c>
      <c r="K9226">
        <v>9225</v>
      </c>
      <c r="L9226">
        <v>20</v>
      </c>
      <c r="M9226">
        <v>27</v>
      </c>
      <c r="N9226" s="7">
        <v>34</v>
      </c>
      <c r="P9226" s="185">
        <v>9225</v>
      </c>
      <c r="Q9226" s="186">
        <v>28</v>
      </c>
    </row>
    <row r="9227" spans="1:17" ht="15" x14ac:dyDescent="0.25">
      <c r="A9227"/>
      <c r="B9227" s="114">
        <v>9226</v>
      </c>
      <c r="C9227" s="7">
        <v>22</v>
      </c>
      <c r="E9227">
        <v>9226</v>
      </c>
      <c r="F9227">
        <v>17</v>
      </c>
      <c r="G9227">
        <v>20</v>
      </c>
      <c r="H9227">
        <v>27</v>
      </c>
      <c r="I9227" s="7">
        <v>34</v>
      </c>
      <c r="K9227">
        <v>9226</v>
      </c>
      <c r="L9227">
        <v>20</v>
      </c>
      <c r="M9227">
        <v>27</v>
      </c>
      <c r="N9227" s="7">
        <v>34</v>
      </c>
      <c r="P9227" s="187">
        <v>9226</v>
      </c>
      <c r="Q9227" s="188">
        <v>28</v>
      </c>
    </row>
    <row r="9228" spans="1:17" ht="15" x14ac:dyDescent="0.25">
      <c r="A9228"/>
      <c r="B9228" s="114">
        <v>9227</v>
      </c>
      <c r="C9228" s="7">
        <v>22</v>
      </c>
      <c r="E9228">
        <v>9227</v>
      </c>
      <c r="F9228">
        <v>17</v>
      </c>
      <c r="G9228">
        <v>20</v>
      </c>
      <c r="H9228">
        <v>27</v>
      </c>
      <c r="I9228" s="7">
        <v>34</v>
      </c>
      <c r="K9228">
        <v>9227</v>
      </c>
      <c r="L9228">
        <v>20</v>
      </c>
      <c r="M9228">
        <v>27</v>
      </c>
      <c r="N9228" s="7">
        <v>34</v>
      </c>
      <c r="P9228" s="185">
        <v>9227</v>
      </c>
      <c r="Q9228" s="186">
        <v>28</v>
      </c>
    </row>
    <row r="9229" spans="1:17" ht="15" x14ac:dyDescent="0.25">
      <c r="A9229"/>
      <c r="B9229" s="114">
        <v>9228</v>
      </c>
      <c r="C9229" s="7">
        <v>22</v>
      </c>
      <c r="E9229">
        <v>9228</v>
      </c>
      <c r="F9229">
        <v>17</v>
      </c>
      <c r="G9229">
        <v>20</v>
      </c>
      <c r="H9229">
        <v>27</v>
      </c>
      <c r="I9229" s="7">
        <v>34</v>
      </c>
      <c r="K9229">
        <v>9228</v>
      </c>
      <c r="L9229">
        <v>20</v>
      </c>
      <c r="M9229">
        <v>27</v>
      </c>
      <c r="N9229" s="7">
        <v>34</v>
      </c>
      <c r="P9229" s="187">
        <v>9228</v>
      </c>
      <c r="Q9229" s="188">
        <v>28</v>
      </c>
    </row>
    <row r="9230" spans="1:17" ht="15" x14ac:dyDescent="0.25">
      <c r="A9230"/>
      <c r="B9230" s="114">
        <v>9229</v>
      </c>
      <c r="C9230" s="7">
        <v>22</v>
      </c>
      <c r="E9230">
        <v>9229</v>
      </c>
      <c r="F9230">
        <v>17</v>
      </c>
      <c r="G9230">
        <v>20</v>
      </c>
      <c r="H9230">
        <v>27</v>
      </c>
      <c r="I9230" s="7">
        <v>34</v>
      </c>
      <c r="K9230">
        <v>9229</v>
      </c>
      <c r="L9230">
        <v>20</v>
      </c>
      <c r="M9230">
        <v>27</v>
      </c>
      <c r="N9230" s="7">
        <v>34</v>
      </c>
      <c r="P9230" s="185">
        <v>9229</v>
      </c>
      <c r="Q9230" s="186">
        <v>28</v>
      </c>
    </row>
    <row r="9231" spans="1:17" ht="15" x14ac:dyDescent="0.25">
      <c r="A9231"/>
      <c r="B9231" s="114">
        <v>9230</v>
      </c>
      <c r="C9231" s="7">
        <v>22</v>
      </c>
      <c r="E9231">
        <v>9230</v>
      </c>
      <c r="F9231">
        <v>17</v>
      </c>
      <c r="G9231">
        <v>20</v>
      </c>
      <c r="H9231">
        <v>27</v>
      </c>
      <c r="I9231" s="7">
        <v>34</v>
      </c>
      <c r="K9231">
        <v>9230</v>
      </c>
      <c r="L9231">
        <v>20</v>
      </c>
      <c r="M9231">
        <v>27</v>
      </c>
      <c r="N9231" s="7">
        <v>34</v>
      </c>
      <c r="P9231" s="187">
        <v>9230</v>
      </c>
      <c r="Q9231" s="188">
        <v>28</v>
      </c>
    </row>
    <row r="9232" spans="1:17" ht="15" x14ac:dyDescent="0.25">
      <c r="A9232"/>
      <c r="B9232" s="114">
        <v>9231</v>
      </c>
      <c r="C9232" s="7">
        <v>22</v>
      </c>
      <c r="E9232">
        <v>9231</v>
      </c>
      <c r="F9232">
        <v>17</v>
      </c>
      <c r="G9232">
        <v>20</v>
      </c>
      <c r="H9232">
        <v>27</v>
      </c>
      <c r="I9232" s="7">
        <v>34</v>
      </c>
      <c r="K9232">
        <v>9231</v>
      </c>
      <c r="L9232">
        <v>20</v>
      </c>
      <c r="M9232">
        <v>27</v>
      </c>
      <c r="N9232" s="7">
        <v>34</v>
      </c>
      <c r="P9232" s="185">
        <v>9231</v>
      </c>
      <c r="Q9232" s="186">
        <v>28</v>
      </c>
    </row>
    <row r="9233" spans="1:17" ht="15" x14ac:dyDescent="0.25">
      <c r="A9233"/>
      <c r="B9233" s="114">
        <v>9232</v>
      </c>
      <c r="C9233" s="7">
        <v>22</v>
      </c>
      <c r="E9233">
        <v>9232</v>
      </c>
      <c r="F9233">
        <v>17</v>
      </c>
      <c r="G9233">
        <v>20</v>
      </c>
      <c r="H9233">
        <v>27</v>
      </c>
      <c r="I9233" s="7">
        <v>34</v>
      </c>
      <c r="K9233">
        <v>9232</v>
      </c>
      <c r="L9233">
        <v>20</v>
      </c>
      <c r="M9233">
        <v>27</v>
      </c>
      <c r="N9233" s="7">
        <v>34</v>
      </c>
      <c r="P9233" s="187">
        <v>9232</v>
      </c>
      <c r="Q9233" s="188">
        <v>28</v>
      </c>
    </row>
    <row r="9234" spans="1:17" ht="15" x14ac:dyDescent="0.25">
      <c r="A9234"/>
      <c r="B9234" s="114">
        <v>9233</v>
      </c>
      <c r="C9234" s="7">
        <v>22</v>
      </c>
      <c r="E9234">
        <v>9233</v>
      </c>
      <c r="F9234">
        <v>17</v>
      </c>
      <c r="G9234">
        <v>20</v>
      </c>
      <c r="H9234">
        <v>27</v>
      </c>
      <c r="I9234" s="7">
        <v>34</v>
      </c>
      <c r="K9234">
        <v>9233</v>
      </c>
      <c r="L9234">
        <v>20</v>
      </c>
      <c r="M9234">
        <v>27</v>
      </c>
      <c r="N9234" s="7">
        <v>34</v>
      </c>
      <c r="P9234" s="185">
        <v>9233</v>
      </c>
      <c r="Q9234" s="186">
        <v>28</v>
      </c>
    </row>
    <row r="9235" spans="1:17" ht="15" x14ac:dyDescent="0.25">
      <c r="A9235"/>
      <c r="B9235" s="114">
        <v>9234</v>
      </c>
      <c r="C9235" s="7">
        <v>22</v>
      </c>
      <c r="E9235">
        <v>9234</v>
      </c>
      <c r="F9235">
        <v>17</v>
      </c>
      <c r="G9235">
        <v>20</v>
      </c>
      <c r="H9235">
        <v>27</v>
      </c>
      <c r="I9235" s="7">
        <v>34</v>
      </c>
      <c r="K9235">
        <v>9234</v>
      </c>
      <c r="L9235">
        <v>20</v>
      </c>
      <c r="M9235">
        <v>27</v>
      </c>
      <c r="N9235" s="7">
        <v>34</v>
      </c>
      <c r="P9235" s="187">
        <v>9234</v>
      </c>
      <c r="Q9235" s="188">
        <v>28</v>
      </c>
    </row>
    <row r="9236" spans="1:17" ht="15" x14ac:dyDescent="0.25">
      <c r="A9236"/>
      <c r="B9236" s="114">
        <v>9235</v>
      </c>
      <c r="C9236" s="7">
        <v>22</v>
      </c>
      <c r="E9236">
        <v>9235</v>
      </c>
      <c r="F9236">
        <v>17</v>
      </c>
      <c r="G9236">
        <v>20</v>
      </c>
      <c r="H9236">
        <v>27</v>
      </c>
      <c r="I9236" s="7">
        <v>34</v>
      </c>
      <c r="K9236">
        <v>9235</v>
      </c>
      <c r="L9236">
        <v>20</v>
      </c>
      <c r="M9236">
        <v>27</v>
      </c>
      <c r="N9236" s="7">
        <v>34</v>
      </c>
      <c r="P9236" s="185">
        <v>9235</v>
      </c>
      <c r="Q9236" s="186">
        <v>28</v>
      </c>
    </row>
    <row r="9237" spans="1:17" ht="15" x14ac:dyDescent="0.25">
      <c r="A9237"/>
      <c r="B9237" s="114">
        <v>9236</v>
      </c>
      <c r="C9237" s="7">
        <v>22</v>
      </c>
      <c r="E9237">
        <v>9236</v>
      </c>
      <c r="F9237">
        <v>17</v>
      </c>
      <c r="G9237">
        <v>20</v>
      </c>
      <c r="H9237">
        <v>27</v>
      </c>
      <c r="I9237" s="7">
        <v>34</v>
      </c>
      <c r="K9237">
        <v>9236</v>
      </c>
      <c r="L9237">
        <v>20</v>
      </c>
      <c r="M9237">
        <v>27</v>
      </c>
      <c r="N9237" s="7">
        <v>34</v>
      </c>
      <c r="P9237" s="187">
        <v>9236</v>
      </c>
      <c r="Q9237" s="188">
        <v>28</v>
      </c>
    </row>
    <row r="9238" spans="1:17" ht="15" x14ac:dyDescent="0.25">
      <c r="A9238"/>
      <c r="B9238" s="114">
        <v>9237</v>
      </c>
      <c r="C9238" s="7">
        <v>22</v>
      </c>
      <c r="E9238">
        <v>9237</v>
      </c>
      <c r="F9238">
        <v>17</v>
      </c>
      <c r="G9238">
        <v>20</v>
      </c>
      <c r="H9238">
        <v>27</v>
      </c>
      <c r="I9238" s="7">
        <v>34</v>
      </c>
      <c r="K9238">
        <v>9237</v>
      </c>
      <c r="L9238">
        <v>20</v>
      </c>
      <c r="M9238">
        <v>27</v>
      </c>
      <c r="N9238" s="7">
        <v>34</v>
      </c>
      <c r="P9238" s="185">
        <v>9237</v>
      </c>
      <c r="Q9238" s="186">
        <v>28</v>
      </c>
    </row>
    <row r="9239" spans="1:17" ht="15" x14ac:dyDescent="0.25">
      <c r="A9239"/>
      <c r="B9239" s="114">
        <v>9238</v>
      </c>
      <c r="C9239" s="7">
        <v>22</v>
      </c>
      <c r="E9239">
        <v>9238</v>
      </c>
      <c r="F9239">
        <v>17</v>
      </c>
      <c r="G9239">
        <v>20</v>
      </c>
      <c r="H9239">
        <v>27</v>
      </c>
      <c r="I9239" s="7">
        <v>34</v>
      </c>
      <c r="K9239">
        <v>9238</v>
      </c>
      <c r="L9239">
        <v>20</v>
      </c>
      <c r="M9239">
        <v>27</v>
      </c>
      <c r="N9239" s="7">
        <v>34</v>
      </c>
      <c r="P9239" s="187">
        <v>9238</v>
      </c>
      <c r="Q9239" s="188">
        <v>28</v>
      </c>
    </row>
    <row r="9240" spans="1:17" ht="15" x14ac:dyDescent="0.25">
      <c r="A9240"/>
      <c r="B9240" s="114">
        <v>9239</v>
      </c>
      <c r="C9240" s="7">
        <v>22</v>
      </c>
      <c r="E9240">
        <v>9239</v>
      </c>
      <c r="F9240">
        <v>17</v>
      </c>
      <c r="G9240">
        <v>20</v>
      </c>
      <c r="H9240">
        <v>27</v>
      </c>
      <c r="I9240" s="7">
        <v>34</v>
      </c>
      <c r="K9240">
        <v>9239</v>
      </c>
      <c r="L9240">
        <v>20</v>
      </c>
      <c r="M9240">
        <v>27</v>
      </c>
      <c r="N9240" s="7">
        <v>34</v>
      </c>
      <c r="P9240" s="185">
        <v>9239</v>
      </c>
      <c r="Q9240" s="186">
        <v>28</v>
      </c>
    </row>
    <row r="9241" spans="1:17" ht="15" x14ac:dyDescent="0.25">
      <c r="A9241"/>
      <c r="B9241" s="114">
        <v>9240</v>
      </c>
      <c r="C9241" s="7">
        <v>22</v>
      </c>
      <c r="E9241">
        <v>9240</v>
      </c>
      <c r="F9241">
        <v>17</v>
      </c>
      <c r="G9241">
        <v>20</v>
      </c>
      <c r="H9241">
        <v>27</v>
      </c>
      <c r="I9241" s="7">
        <v>34</v>
      </c>
      <c r="K9241">
        <v>9240</v>
      </c>
      <c r="L9241">
        <v>20</v>
      </c>
      <c r="M9241">
        <v>27</v>
      </c>
      <c r="N9241" s="7">
        <v>34</v>
      </c>
      <c r="P9241" s="187">
        <v>9240</v>
      </c>
      <c r="Q9241" s="188">
        <v>28</v>
      </c>
    </row>
    <row r="9242" spans="1:17" ht="15" x14ac:dyDescent="0.25">
      <c r="A9242"/>
      <c r="B9242" s="114">
        <v>9241</v>
      </c>
      <c r="C9242" s="7">
        <v>22</v>
      </c>
      <c r="E9242">
        <v>9241</v>
      </c>
      <c r="F9242">
        <v>17</v>
      </c>
      <c r="G9242">
        <v>20</v>
      </c>
      <c r="H9242">
        <v>27</v>
      </c>
      <c r="I9242" s="7">
        <v>34</v>
      </c>
      <c r="K9242">
        <v>9241</v>
      </c>
      <c r="L9242">
        <v>20</v>
      </c>
      <c r="M9242">
        <v>27</v>
      </c>
      <c r="N9242" s="7">
        <v>34</v>
      </c>
      <c r="P9242" s="185">
        <v>9241</v>
      </c>
      <c r="Q9242" s="186">
        <v>28</v>
      </c>
    </row>
    <row r="9243" spans="1:17" ht="15" x14ac:dyDescent="0.25">
      <c r="A9243"/>
      <c r="B9243" s="114">
        <v>9242</v>
      </c>
      <c r="C9243" s="7">
        <v>22</v>
      </c>
      <c r="E9243">
        <v>9242</v>
      </c>
      <c r="F9243">
        <v>17</v>
      </c>
      <c r="G9243">
        <v>20</v>
      </c>
      <c r="H9243">
        <v>27</v>
      </c>
      <c r="I9243" s="7">
        <v>34</v>
      </c>
      <c r="K9243">
        <v>9242</v>
      </c>
      <c r="L9243">
        <v>20</v>
      </c>
      <c r="M9243">
        <v>27</v>
      </c>
      <c r="N9243" s="7">
        <v>34</v>
      </c>
      <c r="P9243" s="187">
        <v>9242</v>
      </c>
      <c r="Q9243" s="188">
        <v>28</v>
      </c>
    </row>
    <row r="9244" spans="1:17" ht="15" x14ac:dyDescent="0.25">
      <c r="A9244"/>
      <c r="B9244" s="114">
        <v>9243</v>
      </c>
      <c r="C9244" s="7">
        <v>22</v>
      </c>
      <c r="E9244">
        <v>9243</v>
      </c>
      <c r="F9244">
        <v>17</v>
      </c>
      <c r="G9244">
        <v>20</v>
      </c>
      <c r="H9244">
        <v>27</v>
      </c>
      <c r="I9244" s="7">
        <v>34</v>
      </c>
      <c r="K9244">
        <v>9243</v>
      </c>
      <c r="L9244">
        <v>20</v>
      </c>
      <c r="M9244">
        <v>27</v>
      </c>
      <c r="N9244" s="7">
        <v>34</v>
      </c>
      <c r="P9244" s="185">
        <v>9243</v>
      </c>
      <c r="Q9244" s="186">
        <v>28</v>
      </c>
    </row>
    <row r="9245" spans="1:17" ht="15" x14ac:dyDescent="0.25">
      <c r="A9245"/>
      <c r="B9245" s="114">
        <v>9244</v>
      </c>
      <c r="C9245" s="7">
        <v>22</v>
      </c>
      <c r="E9245">
        <v>9244</v>
      </c>
      <c r="F9245">
        <v>17</v>
      </c>
      <c r="G9245">
        <v>20</v>
      </c>
      <c r="H9245">
        <v>27</v>
      </c>
      <c r="I9245" s="7">
        <v>34</v>
      </c>
      <c r="K9245">
        <v>9244</v>
      </c>
      <c r="L9245">
        <v>20</v>
      </c>
      <c r="M9245">
        <v>27</v>
      </c>
      <c r="N9245" s="7">
        <v>34</v>
      </c>
      <c r="P9245" s="187">
        <v>9244</v>
      </c>
      <c r="Q9245" s="188">
        <v>28</v>
      </c>
    </row>
    <row r="9246" spans="1:17" ht="15" x14ac:dyDescent="0.25">
      <c r="A9246"/>
      <c r="B9246" s="114">
        <v>9245</v>
      </c>
      <c r="C9246" s="7">
        <v>22</v>
      </c>
      <c r="E9246">
        <v>9245</v>
      </c>
      <c r="F9246">
        <v>17</v>
      </c>
      <c r="G9246">
        <v>20</v>
      </c>
      <c r="H9246">
        <v>27</v>
      </c>
      <c r="I9246" s="7">
        <v>34</v>
      </c>
      <c r="K9246">
        <v>9245</v>
      </c>
      <c r="L9246">
        <v>20</v>
      </c>
      <c r="M9246">
        <v>27</v>
      </c>
      <c r="N9246" s="7">
        <v>34</v>
      </c>
      <c r="P9246" s="185">
        <v>9245</v>
      </c>
      <c r="Q9246" s="186">
        <v>28</v>
      </c>
    </row>
    <row r="9247" spans="1:17" ht="15" x14ac:dyDescent="0.25">
      <c r="A9247"/>
      <c r="B9247" s="114">
        <v>9246</v>
      </c>
      <c r="C9247" s="7">
        <v>22</v>
      </c>
      <c r="E9247">
        <v>9246</v>
      </c>
      <c r="F9247">
        <v>17</v>
      </c>
      <c r="G9247">
        <v>20</v>
      </c>
      <c r="H9247">
        <v>27</v>
      </c>
      <c r="I9247" s="7">
        <v>34</v>
      </c>
      <c r="K9247">
        <v>9246</v>
      </c>
      <c r="L9247">
        <v>20</v>
      </c>
      <c r="M9247">
        <v>27</v>
      </c>
      <c r="N9247" s="7">
        <v>34</v>
      </c>
      <c r="P9247" s="187">
        <v>9246</v>
      </c>
      <c r="Q9247" s="188">
        <v>28</v>
      </c>
    </row>
    <row r="9248" spans="1:17" ht="15" x14ac:dyDescent="0.25">
      <c r="A9248"/>
      <c r="B9248" s="114">
        <v>9247</v>
      </c>
      <c r="C9248" s="7">
        <v>22</v>
      </c>
      <c r="E9248">
        <v>9247</v>
      </c>
      <c r="F9248">
        <v>17</v>
      </c>
      <c r="G9248">
        <v>20</v>
      </c>
      <c r="H9248">
        <v>27</v>
      </c>
      <c r="I9248" s="7">
        <v>34</v>
      </c>
      <c r="K9248">
        <v>9247</v>
      </c>
      <c r="L9248">
        <v>20</v>
      </c>
      <c r="M9248">
        <v>27</v>
      </c>
      <c r="N9248" s="7">
        <v>34</v>
      </c>
      <c r="P9248" s="185">
        <v>9247</v>
      </c>
      <c r="Q9248" s="186">
        <v>28</v>
      </c>
    </row>
    <row r="9249" spans="1:17" ht="15" x14ac:dyDescent="0.25">
      <c r="A9249"/>
      <c r="B9249" s="114">
        <v>9248</v>
      </c>
      <c r="C9249" s="7">
        <v>22</v>
      </c>
      <c r="E9249">
        <v>9248</v>
      </c>
      <c r="F9249">
        <v>17</v>
      </c>
      <c r="G9249">
        <v>20</v>
      </c>
      <c r="H9249">
        <v>27</v>
      </c>
      <c r="I9249" s="7">
        <v>34</v>
      </c>
      <c r="K9249">
        <v>9248</v>
      </c>
      <c r="L9249">
        <v>20</v>
      </c>
      <c r="M9249">
        <v>27</v>
      </c>
      <c r="N9249" s="7">
        <v>34</v>
      </c>
      <c r="P9249" s="187">
        <v>9248</v>
      </c>
      <c r="Q9249" s="188">
        <v>28</v>
      </c>
    </row>
    <row r="9250" spans="1:17" ht="15" x14ac:dyDescent="0.25">
      <c r="A9250"/>
      <c r="B9250" s="114">
        <v>9249</v>
      </c>
      <c r="C9250" s="7">
        <v>22</v>
      </c>
      <c r="E9250">
        <v>9249</v>
      </c>
      <c r="F9250">
        <v>17</v>
      </c>
      <c r="G9250">
        <v>20</v>
      </c>
      <c r="H9250">
        <v>27</v>
      </c>
      <c r="I9250" s="7">
        <v>34</v>
      </c>
      <c r="K9250">
        <v>9249</v>
      </c>
      <c r="L9250">
        <v>20</v>
      </c>
      <c r="M9250">
        <v>27</v>
      </c>
      <c r="N9250" s="7">
        <v>34</v>
      </c>
      <c r="P9250" s="185">
        <v>9249</v>
      </c>
      <c r="Q9250" s="186">
        <v>28</v>
      </c>
    </row>
    <row r="9251" spans="1:17" ht="15" x14ac:dyDescent="0.25">
      <c r="A9251"/>
      <c r="B9251" s="114">
        <v>9250</v>
      </c>
      <c r="C9251" s="7">
        <v>22</v>
      </c>
      <c r="E9251">
        <v>9250</v>
      </c>
      <c r="F9251">
        <v>17</v>
      </c>
      <c r="G9251">
        <v>20</v>
      </c>
      <c r="H9251">
        <v>27</v>
      </c>
      <c r="I9251" s="7">
        <v>34</v>
      </c>
      <c r="K9251">
        <v>9250</v>
      </c>
      <c r="L9251">
        <v>20</v>
      </c>
      <c r="M9251">
        <v>27</v>
      </c>
      <c r="N9251" s="7">
        <v>34</v>
      </c>
      <c r="P9251" s="187">
        <v>9250</v>
      </c>
      <c r="Q9251" s="188">
        <v>28</v>
      </c>
    </row>
    <row r="9252" spans="1:17" ht="15" x14ac:dyDescent="0.25">
      <c r="A9252"/>
      <c r="B9252" s="114">
        <v>9251</v>
      </c>
      <c r="C9252" s="7">
        <v>22</v>
      </c>
      <c r="E9252">
        <v>9251</v>
      </c>
      <c r="F9252">
        <v>17</v>
      </c>
      <c r="G9252">
        <v>20</v>
      </c>
      <c r="H9252">
        <v>27</v>
      </c>
      <c r="I9252" s="7">
        <v>34</v>
      </c>
      <c r="K9252">
        <v>9251</v>
      </c>
      <c r="L9252">
        <v>20</v>
      </c>
      <c r="M9252">
        <v>27</v>
      </c>
      <c r="N9252" s="7">
        <v>34</v>
      </c>
      <c r="P9252" s="185">
        <v>9251</v>
      </c>
      <c r="Q9252" s="186">
        <v>28</v>
      </c>
    </row>
    <row r="9253" spans="1:17" ht="15" x14ac:dyDescent="0.25">
      <c r="A9253"/>
      <c r="B9253" s="114">
        <v>9252</v>
      </c>
      <c r="C9253" s="7">
        <v>22</v>
      </c>
      <c r="E9253">
        <v>9252</v>
      </c>
      <c r="F9253">
        <v>17</v>
      </c>
      <c r="G9253">
        <v>20</v>
      </c>
      <c r="H9253">
        <v>27</v>
      </c>
      <c r="I9253" s="7">
        <v>34</v>
      </c>
      <c r="K9253">
        <v>9252</v>
      </c>
      <c r="L9253">
        <v>20</v>
      </c>
      <c r="M9253">
        <v>27</v>
      </c>
      <c r="N9253" s="7">
        <v>34</v>
      </c>
      <c r="P9253" s="187">
        <v>9252</v>
      </c>
      <c r="Q9253" s="188">
        <v>28</v>
      </c>
    </row>
    <row r="9254" spans="1:17" ht="15" x14ac:dyDescent="0.25">
      <c r="A9254"/>
      <c r="B9254" s="114">
        <v>9253</v>
      </c>
      <c r="C9254" s="7">
        <v>22</v>
      </c>
      <c r="E9254">
        <v>9253</v>
      </c>
      <c r="F9254">
        <v>17</v>
      </c>
      <c r="G9254">
        <v>20</v>
      </c>
      <c r="H9254">
        <v>27</v>
      </c>
      <c r="I9254" s="7">
        <v>34</v>
      </c>
      <c r="K9254">
        <v>9253</v>
      </c>
      <c r="L9254">
        <v>20</v>
      </c>
      <c r="M9254">
        <v>27</v>
      </c>
      <c r="N9254" s="7">
        <v>34</v>
      </c>
      <c r="P9254" s="185">
        <v>9253</v>
      </c>
      <c r="Q9254" s="186">
        <v>28</v>
      </c>
    </row>
    <row r="9255" spans="1:17" ht="15" x14ac:dyDescent="0.25">
      <c r="A9255"/>
      <c r="B9255" s="114">
        <v>9254</v>
      </c>
      <c r="C9255" s="7">
        <v>22</v>
      </c>
      <c r="E9255">
        <v>9254</v>
      </c>
      <c r="F9255">
        <v>17</v>
      </c>
      <c r="G9255">
        <v>20</v>
      </c>
      <c r="H9255">
        <v>27</v>
      </c>
      <c r="I9255" s="7">
        <v>34</v>
      </c>
      <c r="K9255">
        <v>9254</v>
      </c>
      <c r="L9255">
        <v>20</v>
      </c>
      <c r="M9255">
        <v>27</v>
      </c>
      <c r="N9255" s="7">
        <v>34</v>
      </c>
      <c r="P9255" s="187">
        <v>9254</v>
      </c>
      <c r="Q9255" s="188">
        <v>28</v>
      </c>
    </row>
    <row r="9256" spans="1:17" ht="15" x14ac:dyDescent="0.25">
      <c r="A9256"/>
      <c r="B9256" s="114">
        <v>9255</v>
      </c>
      <c r="C9256" s="7">
        <v>22</v>
      </c>
      <c r="E9256">
        <v>9255</v>
      </c>
      <c r="F9256">
        <v>17</v>
      </c>
      <c r="G9256">
        <v>20</v>
      </c>
      <c r="H9256">
        <v>27</v>
      </c>
      <c r="I9256" s="7">
        <v>34</v>
      </c>
      <c r="K9256">
        <v>9255</v>
      </c>
      <c r="L9256">
        <v>20</v>
      </c>
      <c r="M9256">
        <v>27</v>
      </c>
      <c r="N9256" s="7">
        <v>34</v>
      </c>
      <c r="P9256" s="185">
        <v>9255</v>
      </c>
      <c r="Q9256" s="186">
        <v>28</v>
      </c>
    </row>
    <row r="9257" spans="1:17" ht="15" x14ac:dyDescent="0.25">
      <c r="A9257"/>
      <c r="B9257" s="114">
        <v>9256</v>
      </c>
      <c r="C9257" s="7">
        <v>22</v>
      </c>
      <c r="E9257">
        <v>9256</v>
      </c>
      <c r="F9257">
        <v>17</v>
      </c>
      <c r="G9257">
        <v>20</v>
      </c>
      <c r="H9257">
        <v>27</v>
      </c>
      <c r="I9257" s="7">
        <v>34</v>
      </c>
      <c r="K9257">
        <v>9256</v>
      </c>
      <c r="L9257">
        <v>20</v>
      </c>
      <c r="M9257">
        <v>27</v>
      </c>
      <c r="N9257" s="7">
        <v>34</v>
      </c>
      <c r="P9257" s="187">
        <v>9256</v>
      </c>
      <c r="Q9257" s="188">
        <v>28</v>
      </c>
    </row>
    <row r="9258" spans="1:17" ht="15" x14ac:dyDescent="0.25">
      <c r="A9258"/>
      <c r="B9258" s="114">
        <v>9257</v>
      </c>
      <c r="C9258" s="7">
        <v>22</v>
      </c>
      <c r="E9258">
        <v>9257</v>
      </c>
      <c r="F9258">
        <v>17</v>
      </c>
      <c r="G9258">
        <v>20</v>
      </c>
      <c r="H9258">
        <v>27</v>
      </c>
      <c r="I9258" s="7">
        <v>34</v>
      </c>
      <c r="K9258">
        <v>9257</v>
      </c>
      <c r="L9258">
        <v>20</v>
      </c>
      <c r="M9258">
        <v>27</v>
      </c>
      <c r="N9258" s="7">
        <v>34</v>
      </c>
      <c r="P9258" s="185">
        <v>9257</v>
      </c>
      <c r="Q9258" s="186">
        <v>28</v>
      </c>
    </row>
    <row r="9259" spans="1:17" ht="15" x14ac:dyDescent="0.25">
      <c r="A9259"/>
      <c r="B9259" s="114">
        <v>9258</v>
      </c>
      <c r="C9259" s="7">
        <v>22</v>
      </c>
      <c r="E9259">
        <v>9258</v>
      </c>
      <c r="F9259">
        <v>17</v>
      </c>
      <c r="G9259">
        <v>20</v>
      </c>
      <c r="H9259">
        <v>27</v>
      </c>
      <c r="I9259" s="7">
        <v>34</v>
      </c>
      <c r="K9259">
        <v>9258</v>
      </c>
      <c r="L9259">
        <v>20</v>
      </c>
      <c r="M9259">
        <v>27</v>
      </c>
      <c r="N9259" s="7">
        <v>34</v>
      </c>
      <c r="P9259" s="187">
        <v>9258</v>
      </c>
      <c r="Q9259" s="188">
        <v>28</v>
      </c>
    </row>
    <row r="9260" spans="1:17" ht="15" x14ac:dyDescent="0.25">
      <c r="A9260"/>
      <c r="B9260" s="114">
        <v>9259</v>
      </c>
      <c r="C9260" s="7">
        <v>22</v>
      </c>
      <c r="E9260">
        <v>9259</v>
      </c>
      <c r="F9260">
        <v>17</v>
      </c>
      <c r="G9260">
        <v>20</v>
      </c>
      <c r="H9260">
        <v>27</v>
      </c>
      <c r="I9260" s="7">
        <v>34</v>
      </c>
      <c r="K9260">
        <v>9259</v>
      </c>
      <c r="L9260">
        <v>20</v>
      </c>
      <c r="M9260">
        <v>27</v>
      </c>
      <c r="N9260" s="7">
        <v>34</v>
      </c>
      <c r="P9260" s="185">
        <v>9259</v>
      </c>
      <c r="Q9260" s="186">
        <v>28</v>
      </c>
    </row>
    <row r="9261" spans="1:17" ht="15" x14ac:dyDescent="0.25">
      <c r="A9261"/>
      <c r="B9261" s="114">
        <v>9260</v>
      </c>
      <c r="C9261" s="7">
        <v>22</v>
      </c>
      <c r="E9261">
        <v>9260</v>
      </c>
      <c r="F9261">
        <v>17</v>
      </c>
      <c r="G9261">
        <v>20</v>
      </c>
      <c r="H9261">
        <v>27</v>
      </c>
      <c r="I9261" s="7">
        <v>34</v>
      </c>
      <c r="K9261">
        <v>9260</v>
      </c>
      <c r="L9261">
        <v>20</v>
      </c>
      <c r="M9261">
        <v>27</v>
      </c>
      <c r="N9261" s="7">
        <v>34</v>
      </c>
      <c r="P9261" s="187">
        <v>9260</v>
      </c>
      <c r="Q9261" s="188">
        <v>28</v>
      </c>
    </row>
    <row r="9262" spans="1:17" ht="15" x14ac:dyDescent="0.25">
      <c r="A9262"/>
      <c r="B9262" s="114">
        <v>9261</v>
      </c>
      <c r="C9262" s="7">
        <v>22</v>
      </c>
      <c r="E9262">
        <v>9261</v>
      </c>
      <c r="F9262">
        <v>17</v>
      </c>
      <c r="G9262">
        <v>20</v>
      </c>
      <c r="H9262">
        <v>27</v>
      </c>
      <c r="I9262" s="7">
        <v>34</v>
      </c>
      <c r="K9262">
        <v>9261</v>
      </c>
      <c r="L9262">
        <v>20</v>
      </c>
      <c r="M9262">
        <v>27</v>
      </c>
      <c r="N9262" s="7">
        <v>34</v>
      </c>
      <c r="P9262" s="185">
        <v>9261</v>
      </c>
      <c r="Q9262" s="186">
        <v>28</v>
      </c>
    </row>
    <row r="9263" spans="1:17" ht="15" x14ac:dyDescent="0.25">
      <c r="A9263"/>
      <c r="B9263" s="114">
        <v>9262</v>
      </c>
      <c r="C9263" s="7">
        <v>22</v>
      </c>
      <c r="E9263">
        <v>9262</v>
      </c>
      <c r="F9263">
        <v>17</v>
      </c>
      <c r="G9263">
        <v>20</v>
      </c>
      <c r="H9263">
        <v>27</v>
      </c>
      <c r="I9263" s="7">
        <v>34</v>
      </c>
      <c r="K9263">
        <v>9262</v>
      </c>
      <c r="L9263">
        <v>20</v>
      </c>
      <c r="M9263">
        <v>27</v>
      </c>
      <c r="N9263" s="7">
        <v>34</v>
      </c>
      <c r="P9263" s="187">
        <v>9262</v>
      </c>
      <c r="Q9263" s="188">
        <v>28</v>
      </c>
    </row>
    <row r="9264" spans="1:17" ht="15" x14ac:dyDescent="0.25">
      <c r="A9264"/>
      <c r="B9264" s="114">
        <v>9263</v>
      </c>
      <c r="C9264" s="7">
        <v>22</v>
      </c>
      <c r="E9264">
        <v>9263</v>
      </c>
      <c r="F9264">
        <v>17</v>
      </c>
      <c r="G9264">
        <v>20</v>
      </c>
      <c r="H9264">
        <v>27</v>
      </c>
      <c r="I9264" s="7">
        <v>34</v>
      </c>
      <c r="K9264">
        <v>9263</v>
      </c>
      <c r="L9264">
        <v>20</v>
      </c>
      <c r="M9264">
        <v>27</v>
      </c>
      <c r="N9264" s="7">
        <v>34</v>
      </c>
      <c r="P9264" s="185">
        <v>9263</v>
      </c>
      <c r="Q9264" s="186">
        <v>28</v>
      </c>
    </row>
    <row r="9265" spans="1:17" ht="15" x14ac:dyDescent="0.25">
      <c r="A9265"/>
      <c r="B9265" s="114">
        <v>9264</v>
      </c>
      <c r="C9265" s="7">
        <v>22</v>
      </c>
      <c r="E9265">
        <v>9264</v>
      </c>
      <c r="F9265">
        <v>17</v>
      </c>
      <c r="G9265">
        <v>20</v>
      </c>
      <c r="H9265">
        <v>27</v>
      </c>
      <c r="I9265" s="7">
        <v>34</v>
      </c>
      <c r="K9265">
        <v>9264</v>
      </c>
      <c r="L9265">
        <v>20</v>
      </c>
      <c r="M9265">
        <v>27</v>
      </c>
      <c r="N9265" s="7">
        <v>34</v>
      </c>
      <c r="P9265" s="187">
        <v>9264</v>
      </c>
      <c r="Q9265" s="188">
        <v>28</v>
      </c>
    </row>
    <row r="9266" spans="1:17" ht="15" x14ac:dyDescent="0.25">
      <c r="A9266"/>
      <c r="B9266" s="114">
        <v>9265</v>
      </c>
      <c r="C9266" s="7">
        <v>22</v>
      </c>
      <c r="E9266">
        <v>9265</v>
      </c>
      <c r="F9266">
        <v>17</v>
      </c>
      <c r="G9266">
        <v>20</v>
      </c>
      <c r="H9266">
        <v>27</v>
      </c>
      <c r="I9266" s="7">
        <v>34</v>
      </c>
      <c r="K9266">
        <v>9265</v>
      </c>
      <c r="L9266">
        <v>20</v>
      </c>
      <c r="M9266">
        <v>27</v>
      </c>
      <c r="N9266" s="7">
        <v>34</v>
      </c>
      <c r="P9266" s="185">
        <v>9265</v>
      </c>
      <c r="Q9266" s="186">
        <v>28</v>
      </c>
    </row>
    <row r="9267" spans="1:17" ht="15" x14ac:dyDescent="0.25">
      <c r="A9267"/>
      <c r="B9267" s="114">
        <v>9266</v>
      </c>
      <c r="C9267" s="7">
        <v>22</v>
      </c>
      <c r="E9267">
        <v>9266</v>
      </c>
      <c r="F9267">
        <v>17</v>
      </c>
      <c r="G9267">
        <v>20</v>
      </c>
      <c r="H9267">
        <v>27</v>
      </c>
      <c r="I9267" s="7">
        <v>34</v>
      </c>
      <c r="K9267">
        <v>9266</v>
      </c>
      <c r="L9267">
        <v>20</v>
      </c>
      <c r="M9267">
        <v>27</v>
      </c>
      <c r="N9267" s="7">
        <v>34</v>
      </c>
      <c r="P9267" s="187">
        <v>9266</v>
      </c>
      <c r="Q9267" s="188">
        <v>28</v>
      </c>
    </row>
    <row r="9268" spans="1:17" ht="15" x14ac:dyDescent="0.25">
      <c r="A9268"/>
      <c r="B9268" s="114">
        <v>9267</v>
      </c>
      <c r="C9268" s="7">
        <v>22</v>
      </c>
      <c r="E9268">
        <v>9267</v>
      </c>
      <c r="F9268">
        <v>17</v>
      </c>
      <c r="G9268">
        <v>20</v>
      </c>
      <c r="H9268">
        <v>27</v>
      </c>
      <c r="I9268" s="7">
        <v>34</v>
      </c>
      <c r="K9268">
        <v>9267</v>
      </c>
      <c r="L9268">
        <v>20</v>
      </c>
      <c r="M9268">
        <v>27</v>
      </c>
      <c r="N9268" s="7">
        <v>34</v>
      </c>
      <c r="P9268" s="185">
        <v>9267</v>
      </c>
      <c r="Q9268" s="186">
        <v>28</v>
      </c>
    </row>
    <row r="9269" spans="1:17" ht="15" x14ac:dyDescent="0.25">
      <c r="A9269"/>
      <c r="B9269" s="114">
        <v>9268</v>
      </c>
      <c r="C9269" s="7">
        <v>22</v>
      </c>
      <c r="E9269">
        <v>9268</v>
      </c>
      <c r="F9269">
        <v>17</v>
      </c>
      <c r="G9269">
        <v>20</v>
      </c>
      <c r="H9269">
        <v>27</v>
      </c>
      <c r="I9269" s="7">
        <v>34</v>
      </c>
      <c r="K9269">
        <v>9268</v>
      </c>
      <c r="L9269">
        <v>20</v>
      </c>
      <c r="M9269">
        <v>27</v>
      </c>
      <c r="N9269" s="7">
        <v>34</v>
      </c>
      <c r="P9269" s="187">
        <v>9268</v>
      </c>
      <c r="Q9269" s="188">
        <v>28</v>
      </c>
    </row>
    <row r="9270" spans="1:17" ht="15" x14ac:dyDescent="0.25">
      <c r="A9270"/>
      <c r="B9270" s="114">
        <v>9269</v>
      </c>
      <c r="C9270" s="7">
        <v>22</v>
      </c>
      <c r="E9270">
        <v>9269</v>
      </c>
      <c r="F9270">
        <v>17</v>
      </c>
      <c r="G9270">
        <v>20</v>
      </c>
      <c r="H9270">
        <v>27</v>
      </c>
      <c r="I9270" s="7">
        <v>34</v>
      </c>
      <c r="K9270">
        <v>9269</v>
      </c>
      <c r="L9270">
        <v>20</v>
      </c>
      <c r="M9270">
        <v>27</v>
      </c>
      <c r="N9270" s="7">
        <v>34</v>
      </c>
      <c r="P9270" s="185">
        <v>9269</v>
      </c>
      <c r="Q9270" s="186">
        <v>28</v>
      </c>
    </row>
    <row r="9271" spans="1:17" ht="15" x14ac:dyDescent="0.25">
      <c r="A9271"/>
      <c r="B9271" s="114">
        <v>9270</v>
      </c>
      <c r="C9271" s="7">
        <v>22</v>
      </c>
      <c r="E9271">
        <v>9270</v>
      </c>
      <c r="F9271">
        <v>17</v>
      </c>
      <c r="G9271">
        <v>20</v>
      </c>
      <c r="H9271">
        <v>27</v>
      </c>
      <c r="I9271" s="7">
        <v>34</v>
      </c>
      <c r="K9271">
        <v>9270</v>
      </c>
      <c r="L9271">
        <v>20</v>
      </c>
      <c r="M9271">
        <v>27</v>
      </c>
      <c r="N9271" s="7">
        <v>34</v>
      </c>
      <c r="P9271" s="187">
        <v>9270</v>
      </c>
      <c r="Q9271" s="188">
        <v>28</v>
      </c>
    </row>
    <row r="9272" spans="1:17" ht="15" x14ac:dyDescent="0.25">
      <c r="A9272"/>
      <c r="B9272" s="114">
        <v>9271</v>
      </c>
      <c r="C9272" s="7">
        <v>22</v>
      </c>
      <c r="E9272">
        <v>9271</v>
      </c>
      <c r="F9272">
        <v>17</v>
      </c>
      <c r="G9272">
        <v>20</v>
      </c>
      <c r="H9272">
        <v>27</v>
      </c>
      <c r="I9272" s="7">
        <v>34</v>
      </c>
      <c r="K9272">
        <v>9271</v>
      </c>
      <c r="L9272">
        <v>20</v>
      </c>
      <c r="M9272">
        <v>27</v>
      </c>
      <c r="N9272" s="7">
        <v>34</v>
      </c>
      <c r="P9272" s="185">
        <v>9271</v>
      </c>
      <c r="Q9272" s="186">
        <v>28</v>
      </c>
    </row>
    <row r="9273" spans="1:17" ht="15" x14ac:dyDescent="0.25">
      <c r="A9273"/>
      <c r="B9273" s="114">
        <v>9272</v>
      </c>
      <c r="C9273" s="7">
        <v>22</v>
      </c>
      <c r="E9273">
        <v>9272</v>
      </c>
      <c r="F9273">
        <v>17</v>
      </c>
      <c r="G9273">
        <v>20</v>
      </c>
      <c r="H9273">
        <v>27</v>
      </c>
      <c r="I9273" s="7">
        <v>34</v>
      </c>
      <c r="K9273">
        <v>9272</v>
      </c>
      <c r="L9273">
        <v>20</v>
      </c>
      <c r="M9273">
        <v>27</v>
      </c>
      <c r="N9273" s="7">
        <v>34</v>
      </c>
      <c r="P9273" s="187">
        <v>9272</v>
      </c>
      <c r="Q9273" s="188">
        <v>28</v>
      </c>
    </row>
    <row r="9274" spans="1:17" ht="15" x14ac:dyDescent="0.25">
      <c r="A9274"/>
      <c r="B9274" s="114">
        <v>9273</v>
      </c>
      <c r="C9274" s="7">
        <v>22</v>
      </c>
      <c r="E9274">
        <v>9273</v>
      </c>
      <c r="F9274">
        <v>17</v>
      </c>
      <c r="G9274">
        <v>20</v>
      </c>
      <c r="H9274">
        <v>27</v>
      </c>
      <c r="I9274" s="7">
        <v>34</v>
      </c>
      <c r="K9274">
        <v>9273</v>
      </c>
      <c r="L9274">
        <v>20</v>
      </c>
      <c r="M9274">
        <v>27</v>
      </c>
      <c r="N9274" s="7">
        <v>34</v>
      </c>
      <c r="P9274" s="185">
        <v>9273</v>
      </c>
      <c r="Q9274" s="186">
        <v>28</v>
      </c>
    </row>
    <row r="9275" spans="1:17" ht="15" x14ac:dyDescent="0.25">
      <c r="A9275"/>
      <c r="B9275" s="114">
        <v>9274</v>
      </c>
      <c r="C9275" s="7">
        <v>22</v>
      </c>
      <c r="E9275">
        <v>9274</v>
      </c>
      <c r="F9275">
        <v>17</v>
      </c>
      <c r="G9275">
        <v>20</v>
      </c>
      <c r="H9275">
        <v>27</v>
      </c>
      <c r="I9275" s="7">
        <v>34</v>
      </c>
      <c r="K9275">
        <v>9274</v>
      </c>
      <c r="L9275">
        <v>20</v>
      </c>
      <c r="M9275">
        <v>27</v>
      </c>
      <c r="N9275" s="7">
        <v>34</v>
      </c>
      <c r="P9275" s="187">
        <v>9274</v>
      </c>
      <c r="Q9275" s="188">
        <v>28</v>
      </c>
    </row>
    <row r="9276" spans="1:17" ht="15" x14ac:dyDescent="0.25">
      <c r="A9276"/>
      <c r="B9276" s="114">
        <v>9275</v>
      </c>
      <c r="C9276" s="7">
        <v>22</v>
      </c>
      <c r="E9276">
        <v>9275</v>
      </c>
      <c r="F9276">
        <v>17</v>
      </c>
      <c r="G9276">
        <v>20</v>
      </c>
      <c r="H9276">
        <v>27</v>
      </c>
      <c r="I9276" s="7">
        <v>34</v>
      </c>
      <c r="K9276">
        <v>9275</v>
      </c>
      <c r="L9276">
        <v>20</v>
      </c>
      <c r="M9276">
        <v>27</v>
      </c>
      <c r="N9276" s="7">
        <v>34</v>
      </c>
      <c r="P9276" s="185">
        <v>9275</v>
      </c>
      <c r="Q9276" s="186">
        <v>28</v>
      </c>
    </row>
    <row r="9277" spans="1:17" ht="15" x14ac:dyDescent="0.25">
      <c r="A9277"/>
      <c r="B9277" s="114">
        <v>9276</v>
      </c>
      <c r="C9277" s="7">
        <v>22</v>
      </c>
      <c r="E9277">
        <v>9276</v>
      </c>
      <c r="F9277">
        <v>17</v>
      </c>
      <c r="G9277">
        <v>20</v>
      </c>
      <c r="H9277">
        <v>27</v>
      </c>
      <c r="I9277" s="7">
        <v>34</v>
      </c>
      <c r="K9277">
        <v>9276</v>
      </c>
      <c r="L9277">
        <v>20</v>
      </c>
      <c r="M9277">
        <v>27</v>
      </c>
      <c r="N9277" s="7">
        <v>34</v>
      </c>
      <c r="P9277" s="187">
        <v>9276</v>
      </c>
      <c r="Q9277" s="188">
        <v>28</v>
      </c>
    </row>
    <row r="9278" spans="1:17" ht="15" x14ac:dyDescent="0.25">
      <c r="A9278"/>
      <c r="B9278" s="114">
        <v>9277</v>
      </c>
      <c r="C9278" s="7">
        <v>22</v>
      </c>
      <c r="E9278">
        <v>9277</v>
      </c>
      <c r="F9278">
        <v>17</v>
      </c>
      <c r="G9278">
        <v>20</v>
      </c>
      <c r="H9278">
        <v>27</v>
      </c>
      <c r="I9278" s="7">
        <v>34</v>
      </c>
      <c r="K9278">
        <v>9277</v>
      </c>
      <c r="L9278">
        <v>20</v>
      </c>
      <c r="M9278">
        <v>27</v>
      </c>
      <c r="N9278" s="7">
        <v>34</v>
      </c>
      <c r="P9278" s="185">
        <v>9277</v>
      </c>
      <c r="Q9278" s="186">
        <v>28</v>
      </c>
    </row>
    <row r="9279" spans="1:17" ht="15" x14ac:dyDescent="0.25">
      <c r="A9279"/>
      <c r="B9279" s="114">
        <v>9278</v>
      </c>
      <c r="C9279" s="7">
        <v>22</v>
      </c>
      <c r="E9279">
        <v>9278</v>
      </c>
      <c r="F9279">
        <v>17</v>
      </c>
      <c r="G9279">
        <v>20</v>
      </c>
      <c r="H9279">
        <v>27</v>
      </c>
      <c r="I9279" s="7">
        <v>34</v>
      </c>
      <c r="K9279">
        <v>9278</v>
      </c>
      <c r="L9279">
        <v>20</v>
      </c>
      <c r="M9279">
        <v>27</v>
      </c>
      <c r="N9279" s="7">
        <v>34</v>
      </c>
      <c r="P9279" s="187">
        <v>9278</v>
      </c>
      <c r="Q9279" s="188">
        <v>28</v>
      </c>
    </row>
    <row r="9280" spans="1:17" ht="15" x14ac:dyDescent="0.25">
      <c r="A9280"/>
      <c r="B9280" s="114">
        <v>9279</v>
      </c>
      <c r="C9280" s="7">
        <v>22</v>
      </c>
      <c r="E9280">
        <v>9279</v>
      </c>
      <c r="F9280">
        <v>17</v>
      </c>
      <c r="G9280">
        <v>20</v>
      </c>
      <c r="H9280">
        <v>27</v>
      </c>
      <c r="I9280" s="7">
        <v>34</v>
      </c>
      <c r="K9280">
        <v>9279</v>
      </c>
      <c r="L9280">
        <v>20</v>
      </c>
      <c r="M9280">
        <v>27</v>
      </c>
      <c r="N9280" s="7">
        <v>34</v>
      </c>
      <c r="P9280" s="185">
        <v>9279</v>
      </c>
      <c r="Q9280" s="186">
        <v>28</v>
      </c>
    </row>
    <row r="9281" spans="1:17" ht="15" x14ac:dyDescent="0.25">
      <c r="A9281"/>
      <c r="B9281" s="114">
        <v>9280</v>
      </c>
      <c r="C9281" s="7">
        <v>22</v>
      </c>
      <c r="E9281">
        <v>9280</v>
      </c>
      <c r="F9281">
        <v>17</v>
      </c>
      <c r="G9281">
        <v>20</v>
      </c>
      <c r="H9281">
        <v>27</v>
      </c>
      <c r="I9281" s="7">
        <v>34</v>
      </c>
      <c r="K9281">
        <v>9280</v>
      </c>
      <c r="L9281">
        <v>20</v>
      </c>
      <c r="M9281">
        <v>27</v>
      </c>
      <c r="N9281" s="7">
        <v>34</v>
      </c>
      <c r="P9281" s="187">
        <v>9280</v>
      </c>
      <c r="Q9281" s="188">
        <v>28</v>
      </c>
    </row>
    <row r="9282" spans="1:17" ht="15" x14ac:dyDescent="0.25">
      <c r="A9282"/>
      <c r="B9282" s="114">
        <v>9281</v>
      </c>
      <c r="C9282" s="7">
        <v>22</v>
      </c>
      <c r="E9282">
        <v>9281</v>
      </c>
      <c r="F9282">
        <v>17</v>
      </c>
      <c r="G9282">
        <v>20</v>
      </c>
      <c r="H9282">
        <v>27</v>
      </c>
      <c r="I9282" s="7">
        <v>34</v>
      </c>
      <c r="K9282">
        <v>9281</v>
      </c>
      <c r="L9282">
        <v>20</v>
      </c>
      <c r="M9282">
        <v>27</v>
      </c>
      <c r="N9282" s="7">
        <v>34</v>
      </c>
      <c r="P9282" s="185">
        <v>9281</v>
      </c>
      <c r="Q9282" s="186">
        <v>28</v>
      </c>
    </row>
    <row r="9283" spans="1:17" ht="15" x14ac:dyDescent="0.25">
      <c r="A9283"/>
      <c r="B9283" s="114">
        <v>9282</v>
      </c>
      <c r="C9283" s="7">
        <v>22</v>
      </c>
      <c r="E9283">
        <v>9282</v>
      </c>
      <c r="F9283">
        <v>17</v>
      </c>
      <c r="G9283">
        <v>20</v>
      </c>
      <c r="H9283">
        <v>27</v>
      </c>
      <c r="I9283" s="7">
        <v>34</v>
      </c>
      <c r="K9283">
        <v>9282</v>
      </c>
      <c r="L9283">
        <v>20</v>
      </c>
      <c r="M9283">
        <v>27</v>
      </c>
      <c r="N9283" s="7">
        <v>34</v>
      </c>
      <c r="P9283" s="187">
        <v>9282</v>
      </c>
      <c r="Q9283" s="188">
        <v>28</v>
      </c>
    </row>
    <row r="9284" spans="1:17" ht="15" x14ac:dyDescent="0.25">
      <c r="A9284"/>
      <c r="B9284" s="114">
        <v>9283</v>
      </c>
      <c r="C9284" s="7">
        <v>22</v>
      </c>
      <c r="E9284">
        <v>9283</v>
      </c>
      <c r="F9284">
        <v>17</v>
      </c>
      <c r="G9284">
        <v>20</v>
      </c>
      <c r="H9284">
        <v>27</v>
      </c>
      <c r="I9284" s="7">
        <v>34</v>
      </c>
      <c r="K9284">
        <v>9283</v>
      </c>
      <c r="L9284">
        <v>20</v>
      </c>
      <c r="M9284">
        <v>27</v>
      </c>
      <c r="N9284" s="7">
        <v>34</v>
      </c>
      <c r="P9284" s="185">
        <v>9283</v>
      </c>
      <c r="Q9284" s="186">
        <v>28</v>
      </c>
    </row>
    <row r="9285" spans="1:17" ht="15" x14ac:dyDescent="0.25">
      <c r="A9285"/>
      <c r="B9285" s="114">
        <v>9284</v>
      </c>
      <c r="C9285" s="7">
        <v>22</v>
      </c>
      <c r="E9285">
        <v>9284</v>
      </c>
      <c r="F9285">
        <v>17</v>
      </c>
      <c r="G9285">
        <v>20</v>
      </c>
      <c r="H9285">
        <v>27</v>
      </c>
      <c r="I9285" s="7">
        <v>34</v>
      </c>
      <c r="K9285">
        <v>9284</v>
      </c>
      <c r="L9285">
        <v>20</v>
      </c>
      <c r="M9285">
        <v>27</v>
      </c>
      <c r="N9285" s="7">
        <v>34</v>
      </c>
      <c r="P9285" s="187">
        <v>9284</v>
      </c>
      <c r="Q9285" s="188">
        <v>28</v>
      </c>
    </row>
    <row r="9286" spans="1:17" ht="15" x14ac:dyDescent="0.25">
      <c r="A9286"/>
      <c r="B9286" s="114">
        <v>9285</v>
      </c>
      <c r="C9286" s="7">
        <v>22</v>
      </c>
      <c r="E9286">
        <v>9285</v>
      </c>
      <c r="F9286">
        <v>17</v>
      </c>
      <c r="G9286">
        <v>20</v>
      </c>
      <c r="H9286">
        <v>27</v>
      </c>
      <c r="I9286" s="7">
        <v>34</v>
      </c>
      <c r="K9286">
        <v>9285</v>
      </c>
      <c r="L9286">
        <v>20</v>
      </c>
      <c r="M9286">
        <v>27</v>
      </c>
      <c r="N9286" s="7">
        <v>34</v>
      </c>
      <c r="P9286" s="185">
        <v>9285</v>
      </c>
      <c r="Q9286" s="186">
        <v>28</v>
      </c>
    </row>
    <row r="9287" spans="1:17" ht="15" x14ac:dyDescent="0.25">
      <c r="A9287"/>
      <c r="B9287" s="114">
        <v>9286</v>
      </c>
      <c r="C9287" s="7">
        <v>22</v>
      </c>
      <c r="E9287">
        <v>9286</v>
      </c>
      <c r="F9287">
        <v>17</v>
      </c>
      <c r="G9287">
        <v>20</v>
      </c>
      <c r="H9287">
        <v>27</v>
      </c>
      <c r="I9287" s="7">
        <v>34</v>
      </c>
      <c r="K9287">
        <v>9286</v>
      </c>
      <c r="L9287">
        <v>20</v>
      </c>
      <c r="M9287">
        <v>27</v>
      </c>
      <c r="N9287" s="7">
        <v>34</v>
      </c>
      <c r="P9287" s="187">
        <v>9286</v>
      </c>
      <c r="Q9287" s="188">
        <v>28</v>
      </c>
    </row>
    <row r="9288" spans="1:17" ht="15" x14ac:dyDescent="0.25">
      <c r="A9288"/>
      <c r="B9288" s="114">
        <v>9287</v>
      </c>
      <c r="C9288" s="7">
        <v>22</v>
      </c>
      <c r="E9288">
        <v>9287</v>
      </c>
      <c r="F9288">
        <v>17</v>
      </c>
      <c r="G9288">
        <v>20</v>
      </c>
      <c r="H9288">
        <v>27</v>
      </c>
      <c r="I9288" s="7">
        <v>34</v>
      </c>
      <c r="K9288">
        <v>9287</v>
      </c>
      <c r="L9288">
        <v>20</v>
      </c>
      <c r="M9288">
        <v>27</v>
      </c>
      <c r="N9288" s="7">
        <v>34</v>
      </c>
      <c r="P9288" s="185">
        <v>9287</v>
      </c>
      <c r="Q9288" s="186">
        <v>28</v>
      </c>
    </row>
    <row r="9289" spans="1:17" ht="15" x14ac:dyDescent="0.25">
      <c r="A9289"/>
      <c r="B9289" s="114">
        <v>9288</v>
      </c>
      <c r="C9289" s="7">
        <v>22</v>
      </c>
      <c r="E9289">
        <v>9288</v>
      </c>
      <c r="F9289">
        <v>17</v>
      </c>
      <c r="G9289">
        <v>20</v>
      </c>
      <c r="H9289">
        <v>27</v>
      </c>
      <c r="I9289" s="7">
        <v>34</v>
      </c>
      <c r="K9289">
        <v>9288</v>
      </c>
      <c r="L9289">
        <v>20</v>
      </c>
      <c r="M9289">
        <v>27</v>
      </c>
      <c r="N9289" s="7">
        <v>34</v>
      </c>
      <c r="P9289" s="187">
        <v>9288</v>
      </c>
      <c r="Q9289" s="188">
        <v>28</v>
      </c>
    </row>
    <row r="9290" spans="1:17" ht="15" x14ac:dyDescent="0.25">
      <c r="A9290"/>
      <c r="B9290" s="114">
        <v>9289</v>
      </c>
      <c r="C9290" s="7">
        <v>22</v>
      </c>
      <c r="E9290">
        <v>9289</v>
      </c>
      <c r="F9290">
        <v>17</v>
      </c>
      <c r="G9290">
        <v>20</v>
      </c>
      <c r="H9290">
        <v>27</v>
      </c>
      <c r="I9290" s="7">
        <v>34</v>
      </c>
      <c r="K9290">
        <v>9289</v>
      </c>
      <c r="L9290">
        <v>20</v>
      </c>
      <c r="M9290">
        <v>27</v>
      </c>
      <c r="N9290" s="7">
        <v>34</v>
      </c>
      <c r="P9290" s="185">
        <v>9289</v>
      </c>
      <c r="Q9290" s="186">
        <v>28</v>
      </c>
    </row>
    <row r="9291" spans="1:17" ht="15" x14ac:dyDescent="0.25">
      <c r="A9291"/>
      <c r="B9291" s="114">
        <v>9290</v>
      </c>
      <c r="C9291" s="7">
        <v>22</v>
      </c>
      <c r="E9291">
        <v>9290</v>
      </c>
      <c r="F9291">
        <v>17</v>
      </c>
      <c r="G9291">
        <v>20</v>
      </c>
      <c r="H9291">
        <v>27</v>
      </c>
      <c r="I9291" s="7">
        <v>34</v>
      </c>
      <c r="K9291">
        <v>9290</v>
      </c>
      <c r="L9291">
        <v>20</v>
      </c>
      <c r="M9291">
        <v>27</v>
      </c>
      <c r="N9291" s="7">
        <v>34</v>
      </c>
      <c r="P9291" s="187">
        <v>9290</v>
      </c>
      <c r="Q9291" s="188">
        <v>28</v>
      </c>
    </row>
    <row r="9292" spans="1:17" ht="15" x14ac:dyDescent="0.25">
      <c r="A9292"/>
      <c r="B9292" s="114">
        <v>9291</v>
      </c>
      <c r="C9292" s="7">
        <v>22</v>
      </c>
      <c r="E9292">
        <v>9291</v>
      </c>
      <c r="F9292">
        <v>17</v>
      </c>
      <c r="G9292">
        <v>20</v>
      </c>
      <c r="H9292">
        <v>27</v>
      </c>
      <c r="I9292" s="7">
        <v>34</v>
      </c>
      <c r="K9292">
        <v>9291</v>
      </c>
      <c r="L9292">
        <v>20</v>
      </c>
      <c r="M9292">
        <v>27</v>
      </c>
      <c r="N9292" s="7">
        <v>34</v>
      </c>
      <c r="P9292" s="185">
        <v>9291</v>
      </c>
      <c r="Q9292" s="186">
        <v>28</v>
      </c>
    </row>
    <row r="9293" spans="1:17" ht="15" x14ac:dyDescent="0.25">
      <c r="A9293"/>
      <c r="B9293" s="114">
        <v>9292</v>
      </c>
      <c r="C9293" s="7">
        <v>22</v>
      </c>
      <c r="E9293">
        <v>9292</v>
      </c>
      <c r="F9293">
        <v>17</v>
      </c>
      <c r="G9293">
        <v>20</v>
      </c>
      <c r="H9293">
        <v>27</v>
      </c>
      <c r="I9293" s="7">
        <v>34</v>
      </c>
      <c r="K9293">
        <v>9292</v>
      </c>
      <c r="L9293">
        <v>20</v>
      </c>
      <c r="M9293">
        <v>27</v>
      </c>
      <c r="N9293" s="7">
        <v>34</v>
      </c>
      <c r="P9293" s="187">
        <v>9292</v>
      </c>
      <c r="Q9293" s="188">
        <v>28</v>
      </c>
    </row>
    <row r="9294" spans="1:17" ht="15" x14ac:dyDescent="0.25">
      <c r="A9294"/>
      <c r="B9294" s="114">
        <v>9293</v>
      </c>
      <c r="C9294" s="7">
        <v>22</v>
      </c>
      <c r="E9294">
        <v>9293</v>
      </c>
      <c r="F9294">
        <v>17</v>
      </c>
      <c r="G9294">
        <v>20</v>
      </c>
      <c r="H9294">
        <v>27</v>
      </c>
      <c r="I9294" s="7">
        <v>34</v>
      </c>
      <c r="K9294">
        <v>9293</v>
      </c>
      <c r="L9294">
        <v>20</v>
      </c>
      <c r="M9294">
        <v>27</v>
      </c>
      <c r="N9294" s="7">
        <v>34</v>
      </c>
      <c r="P9294" s="185">
        <v>9293</v>
      </c>
      <c r="Q9294" s="186">
        <v>28</v>
      </c>
    </row>
    <row r="9295" spans="1:17" ht="15" x14ac:dyDescent="0.25">
      <c r="A9295"/>
      <c r="B9295" s="114">
        <v>9294</v>
      </c>
      <c r="C9295" s="7">
        <v>22</v>
      </c>
      <c r="E9295">
        <v>9294</v>
      </c>
      <c r="F9295">
        <v>17</v>
      </c>
      <c r="G9295">
        <v>20</v>
      </c>
      <c r="H9295">
        <v>27</v>
      </c>
      <c r="I9295" s="7">
        <v>34</v>
      </c>
      <c r="K9295">
        <v>9294</v>
      </c>
      <c r="L9295">
        <v>20</v>
      </c>
      <c r="M9295">
        <v>27</v>
      </c>
      <c r="N9295" s="7">
        <v>34</v>
      </c>
      <c r="P9295" s="187">
        <v>9294</v>
      </c>
      <c r="Q9295" s="188">
        <v>28</v>
      </c>
    </row>
    <row r="9296" spans="1:17" ht="15" x14ac:dyDescent="0.25">
      <c r="A9296"/>
      <c r="B9296" s="114">
        <v>9295</v>
      </c>
      <c r="C9296" s="7">
        <v>22</v>
      </c>
      <c r="E9296">
        <v>9295</v>
      </c>
      <c r="F9296">
        <v>17</v>
      </c>
      <c r="G9296">
        <v>20</v>
      </c>
      <c r="H9296">
        <v>27</v>
      </c>
      <c r="I9296" s="7">
        <v>34</v>
      </c>
      <c r="K9296">
        <v>9295</v>
      </c>
      <c r="L9296">
        <v>20</v>
      </c>
      <c r="M9296">
        <v>27</v>
      </c>
      <c r="N9296" s="7">
        <v>34</v>
      </c>
      <c r="P9296" s="185">
        <v>9295</v>
      </c>
      <c r="Q9296" s="186">
        <v>28</v>
      </c>
    </row>
    <row r="9297" spans="1:17" ht="15" x14ac:dyDescent="0.25">
      <c r="A9297"/>
      <c r="B9297" s="114">
        <v>9296</v>
      </c>
      <c r="C9297" s="7">
        <v>22</v>
      </c>
      <c r="E9297">
        <v>9296</v>
      </c>
      <c r="F9297">
        <v>17</v>
      </c>
      <c r="G9297">
        <v>20</v>
      </c>
      <c r="H9297">
        <v>27</v>
      </c>
      <c r="I9297" s="7">
        <v>34</v>
      </c>
      <c r="K9297">
        <v>9296</v>
      </c>
      <c r="L9297">
        <v>20</v>
      </c>
      <c r="M9297">
        <v>27</v>
      </c>
      <c r="N9297" s="7">
        <v>34</v>
      </c>
      <c r="P9297" s="187">
        <v>9296</v>
      </c>
      <c r="Q9297" s="188">
        <v>28</v>
      </c>
    </row>
    <row r="9298" spans="1:17" ht="15" x14ac:dyDescent="0.25">
      <c r="A9298"/>
      <c r="B9298" s="114">
        <v>9297</v>
      </c>
      <c r="C9298" s="7">
        <v>22</v>
      </c>
      <c r="E9298">
        <v>9297</v>
      </c>
      <c r="F9298">
        <v>17</v>
      </c>
      <c r="G9298">
        <v>20</v>
      </c>
      <c r="H9298">
        <v>27</v>
      </c>
      <c r="I9298" s="7">
        <v>34</v>
      </c>
      <c r="K9298">
        <v>9297</v>
      </c>
      <c r="L9298">
        <v>20</v>
      </c>
      <c r="M9298">
        <v>27</v>
      </c>
      <c r="N9298" s="7">
        <v>34</v>
      </c>
      <c r="P9298" s="185">
        <v>9297</v>
      </c>
      <c r="Q9298" s="186">
        <v>28</v>
      </c>
    </row>
    <row r="9299" spans="1:17" ht="15" x14ac:dyDescent="0.25">
      <c r="A9299"/>
      <c r="B9299" s="114">
        <v>9298</v>
      </c>
      <c r="C9299" s="7">
        <v>22</v>
      </c>
      <c r="E9299">
        <v>9298</v>
      </c>
      <c r="F9299">
        <v>17</v>
      </c>
      <c r="G9299">
        <v>20</v>
      </c>
      <c r="H9299">
        <v>27</v>
      </c>
      <c r="I9299" s="7">
        <v>34</v>
      </c>
      <c r="K9299">
        <v>9298</v>
      </c>
      <c r="L9299">
        <v>20</v>
      </c>
      <c r="M9299">
        <v>27</v>
      </c>
      <c r="N9299" s="7">
        <v>34</v>
      </c>
      <c r="P9299" s="187">
        <v>9298</v>
      </c>
      <c r="Q9299" s="188">
        <v>28</v>
      </c>
    </row>
    <row r="9300" spans="1:17" ht="15" x14ac:dyDescent="0.25">
      <c r="A9300"/>
      <c r="B9300" s="114">
        <v>9299</v>
      </c>
      <c r="C9300" s="7">
        <v>22</v>
      </c>
      <c r="E9300">
        <v>9299</v>
      </c>
      <c r="F9300">
        <v>17</v>
      </c>
      <c r="G9300">
        <v>20</v>
      </c>
      <c r="H9300">
        <v>27</v>
      </c>
      <c r="I9300" s="7">
        <v>34</v>
      </c>
      <c r="K9300">
        <v>9299</v>
      </c>
      <c r="L9300">
        <v>20</v>
      </c>
      <c r="M9300">
        <v>27</v>
      </c>
      <c r="N9300" s="7">
        <v>34</v>
      </c>
      <c r="P9300" s="185">
        <v>9299</v>
      </c>
      <c r="Q9300" s="186">
        <v>28</v>
      </c>
    </row>
    <row r="9301" spans="1:17" ht="15" x14ac:dyDescent="0.25">
      <c r="A9301"/>
      <c r="B9301" s="114">
        <v>9300</v>
      </c>
      <c r="C9301" s="7">
        <v>22</v>
      </c>
      <c r="E9301">
        <v>9300</v>
      </c>
      <c r="F9301">
        <v>17</v>
      </c>
      <c r="G9301">
        <v>20</v>
      </c>
      <c r="H9301">
        <v>27</v>
      </c>
      <c r="I9301" s="7">
        <v>34</v>
      </c>
      <c r="K9301">
        <v>9300</v>
      </c>
      <c r="L9301">
        <v>20</v>
      </c>
      <c r="M9301">
        <v>27</v>
      </c>
      <c r="N9301" s="7">
        <v>34</v>
      </c>
      <c r="P9301" s="187">
        <v>9300</v>
      </c>
      <c r="Q9301" s="188">
        <v>28</v>
      </c>
    </row>
    <row r="9302" spans="1:17" ht="15" x14ac:dyDescent="0.25">
      <c r="A9302"/>
      <c r="B9302" s="114">
        <v>9301</v>
      </c>
      <c r="C9302" s="7">
        <v>22</v>
      </c>
      <c r="E9302">
        <v>9301</v>
      </c>
      <c r="F9302">
        <v>17</v>
      </c>
      <c r="G9302">
        <v>20</v>
      </c>
      <c r="H9302">
        <v>27</v>
      </c>
      <c r="I9302" s="7">
        <v>34</v>
      </c>
      <c r="K9302">
        <v>9301</v>
      </c>
      <c r="L9302">
        <v>20</v>
      </c>
      <c r="M9302">
        <v>27</v>
      </c>
      <c r="N9302" s="7">
        <v>34</v>
      </c>
      <c r="P9302" s="185">
        <v>9301</v>
      </c>
      <c r="Q9302" s="186">
        <v>28</v>
      </c>
    </row>
    <row r="9303" spans="1:17" ht="15" x14ac:dyDescent="0.25">
      <c r="A9303"/>
      <c r="B9303" s="114">
        <v>9302</v>
      </c>
      <c r="C9303" s="7">
        <v>22</v>
      </c>
      <c r="E9303">
        <v>9302</v>
      </c>
      <c r="F9303">
        <v>17</v>
      </c>
      <c r="G9303">
        <v>20</v>
      </c>
      <c r="H9303">
        <v>27</v>
      </c>
      <c r="I9303" s="7">
        <v>34</v>
      </c>
      <c r="K9303">
        <v>9302</v>
      </c>
      <c r="L9303">
        <v>20</v>
      </c>
      <c r="M9303">
        <v>27</v>
      </c>
      <c r="N9303" s="7">
        <v>34</v>
      </c>
      <c r="P9303" s="187">
        <v>9302</v>
      </c>
      <c r="Q9303" s="188">
        <v>28</v>
      </c>
    </row>
    <row r="9304" spans="1:17" ht="15" x14ac:dyDescent="0.25">
      <c r="A9304"/>
      <c r="B9304" s="114">
        <v>9303</v>
      </c>
      <c r="C9304" s="7">
        <v>22</v>
      </c>
      <c r="E9304">
        <v>9303</v>
      </c>
      <c r="F9304">
        <v>17</v>
      </c>
      <c r="G9304">
        <v>20</v>
      </c>
      <c r="H9304">
        <v>27</v>
      </c>
      <c r="I9304" s="7">
        <v>34</v>
      </c>
      <c r="K9304">
        <v>9303</v>
      </c>
      <c r="L9304">
        <v>20</v>
      </c>
      <c r="M9304">
        <v>27</v>
      </c>
      <c r="N9304" s="7">
        <v>34</v>
      </c>
      <c r="P9304" s="185">
        <v>9303</v>
      </c>
      <c r="Q9304" s="186">
        <v>28</v>
      </c>
    </row>
    <row r="9305" spans="1:17" ht="15" x14ac:dyDescent="0.25">
      <c r="A9305"/>
      <c r="B9305" s="114">
        <v>9304</v>
      </c>
      <c r="C9305" s="7">
        <v>22</v>
      </c>
      <c r="E9305">
        <v>9304</v>
      </c>
      <c r="F9305">
        <v>17</v>
      </c>
      <c r="G9305">
        <v>20</v>
      </c>
      <c r="H9305">
        <v>27</v>
      </c>
      <c r="I9305" s="7">
        <v>34</v>
      </c>
      <c r="K9305">
        <v>9304</v>
      </c>
      <c r="L9305">
        <v>20</v>
      </c>
      <c r="M9305">
        <v>27</v>
      </c>
      <c r="N9305" s="7">
        <v>34</v>
      </c>
      <c r="P9305" s="187">
        <v>9304</v>
      </c>
      <c r="Q9305" s="188">
        <v>28</v>
      </c>
    </row>
    <row r="9306" spans="1:17" ht="15" x14ac:dyDescent="0.25">
      <c r="A9306"/>
      <c r="B9306" s="114">
        <v>9305</v>
      </c>
      <c r="C9306" s="7">
        <v>22</v>
      </c>
      <c r="E9306">
        <v>9305</v>
      </c>
      <c r="F9306">
        <v>17</v>
      </c>
      <c r="G9306">
        <v>20</v>
      </c>
      <c r="H9306">
        <v>27</v>
      </c>
      <c r="I9306" s="7">
        <v>34</v>
      </c>
      <c r="K9306">
        <v>9305</v>
      </c>
      <c r="L9306">
        <v>20</v>
      </c>
      <c r="M9306">
        <v>27</v>
      </c>
      <c r="N9306" s="7">
        <v>34</v>
      </c>
      <c r="P9306" s="185">
        <v>9305</v>
      </c>
      <c r="Q9306" s="186">
        <v>28</v>
      </c>
    </row>
    <row r="9307" spans="1:17" ht="15" x14ac:dyDescent="0.25">
      <c r="A9307"/>
      <c r="B9307" s="114">
        <v>9306</v>
      </c>
      <c r="C9307" s="7">
        <v>22</v>
      </c>
      <c r="E9307">
        <v>9306</v>
      </c>
      <c r="F9307">
        <v>17</v>
      </c>
      <c r="G9307">
        <v>20</v>
      </c>
      <c r="H9307">
        <v>27</v>
      </c>
      <c r="I9307" s="7">
        <v>34</v>
      </c>
      <c r="K9307">
        <v>9306</v>
      </c>
      <c r="L9307">
        <v>20</v>
      </c>
      <c r="M9307">
        <v>27</v>
      </c>
      <c r="N9307" s="7">
        <v>34</v>
      </c>
      <c r="P9307" s="187">
        <v>9306</v>
      </c>
      <c r="Q9307" s="188">
        <v>28</v>
      </c>
    </row>
    <row r="9308" spans="1:17" ht="15" x14ac:dyDescent="0.25">
      <c r="A9308"/>
      <c r="B9308" s="114">
        <v>9307</v>
      </c>
      <c r="C9308" s="7">
        <v>22</v>
      </c>
      <c r="E9308">
        <v>9307</v>
      </c>
      <c r="F9308">
        <v>17</v>
      </c>
      <c r="G9308">
        <v>20</v>
      </c>
      <c r="H9308">
        <v>27</v>
      </c>
      <c r="I9308" s="7">
        <v>34</v>
      </c>
      <c r="K9308">
        <v>9307</v>
      </c>
      <c r="L9308">
        <v>20</v>
      </c>
      <c r="M9308">
        <v>27</v>
      </c>
      <c r="N9308" s="7">
        <v>34</v>
      </c>
      <c r="P9308" s="185">
        <v>9307</v>
      </c>
      <c r="Q9308" s="186">
        <v>28</v>
      </c>
    </row>
    <row r="9309" spans="1:17" ht="15" x14ac:dyDescent="0.25">
      <c r="A9309"/>
      <c r="B9309" s="114">
        <v>9308</v>
      </c>
      <c r="C9309" s="7">
        <v>22</v>
      </c>
      <c r="E9309">
        <v>9308</v>
      </c>
      <c r="F9309">
        <v>17</v>
      </c>
      <c r="G9309">
        <v>20</v>
      </c>
      <c r="H9309">
        <v>27</v>
      </c>
      <c r="I9309" s="7">
        <v>34</v>
      </c>
      <c r="K9309">
        <v>9308</v>
      </c>
      <c r="L9309">
        <v>20</v>
      </c>
      <c r="M9309">
        <v>27</v>
      </c>
      <c r="N9309" s="7">
        <v>34</v>
      </c>
      <c r="P9309" s="187">
        <v>9308</v>
      </c>
      <c r="Q9309" s="188">
        <v>28</v>
      </c>
    </row>
    <row r="9310" spans="1:17" ht="15" x14ac:dyDescent="0.25">
      <c r="A9310"/>
      <c r="B9310" s="114">
        <v>9309</v>
      </c>
      <c r="C9310" s="7">
        <v>22</v>
      </c>
      <c r="E9310">
        <v>9309</v>
      </c>
      <c r="F9310">
        <v>17</v>
      </c>
      <c r="G9310">
        <v>20</v>
      </c>
      <c r="H9310">
        <v>27</v>
      </c>
      <c r="I9310" s="7">
        <v>34</v>
      </c>
      <c r="K9310">
        <v>9309</v>
      </c>
      <c r="L9310">
        <v>20</v>
      </c>
      <c r="M9310">
        <v>27</v>
      </c>
      <c r="N9310" s="7">
        <v>34</v>
      </c>
      <c r="P9310" s="185">
        <v>9309</v>
      </c>
      <c r="Q9310" s="186">
        <v>28</v>
      </c>
    </row>
    <row r="9311" spans="1:17" ht="15" x14ac:dyDescent="0.25">
      <c r="A9311"/>
      <c r="B9311" s="114">
        <v>9310</v>
      </c>
      <c r="C9311" s="7">
        <v>22</v>
      </c>
      <c r="E9311">
        <v>9310</v>
      </c>
      <c r="F9311">
        <v>17</v>
      </c>
      <c r="G9311">
        <v>20</v>
      </c>
      <c r="H9311">
        <v>27</v>
      </c>
      <c r="I9311" s="7">
        <v>34</v>
      </c>
      <c r="K9311">
        <v>9310</v>
      </c>
      <c r="L9311">
        <v>20</v>
      </c>
      <c r="M9311">
        <v>27</v>
      </c>
      <c r="N9311" s="7">
        <v>34</v>
      </c>
      <c r="P9311" s="187">
        <v>9310</v>
      </c>
      <c r="Q9311" s="188">
        <v>28</v>
      </c>
    </row>
    <row r="9312" spans="1:17" ht="15" x14ac:dyDescent="0.25">
      <c r="A9312"/>
      <c r="B9312" s="114">
        <v>9311</v>
      </c>
      <c r="C9312" s="7">
        <v>22</v>
      </c>
      <c r="E9312">
        <v>9311</v>
      </c>
      <c r="F9312">
        <v>17</v>
      </c>
      <c r="G9312">
        <v>20</v>
      </c>
      <c r="H9312">
        <v>27</v>
      </c>
      <c r="I9312" s="7">
        <v>34</v>
      </c>
      <c r="K9312">
        <v>9311</v>
      </c>
      <c r="L9312">
        <v>20</v>
      </c>
      <c r="M9312">
        <v>27</v>
      </c>
      <c r="N9312" s="7">
        <v>34</v>
      </c>
      <c r="P9312" s="185">
        <v>9311</v>
      </c>
      <c r="Q9312" s="186">
        <v>28</v>
      </c>
    </row>
    <row r="9313" spans="1:17" ht="15" x14ac:dyDescent="0.25">
      <c r="A9313"/>
      <c r="B9313" s="114">
        <v>9312</v>
      </c>
      <c r="C9313" s="7">
        <v>22</v>
      </c>
      <c r="E9313">
        <v>9312</v>
      </c>
      <c r="F9313">
        <v>17</v>
      </c>
      <c r="G9313">
        <v>20</v>
      </c>
      <c r="H9313">
        <v>27</v>
      </c>
      <c r="I9313" s="7">
        <v>34</v>
      </c>
      <c r="K9313">
        <v>9312</v>
      </c>
      <c r="L9313">
        <v>20</v>
      </c>
      <c r="M9313">
        <v>27</v>
      </c>
      <c r="N9313" s="7">
        <v>34</v>
      </c>
      <c r="P9313" s="187">
        <v>9312</v>
      </c>
      <c r="Q9313" s="188">
        <v>28</v>
      </c>
    </row>
    <row r="9314" spans="1:17" ht="15" x14ac:dyDescent="0.25">
      <c r="A9314"/>
      <c r="B9314" s="114">
        <v>9313</v>
      </c>
      <c r="C9314" s="7">
        <v>22</v>
      </c>
      <c r="E9314">
        <v>9313</v>
      </c>
      <c r="F9314">
        <v>17</v>
      </c>
      <c r="G9314">
        <v>20</v>
      </c>
      <c r="H9314">
        <v>27</v>
      </c>
      <c r="I9314" s="7">
        <v>34</v>
      </c>
      <c r="K9314">
        <v>9313</v>
      </c>
      <c r="L9314">
        <v>20</v>
      </c>
      <c r="M9314">
        <v>27</v>
      </c>
      <c r="N9314" s="7">
        <v>34</v>
      </c>
      <c r="P9314" s="185">
        <v>9313</v>
      </c>
      <c r="Q9314" s="186">
        <v>28</v>
      </c>
    </row>
    <row r="9315" spans="1:17" ht="15" x14ac:dyDescent="0.25">
      <c r="A9315"/>
      <c r="B9315" s="114">
        <v>9314</v>
      </c>
      <c r="C9315" s="7">
        <v>22</v>
      </c>
      <c r="E9315">
        <v>9314</v>
      </c>
      <c r="F9315">
        <v>17</v>
      </c>
      <c r="G9315">
        <v>20</v>
      </c>
      <c r="H9315">
        <v>27</v>
      </c>
      <c r="I9315" s="7">
        <v>34</v>
      </c>
      <c r="K9315">
        <v>9314</v>
      </c>
      <c r="L9315">
        <v>20</v>
      </c>
      <c r="M9315">
        <v>27</v>
      </c>
      <c r="N9315" s="7">
        <v>34</v>
      </c>
      <c r="P9315" s="187">
        <v>9314</v>
      </c>
      <c r="Q9315" s="188">
        <v>28</v>
      </c>
    </row>
    <row r="9316" spans="1:17" ht="15" x14ac:dyDescent="0.25">
      <c r="A9316"/>
      <c r="B9316" s="114">
        <v>9315</v>
      </c>
      <c r="C9316" s="7">
        <v>22</v>
      </c>
      <c r="E9316">
        <v>9315</v>
      </c>
      <c r="F9316">
        <v>17</v>
      </c>
      <c r="G9316">
        <v>20</v>
      </c>
      <c r="H9316">
        <v>27</v>
      </c>
      <c r="I9316" s="7">
        <v>34</v>
      </c>
      <c r="K9316">
        <v>9315</v>
      </c>
      <c r="L9316">
        <v>20</v>
      </c>
      <c r="M9316">
        <v>27</v>
      </c>
      <c r="N9316" s="7">
        <v>34</v>
      </c>
      <c r="P9316" s="185">
        <v>9315</v>
      </c>
      <c r="Q9316" s="186">
        <v>28</v>
      </c>
    </row>
    <row r="9317" spans="1:17" ht="15" x14ac:dyDescent="0.25">
      <c r="A9317"/>
      <c r="B9317" s="114">
        <v>9316</v>
      </c>
      <c r="C9317" s="7">
        <v>22</v>
      </c>
      <c r="E9317">
        <v>9316</v>
      </c>
      <c r="F9317">
        <v>17</v>
      </c>
      <c r="G9317">
        <v>20</v>
      </c>
      <c r="H9317">
        <v>27</v>
      </c>
      <c r="I9317" s="7">
        <v>34</v>
      </c>
      <c r="K9317">
        <v>9316</v>
      </c>
      <c r="L9317">
        <v>20</v>
      </c>
      <c r="M9317">
        <v>27</v>
      </c>
      <c r="N9317" s="7">
        <v>34</v>
      </c>
      <c r="P9317" s="187">
        <v>9316</v>
      </c>
      <c r="Q9317" s="188">
        <v>28</v>
      </c>
    </row>
    <row r="9318" spans="1:17" ht="15" x14ac:dyDescent="0.25">
      <c r="A9318"/>
      <c r="B9318" s="114">
        <v>9317</v>
      </c>
      <c r="C9318" s="7">
        <v>22</v>
      </c>
      <c r="E9318">
        <v>9317</v>
      </c>
      <c r="F9318">
        <v>17</v>
      </c>
      <c r="G9318">
        <v>20</v>
      </c>
      <c r="H9318">
        <v>27</v>
      </c>
      <c r="I9318" s="7">
        <v>34</v>
      </c>
      <c r="K9318">
        <v>9317</v>
      </c>
      <c r="L9318">
        <v>20</v>
      </c>
      <c r="M9318">
        <v>27</v>
      </c>
      <c r="N9318" s="7">
        <v>34</v>
      </c>
      <c r="P9318" s="185">
        <v>9317</v>
      </c>
      <c r="Q9318" s="186">
        <v>28</v>
      </c>
    </row>
    <row r="9319" spans="1:17" ht="15" x14ac:dyDescent="0.25">
      <c r="A9319"/>
      <c r="B9319" s="114">
        <v>9318</v>
      </c>
      <c r="C9319" s="7">
        <v>22</v>
      </c>
      <c r="E9319">
        <v>9318</v>
      </c>
      <c r="F9319">
        <v>17</v>
      </c>
      <c r="G9319">
        <v>20</v>
      </c>
      <c r="H9319">
        <v>27</v>
      </c>
      <c r="I9319" s="7">
        <v>34</v>
      </c>
      <c r="K9319">
        <v>9318</v>
      </c>
      <c r="L9319">
        <v>20</v>
      </c>
      <c r="M9319">
        <v>27</v>
      </c>
      <c r="N9319" s="7">
        <v>34</v>
      </c>
      <c r="P9319" s="187">
        <v>9318</v>
      </c>
      <c r="Q9319" s="188">
        <v>28</v>
      </c>
    </row>
    <row r="9320" spans="1:17" ht="15" x14ac:dyDescent="0.25">
      <c r="A9320"/>
      <c r="B9320" s="114">
        <v>9319</v>
      </c>
      <c r="C9320" s="7">
        <v>22</v>
      </c>
      <c r="E9320">
        <v>9319</v>
      </c>
      <c r="F9320">
        <v>17</v>
      </c>
      <c r="G9320">
        <v>20</v>
      </c>
      <c r="H9320">
        <v>27</v>
      </c>
      <c r="I9320" s="7">
        <v>34</v>
      </c>
      <c r="K9320">
        <v>9319</v>
      </c>
      <c r="L9320">
        <v>20</v>
      </c>
      <c r="M9320">
        <v>27</v>
      </c>
      <c r="N9320" s="7">
        <v>34</v>
      </c>
      <c r="P9320" s="185">
        <v>9319</v>
      </c>
      <c r="Q9320" s="186">
        <v>28</v>
      </c>
    </row>
    <row r="9321" spans="1:17" ht="15" x14ac:dyDescent="0.25">
      <c r="A9321"/>
      <c r="B9321" s="114">
        <v>9320</v>
      </c>
      <c r="C9321" s="7">
        <v>22</v>
      </c>
      <c r="E9321">
        <v>9320</v>
      </c>
      <c r="F9321">
        <v>17</v>
      </c>
      <c r="G9321">
        <v>20</v>
      </c>
      <c r="H9321">
        <v>27</v>
      </c>
      <c r="I9321" s="7">
        <v>34</v>
      </c>
      <c r="K9321">
        <v>9320</v>
      </c>
      <c r="L9321">
        <v>20</v>
      </c>
      <c r="M9321">
        <v>27</v>
      </c>
      <c r="N9321" s="7">
        <v>34</v>
      </c>
      <c r="P9321" s="187">
        <v>9320</v>
      </c>
      <c r="Q9321" s="188">
        <v>28</v>
      </c>
    </row>
    <row r="9322" spans="1:17" ht="15" x14ac:dyDescent="0.25">
      <c r="A9322"/>
      <c r="B9322" s="114">
        <v>9321</v>
      </c>
      <c r="C9322" s="7">
        <v>22</v>
      </c>
      <c r="E9322">
        <v>9321</v>
      </c>
      <c r="F9322">
        <v>17</v>
      </c>
      <c r="G9322">
        <v>20</v>
      </c>
      <c r="H9322">
        <v>27</v>
      </c>
      <c r="I9322" s="7">
        <v>34</v>
      </c>
      <c r="K9322">
        <v>9321</v>
      </c>
      <c r="L9322">
        <v>20</v>
      </c>
      <c r="M9322">
        <v>27</v>
      </c>
      <c r="N9322" s="7">
        <v>34</v>
      </c>
      <c r="P9322" s="185">
        <v>9321</v>
      </c>
      <c r="Q9322" s="186">
        <v>28</v>
      </c>
    </row>
    <row r="9323" spans="1:17" ht="15" x14ac:dyDescent="0.25">
      <c r="A9323"/>
      <c r="B9323" s="114">
        <v>9322</v>
      </c>
      <c r="C9323" s="7">
        <v>22</v>
      </c>
      <c r="E9323">
        <v>9322</v>
      </c>
      <c r="F9323">
        <v>17</v>
      </c>
      <c r="G9323">
        <v>20</v>
      </c>
      <c r="H9323">
        <v>27</v>
      </c>
      <c r="I9323" s="7">
        <v>34</v>
      </c>
      <c r="K9323">
        <v>9322</v>
      </c>
      <c r="L9323">
        <v>20</v>
      </c>
      <c r="M9323">
        <v>27</v>
      </c>
      <c r="N9323" s="7">
        <v>34</v>
      </c>
      <c r="P9323" s="187">
        <v>9322</v>
      </c>
      <c r="Q9323" s="188">
        <v>28</v>
      </c>
    </row>
    <row r="9324" spans="1:17" ht="15" x14ac:dyDescent="0.25">
      <c r="A9324"/>
      <c r="B9324" s="114">
        <v>9323</v>
      </c>
      <c r="C9324" s="7">
        <v>22</v>
      </c>
      <c r="E9324">
        <v>9323</v>
      </c>
      <c r="F9324">
        <v>17</v>
      </c>
      <c r="G9324">
        <v>20</v>
      </c>
      <c r="H9324">
        <v>27</v>
      </c>
      <c r="I9324" s="7">
        <v>34</v>
      </c>
      <c r="K9324">
        <v>9323</v>
      </c>
      <c r="L9324">
        <v>20</v>
      </c>
      <c r="M9324">
        <v>27</v>
      </c>
      <c r="N9324" s="7">
        <v>34</v>
      </c>
      <c r="P9324" s="185">
        <v>9323</v>
      </c>
      <c r="Q9324" s="186">
        <v>28</v>
      </c>
    </row>
    <row r="9325" spans="1:17" ht="15" x14ac:dyDescent="0.25">
      <c r="A9325"/>
      <c r="B9325" s="114">
        <v>9324</v>
      </c>
      <c r="C9325" s="7">
        <v>22</v>
      </c>
      <c r="E9325">
        <v>9324</v>
      </c>
      <c r="F9325">
        <v>17</v>
      </c>
      <c r="G9325">
        <v>20</v>
      </c>
      <c r="H9325">
        <v>27</v>
      </c>
      <c r="I9325" s="7">
        <v>34</v>
      </c>
      <c r="K9325">
        <v>9324</v>
      </c>
      <c r="L9325">
        <v>20</v>
      </c>
      <c r="M9325">
        <v>27</v>
      </c>
      <c r="N9325" s="7">
        <v>34</v>
      </c>
      <c r="P9325" s="187">
        <v>9324</v>
      </c>
      <c r="Q9325" s="188">
        <v>28</v>
      </c>
    </row>
    <row r="9326" spans="1:17" ht="15" x14ac:dyDescent="0.25">
      <c r="A9326"/>
      <c r="B9326" s="114">
        <v>9325</v>
      </c>
      <c r="C9326" s="7">
        <v>22</v>
      </c>
      <c r="E9326">
        <v>9325</v>
      </c>
      <c r="F9326">
        <v>17</v>
      </c>
      <c r="G9326">
        <v>20</v>
      </c>
      <c r="H9326">
        <v>27</v>
      </c>
      <c r="I9326" s="7">
        <v>34</v>
      </c>
      <c r="K9326">
        <v>9325</v>
      </c>
      <c r="L9326">
        <v>20</v>
      </c>
      <c r="M9326">
        <v>27</v>
      </c>
      <c r="N9326" s="7">
        <v>34</v>
      </c>
      <c r="P9326" s="185">
        <v>9325</v>
      </c>
      <c r="Q9326" s="186">
        <v>28</v>
      </c>
    </row>
    <row r="9327" spans="1:17" ht="15" x14ac:dyDescent="0.25">
      <c r="A9327"/>
      <c r="B9327" s="114">
        <v>9326</v>
      </c>
      <c r="C9327" s="7">
        <v>22</v>
      </c>
      <c r="E9327">
        <v>9326</v>
      </c>
      <c r="F9327">
        <v>17</v>
      </c>
      <c r="G9327">
        <v>20</v>
      </c>
      <c r="H9327">
        <v>27</v>
      </c>
      <c r="I9327" s="7">
        <v>34</v>
      </c>
      <c r="K9327">
        <v>9326</v>
      </c>
      <c r="L9327">
        <v>20</v>
      </c>
      <c r="M9327">
        <v>27</v>
      </c>
      <c r="N9327" s="7">
        <v>34</v>
      </c>
      <c r="P9327" s="187">
        <v>9326</v>
      </c>
      <c r="Q9327" s="188">
        <v>28</v>
      </c>
    </row>
    <row r="9328" spans="1:17" ht="15" x14ac:dyDescent="0.25">
      <c r="A9328"/>
      <c r="B9328" s="114">
        <v>9327</v>
      </c>
      <c r="C9328" s="7">
        <v>22</v>
      </c>
      <c r="E9328">
        <v>9327</v>
      </c>
      <c r="F9328">
        <v>17</v>
      </c>
      <c r="G9328">
        <v>20</v>
      </c>
      <c r="H9328">
        <v>27</v>
      </c>
      <c r="I9328" s="7">
        <v>34</v>
      </c>
      <c r="K9328">
        <v>9327</v>
      </c>
      <c r="L9328">
        <v>20</v>
      </c>
      <c r="M9328">
        <v>27</v>
      </c>
      <c r="N9328" s="7">
        <v>34</v>
      </c>
      <c r="P9328" s="185">
        <v>9327</v>
      </c>
      <c r="Q9328" s="186">
        <v>28</v>
      </c>
    </row>
    <row r="9329" spans="1:17" ht="15" x14ac:dyDescent="0.25">
      <c r="A9329"/>
      <c r="B9329" s="114">
        <v>9328</v>
      </c>
      <c r="C9329" s="7">
        <v>22</v>
      </c>
      <c r="E9329">
        <v>9328</v>
      </c>
      <c r="F9329">
        <v>17</v>
      </c>
      <c r="G9329">
        <v>20</v>
      </c>
      <c r="H9329">
        <v>27</v>
      </c>
      <c r="I9329" s="7">
        <v>34</v>
      </c>
      <c r="K9329">
        <v>9328</v>
      </c>
      <c r="L9329">
        <v>20</v>
      </c>
      <c r="M9329">
        <v>27</v>
      </c>
      <c r="N9329" s="7">
        <v>34</v>
      </c>
      <c r="P9329" s="187">
        <v>9328</v>
      </c>
      <c r="Q9329" s="188">
        <v>28</v>
      </c>
    </row>
    <row r="9330" spans="1:17" ht="15" x14ac:dyDescent="0.25">
      <c r="A9330"/>
      <c r="B9330" s="114">
        <v>9329</v>
      </c>
      <c r="C9330" s="7">
        <v>22</v>
      </c>
      <c r="E9330">
        <v>9329</v>
      </c>
      <c r="F9330">
        <v>17</v>
      </c>
      <c r="G9330">
        <v>20</v>
      </c>
      <c r="H9330">
        <v>27</v>
      </c>
      <c r="I9330" s="7">
        <v>34</v>
      </c>
      <c r="K9330">
        <v>9329</v>
      </c>
      <c r="L9330">
        <v>20</v>
      </c>
      <c r="M9330">
        <v>27</v>
      </c>
      <c r="N9330" s="7">
        <v>34</v>
      </c>
      <c r="P9330" s="185">
        <v>9329</v>
      </c>
      <c r="Q9330" s="186">
        <v>28</v>
      </c>
    </row>
    <row r="9331" spans="1:17" ht="15" x14ac:dyDescent="0.25">
      <c r="A9331"/>
      <c r="B9331" s="114">
        <v>9330</v>
      </c>
      <c r="C9331" s="7">
        <v>22</v>
      </c>
      <c r="E9331">
        <v>9330</v>
      </c>
      <c r="F9331">
        <v>17</v>
      </c>
      <c r="G9331">
        <v>20</v>
      </c>
      <c r="H9331">
        <v>27</v>
      </c>
      <c r="I9331" s="7">
        <v>34</v>
      </c>
      <c r="K9331">
        <v>9330</v>
      </c>
      <c r="L9331">
        <v>20</v>
      </c>
      <c r="M9331">
        <v>27</v>
      </c>
      <c r="N9331" s="7">
        <v>34</v>
      </c>
      <c r="P9331" s="187">
        <v>9330</v>
      </c>
      <c r="Q9331" s="188">
        <v>28</v>
      </c>
    </row>
    <row r="9332" spans="1:17" ht="15" x14ac:dyDescent="0.25">
      <c r="A9332"/>
      <c r="B9332" s="114">
        <v>9331</v>
      </c>
      <c r="C9332" s="7">
        <v>22</v>
      </c>
      <c r="E9332">
        <v>9331</v>
      </c>
      <c r="F9332">
        <v>17</v>
      </c>
      <c r="G9332">
        <v>20</v>
      </c>
      <c r="H9332">
        <v>27</v>
      </c>
      <c r="I9332" s="7">
        <v>34</v>
      </c>
      <c r="K9332">
        <v>9331</v>
      </c>
      <c r="L9332">
        <v>20</v>
      </c>
      <c r="M9332">
        <v>27</v>
      </c>
      <c r="N9332" s="7">
        <v>34</v>
      </c>
      <c r="P9332" s="185">
        <v>9331</v>
      </c>
      <c r="Q9332" s="186">
        <v>28</v>
      </c>
    </row>
    <row r="9333" spans="1:17" ht="15" x14ac:dyDescent="0.25">
      <c r="A9333"/>
      <c r="B9333" s="114">
        <v>9332</v>
      </c>
      <c r="C9333" s="7">
        <v>22</v>
      </c>
      <c r="E9333">
        <v>9332</v>
      </c>
      <c r="F9333">
        <v>17</v>
      </c>
      <c r="G9333">
        <v>20</v>
      </c>
      <c r="H9333">
        <v>27</v>
      </c>
      <c r="I9333" s="7">
        <v>34</v>
      </c>
      <c r="K9333">
        <v>9332</v>
      </c>
      <c r="L9333">
        <v>20</v>
      </c>
      <c r="M9333">
        <v>27</v>
      </c>
      <c r="N9333" s="7">
        <v>34</v>
      </c>
      <c r="P9333" s="187">
        <v>9332</v>
      </c>
      <c r="Q9333" s="188">
        <v>28</v>
      </c>
    </row>
    <row r="9334" spans="1:17" ht="15" x14ac:dyDescent="0.25">
      <c r="A9334"/>
      <c r="B9334" s="114">
        <v>9333</v>
      </c>
      <c r="C9334" s="7">
        <v>22</v>
      </c>
      <c r="E9334">
        <v>9333</v>
      </c>
      <c r="F9334">
        <v>17</v>
      </c>
      <c r="G9334">
        <v>20</v>
      </c>
      <c r="H9334">
        <v>27</v>
      </c>
      <c r="I9334" s="7">
        <v>34</v>
      </c>
      <c r="K9334">
        <v>9333</v>
      </c>
      <c r="L9334">
        <v>20</v>
      </c>
      <c r="M9334">
        <v>27</v>
      </c>
      <c r="N9334" s="7">
        <v>34</v>
      </c>
      <c r="P9334" s="185">
        <v>9333</v>
      </c>
      <c r="Q9334" s="186">
        <v>28</v>
      </c>
    </row>
    <row r="9335" spans="1:17" ht="15" x14ac:dyDescent="0.25">
      <c r="A9335"/>
      <c r="B9335" s="114">
        <v>9334</v>
      </c>
      <c r="C9335" s="7">
        <v>22</v>
      </c>
      <c r="E9335">
        <v>9334</v>
      </c>
      <c r="F9335">
        <v>17</v>
      </c>
      <c r="G9335">
        <v>20</v>
      </c>
      <c r="H9335">
        <v>27</v>
      </c>
      <c r="I9335" s="7">
        <v>34</v>
      </c>
      <c r="K9335">
        <v>9334</v>
      </c>
      <c r="L9335">
        <v>20</v>
      </c>
      <c r="M9335">
        <v>27</v>
      </c>
      <c r="N9335" s="7">
        <v>34</v>
      </c>
      <c r="P9335" s="187">
        <v>9334</v>
      </c>
      <c r="Q9335" s="188">
        <v>28</v>
      </c>
    </row>
    <row r="9336" spans="1:17" ht="15" x14ac:dyDescent="0.25">
      <c r="A9336"/>
      <c r="B9336" s="114">
        <v>9335</v>
      </c>
      <c r="C9336" s="7">
        <v>22</v>
      </c>
      <c r="E9336">
        <v>9335</v>
      </c>
      <c r="F9336">
        <v>17</v>
      </c>
      <c r="G9336">
        <v>20</v>
      </c>
      <c r="H9336">
        <v>27</v>
      </c>
      <c r="I9336" s="7">
        <v>34</v>
      </c>
      <c r="K9336">
        <v>9335</v>
      </c>
      <c r="L9336">
        <v>20</v>
      </c>
      <c r="M9336">
        <v>27</v>
      </c>
      <c r="N9336" s="7">
        <v>34</v>
      </c>
      <c r="P9336" s="185">
        <v>9335</v>
      </c>
      <c r="Q9336" s="186">
        <v>28</v>
      </c>
    </row>
    <row r="9337" spans="1:17" ht="15" x14ac:dyDescent="0.25">
      <c r="A9337"/>
      <c r="B9337" s="114">
        <v>9336</v>
      </c>
      <c r="C9337" s="7">
        <v>22</v>
      </c>
      <c r="E9337">
        <v>9336</v>
      </c>
      <c r="F9337">
        <v>17</v>
      </c>
      <c r="G9337">
        <v>20</v>
      </c>
      <c r="H9337">
        <v>27</v>
      </c>
      <c r="I9337" s="7">
        <v>34</v>
      </c>
      <c r="K9337">
        <v>9336</v>
      </c>
      <c r="L9337">
        <v>20</v>
      </c>
      <c r="M9337">
        <v>27</v>
      </c>
      <c r="N9337" s="7">
        <v>34</v>
      </c>
      <c r="P9337" s="187">
        <v>9336</v>
      </c>
      <c r="Q9337" s="188">
        <v>28</v>
      </c>
    </row>
    <row r="9338" spans="1:17" ht="15" x14ac:dyDescent="0.25">
      <c r="A9338"/>
      <c r="B9338" s="114">
        <v>9337</v>
      </c>
      <c r="C9338" s="7">
        <v>22</v>
      </c>
      <c r="E9338">
        <v>9337</v>
      </c>
      <c r="F9338">
        <v>17</v>
      </c>
      <c r="G9338">
        <v>20</v>
      </c>
      <c r="H9338">
        <v>27</v>
      </c>
      <c r="I9338" s="7">
        <v>34</v>
      </c>
      <c r="K9338">
        <v>9337</v>
      </c>
      <c r="L9338">
        <v>20</v>
      </c>
      <c r="M9338">
        <v>27</v>
      </c>
      <c r="N9338" s="7">
        <v>34</v>
      </c>
      <c r="P9338" s="185">
        <v>9337</v>
      </c>
      <c r="Q9338" s="186">
        <v>28</v>
      </c>
    </row>
    <row r="9339" spans="1:17" ht="15" x14ac:dyDescent="0.25">
      <c r="A9339"/>
      <c r="B9339" s="114">
        <v>9338</v>
      </c>
      <c r="C9339" s="7">
        <v>22</v>
      </c>
      <c r="E9339">
        <v>9338</v>
      </c>
      <c r="F9339">
        <v>17</v>
      </c>
      <c r="G9339">
        <v>20</v>
      </c>
      <c r="H9339">
        <v>27</v>
      </c>
      <c r="I9339" s="7">
        <v>34</v>
      </c>
      <c r="K9339">
        <v>9338</v>
      </c>
      <c r="L9339">
        <v>20</v>
      </c>
      <c r="M9339">
        <v>27</v>
      </c>
      <c r="N9339" s="7">
        <v>34</v>
      </c>
      <c r="P9339" s="187">
        <v>9338</v>
      </c>
      <c r="Q9339" s="188">
        <v>28</v>
      </c>
    </row>
    <row r="9340" spans="1:17" ht="15" x14ac:dyDescent="0.25">
      <c r="A9340"/>
      <c r="B9340" s="114">
        <v>9339</v>
      </c>
      <c r="C9340" s="7">
        <v>22</v>
      </c>
      <c r="E9340">
        <v>9339</v>
      </c>
      <c r="F9340">
        <v>17</v>
      </c>
      <c r="G9340">
        <v>20</v>
      </c>
      <c r="H9340">
        <v>27</v>
      </c>
      <c r="I9340" s="7">
        <v>34</v>
      </c>
      <c r="K9340">
        <v>9339</v>
      </c>
      <c r="L9340">
        <v>20</v>
      </c>
      <c r="M9340">
        <v>27</v>
      </c>
      <c r="N9340" s="7">
        <v>34</v>
      </c>
      <c r="P9340" s="185">
        <v>9339</v>
      </c>
      <c r="Q9340" s="186">
        <v>28</v>
      </c>
    </row>
    <row r="9341" spans="1:17" ht="15" x14ac:dyDescent="0.25">
      <c r="A9341"/>
      <c r="B9341" s="114">
        <v>9340</v>
      </c>
      <c r="C9341" s="7">
        <v>22</v>
      </c>
      <c r="E9341">
        <v>9340</v>
      </c>
      <c r="F9341">
        <v>17</v>
      </c>
      <c r="G9341">
        <v>20</v>
      </c>
      <c r="H9341">
        <v>27</v>
      </c>
      <c r="I9341" s="7">
        <v>34</v>
      </c>
      <c r="K9341">
        <v>9340</v>
      </c>
      <c r="L9341">
        <v>20</v>
      </c>
      <c r="M9341">
        <v>27</v>
      </c>
      <c r="N9341" s="7">
        <v>34</v>
      </c>
      <c r="P9341" s="187">
        <v>9340</v>
      </c>
      <c r="Q9341" s="188">
        <v>28</v>
      </c>
    </row>
    <row r="9342" spans="1:17" ht="15" x14ac:dyDescent="0.25">
      <c r="A9342"/>
      <c r="B9342" s="114">
        <v>9341</v>
      </c>
      <c r="C9342" s="7">
        <v>22</v>
      </c>
      <c r="E9342">
        <v>9341</v>
      </c>
      <c r="F9342">
        <v>17</v>
      </c>
      <c r="G9342">
        <v>20</v>
      </c>
      <c r="H9342">
        <v>27</v>
      </c>
      <c r="I9342" s="7">
        <v>34</v>
      </c>
      <c r="K9342">
        <v>9341</v>
      </c>
      <c r="L9342">
        <v>20</v>
      </c>
      <c r="M9342">
        <v>27</v>
      </c>
      <c r="N9342" s="7">
        <v>34</v>
      </c>
      <c r="P9342" s="185">
        <v>9341</v>
      </c>
      <c r="Q9342" s="186">
        <v>28</v>
      </c>
    </row>
    <row r="9343" spans="1:17" ht="15" x14ac:dyDescent="0.25">
      <c r="A9343"/>
      <c r="B9343" s="114">
        <v>9342</v>
      </c>
      <c r="C9343" s="7">
        <v>22</v>
      </c>
      <c r="E9343">
        <v>9342</v>
      </c>
      <c r="F9343">
        <v>17</v>
      </c>
      <c r="G9343">
        <v>20</v>
      </c>
      <c r="H9343">
        <v>27</v>
      </c>
      <c r="I9343" s="7">
        <v>34</v>
      </c>
      <c r="K9343">
        <v>9342</v>
      </c>
      <c r="L9343">
        <v>20</v>
      </c>
      <c r="M9343">
        <v>27</v>
      </c>
      <c r="N9343" s="7">
        <v>34</v>
      </c>
      <c r="P9343" s="187">
        <v>9342</v>
      </c>
      <c r="Q9343" s="188">
        <v>28</v>
      </c>
    </row>
    <row r="9344" spans="1:17" ht="15" x14ac:dyDescent="0.25">
      <c r="A9344"/>
      <c r="B9344" s="114">
        <v>9343</v>
      </c>
      <c r="C9344" s="7">
        <v>22</v>
      </c>
      <c r="E9344">
        <v>9343</v>
      </c>
      <c r="F9344">
        <v>17</v>
      </c>
      <c r="G9344">
        <v>20</v>
      </c>
      <c r="H9344">
        <v>27</v>
      </c>
      <c r="I9344" s="7">
        <v>34</v>
      </c>
      <c r="K9344">
        <v>9343</v>
      </c>
      <c r="L9344">
        <v>20</v>
      </c>
      <c r="M9344">
        <v>27</v>
      </c>
      <c r="N9344" s="7">
        <v>34</v>
      </c>
      <c r="P9344" s="185">
        <v>9343</v>
      </c>
      <c r="Q9344" s="186">
        <v>28</v>
      </c>
    </row>
    <row r="9345" spans="1:17" ht="15" x14ac:dyDescent="0.25">
      <c r="A9345"/>
      <c r="B9345" s="114">
        <v>9344</v>
      </c>
      <c r="C9345" s="7">
        <v>22</v>
      </c>
      <c r="E9345">
        <v>9344</v>
      </c>
      <c r="F9345">
        <v>17</v>
      </c>
      <c r="G9345">
        <v>20</v>
      </c>
      <c r="H9345">
        <v>27</v>
      </c>
      <c r="I9345" s="7">
        <v>34</v>
      </c>
      <c r="K9345">
        <v>9344</v>
      </c>
      <c r="L9345">
        <v>20</v>
      </c>
      <c r="M9345">
        <v>27</v>
      </c>
      <c r="N9345" s="7">
        <v>34</v>
      </c>
      <c r="P9345" s="187">
        <v>9344</v>
      </c>
      <c r="Q9345" s="188">
        <v>28</v>
      </c>
    </row>
    <row r="9346" spans="1:17" ht="15" x14ac:dyDescent="0.25">
      <c r="A9346"/>
      <c r="B9346" s="114">
        <v>9345</v>
      </c>
      <c r="C9346" s="7">
        <v>22</v>
      </c>
      <c r="E9346">
        <v>9345</v>
      </c>
      <c r="F9346">
        <v>17</v>
      </c>
      <c r="G9346">
        <v>20</v>
      </c>
      <c r="H9346">
        <v>27</v>
      </c>
      <c r="I9346" s="7">
        <v>34</v>
      </c>
      <c r="K9346">
        <v>9345</v>
      </c>
      <c r="L9346">
        <v>20</v>
      </c>
      <c r="M9346">
        <v>27</v>
      </c>
      <c r="N9346" s="7">
        <v>34</v>
      </c>
      <c r="P9346" s="185">
        <v>9345</v>
      </c>
      <c r="Q9346" s="186">
        <v>28</v>
      </c>
    </row>
    <row r="9347" spans="1:17" ht="15" x14ac:dyDescent="0.25">
      <c r="A9347"/>
      <c r="B9347" s="114">
        <v>9346</v>
      </c>
      <c r="C9347" s="7">
        <v>22</v>
      </c>
      <c r="E9347">
        <v>9346</v>
      </c>
      <c r="F9347">
        <v>17</v>
      </c>
      <c r="G9347">
        <v>20</v>
      </c>
      <c r="H9347">
        <v>27</v>
      </c>
      <c r="I9347" s="7">
        <v>34</v>
      </c>
      <c r="K9347">
        <v>9346</v>
      </c>
      <c r="L9347">
        <v>20</v>
      </c>
      <c r="M9347">
        <v>27</v>
      </c>
      <c r="N9347" s="7">
        <v>34</v>
      </c>
      <c r="P9347" s="187">
        <v>9346</v>
      </c>
      <c r="Q9347" s="188">
        <v>28</v>
      </c>
    </row>
    <row r="9348" spans="1:17" ht="15" x14ac:dyDescent="0.25">
      <c r="A9348"/>
      <c r="B9348" s="114">
        <v>9347</v>
      </c>
      <c r="C9348" s="7">
        <v>22</v>
      </c>
      <c r="E9348">
        <v>9347</v>
      </c>
      <c r="F9348">
        <v>17</v>
      </c>
      <c r="G9348">
        <v>20</v>
      </c>
      <c r="H9348">
        <v>27</v>
      </c>
      <c r="I9348" s="7">
        <v>34</v>
      </c>
      <c r="K9348">
        <v>9347</v>
      </c>
      <c r="L9348">
        <v>20</v>
      </c>
      <c r="M9348">
        <v>27</v>
      </c>
      <c r="N9348" s="7">
        <v>34</v>
      </c>
      <c r="P9348" s="185">
        <v>9347</v>
      </c>
      <c r="Q9348" s="186">
        <v>28</v>
      </c>
    </row>
    <row r="9349" spans="1:17" ht="15" x14ac:dyDescent="0.25">
      <c r="A9349"/>
      <c r="B9349" s="114">
        <v>9348</v>
      </c>
      <c r="C9349" s="7">
        <v>22</v>
      </c>
      <c r="E9349">
        <v>9348</v>
      </c>
      <c r="F9349">
        <v>17</v>
      </c>
      <c r="G9349">
        <v>20</v>
      </c>
      <c r="H9349">
        <v>27</v>
      </c>
      <c r="I9349" s="7">
        <v>34</v>
      </c>
      <c r="K9349">
        <v>9348</v>
      </c>
      <c r="L9349">
        <v>20</v>
      </c>
      <c r="M9349">
        <v>27</v>
      </c>
      <c r="N9349" s="7">
        <v>34</v>
      </c>
      <c r="P9349" s="187">
        <v>9348</v>
      </c>
      <c r="Q9349" s="188">
        <v>28</v>
      </c>
    </row>
    <row r="9350" spans="1:17" ht="15" x14ac:dyDescent="0.25">
      <c r="A9350"/>
      <c r="B9350" s="114">
        <v>9349</v>
      </c>
      <c r="C9350" s="7">
        <v>22</v>
      </c>
      <c r="E9350">
        <v>9349</v>
      </c>
      <c r="F9350">
        <v>17</v>
      </c>
      <c r="G9350">
        <v>20</v>
      </c>
      <c r="H9350">
        <v>27</v>
      </c>
      <c r="I9350" s="7">
        <v>34</v>
      </c>
      <c r="K9350">
        <v>9349</v>
      </c>
      <c r="L9350">
        <v>20</v>
      </c>
      <c r="M9350">
        <v>27</v>
      </c>
      <c r="N9350" s="7">
        <v>34</v>
      </c>
      <c r="P9350" s="185">
        <v>9349</v>
      </c>
      <c r="Q9350" s="186">
        <v>28</v>
      </c>
    </row>
    <row r="9351" spans="1:17" ht="15" x14ac:dyDescent="0.25">
      <c r="A9351"/>
      <c r="B9351" s="114">
        <v>9350</v>
      </c>
      <c r="C9351" s="7">
        <v>22</v>
      </c>
      <c r="E9351">
        <v>9350</v>
      </c>
      <c r="F9351">
        <v>17</v>
      </c>
      <c r="G9351">
        <v>20</v>
      </c>
      <c r="H9351">
        <v>27</v>
      </c>
      <c r="I9351" s="7">
        <v>34</v>
      </c>
      <c r="K9351">
        <v>9350</v>
      </c>
      <c r="L9351">
        <v>20</v>
      </c>
      <c r="M9351">
        <v>27</v>
      </c>
      <c r="N9351" s="7">
        <v>34</v>
      </c>
      <c r="P9351" s="187">
        <v>9350</v>
      </c>
      <c r="Q9351" s="188">
        <v>28</v>
      </c>
    </row>
    <row r="9352" spans="1:17" ht="15" x14ac:dyDescent="0.25">
      <c r="A9352"/>
      <c r="B9352" s="114">
        <v>9351</v>
      </c>
      <c r="C9352" s="7">
        <v>22</v>
      </c>
      <c r="E9352">
        <v>9351</v>
      </c>
      <c r="F9352">
        <v>17</v>
      </c>
      <c r="G9352">
        <v>20</v>
      </c>
      <c r="H9352">
        <v>27</v>
      </c>
      <c r="I9352" s="7">
        <v>34</v>
      </c>
      <c r="K9352">
        <v>9351</v>
      </c>
      <c r="L9352">
        <v>20</v>
      </c>
      <c r="M9352">
        <v>27</v>
      </c>
      <c r="N9352" s="7">
        <v>34</v>
      </c>
      <c r="P9352" s="185">
        <v>9351</v>
      </c>
      <c r="Q9352" s="186">
        <v>28</v>
      </c>
    </row>
    <row r="9353" spans="1:17" ht="15" x14ac:dyDescent="0.25">
      <c r="A9353"/>
      <c r="B9353" s="114">
        <v>9352</v>
      </c>
      <c r="C9353" s="7">
        <v>22</v>
      </c>
      <c r="E9353">
        <v>9352</v>
      </c>
      <c r="F9353">
        <v>17</v>
      </c>
      <c r="G9353">
        <v>20</v>
      </c>
      <c r="H9353">
        <v>27</v>
      </c>
      <c r="I9353" s="7">
        <v>34</v>
      </c>
      <c r="K9353">
        <v>9352</v>
      </c>
      <c r="L9353">
        <v>20</v>
      </c>
      <c r="M9353">
        <v>27</v>
      </c>
      <c r="N9353" s="7">
        <v>34</v>
      </c>
      <c r="P9353" s="187">
        <v>9352</v>
      </c>
      <c r="Q9353" s="188">
        <v>28</v>
      </c>
    </row>
    <row r="9354" spans="1:17" ht="15" x14ac:dyDescent="0.25">
      <c r="A9354"/>
      <c r="B9354" s="114">
        <v>9353</v>
      </c>
      <c r="C9354" s="7">
        <v>22</v>
      </c>
      <c r="E9354">
        <v>9353</v>
      </c>
      <c r="F9354">
        <v>17</v>
      </c>
      <c r="G9354">
        <v>20</v>
      </c>
      <c r="H9354">
        <v>27</v>
      </c>
      <c r="I9354" s="7">
        <v>34</v>
      </c>
      <c r="K9354">
        <v>9353</v>
      </c>
      <c r="L9354">
        <v>20</v>
      </c>
      <c r="M9354">
        <v>27</v>
      </c>
      <c r="N9354" s="7">
        <v>34</v>
      </c>
      <c r="P9354" s="185">
        <v>9353</v>
      </c>
      <c r="Q9354" s="186">
        <v>28</v>
      </c>
    </row>
    <row r="9355" spans="1:17" ht="15" x14ac:dyDescent="0.25">
      <c r="A9355"/>
      <c r="B9355" s="114">
        <v>9354</v>
      </c>
      <c r="C9355" s="7">
        <v>22</v>
      </c>
      <c r="E9355">
        <v>9354</v>
      </c>
      <c r="F9355">
        <v>17</v>
      </c>
      <c r="G9355">
        <v>20</v>
      </c>
      <c r="H9355">
        <v>27</v>
      </c>
      <c r="I9355" s="7">
        <v>34</v>
      </c>
      <c r="K9355">
        <v>9354</v>
      </c>
      <c r="L9355">
        <v>20</v>
      </c>
      <c r="M9355">
        <v>27</v>
      </c>
      <c r="N9355" s="7">
        <v>34</v>
      </c>
      <c r="P9355" s="187">
        <v>9354</v>
      </c>
      <c r="Q9355" s="188">
        <v>28</v>
      </c>
    </row>
    <row r="9356" spans="1:17" ht="15" x14ac:dyDescent="0.25">
      <c r="A9356"/>
      <c r="B9356" s="114">
        <v>9355</v>
      </c>
      <c r="C9356" s="7">
        <v>22</v>
      </c>
      <c r="E9356">
        <v>9355</v>
      </c>
      <c r="F9356">
        <v>17</v>
      </c>
      <c r="G9356">
        <v>20</v>
      </c>
      <c r="H9356">
        <v>27</v>
      </c>
      <c r="I9356" s="7">
        <v>34</v>
      </c>
      <c r="K9356">
        <v>9355</v>
      </c>
      <c r="L9356">
        <v>20</v>
      </c>
      <c r="M9356">
        <v>27</v>
      </c>
      <c r="N9356" s="7">
        <v>34</v>
      </c>
      <c r="P9356" s="185">
        <v>9355</v>
      </c>
      <c r="Q9356" s="186">
        <v>28</v>
      </c>
    </row>
    <row r="9357" spans="1:17" ht="15" x14ac:dyDescent="0.25">
      <c r="A9357"/>
      <c r="B9357" s="114">
        <v>9356</v>
      </c>
      <c r="C9357" s="7">
        <v>22</v>
      </c>
      <c r="E9357">
        <v>9356</v>
      </c>
      <c r="F9357">
        <v>17</v>
      </c>
      <c r="G9357">
        <v>20</v>
      </c>
      <c r="H9357">
        <v>27</v>
      </c>
      <c r="I9357" s="7">
        <v>34</v>
      </c>
      <c r="K9357">
        <v>9356</v>
      </c>
      <c r="L9357">
        <v>20</v>
      </c>
      <c r="M9357">
        <v>27</v>
      </c>
      <c r="N9357" s="7">
        <v>34</v>
      </c>
      <c r="P9357" s="187">
        <v>9356</v>
      </c>
      <c r="Q9357" s="188">
        <v>28</v>
      </c>
    </row>
    <row r="9358" spans="1:17" ht="15" x14ac:dyDescent="0.25">
      <c r="A9358"/>
      <c r="B9358" s="114">
        <v>9357</v>
      </c>
      <c r="C9358" s="7">
        <v>22</v>
      </c>
      <c r="E9358">
        <v>9357</v>
      </c>
      <c r="F9358">
        <v>17</v>
      </c>
      <c r="G9358">
        <v>20</v>
      </c>
      <c r="H9358">
        <v>27</v>
      </c>
      <c r="I9358" s="7">
        <v>34</v>
      </c>
      <c r="K9358">
        <v>9357</v>
      </c>
      <c r="L9358">
        <v>20</v>
      </c>
      <c r="M9358">
        <v>27</v>
      </c>
      <c r="N9358" s="7">
        <v>34</v>
      </c>
      <c r="P9358" s="185">
        <v>9357</v>
      </c>
      <c r="Q9358" s="186">
        <v>28</v>
      </c>
    </row>
    <row r="9359" spans="1:17" ht="15" x14ac:dyDescent="0.25">
      <c r="A9359"/>
      <c r="B9359" s="114">
        <v>9358</v>
      </c>
      <c r="C9359" s="7">
        <v>22</v>
      </c>
      <c r="E9359">
        <v>9358</v>
      </c>
      <c r="F9359">
        <v>17</v>
      </c>
      <c r="G9359">
        <v>20</v>
      </c>
      <c r="H9359">
        <v>27</v>
      </c>
      <c r="I9359" s="7">
        <v>34</v>
      </c>
      <c r="K9359">
        <v>9358</v>
      </c>
      <c r="L9359">
        <v>20</v>
      </c>
      <c r="M9359">
        <v>27</v>
      </c>
      <c r="N9359" s="7">
        <v>34</v>
      </c>
      <c r="P9359" s="187">
        <v>9358</v>
      </c>
      <c r="Q9359" s="188">
        <v>28</v>
      </c>
    </row>
    <row r="9360" spans="1:17" ht="15" x14ac:dyDescent="0.25">
      <c r="A9360"/>
      <c r="B9360" s="114">
        <v>9359</v>
      </c>
      <c r="C9360" s="7">
        <v>22</v>
      </c>
      <c r="E9360">
        <v>9359</v>
      </c>
      <c r="F9360">
        <v>17</v>
      </c>
      <c r="G9360">
        <v>20</v>
      </c>
      <c r="H9360">
        <v>27</v>
      </c>
      <c r="I9360" s="7">
        <v>34</v>
      </c>
      <c r="K9360">
        <v>9359</v>
      </c>
      <c r="L9360">
        <v>20</v>
      </c>
      <c r="M9360">
        <v>27</v>
      </c>
      <c r="N9360" s="7">
        <v>34</v>
      </c>
      <c r="P9360" s="185">
        <v>9359</v>
      </c>
      <c r="Q9360" s="186">
        <v>28</v>
      </c>
    </row>
    <row r="9361" spans="1:17" ht="15" x14ac:dyDescent="0.25">
      <c r="A9361"/>
      <c r="B9361" s="114">
        <v>9360</v>
      </c>
      <c r="C9361" s="7">
        <v>22</v>
      </c>
      <c r="E9361">
        <v>9360</v>
      </c>
      <c r="F9361">
        <v>17</v>
      </c>
      <c r="G9361">
        <v>20</v>
      </c>
      <c r="H9361">
        <v>27</v>
      </c>
      <c r="I9361" s="7">
        <v>34</v>
      </c>
      <c r="K9361">
        <v>9360</v>
      </c>
      <c r="L9361">
        <v>20</v>
      </c>
      <c r="M9361">
        <v>27</v>
      </c>
      <c r="N9361" s="7">
        <v>34</v>
      </c>
      <c r="P9361" s="187">
        <v>9360</v>
      </c>
      <c r="Q9361" s="188">
        <v>28</v>
      </c>
    </row>
    <row r="9362" spans="1:17" ht="15" x14ac:dyDescent="0.25">
      <c r="A9362"/>
      <c r="B9362" s="114">
        <v>9361</v>
      </c>
      <c r="C9362" s="7">
        <v>22</v>
      </c>
      <c r="E9362">
        <v>9361</v>
      </c>
      <c r="F9362">
        <v>17</v>
      </c>
      <c r="G9362">
        <v>20</v>
      </c>
      <c r="H9362">
        <v>27</v>
      </c>
      <c r="I9362" s="7">
        <v>34</v>
      </c>
      <c r="K9362">
        <v>9361</v>
      </c>
      <c r="L9362">
        <v>20</v>
      </c>
      <c r="M9362">
        <v>27</v>
      </c>
      <c r="N9362" s="7">
        <v>34</v>
      </c>
      <c r="P9362" s="185">
        <v>9361</v>
      </c>
      <c r="Q9362" s="186">
        <v>28</v>
      </c>
    </row>
    <row r="9363" spans="1:17" ht="15" x14ac:dyDescent="0.25">
      <c r="A9363"/>
      <c r="B9363" s="114">
        <v>9362</v>
      </c>
      <c r="C9363" s="7">
        <v>22</v>
      </c>
      <c r="E9363">
        <v>9362</v>
      </c>
      <c r="F9363">
        <v>17</v>
      </c>
      <c r="G9363">
        <v>20</v>
      </c>
      <c r="H9363">
        <v>27</v>
      </c>
      <c r="I9363" s="7">
        <v>34</v>
      </c>
      <c r="K9363">
        <v>9362</v>
      </c>
      <c r="L9363">
        <v>20</v>
      </c>
      <c r="M9363">
        <v>27</v>
      </c>
      <c r="N9363" s="7">
        <v>34</v>
      </c>
      <c r="P9363" s="187">
        <v>9362</v>
      </c>
      <c r="Q9363" s="188">
        <v>28</v>
      </c>
    </row>
    <row r="9364" spans="1:17" ht="15" x14ac:dyDescent="0.25">
      <c r="A9364"/>
      <c r="B9364" s="114">
        <v>9363</v>
      </c>
      <c r="C9364" s="7">
        <v>22</v>
      </c>
      <c r="E9364">
        <v>9363</v>
      </c>
      <c r="F9364">
        <v>17</v>
      </c>
      <c r="G9364">
        <v>20</v>
      </c>
      <c r="H9364">
        <v>27</v>
      </c>
      <c r="I9364" s="7">
        <v>34</v>
      </c>
      <c r="K9364">
        <v>9363</v>
      </c>
      <c r="L9364">
        <v>20</v>
      </c>
      <c r="M9364">
        <v>27</v>
      </c>
      <c r="N9364" s="7">
        <v>34</v>
      </c>
      <c r="P9364" s="185">
        <v>9363</v>
      </c>
      <c r="Q9364" s="186">
        <v>28</v>
      </c>
    </row>
    <row r="9365" spans="1:17" ht="15" x14ac:dyDescent="0.25">
      <c r="A9365"/>
      <c r="B9365" s="114">
        <v>9364</v>
      </c>
      <c r="C9365" s="7">
        <v>22</v>
      </c>
      <c r="E9365">
        <v>9364</v>
      </c>
      <c r="F9365">
        <v>17</v>
      </c>
      <c r="G9365">
        <v>20</v>
      </c>
      <c r="H9365">
        <v>27</v>
      </c>
      <c r="I9365" s="7">
        <v>34</v>
      </c>
      <c r="K9365">
        <v>9364</v>
      </c>
      <c r="L9365">
        <v>20</v>
      </c>
      <c r="M9365">
        <v>27</v>
      </c>
      <c r="N9365" s="7">
        <v>34</v>
      </c>
      <c r="P9365" s="187">
        <v>9364</v>
      </c>
      <c r="Q9365" s="188">
        <v>28</v>
      </c>
    </row>
    <row r="9366" spans="1:17" ht="15" x14ac:dyDescent="0.25">
      <c r="A9366"/>
      <c r="B9366" s="114">
        <v>9365</v>
      </c>
      <c r="C9366" s="7">
        <v>22</v>
      </c>
      <c r="E9366">
        <v>9365</v>
      </c>
      <c r="F9366">
        <v>17</v>
      </c>
      <c r="G9366">
        <v>20</v>
      </c>
      <c r="H9366">
        <v>27</v>
      </c>
      <c r="I9366" s="7">
        <v>34</v>
      </c>
      <c r="K9366">
        <v>9365</v>
      </c>
      <c r="L9366">
        <v>20</v>
      </c>
      <c r="M9366">
        <v>27</v>
      </c>
      <c r="N9366" s="7">
        <v>34</v>
      </c>
      <c r="P9366" s="185">
        <v>9365</v>
      </c>
      <c r="Q9366" s="186">
        <v>28</v>
      </c>
    </row>
    <row r="9367" spans="1:17" ht="15" x14ac:dyDescent="0.25">
      <c r="A9367"/>
      <c r="B9367" s="114">
        <v>9366</v>
      </c>
      <c r="C9367" s="7">
        <v>22</v>
      </c>
      <c r="E9367">
        <v>9366</v>
      </c>
      <c r="F9367">
        <v>17</v>
      </c>
      <c r="G9367">
        <v>20</v>
      </c>
      <c r="H9367">
        <v>27</v>
      </c>
      <c r="I9367" s="7">
        <v>34</v>
      </c>
      <c r="K9367">
        <v>9366</v>
      </c>
      <c r="L9367">
        <v>20</v>
      </c>
      <c r="M9367">
        <v>27</v>
      </c>
      <c r="N9367" s="7">
        <v>34</v>
      </c>
      <c r="P9367" s="187">
        <v>9366</v>
      </c>
      <c r="Q9367" s="188">
        <v>28</v>
      </c>
    </row>
    <row r="9368" spans="1:17" ht="15" x14ac:dyDescent="0.25">
      <c r="A9368"/>
      <c r="B9368" s="114">
        <v>9367</v>
      </c>
      <c r="C9368" s="7">
        <v>22</v>
      </c>
      <c r="E9368">
        <v>9367</v>
      </c>
      <c r="F9368">
        <v>17</v>
      </c>
      <c r="G9368">
        <v>20</v>
      </c>
      <c r="H9368">
        <v>27</v>
      </c>
      <c r="I9368" s="7">
        <v>34</v>
      </c>
      <c r="K9368">
        <v>9367</v>
      </c>
      <c r="L9368">
        <v>20</v>
      </c>
      <c r="M9368">
        <v>27</v>
      </c>
      <c r="N9368" s="7">
        <v>34</v>
      </c>
      <c r="P9368" s="185">
        <v>9367</v>
      </c>
      <c r="Q9368" s="186">
        <v>28</v>
      </c>
    </row>
    <row r="9369" spans="1:17" ht="15" x14ac:dyDescent="0.25">
      <c r="A9369"/>
      <c r="B9369" s="114">
        <v>9368</v>
      </c>
      <c r="C9369" s="7">
        <v>22</v>
      </c>
      <c r="E9369">
        <v>9368</v>
      </c>
      <c r="F9369">
        <v>17</v>
      </c>
      <c r="G9369">
        <v>20</v>
      </c>
      <c r="H9369">
        <v>27</v>
      </c>
      <c r="I9369" s="7">
        <v>34</v>
      </c>
      <c r="K9369">
        <v>9368</v>
      </c>
      <c r="L9369">
        <v>20</v>
      </c>
      <c r="M9369">
        <v>27</v>
      </c>
      <c r="N9369" s="7">
        <v>34</v>
      </c>
      <c r="P9369" s="187">
        <v>9368</v>
      </c>
      <c r="Q9369" s="188">
        <v>28</v>
      </c>
    </row>
    <row r="9370" spans="1:17" ht="15" x14ac:dyDescent="0.25">
      <c r="A9370"/>
      <c r="B9370" s="114">
        <v>9369</v>
      </c>
      <c r="C9370" s="7">
        <v>22</v>
      </c>
      <c r="E9370">
        <v>9369</v>
      </c>
      <c r="F9370">
        <v>17</v>
      </c>
      <c r="G9370">
        <v>20</v>
      </c>
      <c r="H9370">
        <v>27</v>
      </c>
      <c r="I9370" s="7">
        <v>34</v>
      </c>
      <c r="K9370">
        <v>9369</v>
      </c>
      <c r="L9370">
        <v>20</v>
      </c>
      <c r="M9370">
        <v>27</v>
      </c>
      <c r="N9370" s="7">
        <v>34</v>
      </c>
      <c r="P9370" s="185">
        <v>9369</v>
      </c>
      <c r="Q9370" s="186">
        <v>28</v>
      </c>
    </row>
    <row r="9371" spans="1:17" ht="15" x14ac:dyDescent="0.25">
      <c r="A9371"/>
      <c r="B9371" s="114">
        <v>9370</v>
      </c>
      <c r="C9371" s="7">
        <v>22</v>
      </c>
      <c r="E9371">
        <v>9370</v>
      </c>
      <c r="F9371">
        <v>17</v>
      </c>
      <c r="G9371">
        <v>20</v>
      </c>
      <c r="H9371">
        <v>27</v>
      </c>
      <c r="I9371" s="7">
        <v>34</v>
      </c>
      <c r="K9371">
        <v>9370</v>
      </c>
      <c r="L9371">
        <v>20</v>
      </c>
      <c r="M9371">
        <v>27</v>
      </c>
      <c r="N9371" s="7">
        <v>34</v>
      </c>
      <c r="P9371" s="187">
        <v>9370</v>
      </c>
      <c r="Q9371" s="188">
        <v>28</v>
      </c>
    </row>
    <row r="9372" spans="1:17" ht="15" x14ac:dyDescent="0.25">
      <c r="A9372"/>
      <c r="B9372" s="114">
        <v>9371</v>
      </c>
      <c r="C9372" s="7">
        <v>22</v>
      </c>
      <c r="E9372">
        <v>9371</v>
      </c>
      <c r="F9372">
        <v>17</v>
      </c>
      <c r="G9372">
        <v>20</v>
      </c>
      <c r="H9372">
        <v>27</v>
      </c>
      <c r="I9372" s="7">
        <v>34</v>
      </c>
      <c r="K9372">
        <v>9371</v>
      </c>
      <c r="L9372">
        <v>20</v>
      </c>
      <c r="M9372">
        <v>27</v>
      </c>
      <c r="N9372" s="7">
        <v>34</v>
      </c>
      <c r="P9372" s="185">
        <v>9371</v>
      </c>
      <c r="Q9372" s="186">
        <v>28</v>
      </c>
    </row>
    <row r="9373" spans="1:17" ht="15" x14ac:dyDescent="0.25">
      <c r="A9373"/>
      <c r="B9373" s="114">
        <v>9372</v>
      </c>
      <c r="C9373" s="7">
        <v>22</v>
      </c>
      <c r="E9373">
        <v>9372</v>
      </c>
      <c r="F9373">
        <v>17</v>
      </c>
      <c r="G9373">
        <v>20</v>
      </c>
      <c r="H9373">
        <v>27</v>
      </c>
      <c r="I9373" s="7">
        <v>34</v>
      </c>
      <c r="K9373">
        <v>9372</v>
      </c>
      <c r="L9373">
        <v>20</v>
      </c>
      <c r="M9373">
        <v>27</v>
      </c>
      <c r="N9373" s="7">
        <v>34</v>
      </c>
      <c r="P9373" s="187">
        <v>9372</v>
      </c>
      <c r="Q9373" s="188">
        <v>28</v>
      </c>
    </row>
    <row r="9374" spans="1:17" ht="15" x14ac:dyDescent="0.25">
      <c r="A9374"/>
      <c r="B9374" s="114">
        <v>9373</v>
      </c>
      <c r="C9374" s="7">
        <v>22</v>
      </c>
      <c r="E9374">
        <v>9373</v>
      </c>
      <c r="F9374">
        <v>17</v>
      </c>
      <c r="G9374">
        <v>20</v>
      </c>
      <c r="H9374">
        <v>27</v>
      </c>
      <c r="I9374" s="7">
        <v>34</v>
      </c>
      <c r="K9374">
        <v>9373</v>
      </c>
      <c r="L9374">
        <v>20</v>
      </c>
      <c r="M9374">
        <v>27</v>
      </c>
      <c r="N9374" s="7">
        <v>34</v>
      </c>
      <c r="P9374" s="185">
        <v>9373</v>
      </c>
      <c r="Q9374" s="186">
        <v>28</v>
      </c>
    </row>
    <row r="9375" spans="1:17" ht="15" x14ac:dyDescent="0.25">
      <c r="A9375"/>
      <c r="B9375" s="114">
        <v>9374</v>
      </c>
      <c r="C9375" s="7">
        <v>22</v>
      </c>
      <c r="E9375">
        <v>9374</v>
      </c>
      <c r="F9375">
        <v>17</v>
      </c>
      <c r="G9375">
        <v>20</v>
      </c>
      <c r="H9375">
        <v>27</v>
      </c>
      <c r="I9375" s="7">
        <v>34</v>
      </c>
      <c r="K9375">
        <v>9374</v>
      </c>
      <c r="L9375">
        <v>20</v>
      </c>
      <c r="M9375">
        <v>27</v>
      </c>
      <c r="N9375" s="7">
        <v>34</v>
      </c>
      <c r="P9375" s="187">
        <v>9374</v>
      </c>
      <c r="Q9375" s="188">
        <v>28</v>
      </c>
    </row>
    <row r="9376" spans="1:17" ht="15" x14ac:dyDescent="0.25">
      <c r="A9376"/>
      <c r="B9376" s="114">
        <v>9375</v>
      </c>
      <c r="C9376" s="7">
        <v>22</v>
      </c>
      <c r="E9376">
        <v>9375</v>
      </c>
      <c r="F9376">
        <v>17</v>
      </c>
      <c r="G9376">
        <v>20</v>
      </c>
      <c r="H9376">
        <v>27</v>
      </c>
      <c r="I9376" s="7">
        <v>34</v>
      </c>
      <c r="K9376">
        <v>9375</v>
      </c>
      <c r="L9376">
        <v>20</v>
      </c>
      <c r="M9376">
        <v>27</v>
      </c>
      <c r="N9376" s="7">
        <v>34</v>
      </c>
      <c r="P9376" s="185">
        <v>9375</v>
      </c>
      <c r="Q9376" s="186">
        <v>28</v>
      </c>
    </row>
    <row r="9377" spans="1:17" ht="15" x14ac:dyDescent="0.25">
      <c r="A9377"/>
      <c r="B9377" s="114">
        <v>9376</v>
      </c>
      <c r="C9377" s="7">
        <v>22</v>
      </c>
      <c r="E9377">
        <v>9376</v>
      </c>
      <c r="F9377">
        <v>17</v>
      </c>
      <c r="G9377">
        <v>20</v>
      </c>
      <c r="H9377">
        <v>27</v>
      </c>
      <c r="I9377" s="7">
        <v>34</v>
      </c>
      <c r="K9377">
        <v>9376</v>
      </c>
      <c r="L9377">
        <v>20</v>
      </c>
      <c r="M9377">
        <v>27</v>
      </c>
      <c r="N9377" s="7">
        <v>34</v>
      </c>
      <c r="P9377" s="187">
        <v>9376</v>
      </c>
      <c r="Q9377" s="188">
        <v>28</v>
      </c>
    </row>
    <row r="9378" spans="1:17" ht="15" x14ac:dyDescent="0.25">
      <c r="A9378"/>
      <c r="B9378" s="114">
        <v>9377</v>
      </c>
      <c r="C9378" s="7">
        <v>22</v>
      </c>
      <c r="E9378">
        <v>9377</v>
      </c>
      <c r="F9378">
        <v>17</v>
      </c>
      <c r="G9378">
        <v>20</v>
      </c>
      <c r="H9378">
        <v>27</v>
      </c>
      <c r="I9378" s="7">
        <v>34</v>
      </c>
      <c r="K9378">
        <v>9377</v>
      </c>
      <c r="L9378">
        <v>20</v>
      </c>
      <c r="M9378">
        <v>27</v>
      </c>
      <c r="N9378" s="7">
        <v>34</v>
      </c>
      <c r="P9378" s="185">
        <v>9377</v>
      </c>
      <c r="Q9378" s="186">
        <v>28</v>
      </c>
    </row>
    <row r="9379" spans="1:17" ht="15" x14ac:dyDescent="0.25">
      <c r="A9379"/>
      <c r="B9379" s="114">
        <v>9378</v>
      </c>
      <c r="C9379" s="7">
        <v>22</v>
      </c>
      <c r="E9379">
        <v>9378</v>
      </c>
      <c r="F9379">
        <v>17</v>
      </c>
      <c r="G9379">
        <v>20</v>
      </c>
      <c r="H9379">
        <v>27</v>
      </c>
      <c r="I9379" s="7">
        <v>34</v>
      </c>
      <c r="K9379">
        <v>9378</v>
      </c>
      <c r="L9379">
        <v>20</v>
      </c>
      <c r="M9379">
        <v>27</v>
      </c>
      <c r="N9379" s="7">
        <v>34</v>
      </c>
      <c r="P9379" s="187">
        <v>9378</v>
      </c>
      <c r="Q9379" s="188">
        <v>28</v>
      </c>
    </row>
    <row r="9380" spans="1:17" ht="15" x14ac:dyDescent="0.25">
      <c r="A9380"/>
      <c r="B9380" s="114">
        <v>9379</v>
      </c>
      <c r="C9380" s="7">
        <v>22</v>
      </c>
      <c r="E9380">
        <v>9379</v>
      </c>
      <c r="F9380">
        <v>17</v>
      </c>
      <c r="G9380">
        <v>20</v>
      </c>
      <c r="H9380">
        <v>27</v>
      </c>
      <c r="I9380" s="7">
        <v>34</v>
      </c>
      <c r="K9380">
        <v>9379</v>
      </c>
      <c r="L9380">
        <v>20</v>
      </c>
      <c r="M9380">
        <v>27</v>
      </c>
      <c r="N9380" s="7">
        <v>34</v>
      </c>
      <c r="P9380" s="185">
        <v>9379</v>
      </c>
      <c r="Q9380" s="186">
        <v>28</v>
      </c>
    </row>
    <row r="9381" spans="1:17" ht="15" x14ac:dyDescent="0.25">
      <c r="A9381"/>
      <c r="B9381" s="114">
        <v>9380</v>
      </c>
      <c r="C9381" s="7">
        <v>22</v>
      </c>
      <c r="E9381">
        <v>9380</v>
      </c>
      <c r="F9381">
        <v>17</v>
      </c>
      <c r="G9381">
        <v>20</v>
      </c>
      <c r="H9381">
        <v>27</v>
      </c>
      <c r="I9381" s="7">
        <v>34</v>
      </c>
      <c r="K9381">
        <v>9380</v>
      </c>
      <c r="L9381">
        <v>20</v>
      </c>
      <c r="M9381">
        <v>27</v>
      </c>
      <c r="N9381" s="7">
        <v>34</v>
      </c>
      <c r="P9381" s="187">
        <v>9380</v>
      </c>
      <c r="Q9381" s="188">
        <v>28</v>
      </c>
    </row>
    <row r="9382" spans="1:17" ht="15" x14ac:dyDescent="0.25">
      <c r="A9382"/>
      <c r="B9382" s="114">
        <v>9381</v>
      </c>
      <c r="C9382" s="7">
        <v>22</v>
      </c>
      <c r="E9382">
        <v>9381</v>
      </c>
      <c r="F9382">
        <v>17</v>
      </c>
      <c r="G9382">
        <v>20</v>
      </c>
      <c r="H9382">
        <v>27</v>
      </c>
      <c r="I9382" s="7">
        <v>34</v>
      </c>
      <c r="K9382">
        <v>9381</v>
      </c>
      <c r="L9382">
        <v>20</v>
      </c>
      <c r="M9382">
        <v>27</v>
      </c>
      <c r="N9382" s="7">
        <v>34</v>
      </c>
      <c r="P9382" s="185">
        <v>9381</v>
      </c>
      <c r="Q9382" s="186">
        <v>28</v>
      </c>
    </row>
    <row r="9383" spans="1:17" ht="15" x14ac:dyDescent="0.25">
      <c r="A9383"/>
      <c r="B9383" s="114">
        <v>9382</v>
      </c>
      <c r="C9383" s="7">
        <v>22</v>
      </c>
      <c r="E9383">
        <v>9382</v>
      </c>
      <c r="F9383">
        <v>17</v>
      </c>
      <c r="G9383">
        <v>20</v>
      </c>
      <c r="H9383">
        <v>27</v>
      </c>
      <c r="I9383" s="7">
        <v>34</v>
      </c>
      <c r="K9383">
        <v>9382</v>
      </c>
      <c r="L9383">
        <v>20</v>
      </c>
      <c r="M9383">
        <v>27</v>
      </c>
      <c r="N9383" s="7">
        <v>34</v>
      </c>
      <c r="P9383" s="187">
        <v>9382</v>
      </c>
      <c r="Q9383" s="188">
        <v>28</v>
      </c>
    </row>
    <row r="9384" spans="1:17" ht="15" x14ac:dyDescent="0.25">
      <c r="A9384"/>
      <c r="B9384" s="114">
        <v>9383</v>
      </c>
      <c r="C9384" s="7">
        <v>22</v>
      </c>
      <c r="E9384">
        <v>9383</v>
      </c>
      <c r="F9384">
        <v>17</v>
      </c>
      <c r="G9384">
        <v>20</v>
      </c>
      <c r="H9384">
        <v>27</v>
      </c>
      <c r="I9384" s="7">
        <v>34</v>
      </c>
      <c r="K9384">
        <v>9383</v>
      </c>
      <c r="L9384">
        <v>20</v>
      </c>
      <c r="M9384">
        <v>27</v>
      </c>
      <c r="N9384" s="7">
        <v>34</v>
      </c>
      <c r="P9384" s="185">
        <v>9383</v>
      </c>
      <c r="Q9384" s="186">
        <v>28</v>
      </c>
    </row>
    <row r="9385" spans="1:17" ht="15" x14ac:dyDescent="0.25">
      <c r="A9385"/>
      <c r="B9385" s="114">
        <v>9384</v>
      </c>
      <c r="C9385" s="7">
        <v>22</v>
      </c>
      <c r="E9385">
        <v>9384</v>
      </c>
      <c r="F9385">
        <v>17</v>
      </c>
      <c r="G9385">
        <v>20</v>
      </c>
      <c r="H9385">
        <v>27</v>
      </c>
      <c r="I9385" s="7">
        <v>34</v>
      </c>
      <c r="K9385">
        <v>9384</v>
      </c>
      <c r="L9385">
        <v>20</v>
      </c>
      <c r="M9385">
        <v>27</v>
      </c>
      <c r="N9385" s="7">
        <v>34</v>
      </c>
      <c r="P9385" s="187">
        <v>9384</v>
      </c>
      <c r="Q9385" s="188">
        <v>28</v>
      </c>
    </row>
    <row r="9386" spans="1:17" ht="15" x14ac:dyDescent="0.25">
      <c r="A9386"/>
      <c r="B9386" s="114">
        <v>9385</v>
      </c>
      <c r="C9386" s="7">
        <v>22</v>
      </c>
      <c r="E9386">
        <v>9385</v>
      </c>
      <c r="F9386">
        <v>17</v>
      </c>
      <c r="G9386">
        <v>20</v>
      </c>
      <c r="H9386">
        <v>27</v>
      </c>
      <c r="I9386" s="7">
        <v>34</v>
      </c>
      <c r="K9386">
        <v>9385</v>
      </c>
      <c r="L9386">
        <v>20</v>
      </c>
      <c r="M9386">
        <v>27</v>
      </c>
      <c r="N9386" s="7">
        <v>34</v>
      </c>
      <c r="P9386" s="185">
        <v>9385</v>
      </c>
      <c r="Q9386" s="186">
        <v>28</v>
      </c>
    </row>
    <row r="9387" spans="1:17" ht="15" x14ac:dyDescent="0.25">
      <c r="A9387"/>
      <c r="B9387" s="114">
        <v>9386</v>
      </c>
      <c r="C9387" s="7">
        <v>22</v>
      </c>
      <c r="E9387">
        <v>9386</v>
      </c>
      <c r="F9387">
        <v>17</v>
      </c>
      <c r="G9387">
        <v>20</v>
      </c>
      <c r="H9387">
        <v>27</v>
      </c>
      <c r="I9387" s="7">
        <v>34</v>
      </c>
      <c r="K9387">
        <v>9386</v>
      </c>
      <c r="L9387">
        <v>20</v>
      </c>
      <c r="M9387">
        <v>27</v>
      </c>
      <c r="N9387" s="7">
        <v>34</v>
      </c>
      <c r="P9387" s="187">
        <v>9386</v>
      </c>
      <c r="Q9387" s="188">
        <v>28</v>
      </c>
    </row>
    <row r="9388" spans="1:17" ht="15" x14ac:dyDescent="0.25">
      <c r="A9388"/>
      <c r="B9388" s="114">
        <v>9387</v>
      </c>
      <c r="C9388" s="7">
        <v>22</v>
      </c>
      <c r="E9388">
        <v>9387</v>
      </c>
      <c r="F9388">
        <v>17</v>
      </c>
      <c r="G9388">
        <v>20</v>
      </c>
      <c r="H9388">
        <v>27</v>
      </c>
      <c r="I9388" s="7">
        <v>34</v>
      </c>
      <c r="K9388">
        <v>9387</v>
      </c>
      <c r="L9388">
        <v>20</v>
      </c>
      <c r="M9388">
        <v>27</v>
      </c>
      <c r="N9388" s="7">
        <v>34</v>
      </c>
      <c r="P9388" s="185">
        <v>9387</v>
      </c>
      <c r="Q9388" s="186">
        <v>28</v>
      </c>
    </row>
    <row r="9389" spans="1:17" ht="15" x14ac:dyDescent="0.25">
      <c r="A9389"/>
      <c r="B9389" s="114">
        <v>9388</v>
      </c>
      <c r="C9389" s="7">
        <v>22</v>
      </c>
      <c r="E9389">
        <v>9388</v>
      </c>
      <c r="F9389">
        <v>17</v>
      </c>
      <c r="G9389">
        <v>20</v>
      </c>
      <c r="H9389">
        <v>27</v>
      </c>
      <c r="I9389" s="7">
        <v>34</v>
      </c>
      <c r="K9389">
        <v>9388</v>
      </c>
      <c r="L9389">
        <v>20</v>
      </c>
      <c r="M9389">
        <v>27</v>
      </c>
      <c r="N9389" s="7">
        <v>34</v>
      </c>
      <c r="P9389" s="187">
        <v>9388</v>
      </c>
      <c r="Q9389" s="188">
        <v>28</v>
      </c>
    </row>
    <row r="9390" spans="1:17" ht="15" x14ac:dyDescent="0.25">
      <c r="A9390"/>
      <c r="B9390" s="114">
        <v>9389</v>
      </c>
      <c r="C9390" s="7">
        <v>22</v>
      </c>
      <c r="E9390">
        <v>9389</v>
      </c>
      <c r="F9390">
        <v>17</v>
      </c>
      <c r="G9390">
        <v>20</v>
      </c>
      <c r="H9390">
        <v>27</v>
      </c>
      <c r="I9390" s="7">
        <v>34</v>
      </c>
      <c r="K9390">
        <v>9389</v>
      </c>
      <c r="L9390">
        <v>20</v>
      </c>
      <c r="M9390">
        <v>27</v>
      </c>
      <c r="N9390" s="7">
        <v>34</v>
      </c>
      <c r="P9390" s="185">
        <v>9389</v>
      </c>
      <c r="Q9390" s="186">
        <v>28</v>
      </c>
    </row>
    <row r="9391" spans="1:17" ht="15" x14ac:dyDescent="0.25">
      <c r="A9391"/>
      <c r="B9391" s="114">
        <v>9390</v>
      </c>
      <c r="C9391" s="7">
        <v>22</v>
      </c>
      <c r="E9391">
        <v>9390</v>
      </c>
      <c r="F9391">
        <v>17</v>
      </c>
      <c r="G9391">
        <v>20</v>
      </c>
      <c r="H9391">
        <v>27</v>
      </c>
      <c r="I9391" s="7">
        <v>34</v>
      </c>
      <c r="K9391">
        <v>9390</v>
      </c>
      <c r="L9391">
        <v>20</v>
      </c>
      <c r="M9391">
        <v>27</v>
      </c>
      <c r="N9391" s="7">
        <v>34</v>
      </c>
      <c r="P9391" s="187">
        <v>9390</v>
      </c>
      <c r="Q9391" s="188">
        <v>28</v>
      </c>
    </row>
    <row r="9392" spans="1:17" ht="15" x14ac:dyDescent="0.25">
      <c r="A9392"/>
      <c r="B9392" s="114">
        <v>9391</v>
      </c>
      <c r="C9392" s="7">
        <v>22</v>
      </c>
      <c r="E9392">
        <v>9391</v>
      </c>
      <c r="F9392">
        <v>17</v>
      </c>
      <c r="G9392">
        <v>20</v>
      </c>
      <c r="H9392">
        <v>27</v>
      </c>
      <c r="I9392" s="7">
        <v>34</v>
      </c>
      <c r="K9392">
        <v>9391</v>
      </c>
      <c r="L9392">
        <v>20</v>
      </c>
      <c r="M9392">
        <v>27</v>
      </c>
      <c r="N9392" s="7">
        <v>34</v>
      </c>
      <c r="P9392" s="185">
        <v>9391</v>
      </c>
      <c r="Q9392" s="186">
        <v>28</v>
      </c>
    </row>
    <row r="9393" spans="1:17" ht="15" x14ac:dyDescent="0.25">
      <c r="A9393"/>
      <c r="B9393" s="114">
        <v>9392</v>
      </c>
      <c r="C9393" s="7">
        <v>22</v>
      </c>
      <c r="E9393">
        <v>9392</v>
      </c>
      <c r="F9393">
        <v>17</v>
      </c>
      <c r="G9393">
        <v>20</v>
      </c>
      <c r="H9393">
        <v>27</v>
      </c>
      <c r="I9393" s="7">
        <v>34</v>
      </c>
      <c r="K9393">
        <v>9392</v>
      </c>
      <c r="L9393">
        <v>20</v>
      </c>
      <c r="M9393">
        <v>27</v>
      </c>
      <c r="N9393" s="7">
        <v>34</v>
      </c>
      <c r="P9393" s="187">
        <v>9392</v>
      </c>
      <c r="Q9393" s="188">
        <v>28</v>
      </c>
    </row>
    <row r="9394" spans="1:17" ht="15" x14ac:dyDescent="0.25">
      <c r="A9394"/>
      <c r="B9394" s="114">
        <v>9393</v>
      </c>
      <c r="C9394" s="7">
        <v>22</v>
      </c>
      <c r="E9394">
        <v>9393</v>
      </c>
      <c r="F9394">
        <v>17</v>
      </c>
      <c r="G9394">
        <v>20</v>
      </c>
      <c r="H9394">
        <v>27</v>
      </c>
      <c r="I9394" s="7">
        <v>34</v>
      </c>
      <c r="K9394">
        <v>9393</v>
      </c>
      <c r="L9394">
        <v>20</v>
      </c>
      <c r="M9394">
        <v>27</v>
      </c>
      <c r="N9394" s="7">
        <v>34</v>
      </c>
      <c r="P9394" s="185">
        <v>9393</v>
      </c>
      <c r="Q9394" s="186">
        <v>28</v>
      </c>
    </row>
    <row r="9395" spans="1:17" ht="15" x14ac:dyDescent="0.25">
      <c r="A9395"/>
      <c r="B9395" s="114">
        <v>9394</v>
      </c>
      <c r="C9395" s="7">
        <v>22</v>
      </c>
      <c r="E9395">
        <v>9394</v>
      </c>
      <c r="F9395">
        <v>17</v>
      </c>
      <c r="G9395">
        <v>20</v>
      </c>
      <c r="H9395">
        <v>27</v>
      </c>
      <c r="I9395" s="7">
        <v>34</v>
      </c>
      <c r="K9395">
        <v>9394</v>
      </c>
      <c r="L9395">
        <v>20</v>
      </c>
      <c r="M9395">
        <v>27</v>
      </c>
      <c r="N9395" s="7">
        <v>34</v>
      </c>
      <c r="P9395" s="187">
        <v>9394</v>
      </c>
      <c r="Q9395" s="188">
        <v>28</v>
      </c>
    </row>
    <row r="9396" spans="1:17" ht="15" x14ac:dyDescent="0.25">
      <c r="A9396"/>
      <c r="B9396" s="114">
        <v>9395</v>
      </c>
      <c r="C9396" s="7">
        <v>22</v>
      </c>
      <c r="E9396">
        <v>9395</v>
      </c>
      <c r="F9396">
        <v>17</v>
      </c>
      <c r="G9396">
        <v>20</v>
      </c>
      <c r="H9396">
        <v>27</v>
      </c>
      <c r="I9396" s="7">
        <v>34</v>
      </c>
      <c r="K9396">
        <v>9395</v>
      </c>
      <c r="L9396">
        <v>20</v>
      </c>
      <c r="M9396">
        <v>27</v>
      </c>
      <c r="N9396" s="7">
        <v>34</v>
      </c>
      <c r="P9396" s="185">
        <v>9395</v>
      </c>
      <c r="Q9396" s="186">
        <v>28</v>
      </c>
    </row>
    <row r="9397" spans="1:17" ht="15" x14ac:dyDescent="0.25">
      <c r="A9397"/>
      <c r="B9397" s="114">
        <v>9396</v>
      </c>
      <c r="C9397" s="7">
        <v>22</v>
      </c>
      <c r="E9397">
        <v>9396</v>
      </c>
      <c r="F9397">
        <v>17</v>
      </c>
      <c r="G9397">
        <v>20</v>
      </c>
      <c r="H9397">
        <v>27</v>
      </c>
      <c r="I9397" s="7">
        <v>34</v>
      </c>
      <c r="K9397">
        <v>9396</v>
      </c>
      <c r="L9397">
        <v>20</v>
      </c>
      <c r="M9397">
        <v>27</v>
      </c>
      <c r="N9397" s="7">
        <v>34</v>
      </c>
      <c r="P9397" s="187">
        <v>9396</v>
      </c>
      <c r="Q9397" s="188">
        <v>28</v>
      </c>
    </row>
    <row r="9398" spans="1:17" ht="15" x14ac:dyDescent="0.25">
      <c r="A9398"/>
      <c r="B9398" s="114">
        <v>9397</v>
      </c>
      <c r="C9398" s="7">
        <v>22</v>
      </c>
      <c r="E9398">
        <v>9397</v>
      </c>
      <c r="F9398">
        <v>17</v>
      </c>
      <c r="G9398">
        <v>20</v>
      </c>
      <c r="H9398">
        <v>27</v>
      </c>
      <c r="I9398" s="7">
        <v>34</v>
      </c>
      <c r="K9398">
        <v>9397</v>
      </c>
      <c r="L9398">
        <v>20</v>
      </c>
      <c r="M9398">
        <v>27</v>
      </c>
      <c r="N9398" s="7">
        <v>34</v>
      </c>
      <c r="P9398" s="185">
        <v>9397</v>
      </c>
      <c r="Q9398" s="186">
        <v>28</v>
      </c>
    </row>
    <row r="9399" spans="1:17" ht="15" x14ac:dyDescent="0.25">
      <c r="A9399"/>
      <c r="B9399" s="114">
        <v>9398</v>
      </c>
      <c r="C9399" s="7">
        <v>22</v>
      </c>
      <c r="E9399">
        <v>9398</v>
      </c>
      <c r="F9399">
        <v>17</v>
      </c>
      <c r="G9399">
        <v>20</v>
      </c>
      <c r="H9399">
        <v>27</v>
      </c>
      <c r="I9399" s="7">
        <v>34</v>
      </c>
      <c r="K9399">
        <v>9398</v>
      </c>
      <c r="L9399">
        <v>20</v>
      </c>
      <c r="M9399">
        <v>27</v>
      </c>
      <c r="N9399" s="7">
        <v>34</v>
      </c>
      <c r="P9399" s="187">
        <v>9398</v>
      </c>
      <c r="Q9399" s="188">
        <v>28</v>
      </c>
    </row>
    <row r="9400" spans="1:17" ht="15" x14ac:dyDescent="0.25">
      <c r="A9400"/>
      <c r="B9400" s="114">
        <v>9399</v>
      </c>
      <c r="C9400" s="7">
        <v>22</v>
      </c>
      <c r="E9400">
        <v>9399</v>
      </c>
      <c r="F9400">
        <v>17</v>
      </c>
      <c r="G9400">
        <v>20</v>
      </c>
      <c r="H9400">
        <v>27</v>
      </c>
      <c r="I9400" s="7">
        <v>34</v>
      </c>
      <c r="K9400">
        <v>9399</v>
      </c>
      <c r="L9400">
        <v>20</v>
      </c>
      <c r="M9400">
        <v>27</v>
      </c>
      <c r="N9400" s="7">
        <v>34</v>
      </c>
      <c r="P9400" s="185">
        <v>9399</v>
      </c>
      <c r="Q9400" s="186">
        <v>28</v>
      </c>
    </row>
    <row r="9401" spans="1:17" ht="15" x14ac:dyDescent="0.25">
      <c r="A9401"/>
      <c r="B9401" s="114">
        <v>9400</v>
      </c>
      <c r="C9401" s="7">
        <v>22</v>
      </c>
      <c r="E9401">
        <v>9400</v>
      </c>
      <c r="F9401">
        <v>17</v>
      </c>
      <c r="G9401">
        <v>20</v>
      </c>
      <c r="H9401">
        <v>27</v>
      </c>
      <c r="I9401" s="7">
        <v>34</v>
      </c>
      <c r="K9401">
        <v>9400</v>
      </c>
      <c r="L9401">
        <v>20</v>
      </c>
      <c r="M9401">
        <v>27</v>
      </c>
      <c r="N9401" s="7">
        <v>34</v>
      </c>
      <c r="P9401" s="187">
        <v>9400</v>
      </c>
      <c r="Q9401" s="188">
        <v>28</v>
      </c>
    </row>
    <row r="9402" spans="1:17" ht="15" x14ac:dyDescent="0.25">
      <c r="A9402"/>
      <c r="B9402" s="114">
        <v>9401</v>
      </c>
      <c r="C9402" s="7">
        <v>22</v>
      </c>
      <c r="E9402">
        <v>9401</v>
      </c>
      <c r="F9402">
        <v>17</v>
      </c>
      <c r="G9402">
        <v>20</v>
      </c>
      <c r="H9402">
        <v>27</v>
      </c>
      <c r="I9402" s="7">
        <v>34</v>
      </c>
      <c r="K9402">
        <v>9401</v>
      </c>
      <c r="L9402">
        <v>20</v>
      </c>
      <c r="M9402">
        <v>27</v>
      </c>
      <c r="N9402" s="7">
        <v>34</v>
      </c>
      <c r="P9402" s="185">
        <v>9401</v>
      </c>
      <c r="Q9402" s="186">
        <v>28</v>
      </c>
    </row>
    <row r="9403" spans="1:17" ht="15" x14ac:dyDescent="0.25">
      <c r="A9403"/>
      <c r="B9403" s="114">
        <v>9402</v>
      </c>
      <c r="C9403" s="7">
        <v>22</v>
      </c>
      <c r="E9403">
        <v>9402</v>
      </c>
      <c r="F9403">
        <v>17</v>
      </c>
      <c r="G9403">
        <v>20</v>
      </c>
      <c r="H9403">
        <v>27</v>
      </c>
      <c r="I9403" s="7">
        <v>34</v>
      </c>
      <c r="K9403">
        <v>9402</v>
      </c>
      <c r="L9403">
        <v>20</v>
      </c>
      <c r="M9403">
        <v>27</v>
      </c>
      <c r="N9403" s="7">
        <v>34</v>
      </c>
      <c r="P9403" s="187">
        <v>9402</v>
      </c>
      <c r="Q9403" s="188">
        <v>28</v>
      </c>
    </row>
    <row r="9404" spans="1:17" ht="15" x14ac:dyDescent="0.25">
      <c r="A9404"/>
      <c r="B9404" s="114">
        <v>9403</v>
      </c>
      <c r="C9404" s="7">
        <v>22</v>
      </c>
      <c r="E9404">
        <v>9403</v>
      </c>
      <c r="F9404">
        <v>17</v>
      </c>
      <c r="G9404">
        <v>20</v>
      </c>
      <c r="H9404">
        <v>27</v>
      </c>
      <c r="I9404" s="7">
        <v>34</v>
      </c>
      <c r="K9404">
        <v>9403</v>
      </c>
      <c r="L9404">
        <v>20</v>
      </c>
      <c r="M9404">
        <v>27</v>
      </c>
      <c r="N9404" s="7">
        <v>34</v>
      </c>
      <c r="P9404" s="185">
        <v>9403</v>
      </c>
      <c r="Q9404" s="186">
        <v>28</v>
      </c>
    </row>
    <row r="9405" spans="1:17" ht="15" x14ac:dyDescent="0.25">
      <c r="A9405"/>
      <c r="B9405" s="114">
        <v>9404</v>
      </c>
      <c r="C9405" s="7">
        <v>22</v>
      </c>
      <c r="E9405">
        <v>9404</v>
      </c>
      <c r="F9405">
        <v>17</v>
      </c>
      <c r="G9405">
        <v>20</v>
      </c>
      <c r="H9405">
        <v>27</v>
      </c>
      <c r="I9405" s="7">
        <v>34</v>
      </c>
      <c r="K9405">
        <v>9404</v>
      </c>
      <c r="L9405">
        <v>20</v>
      </c>
      <c r="M9405">
        <v>27</v>
      </c>
      <c r="N9405" s="7">
        <v>34</v>
      </c>
      <c r="P9405" s="187">
        <v>9404</v>
      </c>
      <c r="Q9405" s="188">
        <v>28</v>
      </c>
    </row>
    <row r="9406" spans="1:17" ht="15" x14ac:dyDescent="0.25">
      <c r="A9406"/>
      <c r="B9406" s="114">
        <v>9405</v>
      </c>
      <c r="C9406" s="7">
        <v>22</v>
      </c>
      <c r="E9406">
        <v>9405</v>
      </c>
      <c r="F9406">
        <v>17</v>
      </c>
      <c r="G9406">
        <v>20</v>
      </c>
      <c r="H9406">
        <v>27</v>
      </c>
      <c r="I9406" s="7">
        <v>34</v>
      </c>
      <c r="K9406">
        <v>9405</v>
      </c>
      <c r="L9406">
        <v>20</v>
      </c>
      <c r="M9406">
        <v>27</v>
      </c>
      <c r="N9406" s="7">
        <v>34</v>
      </c>
      <c r="P9406" s="185">
        <v>9405</v>
      </c>
      <c r="Q9406" s="186">
        <v>28</v>
      </c>
    </row>
    <row r="9407" spans="1:17" ht="15" x14ac:dyDescent="0.25">
      <c r="A9407"/>
      <c r="B9407" s="114">
        <v>9406</v>
      </c>
      <c r="C9407" s="7">
        <v>22</v>
      </c>
      <c r="E9407">
        <v>9406</v>
      </c>
      <c r="F9407">
        <v>17</v>
      </c>
      <c r="G9407">
        <v>20</v>
      </c>
      <c r="H9407">
        <v>27</v>
      </c>
      <c r="I9407" s="7">
        <v>34</v>
      </c>
      <c r="K9407">
        <v>9406</v>
      </c>
      <c r="L9407">
        <v>20</v>
      </c>
      <c r="M9407">
        <v>27</v>
      </c>
      <c r="N9407" s="7">
        <v>34</v>
      </c>
      <c r="P9407" s="187">
        <v>9406</v>
      </c>
      <c r="Q9407" s="188">
        <v>28</v>
      </c>
    </row>
    <row r="9408" spans="1:17" ht="15" x14ac:dyDescent="0.25">
      <c r="A9408"/>
      <c r="B9408" s="114">
        <v>9407</v>
      </c>
      <c r="C9408" s="7">
        <v>22</v>
      </c>
      <c r="E9408">
        <v>9407</v>
      </c>
      <c r="F9408">
        <v>17</v>
      </c>
      <c r="G9408">
        <v>20</v>
      </c>
      <c r="H9408">
        <v>27</v>
      </c>
      <c r="I9408" s="7">
        <v>34</v>
      </c>
      <c r="K9408">
        <v>9407</v>
      </c>
      <c r="L9408">
        <v>20</v>
      </c>
      <c r="M9408">
        <v>27</v>
      </c>
      <c r="N9408" s="7">
        <v>34</v>
      </c>
      <c r="P9408" s="185">
        <v>9407</v>
      </c>
      <c r="Q9408" s="186">
        <v>28</v>
      </c>
    </row>
    <row r="9409" spans="1:17" ht="15" x14ac:dyDescent="0.25">
      <c r="A9409"/>
      <c r="B9409" s="114">
        <v>9408</v>
      </c>
      <c r="C9409" s="7">
        <v>22</v>
      </c>
      <c r="E9409">
        <v>9408</v>
      </c>
      <c r="F9409">
        <v>17</v>
      </c>
      <c r="G9409">
        <v>20</v>
      </c>
      <c r="H9409">
        <v>27</v>
      </c>
      <c r="I9409" s="7">
        <v>34</v>
      </c>
      <c r="K9409">
        <v>9408</v>
      </c>
      <c r="L9409">
        <v>20</v>
      </c>
      <c r="M9409">
        <v>27</v>
      </c>
      <c r="N9409" s="7">
        <v>34</v>
      </c>
      <c r="P9409" s="187">
        <v>9408</v>
      </c>
      <c r="Q9409" s="188">
        <v>28</v>
      </c>
    </row>
    <row r="9410" spans="1:17" ht="15" x14ac:dyDescent="0.25">
      <c r="A9410"/>
      <c r="B9410" s="114">
        <v>9409</v>
      </c>
      <c r="C9410" s="7">
        <v>22</v>
      </c>
      <c r="E9410">
        <v>9409</v>
      </c>
      <c r="F9410">
        <v>17</v>
      </c>
      <c r="G9410">
        <v>20</v>
      </c>
      <c r="H9410">
        <v>27</v>
      </c>
      <c r="I9410" s="7">
        <v>34</v>
      </c>
      <c r="K9410">
        <v>9409</v>
      </c>
      <c r="L9410">
        <v>20</v>
      </c>
      <c r="M9410">
        <v>27</v>
      </c>
      <c r="N9410" s="7">
        <v>34</v>
      </c>
      <c r="P9410" s="185">
        <v>9409</v>
      </c>
      <c r="Q9410" s="186">
        <v>28</v>
      </c>
    </row>
    <row r="9411" spans="1:17" ht="15" x14ac:dyDescent="0.25">
      <c r="A9411"/>
      <c r="B9411" s="114">
        <v>9410</v>
      </c>
      <c r="C9411" s="7">
        <v>22</v>
      </c>
      <c r="E9411">
        <v>9410</v>
      </c>
      <c r="F9411">
        <v>17</v>
      </c>
      <c r="G9411">
        <v>20</v>
      </c>
      <c r="H9411">
        <v>27</v>
      </c>
      <c r="I9411" s="7">
        <v>34</v>
      </c>
      <c r="K9411">
        <v>9410</v>
      </c>
      <c r="L9411">
        <v>20</v>
      </c>
      <c r="M9411">
        <v>27</v>
      </c>
      <c r="N9411" s="7">
        <v>34</v>
      </c>
      <c r="P9411" s="187">
        <v>9410</v>
      </c>
      <c r="Q9411" s="188">
        <v>28</v>
      </c>
    </row>
    <row r="9412" spans="1:17" ht="15" x14ac:dyDescent="0.25">
      <c r="A9412"/>
      <c r="B9412" s="114">
        <v>9411</v>
      </c>
      <c r="C9412" s="7">
        <v>22</v>
      </c>
      <c r="E9412">
        <v>9411</v>
      </c>
      <c r="F9412">
        <v>17</v>
      </c>
      <c r="G9412">
        <v>20</v>
      </c>
      <c r="H9412">
        <v>27</v>
      </c>
      <c r="I9412" s="7">
        <v>34</v>
      </c>
      <c r="K9412">
        <v>9411</v>
      </c>
      <c r="L9412">
        <v>20</v>
      </c>
      <c r="M9412">
        <v>27</v>
      </c>
      <c r="N9412" s="7">
        <v>34</v>
      </c>
      <c r="P9412" s="185">
        <v>9411</v>
      </c>
      <c r="Q9412" s="186">
        <v>28</v>
      </c>
    </row>
    <row r="9413" spans="1:17" ht="15" x14ac:dyDescent="0.25">
      <c r="A9413"/>
      <c r="B9413" s="114">
        <v>9412</v>
      </c>
      <c r="C9413" s="7">
        <v>22</v>
      </c>
      <c r="E9413">
        <v>9412</v>
      </c>
      <c r="F9413">
        <v>17</v>
      </c>
      <c r="G9413">
        <v>20</v>
      </c>
      <c r="H9413">
        <v>27</v>
      </c>
      <c r="I9413" s="7">
        <v>34</v>
      </c>
      <c r="K9413">
        <v>9412</v>
      </c>
      <c r="L9413">
        <v>20</v>
      </c>
      <c r="M9413">
        <v>27</v>
      </c>
      <c r="N9413" s="7">
        <v>34</v>
      </c>
      <c r="P9413" s="187">
        <v>9412</v>
      </c>
      <c r="Q9413" s="188">
        <v>28</v>
      </c>
    </row>
    <row r="9414" spans="1:17" ht="15" x14ac:dyDescent="0.25">
      <c r="A9414"/>
      <c r="B9414" s="114">
        <v>9413</v>
      </c>
      <c r="C9414" s="7">
        <v>22</v>
      </c>
      <c r="E9414">
        <v>9413</v>
      </c>
      <c r="F9414">
        <v>17</v>
      </c>
      <c r="G9414">
        <v>20</v>
      </c>
      <c r="H9414">
        <v>27</v>
      </c>
      <c r="I9414" s="7">
        <v>34</v>
      </c>
      <c r="K9414">
        <v>9413</v>
      </c>
      <c r="L9414">
        <v>20</v>
      </c>
      <c r="M9414">
        <v>27</v>
      </c>
      <c r="N9414" s="7">
        <v>34</v>
      </c>
      <c r="P9414" s="185">
        <v>9413</v>
      </c>
      <c r="Q9414" s="186">
        <v>28</v>
      </c>
    </row>
    <row r="9415" spans="1:17" ht="15" x14ac:dyDescent="0.25">
      <c r="A9415"/>
      <c r="B9415" s="114">
        <v>9414</v>
      </c>
      <c r="C9415" s="7">
        <v>22</v>
      </c>
      <c r="E9415">
        <v>9414</v>
      </c>
      <c r="F9415">
        <v>17</v>
      </c>
      <c r="G9415">
        <v>20</v>
      </c>
      <c r="H9415">
        <v>27</v>
      </c>
      <c r="I9415" s="7">
        <v>34</v>
      </c>
      <c r="K9415">
        <v>9414</v>
      </c>
      <c r="L9415">
        <v>20</v>
      </c>
      <c r="M9415">
        <v>27</v>
      </c>
      <c r="N9415" s="7">
        <v>34</v>
      </c>
      <c r="P9415" s="187">
        <v>9414</v>
      </c>
      <c r="Q9415" s="188">
        <v>28</v>
      </c>
    </row>
    <row r="9416" spans="1:17" ht="15" x14ac:dyDescent="0.25">
      <c r="A9416"/>
      <c r="B9416" s="114">
        <v>9415</v>
      </c>
      <c r="C9416" s="7">
        <v>22</v>
      </c>
      <c r="E9416">
        <v>9415</v>
      </c>
      <c r="F9416">
        <v>17</v>
      </c>
      <c r="G9416">
        <v>20</v>
      </c>
      <c r="H9416">
        <v>27</v>
      </c>
      <c r="I9416" s="7">
        <v>34</v>
      </c>
      <c r="K9416">
        <v>9415</v>
      </c>
      <c r="L9416">
        <v>20</v>
      </c>
      <c r="M9416">
        <v>27</v>
      </c>
      <c r="N9416" s="7">
        <v>34</v>
      </c>
      <c r="P9416" s="185">
        <v>9415</v>
      </c>
      <c r="Q9416" s="186">
        <v>28</v>
      </c>
    </row>
    <row r="9417" spans="1:17" ht="15" x14ac:dyDescent="0.25">
      <c r="A9417"/>
      <c r="B9417" s="114">
        <v>9416</v>
      </c>
      <c r="C9417" s="7">
        <v>22</v>
      </c>
      <c r="E9417">
        <v>9416</v>
      </c>
      <c r="F9417">
        <v>17</v>
      </c>
      <c r="G9417">
        <v>20</v>
      </c>
      <c r="H9417">
        <v>27</v>
      </c>
      <c r="I9417" s="7">
        <v>34</v>
      </c>
      <c r="K9417">
        <v>9416</v>
      </c>
      <c r="L9417">
        <v>20</v>
      </c>
      <c r="M9417">
        <v>27</v>
      </c>
      <c r="N9417" s="7">
        <v>34</v>
      </c>
      <c r="P9417" s="187">
        <v>9416</v>
      </c>
      <c r="Q9417" s="188">
        <v>28</v>
      </c>
    </row>
    <row r="9418" spans="1:17" ht="15" x14ac:dyDescent="0.25">
      <c r="A9418"/>
      <c r="B9418" s="114">
        <v>9417</v>
      </c>
      <c r="C9418" s="7">
        <v>22</v>
      </c>
      <c r="E9418">
        <v>9417</v>
      </c>
      <c r="F9418">
        <v>17</v>
      </c>
      <c r="G9418">
        <v>20</v>
      </c>
      <c r="H9418">
        <v>27</v>
      </c>
      <c r="I9418" s="7">
        <v>34</v>
      </c>
      <c r="K9418">
        <v>9417</v>
      </c>
      <c r="L9418">
        <v>20</v>
      </c>
      <c r="M9418">
        <v>27</v>
      </c>
      <c r="N9418" s="7">
        <v>34</v>
      </c>
      <c r="P9418" s="185">
        <v>9417</v>
      </c>
      <c r="Q9418" s="186">
        <v>28</v>
      </c>
    </row>
    <row r="9419" spans="1:17" ht="15" x14ac:dyDescent="0.25">
      <c r="A9419"/>
      <c r="B9419" s="114">
        <v>9418</v>
      </c>
      <c r="C9419" s="7">
        <v>22</v>
      </c>
      <c r="E9419">
        <v>9418</v>
      </c>
      <c r="F9419">
        <v>17</v>
      </c>
      <c r="G9419">
        <v>20</v>
      </c>
      <c r="H9419">
        <v>27</v>
      </c>
      <c r="I9419" s="7">
        <v>34</v>
      </c>
      <c r="K9419">
        <v>9418</v>
      </c>
      <c r="L9419">
        <v>20</v>
      </c>
      <c r="M9419">
        <v>27</v>
      </c>
      <c r="N9419" s="7">
        <v>34</v>
      </c>
      <c r="P9419" s="187">
        <v>9418</v>
      </c>
      <c r="Q9419" s="188">
        <v>28</v>
      </c>
    </row>
    <row r="9420" spans="1:17" ht="15" x14ac:dyDescent="0.25">
      <c r="A9420"/>
      <c r="B9420" s="114">
        <v>9419</v>
      </c>
      <c r="C9420" s="7">
        <v>22</v>
      </c>
      <c r="E9420">
        <v>9419</v>
      </c>
      <c r="F9420">
        <v>17</v>
      </c>
      <c r="G9420">
        <v>20</v>
      </c>
      <c r="H9420">
        <v>27</v>
      </c>
      <c r="I9420" s="7">
        <v>34</v>
      </c>
      <c r="K9420">
        <v>9419</v>
      </c>
      <c r="L9420">
        <v>20</v>
      </c>
      <c r="M9420">
        <v>27</v>
      </c>
      <c r="N9420" s="7">
        <v>34</v>
      </c>
      <c r="P9420" s="185">
        <v>9419</v>
      </c>
      <c r="Q9420" s="186">
        <v>28</v>
      </c>
    </row>
    <row r="9421" spans="1:17" ht="15" x14ac:dyDescent="0.25">
      <c r="A9421"/>
      <c r="B9421" s="114">
        <v>9420</v>
      </c>
      <c r="C9421" s="7">
        <v>22</v>
      </c>
      <c r="E9421">
        <v>9420</v>
      </c>
      <c r="F9421">
        <v>17</v>
      </c>
      <c r="G9421">
        <v>20</v>
      </c>
      <c r="H9421">
        <v>27</v>
      </c>
      <c r="I9421" s="7">
        <v>34</v>
      </c>
      <c r="K9421">
        <v>9420</v>
      </c>
      <c r="L9421">
        <v>20</v>
      </c>
      <c r="M9421">
        <v>27</v>
      </c>
      <c r="N9421" s="7">
        <v>34</v>
      </c>
      <c r="P9421" s="187">
        <v>9420</v>
      </c>
      <c r="Q9421" s="188">
        <v>28</v>
      </c>
    </row>
    <row r="9422" spans="1:17" ht="15" x14ac:dyDescent="0.25">
      <c r="A9422"/>
      <c r="B9422" s="114">
        <v>9421</v>
      </c>
      <c r="C9422" s="7">
        <v>22</v>
      </c>
      <c r="E9422">
        <v>9421</v>
      </c>
      <c r="F9422">
        <v>17</v>
      </c>
      <c r="G9422">
        <v>20</v>
      </c>
      <c r="H9422">
        <v>27</v>
      </c>
      <c r="I9422" s="7">
        <v>34</v>
      </c>
      <c r="K9422">
        <v>9421</v>
      </c>
      <c r="L9422">
        <v>20</v>
      </c>
      <c r="M9422">
        <v>27</v>
      </c>
      <c r="N9422" s="7">
        <v>34</v>
      </c>
      <c r="P9422" s="185">
        <v>9421</v>
      </c>
      <c r="Q9422" s="186">
        <v>28</v>
      </c>
    </row>
    <row r="9423" spans="1:17" ht="15" x14ac:dyDescent="0.25">
      <c r="A9423"/>
      <c r="B9423" s="114">
        <v>9422</v>
      </c>
      <c r="C9423" s="7">
        <v>22</v>
      </c>
      <c r="E9423">
        <v>9422</v>
      </c>
      <c r="F9423">
        <v>17</v>
      </c>
      <c r="G9423">
        <v>20</v>
      </c>
      <c r="H9423">
        <v>27</v>
      </c>
      <c r="I9423" s="7">
        <v>34</v>
      </c>
      <c r="K9423">
        <v>9422</v>
      </c>
      <c r="L9423">
        <v>20</v>
      </c>
      <c r="M9423">
        <v>27</v>
      </c>
      <c r="N9423" s="7">
        <v>34</v>
      </c>
      <c r="P9423" s="187">
        <v>9422</v>
      </c>
      <c r="Q9423" s="188">
        <v>28</v>
      </c>
    </row>
    <row r="9424" spans="1:17" ht="15" x14ac:dyDescent="0.25">
      <c r="A9424"/>
      <c r="B9424" s="114">
        <v>9423</v>
      </c>
      <c r="C9424" s="7">
        <v>22</v>
      </c>
      <c r="E9424">
        <v>9423</v>
      </c>
      <c r="F9424">
        <v>17</v>
      </c>
      <c r="G9424">
        <v>20</v>
      </c>
      <c r="H9424">
        <v>27</v>
      </c>
      <c r="I9424" s="7">
        <v>34</v>
      </c>
      <c r="K9424">
        <v>9423</v>
      </c>
      <c r="L9424">
        <v>20</v>
      </c>
      <c r="M9424">
        <v>27</v>
      </c>
      <c r="N9424" s="7">
        <v>34</v>
      </c>
      <c r="P9424" s="185">
        <v>9423</v>
      </c>
      <c r="Q9424" s="186">
        <v>28</v>
      </c>
    </row>
    <row r="9425" spans="1:17" ht="15" x14ac:dyDescent="0.25">
      <c r="A9425"/>
      <c r="B9425" s="114">
        <v>9424</v>
      </c>
      <c r="C9425" s="7">
        <v>22</v>
      </c>
      <c r="E9425">
        <v>9424</v>
      </c>
      <c r="F9425">
        <v>17</v>
      </c>
      <c r="G9425">
        <v>20</v>
      </c>
      <c r="H9425">
        <v>27</v>
      </c>
      <c r="I9425" s="7">
        <v>34</v>
      </c>
      <c r="K9425">
        <v>9424</v>
      </c>
      <c r="L9425">
        <v>20</v>
      </c>
      <c r="M9425">
        <v>27</v>
      </c>
      <c r="N9425" s="7">
        <v>34</v>
      </c>
      <c r="P9425" s="187">
        <v>9424</v>
      </c>
      <c r="Q9425" s="188">
        <v>28</v>
      </c>
    </row>
    <row r="9426" spans="1:17" ht="15" x14ac:dyDescent="0.25">
      <c r="A9426"/>
      <c r="B9426" s="114">
        <v>9425</v>
      </c>
      <c r="C9426" s="7">
        <v>22</v>
      </c>
      <c r="E9426">
        <v>9425</v>
      </c>
      <c r="F9426">
        <v>17</v>
      </c>
      <c r="G9426">
        <v>20</v>
      </c>
      <c r="H9426">
        <v>27</v>
      </c>
      <c r="I9426" s="7">
        <v>34</v>
      </c>
      <c r="K9426">
        <v>9425</v>
      </c>
      <c r="L9426">
        <v>20</v>
      </c>
      <c r="M9426">
        <v>27</v>
      </c>
      <c r="N9426" s="7">
        <v>34</v>
      </c>
      <c r="P9426" s="185">
        <v>9425</v>
      </c>
      <c r="Q9426" s="186">
        <v>28</v>
      </c>
    </row>
    <row r="9427" spans="1:17" ht="15" x14ac:dyDescent="0.25">
      <c r="A9427"/>
      <c r="B9427" s="114">
        <v>9426</v>
      </c>
      <c r="C9427" s="7">
        <v>22</v>
      </c>
      <c r="E9427">
        <v>9426</v>
      </c>
      <c r="F9427">
        <v>17</v>
      </c>
      <c r="G9427">
        <v>20</v>
      </c>
      <c r="H9427">
        <v>27</v>
      </c>
      <c r="I9427" s="7">
        <v>34</v>
      </c>
      <c r="K9427">
        <v>9426</v>
      </c>
      <c r="L9427">
        <v>20</v>
      </c>
      <c r="M9427">
        <v>27</v>
      </c>
      <c r="N9427" s="7">
        <v>34</v>
      </c>
      <c r="P9427" s="187">
        <v>9426</v>
      </c>
      <c r="Q9427" s="188">
        <v>28</v>
      </c>
    </row>
    <row r="9428" spans="1:17" ht="15" x14ac:dyDescent="0.25">
      <c r="A9428"/>
      <c r="B9428" s="114">
        <v>9427</v>
      </c>
      <c r="C9428" s="7">
        <v>22</v>
      </c>
      <c r="E9428">
        <v>9427</v>
      </c>
      <c r="F9428">
        <v>17</v>
      </c>
      <c r="G9428">
        <v>20</v>
      </c>
      <c r="H9428">
        <v>27</v>
      </c>
      <c r="I9428" s="7">
        <v>34</v>
      </c>
      <c r="K9428">
        <v>9427</v>
      </c>
      <c r="L9428">
        <v>20</v>
      </c>
      <c r="M9428">
        <v>27</v>
      </c>
      <c r="N9428" s="7">
        <v>34</v>
      </c>
      <c r="P9428" s="185">
        <v>9427</v>
      </c>
      <c r="Q9428" s="186">
        <v>28</v>
      </c>
    </row>
    <row r="9429" spans="1:17" ht="15" x14ac:dyDescent="0.25">
      <c r="A9429"/>
      <c r="B9429" s="114">
        <v>9428</v>
      </c>
      <c r="C9429" s="7">
        <v>22</v>
      </c>
      <c r="E9429">
        <v>9428</v>
      </c>
      <c r="F9429">
        <v>17</v>
      </c>
      <c r="G9429">
        <v>20</v>
      </c>
      <c r="H9429">
        <v>27</v>
      </c>
      <c r="I9429" s="7">
        <v>34</v>
      </c>
      <c r="K9429">
        <v>9428</v>
      </c>
      <c r="L9429">
        <v>20</v>
      </c>
      <c r="M9429">
        <v>27</v>
      </c>
      <c r="N9429" s="7">
        <v>34</v>
      </c>
      <c r="P9429" s="187">
        <v>9428</v>
      </c>
      <c r="Q9429" s="188">
        <v>28</v>
      </c>
    </row>
    <row r="9430" spans="1:17" ht="15" x14ac:dyDescent="0.25">
      <c r="A9430"/>
      <c r="B9430" s="114">
        <v>9429</v>
      </c>
      <c r="C9430" s="7">
        <v>22</v>
      </c>
      <c r="E9430">
        <v>9429</v>
      </c>
      <c r="F9430">
        <v>17</v>
      </c>
      <c r="G9430">
        <v>20</v>
      </c>
      <c r="H9430">
        <v>27</v>
      </c>
      <c r="I9430" s="7">
        <v>34</v>
      </c>
      <c r="K9430">
        <v>9429</v>
      </c>
      <c r="L9430">
        <v>20</v>
      </c>
      <c r="M9430">
        <v>27</v>
      </c>
      <c r="N9430" s="7">
        <v>34</v>
      </c>
      <c r="P9430" s="185">
        <v>9429</v>
      </c>
      <c r="Q9430" s="186">
        <v>28</v>
      </c>
    </row>
    <row r="9431" spans="1:17" ht="15" x14ac:dyDescent="0.25">
      <c r="A9431"/>
      <c r="B9431" s="114">
        <v>9430</v>
      </c>
      <c r="C9431" s="7">
        <v>22</v>
      </c>
      <c r="E9431">
        <v>9430</v>
      </c>
      <c r="F9431">
        <v>17</v>
      </c>
      <c r="G9431">
        <v>20</v>
      </c>
      <c r="H9431">
        <v>27</v>
      </c>
      <c r="I9431" s="7">
        <v>34</v>
      </c>
      <c r="K9431">
        <v>9430</v>
      </c>
      <c r="L9431">
        <v>20</v>
      </c>
      <c r="M9431">
        <v>27</v>
      </c>
      <c r="N9431" s="7">
        <v>34</v>
      </c>
      <c r="P9431" s="187">
        <v>9430</v>
      </c>
      <c r="Q9431" s="188">
        <v>28</v>
      </c>
    </row>
    <row r="9432" spans="1:17" ht="15" x14ac:dyDescent="0.25">
      <c r="A9432"/>
      <c r="B9432" s="114">
        <v>9431</v>
      </c>
      <c r="C9432" s="7">
        <v>22</v>
      </c>
      <c r="E9432">
        <v>9431</v>
      </c>
      <c r="F9432">
        <v>17</v>
      </c>
      <c r="G9432">
        <v>20</v>
      </c>
      <c r="H9432">
        <v>27</v>
      </c>
      <c r="I9432" s="7">
        <v>34</v>
      </c>
      <c r="K9432">
        <v>9431</v>
      </c>
      <c r="L9432">
        <v>20</v>
      </c>
      <c r="M9432">
        <v>27</v>
      </c>
      <c r="N9432" s="7">
        <v>34</v>
      </c>
      <c r="P9432" s="185">
        <v>9431</v>
      </c>
      <c r="Q9432" s="186">
        <v>28</v>
      </c>
    </row>
    <row r="9433" spans="1:17" ht="15" x14ac:dyDescent="0.25">
      <c r="A9433"/>
      <c r="B9433" s="114">
        <v>9432</v>
      </c>
      <c r="C9433" s="7">
        <v>22</v>
      </c>
      <c r="E9433">
        <v>9432</v>
      </c>
      <c r="F9433">
        <v>17</v>
      </c>
      <c r="G9433">
        <v>20</v>
      </c>
      <c r="H9433">
        <v>27</v>
      </c>
      <c r="I9433" s="7">
        <v>34</v>
      </c>
      <c r="K9433">
        <v>9432</v>
      </c>
      <c r="L9433">
        <v>20</v>
      </c>
      <c r="M9433">
        <v>27</v>
      </c>
      <c r="N9433" s="7">
        <v>34</v>
      </c>
      <c r="P9433" s="187">
        <v>9432</v>
      </c>
      <c r="Q9433" s="188">
        <v>28</v>
      </c>
    </row>
    <row r="9434" spans="1:17" ht="15" x14ac:dyDescent="0.25">
      <c r="A9434"/>
      <c r="B9434" s="114">
        <v>9433</v>
      </c>
      <c r="C9434" s="7">
        <v>22</v>
      </c>
      <c r="E9434">
        <v>9433</v>
      </c>
      <c r="F9434">
        <v>17</v>
      </c>
      <c r="G9434">
        <v>20</v>
      </c>
      <c r="H9434">
        <v>27</v>
      </c>
      <c r="I9434" s="7">
        <v>34</v>
      </c>
      <c r="K9434">
        <v>9433</v>
      </c>
      <c r="L9434">
        <v>20</v>
      </c>
      <c r="M9434">
        <v>27</v>
      </c>
      <c r="N9434" s="7">
        <v>34</v>
      </c>
      <c r="P9434" s="185">
        <v>9433</v>
      </c>
      <c r="Q9434" s="186">
        <v>28</v>
      </c>
    </row>
    <row r="9435" spans="1:17" ht="15" x14ac:dyDescent="0.25">
      <c r="A9435"/>
      <c r="B9435" s="114">
        <v>9434</v>
      </c>
      <c r="C9435" s="7">
        <v>22</v>
      </c>
      <c r="E9435">
        <v>9434</v>
      </c>
      <c r="F9435">
        <v>17</v>
      </c>
      <c r="G9435">
        <v>20</v>
      </c>
      <c r="H9435">
        <v>27</v>
      </c>
      <c r="I9435" s="7">
        <v>34</v>
      </c>
      <c r="K9435">
        <v>9434</v>
      </c>
      <c r="L9435">
        <v>20</v>
      </c>
      <c r="M9435">
        <v>27</v>
      </c>
      <c r="N9435" s="7">
        <v>34</v>
      </c>
      <c r="P9435" s="187">
        <v>9434</v>
      </c>
      <c r="Q9435" s="188">
        <v>28</v>
      </c>
    </row>
    <row r="9436" spans="1:17" ht="15" x14ac:dyDescent="0.25">
      <c r="A9436"/>
      <c r="B9436" s="114">
        <v>9435</v>
      </c>
      <c r="C9436" s="7">
        <v>22</v>
      </c>
      <c r="E9436">
        <v>9435</v>
      </c>
      <c r="F9436">
        <v>17</v>
      </c>
      <c r="G9436">
        <v>20</v>
      </c>
      <c r="H9436">
        <v>27</v>
      </c>
      <c r="I9436" s="7">
        <v>34</v>
      </c>
      <c r="K9436">
        <v>9435</v>
      </c>
      <c r="L9436">
        <v>20</v>
      </c>
      <c r="M9436">
        <v>27</v>
      </c>
      <c r="N9436" s="7">
        <v>34</v>
      </c>
      <c r="P9436" s="185">
        <v>9435</v>
      </c>
      <c r="Q9436" s="186">
        <v>28</v>
      </c>
    </row>
    <row r="9437" spans="1:17" ht="15" x14ac:dyDescent="0.25">
      <c r="A9437"/>
      <c r="B9437" s="114">
        <v>9436</v>
      </c>
      <c r="C9437" s="7">
        <v>22</v>
      </c>
      <c r="E9437">
        <v>9436</v>
      </c>
      <c r="F9437">
        <v>17</v>
      </c>
      <c r="G9437">
        <v>20</v>
      </c>
      <c r="H9437">
        <v>27</v>
      </c>
      <c r="I9437" s="7">
        <v>34</v>
      </c>
      <c r="K9437">
        <v>9436</v>
      </c>
      <c r="L9437">
        <v>20</v>
      </c>
      <c r="M9437">
        <v>27</v>
      </c>
      <c r="N9437" s="7">
        <v>34</v>
      </c>
      <c r="P9437" s="187">
        <v>9436</v>
      </c>
      <c r="Q9437" s="188">
        <v>28</v>
      </c>
    </row>
    <row r="9438" spans="1:17" ht="15" x14ac:dyDescent="0.25">
      <c r="A9438"/>
      <c r="B9438" s="114">
        <v>9437</v>
      </c>
      <c r="C9438" s="7">
        <v>22</v>
      </c>
      <c r="E9438">
        <v>9437</v>
      </c>
      <c r="F9438">
        <v>17</v>
      </c>
      <c r="G9438">
        <v>20</v>
      </c>
      <c r="H9438">
        <v>27</v>
      </c>
      <c r="I9438" s="7">
        <v>34</v>
      </c>
      <c r="K9438">
        <v>9437</v>
      </c>
      <c r="L9438">
        <v>20</v>
      </c>
      <c r="M9438">
        <v>27</v>
      </c>
      <c r="N9438" s="7">
        <v>34</v>
      </c>
      <c r="P9438" s="185">
        <v>9437</v>
      </c>
      <c r="Q9438" s="186">
        <v>28</v>
      </c>
    </row>
    <row r="9439" spans="1:17" ht="15" x14ac:dyDescent="0.25">
      <c r="A9439"/>
      <c r="B9439" s="114">
        <v>9438</v>
      </c>
      <c r="C9439" s="7">
        <v>22</v>
      </c>
      <c r="E9439">
        <v>9438</v>
      </c>
      <c r="F9439">
        <v>17</v>
      </c>
      <c r="G9439">
        <v>20</v>
      </c>
      <c r="H9439">
        <v>27</v>
      </c>
      <c r="I9439" s="7">
        <v>34</v>
      </c>
      <c r="K9439">
        <v>9438</v>
      </c>
      <c r="L9439">
        <v>20</v>
      </c>
      <c r="M9439">
        <v>27</v>
      </c>
      <c r="N9439" s="7">
        <v>34</v>
      </c>
      <c r="P9439" s="187">
        <v>9438</v>
      </c>
      <c r="Q9439" s="188">
        <v>28</v>
      </c>
    </row>
    <row r="9440" spans="1:17" ht="15" x14ac:dyDescent="0.25">
      <c r="A9440"/>
      <c r="B9440" s="114">
        <v>9439</v>
      </c>
      <c r="C9440" s="7">
        <v>22</v>
      </c>
      <c r="E9440">
        <v>9439</v>
      </c>
      <c r="F9440">
        <v>17</v>
      </c>
      <c r="G9440">
        <v>20</v>
      </c>
      <c r="H9440">
        <v>27</v>
      </c>
      <c r="I9440" s="7">
        <v>34</v>
      </c>
      <c r="K9440">
        <v>9439</v>
      </c>
      <c r="L9440">
        <v>20</v>
      </c>
      <c r="M9440">
        <v>27</v>
      </c>
      <c r="N9440" s="7">
        <v>34</v>
      </c>
      <c r="P9440" s="185">
        <v>9439</v>
      </c>
      <c r="Q9440" s="186">
        <v>28</v>
      </c>
    </row>
    <row r="9441" spans="1:17" ht="15" x14ac:dyDescent="0.25">
      <c r="A9441"/>
      <c r="B9441" s="114">
        <v>9440</v>
      </c>
      <c r="C9441" s="7">
        <v>22</v>
      </c>
      <c r="E9441">
        <v>9440</v>
      </c>
      <c r="F9441">
        <v>17</v>
      </c>
      <c r="G9441">
        <v>20</v>
      </c>
      <c r="H9441">
        <v>27</v>
      </c>
      <c r="I9441" s="7">
        <v>34</v>
      </c>
      <c r="K9441">
        <v>9440</v>
      </c>
      <c r="L9441">
        <v>20</v>
      </c>
      <c r="M9441">
        <v>27</v>
      </c>
      <c r="N9441" s="7">
        <v>34</v>
      </c>
      <c r="P9441" s="187">
        <v>9440</v>
      </c>
      <c r="Q9441" s="188">
        <v>28</v>
      </c>
    </row>
    <row r="9442" spans="1:17" ht="15" x14ac:dyDescent="0.25">
      <c r="A9442"/>
      <c r="B9442" s="114">
        <v>9441</v>
      </c>
      <c r="C9442" s="7">
        <v>22</v>
      </c>
      <c r="E9442">
        <v>9441</v>
      </c>
      <c r="F9442">
        <v>17</v>
      </c>
      <c r="G9442">
        <v>20</v>
      </c>
      <c r="H9442">
        <v>27</v>
      </c>
      <c r="I9442" s="7">
        <v>34</v>
      </c>
      <c r="K9442">
        <v>9441</v>
      </c>
      <c r="L9442">
        <v>20</v>
      </c>
      <c r="M9442">
        <v>27</v>
      </c>
      <c r="N9442" s="7">
        <v>34</v>
      </c>
      <c r="P9442" s="185">
        <v>9441</v>
      </c>
      <c r="Q9442" s="186">
        <v>28</v>
      </c>
    </row>
    <row r="9443" spans="1:17" ht="15" x14ac:dyDescent="0.25">
      <c r="A9443"/>
      <c r="B9443" s="114">
        <v>9442</v>
      </c>
      <c r="C9443" s="7">
        <v>22</v>
      </c>
      <c r="E9443">
        <v>9442</v>
      </c>
      <c r="F9443">
        <v>17</v>
      </c>
      <c r="G9443">
        <v>20</v>
      </c>
      <c r="H9443">
        <v>27</v>
      </c>
      <c r="I9443" s="7">
        <v>34</v>
      </c>
      <c r="K9443">
        <v>9442</v>
      </c>
      <c r="L9443">
        <v>20</v>
      </c>
      <c r="M9443">
        <v>27</v>
      </c>
      <c r="N9443" s="7">
        <v>34</v>
      </c>
      <c r="P9443" s="187">
        <v>9442</v>
      </c>
      <c r="Q9443" s="188">
        <v>28</v>
      </c>
    </row>
    <row r="9444" spans="1:17" ht="15" x14ac:dyDescent="0.25">
      <c r="A9444"/>
      <c r="B9444" s="114">
        <v>9443</v>
      </c>
      <c r="C9444" s="7">
        <v>22</v>
      </c>
      <c r="E9444">
        <v>9443</v>
      </c>
      <c r="F9444">
        <v>17</v>
      </c>
      <c r="G9444">
        <v>20</v>
      </c>
      <c r="H9444">
        <v>27</v>
      </c>
      <c r="I9444" s="7">
        <v>34</v>
      </c>
      <c r="K9444">
        <v>9443</v>
      </c>
      <c r="L9444">
        <v>20</v>
      </c>
      <c r="M9444">
        <v>27</v>
      </c>
      <c r="N9444" s="7">
        <v>34</v>
      </c>
      <c r="P9444" s="185">
        <v>9443</v>
      </c>
      <c r="Q9444" s="186">
        <v>28</v>
      </c>
    </row>
    <row r="9445" spans="1:17" ht="15" x14ac:dyDescent="0.25">
      <c r="A9445"/>
      <c r="B9445" s="114">
        <v>9444</v>
      </c>
      <c r="C9445" s="7">
        <v>22</v>
      </c>
      <c r="E9445">
        <v>9444</v>
      </c>
      <c r="F9445">
        <v>17</v>
      </c>
      <c r="G9445">
        <v>20</v>
      </c>
      <c r="H9445">
        <v>27</v>
      </c>
      <c r="I9445" s="7">
        <v>34</v>
      </c>
      <c r="K9445">
        <v>9444</v>
      </c>
      <c r="L9445">
        <v>20</v>
      </c>
      <c r="M9445">
        <v>27</v>
      </c>
      <c r="N9445" s="7">
        <v>34</v>
      </c>
      <c r="P9445" s="187">
        <v>9444</v>
      </c>
      <c r="Q9445" s="188">
        <v>28</v>
      </c>
    </row>
    <row r="9446" spans="1:17" ht="15" x14ac:dyDescent="0.25">
      <c r="A9446"/>
      <c r="B9446" s="114">
        <v>9445</v>
      </c>
      <c r="C9446" s="7">
        <v>22</v>
      </c>
      <c r="E9446">
        <v>9445</v>
      </c>
      <c r="F9446">
        <v>17</v>
      </c>
      <c r="G9446">
        <v>20</v>
      </c>
      <c r="H9446">
        <v>27</v>
      </c>
      <c r="I9446" s="7">
        <v>34</v>
      </c>
      <c r="K9446">
        <v>9445</v>
      </c>
      <c r="L9446">
        <v>20</v>
      </c>
      <c r="M9446">
        <v>27</v>
      </c>
      <c r="N9446" s="7">
        <v>34</v>
      </c>
      <c r="P9446" s="185">
        <v>9445</v>
      </c>
      <c r="Q9446" s="186">
        <v>28</v>
      </c>
    </row>
    <row r="9447" spans="1:17" ht="15" x14ac:dyDescent="0.25">
      <c r="A9447"/>
      <c r="B9447" s="114">
        <v>9446</v>
      </c>
      <c r="C9447" s="7">
        <v>22</v>
      </c>
      <c r="E9447">
        <v>9446</v>
      </c>
      <c r="F9447">
        <v>17</v>
      </c>
      <c r="G9447">
        <v>20</v>
      </c>
      <c r="H9447">
        <v>27</v>
      </c>
      <c r="I9447" s="7">
        <v>34</v>
      </c>
      <c r="K9447">
        <v>9446</v>
      </c>
      <c r="L9447">
        <v>20</v>
      </c>
      <c r="M9447">
        <v>27</v>
      </c>
      <c r="N9447" s="7">
        <v>34</v>
      </c>
      <c r="P9447" s="187">
        <v>9446</v>
      </c>
      <c r="Q9447" s="188">
        <v>28</v>
      </c>
    </row>
    <row r="9448" spans="1:17" ht="15" x14ac:dyDescent="0.25">
      <c r="A9448"/>
      <c r="B9448" s="114">
        <v>9447</v>
      </c>
      <c r="C9448" s="7">
        <v>22</v>
      </c>
      <c r="E9448">
        <v>9447</v>
      </c>
      <c r="F9448">
        <v>17</v>
      </c>
      <c r="G9448">
        <v>20</v>
      </c>
      <c r="H9448">
        <v>27</v>
      </c>
      <c r="I9448" s="7">
        <v>34</v>
      </c>
      <c r="K9448">
        <v>9447</v>
      </c>
      <c r="L9448">
        <v>20</v>
      </c>
      <c r="M9448">
        <v>27</v>
      </c>
      <c r="N9448" s="7">
        <v>34</v>
      </c>
      <c r="P9448" s="185">
        <v>9447</v>
      </c>
      <c r="Q9448" s="186">
        <v>28</v>
      </c>
    </row>
    <row r="9449" spans="1:17" ht="15" x14ac:dyDescent="0.25">
      <c r="A9449"/>
      <c r="B9449" s="114">
        <v>9448</v>
      </c>
      <c r="C9449" s="7">
        <v>22</v>
      </c>
      <c r="E9449">
        <v>9448</v>
      </c>
      <c r="F9449">
        <v>17</v>
      </c>
      <c r="G9449">
        <v>20</v>
      </c>
      <c r="H9449">
        <v>27</v>
      </c>
      <c r="I9449" s="7">
        <v>34</v>
      </c>
      <c r="K9449">
        <v>9448</v>
      </c>
      <c r="L9449">
        <v>20</v>
      </c>
      <c r="M9449">
        <v>27</v>
      </c>
      <c r="N9449" s="7">
        <v>34</v>
      </c>
      <c r="P9449" s="187">
        <v>9448</v>
      </c>
      <c r="Q9449" s="188">
        <v>28</v>
      </c>
    </row>
    <row r="9450" spans="1:17" ht="15" x14ac:dyDescent="0.25">
      <c r="A9450"/>
      <c r="B9450" s="114">
        <v>9449</v>
      </c>
      <c r="C9450" s="7">
        <v>22</v>
      </c>
      <c r="E9450">
        <v>9449</v>
      </c>
      <c r="F9450">
        <v>17</v>
      </c>
      <c r="G9450">
        <v>20</v>
      </c>
      <c r="H9450">
        <v>27</v>
      </c>
      <c r="I9450" s="7">
        <v>34</v>
      </c>
      <c r="K9450">
        <v>9449</v>
      </c>
      <c r="L9450">
        <v>20</v>
      </c>
      <c r="M9450">
        <v>27</v>
      </c>
      <c r="N9450" s="7">
        <v>34</v>
      </c>
      <c r="P9450" s="185">
        <v>9449</v>
      </c>
      <c r="Q9450" s="186">
        <v>28</v>
      </c>
    </row>
    <row r="9451" spans="1:17" ht="15" x14ac:dyDescent="0.25">
      <c r="A9451"/>
      <c r="B9451" s="114">
        <v>9450</v>
      </c>
      <c r="C9451" s="7">
        <v>22</v>
      </c>
      <c r="E9451">
        <v>9450</v>
      </c>
      <c r="F9451">
        <v>17</v>
      </c>
      <c r="G9451">
        <v>20</v>
      </c>
      <c r="H9451">
        <v>27</v>
      </c>
      <c r="I9451" s="7">
        <v>34</v>
      </c>
      <c r="K9451">
        <v>9450</v>
      </c>
      <c r="L9451">
        <v>20</v>
      </c>
      <c r="M9451">
        <v>27</v>
      </c>
      <c r="N9451" s="7">
        <v>34</v>
      </c>
      <c r="P9451" s="187">
        <v>9450</v>
      </c>
      <c r="Q9451" s="188">
        <v>28</v>
      </c>
    </row>
    <row r="9452" spans="1:17" ht="15" x14ac:dyDescent="0.25">
      <c r="A9452"/>
      <c r="B9452" s="114">
        <v>9451</v>
      </c>
      <c r="C9452" s="7">
        <v>22</v>
      </c>
      <c r="E9452">
        <v>9451</v>
      </c>
      <c r="F9452">
        <v>17</v>
      </c>
      <c r="G9452">
        <v>20</v>
      </c>
      <c r="H9452">
        <v>27</v>
      </c>
      <c r="I9452" s="7">
        <v>34</v>
      </c>
      <c r="K9452">
        <v>9451</v>
      </c>
      <c r="L9452">
        <v>20</v>
      </c>
      <c r="M9452">
        <v>27</v>
      </c>
      <c r="N9452" s="7">
        <v>34</v>
      </c>
      <c r="P9452" s="185">
        <v>9451</v>
      </c>
      <c r="Q9452" s="186">
        <v>28</v>
      </c>
    </row>
    <row r="9453" spans="1:17" ht="15" x14ac:dyDescent="0.25">
      <c r="A9453"/>
      <c r="B9453" s="114">
        <v>9452</v>
      </c>
      <c r="C9453" s="7">
        <v>22</v>
      </c>
      <c r="E9453">
        <v>9452</v>
      </c>
      <c r="F9453">
        <v>17</v>
      </c>
      <c r="G9453">
        <v>20</v>
      </c>
      <c r="H9453">
        <v>27</v>
      </c>
      <c r="I9453" s="7">
        <v>34</v>
      </c>
      <c r="K9453">
        <v>9452</v>
      </c>
      <c r="L9453">
        <v>20</v>
      </c>
      <c r="M9453">
        <v>27</v>
      </c>
      <c r="N9453" s="7">
        <v>34</v>
      </c>
      <c r="P9453" s="187">
        <v>9452</v>
      </c>
      <c r="Q9453" s="188">
        <v>28</v>
      </c>
    </row>
    <row r="9454" spans="1:17" ht="15" x14ac:dyDescent="0.25">
      <c r="A9454"/>
      <c r="B9454" s="114">
        <v>9453</v>
      </c>
      <c r="C9454" s="7">
        <v>22</v>
      </c>
      <c r="E9454">
        <v>9453</v>
      </c>
      <c r="F9454">
        <v>17</v>
      </c>
      <c r="G9454">
        <v>20</v>
      </c>
      <c r="H9454">
        <v>27</v>
      </c>
      <c r="I9454" s="7">
        <v>34</v>
      </c>
      <c r="K9454">
        <v>9453</v>
      </c>
      <c r="L9454">
        <v>20</v>
      </c>
      <c r="M9454">
        <v>27</v>
      </c>
      <c r="N9454" s="7">
        <v>34</v>
      </c>
      <c r="P9454" s="185">
        <v>9453</v>
      </c>
      <c r="Q9454" s="186">
        <v>28</v>
      </c>
    </row>
    <row r="9455" spans="1:17" ht="15" x14ac:dyDescent="0.25">
      <c r="A9455"/>
      <c r="B9455" s="114">
        <v>9454</v>
      </c>
      <c r="C9455" s="7">
        <v>22</v>
      </c>
      <c r="E9455">
        <v>9454</v>
      </c>
      <c r="F9455">
        <v>17</v>
      </c>
      <c r="G9455">
        <v>20</v>
      </c>
      <c r="H9455">
        <v>27</v>
      </c>
      <c r="I9455" s="7">
        <v>34</v>
      </c>
      <c r="K9455">
        <v>9454</v>
      </c>
      <c r="L9455">
        <v>20</v>
      </c>
      <c r="M9455">
        <v>27</v>
      </c>
      <c r="N9455" s="7">
        <v>34</v>
      </c>
      <c r="P9455" s="187">
        <v>9454</v>
      </c>
      <c r="Q9455" s="188">
        <v>28</v>
      </c>
    </row>
    <row r="9456" spans="1:17" ht="15" x14ac:dyDescent="0.25">
      <c r="A9456"/>
      <c r="B9456" s="114">
        <v>9455</v>
      </c>
      <c r="C9456" s="7">
        <v>22</v>
      </c>
      <c r="E9456">
        <v>9455</v>
      </c>
      <c r="F9456">
        <v>17</v>
      </c>
      <c r="G9456">
        <v>20</v>
      </c>
      <c r="H9456">
        <v>27</v>
      </c>
      <c r="I9456" s="7">
        <v>34</v>
      </c>
      <c r="K9456">
        <v>9455</v>
      </c>
      <c r="L9456">
        <v>20</v>
      </c>
      <c r="M9456">
        <v>27</v>
      </c>
      <c r="N9456" s="7">
        <v>34</v>
      </c>
      <c r="P9456" s="185">
        <v>9455</v>
      </c>
      <c r="Q9456" s="186">
        <v>28</v>
      </c>
    </row>
    <row r="9457" spans="1:17" ht="15" x14ac:dyDescent="0.25">
      <c r="A9457"/>
      <c r="B9457" s="114">
        <v>9456</v>
      </c>
      <c r="C9457" s="7">
        <v>22</v>
      </c>
      <c r="E9457">
        <v>9456</v>
      </c>
      <c r="F9457">
        <v>17</v>
      </c>
      <c r="G9457">
        <v>20</v>
      </c>
      <c r="H9457">
        <v>27</v>
      </c>
      <c r="I9457" s="7">
        <v>34</v>
      </c>
      <c r="K9457">
        <v>9456</v>
      </c>
      <c r="L9457">
        <v>20</v>
      </c>
      <c r="M9457">
        <v>27</v>
      </c>
      <c r="N9457" s="7">
        <v>34</v>
      </c>
      <c r="P9457" s="187">
        <v>9456</v>
      </c>
      <c r="Q9457" s="188">
        <v>28</v>
      </c>
    </row>
    <row r="9458" spans="1:17" ht="15" x14ac:dyDescent="0.25">
      <c r="A9458"/>
      <c r="B9458" s="114">
        <v>9457</v>
      </c>
      <c r="C9458" s="7">
        <v>22</v>
      </c>
      <c r="E9458">
        <v>9457</v>
      </c>
      <c r="F9458">
        <v>17</v>
      </c>
      <c r="G9458">
        <v>20</v>
      </c>
      <c r="H9458">
        <v>27</v>
      </c>
      <c r="I9458" s="7">
        <v>34</v>
      </c>
      <c r="K9458">
        <v>9457</v>
      </c>
      <c r="L9458">
        <v>20</v>
      </c>
      <c r="M9458">
        <v>27</v>
      </c>
      <c r="N9458" s="7">
        <v>34</v>
      </c>
      <c r="P9458" s="185">
        <v>9457</v>
      </c>
      <c r="Q9458" s="186">
        <v>28</v>
      </c>
    </row>
    <row r="9459" spans="1:17" ht="15" x14ac:dyDescent="0.25">
      <c r="A9459"/>
      <c r="B9459" s="114">
        <v>9458</v>
      </c>
      <c r="C9459" s="7">
        <v>22</v>
      </c>
      <c r="E9459">
        <v>9458</v>
      </c>
      <c r="F9459">
        <v>17</v>
      </c>
      <c r="G9459">
        <v>20</v>
      </c>
      <c r="H9459">
        <v>27</v>
      </c>
      <c r="I9459" s="7">
        <v>34</v>
      </c>
      <c r="K9459">
        <v>9458</v>
      </c>
      <c r="L9459">
        <v>20</v>
      </c>
      <c r="M9459">
        <v>27</v>
      </c>
      <c r="N9459" s="7">
        <v>34</v>
      </c>
      <c r="P9459" s="187">
        <v>9458</v>
      </c>
      <c r="Q9459" s="188">
        <v>28</v>
      </c>
    </row>
    <row r="9460" spans="1:17" ht="15" x14ac:dyDescent="0.25">
      <c r="A9460"/>
      <c r="B9460" s="114">
        <v>9459</v>
      </c>
      <c r="C9460" s="7">
        <v>22</v>
      </c>
      <c r="E9460">
        <v>9459</v>
      </c>
      <c r="F9460">
        <v>17</v>
      </c>
      <c r="G9460">
        <v>20</v>
      </c>
      <c r="H9460">
        <v>27</v>
      </c>
      <c r="I9460" s="7">
        <v>34</v>
      </c>
      <c r="K9460">
        <v>9459</v>
      </c>
      <c r="L9460">
        <v>20</v>
      </c>
      <c r="M9460">
        <v>27</v>
      </c>
      <c r="N9460" s="7">
        <v>34</v>
      </c>
      <c r="P9460" s="185">
        <v>9459</v>
      </c>
      <c r="Q9460" s="186">
        <v>28</v>
      </c>
    </row>
    <row r="9461" spans="1:17" ht="15" x14ac:dyDescent="0.25">
      <c r="A9461"/>
      <c r="B9461" s="114">
        <v>9460</v>
      </c>
      <c r="C9461" s="7">
        <v>22</v>
      </c>
      <c r="E9461">
        <v>9460</v>
      </c>
      <c r="F9461">
        <v>17</v>
      </c>
      <c r="G9461">
        <v>20</v>
      </c>
      <c r="H9461">
        <v>27</v>
      </c>
      <c r="I9461" s="7">
        <v>34</v>
      </c>
      <c r="K9461">
        <v>9460</v>
      </c>
      <c r="L9461">
        <v>20</v>
      </c>
      <c r="M9461">
        <v>27</v>
      </c>
      <c r="N9461" s="7">
        <v>34</v>
      </c>
      <c r="P9461" s="187">
        <v>9460</v>
      </c>
      <c r="Q9461" s="188">
        <v>28</v>
      </c>
    </row>
    <row r="9462" spans="1:17" ht="15" x14ac:dyDescent="0.25">
      <c r="A9462"/>
      <c r="B9462" s="114">
        <v>9461</v>
      </c>
      <c r="C9462" s="7">
        <v>22</v>
      </c>
      <c r="E9462">
        <v>9461</v>
      </c>
      <c r="F9462">
        <v>17</v>
      </c>
      <c r="G9462">
        <v>20</v>
      </c>
      <c r="H9462">
        <v>27</v>
      </c>
      <c r="I9462" s="7">
        <v>34</v>
      </c>
      <c r="K9462">
        <v>9461</v>
      </c>
      <c r="L9462">
        <v>20</v>
      </c>
      <c r="M9462">
        <v>27</v>
      </c>
      <c r="N9462" s="7">
        <v>34</v>
      </c>
      <c r="P9462" s="185">
        <v>9461</v>
      </c>
      <c r="Q9462" s="186">
        <v>28</v>
      </c>
    </row>
    <row r="9463" spans="1:17" ht="15" x14ac:dyDescent="0.25">
      <c r="A9463"/>
      <c r="B9463" s="114">
        <v>9462</v>
      </c>
      <c r="C9463" s="7">
        <v>22</v>
      </c>
      <c r="E9463">
        <v>9462</v>
      </c>
      <c r="F9463">
        <v>17</v>
      </c>
      <c r="G9463">
        <v>20</v>
      </c>
      <c r="H9463">
        <v>27</v>
      </c>
      <c r="I9463" s="7">
        <v>34</v>
      </c>
      <c r="K9463">
        <v>9462</v>
      </c>
      <c r="L9463">
        <v>20</v>
      </c>
      <c r="M9463">
        <v>27</v>
      </c>
      <c r="N9463" s="7">
        <v>34</v>
      </c>
      <c r="P9463" s="187">
        <v>9462</v>
      </c>
      <c r="Q9463" s="188">
        <v>28</v>
      </c>
    </row>
    <row r="9464" spans="1:17" ht="15" x14ac:dyDescent="0.25">
      <c r="A9464"/>
      <c r="B9464" s="114">
        <v>9463</v>
      </c>
      <c r="C9464" s="7">
        <v>22</v>
      </c>
      <c r="E9464">
        <v>9463</v>
      </c>
      <c r="F9464">
        <v>17</v>
      </c>
      <c r="G9464">
        <v>20</v>
      </c>
      <c r="H9464">
        <v>27</v>
      </c>
      <c r="I9464" s="7">
        <v>34</v>
      </c>
      <c r="K9464">
        <v>9463</v>
      </c>
      <c r="L9464">
        <v>20</v>
      </c>
      <c r="M9464">
        <v>27</v>
      </c>
      <c r="N9464" s="7">
        <v>34</v>
      </c>
      <c r="P9464" s="185">
        <v>9463</v>
      </c>
      <c r="Q9464" s="186">
        <v>28</v>
      </c>
    </row>
    <row r="9465" spans="1:17" ht="15" x14ac:dyDescent="0.25">
      <c r="A9465"/>
      <c r="B9465" s="114">
        <v>9464</v>
      </c>
      <c r="C9465" s="7">
        <v>22</v>
      </c>
      <c r="E9465">
        <v>9464</v>
      </c>
      <c r="F9465">
        <v>17</v>
      </c>
      <c r="G9465">
        <v>20</v>
      </c>
      <c r="H9465">
        <v>27</v>
      </c>
      <c r="I9465" s="7">
        <v>34</v>
      </c>
      <c r="K9465">
        <v>9464</v>
      </c>
      <c r="L9465">
        <v>20</v>
      </c>
      <c r="M9465">
        <v>27</v>
      </c>
      <c r="N9465" s="7">
        <v>34</v>
      </c>
      <c r="P9465" s="187">
        <v>9464</v>
      </c>
      <c r="Q9465" s="188">
        <v>28</v>
      </c>
    </row>
    <row r="9466" spans="1:17" ht="15" x14ac:dyDescent="0.25">
      <c r="A9466"/>
      <c r="B9466" s="114">
        <v>9465</v>
      </c>
      <c r="C9466" s="7">
        <v>22</v>
      </c>
      <c r="E9466">
        <v>9465</v>
      </c>
      <c r="F9466">
        <v>17</v>
      </c>
      <c r="G9466">
        <v>20</v>
      </c>
      <c r="H9466">
        <v>27</v>
      </c>
      <c r="I9466" s="7">
        <v>34</v>
      </c>
      <c r="K9466">
        <v>9465</v>
      </c>
      <c r="L9466">
        <v>20</v>
      </c>
      <c r="M9466">
        <v>27</v>
      </c>
      <c r="N9466" s="7">
        <v>34</v>
      </c>
      <c r="P9466" s="185">
        <v>9465</v>
      </c>
      <c r="Q9466" s="186">
        <v>28</v>
      </c>
    </row>
    <row r="9467" spans="1:17" ht="15" x14ac:dyDescent="0.25">
      <c r="A9467"/>
      <c r="B9467" s="114">
        <v>9466</v>
      </c>
      <c r="C9467" s="7">
        <v>22</v>
      </c>
      <c r="E9467">
        <v>9466</v>
      </c>
      <c r="F9467">
        <v>17</v>
      </c>
      <c r="G9467">
        <v>20</v>
      </c>
      <c r="H9467">
        <v>27</v>
      </c>
      <c r="I9467" s="7">
        <v>34</v>
      </c>
      <c r="K9467">
        <v>9466</v>
      </c>
      <c r="L9467">
        <v>20</v>
      </c>
      <c r="M9467">
        <v>27</v>
      </c>
      <c r="N9467" s="7">
        <v>34</v>
      </c>
      <c r="P9467" s="187">
        <v>9466</v>
      </c>
      <c r="Q9467" s="188">
        <v>28</v>
      </c>
    </row>
    <row r="9468" spans="1:17" ht="15" x14ac:dyDescent="0.25">
      <c r="A9468"/>
      <c r="B9468" s="114">
        <v>9467</v>
      </c>
      <c r="C9468" s="7">
        <v>22</v>
      </c>
      <c r="E9468">
        <v>9467</v>
      </c>
      <c r="F9468">
        <v>17</v>
      </c>
      <c r="G9468">
        <v>20</v>
      </c>
      <c r="H9468">
        <v>27</v>
      </c>
      <c r="I9468" s="7">
        <v>34</v>
      </c>
      <c r="K9468">
        <v>9467</v>
      </c>
      <c r="L9468">
        <v>20</v>
      </c>
      <c r="M9468">
        <v>27</v>
      </c>
      <c r="N9468" s="7">
        <v>34</v>
      </c>
      <c r="P9468" s="185">
        <v>9467</v>
      </c>
      <c r="Q9468" s="186">
        <v>28</v>
      </c>
    </row>
    <row r="9469" spans="1:17" ht="15" x14ac:dyDescent="0.25">
      <c r="A9469"/>
      <c r="B9469" s="114">
        <v>9468</v>
      </c>
      <c r="C9469" s="7">
        <v>22</v>
      </c>
      <c r="E9469">
        <v>9468</v>
      </c>
      <c r="F9469">
        <v>17</v>
      </c>
      <c r="G9469">
        <v>20</v>
      </c>
      <c r="H9469">
        <v>27</v>
      </c>
      <c r="I9469" s="7">
        <v>34</v>
      </c>
      <c r="K9469">
        <v>9468</v>
      </c>
      <c r="L9469">
        <v>20</v>
      </c>
      <c r="M9469">
        <v>27</v>
      </c>
      <c r="N9469" s="7">
        <v>34</v>
      </c>
      <c r="P9469" s="187">
        <v>9468</v>
      </c>
      <c r="Q9469" s="188">
        <v>28</v>
      </c>
    </row>
    <row r="9470" spans="1:17" ht="15" x14ac:dyDescent="0.25">
      <c r="A9470"/>
      <c r="B9470" s="114">
        <v>9469</v>
      </c>
      <c r="C9470" s="7">
        <v>22</v>
      </c>
      <c r="E9470">
        <v>9469</v>
      </c>
      <c r="F9470">
        <v>17</v>
      </c>
      <c r="G9470">
        <v>20</v>
      </c>
      <c r="H9470">
        <v>27</v>
      </c>
      <c r="I9470" s="7">
        <v>34</v>
      </c>
      <c r="K9470">
        <v>9469</v>
      </c>
      <c r="L9470">
        <v>20</v>
      </c>
      <c r="M9470">
        <v>27</v>
      </c>
      <c r="N9470" s="7">
        <v>34</v>
      </c>
      <c r="P9470" s="185">
        <v>9469</v>
      </c>
      <c r="Q9470" s="186">
        <v>28</v>
      </c>
    </row>
    <row r="9471" spans="1:17" ht="15" x14ac:dyDescent="0.25">
      <c r="A9471"/>
      <c r="B9471" s="114">
        <v>9470</v>
      </c>
      <c r="C9471" s="7">
        <v>22</v>
      </c>
      <c r="E9471">
        <v>9470</v>
      </c>
      <c r="F9471">
        <v>17</v>
      </c>
      <c r="G9471">
        <v>20</v>
      </c>
      <c r="H9471">
        <v>27</v>
      </c>
      <c r="I9471" s="7">
        <v>34</v>
      </c>
      <c r="K9471">
        <v>9470</v>
      </c>
      <c r="L9471">
        <v>20</v>
      </c>
      <c r="M9471">
        <v>27</v>
      </c>
      <c r="N9471" s="7">
        <v>34</v>
      </c>
      <c r="P9471" s="187">
        <v>9470</v>
      </c>
      <c r="Q9471" s="188">
        <v>28</v>
      </c>
    </row>
    <row r="9472" spans="1:17" ht="15" x14ac:dyDescent="0.25">
      <c r="A9472"/>
      <c r="B9472" s="114">
        <v>9471</v>
      </c>
      <c r="C9472" s="7">
        <v>22</v>
      </c>
      <c r="E9472">
        <v>9471</v>
      </c>
      <c r="F9472">
        <v>17</v>
      </c>
      <c r="G9472">
        <v>20</v>
      </c>
      <c r="H9472">
        <v>27</v>
      </c>
      <c r="I9472" s="7">
        <v>34</v>
      </c>
      <c r="K9472">
        <v>9471</v>
      </c>
      <c r="L9472">
        <v>20</v>
      </c>
      <c r="M9472">
        <v>27</v>
      </c>
      <c r="N9472" s="7">
        <v>34</v>
      </c>
      <c r="P9472" s="185">
        <v>9471</v>
      </c>
      <c r="Q9472" s="186">
        <v>28</v>
      </c>
    </row>
    <row r="9473" spans="1:17" ht="15" x14ac:dyDescent="0.25">
      <c r="A9473"/>
      <c r="B9473" s="114">
        <v>9472</v>
      </c>
      <c r="C9473" s="7">
        <v>22</v>
      </c>
      <c r="E9473">
        <v>9472</v>
      </c>
      <c r="F9473">
        <v>17</v>
      </c>
      <c r="G9473">
        <v>20</v>
      </c>
      <c r="H9473">
        <v>27</v>
      </c>
      <c r="I9473" s="7">
        <v>34</v>
      </c>
      <c r="K9473">
        <v>9472</v>
      </c>
      <c r="L9473">
        <v>20</v>
      </c>
      <c r="M9473">
        <v>27</v>
      </c>
      <c r="N9473" s="7">
        <v>34</v>
      </c>
      <c r="P9473" s="187">
        <v>9472</v>
      </c>
      <c r="Q9473" s="188">
        <v>28</v>
      </c>
    </row>
    <row r="9474" spans="1:17" ht="15" x14ac:dyDescent="0.25">
      <c r="A9474"/>
      <c r="B9474" s="114">
        <v>9473</v>
      </c>
      <c r="C9474" s="7">
        <v>22</v>
      </c>
      <c r="E9474">
        <v>9473</v>
      </c>
      <c r="F9474">
        <v>17</v>
      </c>
      <c r="G9474">
        <v>20</v>
      </c>
      <c r="H9474">
        <v>27</v>
      </c>
      <c r="I9474" s="7">
        <v>34</v>
      </c>
      <c r="K9474">
        <v>9473</v>
      </c>
      <c r="L9474">
        <v>20</v>
      </c>
      <c r="M9474">
        <v>27</v>
      </c>
      <c r="N9474" s="7">
        <v>34</v>
      </c>
      <c r="P9474" s="185">
        <v>9473</v>
      </c>
      <c r="Q9474" s="186">
        <v>28</v>
      </c>
    </row>
    <row r="9475" spans="1:17" ht="15" x14ac:dyDescent="0.25">
      <c r="A9475"/>
      <c r="B9475" s="114">
        <v>9474</v>
      </c>
      <c r="C9475" s="7">
        <v>22</v>
      </c>
      <c r="E9475">
        <v>9474</v>
      </c>
      <c r="F9475">
        <v>17</v>
      </c>
      <c r="G9475">
        <v>20</v>
      </c>
      <c r="H9475">
        <v>27</v>
      </c>
      <c r="I9475" s="7">
        <v>34</v>
      </c>
      <c r="K9475">
        <v>9474</v>
      </c>
      <c r="L9475">
        <v>20</v>
      </c>
      <c r="M9475">
        <v>27</v>
      </c>
      <c r="N9475" s="7">
        <v>34</v>
      </c>
      <c r="P9475" s="187">
        <v>9474</v>
      </c>
      <c r="Q9475" s="188">
        <v>28</v>
      </c>
    </row>
    <row r="9476" spans="1:17" ht="15" x14ac:dyDescent="0.25">
      <c r="A9476"/>
      <c r="B9476" s="114">
        <v>9475</v>
      </c>
      <c r="C9476" s="7">
        <v>22</v>
      </c>
      <c r="E9476">
        <v>9475</v>
      </c>
      <c r="F9476">
        <v>17</v>
      </c>
      <c r="G9476">
        <v>20</v>
      </c>
      <c r="H9476">
        <v>27</v>
      </c>
      <c r="I9476" s="7">
        <v>34</v>
      </c>
      <c r="K9476">
        <v>9475</v>
      </c>
      <c r="L9476">
        <v>20</v>
      </c>
      <c r="M9476">
        <v>27</v>
      </c>
      <c r="N9476" s="7">
        <v>34</v>
      </c>
      <c r="P9476" s="185">
        <v>9475</v>
      </c>
      <c r="Q9476" s="186">
        <v>28</v>
      </c>
    </row>
    <row r="9477" spans="1:17" ht="15" x14ac:dyDescent="0.25">
      <c r="A9477"/>
      <c r="B9477" s="114">
        <v>9476</v>
      </c>
      <c r="C9477" s="7">
        <v>22</v>
      </c>
      <c r="E9477">
        <v>9476</v>
      </c>
      <c r="F9477">
        <v>17</v>
      </c>
      <c r="G9477">
        <v>20</v>
      </c>
      <c r="H9477">
        <v>27</v>
      </c>
      <c r="I9477" s="7">
        <v>34</v>
      </c>
      <c r="K9477">
        <v>9476</v>
      </c>
      <c r="L9477">
        <v>20</v>
      </c>
      <c r="M9477">
        <v>27</v>
      </c>
      <c r="N9477" s="7">
        <v>34</v>
      </c>
      <c r="P9477" s="187">
        <v>9476</v>
      </c>
      <c r="Q9477" s="188">
        <v>28</v>
      </c>
    </row>
    <row r="9478" spans="1:17" ht="15" x14ac:dyDescent="0.25">
      <c r="A9478"/>
      <c r="B9478" s="114">
        <v>9477</v>
      </c>
      <c r="C9478" s="7">
        <v>22</v>
      </c>
      <c r="E9478">
        <v>9477</v>
      </c>
      <c r="F9478">
        <v>17</v>
      </c>
      <c r="G9478">
        <v>20</v>
      </c>
      <c r="H9478">
        <v>27</v>
      </c>
      <c r="I9478" s="7">
        <v>34</v>
      </c>
      <c r="K9478">
        <v>9477</v>
      </c>
      <c r="L9478">
        <v>20</v>
      </c>
      <c r="M9478">
        <v>27</v>
      </c>
      <c r="N9478" s="7">
        <v>34</v>
      </c>
      <c r="P9478" s="185">
        <v>9477</v>
      </c>
      <c r="Q9478" s="186">
        <v>28</v>
      </c>
    </row>
    <row r="9479" spans="1:17" ht="15" x14ac:dyDescent="0.25">
      <c r="A9479"/>
      <c r="B9479" s="114">
        <v>9478</v>
      </c>
      <c r="C9479" s="7">
        <v>22</v>
      </c>
      <c r="E9479">
        <v>9478</v>
      </c>
      <c r="F9479">
        <v>17</v>
      </c>
      <c r="G9479">
        <v>20</v>
      </c>
      <c r="H9479">
        <v>27</v>
      </c>
      <c r="I9479" s="7">
        <v>34</v>
      </c>
      <c r="K9479">
        <v>9478</v>
      </c>
      <c r="L9479">
        <v>20</v>
      </c>
      <c r="M9479">
        <v>27</v>
      </c>
      <c r="N9479" s="7">
        <v>34</v>
      </c>
      <c r="P9479" s="187">
        <v>9478</v>
      </c>
      <c r="Q9479" s="188">
        <v>28</v>
      </c>
    </row>
    <row r="9480" spans="1:17" ht="15" x14ac:dyDescent="0.25">
      <c r="A9480"/>
      <c r="B9480" s="114">
        <v>9479</v>
      </c>
      <c r="C9480" s="7">
        <v>22</v>
      </c>
      <c r="E9480">
        <v>9479</v>
      </c>
      <c r="F9480">
        <v>17</v>
      </c>
      <c r="G9480">
        <v>20</v>
      </c>
      <c r="H9480">
        <v>27</v>
      </c>
      <c r="I9480" s="7">
        <v>34</v>
      </c>
      <c r="K9480">
        <v>9479</v>
      </c>
      <c r="L9480">
        <v>20</v>
      </c>
      <c r="M9480">
        <v>27</v>
      </c>
      <c r="N9480" s="7">
        <v>34</v>
      </c>
      <c r="P9480" s="185">
        <v>9479</v>
      </c>
      <c r="Q9480" s="186">
        <v>28</v>
      </c>
    </row>
    <row r="9481" spans="1:17" ht="15" x14ac:dyDescent="0.25">
      <c r="A9481"/>
      <c r="B9481" s="114">
        <v>9480</v>
      </c>
      <c r="C9481" s="7">
        <v>22</v>
      </c>
      <c r="E9481">
        <v>9480</v>
      </c>
      <c r="F9481">
        <v>17</v>
      </c>
      <c r="G9481">
        <v>20</v>
      </c>
      <c r="H9481">
        <v>27</v>
      </c>
      <c r="I9481" s="7">
        <v>34</v>
      </c>
      <c r="K9481">
        <v>9480</v>
      </c>
      <c r="L9481">
        <v>20</v>
      </c>
      <c r="M9481">
        <v>27</v>
      </c>
      <c r="N9481" s="7">
        <v>34</v>
      </c>
      <c r="P9481" s="187">
        <v>9480</v>
      </c>
      <c r="Q9481" s="188">
        <v>28</v>
      </c>
    </row>
    <row r="9482" spans="1:17" ht="15" x14ac:dyDescent="0.25">
      <c r="A9482"/>
      <c r="B9482" s="114">
        <v>9481</v>
      </c>
      <c r="C9482" s="7">
        <v>22</v>
      </c>
      <c r="E9482">
        <v>9481</v>
      </c>
      <c r="F9482">
        <v>17</v>
      </c>
      <c r="G9482">
        <v>20</v>
      </c>
      <c r="H9482">
        <v>27</v>
      </c>
      <c r="I9482" s="7">
        <v>34</v>
      </c>
      <c r="K9482">
        <v>9481</v>
      </c>
      <c r="L9482">
        <v>20</v>
      </c>
      <c r="M9482">
        <v>27</v>
      </c>
      <c r="N9482" s="7">
        <v>34</v>
      </c>
      <c r="P9482" s="185">
        <v>9481</v>
      </c>
      <c r="Q9482" s="186">
        <v>28</v>
      </c>
    </row>
    <row r="9483" spans="1:17" ht="15" x14ac:dyDescent="0.25">
      <c r="A9483"/>
      <c r="B9483" s="114">
        <v>9482</v>
      </c>
      <c r="C9483" s="7">
        <v>22</v>
      </c>
      <c r="E9483">
        <v>9482</v>
      </c>
      <c r="F9483">
        <v>17</v>
      </c>
      <c r="G9483">
        <v>20</v>
      </c>
      <c r="H9483">
        <v>27</v>
      </c>
      <c r="I9483" s="7">
        <v>34</v>
      </c>
      <c r="K9483">
        <v>9482</v>
      </c>
      <c r="L9483">
        <v>20</v>
      </c>
      <c r="M9483">
        <v>27</v>
      </c>
      <c r="N9483" s="7">
        <v>34</v>
      </c>
      <c r="P9483" s="187">
        <v>9482</v>
      </c>
      <c r="Q9483" s="188">
        <v>28</v>
      </c>
    </row>
    <row r="9484" spans="1:17" ht="15" x14ac:dyDescent="0.25">
      <c r="A9484"/>
      <c r="B9484" s="114">
        <v>9483</v>
      </c>
      <c r="C9484" s="7">
        <v>22</v>
      </c>
      <c r="E9484">
        <v>9483</v>
      </c>
      <c r="F9484">
        <v>17</v>
      </c>
      <c r="G9484">
        <v>20</v>
      </c>
      <c r="H9484">
        <v>27</v>
      </c>
      <c r="I9484" s="7">
        <v>34</v>
      </c>
      <c r="K9484">
        <v>9483</v>
      </c>
      <c r="L9484">
        <v>20</v>
      </c>
      <c r="M9484">
        <v>27</v>
      </c>
      <c r="N9484" s="7">
        <v>34</v>
      </c>
      <c r="P9484" s="185">
        <v>9483</v>
      </c>
      <c r="Q9484" s="186">
        <v>28</v>
      </c>
    </row>
    <row r="9485" spans="1:17" ht="15" x14ac:dyDescent="0.25">
      <c r="A9485"/>
      <c r="B9485" s="114">
        <v>9484</v>
      </c>
      <c r="C9485" s="7">
        <v>22</v>
      </c>
      <c r="E9485">
        <v>9484</v>
      </c>
      <c r="F9485">
        <v>17</v>
      </c>
      <c r="G9485">
        <v>20</v>
      </c>
      <c r="H9485">
        <v>27</v>
      </c>
      <c r="I9485" s="7">
        <v>34</v>
      </c>
      <c r="K9485">
        <v>9484</v>
      </c>
      <c r="L9485">
        <v>20</v>
      </c>
      <c r="M9485">
        <v>27</v>
      </c>
      <c r="N9485" s="7">
        <v>34</v>
      </c>
      <c r="P9485" s="187">
        <v>9484</v>
      </c>
      <c r="Q9485" s="188">
        <v>28</v>
      </c>
    </row>
    <row r="9486" spans="1:17" ht="15" x14ac:dyDescent="0.25">
      <c r="A9486"/>
      <c r="B9486" s="114">
        <v>9485</v>
      </c>
      <c r="C9486" s="7">
        <v>22</v>
      </c>
      <c r="E9486">
        <v>9485</v>
      </c>
      <c r="F9486">
        <v>17</v>
      </c>
      <c r="G9486">
        <v>20</v>
      </c>
      <c r="H9486">
        <v>27</v>
      </c>
      <c r="I9486" s="7">
        <v>34</v>
      </c>
      <c r="K9486">
        <v>9485</v>
      </c>
      <c r="L9486">
        <v>20</v>
      </c>
      <c r="M9486">
        <v>27</v>
      </c>
      <c r="N9486" s="7">
        <v>34</v>
      </c>
      <c r="P9486" s="185">
        <v>9485</v>
      </c>
      <c r="Q9486" s="186">
        <v>28</v>
      </c>
    </row>
    <row r="9487" spans="1:17" ht="15" x14ac:dyDescent="0.25">
      <c r="A9487"/>
      <c r="B9487" s="114">
        <v>9486</v>
      </c>
      <c r="C9487" s="7">
        <v>22</v>
      </c>
      <c r="E9487">
        <v>9486</v>
      </c>
      <c r="F9487">
        <v>17</v>
      </c>
      <c r="G9487">
        <v>20</v>
      </c>
      <c r="H9487">
        <v>27</v>
      </c>
      <c r="I9487" s="7">
        <v>34</v>
      </c>
      <c r="K9487">
        <v>9486</v>
      </c>
      <c r="L9487">
        <v>20</v>
      </c>
      <c r="M9487">
        <v>27</v>
      </c>
      <c r="N9487" s="7">
        <v>34</v>
      </c>
      <c r="P9487" s="187">
        <v>9486</v>
      </c>
      <c r="Q9487" s="188">
        <v>28</v>
      </c>
    </row>
    <row r="9488" spans="1:17" ht="15" x14ac:dyDescent="0.25">
      <c r="A9488"/>
      <c r="B9488" s="114">
        <v>9487</v>
      </c>
      <c r="C9488" s="7">
        <v>22</v>
      </c>
      <c r="E9488">
        <v>9487</v>
      </c>
      <c r="F9488">
        <v>17</v>
      </c>
      <c r="G9488">
        <v>20</v>
      </c>
      <c r="H9488">
        <v>27</v>
      </c>
      <c r="I9488" s="7">
        <v>34</v>
      </c>
      <c r="K9488">
        <v>9487</v>
      </c>
      <c r="L9488">
        <v>20</v>
      </c>
      <c r="M9488">
        <v>27</v>
      </c>
      <c r="N9488" s="7">
        <v>34</v>
      </c>
      <c r="P9488" s="185">
        <v>9487</v>
      </c>
      <c r="Q9488" s="186">
        <v>28</v>
      </c>
    </row>
    <row r="9489" spans="1:17" ht="15" x14ac:dyDescent="0.25">
      <c r="A9489"/>
      <c r="B9489" s="114">
        <v>9488</v>
      </c>
      <c r="C9489" s="7">
        <v>22</v>
      </c>
      <c r="E9489">
        <v>9488</v>
      </c>
      <c r="F9489">
        <v>17</v>
      </c>
      <c r="G9489">
        <v>20</v>
      </c>
      <c r="H9489">
        <v>27</v>
      </c>
      <c r="I9489" s="7">
        <v>34</v>
      </c>
      <c r="K9489">
        <v>9488</v>
      </c>
      <c r="L9489">
        <v>20</v>
      </c>
      <c r="M9489">
        <v>27</v>
      </c>
      <c r="N9489" s="7">
        <v>34</v>
      </c>
      <c r="P9489" s="187">
        <v>9488</v>
      </c>
      <c r="Q9489" s="188">
        <v>28</v>
      </c>
    </row>
    <row r="9490" spans="1:17" ht="15" x14ac:dyDescent="0.25">
      <c r="A9490"/>
      <c r="B9490" s="114">
        <v>9489</v>
      </c>
      <c r="C9490" s="7">
        <v>22</v>
      </c>
      <c r="E9490">
        <v>9489</v>
      </c>
      <c r="F9490">
        <v>17</v>
      </c>
      <c r="G9490">
        <v>20</v>
      </c>
      <c r="H9490">
        <v>27</v>
      </c>
      <c r="I9490" s="7">
        <v>34</v>
      </c>
      <c r="K9490">
        <v>9489</v>
      </c>
      <c r="L9490">
        <v>20</v>
      </c>
      <c r="M9490">
        <v>27</v>
      </c>
      <c r="N9490" s="7">
        <v>34</v>
      </c>
      <c r="P9490" s="185">
        <v>9489</v>
      </c>
      <c r="Q9490" s="186">
        <v>28</v>
      </c>
    </row>
    <row r="9491" spans="1:17" ht="15" x14ac:dyDescent="0.25">
      <c r="A9491"/>
      <c r="B9491" s="114">
        <v>9490</v>
      </c>
      <c r="C9491" s="7">
        <v>22</v>
      </c>
      <c r="E9491">
        <v>9490</v>
      </c>
      <c r="F9491">
        <v>17</v>
      </c>
      <c r="G9491">
        <v>20</v>
      </c>
      <c r="H9491">
        <v>27</v>
      </c>
      <c r="I9491" s="7">
        <v>34</v>
      </c>
      <c r="K9491">
        <v>9490</v>
      </c>
      <c r="L9491">
        <v>20</v>
      </c>
      <c r="M9491">
        <v>27</v>
      </c>
      <c r="N9491" s="7">
        <v>34</v>
      </c>
      <c r="P9491" s="187">
        <v>9490</v>
      </c>
      <c r="Q9491" s="188">
        <v>28</v>
      </c>
    </row>
    <row r="9492" spans="1:17" ht="15" x14ac:dyDescent="0.25">
      <c r="A9492"/>
      <c r="B9492" s="114">
        <v>9491</v>
      </c>
      <c r="C9492" s="7">
        <v>22</v>
      </c>
      <c r="E9492">
        <v>9491</v>
      </c>
      <c r="F9492">
        <v>17</v>
      </c>
      <c r="G9492">
        <v>20</v>
      </c>
      <c r="H9492">
        <v>27</v>
      </c>
      <c r="I9492" s="7">
        <v>34</v>
      </c>
      <c r="K9492">
        <v>9491</v>
      </c>
      <c r="L9492">
        <v>20</v>
      </c>
      <c r="M9492">
        <v>27</v>
      </c>
      <c r="N9492" s="7">
        <v>34</v>
      </c>
      <c r="P9492" s="185">
        <v>9491</v>
      </c>
      <c r="Q9492" s="186">
        <v>28</v>
      </c>
    </row>
    <row r="9493" spans="1:17" ht="15" x14ac:dyDescent="0.25">
      <c r="A9493"/>
      <c r="B9493" s="114">
        <v>9492</v>
      </c>
      <c r="C9493" s="7">
        <v>22</v>
      </c>
      <c r="E9493">
        <v>9492</v>
      </c>
      <c r="F9493">
        <v>17</v>
      </c>
      <c r="G9493">
        <v>20</v>
      </c>
      <c r="H9493">
        <v>27</v>
      </c>
      <c r="I9493" s="7">
        <v>34</v>
      </c>
      <c r="K9493">
        <v>9492</v>
      </c>
      <c r="L9493">
        <v>20</v>
      </c>
      <c r="M9493">
        <v>27</v>
      </c>
      <c r="N9493" s="7">
        <v>34</v>
      </c>
      <c r="P9493" s="187">
        <v>9492</v>
      </c>
      <c r="Q9493" s="188">
        <v>28</v>
      </c>
    </row>
    <row r="9494" spans="1:17" ht="15" x14ac:dyDescent="0.25">
      <c r="A9494"/>
      <c r="B9494" s="114">
        <v>9493</v>
      </c>
      <c r="C9494" s="7">
        <v>22</v>
      </c>
      <c r="E9494">
        <v>9493</v>
      </c>
      <c r="F9494">
        <v>17</v>
      </c>
      <c r="G9494">
        <v>20</v>
      </c>
      <c r="H9494">
        <v>27</v>
      </c>
      <c r="I9494" s="7">
        <v>34</v>
      </c>
      <c r="K9494">
        <v>9493</v>
      </c>
      <c r="L9494">
        <v>20</v>
      </c>
      <c r="M9494">
        <v>27</v>
      </c>
      <c r="N9494" s="7">
        <v>34</v>
      </c>
      <c r="P9494" s="185">
        <v>9493</v>
      </c>
      <c r="Q9494" s="186">
        <v>28</v>
      </c>
    </row>
    <row r="9495" spans="1:17" ht="15" x14ac:dyDescent="0.25">
      <c r="A9495"/>
      <c r="B9495" s="114">
        <v>9494</v>
      </c>
      <c r="C9495" s="7">
        <v>22</v>
      </c>
      <c r="E9495">
        <v>9494</v>
      </c>
      <c r="F9495">
        <v>17</v>
      </c>
      <c r="G9495">
        <v>20</v>
      </c>
      <c r="H9495">
        <v>27</v>
      </c>
      <c r="I9495" s="7">
        <v>34</v>
      </c>
      <c r="K9495">
        <v>9494</v>
      </c>
      <c r="L9495">
        <v>20</v>
      </c>
      <c r="M9495">
        <v>27</v>
      </c>
      <c r="N9495" s="7">
        <v>34</v>
      </c>
      <c r="P9495" s="187">
        <v>9494</v>
      </c>
      <c r="Q9495" s="188">
        <v>28</v>
      </c>
    </row>
    <row r="9496" spans="1:17" ht="15" x14ac:dyDescent="0.25">
      <c r="A9496"/>
      <c r="B9496" s="114">
        <v>9495</v>
      </c>
      <c r="C9496" s="7">
        <v>22</v>
      </c>
      <c r="E9496">
        <v>9495</v>
      </c>
      <c r="F9496">
        <v>17</v>
      </c>
      <c r="G9496">
        <v>20</v>
      </c>
      <c r="H9496">
        <v>27</v>
      </c>
      <c r="I9496" s="7">
        <v>34</v>
      </c>
      <c r="K9496">
        <v>9495</v>
      </c>
      <c r="L9496">
        <v>20</v>
      </c>
      <c r="M9496">
        <v>27</v>
      </c>
      <c r="N9496" s="7">
        <v>34</v>
      </c>
      <c r="P9496" s="185">
        <v>9495</v>
      </c>
      <c r="Q9496" s="186">
        <v>28</v>
      </c>
    </row>
    <row r="9497" spans="1:17" ht="15" x14ac:dyDescent="0.25">
      <c r="A9497"/>
      <c r="B9497" s="114">
        <v>9496</v>
      </c>
      <c r="C9497" s="7">
        <v>22</v>
      </c>
      <c r="E9497">
        <v>9496</v>
      </c>
      <c r="F9497">
        <v>17</v>
      </c>
      <c r="G9497">
        <v>20</v>
      </c>
      <c r="H9497">
        <v>27</v>
      </c>
      <c r="I9497" s="7">
        <v>34</v>
      </c>
      <c r="K9497">
        <v>9496</v>
      </c>
      <c r="L9497">
        <v>20</v>
      </c>
      <c r="M9497">
        <v>27</v>
      </c>
      <c r="N9497" s="7">
        <v>34</v>
      </c>
      <c r="P9497" s="187">
        <v>9496</v>
      </c>
      <c r="Q9497" s="188">
        <v>28</v>
      </c>
    </row>
    <row r="9498" spans="1:17" ht="15" x14ac:dyDescent="0.25">
      <c r="A9498"/>
      <c r="B9498" s="114">
        <v>9497</v>
      </c>
      <c r="C9498" s="7">
        <v>22</v>
      </c>
      <c r="E9498">
        <v>9497</v>
      </c>
      <c r="F9498">
        <v>17</v>
      </c>
      <c r="G9498">
        <v>20</v>
      </c>
      <c r="H9498">
        <v>27</v>
      </c>
      <c r="I9498" s="7">
        <v>34</v>
      </c>
      <c r="K9498">
        <v>9497</v>
      </c>
      <c r="L9498">
        <v>20</v>
      </c>
      <c r="M9498">
        <v>27</v>
      </c>
      <c r="N9498" s="7">
        <v>34</v>
      </c>
      <c r="P9498" s="185">
        <v>9497</v>
      </c>
      <c r="Q9498" s="186">
        <v>28</v>
      </c>
    </row>
    <row r="9499" spans="1:17" ht="15" x14ac:dyDescent="0.25">
      <c r="A9499"/>
      <c r="B9499" s="114">
        <v>9498</v>
      </c>
      <c r="C9499" s="7">
        <v>22</v>
      </c>
      <c r="E9499">
        <v>9498</v>
      </c>
      <c r="F9499">
        <v>17</v>
      </c>
      <c r="G9499">
        <v>20</v>
      </c>
      <c r="H9499">
        <v>27</v>
      </c>
      <c r="I9499" s="7">
        <v>34</v>
      </c>
      <c r="K9499">
        <v>9498</v>
      </c>
      <c r="L9499">
        <v>20</v>
      </c>
      <c r="M9499">
        <v>27</v>
      </c>
      <c r="N9499" s="7">
        <v>34</v>
      </c>
      <c r="P9499" s="187">
        <v>9498</v>
      </c>
      <c r="Q9499" s="188">
        <v>28</v>
      </c>
    </row>
    <row r="9500" spans="1:17" ht="15" x14ac:dyDescent="0.25">
      <c r="A9500"/>
      <c r="B9500" s="114">
        <v>9499</v>
      </c>
      <c r="C9500" s="7">
        <v>22</v>
      </c>
      <c r="E9500">
        <v>9499</v>
      </c>
      <c r="F9500">
        <v>17</v>
      </c>
      <c r="G9500">
        <v>20</v>
      </c>
      <c r="H9500">
        <v>27</v>
      </c>
      <c r="I9500" s="7">
        <v>34</v>
      </c>
      <c r="K9500">
        <v>9499</v>
      </c>
      <c r="L9500">
        <v>20</v>
      </c>
      <c r="M9500">
        <v>27</v>
      </c>
      <c r="N9500" s="7">
        <v>34</v>
      </c>
      <c r="P9500" s="185">
        <v>9499</v>
      </c>
      <c r="Q9500" s="186">
        <v>28</v>
      </c>
    </row>
    <row r="9501" spans="1:17" ht="15" x14ac:dyDescent="0.25">
      <c r="A9501"/>
      <c r="B9501" s="114">
        <v>9500</v>
      </c>
      <c r="C9501" s="7">
        <v>22</v>
      </c>
      <c r="E9501">
        <v>9500</v>
      </c>
      <c r="F9501">
        <v>17</v>
      </c>
      <c r="G9501">
        <v>20</v>
      </c>
      <c r="H9501">
        <v>27</v>
      </c>
      <c r="I9501" s="7">
        <v>34</v>
      </c>
      <c r="K9501">
        <v>9500</v>
      </c>
      <c r="L9501">
        <v>20</v>
      </c>
      <c r="M9501">
        <v>27</v>
      </c>
      <c r="N9501" s="7">
        <v>34</v>
      </c>
      <c r="P9501" s="187">
        <v>9500</v>
      </c>
      <c r="Q9501" s="188">
        <v>28</v>
      </c>
    </row>
    <row r="9502" spans="1:17" ht="15" x14ac:dyDescent="0.25">
      <c r="A9502"/>
      <c r="B9502" s="114">
        <v>9501</v>
      </c>
      <c r="C9502" s="7">
        <v>22</v>
      </c>
      <c r="E9502">
        <v>9501</v>
      </c>
      <c r="F9502">
        <v>17</v>
      </c>
      <c r="G9502">
        <v>20</v>
      </c>
      <c r="H9502">
        <v>27</v>
      </c>
      <c r="I9502" s="7">
        <v>34</v>
      </c>
      <c r="K9502">
        <v>9501</v>
      </c>
      <c r="L9502">
        <v>20</v>
      </c>
      <c r="M9502">
        <v>27</v>
      </c>
      <c r="N9502" s="7">
        <v>34</v>
      </c>
      <c r="P9502" s="185">
        <v>9501</v>
      </c>
      <c r="Q9502" s="186">
        <v>28</v>
      </c>
    </row>
    <row r="9503" spans="1:17" ht="15" x14ac:dyDescent="0.25">
      <c r="A9503"/>
      <c r="B9503" s="114">
        <v>9502</v>
      </c>
      <c r="C9503" s="7">
        <v>22</v>
      </c>
      <c r="E9503">
        <v>9502</v>
      </c>
      <c r="F9503">
        <v>17</v>
      </c>
      <c r="G9503">
        <v>20</v>
      </c>
      <c r="H9503">
        <v>27</v>
      </c>
      <c r="I9503" s="7">
        <v>34</v>
      </c>
      <c r="K9503">
        <v>9502</v>
      </c>
      <c r="L9503">
        <v>20</v>
      </c>
      <c r="M9503">
        <v>27</v>
      </c>
      <c r="N9503" s="7">
        <v>34</v>
      </c>
      <c r="P9503" s="187">
        <v>9502</v>
      </c>
      <c r="Q9503" s="188">
        <v>28</v>
      </c>
    </row>
    <row r="9504" spans="1:17" ht="15" x14ac:dyDescent="0.25">
      <c r="A9504"/>
      <c r="B9504" s="114">
        <v>9503</v>
      </c>
      <c r="C9504" s="7">
        <v>22</v>
      </c>
      <c r="E9504">
        <v>9503</v>
      </c>
      <c r="F9504">
        <v>17</v>
      </c>
      <c r="G9504">
        <v>20</v>
      </c>
      <c r="H9504">
        <v>27</v>
      </c>
      <c r="I9504" s="7">
        <v>34</v>
      </c>
      <c r="K9504">
        <v>9503</v>
      </c>
      <c r="L9504">
        <v>20</v>
      </c>
      <c r="M9504">
        <v>27</v>
      </c>
      <c r="N9504" s="7">
        <v>34</v>
      </c>
      <c r="P9504" s="185">
        <v>9503</v>
      </c>
      <c r="Q9504" s="186">
        <v>28</v>
      </c>
    </row>
    <row r="9505" spans="1:17" ht="15" x14ac:dyDescent="0.25">
      <c r="A9505"/>
      <c r="B9505" s="114">
        <v>9504</v>
      </c>
      <c r="C9505" s="7">
        <v>22</v>
      </c>
      <c r="E9505">
        <v>9504</v>
      </c>
      <c r="F9505">
        <v>17</v>
      </c>
      <c r="G9505">
        <v>20</v>
      </c>
      <c r="H9505">
        <v>27</v>
      </c>
      <c r="I9505" s="7">
        <v>34</v>
      </c>
      <c r="K9505">
        <v>9504</v>
      </c>
      <c r="L9505">
        <v>20</v>
      </c>
      <c r="M9505">
        <v>27</v>
      </c>
      <c r="N9505" s="7">
        <v>34</v>
      </c>
      <c r="P9505" s="187">
        <v>9504</v>
      </c>
      <c r="Q9505" s="188">
        <v>28</v>
      </c>
    </row>
    <row r="9506" spans="1:17" ht="15" x14ac:dyDescent="0.25">
      <c r="A9506"/>
      <c r="B9506" s="114">
        <v>9505</v>
      </c>
      <c r="C9506" s="7">
        <v>22</v>
      </c>
      <c r="E9506">
        <v>9505</v>
      </c>
      <c r="F9506">
        <v>17</v>
      </c>
      <c r="G9506">
        <v>20</v>
      </c>
      <c r="H9506">
        <v>27</v>
      </c>
      <c r="I9506" s="7">
        <v>34</v>
      </c>
      <c r="K9506">
        <v>9505</v>
      </c>
      <c r="L9506">
        <v>20</v>
      </c>
      <c r="M9506">
        <v>27</v>
      </c>
      <c r="N9506" s="7">
        <v>34</v>
      </c>
      <c r="P9506" s="185">
        <v>9505</v>
      </c>
      <c r="Q9506" s="186">
        <v>28</v>
      </c>
    </row>
    <row r="9507" spans="1:17" ht="15" x14ac:dyDescent="0.25">
      <c r="A9507"/>
      <c r="B9507" s="114">
        <v>9506</v>
      </c>
      <c r="C9507" s="7">
        <v>22</v>
      </c>
      <c r="E9507">
        <v>9506</v>
      </c>
      <c r="F9507">
        <v>17</v>
      </c>
      <c r="G9507">
        <v>20</v>
      </c>
      <c r="H9507">
        <v>27</v>
      </c>
      <c r="I9507" s="7">
        <v>34</v>
      </c>
      <c r="K9507">
        <v>9506</v>
      </c>
      <c r="L9507">
        <v>20</v>
      </c>
      <c r="M9507">
        <v>27</v>
      </c>
      <c r="N9507" s="7">
        <v>34</v>
      </c>
      <c r="P9507" s="187">
        <v>9506</v>
      </c>
      <c r="Q9507" s="188">
        <v>28</v>
      </c>
    </row>
    <row r="9508" spans="1:17" ht="15" x14ac:dyDescent="0.25">
      <c r="A9508"/>
      <c r="B9508" s="114">
        <v>9507</v>
      </c>
      <c r="C9508" s="7">
        <v>22</v>
      </c>
      <c r="E9508">
        <v>9507</v>
      </c>
      <c r="F9508">
        <v>17</v>
      </c>
      <c r="G9508">
        <v>20</v>
      </c>
      <c r="H9508">
        <v>27</v>
      </c>
      <c r="I9508" s="7">
        <v>34</v>
      </c>
      <c r="K9508">
        <v>9507</v>
      </c>
      <c r="L9508">
        <v>20</v>
      </c>
      <c r="M9508">
        <v>27</v>
      </c>
      <c r="N9508" s="7">
        <v>34</v>
      </c>
      <c r="P9508" s="185">
        <v>9507</v>
      </c>
      <c r="Q9508" s="186">
        <v>28</v>
      </c>
    </row>
    <row r="9509" spans="1:17" ht="15" x14ac:dyDescent="0.25">
      <c r="A9509"/>
      <c r="B9509" s="114">
        <v>9508</v>
      </c>
      <c r="C9509" s="7">
        <v>22</v>
      </c>
      <c r="E9509">
        <v>9508</v>
      </c>
      <c r="F9509">
        <v>17</v>
      </c>
      <c r="G9509">
        <v>20</v>
      </c>
      <c r="H9509">
        <v>27</v>
      </c>
      <c r="I9509" s="7">
        <v>34</v>
      </c>
      <c r="K9509">
        <v>9508</v>
      </c>
      <c r="L9509">
        <v>20</v>
      </c>
      <c r="M9509">
        <v>27</v>
      </c>
      <c r="N9509" s="7">
        <v>34</v>
      </c>
      <c r="P9509" s="187">
        <v>9508</v>
      </c>
      <c r="Q9509" s="188">
        <v>28</v>
      </c>
    </row>
    <row r="9510" spans="1:17" ht="15" x14ac:dyDescent="0.25">
      <c r="A9510"/>
      <c r="B9510" s="114">
        <v>9509</v>
      </c>
      <c r="C9510" s="7">
        <v>22</v>
      </c>
      <c r="E9510">
        <v>9509</v>
      </c>
      <c r="F9510">
        <v>17</v>
      </c>
      <c r="G9510">
        <v>20</v>
      </c>
      <c r="H9510">
        <v>27</v>
      </c>
      <c r="I9510" s="7">
        <v>34</v>
      </c>
      <c r="K9510">
        <v>9509</v>
      </c>
      <c r="L9510">
        <v>20</v>
      </c>
      <c r="M9510">
        <v>27</v>
      </c>
      <c r="N9510" s="7">
        <v>34</v>
      </c>
      <c r="P9510" s="185">
        <v>9509</v>
      </c>
      <c r="Q9510" s="186">
        <v>28</v>
      </c>
    </row>
    <row r="9511" spans="1:17" ht="15" x14ac:dyDescent="0.25">
      <c r="A9511"/>
      <c r="B9511" s="114">
        <v>9510</v>
      </c>
      <c r="C9511" s="7">
        <v>22</v>
      </c>
      <c r="E9511">
        <v>9510</v>
      </c>
      <c r="F9511">
        <v>17</v>
      </c>
      <c r="G9511">
        <v>20</v>
      </c>
      <c r="H9511">
        <v>27</v>
      </c>
      <c r="I9511" s="7">
        <v>34</v>
      </c>
      <c r="K9511">
        <v>9510</v>
      </c>
      <c r="L9511">
        <v>20</v>
      </c>
      <c r="M9511">
        <v>27</v>
      </c>
      <c r="N9511" s="7">
        <v>34</v>
      </c>
      <c r="P9511" s="187">
        <v>9510</v>
      </c>
      <c r="Q9511" s="188">
        <v>28</v>
      </c>
    </row>
    <row r="9512" spans="1:17" ht="15" x14ac:dyDescent="0.25">
      <c r="A9512"/>
      <c r="B9512" s="114">
        <v>9511</v>
      </c>
      <c r="C9512" s="7">
        <v>22</v>
      </c>
      <c r="E9512">
        <v>9511</v>
      </c>
      <c r="F9512">
        <v>17</v>
      </c>
      <c r="G9512">
        <v>20</v>
      </c>
      <c r="H9512">
        <v>27</v>
      </c>
      <c r="I9512" s="7">
        <v>34</v>
      </c>
      <c r="K9512">
        <v>9511</v>
      </c>
      <c r="L9512">
        <v>20</v>
      </c>
      <c r="M9512">
        <v>27</v>
      </c>
      <c r="N9512" s="7">
        <v>34</v>
      </c>
      <c r="P9512" s="185">
        <v>9511</v>
      </c>
      <c r="Q9512" s="186">
        <v>28</v>
      </c>
    </row>
    <row r="9513" spans="1:17" ht="15" x14ac:dyDescent="0.25">
      <c r="A9513"/>
      <c r="B9513" s="114">
        <v>9512</v>
      </c>
      <c r="C9513" s="7">
        <v>22</v>
      </c>
      <c r="E9513">
        <v>9512</v>
      </c>
      <c r="F9513">
        <v>17</v>
      </c>
      <c r="G9513">
        <v>20</v>
      </c>
      <c r="H9513">
        <v>27</v>
      </c>
      <c r="I9513" s="7">
        <v>34</v>
      </c>
      <c r="K9513">
        <v>9512</v>
      </c>
      <c r="L9513">
        <v>20</v>
      </c>
      <c r="M9513">
        <v>27</v>
      </c>
      <c r="N9513" s="7">
        <v>34</v>
      </c>
      <c r="P9513" s="187">
        <v>9512</v>
      </c>
      <c r="Q9513" s="188">
        <v>28</v>
      </c>
    </row>
    <row r="9514" spans="1:17" ht="15" x14ac:dyDescent="0.25">
      <c r="A9514"/>
      <c r="B9514" s="114">
        <v>9513</v>
      </c>
      <c r="C9514" s="7">
        <v>22</v>
      </c>
      <c r="E9514">
        <v>9513</v>
      </c>
      <c r="F9514">
        <v>17</v>
      </c>
      <c r="G9514">
        <v>20</v>
      </c>
      <c r="H9514">
        <v>27</v>
      </c>
      <c r="I9514" s="7">
        <v>34</v>
      </c>
      <c r="K9514">
        <v>9513</v>
      </c>
      <c r="L9514">
        <v>20</v>
      </c>
      <c r="M9514">
        <v>27</v>
      </c>
      <c r="N9514" s="7">
        <v>34</v>
      </c>
      <c r="P9514" s="185">
        <v>9513</v>
      </c>
      <c r="Q9514" s="186">
        <v>28</v>
      </c>
    </row>
    <row r="9515" spans="1:17" ht="15" x14ac:dyDescent="0.25">
      <c r="A9515"/>
      <c r="B9515" s="114">
        <v>9514</v>
      </c>
      <c r="C9515" s="7">
        <v>22</v>
      </c>
      <c r="E9515">
        <v>9514</v>
      </c>
      <c r="F9515">
        <v>17</v>
      </c>
      <c r="G9515">
        <v>20</v>
      </c>
      <c r="H9515">
        <v>27</v>
      </c>
      <c r="I9515" s="7">
        <v>34</v>
      </c>
      <c r="K9515">
        <v>9514</v>
      </c>
      <c r="L9515">
        <v>20</v>
      </c>
      <c r="M9515">
        <v>27</v>
      </c>
      <c r="N9515" s="7">
        <v>34</v>
      </c>
      <c r="P9515" s="187">
        <v>9514</v>
      </c>
      <c r="Q9515" s="188">
        <v>28</v>
      </c>
    </row>
    <row r="9516" spans="1:17" ht="15" x14ac:dyDescent="0.25">
      <c r="A9516"/>
      <c r="B9516" s="114">
        <v>9515</v>
      </c>
      <c r="C9516" s="7">
        <v>22</v>
      </c>
      <c r="E9516">
        <v>9515</v>
      </c>
      <c r="F9516">
        <v>17</v>
      </c>
      <c r="G9516">
        <v>20</v>
      </c>
      <c r="H9516">
        <v>27</v>
      </c>
      <c r="I9516" s="7">
        <v>34</v>
      </c>
      <c r="K9516">
        <v>9515</v>
      </c>
      <c r="L9516">
        <v>20</v>
      </c>
      <c r="M9516">
        <v>27</v>
      </c>
      <c r="N9516" s="7">
        <v>34</v>
      </c>
      <c r="P9516" s="185">
        <v>9515</v>
      </c>
      <c r="Q9516" s="186">
        <v>28</v>
      </c>
    </row>
    <row r="9517" spans="1:17" ht="15" x14ac:dyDescent="0.25">
      <c r="A9517"/>
      <c r="B9517" s="114">
        <v>9516</v>
      </c>
      <c r="C9517" s="7">
        <v>22</v>
      </c>
      <c r="E9517">
        <v>9516</v>
      </c>
      <c r="F9517">
        <v>17</v>
      </c>
      <c r="G9517">
        <v>20</v>
      </c>
      <c r="H9517">
        <v>27</v>
      </c>
      <c r="I9517" s="7">
        <v>34</v>
      </c>
      <c r="K9517">
        <v>9516</v>
      </c>
      <c r="L9517">
        <v>20</v>
      </c>
      <c r="M9517">
        <v>27</v>
      </c>
      <c r="N9517" s="7">
        <v>34</v>
      </c>
      <c r="P9517" s="187">
        <v>9516</v>
      </c>
      <c r="Q9517" s="188">
        <v>28</v>
      </c>
    </row>
    <row r="9518" spans="1:17" ht="15" x14ac:dyDescent="0.25">
      <c r="A9518"/>
      <c r="B9518" s="114">
        <v>9517</v>
      </c>
      <c r="C9518" s="7">
        <v>22</v>
      </c>
      <c r="E9518">
        <v>9517</v>
      </c>
      <c r="F9518">
        <v>17</v>
      </c>
      <c r="G9518">
        <v>20</v>
      </c>
      <c r="H9518">
        <v>27</v>
      </c>
      <c r="I9518" s="7">
        <v>34</v>
      </c>
      <c r="K9518">
        <v>9517</v>
      </c>
      <c r="L9518">
        <v>20</v>
      </c>
      <c r="M9518">
        <v>27</v>
      </c>
      <c r="N9518" s="7">
        <v>34</v>
      </c>
      <c r="P9518" s="185">
        <v>9517</v>
      </c>
      <c r="Q9518" s="186">
        <v>28</v>
      </c>
    </row>
    <row r="9519" spans="1:17" ht="15" x14ac:dyDescent="0.25">
      <c r="A9519"/>
      <c r="B9519" s="114">
        <v>9518</v>
      </c>
      <c r="C9519" s="7">
        <v>22</v>
      </c>
      <c r="E9519">
        <v>9518</v>
      </c>
      <c r="F9519">
        <v>17</v>
      </c>
      <c r="G9519">
        <v>20</v>
      </c>
      <c r="H9519">
        <v>27</v>
      </c>
      <c r="I9519" s="7">
        <v>34</v>
      </c>
      <c r="K9519">
        <v>9518</v>
      </c>
      <c r="L9519">
        <v>20</v>
      </c>
      <c r="M9519">
        <v>27</v>
      </c>
      <c r="N9519" s="7">
        <v>34</v>
      </c>
      <c r="P9519" s="187">
        <v>9518</v>
      </c>
      <c r="Q9519" s="188">
        <v>28</v>
      </c>
    </row>
    <row r="9520" spans="1:17" ht="15" x14ac:dyDescent="0.25">
      <c r="A9520"/>
      <c r="B9520" s="114">
        <v>9519</v>
      </c>
      <c r="C9520" s="7">
        <v>22</v>
      </c>
      <c r="E9520">
        <v>9519</v>
      </c>
      <c r="F9520">
        <v>17</v>
      </c>
      <c r="G9520">
        <v>20</v>
      </c>
      <c r="H9520">
        <v>27</v>
      </c>
      <c r="I9520" s="7">
        <v>34</v>
      </c>
      <c r="K9520">
        <v>9519</v>
      </c>
      <c r="L9520">
        <v>20</v>
      </c>
      <c r="M9520">
        <v>27</v>
      </c>
      <c r="N9520" s="7">
        <v>34</v>
      </c>
      <c r="P9520" s="185">
        <v>9519</v>
      </c>
      <c r="Q9520" s="186">
        <v>28</v>
      </c>
    </row>
    <row r="9521" spans="1:17" ht="15" x14ac:dyDescent="0.25">
      <c r="A9521"/>
      <c r="B9521" s="114">
        <v>9520</v>
      </c>
      <c r="C9521" s="7">
        <v>22</v>
      </c>
      <c r="E9521">
        <v>9520</v>
      </c>
      <c r="F9521">
        <v>17</v>
      </c>
      <c r="G9521">
        <v>20</v>
      </c>
      <c r="H9521">
        <v>27</v>
      </c>
      <c r="I9521" s="7">
        <v>34</v>
      </c>
      <c r="K9521">
        <v>9520</v>
      </c>
      <c r="L9521">
        <v>20</v>
      </c>
      <c r="M9521">
        <v>27</v>
      </c>
      <c r="N9521" s="7">
        <v>34</v>
      </c>
      <c r="P9521" s="187">
        <v>9520</v>
      </c>
      <c r="Q9521" s="188">
        <v>28</v>
      </c>
    </row>
    <row r="9522" spans="1:17" ht="15" x14ac:dyDescent="0.25">
      <c r="A9522"/>
      <c r="B9522" s="114">
        <v>9521</v>
      </c>
      <c r="C9522" s="7">
        <v>22</v>
      </c>
      <c r="E9522">
        <v>9521</v>
      </c>
      <c r="F9522">
        <v>17</v>
      </c>
      <c r="G9522">
        <v>20</v>
      </c>
      <c r="H9522">
        <v>27</v>
      </c>
      <c r="I9522" s="7">
        <v>34</v>
      </c>
      <c r="K9522">
        <v>9521</v>
      </c>
      <c r="L9522">
        <v>20</v>
      </c>
      <c r="M9522">
        <v>27</v>
      </c>
      <c r="N9522" s="7">
        <v>34</v>
      </c>
      <c r="P9522" s="185">
        <v>9521</v>
      </c>
      <c r="Q9522" s="186">
        <v>28</v>
      </c>
    </row>
    <row r="9523" spans="1:17" ht="15" x14ac:dyDescent="0.25">
      <c r="A9523"/>
      <c r="B9523" s="114">
        <v>9522</v>
      </c>
      <c r="C9523" s="7">
        <v>22</v>
      </c>
      <c r="E9523">
        <v>9522</v>
      </c>
      <c r="F9523">
        <v>17</v>
      </c>
      <c r="G9523">
        <v>20</v>
      </c>
      <c r="H9523">
        <v>27</v>
      </c>
      <c r="I9523" s="7">
        <v>34</v>
      </c>
      <c r="K9523">
        <v>9522</v>
      </c>
      <c r="L9523">
        <v>20</v>
      </c>
      <c r="M9523">
        <v>27</v>
      </c>
      <c r="N9523" s="7">
        <v>34</v>
      </c>
      <c r="P9523" s="187">
        <v>9522</v>
      </c>
      <c r="Q9523" s="188">
        <v>28</v>
      </c>
    </row>
    <row r="9524" spans="1:17" ht="15" x14ac:dyDescent="0.25">
      <c r="A9524"/>
      <c r="B9524" s="114">
        <v>9523</v>
      </c>
      <c r="C9524" s="7">
        <v>22</v>
      </c>
      <c r="E9524">
        <v>9523</v>
      </c>
      <c r="F9524">
        <v>17</v>
      </c>
      <c r="G9524">
        <v>20</v>
      </c>
      <c r="H9524">
        <v>27</v>
      </c>
      <c r="I9524" s="7">
        <v>34</v>
      </c>
      <c r="K9524">
        <v>9523</v>
      </c>
      <c r="L9524">
        <v>20</v>
      </c>
      <c r="M9524">
        <v>27</v>
      </c>
      <c r="N9524" s="7">
        <v>34</v>
      </c>
      <c r="P9524" s="185">
        <v>9523</v>
      </c>
      <c r="Q9524" s="186">
        <v>28</v>
      </c>
    </row>
    <row r="9525" spans="1:17" ht="15" x14ac:dyDescent="0.25">
      <c r="A9525"/>
      <c r="B9525" s="114">
        <v>9524</v>
      </c>
      <c r="C9525" s="7">
        <v>22</v>
      </c>
      <c r="E9525">
        <v>9524</v>
      </c>
      <c r="F9525">
        <v>17</v>
      </c>
      <c r="G9525">
        <v>20</v>
      </c>
      <c r="H9525">
        <v>27</v>
      </c>
      <c r="I9525" s="7">
        <v>34</v>
      </c>
      <c r="K9525">
        <v>9524</v>
      </c>
      <c r="L9525">
        <v>20</v>
      </c>
      <c r="M9525">
        <v>27</v>
      </c>
      <c r="N9525" s="7">
        <v>34</v>
      </c>
      <c r="P9525" s="187">
        <v>9524</v>
      </c>
      <c r="Q9525" s="188">
        <v>28</v>
      </c>
    </row>
    <row r="9526" spans="1:17" ht="15" x14ac:dyDescent="0.25">
      <c r="A9526"/>
      <c r="B9526" s="114">
        <v>9525</v>
      </c>
      <c r="C9526" s="7">
        <v>22</v>
      </c>
      <c r="E9526">
        <v>9525</v>
      </c>
      <c r="F9526">
        <v>17</v>
      </c>
      <c r="G9526">
        <v>20</v>
      </c>
      <c r="H9526">
        <v>27</v>
      </c>
      <c r="I9526" s="7">
        <v>34</v>
      </c>
      <c r="K9526">
        <v>9525</v>
      </c>
      <c r="L9526">
        <v>20</v>
      </c>
      <c r="M9526">
        <v>27</v>
      </c>
      <c r="N9526" s="7">
        <v>34</v>
      </c>
      <c r="P9526" s="185">
        <v>9525</v>
      </c>
      <c r="Q9526" s="186">
        <v>28</v>
      </c>
    </row>
    <row r="9527" spans="1:17" ht="15" x14ac:dyDescent="0.25">
      <c r="A9527"/>
      <c r="B9527" s="114">
        <v>9526</v>
      </c>
      <c r="C9527" s="7">
        <v>22</v>
      </c>
      <c r="E9527">
        <v>9526</v>
      </c>
      <c r="F9527">
        <v>17</v>
      </c>
      <c r="G9527">
        <v>20</v>
      </c>
      <c r="H9527">
        <v>27</v>
      </c>
      <c r="I9527" s="7">
        <v>34</v>
      </c>
      <c r="K9527">
        <v>9526</v>
      </c>
      <c r="L9527">
        <v>20</v>
      </c>
      <c r="M9527">
        <v>27</v>
      </c>
      <c r="N9527" s="7">
        <v>34</v>
      </c>
      <c r="P9527" s="187">
        <v>9526</v>
      </c>
      <c r="Q9527" s="188">
        <v>28</v>
      </c>
    </row>
    <row r="9528" spans="1:17" ht="15" x14ac:dyDescent="0.25">
      <c r="A9528"/>
      <c r="B9528" s="114">
        <v>9527</v>
      </c>
      <c r="C9528" s="7">
        <v>22</v>
      </c>
      <c r="E9528">
        <v>9527</v>
      </c>
      <c r="F9528">
        <v>17</v>
      </c>
      <c r="G9528">
        <v>20</v>
      </c>
      <c r="H9528">
        <v>27</v>
      </c>
      <c r="I9528" s="7">
        <v>34</v>
      </c>
      <c r="K9528">
        <v>9527</v>
      </c>
      <c r="L9528">
        <v>20</v>
      </c>
      <c r="M9528">
        <v>27</v>
      </c>
      <c r="N9528" s="7">
        <v>34</v>
      </c>
      <c r="P9528" s="185">
        <v>9527</v>
      </c>
      <c r="Q9528" s="186">
        <v>28</v>
      </c>
    </row>
    <row r="9529" spans="1:17" ht="15" x14ac:dyDescent="0.25">
      <c r="A9529"/>
      <c r="B9529" s="114">
        <v>9528</v>
      </c>
      <c r="C9529" s="7">
        <v>22</v>
      </c>
      <c r="E9529">
        <v>9528</v>
      </c>
      <c r="F9529">
        <v>17</v>
      </c>
      <c r="G9529">
        <v>20</v>
      </c>
      <c r="H9529">
        <v>27</v>
      </c>
      <c r="I9529" s="7">
        <v>34</v>
      </c>
      <c r="K9529">
        <v>9528</v>
      </c>
      <c r="L9529">
        <v>20</v>
      </c>
      <c r="M9529">
        <v>27</v>
      </c>
      <c r="N9529" s="7">
        <v>34</v>
      </c>
      <c r="P9529" s="187">
        <v>9528</v>
      </c>
      <c r="Q9529" s="188">
        <v>28</v>
      </c>
    </row>
    <row r="9530" spans="1:17" ht="15" x14ac:dyDescent="0.25">
      <c r="A9530"/>
      <c r="B9530" s="114">
        <v>9529</v>
      </c>
      <c r="C9530" s="7">
        <v>22</v>
      </c>
      <c r="E9530">
        <v>9529</v>
      </c>
      <c r="F9530">
        <v>17</v>
      </c>
      <c r="G9530">
        <v>20</v>
      </c>
      <c r="H9530">
        <v>27</v>
      </c>
      <c r="I9530" s="7">
        <v>34</v>
      </c>
      <c r="K9530">
        <v>9529</v>
      </c>
      <c r="L9530">
        <v>20</v>
      </c>
      <c r="M9530">
        <v>27</v>
      </c>
      <c r="N9530" s="7">
        <v>34</v>
      </c>
      <c r="P9530" s="185">
        <v>9529</v>
      </c>
      <c r="Q9530" s="186">
        <v>28</v>
      </c>
    </row>
    <row r="9531" spans="1:17" ht="15" x14ac:dyDescent="0.25">
      <c r="A9531"/>
      <c r="B9531" s="114">
        <v>9530</v>
      </c>
      <c r="C9531" s="7">
        <v>22</v>
      </c>
      <c r="E9531">
        <v>9530</v>
      </c>
      <c r="F9531">
        <v>17</v>
      </c>
      <c r="G9531">
        <v>20</v>
      </c>
      <c r="H9531">
        <v>27</v>
      </c>
      <c r="I9531" s="7">
        <v>34</v>
      </c>
      <c r="K9531">
        <v>9530</v>
      </c>
      <c r="L9531">
        <v>20</v>
      </c>
      <c r="M9531">
        <v>27</v>
      </c>
      <c r="N9531" s="7">
        <v>34</v>
      </c>
      <c r="P9531" s="187">
        <v>9530</v>
      </c>
      <c r="Q9531" s="188">
        <v>28</v>
      </c>
    </row>
    <row r="9532" spans="1:17" ht="15" x14ac:dyDescent="0.25">
      <c r="A9532"/>
      <c r="B9532" s="114">
        <v>9531</v>
      </c>
      <c r="C9532" s="7">
        <v>22</v>
      </c>
      <c r="E9532">
        <v>9531</v>
      </c>
      <c r="F9532">
        <v>17</v>
      </c>
      <c r="G9532">
        <v>20</v>
      </c>
      <c r="H9532">
        <v>27</v>
      </c>
      <c r="I9532" s="7">
        <v>34</v>
      </c>
      <c r="K9532">
        <v>9531</v>
      </c>
      <c r="L9532">
        <v>20</v>
      </c>
      <c r="M9532">
        <v>27</v>
      </c>
      <c r="N9532" s="7">
        <v>34</v>
      </c>
      <c r="P9532" s="185">
        <v>9531</v>
      </c>
      <c r="Q9532" s="186">
        <v>28</v>
      </c>
    </row>
    <row r="9533" spans="1:17" ht="15" x14ac:dyDescent="0.25">
      <c r="A9533"/>
      <c r="B9533" s="114">
        <v>9532</v>
      </c>
      <c r="C9533" s="7">
        <v>22</v>
      </c>
      <c r="E9533">
        <v>9532</v>
      </c>
      <c r="F9533">
        <v>17</v>
      </c>
      <c r="G9533">
        <v>20</v>
      </c>
      <c r="H9533">
        <v>27</v>
      </c>
      <c r="I9533" s="7">
        <v>34</v>
      </c>
      <c r="K9533">
        <v>9532</v>
      </c>
      <c r="L9533">
        <v>20</v>
      </c>
      <c r="M9533">
        <v>27</v>
      </c>
      <c r="N9533" s="7">
        <v>34</v>
      </c>
      <c r="P9533" s="187">
        <v>9532</v>
      </c>
      <c r="Q9533" s="188">
        <v>28</v>
      </c>
    </row>
    <row r="9534" spans="1:17" ht="15" x14ac:dyDescent="0.25">
      <c r="A9534"/>
      <c r="B9534" s="114">
        <v>9533</v>
      </c>
      <c r="C9534" s="7">
        <v>22</v>
      </c>
      <c r="E9534">
        <v>9533</v>
      </c>
      <c r="F9534">
        <v>17</v>
      </c>
      <c r="G9534">
        <v>20</v>
      </c>
      <c r="H9534">
        <v>27</v>
      </c>
      <c r="I9534" s="7">
        <v>34</v>
      </c>
      <c r="K9534">
        <v>9533</v>
      </c>
      <c r="L9534">
        <v>20</v>
      </c>
      <c r="M9534">
        <v>27</v>
      </c>
      <c r="N9534" s="7">
        <v>34</v>
      </c>
      <c r="P9534" s="185">
        <v>9533</v>
      </c>
      <c r="Q9534" s="186">
        <v>28</v>
      </c>
    </row>
    <row r="9535" spans="1:17" ht="15" x14ac:dyDescent="0.25">
      <c r="A9535"/>
      <c r="B9535" s="114">
        <v>9534</v>
      </c>
      <c r="C9535" s="7">
        <v>22</v>
      </c>
      <c r="E9535">
        <v>9534</v>
      </c>
      <c r="F9535">
        <v>17</v>
      </c>
      <c r="G9535">
        <v>20</v>
      </c>
      <c r="H9535">
        <v>27</v>
      </c>
      <c r="I9535" s="7">
        <v>34</v>
      </c>
      <c r="K9535">
        <v>9534</v>
      </c>
      <c r="L9535">
        <v>20</v>
      </c>
      <c r="M9535">
        <v>27</v>
      </c>
      <c r="N9535" s="7">
        <v>34</v>
      </c>
      <c r="P9535" s="187">
        <v>9534</v>
      </c>
      <c r="Q9535" s="188">
        <v>28</v>
      </c>
    </row>
    <row r="9536" spans="1:17" ht="15" x14ac:dyDescent="0.25">
      <c r="A9536"/>
      <c r="B9536" s="114">
        <v>9535</v>
      </c>
      <c r="C9536" s="7">
        <v>22</v>
      </c>
      <c r="E9536">
        <v>9535</v>
      </c>
      <c r="F9536">
        <v>17</v>
      </c>
      <c r="G9536">
        <v>20</v>
      </c>
      <c r="H9536">
        <v>27</v>
      </c>
      <c r="I9536" s="7">
        <v>34</v>
      </c>
      <c r="K9536">
        <v>9535</v>
      </c>
      <c r="L9536">
        <v>20</v>
      </c>
      <c r="M9536">
        <v>27</v>
      </c>
      <c r="N9536" s="7">
        <v>34</v>
      </c>
      <c r="P9536" s="185">
        <v>9535</v>
      </c>
      <c r="Q9536" s="186">
        <v>28</v>
      </c>
    </row>
    <row r="9537" spans="1:17" ht="15" x14ac:dyDescent="0.25">
      <c r="A9537"/>
      <c r="B9537" s="114">
        <v>9536</v>
      </c>
      <c r="C9537" s="7">
        <v>22</v>
      </c>
      <c r="E9537">
        <v>9536</v>
      </c>
      <c r="F9537">
        <v>17</v>
      </c>
      <c r="G9537">
        <v>20</v>
      </c>
      <c r="H9537">
        <v>27</v>
      </c>
      <c r="I9537" s="7">
        <v>34</v>
      </c>
      <c r="K9537">
        <v>9536</v>
      </c>
      <c r="L9537">
        <v>20</v>
      </c>
      <c r="M9537">
        <v>27</v>
      </c>
      <c r="N9537" s="7">
        <v>34</v>
      </c>
      <c r="P9537" s="187">
        <v>9536</v>
      </c>
      <c r="Q9537" s="188">
        <v>28</v>
      </c>
    </row>
    <row r="9538" spans="1:17" ht="15" x14ac:dyDescent="0.25">
      <c r="A9538"/>
      <c r="B9538" s="114">
        <v>9537</v>
      </c>
      <c r="C9538" s="7">
        <v>22</v>
      </c>
      <c r="E9538">
        <v>9537</v>
      </c>
      <c r="F9538">
        <v>17</v>
      </c>
      <c r="G9538">
        <v>20</v>
      </c>
      <c r="H9538">
        <v>27</v>
      </c>
      <c r="I9538" s="7">
        <v>34</v>
      </c>
      <c r="K9538">
        <v>9537</v>
      </c>
      <c r="L9538">
        <v>20</v>
      </c>
      <c r="M9538">
        <v>27</v>
      </c>
      <c r="N9538" s="7">
        <v>34</v>
      </c>
      <c r="P9538" s="185">
        <v>9537</v>
      </c>
      <c r="Q9538" s="186">
        <v>28</v>
      </c>
    </row>
    <row r="9539" spans="1:17" ht="15" x14ac:dyDescent="0.25">
      <c r="A9539"/>
      <c r="B9539" s="114">
        <v>9538</v>
      </c>
      <c r="C9539" s="7">
        <v>22</v>
      </c>
      <c r="E9539">
        <v>9538</v>
      </c>
      <c r="F9539">
        <v>17</v>
      </c>
      <c r="G9539">
        <v>20</v>
      </c>
      <c r="H9539">
        <v>27</v>
      </c>
      <c r="I9539" s="7">
        <v>34</v>
      </c>
      <c r="K9539">
        <v>9538</v>
      </c>
      <c r="L9539">
        <v>20</v>
      </c>
      <c r="M9539">
        <v>27</v>
      </c>
      <c r="N9539" s="7">
        <v>34</v>
      </c>
      <c r="P9539" s="187">
        <v>9538</v>
      </c>
      <c r="Q9539" s="188">
        <v>28</v>
      </c>
    </row>
    <row r="9540" spans="1:17" ht="15" x14ac:dyDescent="0.25">
      <c r="A9540"/>
      <c r="B9540" s="114">
        <v>9539</v>
      </c>
      <c r="C9540" s="7">
        <v>22</v>
      </c>
      <c r="E9540">
        <v>9539</v>
      </c>
      <c r="F9540">
        <v>17</v>
      </c>
      <c r="G9540">
        <v>20</v>
      </c>
      <c r="H9540">
        <v>27</v>
      </c>
      <c r="I9540" s="7">
        <v>34</v>
      </c>
      <c r="K9540">
        <v>9539</v>
      </c>
      <c r="L9540">
        <v>20</v>
      </c>
      <c r="M9540">
        <v>27</v>
      </c>
      <c r="N9540" s="7">
        <v>34</v>
      </c>
      <c r="P9540" s="185">
        <v>9539</v>
      </c>
      <c r="Q9540" s="186">
        <v>28</v>
      </c>
    </row>
    <row r="9541" spans="1:17" ht="15" x14ac:dyDescent="0.25">
      <c r="A9541"/>
      <c r="B9541" s="114">
        <v>9540</v>
      </c>
      <c r="C9541" s="7">
        <v>22</v>
      </c>
      <c r="E9541">
        <v>9540</v>
      </c>
      <c r="F9541">
        <v>17</v>
      </c>
      <c r="G9541">
        <v>20</v>
      </c>
      <c r="H9541">
        <v>27</v>
      </c>
      <c r="I9541" s="7">
        <v>34</v>
      </c>
      <c r="K9541">
        <v>9540</v>
      </c>
      <c r="L9541">
        <v>20</v>
      </c>
      <c r="M9541">
        <v>27</v>
      </c>
      <c r="N9541" s="7">
        <v>34</v>
      </c>
      <c r="P9541" s="187">
        <v>9540</v>
      </c>
      <c r="Q9541" s="188">
        <v>28</v>
      </c>
    </row>
    <row r="9542" spans="1:17" ht="15" x14ac:dyDescent="0.25">
      <c r="A9542"/>
      <c r="B9542" s="114">
        <v>9541</v>
      </c>
      <c r="C9542" s="7">
        <v>22</v>
      </c>
      <c r="E9542">
        <v>9541</v>
      </c>
      <c r="F9542">
        <v>17</v>
      </c>
      <c r="G9542">
        <v>20</v>
      </c>
      <c r="H9542">
        <v>27</v>
      </c>
      <c r="I9542" s="7">
        <v>34</v>
      </c>
      <c r="K9542">
        <v>9541</v>
      </c>
      <c r="L9542">
        <v>20</v>
      </c>
      <c r="M9542">
        <v>27</v>
      </c>
      <c r="N9542" s="7">
        <v>34</v>
      </c>
      <c r="P9542" s="185">
        <v>9541</v>
      </c>
      <c r="Q9542" s="186">
        <v>28</v>
      </c>
    </row>
    <row r="9543" spans="1:17" ht="15" x14ac:dyDescent="0.25">
      <c r="A9543"/>
      <c r="B9543" s="114">
        <v>9542</v>
      </c>
      <c r="C9543" s="7">
        <v>22</v>
      </c>
      <c r="E9543">
        <v>9542</v>
      </c>
      <c r="F9543">
        <v>17</v>
      </c>
      <c r="G9543">
        <v>20</v>
      </c>
      <c r="H9543">
        <v>27</v>
      </c>
      <c r="I9543" s="7">
        <v>34</v>
      </c>
      <c r="K9543">
        <v>9542</v>
      </c>
      <c r="L9543">
        <v>20</v>
      </c>
      <c r="M9543">
        <v>27</v>
      </c>
      <c r="N9543" s="7">
        <v>34</v>
      </c>
      <c r="P9543" s="187">
        <v>9542</v>
      </c>
      <c r="Q9543" s="188">
        <v>28</v>
      </c>
    </row>
    <row r="9544" spans="1:17" ht="15" x14ac:dyDescent="0.25">
      <c r="A9544"/>
      <c r="B9544" s="114">
        <v>9543</v>
      </c>
      <c r="C9544" s="7">
        <v>22</v>
      </c>
      <c r="E9544">
        <v>9543</v>
      </c>
      <c r="F9544">
        <v>17</v>
      </c>
      <c r="G9544">
        <v>20</v>
      </c>
      <c r="H9544">
        <v>27</v>
      </c>
      <c r="I9544" s="7">
        <v>34</v>
      </c>
      <c r="K9544">
        <v>9543</v>
      </c>
      <c r="L9544">
        <v>20</v>
      </c>
      <c r="M9544">
        <v>27</v>
      </c>
      <c r="N9544" s="7">
        <v>34</v>
      </c>
      <c r="P9544" s="185">
        <v>9543</v>
      </c>
      <c r="Q9544" s="186">
        <v>28</v>
      </c>
    </row>
    <row r="9545" spans="1:17" ht="15" x14ac:dyDescent="0.25">
      <c r="A9545"/>
      <c r="B9545" s="114">
        <v>9544</v>
      </c>
      <c r="C9545" s="7">
        <v>22</v>
      </c>
      <c r="E9545">
        <v>9544</v>
      </c>
      <c r="F9545">
        <v>17</v>
      </c>
      <c r="G9545">
        <v>20</v>
      </c>
      <c r="H9545">
        <v>27</v>
      </c>
      <c r="I9545" s="7">
        <v>34</v>
      </c>
      <c r="K9545">
        <v>9544</v>
      </c>
      <c r="L9545">
        <v>20</v>
      </c>
      <c r="M9545">
        <v>27</v>
      </c>
      <c r="N9545" s="7">
        <v>34</v>
      </c>
      <c r="P9545" s="187">
        <v>9544</v>
      </c>
      <c r="Q9545" s="188">
        <v>28</v>
      </c>
    </row>
    <row r="9546" spans="1:17" ht="15" x14ac:dyDescent="0.25">
      <c r="A9546"/>
      <c r="B9546" s="114">
        <v>9545</v>
      </c>
      <c r="C9546" s="7">
        <v>22</v>
      </c>
      <c r="E9546">
        <v>9545</v>
      </c>
      <c r="F9546">
        <v>17</v>
      </c>
      <c r="G9546">
        <v>20</v>
      </c>
      <c r="H9546">
        <v>27</v>
      </c>
      <c r="I9546" s="7">
        <v>34</v>
      </c>
      <c r="K9546">
        <v>9545</v>
      </c>
      <c r="L9546">
        <v>20</v>
      </c>
      <c r="M9546">
        <v>27</v>
      </c>
      <c r="N9546" s="7">
        <v>34</v>
      </c>
      <c r="P9546" s="185">
        <v>9545</v>
      </c>
      <c r="Q9546" s="186">
        <v>28</v>
      </c>
    </row>
    <row r="9547" spans="1:17" ht="15" x14ac:dyDescent="0.25">
      <c r="A9547"/>
      <c r="B9547" s="114">
        <v>9546</v>
      </c>
      <c r="C9547" s="7">
        <v>22</v>
      </c>
      <c r="E9547">
        <v>9546</v>
      </c>
      <c r="F9547">
        <v>17</v>
      </c>
      <c r="G9547">
        <v>20</v>
      </c>
      <c r="H9547">
        <v>27</v>
      </c>
      <c r="I9547" s="7">
        <v>34</v>
      </c>
      <c r="K9547">
        <v>9546</v>
      </c>
      <c r="L9547">
        <v>20</v>
      </c>
      <c r="M9547">
        <v>27</v>
      </c>
      <c r="N9547" s="7">
        <v>34</v>
      </c>
      <c r="P9547" s="187">
        <v>9546</v>
      </c>
      <c r="Q9547" s="188">
        <v>28</v>
      </c>
    </row>
    <row r="9548" spans="1:17" ht="15" x14ac:dyDescent="0.25">
      <c r="A9548"/>
      <c r="B9548" s="114">
        <v>9547</v>
      </c>
      <c r="C9548" s="7">
        <v>22</v>
      </c>
      <c r="E9548">
        <v>9547</v>
      </c>
      <c r="F9548">
        <v>17</v>
      </c>
      <c r="G9548">
        <v>20</v>
      </c>
      <c r="H9548">
        <v>27</v>
      </c>
      <c r="I9548" s="7">
        <v>34</v>
      </c>
      <c r="K9548">
        <v>9547</v>
      </c>
      <c r="L9548">
        <v>20</v>
      </c>
      <c r="M9548">
        <v>27</v>
      </c>
      <c r="N9548" s="7">
        <v>34</v>
      </c>
      <c r="P9548" s="185">
        <v>9547</v>
      </c>
      <c r="Q9548" s="186">
        <v>28</v>
      </c>
    </row>
    <row r="9549" spans="1:17" ht="15" x14ac:dyDescent="0.25">
      <c r="A9549"/>
      <c r="B9549" s="114">
        <v>9548</v>
      </c>
      <c r="C9549" s="7">
        <v>22</v>
      </c>
      <c r="E9549">
        <v>9548</v>
      </c>
      <c r="F9549">
        <v>17</v>
      </c>
      <c r="G9549">
        <v>20</v>
      </c>
      <c r="H9549">
        <v>27</v>
      </c>
      <c r="I9549" s="7">
        <v>34</v>
      </c>
      <c r="K9549">
        <v>9548</v>
      </c>
      <c r="L9549">
        <v>20</v>
      </c>
      <c r="M9549">
        <v>27</v>
      </c>
      <c r="N9549" s="7">
        <v>34</v>
      </c>
      <c r="P9549" s="187">
        <v>9548</v>
      </c>
      <c r="Q9549" s="188">
        <v>28</v>
      </c>
    </row>
    <row r="9550" spans="1:17" ht="15" x14ac:dyDescent="0.25">
      <c r="A9550"/>
      <c r="B9550" s="114">
        <v>9549</v>
      </c>
      <c r="C9550" s="7">
        <v>22</v>
      </c>
      <c r="E9550">
        <v>9549</v>
      </c>
      <c r="F9550">
        <v>17</v>
      </c>
      <c r="G9550">
        <v>20</v>
      </c>
      <c r="H9550">
        <v>27</v>
      </c>
      <c r="I9550" s="7">
        <v>34</v>
      </c>
      <c r="K9550">
        <v>9549</v>
      </c>
      <c r="L9550">
        <v>20</v>
      </c>
      <c r="M9550">
        <v>27</v>
      </c>
      <c r="N9550" s="7">
        <v>34</v>
      </c>
      <c r="P9550" s="185">
        <v>9549</v>
      </c>
      <c r="Q9550" s="186">
        <v>28</v>
      </c>
    </row>
    <row r="9551" spans="1:17" ht="15" x14ac:dyDescent="0.25">
      <c r="A9551"/>
      <c r="B9551" s="114">
        <v>9550</v>
      </c>
      <c r="C9551" s="7">
        <v>22</v>
      </c>
      <c r="E9551">
        <v>9550</v>
      </c>
      <c r="F9551">
        <v>17</v>
      </c>
      <c r="G9551">
        <v>20</v>
      </c>
      <c r="H9551">
        <v>27</v>
      </c>
      <c r="I9551" s="7">
        <v>34</v>
      </c>
      <c r="K9551">
        <v>9550</v>
      </c>
      <c r="L9551">
        <v>20</v>
      </c>
      <c r="M9551">
        <v>27</v>
      </c>
      <c r="N9551" s="7">
        <v>34</v>
      </c>
      <c r="P9551" s="187">
        <v>9550</v>
      </c>
      <c r="Q9551" s="188">
        <v>28</v>
      </c>
    </row>
    <row r="9552" spans="1:17" ht="15" x14ac:dyDescent="0.25">
      <c r="A9552"/>
      <c r="B9552" s="114">
        <v>9551</v>
      </c>
      <c r="C9552" s="7">
        <v>22</v>
      </c>
      <c r="E9552">
        <v>9551</v>
      </c>
      <c r="F9552">
        <v>17</v>
      </c>
      <c r="G9552">
        <v>20</v>
      </c>
      <c r="H9552">
        <v>27</v>
      </c>
      <c r="I9552" s="7">
        <v>34</v>
      </c>
      <c r="K9552">
        <v>9551</v>
      </c>
      <c r="L9552">
        <v>20</v>
      </c>
      <c r="M9552">
        <v>27</v>
      </c>
      <c r="N9552" s="7">
        <v>34</v>
      </c>
      <c r="P9552" s="185">
        <v>9551</v>
      </c>
      <c r="Q9552" s="186">
        <v>28</v>
      </c>
    </row>
    <row r="9553" spans="1:17" ht="15" x14ac:dyDescent="0.25">
      <c r="A9553"/>
      <c r="B9553" s="114">
        <v>9552</v>
      </c>
      <c r="C9553" s="7">
        <v>22</v>
      </c>
      <c r="E9553">
        <v>9552</v>
      </c>
      <c r="F9553">
        <v>17</v>
      </c>
      <c r="G9553">
        <v>20</v>
      </c>
      <c r="H9553">
        <v>27</v>
      </c>
      <c r="I9553" s="7">
        <v>34</v>
      </c>
      <c r="K9553">
        <v>9552</v>
      </c>
      <c r="L9553">
        <v>20</v>
      </c>
      <c r="M9553">
        <v>27</v>
      </c>
      <c r="N9553" s="7">
        <v>34</v>
      </c>
      <c r="P9553" s="187">
        <v>9552</v>
      </c>
      <c r="Q9553" s="188">
        <v>28</v>
      </c>
    </row>
    <row r="9554" spans="1:17" ht="15" x14ac:dyDescent="0.25">
      <c r="A9554"/>
      <c r="B9554" s="114">
        <v>9553</v>
      </c>
      <c r="C9554" s="7">
        <v>22</v>
      </c>
      <c r="E9554">
        <v>9553</v>
      </c>
      <c r="F9554">
        <v>17</v>
      </c>
      <c r="G9554">
        <v>20</v>
      </c>
      <c r="H9554">
        <v>27</v>
      </c>
      <c r="I9554" s="7">
        <v>34</v>
      </c>
      <c r="K9554">
        <v>9553</v>
      </c>
      <c r="L9554">
        <v>20</v>
      </c>
      <c r="M9554">
        <v>27</v>
      </c>
      <c r="N9554" s="7">
        <v>34</v>
      </c>
      <c r="P9554" s="185">
        <v>9553</v>
      </c>
      <c r="Q9554" s="186">
        <v>28</v>
      </c>
    </row>
    <row r="9555" spans="1:17" ht="15" x14ac:dyDescent="0.25">
      <c r="A9555"/>
      <c r="B9555" s="114">
        <v>9554</v>
      </c>
      <c r="C9555" s="7">
        <v>22</v>
      </c>
      <c r="E9555">
        <v>9554</v>
      </c>
      <c r="F9555">
        <v>17</v>
      </c>
      <c r="G9555">
        <v>20</v>
      </c>
      <c r="H9555">
        <v>27</v>
      </c>
      <c r="I9555" s="7">
        <v>34</v>
      </c>
      <c r="K9555">
        <v>9554</v>
      </c>
      <c r="L9555">
        <v>20</v>
      </c>
      <c r="M9555">
        <v>27</v>
      </c>
      <c r="N9555" s="7">
        <v>34</v>
      </c>
      <c r="P9555" s="187">
        <v>9554</v>
      </c>
      <c r="Q9555" s="188">
        <v>28</v>
      </c>
    </row>
    <row r="9556" spans="1:17" ht="15" x14ac:dyDescent="0.25">
      <c r="A9556"/>
      <c r="B9556" s="114">
        <v>9555</v>
      </c>
      <c r="C9556" s="7">
        <v>22</v>
      </c>
      <c r="E9556">
        <v>9555</v>
      </c>
      <c r="F9556">
        <v>17</v>
      </c>
      <c r="G9556">
        <v>20</v>
      </c>
      <c r="H9556">
        <v>27</v>
      </c>
      <c r="I9556" s="7">
        <v>34</v>
      </c>
      <c r="K9556">
        <v>9555</v>
      </c>
      <c r="L9556">
        <v>20</v>
      </c>
      <c r="M9556">
        <v>27</v>
      </c>
      <c r="N9556" s="7">
        <v>34</v>
      </c>
      <c r="P9556" s="185">
        <v>9555</v>
      </c>
      <c r="Q9556" s="186">
        <v>28</v>
      </c>
    </row>
    <row r="9557" spans="1:17" ht="15" x14ac:dyDescent="0.25">
      <c r="A9557"/>
      <c r="B9557" s="114">
        <v>9556</v>
      </c>
      <c r="C9557" s="7">
        <v>22</v>
      </c>
      <c r="E9557">
        <v>9556</v>
      </c>
      <c r="F9557">
        <v>17</v>
      </c>
      <c r="G9557">
        <v>20</v>
      </c>
      <c r="H9557">
        <v>27</v>
      </c>
      <c r="I9557" s="7">
        <v>34</v>
      </c>
      <c r="K9557">
        <v>9556</v>
      </c>
      <c r="L9557">
        <v>20</v>
      </c>
      <c r="M9557">
        <v>27</v>
      </c>
      <c r="N9557" s="7">
        <v>34</v>
      </c>
      <c r="P9557" s="187">
        <v>9556</v>
      </c>
      <c r="Q9557" s="188">
        <v>28</v>
      </c>
    </row>
    <row r="9558" spans="1:17" ht="15" x14ac:dyDescent="0.25">
      <c r="A9558"/>
      <c r="B9558" s="114">
        <v>9557</v>
      </c>
      <c r="C9558" s="7">
        <v>22</v>
      </c>
      <c r="E9558">
        <v>9557</v>
      </c>
      <c r="F9558">
        <v>17</v>
      </c>
      <c r="G9558">
        <v>20</v>
      </c>
      <c r="H9558">
        <v>27</v>
      </c>
      <c r="I9558" s="7">
        <v>34</v>
      </c>
      <c r="K9558">
        <v>9557</v>
      </c>
      <c r="L9558">
        <v>20</v>
      </c>
      <c r="M9558">
        <v>27</v>
      </c>
      <c r="N9558" s="7">
        <v>34</v>
      </c>
      <c r="P9558" s="185">
        <v>9557</v>
      </c>
      <c r="Q9558" s="186">
        <v>28</v>
      </c>
    </row>
    <row r="9559" spans="1:17" ht="15" x14ac:dyDescent="0.25">
      <c r="A9559"/>
      <c r="B9559" s="114">
        <v>9558</v>
      </c>
      <c r="C9559" s="7">
        <v>22</v>
      </c>
      <c r="E9559">
        <v>9558</v>
      </c>
      <c r="F9559">
        <v>17</v>
      </c>
      <c r="G9559">
        <v>20</v>
      </c>
      <c r="H9559">
        <v>27</v>
      </c>
      <c r="I9559" s="7">
        <v>34</v>
      </c>
      <c r="K9559">
        <v>9558</v>
      </c>
      <c r="L9559">
        <v>20</v>
      </c>
      <c r="M9559">
        <v>27</v>
      </c>
      <c r="N9559" s="7">
        <v>34</v>
      </c>
      <c r="P9559" s="187">
        <v>9558</v>
      </c>
      <c r="Q9559" s="188">
        <v>28</v>
      </c>
    </row>
    <row r="9560" spans="1:17" ht="15" x14ac:dyDescent="0.25">
      <c r="A9560"/>
      <c r="B9560" s="114">
        <v>9559</v>
      </c>
      <c r="C9560" s="7">
        <v>22</v>
      </c>
      <c r="E9560">
        <v>9559</v>
      </c>
      <c r="F9560">
        <v>17</v>
      </c>
      <c r="G9560">
        <v>20</v>
      </c>
      <c r="H9560">
        <v>27</v>
      </c>
      <c r="I9560" s="7">
        <v>34</v>
      </c>
      <c r="K9560">
        <v>9559</v>
      </c>
      <c r="L9560">
        <v>20</v>
      </c>
      <c r="M9560">
        <v>27</v>
      </c>
      <c r="N9560" s="7">
        <v>34</v>
      </c>
      <c r="P9560" s="185">
        <v>9559</v>
      </c>
      <c r="Q9560" s="186">
        <v>28</v>
      </c>
    </row>
    <row r="9561" spans="1:17" ht="15" x14ac:dyDescent="0.25">
      <c r="A9561"/>
      <c r="B9561" s="114">
        <v>9560</v>
      </c>
      <c r="C9561" s="7">
        <v>22</v>
      </c>
      <c r="E9561">
        <v>9560</v>
      </c>
      <c r="F9561">
        <v>17</v>
      </c>
      <c r="G9561">
        <v>20</v>
      </c>
      <c r="H9561">
        <v>27</v>
      </c>
      <c r="I9561" s="7">
        <v>34</v>
      </c>
      <c r="K9561">
        <v>9560</v>
      </c>
      <c r="L9561">
        <v>20</v>
      </c>
      <c r="M9561">
        <v>27</v>
      </c>
      <c r="N9561" s="7">
        <v>34</v>
      </c>
      <c r="P9561" s="187">
        <v>9560</v>
      </c>
      <c r="Q9561" s="188">
        <v>28</v>
      </c>
    </row>
    <row r="9562" spans="1:17" ht="15" x14ac:dyDescent="0.25">
      <c r="A9562"/>
      <c r="B9562" s="114">
        <v>9561</v>
      </c>
      <c r="C9562" s="7">
        <v>22</v>
      </c>
      <c r="E9562">
        <v>9561</v>
      </c>
      <c r="F9562">
        <v>17</v>
      </c>
      <c r="G9562">
        <v>20</v>
      </c>
      <c r="H9562">
        <v>27</v>
      </c>
      <c r="I9562" s="7">
        <v>34</v>
      </c>
      <c r="K9562">
        <v>9561</v>
      </c>
      <c r="L9562">
        <v>20</v>
      </c>
      <c r="M9562">
        <v>27</v>
      </c>
      <c r="N9562" s="7">
        <v>34</v>
      </c>
      <c r="P9562" s="185">
        <v>9561</v>
      </c>
      <c r="Q9562" s="186">
        <v>28</v>
      </c>
    </row>
    <row r="9563" spans="1:17" ht="15" x14ac:dyDescent="0.25">
      <c r="A9563"/>
      <c r="B9563" s="114">
        <v>9562</v>
      </c>
      <c r="C9563" s="7">
        <v>22</v>
      </c>
      <c r="E9563">
        <v>9562</v>
      </c>
      <c r="F9563">
        <v>17</v>
      </c>
      <c r="G9563">
        <v>20</v>
      </c>
      <c r="H9563">
        <v>27</v>
      </c>
      <c r="I9563" s="7">
        <v>34</v>
      </c>
      <c r="K9563">
        <v>9562</v>
      </c>
      <c r="L9563">
        <v>20</v>
      </c>
      <c r="M9563">
        <v>27</v>
      </c>
      <c r="N9563" s="7">
        <v>34</v>
      </c>
      <c r="P9563" s="187">
        <v>9562</v>
      </c>
      <c r="Q9563" s="188">
        <v>28</v>
      </c>
    </row>
    <row r="9564" spans="1:17" ht="15" x14ac:dyDescent="0.25">
      <c r="A9564"/>
      <c r="B9564" s="114">
        <v>9563</v>
      </c>
      <c r="C9564" s="7">
        <v>22</v>
      </c>
      <c r="E9564">
        <v>9563</v>
      </c>
      <c r="F9564">
        <v>17</v>
      </c>
      <c r="G9564">
        <v>20</v>
      </c>
      <c r="H9564">
        <v>27</v>
      </c>
      <c r="I9564" s="7">
        <v>34</v>
      </c>
      <c r="K9564">
        <v>9563</v>
      </c>
      <c r="L9564">
        <v>20</v>
      </c>
      <c r="M9564">
        <v>27</v>
      </c>
      <c r="N9564" s="7">
        <v>34</v>
      </c>
      <c r="P9564" s="185">
        <v>9563</v>
      </c>
      <c r="Q9564" s="186">
        <v>28</v>
      </c>
    </row>
    <row r="9565" spans="1:17" ht="15" x14ac:dyDescent="0.25">
      <c r="A9565"/>
      <c r="B9565" s="114">
        <v>9564</v>
      </c>
      <c r="C9565" s="7">
        <v>22</v>
      </c>
      <c r="E9565">
        <v>9564</v>
      </c>
      <c r="F9565">
        <v>17</v>
      </c>
      <c r="G9565">
        <v>20</v>
      </c>
      <c r="H9565">
        <v>27</v>
      </c>
      <c r="I9565" s="7">
        <v>34</v>
      </c>
      <c r="K9565">
        <v>9564</v>
      </c>
      <c r="L9565">
        <v>20</v>
      </c>
      <c r="M9565">
        <v>27</v>
      </c>
      <c r="N9565" s="7">
        <v>34</v>
      </c>
      <c r="P9565" s="187">
        <v>9564</v>
      </c>
      <c r="Q9565" s="188">
        <v>28</v>
      </c>
    </row>
    <row r="9566" spans="1:17" ht="15" x14ac:dyDescent="0.25">
      <c r="A9566"/>
      <c r="B9566" s="114">
        <v>9565</v>
      </c>
      <c r="C9566" s="7">
        <v>22</v>
      </c>
      <c r="E9566">
        <v>9565</v>
      </c>
      <c r="F9566">
        <v>17</v>
      </c>
      <c r="G9566">
        <v>20</v>
      </c>
      <c r="H9566">
        <v>27</v>
      </c>
      <c r="I9566" s="7">
        <v>34</v>
      </c>
      <c r="K9566">
        <v>9565</v>
      </c>
      <c r="L9566">
        <v>20</v>
      </c>
      <c r="M9566">
        <v>27</v>
      </c>
      <c r="N9566" s="7">
        <v>34</v>
      </c>
      <c r="P9566" s="185">
        <v>9565</v>
      </c>
      <c r="Q9566" s="186">
        <v>28</v>
      </c>
    </row>
    <row r="9567" spans="1:17" ht="15" x14ac:dyDescent="0.25">
      <c r="A9567"/>
      <c r="B9567" s="114">
        <v>9566</v>
      </c>
      <c r="C9567" s="7">
        <v>22</v>
      </c>
      <c r="E9567">
        <v>9566</v>
      </c>
      <c r="F9567">
        <v>17</v>
      </c>
      <c r="G9567">
        <v>20</v>
      </c>
      <c r="H9567">
        <v>27</v>
      </c>
      <c r="I9567" s="7">
        <v>34</v>
      </c>
      <c r="K9567">
        <v>9566</v>
      </c>
      <c r="L9567">
        <v>20</v>
      </c>
      <c r="M9567">
        <v>27</v>
      </c>
      <c r="N9567" s="7">
        <v>34</v>
      </c>
      <c r="P9567" s="187">
        <v>9566</v>
      </c>
      <c r="Q9567" s="188">
        <v>28</v>
      </c>
    </row>
    <row r="9568" spans="1:17" ht="15" x14ac:dyDescent="0.25">
      <c r="A9568"/>
      <c r="B9568" s="114">
        <v>9567</v>
      </c>
      <c r="C9568" s="7">
        <v>22</v>
      </c>
      <c r="E9568">
        <v>9567</v>
      </c>
      <c r="F9568">
        <v>17</v>
      </c>
      <c r="G9568">
        <v>20</v>
      </c>
      <c r="H9568">
        <v>27</v>
      </c>
      <c r="I9568" s="7">
        <v>34</v>
      </c>
      <c r="K9568">
        <v>9567</v>
      </c>
      <c r="L9568">
        <v>20</v>
      </c>
      <c r="M9568">
        <v>27</v>
      </c>
      <c r="N9568" s="7">
        <v>34</v>
      </c>
      <c r="P9568" s="185">
        <v>9567</v>
      </c>
      <c r="Q9568" s="186">
        <v>28</v>
      </c>
    </row>
    <row r="9569" spans="1:17" ht="15" x14ac:dyDescent="0.25">
      <c r="A9569"/>
      <c r="B9569" s="114">
        <v>9568</v>
      </c>
      <c r="C9569" s="7">
        <v>22</v>
      </c>
      <c r="E9569">
        <v>9568</v>
      </c>
      <c r="F9569">
        <v>17</v>
      </c>
      <c r="G9569">
        <v>20</v>
      </c>
      <c r="H9569">
        <v>27</v>
      </c>
      <c r="I9569" s="7">
        <v>34</v>
      </c>
      <c r="K9569">
        <v>9568</v>
      </c>
      <c r="L9569">
        <v>20</v>
      </c>
      <c r="M9569">
        <v>27</v>
      </c>
      <c r="N9569" s="7">
        <v>34</v>
      </c>
      <c r="P9569" s="187">
        <v>9568</v>
      </c>
      <c r="Q9569" s="188">
        <v>28</v>
      </c>
    </row>
    <row r="9570" spans="1:17" ht="15" x14ac:dyDescent="0.25">
      <c r="A9570"/>
      <c r="B9570" s="114">
        <v>9569</v>
      </c>
      <c r="C9570" s="7">
        <v>22</v>
      </c>
      <c r="E9570">
        <v>9569</v>
      </c>
      <c r="F9570">
        <v>17</v>
      </c>
      <c r="G9570">
        <v>20</v>
      </c>
      <c r="H9570">
        <v>27</v>
      </c>
      <c r="I9570" s="7">
        <v>34</v>
      </c>
      <c r="K9570">
        <v>9569</v>
      </c>
      <c r="L9570">
        <v>20</v>
      </c>
      <c r="M9570">
        <v>27</v>
      </c>
      <c r="N9570" s="7">
        <v>34</v>
      </c>
      <c r="P9570" s="185">
        <v>9569</v>
      </c>
      <c r="Q9570" s="186">
        <v>28</v>
      </c>
    </row>
    <row r="9571" spans="1:17" ht="15" x14ac:dyDescent="0.25">
      <c r="A9571"/>
      <c r="B9571" s="114">
        <v>9570</v>
      </c>
      <c r="C9571" s="7">
        <v>22</v>
      </c>
      <c r="E9571">
        <v>9570</v>
      </c>
      <c r="F9571">
        <v>17</v>
      </c>
      <c r="G9571">
        <v>20</v>
      </c>
      <c r="H9571">
        <v>27</v>
      </c>
      <c r="I9571" s="7">
        <v>34</v>
      </c>
      <c r="K9571">
        <v>9570</v>
      </c>
      <c r="L9571">
        <v>20</v>
      </c>
      <c r="M9571">
        <v>27</v>
      </c>
      <c r="N9571" s="7">
        <v>34</v>
      </c>
      <c r="P9571" s="187">
        <v>9570</v>
      </c>
      <c r="Q9571" s="188">
        <v>28</v>
      </c>
    </row>
    <row r="9572" spans="1:17" ht="15" x14ac:dyDescent="0.25">
      <c r="A9572"/>
      <c r="B9572" s="114">
        <v>9571</v>
      </c>
      <c r="C9572" s="7">
        <v>22</v>
      </c>
      <c r="E9572">
        <v>9571</v>
      </c>
      <c r="F9572">
        <v>17</v>
      </c>
      <c r="G9572">
        <v>20</v>
      </c>
      <c r="H9572">
        <v>27</v>
      </c>
      <c r="I9572" s="7">
        <v>34</v>
      </c>
      <c r="K9572">
        <v>9571</v>
      </c>
      <c r="L9572">
        <v>20</v>
      </c>
      <c r="M9572">
        <v>27</v>
      </c>
      <c r="N9572" s="7">
        <v>34</v>
      </c>
      <c r="P9572" s="185">
        <v>9571</v>
      </c>
      <c r="Q9572" s="186">
        <v>28</v>
      </c>
    </row>
    <row r="9573" spans="1:17" ht="15" x14ac:dyDescent="0.25">
      <c r="A9573"/>
      <c r="B9573" s="114">
        <v>9572</v>
      </c>
      <c r="C9573" s="7">
        <v>22</v>
      </c>
      <c r="E9573">
        <v>9572</v>
      </c>
      <c r="F9573">
        <v>17</v>
      </c>
      <c r="G9573">
        <v>20</v>
      </c>
      <c r="H9573">
        <v>27</v>
      </c>
      <c r="I9573" s="7">
        <v>34</v>
      </c>
      <c r="K9573">
        <v>9572</v>
      </c>
      <c r="L9573">
        <v>20</v>
      </c>
      <c r="M9573">
        <v>27</v>
      </c>
      <c r="N9573" s="7">
        <v>34</v>
      </c>
      <c r="P9573" s="187">
        <v>9572</v>
      </c>
      <c r="Q9573" s="188">
        <v>28</v>
      </c>
    </row>
    <row r="9574" spans="1:17" ht="15" x14ac:dyDescent="0.25">
      <c r="A9574"/>
      <c r="B9574" s="114">
        <v>9573</v>
      </c>
      <c r="C9574" s="7">
        <v>22</v>
      </c>
      <c r="E9574">
        <v>9573</v>
      </c>
      <c r="F9574">
        <v>17</v>
      </c>
      <c r="G9574">
        <v>20</v>
      </c>
      <c r="H9574">
        <v>27</v>
      </c>
      <c r="I9574" s="7">
        <v>34</v>
      </c>
      <c r="K9574">
        <v>9573</v>
      </c>
      <c r="L9574">
        <v>20</v>
      </c>
      <c r="M9574">
        <v>27</v>
      </c>
      <c r="N9574" s="7">
        <v>34</v>
      </c>
      <c r="P9574" s="185">
        <v>9573</v>
      </c>
      <c r="Q9574" s="186">
        <v>28</v>
      </c>
    </row>
    <row r="9575" spans="1:17" ht="15" x14ac:dyDescent="0.25">
      <c r="A9575"/>
      <c r="B9575" s="114">
        <v>9574</v>
      </c>
      <c r="C9575" s="7">
        <v>22</v>
      </c>
      <c r="E9575">
        <v>9574</v>
      </c>
      <c r="F9575">
        <v>17</v>
      </c>
      <c r="G9575">
        <v>20</v>
      </c>
      <c r="H9575">
        <v>27</v>
      </c>
      <c r="I9575" s="7">
        <v>34</v>
      </c>
      <c r="K9575">
        <v>9574</v>
      </c>
      <c r="L9575">
        <v>20</v>
      </c>
      <c r="M9575">
        <v>27</v>
      </c>
      <c r="N9575" s="7">
        <v>34</v>
      </c>
      <c r="P9575" s="187">
        <v>9574</v>
      </c>
      <c r="Q9575" s="188">
        <v>28</v>
      </c>
    </row>
    <row r="9576" spans="1:17" ht="15" x14ac:dyDescent="0.25">
      <c r="A9576"/>
      <c r="B9576" s="114">
        <v>9575</v>
      </c>
      <c r="C9576" s="7">
        <v>22</v>
      </c>
      <c r="E9576">
        <v>9575</v>
      </c>
      <c r="F9576">
        <v>17</v>
      </c>
      <c r="G9576">
        <v>20</v>
      </c>
      <c r="H9576">
        <v>27</v>
      </c>
      <c r="I9576" s="7">
        <v>34</v>
      </c>
      <c r="K9576">
        <v>9575</v>
      </c>
      <c r="L9576">
        <v>20</v>
      </c>
      <c r="M9576">
        <v>27</v>
      </c>
      <c r="N9576" s="7">
        <v>34</v>
      </c>
      <c r="P9576" s="185">
        <v>9575</v>
      </c>
      <c r="Q9576" s="186">
        <v>28</v>
      </c>
    </row>
    <row r="9577" spans="1:17" ht="15" x14ac:dyDescent="0.25">
      <c r="A9577"/>
      <c r="B9577" s="114">
        <v>9576</v>
      </c>
      <c r="C9577" s="7">
        <v>22</v>
      </c>
      <c r="E9577">
        <v>9576</v>
      </c>
      <c r="F9577">
        <v>17</v>
      </c>
      <c r="G9577">
        <v>20</v>
      </c>
      <c r="H9577">
        <v>27</v>
      </c>
      <c r="I9577" s="7">
        <v>34</v>
      </c>
      <c r="K9577">
        <v>9576</v>
      </c>
      <c r="L9577">
        <v>20</v>
      </c>
      <c r="M9577">
        <v>27</v>
      </c>
      <c r="N9577" s="7">
        <v>34</v>
      </c>
      <c r="P9577" s="187">
        <v>9576</v>
      </c>
      <c r="Q9577" s="188">
        <v>28</v>
      </c>
    </row>
    <row r="9578" spans="1:17" ht="15" x14ac:dyDescent="0.25">
      <c r="A9578"/>
      <c r="B9578" s="114">
        <v>9577</v>
      </c>
      <c r="C9578" s="7">
        <v>22</v>
      </c>
      <c r="E9578">
        <v>9577</v>
      </c>
      <c r="F9578">
        <v>17</v>
      </c>
      <c r="G9578">
        <v>20</v>
      </c>
      <c r="H9578">
        <v>27</v>
      </c>
      <c r="I9578" s="7">
        <v>34</v>
      </c>
      <c r="K9578">
        <v>9577</v>
      </c>
      <c r="L9578">
        <v>20</v>
      </c>
      <c r="M9578">
        <v>27</v>
      </c>
      <c r="N9578" s="7">
        <v>34</v>
      </c>
      <c r="P9578" s="185">
        <v>9577</v>
      </c>
      <c r="Q9578" s="186">
        <v>28</v>
      </c>
    </row>
    <row r="9579" spans="1:17" ht="15" x14ac:dyDescent="0.25">
      <c r="A9579"/>
      <c r="B9579" s="114">
        <v>9578</v>
      </c>
      <c r="C9579" s="7">
        <v>22</v>
      </c>
      <c r="E9579">
        <v>9578</v>
      </c>
      <c r="F9579">
        <v>17</v>
      </c>
      <c r="G9579">
        <v>20</v>
      </c>
      <c r="H9579">
        <v>27</v>
      </c>
      <c r="I9579" s="7">
        <v>34</v>
      </c>
      <c r="K9579">
        <v>9578</v>
      </c>
      <c r="L9579">
        <v>20</v>
      </c>
      <c r="M9579">
        <v>27</v>
      </c>
      <c r="N9579" s="7">
        <v>34</v>
      </c>
      <c r="P9579" s="187">
        <v>9578</v>
      </c>
      <c r="Q9579" s="188">
        <v>28</v>
      </c>
    </row>
    <row r="9580" spans="1:17" ht="15" x14ac:dyDescent="0.25">
      <c r="A9580"/>
      <c r="B9580" s="114">
        <v>9579</v>
      </c>
      <c r="C9580" s="7">
        <v>22</v>
      </c>
      <c r="E9580">
        <v>9579</v>
      </c>
      <c r="F9580">
        <v>17</v>
      </c>
      <c r="G9580">
        <v>20</v>
      </c>
      <c r="H9580">
        <v>27</v>
      </c>
      <c r="I9580" s="7">
        <v>34</v>
      </c>
      <c r="K9580">
        <v>9579</v>
      </c>
      <c r="L9580">
        <v>20</v>
      </c>
      <c r="M9580">
        <v>27</v>
      </c>
      <c r="N9580" s="7">
        <v>34</v>
      </c>
      <c r="P9580" s="185">
        <v>9579</v>
      </c>
      <c r="Q9580" s="186">
        <v>28</v>
      </c>
    </row>
    <row r="9581" spans="1:17" ht="15" x14ac:dyDescent="0.25">
      <c r="A9581"/>
      <c r="B9581" s="114">
        <v>9580</v>
      </c>
      <c r="C9581" s="7">
        <v>22</v>
      </c>
      <c r="E9581">
        <v>9580</v>
      </c>
      <c r="F9581">
        <v>17</v>
      </c>
      <c r="G9581">
        <v>20</v>
      </c>
      <c r="H9581">
        <v>27</v>
      </c>
      <c r="I9581" s="7">
        <v>34</v>
      </c>
      <c r="K9581">
        <v>9580</v>
      </c>
      <c r="L9581">
        <v>20</v>
      </c>
      <c r="M9581">
        <v>27</v>
      </c>
      <c r="N9581" s="7">
        <v>34</v>
      </c>
      <c r="P9581" s="187">
        <v>9580</v>
      </c>
      <c r="Q9581" s="188">
        <v>28</v>
      </c>
    </row>
    <row r="9582" spans="1:17" ht="15" x14ac:dyDescent="0.25">
      <c r="A9582"/>
      <c r="B9582" s="114">
        <v>9581</v>
      </c>
      <c r="C9582" s="7">
        <v>22</v>
      </c>
      <c r="E9582">
        <v>9581</v>
      </c>
      <c r="F9582">
        <v>17</v>
      </c>
      <c r="G9582">
        <v>20</v>
      </c>
      <c r="H9582">
        <v>27</v>
      </c>
      <c r="I9582" s="7">
        <v>34</v>
      </c>
      <c r="K9582">
        <v>9581</v>
      </c>
      <c r="L9582">
        <v>20</v>
      </c>
      <c r="M9582">
        <v>27</v>
      </c>
      <c r="N9582" s="7">
        <v>34</v>
      </c>
      <c r="P9582" s="185">
        <v>9581</v>
      </c>
      <c r="Q9582" s="186">
        <v>28</v>
      </c>
    </row>
    <row r="9583" spans="1:17" ht="15" x14ac:dyDescent="0.25">
      <c r="A9583"/>
      <c r="B9583" s="114">
        <v>9582</v>
      </c>
      <c r="C9583" s="7">
        <v>22</v>
      </c>
      <c r="E9583">
        <v>9582</v>
      </c>
      <c r="F9583">
        <v>17</v>
      </c>
      <c r="G9583">
        <v>20</v>
      </c>
      <c r="H9583">
        <v>27</v>
      </c>
      <c r="I9583" s="7">
        <v>34</v>
      </c>
      <c r="K9583">
        <v>9582</v>
      </c>
      <c r="L9583">
        <v>20</v>
      </c>
      <c r="M9583">
        <v>27</v>
      </c>
      <c r="N9583" s="7">
        <v>34</v>
      </c>
      <c r="P9583" s="187">
        <v>9582</v>
      </c>
      <c r="Q9583" s="188">
        <v>28</v>
      </c>
    </row>
    <row r="9584" spans="1:17" ht="15" x14ac:dyDescent="0.25">
      <c r="A9584"/>
      <c r="B9584" s="114">
        <v>9583</v>
      </c>
      <c r="C9584" s="7">
        <v>22</v>
      </c>
      <c r="E9584">
        <v>9583</v>
      </c>
      <c r="F9584">
        <v>17</v>
      </c>
      <c r="G9584">
        <v>20</v>
      </c>
      <c r="H9584">
        <v>27</v>
      </c>
      <c r="I9584" s="7">
        <v>34</v>
      </c>
      <c r="K9584">
        <v>9583</v>
      </c>
      <c r="L9584">
        <v>20</v>
      </c>
      <c r="M9584">
        <v>27</v>
      </c>
      <c r="N9584" s="7">
        <v>34</v>
      </c>
      <c r="P9584" s="185">
        <v>9583</v>
      </c>
      <c r="Q9584" s="186">
        <v>28</v>
      </c>
    </row>
    <row r="9585" spans="1:17" ht="15" x14ac:dyDescent="0.25">
      <c r="A9585"/>
      <c r="B9585" s="114">
        <v>9584</v>
      </c>
      <c r="C9585" s="7">
        <v>22</v>
      </c>
      <c r="E9585">
        <v>9584</v>
      </c>
      <c r="F9585">
        <v>17</v>
      </c>
      <c r="G9585">
        <v>20</v>
      </c>
      <c r="H9585">
        <v>27</v>
      </c>
      <c r="I9585" s="7">
        <v>34</v>
      </c>
      <c r="K9585">
        <v>9584</v>
      </c>
      <c r="L9585">
        <v>20</v>
      </c>
      <c r="M9585">
        <v>27</v>
      </c>
      <c r="N9585" s="7">
        <v>34</v>
      </c>
      <c r="P9585" s="187">
        <v>9584</v>
      </c>
      <c r="Q9585" s="188">
        <v>28</v>
      </c>
    </row>
    <row r="9586" spans="1:17" ht="15" x14ac:dyDescent="0.25">
      <c r="A9586"/>
      <c r="B9586" s="114">
        <v>9585</v>
      </c>
      <c r="C9586" s="7">
        <v>22</v>
      </c>
      <c r="E9586">
        <v>9585</v>
      </c>
      <c r="F9586">
        <v>17</v>
      </c>
      <c r="G9586">
        <v>20</v>
      </c>
      <c r="H9586">
        <v>27</v>
      </c>
      <c r="I9586" s="7">
        <v>34</v>
      </c>
      <c r="K9586">
        <v>9585</v>
      </c>
      <c r="L9586">
        <v>20</v>
      </c>
      <c r="M9586">
        <v>27</v>
      </c>
      <c r="N9586" s="7">
        <v>34</v>
      </c>
      <c r="P9586" s="185">
        <v>9585</v>
      </c>
      <c r="Q9586" s="186">
        <v>28</v>
      </c>
    </row>
    <row r="9587" spans="1:17" ht="15" x14ac:dyDescent="0.25">
      <c r="A9587"/>
      <c r="B9587" s="114">
        <v>9586</v>
      </c>
      <c r="C9587" s="7">
        <v>22</v>
      </c>
      <c r="E9587">
        <v>9586</v>
      </c>
      <c r="F9587">
        <v>17</v>
      </c>
      <c r="G9587">
        <v>20</v>
      </c>
      <c r="H9587">
        <v>27</v>
      </c>
      <c r="I9587" s="7">
        <v>34</v>
      </c>
      <c r="K9587">
        <v>9586</v>
      </c>
      <c r="L9587">
        <v>20</v>
      </c>
      <c r="M9587">
        <v>27</v>
      </c>
      <c r="N9587" s="7">
        <v>34</v>
      </c>
      <c r="P9587" s="187">
        <v>9586</v>
      </c>
      <c r="Q9587" s="188">
        <v>28</v>
      </c>
    </row>
    <row r="9588" spans="1:17" ht="15" x14ac:dyDescent="0.25">
      <c r="A9588"/>
      <c r="B9588" s="114">
        <v>9587</v>
      </c>
      <c r="C9588" s="7">
        <v>22</v>
      </c>
      <c r="E9588">
        <v>9587</v>
      </c>
      <c r="F9588">
        <v>17</v>
      </c>
      <c r="G9588">
        <v>20</v>
      </c>
      <c r="H9588">
        <v>27</v>
      </c>
      <c r="I9588" s="7">
        <v>34</v>
      </c>
      <c r="K9588">
        <v>9587</v>
      </c>
      <c r="L9588">
        <v>20</v>
      </c>
      <c r="M9588">
        <v>27</v>
      </c>
      <c r="N9588" s="7">
        <v>34</v>
      </c>
      <c r="P9588" s="185">
        <v>9587</v>
      </c>
      <c r="Q9588" s="186">
        <v>28</v>
      </c>
    </row>
    <row r="9589" spans="1:17" ht="15" x14ac:dyDescent="0.25">
      <c r="A9589"/>
      <c r="B9589" s="114">
        <v>9588</v>
      </c>
      <c r="C9589" s="7">
        <v>22</v>
      </c>
      <c r="E9589">
        <v>9588</v>
      </c>
      <c r="F9589">
        <v>17</v>
      </c>
      <c r="G9589">
        <v>20</v>
      </c>
      <c r="H9589">
        <v>27</v>
      </c>
      <c r="I9589" s="7">
        <v>34</v>
      </c>
      <c r="K9589">
        <v>9588</v>
      </c>
      <c r="L9589">
        <v>20</v>
      </c>
      <c r="M9589">
        <v>27</v>
      </c>
      <c r="N9589" s="7">
        <v>34</v>
      </c>
      <c r="P9589" s="187">
        <v>9588</v>
      </c>
      <c r="Q9589" s="188">
        <v>28</v>
      </c>
    </row>
    <row r="9590" spans="1:17" ht="15" x14ac:dyDescent="0.25">
      <c r="A9590"/>
      <c r="B9590" s="114">
        <v>9589</v>
      </c>
      <c r="C9590" s="7">
        <v>22</v>
      </c>
      <c r="E9590">
        <v>9589</v>
      </c>
      <c r="F9590">
        <v>17</v>
      </c>
      <c r="G9590">
        <v>20</v>
      </c>
      <c r="H9590">
        <v>27</v>
      </c>
      <c r="I9590" s="7">
        <v>34</v>
      </c>
      <c r="K9590">
        <v>9589</v>
      </c>
      <c r="L9590">
        <v>20</v>
      </c>
      <c r="M9590">
        <v>27</v>
      </c>
      <c r="N9590" s="7">
        <v>34</v>
      </c>
      <c r="P9590" s="185">
        <v>9589</v>
      </c>
      <c r="Q9590" s="186">
        <v>28</v>
      </c>
    </row>
    <row r="9591" spans="1:17" ht="15" x14ac:dyDescent="0.25">
      <c r="A9591"/>
      <c r="B9591" s="114">
        <v>9590</v>
      </c>
      <c r="C9591" s="7">
        <v>22</v>
      </c>
      <c r="E9591">
        <v>9590</v>
      </c>
      <c r="F9591">
        <v>17</v>
      </c>
      <c r="G9591">
        <v>20</v>
      </c>
      <c r="H9591">
        <v>27</v>
      </c>
      <c r="I9591" s="7">
        <v>34</v>
      </c>
      <c r="K9591">
        <v>9590</v>
      </c>
      <c r="L9591">
        <v>20</v>
      </c>
      <c r="M9591">
        <v>27</v>
      </c>
      <c r="N9591" s="7">
        <v>34</v>
      </c>
      <c r="P9591" s="187">
        <v>9590</v>
      </c>
      <c r="Q9591" s="188">
        <v>28</v>
      </c>
    </row>
    <row r="9592" spans="1:17" ht="15" x14ac:dyDescent="0.25">
      <c r="A9592"/>
      <c r="B9592" s="114">
        <v>9591</v>
      </c>
      <c r="C9592" s="7">
        <v>22</v>
      </c>
      <c r="E9592">
        <v>9591</v>
      </c>
      <c r="F9592">
        <v>17</v>
      </c>
      <c r="G9592">
        <v>20</v>
      </c>
      <c r="H9592">
        <v>27</v>
      </c>
      <c r="I9592" s="7">
        <v>34</v>
      </c>
      <c r="K9592">
        <v>9591</v>
      </c>
      <c r="L9592">
        <v>20</v>
      </c>
      <c r="M9592">
        <v>27</v>
      </c>
      <c r="N9592" s="7">
        <v>34</v>
      </c>
      <c r="P9592" s="185">
        <v>9591</v>
      </c>
      <c r="Q9592" s="186">
        <v>28</v>
      </c>
    </row>
    <row r="9593" spans="1:17" ht="15" x14ac:dyDescent="0.25">
      <c r="A9593"/>
      <c r="B9593" s="114">
        <v>9592</v>
      </c>
      <c r="C9593" s="7">
        <v>22</v>
      </c>
      <c r="E9593">
        <v>9592</v>
      </c>
      <c r="F9593">
        <v>17</v>
      </c>
      <c r="G9593">
        <v>20</v>
      </c>
      <c r="H9593">
        <v>27</v>
      </c>
      <c r="I9593" s="7">
        <v>34</v>
      </c>
      <c r="K9593">
        <v>9592</v>
      </c>
      <c r="L9593">
        <v>20</v>
      </c>
      <c r="M9593">
        <v>27</v>
      </c>
      <c r="N9593" s="7">
        <v>34</v>
      </c>
      <c r="P9593" s="187">
        <v>9592</v>
      </c>
      <c r="Q9593" s="188">
        <v>28</v>
      </c>
    </row>
    <row r="9594" spans="1:17" ht="15" x14ac:dyDescent="0.25">
      <c r="A9594"/>
      <c r="B9594" s="114">
        <v>9593</v>
      </c>
      <c r="C9594" s="7">
        <v>22</v>
      </c>
      <c r="E9594">
        <v>9593</v>
      </c>
      <c r="F9594">
        <v>17</v>
      </c>
      <c r="G9594">
        <v>20</v>
      </c>
      <c r="H9594">
        <v>27</v>
      </c>
      <c r="I9594" s="7">
        <v>34</v>
      </c>
      <c r="K9594">
        <v>9593</v>
      </c>
      <c r="L9594">
        <v>20</v>
      </c>
      <c r="M9594">
        <v>27</v>
      </c>
      <c r="N9594" s="7">
        <v>34</v>
      </c>
      <c r="P9594" s="185">
        <v>9593</v>
      </c>
      <c r="Q9594" s="186">
        <v>28</v>
      </c>
    </row>
    <row r="9595" spans="1:17" ht="15" x14ac:dyDescent="0.25">
      <c r="A9595"/>
      <c r="B9595" s="114">
        <v>9594</v>
      </c>
      <c r="C9595" s="7">
        <v>22</v>
      </c>
      <c r="E9595">
        <v>9594</v>
      </c>
      <c r="F9595">
        <v>17</v>
      </c>
      <c r="G9595">
        <v>20</v>
      </c>
      <c r="H9595">
        <v>27</v>
      </c>
      <c r="I9595" s="7">
        <v>34</v>
      </c>
      <c r="K9595">
        <v>9594</v>
      </c>
      <c r="L9595">
        <v>20</v>
      </c>
      <c r="M9595">
        <v>27</v>
      </c>
      <c r="N9595" s="7">
        <v>34</v>
      </c>
      <c r="P9595" s="187">
        <v>9594</v>
      </c>
      <c r="Q9595" s="188">
        <v>28</v>
      </c>
    </row>
    <row r="9596" spans="1:17" ht="15" x14ac:dyDescent="0.25">
      <c r="A9596"/>
      <c r="B9596" s="114">
        <v>9595</v>
      </c>
      <c r="C9596" s="7">
        <v>22</v>
      </c>
      <c r="E9596">
        <v>9595</v>
      </c>
      <c r="F9596">
        <v>17</v>
      </c>
      <c r="G9596">
        <v>20</v>
      </c>
      <c r="H9596">
        <v>27</v>
      </c>
      <c r="I9596" s="7">
        <v>34</v>
      </c>
      <c r="K9596">
        <v>9595</v>
      </c>
      <c r="L9596">
        <v>20</v>
      </c>
      <c r="M9596">
        <v>27</v>
      </c>
      <c r="N9596" s="7">
        <v>34</v>
      </c>
      <c r="P9596" s="185">
        <v>9595</v>
      </c>
      <c r="Q9596" s="186">
        <v>28</v>
      </c>
    </row>
    <row r="9597" spans="1:17" ht="15" x14ac:dyDescent="0.25">
      <c r="A9597"/>
      <c r="B9597" s="114">
        <v>9596</v>
      </c>
      <c r="C9597" s="7">
        <v>22</v>
      </c>
      <c r="E9597">
        <v>9596</v>
      </c>
      <c r="F9597">
        <v>17</v>
      </c>
      <c r="G9597">
        <v>20</v>
      </c>
      <c r="H9597">
        <v>27</v>
      </c>
      <c r="I9597" s="7">
        <v>34</v>
      </c>
      <c r="K9597">
        <v>9596</v>
      </c>
      <c r="L9597">
        <v>20</v>
      </c>
      <c r="M9597">
        <v>27</v>
      </c>
      <c r="N9597" s="7">
        <v>34</v>
      </c>
      <c r="P9597" s="187">
        <v>9596</v>
      </c>
      <c r="Q9597" s="188">
        <v>28</v>
      </c>
    </row>
    <row r="9598" spans="1:17" ht="15" x14ac:dyDescent="0.25">
      <c r="A9598"/>
      <c r="B9598" s="114">
        <v>9597</v>
      </c>
      <c r="C9598" s="7">
        <v>22</v>
      </c>
      <c r="E9598">
        <v>9597</v>
      </c>
      <c r="F9598">
        <v>17</v>
      </c>
      <c r="G9598">
        <v>20</v>
      </c>
      <c r="H9598">
        <v>27</v>
      </c>
      <c r="I9598" s="7">
        <v>34</v>
      </c>
      <c r="K9598">
        <v>9597</v>
      </c>
      <c r="L9598">
        <v>20</v>
      </c>
      <c r="M9598">
        <v>27</v>
      </c>
      <c r="N9598" s="7">
        <v>34</v>
      </c>
      <c r="P9598" s="185">
        <v>9597</v>
      </c>
      <c r="Q9598" s="186">
        <v>28</v>
      </c>
    </row>
    <row r="9599" spans="1:17" ht="15" x14ac:dyDescent="0.25">
      <c r="A9599"/>
      <c r="B9599" s="114">
        <v>9598</v>
      </c>
      <c r="C9599" s="7">
        <v>22</v>
      </c>
      <c r="E9599">
        <v>9598</v>
      </c>
      <c r="F9599">
        <v>17</v>
      </c>
      <c r="G9599">
        <v>20</v>
      </c>
      <c r="H9599">
        <v>27</v>
      </c>
      <c r="I9599" s="7">
        <v>34</v>
      </c>
      <c r="K9599">
        <v>9598</v>
      </c>
      <c r="L9599">
        <v>20</v>
      </c>
      <c r="M9599">
        <v>27</v>
      </c>
      <c r="N9599" s="7">
        <v>34</v>
      </c>
      <c r="P9599" s="187">
        <v>9598</v>
      </c>
      <c r="Q9599" s="188">
        <v>28</v>
      </c>
    </row>
    <row r="9600" spans="1:17" ht="15" x14ac:dyDescent="0.25">
      <c r="A9600"/>
      <c r="B9600" s="114">
        <v>9599</v>
      </c>
      <c r="C9600" s="7">
        <v>22</v>
      </c>
      <c r="E9600">
        <v>9599</v>
      </c>
      <c r="F9600">
        <v>17</v>
      </c>
      <c r="G9600">
        <v>20</v>
      </c>
      <c r="H9600">
        <v>27</v>
      </c>
      <c r="I9600" s="7">
        <v>34</v>
      </c>
      <c r="K9600">
        <v>9599</v>
      </c>
      <c r="L9600">
        <v>20</v>
      </c>
      <c r="M9600">
        <v>27</v>
      </c>
      <c r="N9600" s="7">
        <v>34</v>
      </c>
      <c r="P9600" s="185">
        <v>9599</v>
      </c>
      <c r="Q9600" s="186">
        <v>28</v>
      </c>
    </row>
    <row r="9601" spans="1:17" ht="15" x14ac:dyDescent="0.25">
      <c r="A9601"/>
      <c r="B9601" s="114">
        <v>9600</v>
      </c>
      <c r="C9601" s="7">
        <v>22</v>
      </c>
      <c r="E9601">
        <v>9600</v>
      </c>
      <c r="F9601">
        <v>17</v>
      </c>
      <c r="G9601">
        <v>20</v>
      </c>
      <c r="H9601">
        <v>27</v>
      </c>
      <c r="I9601" s="7">
        <v>34</v>
      </c>
      <c r="K9601">
        <v>9600</v>
      </c>
      <c r="L9601">
        <v>20</v>
      </c>
      <c r="M9601">
        <v>27</v>
      </c>
      <c r="N9601" s="7">
        <v>34</v>
      </c>
      <c r="P9601" s="187">
        <v>9600</v>
      </c>
      <c r="Q9601" s="188">
        <v>28</v>
      </c>
    </row>
    <row r="9602" spans="1:17" ht="15" x14ac:dyDescent="0.25">
      <c r="A9602"/>
      <c r="B9602" s="114">
        <v>9601</v>
      </c>
      <c r="C9602" s="7">
        <v>22</v>
      </c>
      <c r="E9602">
        <v>9601</v>
      </c>
      <c r="F9602">
        <v>17</v>
      </c>
      <c r="G9602">
        <v>20</v>
      </c>
      <c r="H9602">
        <v>27</v>
      </c>
      <c r="I9602" s="7">
        <v>34</v>
      </c>
      <c r="K9602">
        <v>9601</v>
      </c>
      <c r="L9602">
        <v>20</v>
      </c>
      <c r="M9602">
        <v>27</v>
      </c>
      <c r="N9602" s="7">
        <v>34</v>
      </c>
      <c r="P9602" s="185">
        <v>9601</v>
      </c>
      <c r="Q9602" s="186">
        <v>28</v>
      </c>
    </row>
    <row r="9603" spans="1:17" ht="15" x14ac:dyDescent="0.25">
      <c r="A9603"/>
      <c r="B9603" s="114">
        <v>9602</v>
      </c>
      <c r="C9603" s="7">
        <v>22</v>
      </c>
      <c r="E9603">
        <v>9602</v>
      </c>
      <c r="F9603">
        <v>17</v>
      </c>
      <c r="G9603">
        <v>20</v>
      </c>
      <c r="H9603">
        <v>27</v>
      </c>
      <c r="I9603" s="7">
        <v>34</v>
      </c>
      <c r="K9603">
        <v>9602</v>
      </c>
      <c r="L9603">
        <v>20</v>
      </c>
      <c r="M9603">
        <v>27</v>
      </c>
      <c r="N9603" s="7">
        <v>34</v>
      </c>
      <c r="P9603" s="187">
        <v>9602</v>
      </c>
      <c r="Q9603" s="188">
        <v>28</v>
      </c>
    </row>
    <row r="9604" spans="1:17" ht="15" x14ac:dyDescent="0.25">
      <c r="A9604"/>
      <c r="B9604" s="114">
        <v>9603</v>
      </c>
      <c r="C9604" s="7">
        <v>22</v>
      </c>
      <c r="E9604">
        <v>9603</v>
      </c>
      <c r="F9604">
        <v>17</v>
      </c>
      <c r="G9604">
        <v>20</v>
      </c>
      <c r="H9604">
        <v>27</v>
      </c>
      <c r="I9604" s="7">
        <v>34</v>
      </c>
      <c r="K9604">
        <v>9603</v>
      </c>
      <c r="L9604">
        <v>20</v>
      </c>
      <c r="M9604">
        <v>27</v>
      </c>
      <c r="N9604" s="7">
        <v>34</v>
      </c>
      <c r="P9604" s="185">
        <v>9603</v>
      </c>
      <c r="Q9604" s="186">
        <v>28</v>
      </c>
    </row>
    <row r="9605" spans="1:17" ht="15" x14ac:dyDescent="0.25">
      <c r="A9605"/>
      <c r="B9605" s="114">
        <v>9604</v>
      </c>
      <c r="C9605" s="7">
        <v>22</v>
      </c>
      <c r="E9605">
        <v>9604</v>
      </c>
      <c r="F9605">
        <v>17</v>
      </c>
      <c r="G9605">
        <v>20</v>
      </c>
      <c r="H9605">
        <v>27</v>
      </c>
      <c r="I9605" s="7">
        <v>34</v>
      </c>
      <c r="K9605">
        <v>9604</v>
      </c>
      <c r="L9605">
        <v>20</v>
      </c>
      <c r="M9605">
        <v>27</v>
      </c>
      <c r="N9605" s="7">
        <v>34</v>
      </c>
      <c r="P9605" s="187">
        <v>9604</v>
      </c>
      <c r="Q9605" s="188">
        <v>28</v>
      </c>
    </row>
    <row r="9606" spans="1:17" ht="15" x14ac:dyDescent="0.25">
      <c r="A9606"/>
      <c r="B9606" s="114">
        <v>9605</v>
      </c>
      <c r="C9606" s="7">
        <v>22</v>
      </c>
      <c r="E9606">
        <v>9605</v>
      </c>
      <c r="F9606">
        <v>17</v>
      </c>
      <c r="G9606">
        <v>20</v>
      </c>
      <c r="H9606">
        <v>27</v>
      </c>
      <c r="I9606" s="7">
        <v>34</v>
      </c>
      <c r="K9606">
        <v>9605</v>
      </c>
      <c r="L9606">
        <v>20</v>
      </c>
      <c r="M9606">
        <v>27</v>
      </c>
      <c r="N9606" s="7">
        <v>34</v>
      </c>
      <c r="P9606" s="185">
        <v>9605</v>
      </c>
      <c r="Q9606" s="186">
        <v>28</v>
      </c>
    </row>
    <row r="9607" spans="1:17" ht="15" x14ac:dyDescent="0.25">
      <c r="A9607"/>
      <c r="B9607" s="114">
        <v>9606</v>
      </c>
      <c r="C9607" s="7">
        <v>22</v>
      </c>
      <c r="E9607">
        <v>9606</v>
      </c>
      <c r="F9607">
        <v>17</v>
      </c>
      <c r="G9607">
        <v>20</v>
      </c>
      <c r="H9607">
        <v>27</v>
      </c>
      <c r="I9607" s="7">
        <v>34</v>
      </c>
      <c r="K9607">
        <v>9606</v>
      </c>
      <c r="L9607">
        <v>20</v>
      </c>
      <c r="M9607">
        <v>27</v>
      </c>
      <c r="N9607" s="7">
        <v>34</v>
      </c>
      <c r="P9607" s="187">
        <v>9606</v>
      </c>
      <c r="Q9607" s="188">
        <v>28</v>
      </c>
    </row>
    <row r="9608" spans="1:17" ht="15" x14ac:dyDescent="0.25">
      <c r="A9608"/>
      <c r="B9608" s="114">
        <v>9607</v>
      </c>
      <c r="C9608" s="7">
        <v>22</v>
      </c>
      <c r="E9608">
        <v>9607</v>
      </c>
      <c r="F9608">
        <v>17</v>
      </c>
      <c r="G9608">
        <v>20</v>
      </c>
      <c r="H9608">
        <v>27</v>
      </c>
      <c r="I9608" s="7">
        <v>34</v>
      </c>
      <c r="K9608">
        <v>9607</v>
      </c>
      <c r="L9608">
        <v>20</v>
      </c>
      <c r="M9608">
        <v>27</v>
      </c>
      <c r="N9608" s="7">
        <v>34</v>
      </c>
      <c r="P9608" s="185">
        <v>9607</v>
      </c>
      <c r="Q9608" s="186">
        <v>28</v>
      </c>
    </row>
    <row r="9609" spans="1:17" ht="15" x14ac:dyDescent="0.25">
      <c r="A9609"/>
      <c r="B9609" s="114">
        <v>9608</v>
      </c>
      <c r="C9609" s="7">
        <v>22</v>
      </c>
      <c r="E9609">
        <v>9608</v>
      </c>
      <c r="F9609">
        <v>17</v>
      </c>
      <c r="G9609">
        <v>20</v>
      </c>
      <c r="H9609">
        <v>27</v>
      </c>
      <c r="I9609" s="7">
        <v>34</v>
      </c>
      <c r="K9609">
        <v>9608</v>
      </c>
      <c r="L9609">
        <v>20</v>
      </c>
      <c r="M9609">
        <v>27</v>
      </c>
      <c r="N9609" s="7">
        <v>34</v>
      </c>
      <c r="P9609" s="187">
        <v>9608</v>
      </c>
      <c r="Q9609" s="188">
        <v>28</v>
      </c>
    </row>
    <row r="9610" spans="1:17" ht="15" x14ac:dyDescent="0.25">
      <c r="A9610"/>
      <c r="B9610" s="114">
        <v>9609</v>
      </c>
      <c r="C9610" s="7">
        <v>22</v>
      </c>
      <c r="E9610">
        <v>9609</v>
      </c>
      <c r="F9610">
        <v>17</v>
      </c>
      <c r="G9610">
        <v>20</v>
      </c>
      <c r="H9610">
        <v>27</v>
      </c>
      <c r="I9610" s="7">
        <v>34</v>
      </c>
      <c r="K9610">
        <v>9609</v>
      </c>
      <c r="L9610">
        <v>20</v>
      </c>
      <c r="M9610">
        <v>27</v>
      </c>
      <c r="N9610" s="7">
        <v>34</v>
      </c>
      <c r="P9610" s="185">
        <v>9609</v>
      </c>
      <c r="Q9610" s="186">
        <v>28</v>
      </c>
    </row>
    <row r="9611" spans="1:17" ht="15" x14ac:dyDescent="0.25">
      <c r="A9611"/>
      <c r="B9611" s="114">
        <v>9610</v>
      </c>
      <c r="C9611" s="7">
        <v>22</v>
      </c>
      <c r="E9611">
        <v>9610</v>
      </c>
      <c r="F9611">
        <v>17</v>
      </c>
      <c r="G9611">
        <v>20</v>
      </c>
      <c r="H9611">
        <v>27</v>
      </c>
      <c r="I9611" s="7">
        <v>34</v>
      </c>
      <c r="K9611">
        <v>9610</v>
      </c>
      <c r="L9611">
        <v>20</v>
      </c>
      <c r="M9611">
        <v>27</v>
      </c>
      <c r="N9611" s="7">
        <v>34</v>
      </c>
      <c r="P9611" s="187">
        <v>9610</v>
      </c>
      <c r="Q9611" s="188">
        <v>28</v>
      </c>
    </row>
    <row r="9612" spans="1:17" ht="15" x14ac:dyDescent="0.25">
      <c r="A9612"/>
      <c r="B9612" s="114">
        <v>9611</v>
      </c>
      <c r="C9612" s="7">
        <v>22</v>
      </c>
      <c r="E9612">
        <v>9611</v>
      </c>
      <c r="F9612">
        <v>17</v>
      </c>
      <c r="G9612">
        <v>20</v>
      </c>
      <c r="H9612">
        <v>27</v>
      </c>
      <c r="I9612" s="7">
        <v>34</v>
      </c>
      <c r="K9612">
        <v>9611</v>
      </c>
      <c r="L9612">
        <v>20</v>
      </c>
      <c r="M9612">
        <v>27</v>
      </c>
      <c r="N9612" s="7">
        <v>34</v>
      </c>
      <c r="P9612" s="185">
        <v>9611</v>
      </c>
      <c r="Q9612" s="186">
        <v>28</v>
      </c>
    </row>
    <row r="9613" spans="1:17" ht="15" x14ac:dyDescent="0.25">
      <c r="A9613"/>
      <c r="B9613" s="114">
        <v>9612</v>
      </c>
      <c r="C9613" s="7">
        <v>22</v>
      </c>
      <c r="E9613">
        <v>9612</v>
      </c>
      <c r="F9613">
        <v>17</v>
      </c>
      <c r="G9613">
        <v>20</v>
      </c>
      <c r="H9613">
        <v>27</v>
      </c>
      <c r="I9613" s="7">
        <v>34</v>
      </c>
      <c r="K9613">
        <v>9612</v>
      </c>
      <c r="L9613">
        <v>20</v>
      </c>
      <c r="M9613">
        <v>27</v>
      </c>
      <c r="N9613" s="7">
        <v>34</v>
      </c>
      <c r="P9613" s="187">
        <v>9612</v>
      </c>
      <c r="Q9613" s="188">
        <v>28</v>
      </c>
    </row>
    <row r="9614" spans="1:17" ht="15" x14ac:dyDescent="0.25">
      <c r="A9614"/>
      <c r="B9614" s="114">
        <v>9613</v>
      </c>
      <c r="C9614" s="7">
        <v>22</v>
      </c>
      <c r="E9614">
        <v>9613</v>
      </c>
      <c r="F9614">
        <v>17</v>
      </c>
      <c r="G9614">
        <v>20</v>
      </c>
      <c r="H9614">
        <v>27</v>
      </c>
      <c r="I9614" s="7">
        <v>34</v>
      </c>
      <c r="K9614">
        <v>9613</v>
      </c>
      <c r="L9614">
        <v>20</v>
      </c>
      <c r="M9614">
        <v>27</v>
      </c>
      <c r="N9614" s="7">
        <v>34</v>
      </c>
      <c r="P9614" s="185">
        <v>9613</v>
      </c>
      <c r="Q9614" s="186">
        <v>28</v>
      </c>
    </row>
    <row r="9615" spans="1:17" ht="15" x14ac:dyDescent="0.25">
      <c r="A9615"/>
      <c r="B9615" s="114">
        <v>9614</v>
      </c>
      <c r="C9615" s="7">
        <v>22</v>
      </c>
      <c r="E9615">
        <v>9614</v>
      </c>
      <c r="F9615">
        <v>17</v>
      </c>
      <c r="G9615">
        <v>20</v>
      </c>
      <c r="H9615">
        <v>27</v>
      </c>
      <c r="I9615" s="7">
        <v>34</v>
      </c>
      <c r="K9615">
        <v>9614</v>
      </c>
      <c r="L9615">
        <v>20</v>
      </c>
      <c r="M9615">
        <v>27</v>
      </c>
      <c r="N9615" s="7">
        <v>34</v>
      </c>
      <c r="P9615" s="187">
        <v>9614</v>
      </c>
      <c r="Q9615" s="188">
        <v>28</v>
      </c>
    </row>
    <row r="9616" spans="1:17" ht="15" x14ac:dyDescent="0.25">
      <c r="A9616"/>
      <c r="B9616" s="114">
        <v>9615</v>
      </c>
      <c r="C9616" s="7">
        <v>22</v>
      </c>
      <c r="E9616">
        <v>9615</v>
      </c>
      <c r="F9616">
        <v>17</v>
      </c>
      <c r="G9616">
        <v>20</v>
      </c>
      <c r="H9616">
        <v>27</v>
      </c>
      <c r="I9616" s="7">
        <v>34</v>
      </c>
      <c r="K9616">
        <v>9615</v>
      </c>
      <c r="L9616">
        <v>20</v>
      </c>
      <c r="M9616">
        <v>27</v>
      </c>
      <c r="N9616" s="7">
        <v>34</v>
      </c>
      <c r="P9616" s="185">
        <v>9615</v>
      </c>
      <c r="Q9616" s="186">
        <v>28</v>
      </c>
    </row>
    <row r="9617" spans="1:17" ht="15" x14ac:dyDescent="0.25">
      <c r="A9617"/>
      <c r="B9617" s="114">
        <v>9616</v>
      </c>
      <c r="C9617" s="7">
        <v>22</v>
      </c>
      <c r="E9617">
        <v>9616</v>
      </c>
      <c r="F9617">
        <v>17</v>
      </c>
      <c r="G9617">
        <v>20</v>
      </c>
      <c r="H9617">
        <v>27</v>
      </c>
      <c r="I9617" s="7">
        <v>34</v>
      </c>
      <c r="K9617">
        <v>9616</v>
      </c>
      <c r="L9617">
        <v>20</v>
      </c>
      <c r="M9617">
        <v>27</v>
      </c>
      <c r="N9617" s="7">
        <v>34</v>
      </c>
      <c r="P9617" s="187">
        <v>9616</v>
      </c>
      <c r="Q9617" s="188">
        <v>28</v>
      </c>
    </row>
    <row r="9618" spans="1:17" ht="15" x14ac:dyDescent="0.25">
      <c r="A9618"/>
      <c r="B9618" s="114">
        <v>9617</v>
      </c>
      <c r="C9618" s="7">
        <v>22</v>
      </c>
      <c r="E9618">
        <v>9617</v>
      </c>
      <c r="F9618">
        <v>17</v>
      </c>
      <c r="G9618">
        <v>20</v>
      </c>
      <c r="H9618">
        <v>27</v>
      </c>
      <c r="I9618" s="7">
        <v>34</v>
      </c>
      <c r="K9618">
        <v>9617</v>
      </c>
      <c r="L9618">
        <v>20</v>
      </c>
      <c r="M9618">
        <v>27</v>
      </c>
      <c r="N9618" s="7">
        <v>34</v>
      </c>
      <c r="P9618" s="185">
        <v>9617</v>
      </c>
      <c r="Q9618" s="186">
        <v>28</v>
      </c>
    </row>
    <row r="9619" spans="1:17" ht="15" x14ac:dyDescent="0.25">
      <c r="A9619"/>
      <c r="B9619" s="114">
        <v>9618</v>
      </c>
      <c r="C9619" s="7">
        <v>22</v>
      </c>
      <c r="E9619">
        <v>9618</v>
      </c>
      <c r="F9619">
        <v>17</v>
      </c>
      <c r="G9619">
        <v>20</v>
      </c>
      <c r="H9619">
        <v>27</v>
      </c>
      <c r="I9619" s="7">
        <v>34</v>
      </c>
      <c r="K9619">
        <v>9618</v>
      </c>
      <c r="L9619">
        <v>20</v>
      </c>
      <c r="M9619">
        <v>27</v>
      </c>
      <c r="N9619" s="7">
        <v>34</v>
      </c>
      <c r="P9619" s="187">
        <v>9618</v>
      </c>
      <c r="Q9619" s="188">
        <v>28</v>
      </c>
    </row>
    <row r="9620" spans="1:17" ht="15" x14ac:dyDescent="0.25">
      <c r="A9620"/>
      <c r="B9620" s="114">
        <v>9619</v>
      </c>
      <c r="C9620" s="7">
        <v>22</v>
      </c>
      <c r="E9620">
        <v>9619</v>
      </c>
      <c r="F9620">
        <v>17</v>
      </c>
      <c r="G9620">
        <v>20</v>
      </c>
      <c r="H9620">
        <v>27</v>
      </c>
      <c r="I9620" s="7">
        <v>34</v>
      </c>
      <c r="K9620">
        <v>9619</v>
      </c>
      <c r="L9620">
        <v>20</v>
      </c>
      <c r="M9620">
        <v>27</v>
      </c>
      <c r="N9620" s="7">
        <v>34</v>
      </c>
      <c r="P9620" s="185">
        <v>9619</v>
      </c>
      <c r="Q9620" s="186">
        <v>28</v>
      </c>
    </row>
    <row r="9621" spans="1:17" ht="15" x14ac:dyDescent="0.25">
      <c r="A9621"/>
      <c r="B9621" s="114">
        <v>9620</v>
      </c>
      <c r="C9621" s="7">
        <v>22</v>
      </c>
      <c r="E9621">
        <v>9620</v>
      </c>
      <c r="F9621">
        <v>17</v>
      </c>
      <c r="G9621">
        <v>20</v>
      </c>
      <c r="H9621">
        <v>27</v>
      </c>
      <c r="I9621" s="7">
        <v>34</v>
      </c>
      <c r="K9621">
        <v>9620</v>
      </c>
      <c r="L9621">
        <v>20</v>
      </c>
      <c r="M9621">
        <v>27</v>
      </c>
      <c r="N9621" s="7">
        <v>34</v>
      </c>
      <c r="P9621" s="187">
        <v>9620</v>
      </c>
      <c r="Q9621" s="188">
        <v>28</v>
      </c>
    </row>
    <row r="9622" spans="1:17" ht="15" x14ac:dyDescent="0.25">
      <c r="A9622"/>
      <c r="B9622" s="114">
        <v>9621</v>
      </c>
      <c r="C9622" s="7">
        <v>22</v>
      </c>
      <c r="E9622">
        <v>9621</v>
      </c>
      <c r="F9622">
        <v>17</v>
      </c>
      <c r="G9622">
        <v>20</v>
      </c>
      <c r="H9622">
        <v>27</v>
      </c>
      <c r="I9622" s="7">
        <v>34</v>
      </c>
      <c r="K9622">
        <v>9621</v>
      </c>
      <c r="L9622">
        <v>20</v>
      </c>
      <c r="M9622">
        <v>27</v>
      </c>
      <c r="N9622" s="7">
        <v>34</v>
      </c>
      <c r="P9622" s="185">
        <v>9621</v>
      </c>
      <c r="Q9622" s="186">
        <v>28</v>
      </c>
    </row>
    <row r="9623" spans="1:17" ht="15" x14ac:dyDescent="0.25">
      <c r="A9623"/>
      <c r="B9623" s="114">
        <v>9622</v>
      </c>
      <c r="C9623" s="7">
        <v>22</v>
      </c>
      <c r="E9623">
        <v>9622</v>
      </c>
      <c r="F9623">
        <v>17</v>
      </c>
      <c r="G9623">
        <v>20</v>
      </c>
      <c r="H9623">
        <v>27</v>
      </c>
      <c r="I9623" s="7">
        <v>34</v>
      </c>
      <c r="K9623">
        <v>9622</v>
      </c>
      <c r="L9623">
        <v>20</v>
      </c>
      <c r="M9623">
        <v>27</v>
      </c>
      <c r="N9623" s="7">
        <v>34</v>
      </c>
      <c r="P9623" s="187">
        <v>9622</v>
      </c>
      <c r="Q9623" s="188">
        <v>28</v>
      </c>
    </row>
    <row r="9624" spans="1:17" ht="15" x14ac:dyDescent="0.25">
      <c r="A9624"/>
      <c r="B9624" s="114">
        <v>9623</v>
      </c>
      <c r="C9624" s="7">
        <v>22</v>
      </c>
      <c r="E9624">
        <v>9623</v>
      </c>
      <c r="F9624">
        <v>17</v>
      </c>
      <c r="G9624">
        <v>20</v>
      </c>
      <c r="H9624">
        <v>27</v>
      </c>
      <c r="I9624" s="7">
        <v>34</v>
      </c>
      <c r="K9624">
        <v>9623</v>
      </c>
      <c r="L9624">
        <v>20</v>
      </c>
      <c r="M9624">
        <v>27</v>
      </c>
      <c r="N9624" s="7">
        <v>34</v>
      </c>
      <c r="P9624" s="185">
        <v>9623</v>
      </c>
      <c r="Q9624" s="186">
        <v>28</v>
      </c>
    </row>
    <row r="9625" spans="1:17" ht="15" x14ac:dyDescent="0.25">
      <c r="A9625"/>
      <c r="B9625" s="114">
        <v>9624</v>
      </c>
      <c r="C9625" s="7">
        <v>22</v>
      </c>
      <c r="E9625">
        <v>9624</v>
      </c>
      <c r="F9625">
        <v>17</v>
      </c>
      <c r="G9625">
        <v>20</v>
      </c>
      <c r="H9625">
        <v>27</v>
      </c>
      <c r="I9625" s="7">
        <v>34</v>
      </c>
      <c r="K9625">
        <v>9624</v>
      </c>
      <c r="L9625">
        <v>20</v>
      </c>
      <c r="M9625">
        <v>27</v>
      </c>
      <c r="N9625" s="7">
        <v>34</v>
      </c>
      <c r="P9625" s="187">
        <v>9624</v>
      </c>
      <c r="Q9625" s="188">
        <v>28</v>
      </c>
    </row>
    <row r="9626" spans="1:17" ht="15" x14ac:dyDescent="0.25">
      <c r="A9626"/>
      <c r="B9626" s="114">
        <v>9625</v>
      </c>
      <c r="C9626" s="7">
        <v>22</v>
      </c>
      <c r="E9626">
        <v>9625</v>
      </c>
      <c r="F9626">
        <v>17</v>
      </c>
      <c r="G9626">
        <v>20</v>
      </c>
      <c r="H9626">
        <v>27</v>
      </c>
      <c r="I9626" s="7">
        <v>34</v>
      </c>
      <c r="K9626">
        <v>9625</v>
      </c>
      <c r="L9626">
        <v>20</v>
      </c>
      <c r="M9626">
        <v>27</v>
      </c>
      <c r="N9626" s="7">
        <v>34</v>
      </c>
      <c r="P9626" s="185">
        <v>9625</v>
      </c>
      <c r="Q9626" s="186">
        <v>28</v>
      </c>
    </row>
    <row r="9627" spans="1:17" ht="15" x14ac:dyDescent="0.25">
      <c r="A9627"/>
      <c r="B9627" s="114">
        <v>9626</v>
      </c>
      <c r="C9627" s="7">
        <v>22</v>
      </c>
      <c r="E9627">
        <v>9626</v>
      </c>
      <c r="F9627">
        <v>17</v>
      </c>
      <c r="G9627">
        <v>20</v>
      </c>
      <c r="H9627">
        <v>27</v>
      </c>
      <c r="I9627" s="7">
        <v>34</v>
      </c>
      <c r="K9627">
        <v>9626</v>
      </c>
      <c r="L9627">
        <v>20</v>
      </c>
      <c r="M9627">
        <v>27</v>
      </c>
      <c r="N9627" s="7">
        <v>34</v>
      </c>
      <c r="P9627" s="187">
        <v>9626</v>
      </c>
      <c r="Q9627" s="188">
        <v>28</v>
      </c>
    </row>
    <row r="9628" spans="1:17" ht="15" x14ac:dyDescent="0.25">
      <c r="A9628"/>
      <c r="B9628" s="114">
        <v>9627</v>
      </c>
      <c r="C9628" s="7">
        <v>22</v>
      </c>
      <c r="E9628">
        <v>9627</v>
      </c>
      <c r="F9628">
        <v>17</v>
      </c>
      <c r="G9628">
        <v>20</v>
      </c>
      <c r="H9628">
        <v>27</v>
      </c>
      <c r="I9628" s="7">
        <v>34</v>
      </c>
      <c r="K9628">
        <v>9627</v>
      </c>
      <c r="L9628">
        <v>20</v>
      </c>
      <c r="M9628">
        <v>27</v>
      </c>
      <c r="N9628" s="7">
        <v>34</v>
      </c>
      <c r="P9628" s="185">
        <v>9627</v>
      </c>
      <c r="Q9628" s="186">
        <v>28</v>
      </c>
    </row>
    <row r="9629" spans="1:17" ht="15" x14ac:dyDescent="0.25">
      <c r="A9629"/>
      <c r="B9629" s="114">
        <v>9628</v>
      </c>
      <c r="C9629" s="7">
        <v>22</v>
      </c>
      <c r="E9629">
        <v>9628</v>
      </c>
      <c r="F9629">
        <v>17</v>
      </c>
      <c r="G9629">
        <v>20</v>
      </c>
      <c r="H9629">
        <v>27</v>
      </c>
      <c r="I9629" s="7">
        <v>34</v>
      </c>
      <c r="K9629">
        <v>9628</v>
      </c>
      <c r="L9629">
        <v>20</v>
      </c>
      <c r="M9629">
        <v>27</v>
      </c>
      <c r="N9629" s="7">
        <v>34</v>
      </c>
      <c r="P9629" s="187">
        <v>9628</v>
      </c>
      <c r="Q9629" s="188">
        <v>28</v>
      </c>
    </row>
    <row r="9630" spans="1:17" ht="15" x14ac:dyDescent="0.25">
      <c r="A9630"/>
      <c r="B9630" s="114">
        <v>9629</v>
      </c>
      <c r="C9630" s="7">
        <v>22</v>
      </c>
      <c r="E9630">
        <v>9629</v>
      </c>
      <c r="F9630">
        <v>17</v>
      </c>
      <c r="G9630">
        <v>20</v>
      </c>
      <c r="H9630">
        <v>27</v>
      </c>
      <c r="I9630" s="7">
        <v>34</v>
      </c>
      <c r="K9630">
        <v>9629</v>
      </c>
      <c r="L9630">
        <v>20</v>
      </c>
      <c r="M9630">
        <v>27</v>
      </c>
      <c r="N9630" s="7">
        <v>34</v>
      </c>
      <c r="P9630" s="185">
        <v>9629</v>
      </c>
      <c r="Q9630" s="186">
        <v>28</v>
      </c>
    </row>
    <row r="9631" spans="1:17" ht="15" x14ac:dyDescent="0.25">
      <c r="A9631"/>
      <c r="B9631" s="114">
        <v>9630</v>
      </c>
      <c r="C9631" s="7">
        <v>22</v>
      </c>
      <c r="E9631">
        <v>9630</v>
      </c>
      <c r="F9631">
        <v>17</v>
      </c>
      <c r="G9631">
        <v>20</v>
      </c>
      <c r="H9631">
        <v>27</v>
      </c>
      <c r="I9631" s="7">
        <v>34</v>
      </c>
      <c r="K9631">
        <v>9630</v>
      </c>
      <c r="L9631">
        <v>20</v>
      </c>
      <c r="M9631">
        <v>27</v>
      </c>
      <c r="N9631" s="7">
        <v>34</v>
      </c>
      <c r="P9631" s="187">
        <v>9630</v>
      </c>
      <c r="Q9631" s="188">
        <v>28</v>
      </c>
    </row>
    <row r="9632" spans="1:17" ht="15" x14ac:dyDescent="0.25">
      <c r="A9632"/>
      <c r="B9632" s="114">
        <v>9631</v>
      </c>
      <c r="C9632" s="7">
        <v>22</v>
      </c>
      <c r="E9632">
        <v>9631</v>
      </c>
      <c r="F9632">
        <v>17</v>
      </c>
      <c r="G9632">
        <v>20</v>
      </c>
      <c r="H9632">
        <v>27</v>
      </c>
      <c r="I9632" s="7">
        <v>34</v>
      </c>
      <c r="K9632">
        <v>9631</v>
      </c>
      <c r="L9632">
        <v>20</v>
      </c>
      <c r="M9632">
        <v>27</v>
      </c>
      <c r="N9632" s="7">
        <v>34</v>
      </c>
      <c r="P9632" s="185">
        <v>9631</v>
      </c>
      <c r="Q9632" s="186">
        <v>28</v>
      </c>
    </row>
    <row r="9633" spans="1:17" ht="15" x14ac:dyDescent="0.25">
      <c r="A9633"/>
      <c r="B9633" s="114">
        <v>9632</v>
      </c>
      <c r="C9633" s="7">
        <v>22</v>
      </c>
      <c r="E9633">
        <v>9632</v>
      </c>
      <c r="F9633">
        <v>17</v>
      </c>
      <c r="G9633">
        <v>20</v>
      </c>
      <c r="H9633">
        <v>27</v>
      </c>
      <c r="I9633" s="7">
        <v>34</v>
      </c>
      <c r="K9633">
        <v>9632</v>
      </c>
      <c r="L9633">
        <v>20</v>
      </c>
      <c r="M9633">
        <v>27</v>
      </c>
      <c r="N9633" s="7">
        <v>34</v>
      </c>
      <c r="P9633" s="187">
        <v>9632</v>
      </c>
      <c r="Q9633" s="188">
        <v>28</v>
      </c>
    </row>
    <row r="9634" spans="1:17" ht="15" x14ac:dyDescent="0.25">
      <c r="A9634"/>
      <c r="B9634" s="114">
        <v>9633</v>
      </c>
      <c r="C9634" s="7">
        <v>22</v>
      </c>
      <c r="E9634">
        <v>9633</v>
      </c>
      <c r="F9634">
        <v>17</v>
      </c>
      <c r="G9634">
        <v>20</v>
      </c>
      <c r="H9634">
        <v>27</v>
      </c>
      <c r="I9634" s="7">
        <v>34</v>
      </c>
      <c r="K9634">
        <v>9633</v>
      </c>
      <c r="L9634">
        <v>20</v>
      </c>
      <c r="M9634">
        <v>27</v>
      </c>
      <c r="N9634" s="7">
        <v>34</v>
      </c>
      <c r="P9634" s="185">
        <v>9633</v>
      </c>
      <c r="Q9634" s="186">
        <v>28</v>
      </c>
    </row>
    <row r="9635" spans="1:17" ht="15" x14ac:dyDescent="0.25">
      <c r="A9635"/>
      <c r="B9635" s="114">
        <v>9634</v>
      </c>
      <c r="C9635" s="7">
        <v>22</v>
      </c>
      <c r="E9635">
        <v>9634</v>
      </c>
      <c r="F9635">
        <v>17</v>
      </c>
      <c r="G9635">
        <v>20</v>
      </c>
      <c r="H9635">
        <v>27</v>
      </c>
      <c r="I9635" s="7">
        <v>34</v>
      </c>
      <c r="K9635">
        <v>9634</v>
      </c>
      <c r="L9635">
        <v>20</v>
      </c>
      <c r="M9635">
        <v>27</v>
      </c>
      <c r="N9635" s="7">
        <v>34</v>
      </c>
      <c r="P9635" s="187">
        <v>9634</v>
      </c>
      <c r="Q9635" s="188">
        <v>28</v>
      </c>
    </row>
    <row r="9636" spans="1:17" ht="15" x14ac:dyDescent="0.25">
      <c r="A9636"/>
      <c r="B9636" s="114">
        <v>9635</v>
      </c>
      <c r="C9636" s="7">
        <v>22</v>
      </c>
      <c r="E9636">
        <v>9635</v>
      </c>
      <c r="F9636">
        <v>17</v>
      </c>
      <c r="G9636">
        <v>20</v>
      </c>
      <c r="H9636">
        <v>27</v>
      </c>
      <c r="I9636" s="7">
        <v>34</v>
      </c>
      <c r="K9636">
        <v>9635</v>
      </c>
      <c r="L9636">
        <v>20</v>
      </c>
      <c r="M9636">
        <v>27</v>
      </c>
      <c r="N9636" s="7">
        <v>34</v>
      </c>
      <c r="P9636" s="185">
        <v>9635</v>
      </c>
      <c r="Q9636" s="186">
        <v>28</v>
      </c>
    </row>
    <row r="9637" spans="1:17" ht="15" x14ac:dyDescent="0.25">
      <c r="A9637"/>
      <c r="B9637" s="114">
        <v>9636</v>
      </c>
      <c r="C9637" s="7">
        <v>22</v>
      </c>
      <c r="E9637">
        <v>9636</v>
      </c>
      <c r="F9637">
        <v>17</v>
      </c>
      <c r="G9637">
        <v>20</v>
      </c>
      <c r="H9637">
        <v>27</v>
      </c>
      <c r="I9637" s="7">
        <v>34</v>
      </c>
      <c r="K9637">
        <v>9636</v>
      </c>
      <c r="L9637">
        <v>20</v>
      </c>
      <c r="M9637">
        <v>27</v>
      </c>
      <c r="N9637" s="7">
        <v>34</v>
      </c>
      <c r="P9637" s="187">
        <v>9636</v>
      </c>
      <c r="Q9637" s="188">
        <v>28</v>
      </c>
    </row>
    <row r="9638" spans="1:17" ht="15" x14ac:dyDescent="0.25">
      <c r="A9638"/>
      <c r="B9638" s="114">
        <v>9637</v>
      </c>
      <c r="C9638" s="7">
        <v>22</v>
      </c>
      <c r="E9638">
        <v>9637</v>
      </c>
      <c r="F9638">
        <v>17</v>
      </c>
      <c r="G9638">
        <v>20</v>
      </c>
      <c r="H9638">
        <v>27</v>
      </c>
      <c r="I9638" s="7">
        <v>34</v>
      </c>
      <c r="K9638">
        <v>9637</v>
      </c>
      <c r="L9638">
        <v>20</v>
      </c>
      <c r="M9638">
        <v>27</v>
      </c>
      <c r="N9638" s="7">
        <v>34</v>
      </c>
      <c r="P9638" s="185">
        <v>9637</v>
      </c>
      <c r="Q9638" s="186">
        <v>28</v>
      </c>
    </row>
    <row r="9639" spans="1:17" ht="15" x14ac:dyDescent="0.25">
      <c r="A9639"/>
      <c r="B9639" s="114">
        <v>9638</v>
      </c>
      <c r="C9639" s="7">
        <v>22</v>
      </c>
      <c r="E9639">
        <v>9638</v>
      </c>
      <c r="F9639">
        <v>17</v>
      </c>
      <c r="G9639">
        <v>20</v>
      </c>
      <c r="H9639">
        <v>27</v>
      </c>
      <c r="I9639" s="7">
        <v>34</v>
      </c>
      <c r="K9639">
        <v>9638</v>
      </c>
      <c r="L9639">
        <v>20</v>
      </c>
      <c r="M9639">
        <v>27</v>
      </c>
      <c r="N9639" s="7">
        <v>34</v>
      </c>
      <c r="P9639" s="187">
        <v>9638</v>
      </c>
      <c r="Q9639" s="188">
        <v>28</v>
      </c>
    </row>
    <row r="9640" spans="1:17" ht="15" x14ac:dyDescent="0.25">
      <c r="A9640"/>
      <c r="B9640" s="114">
        <v>9639</v>
      </c>
      <c r="C9640" s="7">
        <v>22</v>
      </c>
      <c r="E9640">
        <v>9639</v>
      </c>
      <c r="F9640">
        <v>17</v>
      </c>
      <c r="G9640">
        <v>20</v>
      </c>
      <c r="H9640">
        <v>27</v>
      </c>
      <c r="I9640" s="7">
        <v>34</v>
      </c>
      <c r="K9640">
        <v>9639</v>
      </c>
      <c r="L9640">
        <v>20</v>
      </c>
      <c r="M9640">
        <v>27</v>
      </c>
      <c r="N9640" s="7">
        <v>34</v>
      </c>
      <c r="P9640" s="185">
        <v>9639</v>
      </c>
      <c r="Q9640" s="186">
        <v>28</v>
      </c>
    </row>
    <row r="9641" spans="1:17" ht="15" x14ac:dyDescent="0.25">
      <c r="A9641"/>
      <c r="B9641" s="114">
        <v>9640</v>
      </c>
      <c r="C9641" s="7">
        <v>22</v>
      </c>
      <c r="E9641">
        <v>9640</v>
      </c>
      <c r="F9641">
        <v>17</v>
      </c>
      <c r="G9641">
        <v>20</v>
      </c>
      <c r="H9641">
        <v>27</v>
      </c>
      <c r="I9641" s="7">
        <v>34</v>
      </c>
      <c r="K9641">
        <v>9640</v>
      </c>
      <c r="L9641">
        <v>20</v>
      </c>
      <c r="M9641">
        <v>27</v>
      </c>
      <c r="N9641" s="7">
        <v>34</v>
      </c>
      <c r="P9641" s="187">
        <v>9640</v>
      </c>
      <c r="Q9641" s="188">
        <v>28</v>
      </c>
    </row>
    <row r="9642" spans="1:17" ht="15" x14ac:dyDescent="0.25">
      <c r="A9642"/>
      <c r="B9642" s="114">
        <v>9641</v>
      </c>
      <c r="C9642" s="7">
        <v>22</v>
      </c>
      <c r="E9642">
        <v>9641</v>
      </c>
      <c r="F9642">
        <v>17</v>
      </c>
      <c r="G9642">
        <v>20</v>
      </c>
      <c r="H9642">
        <v>27</v>
      </c>
      <c r="I9642" s="7">
        <v>34</v>
      </c>
      <c r="K9642">
        <v>9641</v>
      </c>
      <c r="L9642">
        <v>20</v>
      </c>
      <c r="M9642">
        <v>27</v>
      </c>
      <c r="N9642" s="7">
        <v>34</v>
      </c>
      <c r="P9642" s="185">
        <v>9641</v>
      </c>
      <c r="Q9642" s="186">
        <v>28</v>
      </c>
    </row>
    <row r="9643" spans="1:17" ht="15" x14ac:dyDescent="0.25">
      <c r="A9643"/>
      <c r="B9643" s="114">
        <v>9642</v>
      </c>
      <c r="C9643" s="7">
        <v>22</v>
      </c>
      <c r="E9643">
        <v>9642</v>
      </c>
      <c r="F9643">
        <v>17</v>
      </c>
      <c r="G9643">
        <v>20</v>
      </c>
      <c r="H9643">
        <v>27</v>
      </c>
      <c r="I9643" s="7">
        <v>34</v>
      </c>
      <c r="K9643">
        <v>9642</v>
      </c>
      <c r="L9643">
        <v>20</v>
      </c>
      <c r="M9643">
        <v>27</v>
      </c>
      <c r="N9643" s="7">
        <v>34</v>
      </c>
      <c r="P9643" s="187">
        <v>9642</v>
      </c>
      <c r="Q9643" s="188">
        <v>28</v>
      </c>
    </row>
    <row r="9644" spans="1:17" ht="15" x14ac:dyDescent="0.25">
      <c r="A9644"/>
      <c r="B9644" s="114">
        <v>9643</v>
      </c>
      <c r="C9644" s="7">
        <v>22</v>
      </c>
      <c r="E9644">
        <v>9643</v>
      </c>
      <c r="F9644">
        <v>17</v>
      </c>
      <c r="G9644">
        <v>20</v>
      </c>
      <c r="H9644">
        <v>27</v>
      </c>
      <c r="I9644" s="7">
        <v>34</v>
      </c>
      <c r="K9644">
        <v>9643</v>
      </c>
      <c r="L9644">
        <v>20</v>
      </c>
      <c r="M9644">
        <v>27</v>
      </c>
      <c r="N9644" s="7">
        <v>34</v>
      </c>
      <c r="P9644" s="185">
        <v>9643</v>
      </c>
      <c r="Q9644" s="186">
        <v>28</v>
      </c>
    </row>
    <row r="9645" spans="1:17" ht="15" x14ac:dyDescent="0.25">
      <c r="A9645"/>
      <c r="B9645" s="114">
        <v>9644</v>
      </c>
      <c r="C9645" s="7">
        <v>22</v>
      </c>
      <c r="E9645">
        <v>9644</v>
      </c>
      <c r="F9645">
        <v>17</v>
      </c>
      <c r="G9645">
        <v>20</v>
      </c>
      <c r="H9645">
        <v>27</v>
      </c>
      <c r="I9645" s="7">
        <v>34</v>
      </c>
      <c r="K9645">
        <v>9644</v>
      </c>
      <c r="L9645">
        <v>20</v>
      </c>
      <c r="M9645">
        <v>27</v>
      </c>
      <c r="N9645" s="7">
        <v>34</v>
      </c>
      <c r="P9645" s="187">
        <v>9644</v>
      </c>
      <c r="Q9645" s="188">
        <v>28</v>
      </c>
    </row>
    <row r="9646" spans="1:17" ht="15" x14ac:dyDescent="0.25">
      <c r="A9646"/>
      <c r="B9646" s="114">
        <v>9645</v>
      </c>
      <c r="C9646" s="7">
        <v>22</v>
      </c>
      <c r="E9646">
        <v>9645</v>
      </c>
      <c r="F9646">
        <v>17</v>
      </c>
      <c r="G9646">
        <v>20</v>
      </c>
      <c r="H9646">
        <v>27</v>
      </c>
      <c r="I9646" s="7">
        <v>34</v>
      </c>
      <c r="K9646">
        <v>9645</v>
      </c>
      <c r="L9646">
        <v>20</v>
      </c>
      <c r="M9646">
        <v>27</v>
      </c>
      <c r="N9646" s="7">
        <v>34</v>
      </c>
      <c r="P9646" s="185">
        <v>9645</v>
      </c>
      <c r="Q9646" s="186">
        <v>28</v>
      </c>
    </row>
    <row r="9647" spans="1:17" ht="15" x14ac:dyDescent="0.25">
      <c r="A9647"/>
      <c r="B9647" s="114">
        <v>9646</v>
      </c>
      <c r="C9647" s="7">
        <v>22</v>
      </c>
      <c r="E9647">
        <v>9646</v>
      </c>
      <c r="F9647">
        <v>17</v>
      </c>
      <c r="G9647">
        <v>20</v>
      </c>
      <c r="H9647">
        <v>27</v>
      </c>
      <c r="I9647" s="7">
        <v>34</v>
      </c>
      <c r="K9647">
        <v>9646</v>
      </c>
      <c r="L9647">
        <v>20</v>
      </c>
      <c r="M9647">
        <v>27</v>
      </c>
      <c r="N9647" s="7">
        <v>34</v>
      </c>
      <c r="P9647" s="187">
        <v>9646</v>
      </c>
      <c r="Q9647" s="188">
        <v>28</v>
      </c>
    </row>
    <row r="9648" spans="1:17" ht="15" x14ac:dyDescent="0.25">
      <c r="A9648"/>
      <c r="B9648" s="114">
        <v>9647</v>
      </c>
      <c r="C9648" s="7">
        <v>22</v>
      </c>
      <c r="E9648">
        <v>9647</v>
      </c>
      <c r="F9648">
        <v>17</v>
      </c>
      <c r="G9648">
        <v>20</v>
      </c>
      <c r="H9648">
        <v>27</v>
      </c>
      <c r="I9648" s="7">
        <v>34</v>
      </c>
      <c r="K9648">
        <v>9647</v>
      </c>
      <c r="L9648">
        <v>20</v>
      </c>
      <c r="M9648">
        <v>27</v>
      </c>
      <c r="N9648" s="7">
        <v>34</v>
      </c>
      <c r="P9648" s="185">
        <v>9647</v>
      </c>
      <c r="Q9648" s="186">
        <v>28</v>
      </c>
    </row>
    <row r="9649" spans="1:17" ht="15" x14ac:dyDescent="0.25">
      <c r="A9649"/>
      <c r="B9649" s="114">
        <v>9648</v>
      </c>
      <c r="C9649" s="7">
        <v>22</v>
      </c>
      <c r="E9649">
        <v>9648</v>
      </c>
      <c r="F9649">
        <v>17</v>
      </c>
      <c r="G9649">
        <v>20</v>
      </c>
      <c r="H9649">
        <v>27</v>
      </c>
      <c r="I9649" s="7">
        <v>34</v>
      </c>
      <c r="K9649">
        <v>9648</v>
      </c>
      <c r="L9649">
        <v>20</v>
      </c>
      <c r="M9649">
        <v>27</v>
      </c>
      <c r="N9649" s="7">
        <v>34</v>
      </c>
      <c r="P9649" s="187">
        <v>9648</v>
      </c>
      <c r="Q9649" s="188">
        <v>28</v>
      </c>
    </row>
    <row r="9650" spans="1:17" ht="15" x14ac:dyDescent="0.25">
      <c r="A9650"/>
      <c r="B9650" s="114">
        <v>9649</v>
      </c>
      <c r="C9650" s="7">
        <v>22</v>
      </c>
      <c r="E9650">
        <v>9649</v>
      </c>
      <c r="F9650">
        <v>17</v>
      </c>
      <c r="G9650">
        <v>20</v>
      </c>
      <c r="H9650">
        <v>27</v>
      </c>
      <c r="I9650" s="7">
        <v>34</v>
      </c>
      <c r="K9650">
        <v>9649</v>
      </c>
      <c r="L9650">
        <v>20</v>
      </c>
      <c r="M9650">
        <v>27</v>
      </c>
      <c r="N9650" s="7">
        <v>34</v>
      </c>
      <c r="P9650" s="185">
        <v>9649</v>
      </c>
      <c r="Q9650" s="186">
        <v>28</v>
      </c>
    </row>
    <row r="9651" spans="1:17" ht="15" x14ac:dyDescent="0.25">
      <c r="A9651"/>
      <c r="B9651" s="114">
        <v>9650</v>
      </c>
      <c r="C9651" s="7">
        <v>22</v>
      </c>
      <c r="E9651">
        <v>9650</v>
      </c>
      <c r="F9651">
        <v>17</v>
      </c>
      <c r="G9651">
        <v>20</v>
      </c>
      <c r="H9651">
        <v>27</v>
      </c>
      <c r="I9651" s="7">
        <v>34</v>
      </c>
      <c r="K9651">
        <v>9650</v>
      </c>
      <c r="L9651">
        <v>20</v>
      </c>
      <c r="M9651">
        <v>27</v>
      </c>
      <c r="N9651" s="7">
        <v>34</v>
      </c>
      <c r="P9651" s="187">
        <v>9650</v>
      </c>
      <c r="Q9651" s="188">
        <v>28</v>
      </c>
    </row>
    <row r="9652" spans="1:17" ht="15" x14ac:dyDescent="0.25">
      <c r="A9652"/>
      <c r="B9652" s="114">
        <v>9651</v>
      </c>
      <c r="C9652" s="7">
        <v>22</v>
      </c>
      <c r="E9652">
        <v>9651</v>
      </c>
      <c r="F9652">
        <v>17</v>
      </c>
      <c r="G9652">
        <v>20</v>
      </c>
      <c r="H9652">
        <v>27</v>
      </c>
      <c r="I9652" s="7">
        <v>34</v>
      </c>
      <c r="K9652">
        <v>9651</v>
      </c>
      <c r="L9652">
        <v>20</v>
      </c>
      <c r="M9652">
        <v>27</v>
      </c>
      <c r="N9652" s="7">
        <v>34</v>
      </c>
      <c r="P9652" s="185">
        <v>9651</v>
      </c>
      <c r="Q9652" s="186">
        <v>28</v>
      </c>
    </row>
    <row r="9653" spans="1:17" ht="15" x14ac:dyDescent="0.25">
      <c r="A9653"/>
      <c r="B9653" s="114">
        <v>9652</v>
      </c>
      <c r="C9653" s="7">
        <v>22</v>
      </c>
      <c r="E9653">
        <v>9652</v>
      </c>
      <c r="F9653">
        <v>17</v>
      </c>
      <c r="G9653">
        <v>20</v>
      </c>
      <c r="H9653">
        <v>27</v>
      </c>
      <c r="I9653" s="7">
        <v>34</v>
      </c>
      <c r="K9653">
        <v>9652</v>
      </c>
      <c r="L9653">
        <v>20</v>
      </c>
      <c r="M9653">
        <v>27</v>
      </c>
      <c r="N9653" s="7">
        <v>34</v>
      </c>
      <c r="P9653" s="187">
        <v>9652</v>
      </c>
      <c r="Q9653" s="188">
        <v>28</v>
      </c>
    </row>
    <row r="9654" spans="1:17" ht="15" x14ac:dyDescent="0.25">
      <c r="A9654"/>
      <c r="B9654" s="114">
        <v>9653</v>
      </c>
      <c r="C9654" s="7">
        <v>22</v>
      </c>
      <c r="E9654">
        <v>9653</v>
      </c>
      <c r="F9654">
        <v>17</v>
      </c>
      <c r="G9654">
        <v>20</v>
      </c>
      <c r="H9654">
        <v>27</v>
      </c>
      <c r="I9654" s="7">
        <v>34</v>
      </c>
      <c r="K9654">
        <v>9653</v>
      </c>
      <c r="L9654">
        <v>20</v>
      </c>
      <c r="M9654">
        <v>27</v>
      </c>
      <c r="N9654" s="7">
        <v>34</v>
      </c>
      <c r="P9654" s="185">
        <v>9653</v>
      </c>
      <c r="Q9654" s="186">
        <v>28</v>
      </c>
    </row>
    <row r="9655" spans="1:17" ht="15" x14ac:dyDescent="0.25">
      <c r="A9655"/>
      <c r="B9655" s="114">
        <v>9654</v>
      </c>
      <c r="C9655" s="7">
        <v>22</v>
      </c>
      <c r="E9655">
        <v>9654</v>
      </c>
      <c r="F9655">
        <v>17</v>
      </c>
      <c r="G9655">
        <v>20</v>
      </c>
      <c r="H9655">
        <v>27</v>
      </c>
      <c r="I9655" s="7">
        <v>34</v>
      </c>
      <c r="K9655">
        <v>9654</v>
      </c>
      <c r="L9655">
        <v>20</v>
      </c>
      <c r="M9655">
        <v>27</v>
      </c>
      <c r="N9655" s="7">
        <v>34</v>
      </c>
      <c r="P9655" s="187">
        <v>9654</v>
      </c>
      <c r="Q9655" s="188">
        <v>28</v>
      </c>
    </row>
    <row r="9656" spans="1:17" ht="15" x14ac:dyDescent="0.25">
      <c r="A9656"/>
      <c r="B9656" s="114">
        <v>9655</v>
      </c>
      <c r="C9656" s="7">
        <v>22</v>
      </c>
      <c r="E9656">
        <v>9655</v>
      </c>
      <c r="F9656">
        <v>17</v>
      </c>
      <c r="G9656">
        <v>20</v>
      </c>
      <c r="H9656">
        <v>27</v>
      </c>
      <c r="I9656" s="7">
        <v>34</v>
      </c>
      <c r="K9656">
        <v>9655</v>
      </c>
      <c r="L9656">
        <v>20</v>
      </c>
      <c r="M9656">
        <v>27</v>
      </c>
      <c r="N9656" s="7">
        <v>34</v>
      </c>
      <c r="P9656" s="185">
        <v>9655</v>
      </c>
      <c r="Q9656" s="186">
        <v>28</v>
      </c>
    </row>
    <row r="9657" spans="1:17" ht="15" x14ac:dyDescent="0.25">
      <c r="A9657"/>
      <c r="B9657" s="114">
        <v>9656</v>
      </c>
      <c r="C9657" s="7">
        <v>22</v>
      </c>
      <c r="E9657">
        <v>9656</v>
      </c>
      <c r="F9657">
        <v>17</v>
      </c>
      <c r="G9657">
        <v>20</v>
      </c>
      <c r="H9657">
        <v>27</v>
      </c>
      <c r="I9657" s="7">
        <v>34</v>
      </c>
      <c r="K9657">
        <v>9656</v>
      </c>
      <c r="L9657">
        <v>20</v>
      </c>
      <c r="M9657">
        <v>27</v>
      </c>
      <c r="N9657" s="7">
        <v>34</v>
      </c>
      <c r="P9657" s="187">
        <v>9656</v>
      </c>
      <c r="Q9657" s="188">
        <v>28</v>
      </c>
    </row>
    <row r="9658" spans="1:17" ht="15" x14ac:dyDescent="0.25">
      <c r="A9658"/>
      <c r="B9658" s="114">
        <v>9657</v>
      </c>
      <c r="C9658" s="7">
        <v>22</v>
      </c>
      <c r="E9658">
        <v>9657</v>
      </c>
      <c r="F9658">
        <v>17</v>
      </c>
      <c r="G9658">
        <v>20</v>
      </c>
      <c r="H9658">
        <v>27</v>
      </c>
      <c r="I9658" s="7">
        <v>34</v>
      </c>
      <c r="K9658">
        <v>9657</v>
      </c>
      <c r="L9658">
        <v>20</v>
      </c>
      <c r="M9658">
        <v>27</v>
      </c>
      <c r="N9658" s="7">
        <v>34</v>
      </c>
      <c r="P9658" s="185">
        <v>9657</v>
      </c>
      <c r="Q9658" s="186">
        <v>28</v>
      </c>
    </row>
    <row r="9659" spans="1:17" ht="15" x14ac:dyDescent="0.25">
      <c r="A9659"/>
      <c r="B9659" s="114">
        <v>9658</v>
      </c>
      <c r="C9659" s="7">
        <v>22</v>
      </c>
      <c r="E9659">
        <v>9658</v>
      </c>
      <c r="F9659">
        <v>17</v>
      </c>
      <c r="G9659">
        <v>20</v>
      </c>
      <c r="H9659">
        <v>27</v>
      </c>
      <c r="I9659" s="7">
        <v>34</v>
      </c>
      <c r="K9659">
        <v>9658</v>
      </c>
      <c r="L9659">
        <v>20</v>
      </c>
      <c r="M9659">
        <v>27</v>
      </c>
      <c r="N9659" s="7">
        <v>34</v>
      </c>
      <c r="P9659" s="187">
        <v>9658</v>
      </c>
      <c r="Q9659" s="188">
        <v>28</v>
      </c>
    </row>
    <row r="9660" spans="1:17" ht="15" x14ac:dyDescent="0.25">
      <c r="A9660"/>
      <c r="B9660" s="114">
        <v>9659</v>
      </c>
      <c r="C9660" s="7">
        <v>22</v>
      </c>
      <c r="E9660">
        <v>9659</v>
      </c>
      <c r="F9660">
        <v>17</v>
      </c>
      <c r="G9660">
        <v>20</v>
      </c>
      <c r="H9660">
        <v>27</v>
      </c>
      <c r="I9660" s="7">
        <v>34</v>
      </c>
      <c r="K9660">
        <v>9659</v>
      </c>
      <c r="L9660">
        <v>20</v>
      </c>
      <c r="M9660">
        <v>27</v>
      </c>
      <c r="N9660" s="7">
        <v>34</v>
      </c>
      <c r="P9660" s="185">
        <v>9659</v>
      </c>
      <c r="Q9660" s="186">
        <v>28</v>
      </c>
    </row>
    <row r="9661" spans="1:17" ht="15" x14ac:dyDescent="0.25">
      <c r="A9661"/>
      <c r="B9661" s="114">
        <v>9660</v>
      </c>
      <c r="C9661" s="7">
        <v>22</v>
      </c>
      <c r="E9661">
        <v>9660</v>
      </c>
      <c r="F9661">
        <v>17</v>
      </c>
      <c r="G9661">
        <v>20</v>
      </c>
      <c r="H9661">
        <v>27</v>
      </c>
      <c r="I9661" s="7">
        <v>34</v>
      </c>
      <c r="K9661">
        <v>9660</v>
      </c>
      <c r="L9661">
        <v>20</v>
      </c>
      <c r="M9661">
        <v>27</v>
      </c>
      <c r="N9661" s="7">
        <v>34</v>
      </c>
      <c r="P9661" s="187">
        <v>9660</v>
      </c>
      <c r="Q9661" s="188">
        <v>28</v>
      </c>
    </row>
    <row r="9662" spans="1:17" ht="15" x14ac:dyDescent="0.25">
      <c r="A9662"/>
      <c r="B9662" s="114">
        <v>9661</v>
      </c>
      <c r="C9662" s="7">
        <v>22</v>
      </c>
      <c r="E9662">
        <v>9661</v>
      </c>
      <c r="F9662">
        <v>17</v>
      </c>
      <c r="G9662">
        <v>20</v>
      </c>
      <c r="H9662">
        <v>27</v>
      </c>
      <c r="I9662" s="7">
        <v>34</v>
      </c>
      <c r="K9662">
        <v>9661</v>
      </c>
      <c r="L9662">
        <v>20</v>
      </c>
      <c r="M9662">
        <v>27</v>
      </c>
      <c r="N9662" s="7">
        <v>34</v>
      </c>
      <c r="P9662" s="185">
        <v>9661</v>
      </c>
      <c r="Q9662" s="186">
        <v>28</v>
      </c>
    </row>
    <row r="9663" spans="1:17" ht="15" x14ac:dyDescent="0.25">
      <c r="A9663"/>
      <c r="B9663" s="114">
        <v>9662</v>
      </c>
      <c r="C9663" s="7">
        <v>22</v>
      </c>
      <c r="E9663">
        <v>9662</v>
      </c>
      <c r="F9663">
        <v>17</v>
      </c>
      <c r="G9663">
        <v>20</v>
      </c>
      <c r="H9663">
        <v>27</v>
      </c>
      <c r="I9663" s="7">
        <v>34</v>
      </c>
      <c r="K9663">
        <v>9662</v>
      </c>
      <c r="L9663">
        <v>20</v>
      </c>
      <c r="M9663">
        <v>27</v>
      </c>
      <c r="N9663" s="7">
        <v>34</v>
      </c>
      <c r="P9663" s="187">
        <v>9662</v>
      </c>
      <c r="Q9663" s="188">
        <v>28</v>
      </c>
    </row>
    <row r="9664" spans="1:17" ht="15" x14ac:dyDescent="0.25">
      <c r="A9664"/>
      <c r="B9664" s="114">
        <v>9663</v>
      </c>
      <c r="C9664" s="7">
        <v>22</v>
      </c>
      <c r="E9664">
        <v>9663</v>
      </c>
      <c r="F9664">
        <v>17</v>
      </c>
      <c r="G9664">
        <v>20</v>
      </c>
      <c r="H9664">
        <v>27</v>
      </c>
      <c r="I9664" s="7">
        <v>34</v>
      </c>
      <c r="K9664">
        <v>9663</v>
      </c>
      <c r="L9664">
        <v>20</v>
      </c>
      <c r="M9664">
        <v>27</v>
      </c>
      <c r="N9664" s="7">
        <v>34</v>
      </c>
      <c r="P9664" s="185">
        <v>9663</v>
      </c>
      <c r="Q9664" s="186">
        <v>28</v>
      </c>
    </row>
    <row r="9665" spans="1:17" ht="15" x14ac:dyDescent="0.25">
      <c r="A9665"/>
      <c r="B9665" s="114">
        <v>9664</v>
      </c>
      <c r="C9665" s="7">
        <v>22</v>
      </c>
      <c r="E9665">
        <v>9664</v>
      </c>
      <c r="F9665">
        <v>17</v>
      </c>
      <c r="G9665">
        <v>20</v>
      </c>
      <c r="H9665">
        <v>27</v>
      </c>
      <c r="I9665" s="7">
        <v>34</v>
      </c>
      <c r="K9665">
        <v>9664</v>
      </c>
      <c r="L9665">
        <v>20</v>
      </c>
      <c r="M9665">
        <v>27</v>
      </c>
      <c r="N9665" s="7">
        <v>34</v>
      </c>
      <c r="P9665" s="187">
        <v>9664</v>
      </c>
      <c r="Q9665" s="188">
        <v>28</v>
      </c>
    </row>
    <row r="9666" spans="1:17" ht="15" x14ac:dyDescent="0.25">
      <c r="A9666"/>
      <c r="B9666" s="114">
        <v>9665</v>
      </c>
      <c r="C9666" s="7">
        <v>22</v>
      </c>
      <c r="E9666">
        <v>9665</v>
      </c>
      <c r="F9666">
        <v>17</v>
      </c>
      <c r="G9666">
        <v>20</v>
      </c>
      <c r="H9666">
        <v>27</v>
      </c>
      <c r="I9666" s="7">
        <v>34</v>
      </c>
      <c r="K9666">
        <v>9665</v>
      </c>
      <c r="L9666">
        <v>20</v>
      </c>
      <c r="M9666">
        <v>27</v>
      </c>
      <c r="N9666" s="7">
        <v>34</v>
      </c>
      <c r="P9666" s="185">
        <v>9665</v>
      </c>
      <c r="Q9666" s="186">
        <v>28</v>
      </c>
    </row>
    <row r="9667" spans="1:17" ht="15" x14ac:dyDescent="0.25">
      <c r="A9667"/>
      <c r="B9667" s="114">
        <v>9666</v>
      </c>
      <c r="C9667" s="7">
        <v>22</v>
      </c>
      <c r="E9667">
        <v>9666</v>
      </c>
      <c r="F9667">
        <v>17</v>
      </c>
      <c r="G9667">
        <v>20</v>
      </c>
      <c r="H9667">
        <v>27</v>
      </c>
      <c r="I9667" s="7">
        <v>34</v>
      </c>
      <c r="K9667">
        <v>9666</v>
      </c>
      <c r="L9667">
        <v>20</v>
      </c>
      <c r="M9667">
        <v>27</v>
      </c>
      <c r="N9667" s="7">
        <v>34</v>
      </c>
      <c r="P9667" s="187">
        <v>9666</v>
      </c>
      <c r="Q9667" s="188">
        <v>28</v>
      </c>
    </row>
    <row r="9668" spans="1:17" ht="15" x14ac:dyDescent="0.25">
      <c r="A9668"/>
      <c r="B9668" s="114">
        <v>9667</v>
      </c>
      <c r="C9668" s="7">
        <v>22</v>
      </c>
      <c r="E9668">
        <v>9667</v>
      </c>
      <c r="F9668">
        <v>17</v>
      </c>
      <c r="G9668">
        <v>20</v>
      </c>
      <c r="H9668">
        <v>27</v>
      </c>
      <c r="I9668" s="7">
        <v>34</v>
      </c>
      <c r="K9668">
        <v>9667</v>
      </c>
      <c r="L9668">
        <v>20</v>
      </c>
      <c r="M9668">
        <v>27</v>
      </c>
      <c r="N9668" s="7">
        <v>34</v>
      </c>
      <c r="P9668" s="185">
        <v>9667</v>
      </c>
      <c r="Q9668" s="186">
        <v>28</v>
      </c>
    </row>
    <row r="9669" spans="1:17" ht="15" x14ac:dyDescent="0.25">
      <c r="A9669"/>
      <c r="B9669" s="114">
        <v>9668</v>
      </c>
      <c r="C9669" s="7">
        <v>22</v>
      </c>
      <c r="E9669">
        <v>9668</v>
      </c>
      <c r="F9669">
        <v>17</v>
      </c>
      <c r="G9669">
        <v>20</v>
      </c>
      <c r="H9669">
        <v>27</v>
      </c>
      <c r="I9669" s="7">
        <v>34</v>
      </c>
      <c r="K9669">
        <v>9668</v>
      </c>
      <c r="L9669">
        <v>20</v>
      </c>
      <c r="M9669">
        <v>27</v>
      </c>
      <c r="N9669" s="7">
        <v>34</v>
      </c>
      <c r="P9669" s="187">
        <v>9668</v>
      </c>
      <c r="Q9669" s="188">
        <v>28</v>
      </c>
    </row>
    <row r="9670" spans="1:17" ht="15" x14ac:dyDescent="0.25">
      <c r="A9670"/>
      <c r="B9670" s="114">
        <v>9669</v>
      </c>
      <c r="C9670" s="7">
        <v>22</v>
      </c>
      <c r="E9670">
        <v>9669</v>
      </c>
      <c r="F9670">
        <v>17</v>
      </c>
      <c r="G9670">
        <v>20</v>
      </c>
      <c r="H9670">
        <v>27</v>
      </c>
      <c r="I9670" s="7">
        <v>34</v>
      </c>
      <c r="K9670">
        <v>9669</v>
      </c>
      <c r="L9670">
        <v>20</v>
      </c>
      <c r="M9670">
        <v>27</v>
      </c>
      <c r="N9670" s="7">
        <v>34</v>
      </c>
      <c r="P9670" s="185">
        <v>9669</v>
      </c>
      <c r="Q9670" s="186">
        <v>28</v>
      </c>
    </row>
    <row r="9671" spans="1:17" ht="15" x14ac:dyDescent="0.25">
      <c r="A9671"/>
      <c r="B9671" s="114">
        <v>9670</v>
      </c>
      <c r="C9671" s="7">
        <v>22</v>
      </c>
      <c r="E9671">
        <v>9670</v>
      </c>
      <c r="F9671">
        <v>17</v>
      </c>
      <c r="G9671">
        <v>20</v>
      </c>
      <c r="H9671">
        <v>27</v>
      </c>
      <c r="I9671" s="7">
        <v>34</v>
      </c>
      <c r="K9671">
        <v>9670</v>
      </c>
      <c r="L9671">
        <v>20</v>
      </c>
      <c r="M9671">
        <v>27</v>
      </c>
      <c r="N9671" s="7">
        <v>34</v>
      </c>
      <c r="P9671" s="187">
        <v>9670</v>
      </c>
      <c r="Q9671" s="188">
        <v>28</v>
      </c>
    </row>
    <row r="9672" spans="1:17" ht="15" x14ac:dyDescent="0.25">
      <c r="A9672"/>
      <c r="B9672" s="114">
        <v>9671</v>
      </c>
      <c r="C9672" s="7">
        <v>22</v>
      </c>
      <c r="E9672">
        <v>9671</v>
      </c>
      <c r="F9672">
        <v>17</v>
      </c>
      <c r="G9672">
        <v>20</v>
      </c>
      <c r="H9672">
        <v>27</v>
      </c>
      <c r="I9672" s="7">
        <v>34</v>
      </c>
      <c r="K9672">
        <v>9671</v>
      </c>
      <c r="L9672">
        <v>20</v>
      </c>
      <c r="M9672">
        <v>27</v>
      </c>
      <c r="N9672" s="7">
        <v>34</v>
      </c>
      <c r="P9672" s="185">
        <v>9671</v>
      </c>
      <c r="Q9672" s="186">
        <v>28</v>
      </c>
    </row>
    <row r="9673" spans="1:17" ht="15" x14ac:dyDescent="0.25">
      <c r="A9673"/>
      <c r="B9673" s="114">
        <v>9672</v>
      </c>
      <c r="C9673" s="7">
        <v>22</v>
      </c>
      <c r="E9673">
        <v>9672</v>
      </c>
      <c r="F9673">
        <v>17</v>
      </c>
      <c r="G9673">
        <v>20</v>
      </c>
      <c r="H9673">
        <v>27</v>
      </c>
      <c r="I9673" s="7">
        <v>34</v>
      </c>
      <c r="K9673">
        <v>9672</v>
      </c>
      <c r="L9673">
        <v>20</v>
      </c>
      <c r="M9673">
        <v>27</v>
      </c>
      <c r="N9673" s="7">
        <v>34</v>
      </c>
      <c r="P9673" s="187">
        <v>9672</v>
      </c>
      <c r="Q9673" s="188">
        <v>28</v>
      </c>
    </row>
    <row r="9674" spans="1:17" ht="15" x14ac:dyDescent="0.25">
      <c r="A9674"/>
      <c r="B9674" s="114">
        <v>9673</v>
      </c>
      <c r="C9674" s="7">
        <v>22</v>
      </c>
      <c r="E9674">
        <v>9673</v>
      </c>
      <c r="F9674">
        <v>17</v>
      </c>
      <c r="G9674">
        <v>20</v>
      </c>
      <c r="H9674">
        <v>27</v>
      </c>
      <c r="I9674" s="7">
        <v>34</v>
      </c>
      <c r="K9674">
        <v>9673</v>
      </c>
      <c r="L9674">
        <v>20</v>
      </c>
      <c r="M9674">
        <v>27</v>
      </c>
      <c r="N9674" s="7">
        <v>34</v>
      </c>
      <c r="P9674" s="185">
        <v>9673</v>
      </c>
      <c r="Q9674" s="186">
        <v>28</v>
      </c>
    </row>
    <row r="9675" spans="1:17" ht="15" x14ac:dyDescent="0.25">
      <c r="A9675"/>
      <c r="B9675" s="114">
        <v>9674</v>
      </c>
      <c r="C9675" s="7">
        <v>22</v>
      </c>
      <c r="E9675">
        <v>9674</v>
      </c>
      <c r="F9675">
        <v>17</v>
      </c>
      <c r="G9675">
        <v>20</v>
      </c>
      <c r="H9675">
        <v>27</v>
      </c>
      <c r="I9675" s="7">
        <v>34</v>
      </c>
      <c r="K9675">
        <v>9674</v>
      </c>
      <c r="L9675">
        <v>20</v>
      </c>
      <c r="M9675">
        <v>27</v>
      </c>
      <c r="N9675" s="7">
        <v>34</v>
      </c>
      <c r="P9675" s="187">
        <v>9674</v>
      </c>
      <c r="Q9675" s="188">
        <v>28</v>
      </c>
    </row>
    <row r="9676" spans="1:17" ht="15" x14ac:dyDescent="0.25">
      <c r="A9676"/>
      <c r="B9676" s="114">
        <v>9675</v>
      </c>
      <c r="C9676" s="7">
        <v>22</v>
      </c>
      <c r="E9676">
        <v>9675</v>
      </c>
      <c r="F9676">
        <v>17</v>
      </c>
      <c r="G9676">
        <v>20</v>
      </c>
      <c r="H9676">
        <v>27</v>
      </c>
      <c r="I9676" s="7">
        <v>34</v>
      </c>
      <c r="K9676">
        <v>9675</v>
      </c>
      <c r="L9676">
        <v>20</v>
      </c>
      <c r="M9676">
        <v>27</v>
      </c>
      <c r="N9676" s="7">
        <v>34</v>
      </c>
      <c r="P9676" s="185">
        <v>9675</v>
      </c>
      <c r="Q9676" s="186">
        <v>28</v>
      </c>
    </row>
    <row r="9677" spans="1:17" ht="15" x14ac:dyDescent="0.25">
      <c r="A9677"/>
      <c r="B9677" s="114">
        <v>9676</v>
      </c>
      <c r="C9677" s="7">
        <v>22</v>
      </c>
      <c r="E9677">
        <v>9676</v>
      </c>
      <c r="F9677">
        <v>17</v>
      </c>
      <c r="G9677">
        <v>20</v>
      </c>
      <c r="H9677">
        <v>27</v>
      </c>
      <c r="I9677" s="7">
        <v>34</v>
      </c>
      <c r="K9677">
        <v>9676</v>
      </c>
      <c r="L9677">
        <v>20</v>
      </c>
      <c r="M9677">
        <v>27</v>
      </c>
      <c r="N9677" s="7">
        <v>34</v>
      </c>
      <c r="P9677" s="187">
        <v>9676</v>
      </c>
      <c r="Q9677" s="188">
        <v>28</v>
      </c>
    </row>
    <row r="9678" spans="1:17" ht="15" x14ac:dyDescent="0.25">
      <c r="A9678"/>
      <c r="B9678" s="114">
        <v>9677</v>
      </c>
      <c r="C9678" s="7">
        <v>22</v>
      </c>
      <c r="E9678">
        <v>9677</v>
      </c>
      <c r="F9678">
        <v>17</v>
      </c>
      <c r="G9678">
        <v>20</v>
      </c>
      <c r="H9678">
        <v>27</v>
      </c>
      <c r="I9678" s="7">
        <v>34</v>
      </c>
      <c r="K9678">
        <v>9677</v>
      </c>
      <c r="L9678">
        <v>20</v>
      </c>
      <c r="M9678">
        <v>27</v>
      </c>
      <c r="N9678" s="7">
        <v>34</v>
      </c>
      <c r="P9678" s="185">
        <v>9677</v>
      </c>
      <c r="Q9678" s="186">
        <v>28</v>
      </c>
    </row>
    <row r="9679" spans="1:17" ht="15" x14ac:dyDescent="0.25">
      <c r="A9679"/>
      <c r="B9679" s="114">
        <v>9678</v>
      </c>
      <c r="C9679" s="7">
        <v>22</v>
      </c>
      <c r="E9679">
        <v>9678</v>
      </c>
      <c r="F9679">
        <v>17</v>
      </c>
      <c r="G9679">
        <v>20</v>
      </c>
      <c r="H9679">
        <v>27</v>
      </c>
      <c r="I9679" s="7">
        <v>34</v>
      </c>
      <c r="K9679">
        <v>9678</v>
      </c>
      <c r="L9679">
        <v>20</v>
      </c>
      <c r="M9679">
        <v>27</v>
      </c>
      <c r="N9679" s="7">
        <v>34</v>
      </c>
      <c r="P9679" s="187">
        <v>9678</v>
      </c>
      <c r="Q9679" s="188">
        <v>28</v>
      </c>
    </row>
    <row r="9680" spans="1:17" ht="15" x14ac:dyDescent="0.25">
      <c r="A9680"/>
      <c r="B9680" s="114">
        <v>9679</v>
      </c>
      <c r="C9680" s="7">
        <v>22</v>
      </c>
      <c r="E9680">
        <v>9679</v>
      </c>
      <c r="F9680">
        <v>17</v>
      </c>
      <c r="G9680">
        <v>20</v>
      </c>
      <c r="H9680">
        <v>27</v>
      </c>
      <c r="I9680" s="7">
        <v>34</v>
      </c>
      <c r="K9680">
        <v>9679</v>
      </c>
      <c r="L9680">
        <v>20</v>
      </c>
      <c r="M9680">
        <v>27</v>
      </c>
      <c r="N9680" s="7">
        <v>34</v>
      </c>
      <c r="P9680" s="185">
        <v>9679</v>
      </c>
      <c r="Q9680" s="186">
        <v>28</v>
      </c>
    </row>
    <row r="9681" spans="1:17" ht="15" x14ac:dyDescent="0.25">
      <c r="A9681"/>
      <c r="B9681" s="114">
        <v>9680</v>
      </c>
      <c r="C9681" s="7">
        <v>22</v>
      </c>
      <c r="E9681">
        <v>9680</v>
      </c>
      <c r="F9681">
        <v>17</v>
      </c>
      <c r="G9681">
        <v>20</v>
      </c>
      <c r="H9681">
        <v>27</v>
      </c>
      <c r="I9681" s="7">
        <v>34</v>
      </c>
      <c r="K9681">
        <v>9680</v>
      </c>
      <c r="L9681">
        <v>20</v>
      </c>
      <c r="M9681">
        <v>27</v>
      </c>
      <c r="N9681" s="7">
        <v>34</v>
      </c>
      <c r="P9681" s="187">
        <v>9680</v>
      </c>
      <c r="Q9681" s="188">
        <v>28</v>
      </c>
    </row>
    <row r="9682" spans="1:17" ht="15" x14ac:dyDescent="0.25">
      <c r="A9682"/>
      <c r="B9682" s="114">
        <v>9681</v>
      </c>
      <c r="C9682" s="7">
        <v>22</v>
      </c>
      <c r="E9682">
        <v>9681</v>
      </c>
      <c r="F9682">
        <v>17</v>
      </c>
      <c r="G9682">
        <v>20</v>
      </c>
      <c r="H9682">
        <v>27</v>
      </c>
      <c r="I9682" s="7">
        <v>34</v>
      </c>
      <c r="K9682">
        <v>9681</v>
      </c>
      <c r="L9682">
        <v>20</v>
      </c>
      <c r="M9682">
        <v>27</v>
      </c>
      <c r="N9682" s="7">
        <v>34</v>
      </c>
      <c r="P9682" s="185">
        <v>9681</v>
      </c>
      <c r="Q9682" s="186">
        <v>28</v>
      </c>
    </row>
    <row r="9683" spans="1:17" ht="15" x14ac:dyDescent="0.25">
      <c r="A9683"/>
      <c r="B9683" s="114">
        <v>9682</v>
      </c>
      <c r="C9683" s="7">
        <v>22</v>
      </c>
      <c r="E9683">
        <v>9682</v>
      </c>
      <c r="F9683">
        <v>17</v>
      </c>
      <c r="G9683">
        <v>20</v>
      </c>
      <c r="H9683">
        <v>27</v>
      </c>
      <c r="I9683" s="7">
        <v>34</v>
      </c>
      <c r="K9683">
        <v>9682</v>
      </c>
      <c r="L9683">
        <v>20</v>
      </c>
      <c r="M9683">
        <v>27</v>
      </c>
      <c r="N9683" s="7">
        <v>34</v>
      </c>
      <c r="P9683" s="187">
        <v>9682</v>
      </c>
      <c r="Q9683" s="188">
        <v>28</v>
      </c>
    </row>
    <row r="9684" spans="1:17" ht="15" x14ac:dyDescent="0.25">
      <c r="A9684"/>
      <c r="B9684" s="114">
        <v>9683</v>
      </c>
      <c r="C9684" s="7">
        <v>22</v>
      </c>
      <c r="E9684">
        <v>9683</v>
      </c>
      <c r="F9684">
        <v>17</v>
      </c>
      <c r="G9684">
        <v>20</v>
      </c>
      <c r="H9684">
        <v>27</v>
      </c>
      <c r="I9684" s="7">
        <v>34</v>
      </c>
      <c r="K9684">
        <v>9683</v>
      </c>
      <c r="L9684">
        <v>20</v>
      </c>
      <c r="M9684">
        <v>27</v>
      </c>
      <c r="N9684" s="7">
        <v>34</v>
      </c>
      <c r="P9684" s="185">
        <v>9683</v>
      </c>
      <c r="Q9684" s="186">
        <v>28</v>
      </c>
    </row>
    <row r="9685" spans="1:17" ht="15" x14ac:dyDescent="0.25">
      <c r="A9685"/>
      <c r="B9685" s="114">
        <v>9684</v>
      </c>
      <c r="C9685" s="7">
        <v>22</v>
      </c>
      <c r="E9685">
        <v>9684</v>
      </c>
      <c r="F9685">
        <v>17</v>
      </c>
      <c r="G9685">
        <v>20</v>
      </c>
      <c r="H9685">
        <v>27</v>
      </c>
      <c r="I9685" s="7">
        <v>34</v>
      </c>
      <c r="K9685">
        <v>9684</v>
      </c>
      <c r="L9685">
        <v>20</v>
      </c>
      <c r="M9685">
        <v>27</v>
      </c>
      <c r="N9685" s="7">
        <v>34</v>
      </c>
      <c r="P9685" s="187">
        <v>9684</v>
      </c>
      <c r="Q9685" s="188">
        <v>28</v>
      </c>
    </row>
    <row r="9686" spans="1:17" ht="15" x14ac:dyDescent="0.25">
      <c r="A9686"/>
      <c r="B9686" s="114">
        <v>9685</v>
      </c>
      <c r="C9686" s="7">
        <v>22</v>
      </c>
      <c r="E9686">
        <v>9685</v>
      </c>
      <c r="F9686">
        <v>17</v>
      </c>
      <c r="G9686">
        <v>20</v>
      </c>
      <c r="H9686">
        <v>27</v>
      </c>
      <c r="I9686" s="7">
        <v>34</v>
      </c>
      <c r="K9686">
        <v>9685</v>
      </c>
      <c r="L9686">
        <v>20</v>
      </c>
      <c r="M9686">
        <v>27</v>
      </c>
      <c r="N9686" s="7">
        <v>34</v>
      </c>
      <c r="P9686" s="185">
        <v>9685</v>
      </c>
      <c r="Q9686" s="186">
        <v>28</v>
      </c>
    </row>
    <row r="9687" spans="1:17" ht="15" x14ac:dyDescent="0.25">
      <c r="A9687"/>
      <c r="B9687" s="114">
        <v>9686</v>
      </c>
      <c r="C9687" s="7">
        <v>22</v>
      </c>
      <c r="E9687">
        <v>9686</v>
      </c>
      <c r="F9687">
        <v>17</v>
      </c>
      <c r="G9687">
        <v>20</v>
      </c>
      <c r="H9687">
        <v>27</v>
      </c>
      <c r="I9687" s="7">
        <v>34</v>
      </c>
      <c r="K9687">
        <v>9686</v>
      </c>
      <c r="L9687">
        <v>20</v>
      </c>
      <c r="M9687">
        <v>27</v>
      </c>
      <c r="N9687" s="7">
        <v>34</v>
      </c>
      <c r="P9687" s="187">
        <v>9686</v>
      </c>
      <c r="Q9687" s="188">
        <v>28</v>
      </c>
    </row>
    <row r="9688" spans="1:17" ht="15" x14ac:dyDescent="0.25">
      <c r="A9688"/>
      <c r="B9688" s="114">
        <v>9687</v>
      </c>
      <c r="C9688" s="7">
        <v>22</v>
      </c>
      <c r="E9688">
        <v>9687</v>
      </c>
      <c r="F9688">
        <v>17</v>
      </c>
      <c r="G9688">
        <v>20</v>
      </c>
      <c r="H9688">
        <v>27</v>
      </c>
      <c r="I9688" s="7">
        <v>34</v>
      </c>
      <c r="K9688">
        <v>9687</v>
      </c>
      <c r="L9688">
        <v>20</v>
      </c>
      <c r="M9688">
        <v>27</v>
      </c>
      <c r="N9688" s="7">
        <v>34</v>
      </c>
      <c r="P9688" s="185">
        <v>9687</v>
      </c>
      <c r="Q9688" s="186">
        <v>28</v>
      </c>
    </row>
    <row r="9689" spans="1:17" ht="15" x14ac:dyDescent="0.25">
      <c r="A9689"/>
      <c r="B9689" s="114">
        <v>9688</v>
      </c>
      <c r="C9689" s="7">
        <v>22</v>
      </c>
      <c r="E9689">
        <v>9688</v>
      </c>
      <c r="F9689">
        <v>17</v>
      </c>
      <c r="G9689">
        <v>20</v>
      </c>
      <c r="H9689">
        <v>27</v>
      </c>
      <c r="I9689" s="7">
        <v>34</v>
      </c>
      <c r="K9689">
        <v>9688</v>
      </c>
      <c r="L9689">
        <v>20</v>
      </c>
      <c r="M9689">
        <v>27</v>
      </c>
      <c r="N9689" s="7">
        <v>34</v>
      </c>
      <c r="P9689" s="187">
        <v>9688</v>
      </c>
      <c r="Q9689" s="188">
        <v>28</v>
      </c>
    </row>
    <row r="9690" spans="1:17" ht="15" x14ac:dyDescent="0.25">
      <c r="A9690"/>
      <c r="B9690" s="114">
        <v>9689</v>
      </c>
      <c r="C9690" s="7">
        <v>22</v>
      </c>
      <c r="E9690">
        <v>9689</v>
      </c>
      <c r="F9690">
        <v>17</v>
      </c>
      <c r="G9690">
        <v>20</v>
      </c>
      <c r="H9690">
        <v>27</v>
      </c>
      <c r="I9690" s="7">
        <v>34</v>
      </c>
      <c r="K9690">
        <v>9689</v>
      </c>
      <c r="L9690">
        <v>20</v>
      </c>
      <c r="M9690">
        <v>27</v>
      </c>
      <c r="N9690" s="7">
        <v>34</v>
      </c>
      <c r="P9690" s="185">
        <v>9689</v>
      </c>
      <c r="Q9690" s="186">
        <v>28</v>
      </c>
    </row>
    <row r="9691" spans="1:17" ht="15" x14ac:dyDescent="0.25">
      <c r="A9691"/>
      <c r="B9691" s="114">
        <v>9690</v>
      </c>
      <c r="C9691" s="7">
        <v>22</v>
      </c>
      <c r="E9691">
        <v>9690</v>
      </c>
      <c r="F9691">
        <v>17</v>
      </c>
      <c r="G9691">
        <v>20</v>
      </c>
      <c r="H9691">
        <v>27</v>
      </c>
      <c r="I9691" s="7">
        <v>34</v>
      </c>
      <c r="K9691">
        <v>9690</v>
      </c>
      <c r="L9691">
        <v>20</v>
      </c>
      <c r="M9691">
        <v>27</v>
      </c>
      <c r="N9691" s="7">
        <v>34</v>
      </c>
      <c r="P9691" s="187">
        <v>9690</v>
      </c>
      <c r="Q9691" s="188">
        <v>28</v>
      </c>
    </row>
    <row r="9692" spans="1:17" ht="15" x14ac:dyDescent="0.25">
      <c r="A9692"/>
      <c r="B9692" s="114">
        <v>9691</v>
      </c>
      <c r="C9692" s="7">
        <v>22</v>
      </c>
      <c r="E9692">
        <v>9691</v>
      </c>
      <c r="F9692">
        <v>17</v>
      </c>
      <c r="G9692">
        <v>20</v>
      </c>
      <c r="H9692">
        <v>27</v>
      </c>
      <c r="I9692" s="7">
        <v>34</v>
      </c>
      <c r="K9692">
        <v>9691</v>
      </c>
      <c r="L9692">
        <v>20</v>
      </c>
      <c r="M9692">
        <v>27</v>
      </c>
      <c r="N9692" s="7">
        <v>34</v>
      </c>
      <c r="P9692" s="185">
        <v>9691</v>
      </c>
      <c r="Q9692" s="186">
        <v>28</v>
      </c>
    </row>
    <row r="9693" spans="1:17" ht="15" x14ac:dyDescent="0.25">
      <c r="A9693"/>
      <c r="B9693" s="114">
        <v>9692</v>
      </c>
      <c r="C9693" s="7">
        <v>22</v>
      </c>
      <c r="E9693">
        <v>9692</v>
      </c>
      <c r="F9693">
        <v>17</v>
      </c>
      <c r="G9693">
        <v>20</v>
      </c>
      <c r="H9693">
        <v>27</v>
      </c>
      <c r="I9693" s="7">
        <v>34</v>
      </c>
      <c r="K9693">
        <v>9692</v>
      </c>
      <c r="L9693">
        <v>20</v>
      </c>
      <c r="M9693">
        <v>27</v>
      </c>
      <c r="N9693" s="7">
        <v>34</v>
      </c>
      <c r="P9693" s="187">
        <v>9692</v>
      </c>
      <c r="Q9693" s="188">
        <v>28</v>
      </c>
    </row>
    <row r="9694" spans="1:17" ht="15" x14ac:dyDescent="0.25">
      <c r="A9694"/>
      <c r="B9694" s="114">
        <v>9693</v>
      </c>
      <c r="C9694" s="7">
        <v>22</v>
      </c>
      <c r="E9694">
        <v>9693</v>
      </c>
      <c r="F9694">
        <v>17</v>
      </c>
      <c r="G9694">
        <v>20</v>
      </c>
      <c r="H9694">
        <v>27</v>
      </c>
      <c r="I9694" s="7">
        <v>34</v>
      </c>
      <c r="K9694">
        <v>9693</v>
      </c>
      <c r="L9694">
        <v>20</v>
      </c>
      <c r="M9694">
        <v>27</v>
      </c>
      <c r="N9694" s="7">
        <v>34</v>
      </c>
      <c r="P9694" s="185">
        <v>9693</v>
      </c>
      <c r="Q9694" s="186">
        <v>28</v>
      </c>
    </row>
    <row r="9695" spans="1:17" ht="15" x14ac:dyDescent="0.25">
      <c r="A9695"/>
      <c r="B9695" s="114">
        <v>9694</v>
      </c>
      <c r="C9695" s="7">
        <v>22</v>
      </c>
      <c r="E9695">
        <v>9694</v>
      </c>
      <c r="F9695">
        <v>17</v>
      </c>
      <c r="G9695">
        <v>20</v>
      </c>
      <c r="H9695">
        <v>27</v>
      </c>
      <c r="I9695" s="7">
        <v>34</v>
      </c>
      <c r="K9695">
        <v>9694</v>
      </c>
      <c r="L9695">
        <v>20</v>
      </c>
      <c r="M9695">
        <v>27</v>
      </c>
      <c r="N9695" s="7">
        <v>34</v>
      </c>
      <c r="P9695" s="187">
        <v>9694</v>
      </c>
      <c r="Q9695" s="188">
        <v>28</v>
      </c>
    </row>
    <row r="9696" spans="1:17" ht="15" x14ac:dyDescent="0.25">
      <c r="A9696"/>
      <c r="B9696" s="114">
        <v>9695</v>
      </c>
      <c r="C9696" s="7">
        <v>22</v>
      </c>
      <c r="E9696">
        <v>9695</v>
      </c>
      <c r="F9696">
        <v>17</v>
      </c>
      <c r="G9696">
        <v>20</v>
      </c>
      <c r="H9696">
        <v>27</v>
      </c>
      <c r="I9696" s="7">
        <v>34</v>
      </c>
      <c r="K9696">
        <v>9695</v>
      </c>
      <c r="L9696">
        <v>20</v>
      </c>
      <c r="M9696">
        <v>27</v>
      </c>
      <c r="N9696" s="7">
        <v>34</v>
      </c>
      <c r="P9696" s="185">
        <v>9695</v>
      </c>
      <c r="Q9696" s="186">
        <v>28</v>
      </c>
    </row>
    <row r="9697" spans="1:17" ht="15" x14ac:dyDescent="0.25">
      <c r="A9697"/>
      <c r="B9697" s="114">
        <v>9696</v>
      </c>
      <c r="C9697" s="7">
        <v>22</v>
      </c>
      <c r="E9697">
        <v>9696</v>
      </c>
      <c r="F9697">
        <v>17</v>
      </c>
      <c r="G9697">
        <v>20</v>
      </c>
      <c r="H9697">
        <v>27</v>
      </c>
      <c r="I9697" s="7">
        <v>34</v>
      </c>
      <c r="K9697">
        <v>9696</v>
      </c>
      <c r="L9697">
        <v>20</v>
      </c>
      <c r="M9697">
        <v>27</v>
      </c>
      <c r="N9697" s="7">
        <v>34</v>
      </c>
      <c r="P9697" s="187">
        <v>9696</v>
      </c>
      <c r="Q9697" s="188">
        <v>28</v>
      </c>
    </row>
    <row r="9698" spans="1:17" ht="15" x14ac:dyDescent="0.25">
      <c r="A9698"/>
      <c r="B9698" s="114">
        <v>9697</v>
      </c>
      <c r="C9698" s="7">
        <v>22</v>
      </c>
      <c r="E9698">
        <v>9697</v>
      </c>
      <c r="F9698">
        <v>17</v>
      </c>
      <c r="G9698">
        <v>20</v>
      </c>
      <c r="H9698">
        <v>27</v>
      </c>
      <c r="I9698" s="7">
        <v>34</v>
      </c>
      <c r="K9698">
        <v>9697</v>
      </c>
      <c r="L9698">
        <v>20</v>
      </c>
      <c r="M9698">
        <v>27</v>
      </c>
      <c r="N9698" s="7">
        <v>34</v>
      </c>
      <c r="P9698" s="185">
        <v>9697</v>
      </c>
      <c r="Q9698" s="186">
        <v>28</v>
      </c>
    </row>
    <row r="9699" spans="1:17" ht="15" x14ac:dyDescent="0.25">
      <c r="A9699"/>
      <c r="B9699" s="114">
        <v>9698</v>
      </c>
      <c r="C9699" s="7">
        <v>22</v>
      </c>
      <c r="E9699">
        <v>9698</v>
      </c>
      <c r="F9699">
        <v>17</v>
      </c>
      <c r="G9699">
        <v>20</v>
      </c>
      <c r="H9699">
        <v>27</v>
      </c>
      <c r="I9699" s="7">
        <v>34</v>
      </c>
      <c r="K9699">
        <v>9698</v>
      </c>
      <c r="L9699">
        <v>20</v>
      </c>
      <c r="M9699">
        <v>27</v>
      </c>
      <c r="N9699" s="7">
        <v>34</v>
      </c>
      <c r="P9699" s="187">
        <v>9698</v>
      </c>
      <c r="Q9699" s="188">
        <v>28</v>
      </c>
    </row>
    <row r="9700" spans="1:17" ht="15" x14ac:dyDescent="0.25">
      <c r="A9700"/>
      <c r="B9700" s="114">
        <v>9699</v>
      </c>
      <c r="C9700" s="7">
        <v>22</v>
      </c>
      <c r="E9700">
        <v>9699</v>
      </c>
      <c r="F9700">
        <v>17</v>
      </c>
      <c r="G9700">
        <v>20</v>
      </c>
      <c r="H9700">
        <v>27</v>
      </c>
      <c r="I9700" s="7">
        <v>34</v>
      </c>
      <c r="K9700">
        <v>9699</v>
      </c>
      <c r="L9700">
        <v>20</v>
      </c>
      <c r="M9700">
        <v>27</v>
      </c>
      <c r="N9700" s="7">
        <v>34</v>
      </c>
      <c r="P9700" s="185">
        <v>9699</v>
      </c>
      <c r="Q9700" s="186">
        <v>28</v>
      </c>
    </row>
    <row r="9701" spans="1:17" ht="15" x14ac:dyDescent="0.25">
      <c r="A9701"/>
      <c r="B9701" s="114">
        <v>9700</v>
      </c>
      <c r="C9701" s="7">
        <v>22</v>
      </c>
      <c r="E9701">
        <v>9700</v>
      </c>
      <c r="F9701">
        <v>17</v>
      </c>
      <c r="G9701">
        <v>20</v>
      </c>
      <c r="H9701">
        <v>27</v>
      </c>
      <c r="I9701" s="7">
        <v>34</v>
      </c>
      <c r="K9701">
        <v>9700</v>
      </c>
      <c r="L9701">
        <v>20</v>
      </c>
      <c r="M9701">
        <v>27</v>
      </c>
      <c r="N9701" s="7">
        <v>34</v>
      </c>
      <c r="P9701" s="187">
        <v>9700</v>
      </c>
      <c r="Q9701" s="188">
        <v>28</v>
      </c>
    </row>
    <row r="9702" spans="1:17" ht="15" x14ac:dyDescent="0.25">
      <c r="A9702"/>
      <c r="B9702" s="114">
        <v>9701</v>
      </c>
      <c r="C9702" s="7">
        <v>22</v>
      </c>
      <c r="E9702">
        <v>9701</v>
      </c>
      <c r="F9702">
        <v>17</v>
      </c>
      <c r="G9702">
        <v>20</v>
      </c>
      <c r="H9702">
        <v>27</v>
      </c>
      <c r="I9702" s="7">
        <v>34</v>
      </c>
      <c r="K9702">
        <v>9701</v>
      </c>
      <c r="L9702">
        <v>20</v>
      </c>
      <c r="M9702">
        <v>27</v>
      </c>
      <c r="N9702" s="7">
        <v>34</v>
      </c>
      <c r="P9702" s="185">
        <v>9701</v>
      </c>
      <c r="Q9702" s="186">
        <v>28</v>
      </c>
    </row>
    <row r="9703" spans="1:17" ht="15" x14ac:dyDescent="0.25">
      <c r="A9703"/>
      <c r="B9703" s="114">
        <v>9702</v>
      </c>
      <c r="C9703" s="7">
        <v>22</v>
      </c>
      <c r="E9703">
        <v>9702</v>
      </c>
      <c r="F9703">
        <v>17</v>
      </c>
      <c r="G9703">
        <v>20</v>
      </c>
      <c r="H9703">
        <v>27</v>
      </c>
      <c r="I9703" s="7">
        <v>34</v>
      </c>
      <c r="K9703">
        <v>9702</v>
      </c>
      <c r="L9703">
        <v>20</v>
      </c>
      <c r="M9703">
        <v>27</v>
      </c>
      <c r="N9703" s="7">
        <v>34</v>
      </c>
      <c r="P9703" s="187">
        <v>9702</v>
      </c>
      <c r="Q9703" s="188">
        <v>28</v>
      </c>
    </row>
    <row r="9704" spans="1:17" ht="15" x14ac:dyDescent="0.25">
      <c r="A9704"/>
      <c r="B9704" s="114">
        <v>9703</v>
      </c>
      <c r="C9704" s="7">
        <v>22</v>
      </c>
      <c r="E9704">
        <v>9703</v>
      </c>
      <c r="F9704">
        <v>17</v>
      </c>
      <c r="G9704">
        <v>20</v>
      </c>
      <c r="H9704">
        <v>27</v>
      </c>
      <c r="I9704" s="7">
        <v>34</v>
      </c>
      <c r="K9704">
        <v>9703</v>
      </c>
      <c r="L9704">
        <v>20</v>
      </c>
      <c r="M9704">
        <v>27</v>
      </c>
      <c r="N9704" s="7">
        <v>34</v>
      </c>
      <c r="P9704" s="185">
        <v>9703</v>
      </c>
      <c r="Q9704" s="186">
        <v>28</v>
      </c>
    </row>
    <row r="9705" spans="1:17" ht="15" x14ac:dyDescent="0.25">
      <c r="A9705"/>
      <c r="B9705" s="114">
        <v>9704</v>
      </c>
      <c r="C9705" s="7">
        <v>22</v>
      </c>
      <c r="E9705">
        <v>9704</v>
      </c>
      <c r="F9705">
        <v>17</v>
      </c>
      <c r="G9705">
        <v>20</v>
      </c>
      <c r="H9705">
        <v>27</v>
      </c>
      <c r="I9705" s="7">
        <v>34</v>
      </c>
      <c r="K9705">
        <v>9704</v>
      </c>
      <c r="L9705">
        <v>20</v>
      </c>
      <c r="M9705">
        <v>27</v>
      </c>
      <c r="N9705" s="7">
        <v>34</v>
      </c>
      <c r="P9705" s="187">
        <v>9704</v>
      </c>
      <c r="Q9705" s="188">
        <v>28</v>
      </c>
    </row>
    <row r="9706" spans="1:17" ht="15" x14ac:dyDescent="0.25">
      <c r="A9706"/>
      <c r="B9706" s="114">
        <v>9705</v>
      </c>
      <c r="C9706" s="7">
        <v>22</v>
      </c>
      <c r="E9706">
        <v>9705</v>
      </c>
      <c r="F9706">
        <v>17</v>
      </c>
      <c r="G9706">
        <v>20</v>
      </c>
      <c r="H9706">
        <v>27</v>
      </c>
      <c r="I9706" s="7">
        <v>34</v>
      </c>
      <c r="K9706">
        <v>9705</v>
      </c>
      <c r="L9706">
        <v>20</v>
      </c>
      <c r="M9706">
        <v>27</v>
      </c>
      <c r="N9706" s="7">
        <v>34</v>
      </c>
      <c r="P9706" s="185">
        <v>9705</v>
      </c>
      <c r="Q9706" s="186">
        <v>28</v>
      </c>
    </row>
    <row r="9707" spans="1:17" ht="15" x14ac:dyDescent="0.25">
      <c r="A9707"/>
      <c r="B9707" s="114">
        <v>9706</v>
      </c>
      <c r="C9707" s="7">
        <v>22</v>
      </c>
      <c r="E9707">
        <v>9706</v>
      </c>
      <c r="F9707">
        <v>17</v>
      </c>
      <c r="G9707">
        <v>20</v>
      </c>
      <c r="H9707">
        <v>27</v>
      </c>
      <c r="I9707" s="7">
        <v>34</v>
      </c>
      <c r="K9707">
        <v>9706</v>
      </c>
      <c r="L9707">
        <v>20</v>
      </c>
      <c r="M9707">
        <v>27</v>
      </c>
      <c r="N9707" s="7">
        <v>34</v>
      </c>
      <c r="P9707" s="187">
        <v>9706</v>
      </c>
      <c r="Q9707" s="188">
        <v>28</v>
      </c>
    </row>
    <row r="9708" spans="1:17" ht="15" x14ac:dyDescent="0.25">
      <c r="A9708"/>
      <c r="B9708" s="114">
        <v>9707</v>
      </c>
      <c r="C9708" s="7">
        <v>22</v>
      </c>
      <c r="E9708">
        <v>9707</v>
      </c>
      <c r="F9708">
        <v>17</v>
      </c>
      <c r="G9708">
        <v>20</v>
      </c>
      <c r="H9708">
        <v>27</v>
      </c>
      <c r="I9708" s="7">
        <v>34</v>
      </c>
      <c r="K9708">
        <v>9707</v>
      </c>
      <c r="L9708">
        <v>20</v>
      </c>
      <c r="M9708">
        <v>27</v>
      </c>
      <c r="N9708" s="7">
        <v>34</v>
      </c>
      <c r="P9708" s="185">
        <v>9707</v>
      </c>
      <c r="Q9708" s="186">
        <v>28</v>
      </c>
    </row>
    <row r="9709" spans="1:17" ht="15" x14ac:dyDescent="0.25">
      <c r="A9709"/>
      <c r="B9709" s="114">
        <v>9708</v>
      </c>
      <c r="C9709" s="7">
        <v>22</v>
      </c>
      <c r="E9709">
        <v>9708</v>
      </c>
      <c r="F9709">
        <v>17</v>
      </c>
      <c r="G9709">
        <v>20</v>
      </c>
      <c r="H9709">
        <v>27</v>
      </c>
      <c r="I9709" s="7">
        <v>34</v>
      </c>
      <c r="K9709">
        <v>9708</v>
      </c>
      <c r="L9709">
        <v>20</v>
      </c>
      <c r="M9709">
        <v>27</v>
      </c>
      <c r="N9709" s="7">
        <v>34</v>
      </c>
      <c r="P9709" s="187">
        <v>9708</v>
      </c>
      <c r="Q9709" s="188">
        <v>28</v>
      </c>
    </row>
    <row r="9710" spans="1:17" ht="15" x14ac:dyDescent="0.25">
      <c r="A9710"/>
      <c r="B9710" s="114">
        <v>9709</v>
      </c>
      <c r="C9710" s="7">
        <v>22</v>
      </c>
      <c r="E9710">
        <v>9709</v>
      </c>
      <c r="F9710">
        <v>17</v>
      </c>
      <c r="G9710">
        <v>20</v>
      </c>
      <c r="H9710">
        <v>27</v>
      </c>
      <c r="I9710" s="7">
        <v>34</v>
      </c>
      <c r="K9710">
        <v>9709</v>
      </c>
      <c r="L9710">
        <v>20</v>
      </c>
      <c r="M9710">
        <v>27</v>
      </c>
      <c r="N9710" s="7">
        <v>34</v>
      </c>
      <c r="P9710" s="185">
        <v>9709</v>
      </c>
      <c r="Q9710" s="186">
        <v>28</v>
      </c>
    </row>
    <row r="9711" spans="1:17" ht="15" x14ac:dyDescent="0.25">
      <c r="A9711"/>
      <c r="B9711" s="114">
        <v>9710</v>
      </c>
      <c r="C9711" s="7">
        <v>22</v>
      </c>
      <c r="E9711">
        <v>9710</v>
      </c>
      <c r="F9711">
        <v>17</v>
      </c>
      <c r="G9711">
        <v>20</v>
      </c>
      <c r="H9711">
        <v>27</v>
      </c>
      <c r="I9711" s="7">
        <v>34</v>
      </c>
      <c r="K9711">
        <v>9710</v>
      </c>
      <c r="L9711">
        <v>20</v>
      </c>
      <c r="M9711">
        <v>27</v>
      </c>
      <c r="N9711" s="7">
        <v>34</v>
      </c>
      <c r="P9711" s="187">
        <v>9710</v>
      </c>
      <c r="Q9711" s="188">
        <v>28</v>
      </c>
    </row>
    <row r="9712" spans="1:17" ht="15" x14ac:dyDescent="0.25">
      <c r="A9712"/>
      <c r="B9712" s="114">
        <v>9711</v>
      </c>
      <c r="C9712" s="7">
        <v>22</v>
      </c>
      <c r="E9712">
        <v>9711</v>
      </c>
      <c r="F9712">
        <v>17</v>
      </c>
      <c r="G9712">
        <v>20</v>
      </c>
      <c r="H9712">
        <v>27</v>
      </c>
      <c r="I9712" s="7">
        <v>34</v>
      </c>
      <c r="K9712">
        <v>9711</v>
      </c>
      <c r="L9712">
        <v>20</v>
      </c>
      <c r="M9712">
        <v>27</v>
      </c>
      <c r="N9712" s="7">
        <v>34</v>
      </c>
      <c r="P9712" s="185">
        <v>9711</v>
      </c>
      <c r="Q9712" s="186">
        <v>28</v>
      </c>
    </row>
    <row r="9713" spans="1:17" ht="15" x14ac:dyDescent="0.25">
      <c r="A9713"/>
      <c r="B9713" s="114">
        <v>9712</v>
      </c>
      <c r="C9713" s="7">
        <v>22</v>
      </c>
      <c r="E9713">
        <v>9712</v>
      </c>
      <c r="F9713">
        <v>17</v>
      </c>
      <c r="G9713">
        <v>20</v>
      </c>
      <c r="H9713">
        <v>27</v>
      </c>
      <c r="I9713" s="7">
        <v>34</v>
      </c>
      <c r="K9713">
        <v>9712</v>
      </c>
      <c r="L9713">
        <v>20</v>
      </c>
      <c r="M9713">
        <v>27</v>
      </c>
      <c r="N9713" s="7">
        <v>34</v>
      </c>
      <c r="P9713" s="187">
        <v>9712</v>
      </c>
      <c r="Q9713" s="188">
        <v>28</v>
      </c>
    </row>
    <row r="9714" spans="1:17" ht="15" x14ac:dyDescent="0.25">
      <c r="A9714"/>
      <c r="B9714" s="114">
        <v>9713</v>
      </c>
      <c r="C9714" s="7">
        <v>22</v>
      </c>
      <c r="E9714">
        <v>9713</v>
      </c>
      <c r="F9714">
        <v>17</v>
      </c>
      <c r="G9714">
        <v>20</v>
      </c>
      <c r="H9714">
        <v>27</v>
      </c>
      <c r="I9714" s="7">
        <v>34</v>
      </c>
      <c r="K9714">
        <v>9713</v>
      </c>
      <c r="L9714">
        <v>20</v>
      </c>
      <c r="M9714">
        <v>27</v>
      </c>
      <c r="N9714" s="7">
        <v>34</v>
      </c>
      <c r="P9714" s="185">
        <v>9713</v>
      </c>
      <c r="Q9714" s="186">
        <v>28</v>
      </c>
    </row>
    <row r="9715" spans="1:17" ht="15" x14ac:dyDescent="0.25">
      <c r="A9715"/>
      <c r="B9715" s="114">
        <v>9714</v>
      </c>
      <c r="C9715" s="7">
        <v>22</v>
      </c>
      <c r="E9715">
        <v>9714</v>
      </c>
      <c r="F9715">
        <v>17</v>
      </c>
      <c r="G9715">
        <v>20</v>
      </c>
      <c r="H9715">
        <v>27</v>
      </c>
      <c r="I9715" s="7">
        <v>34</v>
      </c>
      <c r="K9715">
        <v>9714</v>
      </c>
      <c r="L9715">
        <v>20</v>
      </c>
      <c r="M9715">
        <v>27</v>
      </c>
      <c r="N9715" s="7">
        <v>34</v>
      </c>
      <c r="P9715" s="187">
        <v>9714</v>
      </c>
      <c r="Q9715" s="188">
        <v>28</v>
      </c>
    </row>
    <row r="9716" spans="1:17" ht="15" x14ac:dyDescent="0.25">
      <c r="A9716"/>
      <c r="B9716" s="114">
        <v>9715</v>
      </c>
      <c r="C9716" s="7">
        <v>22</v>
      </c>
      <c r="E9716">
        <v>9715</v>
      </c>
      <c r="F9716">
        <v>17</v>
      </c>
      <c r="G9716">
        <v>20</v>
      </c>
      <c r="H9716">
        <v>27</v>
      </c>
      <c r="I9716" s="7">
        <v>34</v>
      </c>
      <c r="K9716">
        <v>9715</v>
      </c>
      <c r="L9716">
        <v>20</v>
      </c>
      <c r="M9716">
        <v>27</v>
      </c>
      <c r="N9716" s="7">
        <v>34</v>
      </c>
      <c r="P9716" s="185">
        <v>9715</v>
      </c>
      <c r="Q9716" s="186">
        <v>28</v>
      </c>
    </row>
    <row r="9717" spans="1:17" ht="15" x14ac:dyDescent="0.25">
      <c r="A9717"/>
      <c r="B9717" s="114">
        <v>9716</v>
      </c>
      <c r="C9717" s="7">
        <v>22</v>
      </c>
      <c r="E9717">
        <v>9716</v>
      </c>
      <c r="F9717">
        <v>17</v>
      </c>
      <c r="G9717">
        <v>20</v>
      </c>
      <c r="H9717">
        <v>27</v>
      </c>
      <c r="I9717" s="7">
        <v>34</v>
      </c>
      <c r="K9717">
        <v>9716</v>
      </c>
      <c r="L9717">
        <v>20</v>
      </c>
      <c r="M9717">
        <v>27</v>
      </c>
      <c r="N9717" s="7">
        <v>34</v>
      </c>
      <c r="P9717" s="187">
        <v>9716</v>
      </c>
      <c r="Q9717" s="188">
        <v>28</v>
      </c>
    </row>
    <row r="9718" spans="1:17" ht="15" x14ac:dyDescent="0.25">
      <c r="A9718"/>
      <c r="B9718" s="114">
        <v>9717</v>
      </c>
      <c r="C9718" s="7">
        <v>22</v>
      </c>
      <c r="E9718">
        <v>9717</v>
      </c>
      <c r="F9718">
        <v>17</v>
      </c>
      <c r="G9718">
        <v>20</v>
      </c>
      <c r="H9718">
        <v>27</v>
      </c>
      <c r="I9718" s="7">
        <v>34</v>
      </c>
      <c r="K9718">
        <v>9717</v>
      </c>
      <c r="L9718">
        <v>20</v>
      </c>
      <c r="M9718">
        <v>27</v>
      </c>
      <c r="N9718" s="7">
        <v>34</v>
      </c>
      <c r="P9718" s="185">
        <v>9717</v>
      </c>
      <c r="Q9718" s="186">
        <v>28</v>
      </c>
    </row>
    <row r="9719" spans="1:17" ht="15" x14ac:dyDescent="0.25">
      <c r="A9719"/>
      <c r="B9719" s="114">
        <v>9718</v>
      </c>
      <c r="C9719" s="7">
        <v>22</v>
      </c>
      <c r="E9719">
        <v>9718</v>
      </c>
      <c r="F9719">
        <v>17</v>
      </c>
      <c r="G9719">
        <v>20</v>
      </c>
      <c r="H9719">
        <v>27</v>
      </c>
      <c r="I9719" s="7">
        <v>34</v>
      </c>
      <c r="K9719">
        <v>9718</v>
      </c>
      <c r="L9719">
        <v>20</v>
      </c>
      <c r="M9719">
        <v>27</v>
      </c>
      <c r="N9719" s="7">
        <v>34</v>
      </c>
      <c r="P9719" s="187">
        <v>9718</v>
      </c>
      <c r="Q9719" s="188">
        <v>28</v>
      </c>
    </row>
    <row r="9720" spans="1:17" ht="15" x14ac:dyDescent="0.25">
      <c r="A9720"/>
      <c r="B9720" s="114">
        <v>9719</v>
      </c>
      <c r="C9720" s="7">
        <v>22</v>
      </c>
      <c r="E9720">
        <v>9719</v>
      </c>
      <c r="F9720">
        <v>17</v>
      </c>
      <c r="G9720">
        <v>20</v>
      </c>
      <c r="H9720">
        <v>27</v>
      </c>
      <c r="I9720" s="7">
        <v>34</v>
      </c>
      <c r="K9720">
        <v>9719</v>
      </c>
      <c r="L9720">
        <v>20</v>
      </c>
      <c r="M9720">
        <v>27</v>
      </c>
      <c r="N9720" s="7">
        <v>34</v>
      </c>
      <c r="P9720" s="185">
        <v>9719</v>
      </c>
      <c r="Q9720" s="186">
        <v>28</v>
      </c>
    </row>
    <row r="9721" spans="1:17" ht="15" x14ac:dyDescent="0.25">
      <c r="A9721"/>
      <c r="B9721" s="114">
        <v>9720</v>
      </c>
      <c r="C9721" s="7">
        <v>22</v>
      </c>
      <c r="E9721">
        <v>9720</v>
      </c>
      <c r="F9721">
        <v>17</v>
      </c>
      <c r="G9721">
        <v>20</v>
      </c>
      <c r="H9721">
        <v>27</v>
      </c>
      <c r="I9721" s="7">
        <v>34</v>
      </c>
      <c r="K9721">
        <v>9720</v>
      </c>
      <c r="L9721">
        <v>20</v>
      </c>
      <c r="M9721">
        <v>27</v>
      </c>
      <c r="N9721" s="7">
        <v>34</v>
      </c>
      <c r="P9721" s="187">
        <v>9720</v>
      </c>
      <c r="Q9721" s="188">
        <v>28</v>
      </c>
    </row>
    <row r="9722" spans="1:17" ht="15" x14ac:dyDescent="0.25">
      <c r="A9722"/>
      <c r="B9722" s="114">
        <v>9721</v>
      </c>
      <c r="C9722" s="7">
        <v>22</v>
      </c>
      <c r="E9722">
        <v>9721</v>
      </c>
      <c r="F9722">
        <v>17</v>
      </c>
      <c r="G9722">
        <v>20</v>
      </c>
      <c r="H9722">
        <v>27</v>
      </c>
      <c r="I9722" s="7">
        <v>34</v>
      </c>
      <c r="K9722">
        <v>9721</v>
      </c>
      <c r="L9722">
        <v>20</v>
      </c>
      <c r="M9722">
        <v>27</v>
      </c>
      <c r="N9722" s="7">
        <v>34</v>
      </c>
      <c r="P9722" s="185">
        <v>9721</v>
      </c>
      <c r="Q9722" s="186">
        <v>28</v>
      </c>
    </row>
    <row r="9723" spans="1:17" ht="15" x14ac:dyDescent="0.25">
      <c r="A9723"/>
      <c r="B9723" s="114">
        <v>9722</v>
      </c>
      <c r="C9723" s="7">
        <v>22</v>
      </c>
      <c r="E9723">
        <v>9722</v>
      </c>
      <c r="F9723">
        <v>17</v>
      </c>
      <c r="G9723">
        <v>20</v>
      </c>
      <c r="H9723">
        <v>27</v>
      </c>
      <c r="I9723" s="7">
        <v>34</v>
      </c>
      <c r="K9723">
        <v>9722</v>
      </c>
      <c r="L9723">
        <v>20</v>
      </c>
      <c r="M9723">
        <v>27</v>
      </c>
      <c r="N9723" s="7">
        <v>34</v>
      </c>
      <c r="P9723" s="187">
        <v>9722</v>
      </c>
      <c r="Q9723" s="188">
        <v>28</v>
      </c>
    </row>
    <row r="9724" spans="1:17" ht="15" x14ac:dyDescent="0.25">
      <c r="A9724"/>
      <c r="B9724" s="114">
        <v>9723</v>
      </c>
      <c r="C9724" s="7">
        <v>22</v>
      </c>
      <c r="E9724">
        <v>9723</v>
      </c>
      <c r="F9724">
        <v>17</v>
      </c>
      <c r="G9724">
        <v>20</v>
      </c>
      <c r="H9724">
        <v>27</v>
      </c>
      <c r="I9724" s="7">
        <v>34</v>
      </c>
      <c r="K9724">
        <v>9723</v>
      </c>
      <c r="L9724">
        <v>20</v>
      </c>
      <c r="M9724">
        <v>27</v>
      </c>
      <c r="N9724" s="7">
        <v>34</v>
      </c>
      <c r="P9724" s="185">
        <v>9723</v>
      </c>
      <c r="Q9724" s="186">
        <v>28</v>
      </c>
    </row>
    <row r="9725" spans="1:17" ht="15" x14ac:dyDescent="0.25">
      <c r="A9725"/>
      <c r="B9725" s="114">
        <v>9724</v>
      </c>
      <c r="C9725" s="7">
        <v>22</v>
      </c>
      <c r="E9725">
        <v>9724</v>
      </c>
      <c r="F9725">
        <v>17</v>
      </c>
      <c r="G9725">
        <v>20</v>
      </c>
      <c r="H9725">
        <v>27</v>
      </c>
      <c r="I9725" s="7">
        <v>34</v>
      </c>
      <c r="K9725">
        <v>9724</v>
      </c>
      <c r="L9725">
        <v>20</v>
      </c>
      <c r="M9725">
        <v>27</v>
      </c>
      <c r="N9725" s="7">
        <v>34</v>
      </c>
      <c r="P9725" s="187">
        <v>9724</v>
      </c>
      <c r="Q9725" s="188">
        <v>28</v>
      </c>
    </row>
    <row r="9726" spans="1:17" ht="15" x14ac:dyDescent="0.25">
      <c r="A9726"/>
      <c r="B9726" s="114">
        <v>9725</v>
      </c>
      <c r="C9726" s="7">
        <v>22</v>
      </c>
      <c r="E9726">
        <v>9725</v>
      </c>
      <c r="F9726">
        <v>17</v>
      </c>
      <c r="G9726">
        <v>20</v>
      </c>
      <c r="H9726">
        <v>27</v>
      </c>
      <c r="I9726" s="7">
        <v>34</v>
      </c>
      <c r="K9726">
        <v>9725</v>
      </c>
      <c r="L9726">
        <v>20</v>
      </c>
      <c r="M9726">
        <v>27</v>
      </c>
      <c r="N9726" s="7">
        <v>34</v>
      </c>
      <c r="P9726" s="185">
        <v>9725</v>
      </c>
      <c r="Q9726" s="186">
        <v>28</v>
      </c>
    </row>
    <row r="9727" spans="1:17" ht="15" x14ac:dyDescent="0.25">
      <c r="A9727"/>
      <c r="B9727" s="114">
        <v>9726</v>
      </c>
      <c r="C9727" s="7">
        <v>22</v>
      </c>
      <c r="E9727">
        <v>9726</v>
      </c>
      <c r="F9727">
        <v>17</v>
      </c>
      <c r="G9727">
        <v>20</v>
      </c>
      <c r="H9727">
        <v>27</v>
      </c>
      <c r="I9727" s="7">
        <v>34</v>
      </c>
      <c r="K9727">
        <v>9726</v>
      </c>
      <c r="L9727">
        <v>20</v>
      </c>
      <c r="M9727">
        <v>27</v>
      </c>
      <c r="N9727" s="7">
        <v>34</v>
      </c>
      <c r="P9727" s="187">
        <v>9726</v>
      </c>
      <c r="Q9727" s="188">
        <v>28</v>
      </c>
    </row>
    <row r="9728" spans="1:17" ht="15" x14ac:dyDescent="0.25">
      <c r="A9728"/>
      <c r="B9728" s="114">
        <v>9727</v>
      </c>
      <c r="C9728" s="7">
        <v>22</v>
      </c>
      <c r="E9728">
        <v>9727</v>
      </c>
      <c r="F9728">
        <v>17</v>
      </c>
      <c r="G9728">
        <v>20</v>
      </c>
      <c r="H9728">
        <v>27</v>
      </c>
      <c r="I9728" s="7">
        <v>34</v>
      </c>
      <c r="K9728">
        <v>9727</v>
      </c>
      <c r="L9728">
        <v>20</v>
      </c>
      <c r="M9728">
        <v>27</v>
      </c>
      <c r="N9728" s="7">
        <v>34</v>
      </c>
      <c r="P9728" s="185">
        <v>9727</v>
      </c>
      <c r="Q9728" s="186">
        <v>28</v>
      </c>
    </row>
    <row r="9729" spans="1:17" ht="15" x14ac:dyDescent="0.25">
      <c r="A9729"/>
      <c r="B9729" s="114">
        <v>9728</v>
      </c>
      <c r="C9729" s="7">
        <v>22</v>
      </c>
      <c r="E9729">
        <v>9728</v>
      </c>
      <c r="F9729">
        <v>17</v>
      </c>
      <c r="G9729">
        <v>20</v>
      </c>
      <c r="H9729">
        <v>27</v>
      </c>
      <c r="I9729" s="7">
        <v>34</v>
      </c>
      <c r="K9729">
        <v>9728</v>
      </c>
      <c r="L9729">
        <v>20</v>
      </c>
      <c r="M9729">
        <v>27</v>
      </c>
      <c r="N9729" s="7">
        <v>34</v>
      </c>
      <c r="P9729" s="187">
        <v>9728</v>
      </c>
      <c r="Q9729" s="188">
        <v>28</v>
      </c>
    </row>
    <row r="9730" spans="1:17" ht="15" x14ac:dyDescent="0.25">
      <c r="A9730"/>
      <c r="B9730" s="114">
        <v>9729</v>
      </c>
      <c r="C9730" s="7">
        <v>22</v>
      </c>
      <c r="E9730">
        <v>9729</v>
      </c>
      <c r="F9730">
        <v>17</v>
      </c>
      <c r="G9730">
        <v>20</v>
      </c>
      <c r="H9730">
        <v>27</v>
      </c>
      <c r="I9730" s="7">
        <v>34</v>
      </c>
      <c r="K9730">
        <v>9729</v>
      </c>
      <c r="L9730">
        <v>20</v>
      </c>
      <c r="M9730">
        <v>27</v>
      </c>
      <c r="N9730" s="7">
        <v>34</v>
      </c>
      <c r="P9730" s="185">
        <v>9729</v>
      </c>
      <c r="Q9730" s="186">
        <v>28</v>
      </c>
    </row>
    <row r="9731" spans="1:17" ht="15" x14ac:dyDescent="0.25">
      <c r="A9731"/>
      <c r="B9731" s="114">
        <v>9730</v>
      </c>
      <c r="C9731" s="7">
        <v>22</v>
      </c>
      <c r="E9731">
        <v>9730</v>
      </c>
      <c r="F9731">
        <v>17</v>
      </c>
      <c r="G9731">
        <v>20</v>
      </c>
      <c r="H9731">
        <v>27</v>
      </c>
      <c r="I9731" s="7">
        <v>34</v>
      </c>
      <c r="K9731">
        <v>9730</v>
      </c>
      <c r="L9731">
        <v>20</v>
      </c>
      <c r="M9731">
        <v>27</v>
      </c>
      <c r="N9731" s="7">
        <v>34</v>
      </c>
      <c r="P9731" s="187">
        <v>9730</v>
      </c>
      <c r="Q9731" s="188">
        <v>28</v>
      </c>
    </row>
    <row r="9732" spans="1:17" ht="15" x14ac:dyDescent="0.25">
      <c r="A9732"/>
      <c r="B9732" s="114">
        <v>9731</v>
      </c>
      <c r="C9732" s="7">
        <v>22</v>
      </c>
      <c r="E9732">
        <v>9731</v>
      </c>
      <c r="F9732">
        <v>17</v>
      </c>
      <c r="G9732">
        <v>20</v>
      </c>
      <c r="H9732">
        <v>27</v>
      </c>
      <c r="I9732" s="7">
        <v>34</v>
      </c>
      <c r="K9732">
        <v>9731</v>
      </c>
      <c r="L9732">
        <v>20</v>
      </c>
      <c r="M9732">
        <v>27</v>
      </c>
      <c r="N9732" s="7">
        <v>34</v>
      </c>
      <c r="P9732" s="185">
        <v>9731</v>
      </c>
      <c r="Q9732" s="186">
        <v>28</v>
      </c>
    </row>
    <row r="9733" spans="1:17" ht="15" x14ac:dyDescent="0.25">
      <c r="A9733"/>
      <c r="B9733" s="114">
        <v>9732</v>
      </c>
      <c r="C9733" s="7">
        <v>22</v>
      </c>
      <c r="E9733">
        <v>9732</v>
      </c>
      <c r="F9733">
        <v>17</v>
      </c>
      <c r="G9733">
        <v>20</v>
      </c>
      <c r="H9733">
        <v>27</v>
      </c>
      <c r="I9733" s="7">
        <v>34</v>
      </c>
      <c r="K9733">
        <v>9732</v>
      </c>
      <c r="L9733">
        <v>20</v>
      </c>
      <c r="M9733">
        <v>27</v>
      </c>
      <c r="N9733" s="7">
        <v>34</v>
      </c>
      <c r="P9733" s="187">
        <v>9732</v>
      </c>
      <c r="Q9733" s="188">
        <v>28</v>
      </c>
    </row>
    <row r="9734" spans="1:17" ht="15" x14ac:dyDescent="0.25">
      <c r="A9734"/>
      <c r="B9734" s="114">
        <v>9733</v>
      </c>
      <c r="C9734" s="7">
        <v>22</v>
      </c>
      <c r="E9734">
        <v>9733</v>
      </c>
      <c r="F9734">
        <v>17</v>
      </c>
      <c r="G9734">
        <v>20</v>
      </c>
      <c r="H9734">
        <v>27</v>
      </c>
      <c r="I9734" s="7">
        <v>34</v>
      </c>
      <c r="K9734">
        <v>9733</v>
      </c>
      <c r="L9734">
        <v>20</v>
      </c>
      <c r="M9734">
        <v>27</v>
      </c>
      <c r="N9734" s="7">
        <v>34</v>
      </c>
      <c r="P9734" s="185">
        <v>9733</v>
      </c>
      <c r="Q9734" s="186">
        <v>28</v>
      </c>
    </row>
    <row r="9735" spans="1:17" ht="15" x14ac:dyDescent="0.25">
      <c r="A9735"/>
      <c r="B9735" s="114">
        <v>9734</v>
      </c>
      <c r="C9735" s="7">
        <v>22</v>
      </c>
      <c r="E9735">
        <v>9734</v>
      </c>
      <c r="F9735">
        <v>17</v>
      </c>
      <c r="G9735">
        <v>20</v>
      </c>
      <c r="H9735">
        <v>27</v>
      </c>
      <c r="I9735" s="7">
        <v>34</v>
      </c>
      <c r="K9735">
        <v>9734</v>
      </c>
      <c r="L9735">
        <v>20</v>
      </c>
      <c r="M9735">
        <v>27</v>
      </c>
      <c r="N9735" s="7">
        <v>34</v>
      </c>
      <c r="P9735" s="187">
        <v>9734</v>
      </c>
      <c r="Q9735" s="188">
        <v>28</v>
      </c>
    </row>
    <row r="9736" spans="1:17" ht="15" x14ac:dyDescent="0.25">
      <c r="A9736"/>
      <c r="B9736" s="114">
        <v>9735</v>
      </c>
      <c r="C9736" s="7">
        <v>22</v>
      </c>
      <c r="E9736">
        <v>9735</v>
      </c>
      <c r="F9736">
        <v>17</v>
      </c>
      <c r="G9736">
        <v>20</v>
      </c>
      <c r="H9736">
        <v>27</v>
      </c>
      <c r="I9736" s="7">
        <v>34</v>
      </c>
      <c r="K9736">
        <v>9735</v>
      </c>
      <c r="L9736">
        <v>20</v>
      </c>
      <c r="M9736">
        <v>27</v>
      </c>
      <c r="N9736" s="7">
        <v>34</v>
      </c>
      <c r="P9736" s="185">
        <v>9735</v>
      </c>
      <c r="Q9736" s="186">
        <v>28</v>
      </c>
    </row>
    <row r="9737" spans="1:17" ht="15" x14ac:dyDescent="0.25">
      <c r="A9737"/>
      <c r="B9737" s="114">
        <v>9736</v>
      </c>
      <c r="C9737" s="7">
        <v>22</v>
      </c>
      <c r="E9737">
        <v>9736</v>
      </c>
      <c r="F9737">
        <v>17</v>
      </c>
      <c r="G9737">
        <v>20</v>
      </c>
      <c r="H9737">
        <v>27</v>
      </c>
      <c r="I9737" s="7">
        <v>34</v>
      </c>
      <c r="K9737">
        <v>9736</v>
      </c>
      <c r="L9737">
        <v>20</v>
      </c>
      <c r="M9737">
        <v>27</v>
      </c>
      <c r="N9737" s="7">
        <v>34</v>
      </c>
      <c r="P9737" s="187">
        <v>9736</v>
      </c>
      <c r="Q9737" s="188">
        <v>28</v>
      </c>
    </row>
    <row r="9738" spans="1:17" ht="15" x14ac:dyDescent="0.25">
      <c r="A9738"/>
      <c r="B9738" s="114">
        <v>9737</v>
      </c>
      <c r="C9738" s="7">
        <v>22</v>
      </c>
      <c r="E9738">
        <v>9737</v>
      </c>
      <c r="F9738">
        <v>17</v>
      </c>
      <c r="G9738">
        <v>20</v>
      </c>
      <c r="H9738">
        <v>27</v>
      </c>
      <c r="I9738" s="7">
        <v>34</v>
      </c>
      <c r="K9738">
        <v>9737</v>
      </c>
      <c r="L9738">
        <v>20</v>
      </c>
      <c r="M9738">
        <v>27</v>
      </c>
      <c r="N9738" s="7">
        <v>34</v>
      </c>
      <c r="P9738" s="185">
        <v>9737</v>
      </c>
      <c r="Q9738" s="186">
        <v>28</v>
      </c>
    </row>
    <row r="9739" spans="1:17" ht="15" x14ac:dyDescent="0.25">
      <c r="A9739"/>
      <c r="B9739" s="114">
        <v>9738</v>
      </c>
      <c r="C9739" s="7">
        <v>22</v>
      </c>
      <c r="E9739">
        <v>9738</v>
      </c>
      <c r="F9739">
        <v>17</v>
      </c>
      <c r="G9739">
        <v>20</v>
      </c>
      <c r="H9739">
        <v>27</v>
      </c>
      <c r="I9739" s="7">
        <v>34</v>
      </c>
      <c r="K9739">
        <v>9738</v>
      </c>
      <c r="L9739">
        <v>20</v>
      </c>
      <c r="M9739">
        <v>27</v>
      </c>
      <c r="N9739" s="7">
        <v>34</v>
      </c>
      <c r="P9739" s="187">
        <v>9738</v>
      </c>
      <c r="Q9739" s="188">
        <v>28</v>
      </c>
    </row>
    <row r="9740" spans="1:17" ht="15" x14ac:dyDescent="0.25">
      <c r="A9740"/>
      <c r="B9740" s="114">
        <v>9739</v>
      </c>
      <c r="C9740" s="7">
        <v>22</v>
      </c>
      <c r="E9740">
        <v>9739</v>
      </c>
      <c r="F9740">
        <v>17</v>
      </c>
      <c r="G9740">
        <v>20</v>
      </c>
      <c r="H9740">
        <v>27</v>
      </c>
      <c r="I9740" s="7">
        <v>34</v>
      </c>
      <c r="K9740">
        <v>9739</v>
      </c>
      <c r="L9740">
        <v>20</v>
      </c>
      <c r="M9740">
        <v>27</v>
      </c>
      <c r="N9740" s="7">
        <v>34</v>
      </c>
      <c r="P9740" s="185">
        <v>9739</v>
      </c>
      <c r="Q9740" s="186">
        <v>28</v>
      </c>
    </row>
    <row r="9741" spans="1:17" ht="15" x14ac:dyDescent="0.25">
      <c r="A9741"/>
      <c r="B9741" s="114">
        <v>9740</v>
      </c>
      <c r="C9741" s="7">
        <v>22</v>
      </c>
      <c r="E9741">
        <v>9740</v>
      </c>
      <c r="F9741">
        <v>17</v>
      </c>
      <c r="G9741">
        <v>20</v>
      </c>
      <c r="H9741">
        <v>27</v>
      </c>
      <c r="I9741" s="7">
        <v>34</v>
      </c>
      <c r="K9741">
        <v>9740</v>
      </c>
      <c r="L9741">
        <v>20</v>
      </c>
      <c r="M9741">
        <v>27</v>
      </c>
      <c r="N9741" s="7">
        <v>34</v>
      </c>
      <c r="P9741" s="187">
        <v>9740</v>
      </c>
      <c r="Q9741" s="188">
        <v>28</v>
      </c>
    </row>
    <row r="9742" spans="1:17" ht="15" x14ac:dyDescent="0.25">
      <c r="A9742"/>
      <c r="B9742" s="114">
        <v>9741</v>
      </c>
      <c r="C9742" s="7">
        <v>22</v>
      </c>
      <c r="E9742">
        <v>9741</v>
      </c>
      <c r="F9742">
        <v>17</v>
      </c>
      <c r="G9742">
        <v>20</v>
      </c>
      <c r="H9742">
        <v>27</v>
      </c>
      <c r="I9742" s="7">
        <v>34</v>
      </c>
      <c r="K9742">
        <v>9741</v>
      </c>
      <c r="L9742">
        <v>20</v>
      </c>
      <c r="M9742">
        <v>27</v>
      </c>
      <c r="N9742" s="7">
        <v>34</v>
      </c>
      <c r="P9742" s="185">
        <v>9741</v>
      </c>
      <c r="Q9742" s="186">
        <v>28</v>
      </c>
    </row>
    <row r="9743" spans="1:17" ht="15" x14ac:dyDescent="0.25">
      <c r="A9743"/>
      <c r="B9743" s="114">
        <v>9742</v>
      </c>
      <c r="C9743" s="7">
        <v>22</v>
      </c>
      <c r="E9743">
        <v>9742</v>
      </c>
      <c r="F9743">
        <v>17</v>
      </c>
      <c r="G9743">
        <v>20</v>
      </c>
      <c r="H9743">
        <v>27</v>
      </c>
      <c r="I9743" s="7">
        <v>34</v>
      </c>
      <c r="K9743">
        <v>9742</v>
      </c>
      <c r="L9743">
        <v>20</v>
      </c>
      <c r="M9743">
        <v>27</v>
      </c>
      <c r="N9743" s="7">
        <v>34</v>
      </c>
      <c r="P9743" s="187">
        <v>9742</v>
      </c>
      <c r="Q9743" s="188">
        <v>28</v>
      </c>
    </row>
    <row r="9744" spans="1:17" ht="15" x14ac:dyDescent="0.25">
      <c r="A9744"/>
      <c r="B9744" s="114">
        <v>9743</v>
      </c>
      <c r="C9744" s="7">
        <v>22</v>
      </c>
      <c r="E9744">
        <v>9743</v>
      </c>
      <c r="F9744">
        <v>17</v>
      </c>
      <c r="G9744">
        <v>20</v>
      </c>
      <c r="H9744">
        <v>27</v>
      </c>
      <c r="I9744" s="7">
        <v>34</v>
      </c>
      <c r="K9744">
        <v>9743</v>
      </c>
      <c r="L9744">
        <v>20</v>
      </c>
      <c r="M9744">
        <v>27</v>
      </c>
      <c r="N9744" s="7">
        <v>34</v>
      </c>
      <c r="P9744" s="185">
        <v>9743</v>
      </c>
      <c r="Q9744" s="186">
        <v>28</v>
      </c>
    </row>
    <row r="9745" spans="1:17" ht="15" x14ac:dyDescent="0.25">
      <c r="A9745"/>
      <c r="B9745" s="114">
        <v>9744</v>
      </c>
      <c r="C9745" s="7">
        <v>22</v>
      </c>
      <c r="E9745">
        <v>9744</v>
      </c>
      <c r="F9745">
        <v>17</v>
      </c>
      <c r="G9745">
        <v>20</v>
      </c>
      <c r="H9745">
        <v>27</v>
      </c>
      <c r="I9745" s="7">
        <v>34</v>
      </c>
      <c r="K9745">
        <v>9744</v>
      </c>
      <c r="L9745">
        <v>20</v>
      </c>
      <c r="M9745">
        <v>27</v>
      </c>
      <c r="N9745" s="7">
        <v>34</v>
      </c>
      <c r="P9745" s="187">
        <v>9744</v>
      </c>
      <c r="Q9745" s="188">
        <v>28</v>
      </c>
    </row>
    <row r="9746" spans="1:17" ht="15" x14ac:dyDescent="0.25">
      <c r="A9746"/>
      <c r="B9746" s="114">
        <v>9745</v>
      </c>
      <c r="C9746" s="7">
        <v>22</v>
      </c>
      <c r="E9746">
        <v>9745</v>
      </c>
      <c r="F9746">
        <v>17</v>
      </c>
      <c r="G9746">
        <v>20</v>
      </c>
      <c r="H9746">
        <v>27</v>
      </c>
      <c r="I9746" s="7">
        <v>34</v>
      </c>
      <c r="K9746">
        <v>9745</v>
      </c>
      <c r="L9746">
        <v>20</v>
      </c>
      <c r="M9746">
        <v>27</v>
      </c>
      <c r="N9746" s="7">
        <v>34</v>
      </c>
      <c r="P9746" s="185">
        <v>9745</v>
      </c>
      <c r="Q9746" s="186">
        <v>28</v>
      </c>
    </row>
    <row r="9747" spans="1:17" ht="15" x14ac:dyDescent="0.25">
      <c r="A9747"/>
      <c r="B9747" s="114">
        <v>9746</v>
      </c>
      <c r="C9747" s="7">
        <v>22</v>
      </c>
      <c r="E9747">
        <v>9746</v>
      </c>
      <c r="F9747">
        <v>17</v>
      </c>
      <c r="G9747">
        <v>20</v>
      </c>
      <c r="H9747">
        <v>27</v>
      </c>
      <c r="I9747" s="7">
        <v>34</v>
      </c>
      <c r="K9747">
        <v>9746</v>
      </c>
      <c r="L9747">
        <v>20</v>
      </c>
      <c r="M9747">
        <v>27</v>
      </c>
      <c r="N9747" s="7">
        <v>34</v>
      </c>
      <c r="P9747" s="187">
        <v>9746</v>
      </c>
      <c r="Q9747" s="188">
        <v>28</v>
      </c>
    </row>
    <row r="9748" spans="1:17" ht="15" x14ac:dyDescent="0.25">
      <c r="A9748"/>
      <c r="B9748" s="114">
        <v>9747</v>
      </c>
      <c r="C9748" s="7">
        <v>22</v>
      </c>
      <c r="E9748">
        <v>9747</v>
      </c>
      <c r="F9748">
        <v>17</v>
      </c>
      <c r="G9748">
        <v>20</v>
      </c>
      <c r="H9748">
        <v>27</v>
      </c>
      <c r="I9748" s="7">
        <v>34</v>
      </c>
      <c r="K9748">
        <v>9747</v>
      </c>
      <c r="L9748">
        <v>20</v>
      </c>
      <c r="M9748">
        <v>27</v>
      </c>
      <c r="N9748" s="7">
        <v>34</v>
      </c>
      <c r="P9748" s="185">
        <v>9747</v>
      </c>
      <c r="Q9748" s="186">
        <v>28</v>
      </c>
    </row>
    <row r="9749" spans="1:17" ht="15" x14ac:dyDescent="0.25">
      <c r="A9749"/>
      <c r="B9749" s="114">
        <v>9748</v>
      </c>
      <c r="C9749" s="7">
        <v>22</v>
      </c>
      <c r="E9749">
        <v>9748</v>
      </c>
      <c r="F9749">
        <v>17</v>
      </c>
      <c r="G9749">
        <v>20</v>
      </c>
      <c r="H9749">
        <v>27</v>
      </c>
      <c r="I9749" s="7">
        <v>34</v>
      </c>
      <c r="K9749">
        <v>9748</v>
      </c>
      <c r="L9749">
        <v>20</v>
      </c>
      <c r="M9749">
        <v>27</v>
      </c>
      <c r="N9749" s="7">
        <v>34</v>
      </c>
      <c r="P9749" s="187">
        <v>9748</v>
      </c>
      <c r="Q9749" s="188">
        <v>28</v>
      </c>
    </row>
    <row r="9750" spans="1:17" ht="15" x14ac:dyDescent="0.25">
      <c r="A9750"/>
      <c r="B9750" s="114">
        <v>9749</v>
      </c>
      <c r="C9750" s="7">
        <v>22</v>
      </c>
      <c r="E9750">
        <v>9749</v>
      </c>
      <c r="F9750">
        <v>17</v>
      </c>
      <c r="G9750">
        <v>20</v>
      </c>
      <c r="H9750">
        <v>27</v>
      </c>
      <c r="I9750" s="7">
        <v>34</v>
      </c>
      <c r="K9750">
        <v>9749</v>
      </c>
      <c r="L9750">
        <v>20</v>
      </c>
      <c r="M9750">
        <v>27</v>
      </c>
      <c r="N9750" s="7">
        <v>34</v>
      </c>
      <c r="P9750" s="185">
        <v>9749</v>
      </c>
      <c r="Q9750" s="186">
        <v>28</v>
      </c>
    </row>
    <row r="9751" spans="1:17" ht="15" x14ac:dyDescent="0.25">
      <c r="A9751"/>
      <c r="B9751" s="114">
        <v>9750</v>
      </c>
      <c r="C9751" s="7">
        <v>22</v>
      </c>
      <c r="E9751">
        <v>9750</v>
      </c>
      <c r="F9751">
        <v>17</v>
      </c>
      <c r="G9751">
        <v>20</v>
      </c>
      <c r="H9751">
        <v>27</v>
      </c>
      <c r="I9751" s="7">
        <v>34</v>
      </c>
      <c r="K9751">
        <v>9750</v>
      </c>
      <c r="L9751">
        <v>20</v>
      </c>
      <c r="M9751">
        <v>27</v>
      </c>
      <c r="N9751" s="7">
        <v>34</v>
      </c>
      <c r="P9751" s="187">
        <v>9750</v>
      </c>
      <c r="Q9751" s="188">
        <v>28</v>
      </c>
    </row>
    <row r="9752" spans="1:17" ht="15" x14ac:dyDescent="0.25">
      <c r="A9752"/>
      <c r="B9752" s="114">
        <v>9751</v>
      </c>
      <c r="C9752" s="7">
        <v>22</v>
      </c>
      <c r="E9752">
        <v>9751</v>
      </c>
      <c r="F9752">
        <v>17</v>
      </c>
      <c r="G9752">
        <v>20</v>
      </c>
      <c r="H9752">
        <v>27</v>
      </c>
      <c r="I9752" s="7">
        <v>34</v>
      </c>
      <c r="K9752">
        <v>9751</v>
      </c>
      <c r="L9752">
        <v>20</v>
      </c>
      <c r="M9752">
        <v>27</v>
      </c>
      <c r="N9752" s="7">
        <v>34</v>
      </c>
      <c r="P9752" s="185">
        <v>9751</v>
      </c>
      <c r="Q9752" s="186">
        <v>28</v>
      </c>
    </row>
    <row r="9753" spans="1:17" ht="15" x14ac:dyDescent="0.25">
      <c r="A9753"/>
      <c r="B9753" s="114">
        <v>9752</v>
      </c>
      <c r="C9753" s="7">
        <v>22</v>
      </c>
      <c r="E9753">
        <v>9752</v>
      </c>
      <c r="F9753">
        <v>17</v>
      </c>
      <c r="G9753">
        <v>20</v>
      </c>
      <c r="H9753">
        <v>27</v>
      </c>
      <c r="I9753" s="7">
        <v>34</v>
      </c>
      <c r="K9753">
        <v>9752</v>
      </c>
      <c r="L9753">
        <v>20</v>
      </c>
      <c r="M9753">
        <v>27</v>
      </c>
      <c r="N9753" s="7">
        <v>34</v>
      </c>
      <c r="P9753" s="187">
        <v>9752</v>
      </c>
      <c r="Q9753" s="188">
        <v>28</v>
      </c>
    </row>
    <row r="9754" spans="1:17" ht="15" x14ac:dyDescent="0.25">
      <c r="A9754"/>
      <c r="B9754" s="114">
        <v>9753</v>
      </c>
      <c r="C9754" s="7">
        <v>22</v>
      </c>
      <c r="E9754">
        <v>9753</v>
      </c>
      <c r="F9754">
        <v>17</v>
      </c>
      <c r="G9754">
        <v>20</v>
      </c>
      <c r="H9754">
        <v>27</v>
      </c>
      <c r="I9754" s="7">
        <v>34</v>
      </c>
      <c r="K9754">
        <v>9753</v>
      </c>
      <c r="L9754">
        <v>20</v>
      </c>
      <c r="M9754">
        <v>27</v>
      </c>
      <c r="N9754" s="7">
        <v>34</v>
      </c>
      <c r="P9754" s="185">
        <v>9753</v>
      </c>
      <c r="Q9754" s="186">
        <v>28</v>
      </c>
    </row>
    <row r="9755" spans="1:17" ht="15" x14ac:dyDescent="0.25">
      <c r="A9755"/>
      <c r="B9755" s="114">
        <v>9754</v>
      </c>
      <c r="C9755" s="7">
        <v>22</v>
      </c>
      <c r="E9755">
        <v>9754</v>
      </c>
      <c r="F9755">
        <v>17</v>
      </c>
      <c r="G9755">
        <v>20</v>
      </c>
      <c r="H9755">
        <v>27</v>
      </c>
      <c r="I9755" s="7">
        <v>34</v>
      </c>
      <c r="K9755">
        <v>9754</v>
      </c>
      <c r="L9755">
        <v>20</v>
      </c>
      <c r="M9755">
        <v>27</v>
      </c>
      <c r="N9755" s="7">
        <v>34</v>
      </c>
      <c r="P9755" s="187">
        <v>9754</v>
      </c>
      <c r="Q9755" s="188">
        <v>28</v>
      </c>
    </row>
    <row r="9756" spans="1:17" ht="15" x14ac:dyDescent="0.25">
      <c r="A9756"/>
      <c r="B9756" s="114">
        <v>9755</v>
      </c>
      <c r="C9756" s="7">
        <v>22</v>
      </c>
      <c r="E9756">
        <v>9755</v>
      </c>
      <c r="F9756">
        <v>17</v>
      </c>
      <c r="G9756">
        <v>20</v>
      </c>
      <c r="H9756">
        <v>27</v>
      </c>
      <c r="I9756" s="7">
        <v>34</v>
      </c>
      <c r="K9756">
        <v>9755</v>
      </c>
      <c r="L9756">
        <v>20</v>
      </c>
      <c r="M9756">
        <v>27</v>
      </c>
      <c r="N9756" s="7">
        <v>34</v>
      </c>
      <c r="P9756" s="185">
        <v>9755</v>
      </c>
      <c r="Q9756" s="186">
        <v>28</v>
      </c>
    </row>
    <row r="9757" spans="1:17" ht="15" x14ac:dyDescent="0.25">
      <c r="A9757"/>
      <c r="B9757" s="114">
        <v>9756</v>
      </c>
      <c r="C9757" s="7">
        <v>22</v>
      </c>
      <c r="E9757">
        <v>9756</v>
      </c>
      <c r="F9757">
        <v>17</v>
      </c>
      <c r="G9757">
        <v>20</v>
      </c>
      <c r="H9757">
        <v>27</v>
      </c>
      <c r="I9757" s="7">
        <v>34</v>
      </c>
      <c r="K9757">
        <v>9756</v>
      </c>
      <c r="L9757">
        <v>20</v>
      </c>
      <c r="M9757">
        <v>27</v>
      </c>
      <c r="N9757" s="7">
        <v>34</v>
      </c>
      <c r="P9757" s="187">
        <v>9756</v>
      </c>
      <c r="Q9757" s="188">
        <v>28</v>
      </c>
    </row>
    <row r="9758" spans="1:17" ht="15" x14ac:dyDescent="0.25">
      <c r="A9758"/>
      <c r="B9758" s="114">
        <v>9757</v>
      </c>
      <c r="C9758" s="7">
        <v>22</v>
      </c>
      <c r="E9758">
        <v>9757</v>
      </c>
      <c r="F9758">
        <v>17</v>
      </c>
      <c r="G9758">
        <v>20</v>
      </c>
      <c r="H9758">
        <v>27</v>
      </c>
      <c r="I9758" s="7">
        <v>34</v>
      </c>
      <c r="K9758">
        <v>9757</v>
      </c>
      <c r="L9758">
        <v>20</v>
      </c>
      <c r="M9758">
        <v>27</v>
      </c>
      <c r="N9758" s="7">
        <v>34</v>
      </c>
      <c r="P9758" s="185">
        <v>9757</v>
      </c>
      <c r="Q9758" s="186">
        <v>28</v>
      </c>
    </row>
    <row r="9759" spans="1:17" ht="15" x14ac:dyDescent="0.25">
      <c r="A9759"/>
      <c r="B9759" s="114">
        <v>9758</v>
      </c>
      <c r="C9759" s="7">
        <v>22</v>
      </c>
      <c r="E9759">
        <v>9758</v>
      </c>
      <c r="F9759">
        <v>17</v>
      </c>
      <c r="G9759">
        <v>20</v>
      </c>
      <c r="H9759">
        <v>27</v>
      </c>
      <c r="I9759" s="7">
        <v>34</v>
      </c>
      <c r="K9759">
        <v>9758</v>
      </c>
      <c r="L9759">
        <v>20</v>
      </c>
      <c r="M9759">
        <v>27</v>
      </c>
      <c r="N9759" s="7">
        <v>34</v>
      </c>
      <c r="P9759" s="187">
        <v>9758</v>
      </c>
      <c r="Q9759" s="188">
        <v>28</v>
      </c>
    </row>
    <row r="9760" spans="1:17" ht="15" x14ac:dyDescent="0.25">
      <c r="A9760"/>
      <c r="B9760" s="114">
        <v>9759</v>
      </c>
      <c r="C9760" s="7">
        <v>22</v>
      </c>
      <c r="E9760">
        <v>9759</v>
      </c>
      <c r="F9760">
        <v>17</v>
      </c>
      <c r="G9760">
        <v>20</v>
      </c>
      <c r="H9760">
        <v>27</v>
      </c>
      <c r="I9760" s="7">
        <v>34</v>
      </c>
      <c r="K9760">
        <v>9759</v>
      </c>
      <c r="L9760">
        <v>20</v>
      </c>
      <c r="M9760">
        <v>27</v>
      </c>
      <c r="N9760" s="7">
        <v>34</v>
      </c>
      <c r="P9760" s="185">
        <v>9759</v>
      </c>
      <c r="Q9760" s="186">
        <v>28</v>
      </c>
    </row>
    <row r="9761" spans="1:17" ht="15" x14ac:dyDescent="0.25">
      <c r="A9761"/>
      <c r="B9761" s="114">
        <v>9760</v>
      </c>
      <c r="C9761" s="7">
        <v>22</v>
      </c>
      <c r="E9761">
        <v>9760</v>
      </c>
      <c r="F9761">
        <v>17</v>
      </c>
      <c r="G9761">
        <v>20</v>
      </c>
      <c r="H9761">
        <v>27</v>
      </c>
      <c r="I9761" s="7">
        <v>34</v>
      </c>
      <c r="K9761">
        <v>9760</v>
      </c>
      <c r="L9761">
        <v>20</v>
      </c>
      <c r="M9761">
        <v>27</v>
      </c>
      <c r="N9761" s="7">
        <v>34</v>
      </c>
      <c r="P9761" s="187">
        <v>9760</v>
      </c>
      <c r="Q9761" s="188">
        <v>28</v>
      </c>
    </row>
    <row r="9762" spans="1:17" ht="15" x14ac:dyDescent="0.25">
      <c r="A9762"/>
      <c r="B9762" s="114">
        <v>9761</v>
      </c>
      <c r="C9762" s="7">
        <v>22</v>
      </c>
      <c r="E9762">
        <v>9761</v>
      </c>
      <c r="F9762">
        <v>17</v>
      </c>
      <c r="G9762">
        <v>20</v>
      </c>
      <c r="H9762">
        <v>27</v>
      </c>
      <c r="I9762" s="7">
        <v>34</v>
      </c>
      <c r="K9762">
        <v>9761</v>
      </c>
      <c r="L9762">
        <v>20</v>
      </c>
      <c r="M9762">
        <v>27</v>
      </c>
      <c r="N9762" s="7">
        <v>34</v>
      </c>
      <c r="P9762" s="185">
        <v>9761</v>
      </c>
      <c r="Q9762" s="186">
        <v>28</v>
      </c>
    </row>
    <row r="9763" spans="1:17" ht="15" x14ac:dyDescent="0.25">
      <c r="A9763"/>
      <c r="B9763" s="114">
        <v>9762</v>
      </c>
      <c r="C9763" s="7">
        <v>22</v>
      </c>
      <c r="E9763">
        <v>9762</v>
      </c>
      <c r="F9763">
        <v>17</v>
      </c>
      <c r="G9763">
        <v>20</v>
      </c>
      <c r="H9763">
        <v>27</v>
      </c>
      <c r="I9763" s="7">
        <v>34</v>
      </c>
      <c r="K9763">
        <v>9762</v>
      </c>
      <c r="L9763">
        <v>20</v>
      </c>
      <c r="M9763">
        <v>27</v>
      </c>
      <c r="N9763" s="7">
        <v>34</v>
      </c>
      <c r="P9763" s="187">
        <v>9762</v>
      </c>
      <c r="Q9763" s="188">
        <v>28</v>
      </c>
    </row>
    <row r="9764" spans="1:17" ht="15" x14ac:dyDescent="0.25">
      <c r="A9764"/>
      <c r="B9764" s="114">
        <v>9763</v>
      </c>
      <c r="C9764" s="7">
        <v>22</v>
      </c>
      <c r="E9764">
        <v>9763</v>
      </c>
      <c r="F9764">
        <v>17</v>
      </c>
      <c r="G9764">
        <v>20</v>
      </c>
      <c r="H9764">
        <v>27</v>
      </c>
      <c r="I9764" s="7">
        <v>34</v>
      </c>
      <c r="K9764">
        <v>9763</v>
      </c>
      <c r="L9764">
        <v>20</v>
      </c>
      <c r="M9764">
        <v>27</v>
      </c>
      <c r="N9764" s="7">
        <v>34</v>
      </c>
      <c r="P9764" s="185">
        <v>9763</v>
      </c>
      <c r="Q9764" s="186">
        <v>28</v>
      </c>
    </row>
    <row r="9765" spans="1:17" ht="15" x14ac:dyDescent="0.25">
      <c r="A9765"/>
      <c r="B9765" s="114">
        <v>9764</v>
      </c>
      <c r="C9765" s="7">
        <v>22</v>
      </c>
      <c r="E9765">
        <v>9764</v>
      </c>
      <c r="F9765">
        <v>17</v>
      </c>
      <c r="G9765">
        <v>20</v>
      </c>
      <c r="H9765">
        <v>27</v>
      </c>
      <c r="I9765" s="7">
        <v>34</v>
      </c>
      <c r="K9765">
        <v>9764</v>
      </c>
      <c r="L9765">
        <v>20</v>
      </c>
      <c r="M9765">
        <v>27</v>
      </c>
      <c r="N9765" s="7">
        <v>34</v>
      </c>
      <c r="P9765" s="187">
        <v>9764</v>
      </c>
      <c r="Q9765" s="188">
        <v>28</v>
      </c>
    </row>
    <row r="9766" spans="1:17" ht="15" x14ac:dyDescent="0.25">
      <c r="A9766"/>
      <c r="B9766" s="114">
        <v>9765</v>
      </c>
      <c r="C9766" s="7">
        <v>22</v>
      </c>
      <c r="E9766">
        <v>9765</v>
      </c>
      <c r="F9766">
        <v>17</v>
      </c>
      <c r="G9766">
        <v>20</v>
      </c>
      <c r="H9766">
        <v>27</v>
      </c>
      <c r="I9766" s="7">
        <v>34</v>
      </c>
      <c r="K9766">
        <v>9765</v>
      </c>
      <c r="L9766">
        <v>20</v>
      </c>
      <c r="M9766">
        <v>27</v>
      </c>
      <c r="N9766" s="7">
        <v>34</v>
      </c>
      <c r="P9766" s="185">
        <v>9765</v>
      </c>
      <c r="Q9766" s="186">
        <v>28</v>
      </c>
    </row>
    <row r="9767" spans="1:17" ht="15" x14ac:dyDescent="0.25">
      <c r="A9767"/>
      <c r="B9767" s="114">
        <v>9766</v>
      </c>
      <c r="C9767" s="7">
        <v>22</v>
      </c>
      <c r="E9767">
        <v>9766</v>
      </c>
      <c r="F9767">
        <v>17</v>
      </c>
      <c r="G9767">
        <v>20</v>
      </c>
      <c r="H9767">
        <v>27</v>
      </c>
      <c r="I9767" s="7">
        <v>34</v>
      </c>
      <c r="K9767">
        <v>9766</v>
      </c>
      <c r="L9767">
        <v>20</v>
      </c>
      <c r="M9767">
        <v>27</v>
      </c>
      <c r="N9767" s="7">
        <v>34</v>
      </c>
      <c r="P9767" s="187">
        <v>9766</v>
      </c>
      <c r="Q9767" s="188">
        <v>28</v>
      </c>
    </row>
    <row r="9768" spans="1:17" ht="15" x14ac:dyDescent="0.25">
      <c r="A9768"/>
      <c r="B9768" s="114">
        <v>9767</v>
      </c>
      <c r="C9768" s="7">
        <v>22</v>
      </c>
      <c r="E9768">
        <v>9767</v>
      </c>
      <c r="F9768">
        <v>17</v>
      </c>
      <c r="G9768">
        <v>20</v>
      </c>
      <c r="H9768">
        <v>27</v>
      </c>
      <c r="I9768" s="7">
        <v>34</v>
      </c>
      <c r="K9768">
        <v>9767</v>
      </c>
      <c r="L9768">
        <v>20</v>
      </c>
      <c r="M9768">
        <v>27</v>
      </c>
      <c r="N9768" s="7">
        <v>34</v>
      </c>
      <c r="P9768" s="185">
        <v>9767</v>
      </c>
      <c r="Q9768" s="186">
        <v>28</v>
      </c>
    </row>
    <row r="9769" spans="1:17" ht="15" x14ac:dyDescent="0.25">
      <c r="A9769"/>
      <c r="B9769" s="114">
        <v>9768</v>
      </c>
      <c r="C9769" s="7">
        <v>22</v>
      </c>
      <c r="E9769">
        <v>9768</v>
      </c>
      <c r="F9769">
        <v>17</v>
      </c>
      <c r="G9769">
        <v>20</v>
      </c>
      <c r="H9769">
        <v>27</v>
      </c>
      <c r="I9769" s="7">
        <v>34</v>
      </c>
      <c r="K9769">
        <v>9768</v>
      </c>
      <c r="L9769">
        <v>20</v>
      </c>
      <c r="M9769">
        <v>27</v>
      </c>
      <c r="N9769" s="7">
        <v>34</v>
      </c>
      <c r="P9769" s="187">
        <v>9768</v>
      </c>
      <c r="Q9769" s="188">
        <v>28</v>
      </c>
    </row>
    <row r="9770" spans="1:17" ht="15" x14ac:dyDescent="0.25">
      <c r="A9770"/>
      <c r="B9770" s="114">
        <v>9769</v>
      </c>
      <c r="C9770" s="7">
        <v>22</v>
      </c>
      <c r="E9770">
        <v>9769</v>
      </c>
      <c r="F9770">
        <v>17</v>
      </c>
      <c r="G9770">
        <v>20</v>
      </c>
      <c r="H9770">
        <v>27</v>
      </c>
      <c r="I9770" s="7">
        <v>34</v>
      </c>
      <c r="K9770">
        <v>9769</v>
      </c>
      <c r="L9770">
        <v>20</v>
      </c>
      <c r="M9770">
        <v>27</v>
      </c>
      <c r="N9770" s="7">
        <v>34</v>
      </c>
      <c r="P9770" s="185">
        <v>9769</v>
      </c>
      <c r="Q9770" s="186">
        <v>28</v>
      </c>
    </row>
    <row r="9771" spans="1:17" ht="15" x14ac:dyDescent="0.25">
      <c r="A9771"/>
      <c r="B9771" s="114">
        <v>9770</v>
      </c>
      <c r="C9771" s="7">
        <v>22</v>
      </c>
      <c r="E9771">
        <v>9770</v>
      </c>
      <c r="F9771">
        <v>17</v>
      </c>
      <c r="G9771">
        <v>20</v>
      </c>
      <c r="H9771">
        <v>27</v>
      </c>
      <c r="I9771" s="7">
        <v>34</v>
      </c>
      <c r="K9771">
        <v>9770</v>
      </c>
      <c r="L9771">
        <v>20</v>
      </c>
      <c r="M9771">
        <v>27</v>
      </c>
      <c r="N9771" s="7">
        <v>34</v>
      </c>
      <c r="P9771" s="187">
        <v>9770</v>
      </c>
      <c r="Q9771" s="188">
        <v>28</v>
      </c>
    </row>
    <row r="9772" spans="1:17" ht="15" x14ac:dyDescent="0.25">
      <c r="A9772"/>
      <c r="B9772" s="114">
        <v>9771</v>
      </c>
      <c r="C9772" s="7">
        <v>22</v>
      </c>
      <c r="E9772">
        <v>9771</v>
      </c>
      <c r="F9772">
        <v>17</v>
      </c>
      <c r="G9772">
        <v>20</v>
      </c>
      <c r="H9772">
        <v>27</v>
      </c>
      <c r="I9772" s="7">
        <v>34</v>
      </c>
      <c r="K9772">
        <v>9771</v>
      </c>
      <c r="L9772">
        <v>20</v>
      </c>
      <c r="M9772">
        <v>27</v>
      </c>
      <c r="N9772" s="7">
        <v>34</v>
      </c>
      <c r="P9772" s="185">
        <v>9771</v>
      </c>
      <c r="Q9772" s="186">
        <v>28</v>
      </c>
    </row>
    <row r="9773" spans="1:17" ht="15" x14ac:dyDescent="0.25">
      <c r="A9773"/>
      <c r="B9773" s="114">
        <v>9772</v>
      </c>
      <c r="C9773" s="7">
        <v>22</v>
      </c>
      <c r="E9773">
        <v>9772</v>
      </c>
      <c r="F9773">
        <v>17</v>
      </c>
      <c r="G9773">
        <v>20</v>
      </c>
      <c r="H9773">
        <v>27</v>
      </c>
      <c r="I9773" s="7">
        <v>34</v>
      </c>
      <c r="K9773">
        <v>9772</v>
      </c>
      <c r="L9773">
        <v>20</v>
      </c>
      <c r="M9773">
        <v>27</v>
      </c>
      <c r="N9773" s="7">
        <v>34</v>
      </c>
      <c r="P9773" s="187">
        <v>9772</v>
      </c>
      <c r="Q9773" s="188">
        <v>28</v>
      </c>
    </row>
    <row r="9774" spans="1:17" ht="15" x14ac:dyDescent="0.25">
      <c r="A9774"/>
      <c r="B9774" s="114">
        <v>9773</v>
      </c>
      <c r="C9774" s="7">
        <v>22</v>
      </c>
      <c r="E9774">
        <v>9773</v>
      </c>
      <c r="F9774">
        <v>17</v>
      </c>
      <c r="G9774">
        <v>20</v>
      </c>
      <c r="H9774">
        <v>27</v>
      </c>
      <c r="I9774" s="7">
        <v>34</v>
      </c>
      <c r="K9774">
        <v>9773</v>
      </c>
      <c r="L9774">
        <v>20</v>
      </c>
      <c r="M9774">
        <v>27</v>
      </c>
      <c r="N9774" s="7">
        <v>34</v>
      </c>
      <c r="P9774" s="185">
        <v>9773</v>
      </c>
      <c r="Q9774" s="186">
        <v>28</v>
      </c>
    </row>
    <row r="9775" spans="1:17" ht="15" x14ac:dyDescent="0.25">
      <c r="A9775"/>
      <c r="B9775" s="114">
        <v>9774</v>
      </c>
      <c r="C9775" s="7">
        <v>22</v>
      </c>
      <c r="E9775">
        <v>9774</v>
      </c>
      <c r="F9775">
        <v>17</v>
      </c>
      <c r="G9775">
        <v>20</v>
      </c>
      <c r="H9775">
        <v>27</v>
      </c>
      <c r="I9775" s="7">
        <v>34</v>
      </c>
      <c r="K9775">
        <v>9774</v>
      </c>
      <c r="L9775">
        <v>20</v>
      </c>
      <c r="M9775">
        <v>27</v>
      </c>
      <c r="N9775" s="7">
        <v>34</v>
      </c>
      <c r="P9775" s="187">
        <v>9774</v>
      </c>
      <c r="Q9775" s="188">
        <v>28</v>
      </c>
    </row>
    <row r="9776" spans="1:17" ht="15" x14ac:dyDescent="0.25">
      <c r="A9776"/>
      <c r="B9776" s="114">
        <v>9775</v>
      </c>
      <c r="C9776" s="7">
        <v>22</v>
      </c>
      <c r="E9776">
        <v>9775</v>
      </c>
      <c r="F9776">
        <v>17</v>
      </c>
      <c r="G9776">
        <v>20</v>
      </c>
      <c r="H9776">
        <v>27</v>
      </c>
      <c r="I9776" s="7">
        <v>34</v>
      </c>
      <c r="K9776">
        <v>9775</v>
      </c>
      <c r="L9776">
        <v>20</v>
      </c>
      <c r="M9776">
        <v>27</v>
      </c>
      <c r="N9776" s="7">
        <v>34</v>
      </c>
      <c r="P9776" s="185">
        <v>9775</v>
      </c>
      <c r="Q9776" s="186">
        <v>28</v>
      </c>
    </row>
    <row r="9777" spans="1:17" ht="15" x14ac:dyDescent="0.25">
      <c r="A9777"/>
      <c r="B9777" s="114">
        <v>9776</v>
      </c>
      <c r="C9777" s="7">
        <v>22</v>
      </c>
      <c r="E9777">
        <v>9776</v>
      </c>
      <c r="F9777">
        <v>17</v>
      </c>
      <c r="G9777">
        <v>20</v>
      </c>
      <c r="H9777">
        <v>27</v>
      </c>
      <c r="I9777" s="7">
        <v>34</v>
      </c>
      <c r="K9777">
        <v>9776</v>
      </c>
      <c r="L9777">
        <v>20</v>
      </c>
      <c r="M9777">
        <v>27</v>
      </c>
      <c r="N9777" s="7">
        <v>34</v>
      </c>
      <c r="P9777" s="187">
        <v>9776</v>
      </c>
      <c r="Q9777" s="188">
        <v>28</v>
      </c>
    </row>
    <row r="9778" spans="1:17" ht="15" x14ac:dyDescent="0.25">
      <c r="A9778"/>
      <c r="B9778" s="114">
        <v>9777</v>
      </c>
      <c r="C9778" s="7">
        <v>22</v>
      </c>
      <c r="E9778">
        <v>9777</v>
      </c>
      <c r="F9778">
        <v>17</v>
      </c>
      <c r="G9778">
        <v>20</v>
      </c>
      <c r="H9778">
        <v>27</v>
      </c>
      <c r="I9778" s="7">
        <v>34</v>
      </c>
      <c r="K9778">
        <v>9777</v>
      </c>
      <c r="L9778">
        <v>20</v>
      </c>
      <c r="M9778">
        <v>27</v>
      </c>
      <c r="N9778" s="7">
        <v>34</v>
      </c>
      <c r="P9778" s="185">
        <v>9777</v>
      </c>
      <c r="Q9778" s="186">
        <v>28</v>
      </c>
    </row>
    <row r="9779" spans="1:17" ht="15" x14ac:dyDescent="0.25">
      <c r="A9779"/>
      <c r="B9779" s="114">
        <v>9778</v>
      </c>
      <c r="C9779" s="7">
        <v>22</v>
      </c>
      <c r="E9779">
        <v>9778</v>
      </c>
      <c r="F9779">
        <v>17</v>
      </c>
      <c r="G9779">
        <v>20</v>
      </c>
      <c r="H9779">
        <v>27</v>
      </c>
      <c r="I9779" s="7">
        <v>34</v>
      </c>
      <c r="K9779">
        <v>9778</v>
      </c>
      <c r="L9779">
        <v>20</v>
      </c>
      <c r="M9779">
        <v>27</v>
      </c>
      <c r="N9779" s="7">
        <v>34</v>
      </c>
      <c r="P9779" s="187">
        <v>9778</v>
      </c>
      <c r="Q9779" s="188">
        <v>28</v>
      </c>
    </row>
    <row r="9780" spans="1:17" ht="15" x14ac:dyDescent="0.25">
      <c r="A9780"/>
      <c r="B9780" s="114">
        <v>9779</v>
      </c>
      <c r="C9780" s="7">
        <v>22</v>
      </c>
      <c r="E9780">
        <v>9779</v>
      </c>
      <c r="F9780">
        <v>17</v>
      </c>
      <c r="G9780">
        <v>20</v>
      </c>
      <c r="H9780">
        <v>27</v>
      </c>
      <c r="I9780" s="7">
        <v>34</v>
      </c>
      <c r="K9780">
        <v>9779</v>
      </c>
      <c r="L9780">
        <v>20</v>
      </c>
      <c r="M9780">
        <v>27</v>
      </c>
      <c r="N9780" s="7">
        <v>34</v>
      </c>
      <c r="P9780" s="185">
        <v>9779</v>
      </c>
      <c r="Q9780" s="186">
        <v>28</v>
      </c>
    </row>
    <row r="9781" spans="1:17" ht="15" x14ac:dyDescent="0.25">
      <c r="A9781"/>
      <c r="B9781" s="114">
        <v>9780</v>
      </c>
      <c r="C9781" s="7">
        <v>22</v>
      </c>
      <c r="E9781">
        <v>9780</v>
      </c>
      <c r="F9781">
        <v>17</v>
      </c>
      <c r="G9781">
        <v>20</v>
      </c>
      <c r="H9781">
        <v>27</v>
      </c>
      <c r="I9781" s="7">
        <v>34</v>
      </c>
      <c r="K9781">
        <v>9780</v>
      </c>
      <c r="L9781">
        <v>20</v>
      </c>
      <c r="M9781">
        <v>27</v>
      </c>
      <c r="N9781" s="7">
        <v>34</v>
      </c>
      <c r="P9781" s="187">
        <v>9780</v>
      </c>
      <c r="Q9781" s="188">
        <v>28</v>
      </c>
    </row>
    <row r="9782" spans="1:17" ht="15" x14ac:dyDescent="0.25">
      <c r="A9782"/>
      <c r="B9782" s="114">
        <v>9781</v>
      </c>
      <c r="C9782" s="7">
        <v>22</v>
      </c>
      <c r="E9782">
        <v>9781</v>
      </c>
      <c r="F9782">
        <v>17</v>
      </c>
      <c r="G9782">
        <v>20</v>
      </c>
      <c r="H9782">
        <v>27</v>
      </c>
      <c r="I9782" s="7">
        <v>34</v>
      </c>
      <c r="K9782">
        <v>9781</v>
      </c>
      <c r="L9782">
        <v>20</v>
      </c>
      <c r="M9782">
        <v>27</v>
      </c>
      <c r="N9782" s="7">
        <v>34</v>
      </c>
      <c r="P9782" s="185">
        <v>9781</v>
      </c>
      <c r="Q9782" s="186">
        <v>28</v>
      </c>
    </row>
    <row r="9783" spans="1:17" ht="15" x14ac:dyDescent="0.25">
      <c r="A9783"/>
      <c r="B9783" s="114">
        <v>9782</v>
      </c>
      <c r="C9783" s="7">
        <v>22</v>
      </c>
      <c r="E9783">
        <v>9782</v>
      </c>
      <c r="F9783">
        <v>17</v>
      </c>
      <c r="G9783">
        <v>20</v>
      </c>
      <c r="H9783">
        <v>27</v>
      </c>
      <c r="I9783" s="7">
        <v>34</v>
      </c>
      <c r="K9783">
        <v>9782</v>
      </c>
      <c r="L9783">
        <v>20</v>
      </c>
      <c r="M9783">
        <v>27</v>
      </c>
      <c r="N9783" s="7">
        <v>34</v>
      </c>
      <c r="P9783" s="187">
        <v>9782</v>
      </c>
      <c r="Q9783" s="188">
        <v>28</v>
      </c>
    </row>
    <row r="9784" spans="1:17" ht="15" x14ac:dyDescent="0.25">
      <c r="A9784"/>
      <c r="B9784" s="114">
        <v>9783</v>
      </c>
      <c r="C9784" s="7">
        <v>22</v>
      </c>
      <c r="E9784">
        <v>9783</v>
      </c>
      <c r="F9784">
        <v>17</v>
      </c>
      <c r="G9784">
        <v>20</v>
      </c>
      <c r="H9784">
        <v>27</v>
      </c>
      <c r="I9784" s="7">
        <v>34</v>
      </c>
      <c r="K9784">
        <v>9783</v>
      </c>
      <c r="L9784">
        <v>20</v>
      </c>
      <c r="M9784">
        <v>27</v>
      </c>
      <c r="N9784" s="7">
        <v>34</v>
      </c>
      <c r="P9784" s="185">
        <v>9783</v>
      </c>
      <c r="Q9784" s="186">
        <v>28</v>
      </c>
    </row>
    <row r="9785" spans="1:17" ht="15" x14ac:dyDescent="0.25">
      <c r="A9785"/>
      <c r="B9785" s="114">
        <v>9784</v>
      </c>
      <c r="C9785" s="7">
        <v>22</v>
      </c>
      <c r="E9785">
        <v>9784</v>
      </c>
      <c r="F9785">
        <v>17</v>
      </c>
      <c r="G9785">
        <v>20</v>
      </c>
      <c r="H9785">
        <v>27</v>
      </c>
      <c r="I9785" s="7">
        <v>34</v>
      </c>
      <c r="K9785">
        <v>9784</v>
      </c>
      <c r="L9785">
        <v>20</v>
      </c>
      <c r="M9785">
        <v>27</v>
      </c>
      <c r="N9785" s="7">
        <v>34</v>
      </c>
      <c r="P9785" s="187">
        <v>9784</v>
      </c>
      <c r="Q9785" s="188">
        <v>28</v>
      </c>
    </row>
    <row r="9786" spans="1:17" ht="15" x14ac:dyDescent="0.25">
      <c r="A9786"/>
      <c r="B9786" s="114">
        <v>9785</v>
      </c>
      <c r="C9786" s="7">
        <v>22</v>
      </c>
      <c r="E9786">
        <v>9785</v>
      </c>
      <c r="F9786">
        <v>17</v>
      </c>
      <c r="G9786">
        <v>20</v>
      </c>
      <c r="H9786">
        <v>27</v>
      </c>
      <c r="I9786" s="7">
        <v>34</v>
      </c>
      <c r="K9786">
        <v>9785</v>
      </c>
      <c r="L9786">
        <v>20</v>
      </c>
      <c r="M9786">
        <v>27</v>
      </c>
      <c r="N9786" s="7">
        <v>34</v>
      </c>
      <c r="P9786" s="185">
        <v>9785</v>
      </c>
      <c r="Q9786" s="186">
        <v>28</v>
      </c>
    </row>
    <row r="9787" spans="1:17" ht="15" x14ac:dyDescent="0.25">
      <c r="A9787"/>
      <c r="B9787" s="114">
        <v>9786</v>
      </c>
      <c r="C9787" s="7">
        <v>22</v>
      </c>
      <c r="E9787">
        <v>9786</v>
      </c>
      <c r="F9787">
        <v>17</v>
      </c>
      <c r="G9787">
        <v>20</v>
      </c>
      <c r="H9787">
        <v>27</v>
      </c>
      <c r="I9787" s="7">
        <v>34</v>
      </c>
      <c r="K9787">
        <v>9786</v>
      </c>
      <c r="L9787">
        <v>20</v>
      </c>
      <c r="M9787">
        <v>27</v>
      </c>
      <c r="N9787" s="7">
        <v>34</v>
      </c>
      <c r="P9787" s="187">
        <v>9786</v>
      </c>
      <c r="Q9787" s="188">
        <v>28</v>
      </c>
    </row>
    <row r="9788" spans="1:17" ht="15" x14ac:dyDescent="0.25">
      <c r="A9788"/>
      <c r="B9788" s="114">
        <v>9787</v>
      </c>
      <c r="C9788" s="7">
        <v>22</v>
      </c>
      <c r="E9788">
        <v>9787</v>
      </c>
      <c r="F9788">
        <v>17</v>
      </c>
      <c r="G9788">
        <v>20</v>
      </c>
      <c r="H9788">
        <v>27</v>
      </c>
      <c r="I9788" s="7">
        <v>34</v>
      </c>
      <c r="K9788">
        <v>9787</v>
      </c>
      <c r="L9788">
        <v>20</v>
      </c>
      <c r="M9788">
        <v>27</v>
      </c>
      <c r="N9788" s="7">
        <v>34</v>
      </c>
      <c r="P9788" s="185">
        <v>9787</v>
      </c>
      <c r="Q9788" s="186">
        <v>28</v>
      </c>
    </row>
    <row r="9789" spans="1:17" ht="15" x14ac:dyDescent="0.25">
      <c r="A9789"/>
      <c r="B9789" s="114">
        <v>9788</v>
      </c>
      <c r="C9789" s="7">
        <v>22</v>
      </c>
      <c r="E9789">
        <v>9788</v>
      </c>
      <c r="F9789">
        <v>17</v>
      </c>
      <c r="G9789">
        <v>20</v>
      </c>
      <c r="H9789">
        <v>27</v>
      </c>
      <c r="I9789" s="7">
        <v>34</v>
      </c>
      <c r="K9789">
        <v>9788</v>
      </c>
      <c r="L9789">
        <v>20</v>
      </c>
      <c r="M9789">
        <v>27</v>
      </c>
      <c r="N9789" s="7">
        <v>34</v>
      </c>
      <c r="P9789" s="187">
        <v>9788</v>
      </c>
      <c r="Q9789" s="188">
        <v>28</v>
      </c>
    </row>
    <row r="9790" spans="1:17" ht="15" x14ac:dyDescent="0.25">
      <c r="A9790"/>
      <c r="B9790" s="114">
        <v>9789</v>
      </c>
      <c r="C9790" s="7">
        <v>22</v>
      </c>
      <c r="E9790">
        <v>9789</v>
      </c>
      <c r="F9790">
        <v>17</v>
      </c>
      <c r="G9790">
        <v>20</v>
      </c>
      <c r="H9790">
        <v>27</v>
      </c>
      <c r="I9790" s="7">
        <v>34</v>
      </c>
      <c r="K9790">
        <v>9789</v>
      </c>
      <c r="L9790">
        <v>20</v>
      </c>
      <c r="M9790">
        <v>27</v>
      </c>
      <c r="N9790" s="7">
        <v>34</v>
      </c>
      <c r="P9790" s="185">
        <v>9789</v>
      </c>
      <c r="Q9790" s="186">
        <v>28</v>
      </c>
    </row>
    <row r="9791" spans="1:17" ht="15" x14ac:dyDescent="0.25">
      <c r="A9791"/>
      <c r="B9791" s="114">
        <v>9790</v>
      </c>
      <c r="C9791" s="7">
        <v>22</v>
      </c>
      <c r="E9791">
        <v>9790</v>
      </c>
      <c r="F9791">
        <v>17</v>
      </c>
      <c r="G9791">
        <v>20</v>
      </c>
      <c r="H9791">
        <v>27</v>
      </c>
      <c r="I9791" s="7">
        <v>34</v>
      </c>
      <c r="K9791">
        <v>9790</v>
      </c>
      <c r="L9791">
        <v>20</v>
      </c>
      <c r="M9791">
        <v>27</v>
      </c>
      <c r="N9791" s="7">
        <v>34</v>
      </c>
      <c r="P9791" s="187">
        <v>9790</v>
      </c>
      <c r="Q9791" s="188">
        <v>28</v>
      </c>
    </row>
    <row r="9792" spans="1:17" ht="15" x14ac:dyDescent="0.25">
      <c r="A9792"/>
      <c r="B9792" s="114">
        <v>9791</v>
      </c>
      <c r="C9792" s="7">
        <v>22</v>
      </c>
      <c r="E9792">
        <v>9791</v>
      </c>
      <c r="F9792">
        <v>17</v>
      </c>
      <c r="G9792">
        <v>20</v>
      </c>
      <c r="H9792">
        <v>27</v>
      </c>
      <c r="I9792" s="7">
        <v>34</v>
      </c>
      <c r="K9792">
        <v>9791</v>
      </c>
      <c r="L9792">
        <v>20</v>
      </c>
      <c r="M9792">
        <v>27</v>
      </c>
      <c r="N9792" s="7">
        <v>34</v>
      </c>
      <c r="P9792" s="185">
        <v>9791</v>
      </c>
      <c r="Q9792" s="186">
        <v>28</v>
      </c>
    </row>
    <row r="9793" spans="1:17" ht="15" x14ac:dyDescent="0.25">
      <c r="A9793"/>
      <c r="B9793" s="114">
        <v>9792</v>
      </c>
      <c r="C9793" s="7">
        <v>22</v>
      </c>
      <c r="E9793">
        <v>9792</v>
      </c>
      <c r="F9793">
        <v>17</v>
      </c>
      <c r="G9793">
        <v>20</v>
      </c>
      <c r="H9793">
        <v>27</v>
      </c>
      <c r="I9793" s="7">
        <v>34</v>
      </c>
      <c r="K9793">
        <v>9792</v>
      </c>
      <c r="L9793">
        <v>20</v>
      </c>
      <c r="M9793">
        <v>27</v>
      </c>
      <c r="N9793" s="7">
        <v>34</v>
      </c>
      <c r="P9793" s="187">
        <v>9792</v>
      </c>
      <c r="Q9793" s="188">
        <v>28</v>
      </c>
    </row>
    <row r="9794" spans="1:17" ht="15" x14ac:dyDescent="0.25">
      <c r="A9794"/>
      <c r="B9794" s="114">
        <v>9793</v>
      </c>
      <c r="C9794" s="7">
        <v>22</v>
      </c>
      <c r="E9794">
        <v>9793</v>
      </c>
      <c r="F9794">
        <v>17</v>
      </c>
      <c r="G9794">
        <v>20</v>
      </c>
      <c r="H9794">
        <v>27</v>
      </c>
      <c r="I9794" s="7">
        <v>34</v>
      </c>
      <c r="K9794">
        <v>9793</v>
      </c>
      <c r="L9794">
        <v>20</v>
      </c>
      <c r="M9794">
        <v>27</v>
      </c>
      <c r="N9794" s="7">
        <v>34</v>
      </c>
      <c r="P9794" s="185">
        <v>9793</v>
      </c>
      <c r="Q9794" s="186">
        <v>28</v>
      </c>
    </row>
    <row r="9795" spans="1:17" ht="15" x14ac:dyDescent="0.25">
      <c r="A9795"/>
      <c r="B9795" s="114">
        <v>9794</v>
      </c>
      <c r="C9795" s="7">
        <v>22</v>
      </c>
      <c r="E9795">
        <v>9794</v>
      </c>
      <c r="F9795">
        <v>17</v>
      </c>
      <c r="G9795">
        <v>20</v>
      </c>
      <c r="H9795">
        <v>27</v>
      </c>
      <c r="I9795" s="7">
        <v>34</v>
      </c>
      <c r="K9795">
        <v>9794</v>
      </c>
      <c r="L9795">
        <v>20</v>
      </c>
      <c r="M9795">
        <v>27</v>
      </c>
      <c r="N9795" s="7">
        <v>34</v>
      </c>
      <c r="P9795" s="187">
        <v>9794</v>
      </c>
      <c r="Q9795" s="188">
        <v>28</v>
      </c>
    </row>
    <row r="9796" spans="1:17" ht="15" x14ac:dyDescent="0.25">
      <c r="A9796"/>
      <c r="B9796" s="114">
        <v>9795</v>
      </c>
      <c r="C9796" s="7">
        <v>22</v>
      </c>
      <c r="E9796">
        <v>9795</v>
      </c>
      <c r="F9796">
        <v>17</v>
      </c>
      <c r="G9796">
        <v>20</v>
      </c>
      <c r="H9796">
        <v>27</v>
      </c>
      <c r="I9796" s="7">
        <v>34</v>
      </c>
      <c r="K9796">
        <v>9795</v>
      </c>
      <c r="L9796">
        <v>20</v>
      </c>
      <c r="M9796">
        <v>27</v>
      </c>
      <c r="N9796" s="7">
        <v>34</v>
      </c>
      <c r="P9796" s="185">
        <v>9795</v>
      </c>
      <c r="Q9796" s="186">
        <v>28</v>
      </c>
    </row>
    <row r="9797" spans="1:17" ht="15" x14ac:dyDescent="0.25">
      <c r="A9797"/>
      <c r="B9797" s="114">
        <v>9796</v>
      </c>
      <c r="C9797" s="7">
        <v>22</v>
      </c>
      <c r="E9797">
        <v>9796</v>
      </c>
      <c r="F9797">
        <v>17</v>
      </c>
      <c r="G9797">
        <v>20</v>
      </c>
      <c r="H9797">
        <v>27</v>
      </c>
      <c r="I9797" s="7">
        <v>34</v>
      </c>
      <c r="K9797">
        <v>9796</v>
      </c>
      <c r="L9797">
        <v>20</v>
      </c>
      <c r="M9797">
        <v>27</v>
      </c>
      <c r="N9797" s="7">
        <v>34</v>
      </c>
      <c r="P9797" s="187">
        <v>9796</v>
      </c>
      <c r="Q9797" s="188">
        <v>28</v>
      </c>
    </row>
    <row r="9798" spans="1:17" ht="15" x14ac:dyDescent="0.25">
      <c r="A9798"/>
      <c r="B9798" s="114">
        <v>9797</v>
      </c>
      <c r="C9798" s="7">
        <v>22</v>
      </c>
      <c r="E9798">
        <v>9797</v>
      </c>
      <c r="F9798">
        <v>17</v>
      </c>
      <c r="G9798">
        <v>20</v>
      </c>
      <c r="H9798">
        <v>27</v>
      </c>
      <c r="I9798" s="7">
        <v>34</v>
      </c>
      <c r="K9798">
        <v>9797</v>
      </c>
      <c r="L9798">
        <v>20</v>
      </c>
      <c r="M9798">
        <v>27</v>
      </c>
      <c r="N9798" s="7">
        <v>34</v>
      </c>
      <c r="P9798" s="185">
        <v>9797</v>
      </c>
      <c r="Q9798" s="186">
        <v>28</v>
      </c>
    </row>
    <row r="9799" spans="1:17" ht="15" x14ac:dyDescent="0.25">
      <c r="A9799"/>
      <c r="B9799" s="114">
        <v>9798</v>
      </c>
      <c r="C9799" s="7">
        <v>22</v>
      </c>
      <c r="E9799">
        <v>9798</v>
      </c>
      <c r="F9799">
        <v>17</v>
      </c>
      <c r="G9799">
        <v>20</v>
      </c>
      <c r="H9799">
        <v>27</v>
      </c>
      <c r="I9799" s="7">
        <v>34</v>
      </c>
      <c r="K9799">
        <v>9798</v>
      </c>
      <c r="L9799">
        <v>20</v>
      </c>
      <c r="M9799">
        <v>27</v>
      </c>
      <c r="N9799" s="7">
        <v>34</v>
      </c>
      <c r="P9799" s="187">
        <v>9798</v>
      </c>
      <c r="Q9799" s="188">
        <v>28</v>
      </c>
    </row>
    <row r="9800" spans="1:17" ht="15" x14ac:dyDescent="0.25">
      <c r="A9800"/>
      <c r="B9800" s="114">
        <v>9799</v>
      </c>
      <c r="C9800" s="7">
        <v>22</v>
      </c>
      <c r="E9800">
        <v>9799</v>
      </c>
      <c r="F9800">
        <v>17</v>
      </c>
      <c r="G9800">
        <v>20</v>
      </c>
      <c r="H9800">
        <v>27</v>
      </c>
      <c r="I9800" s="7">
        <v>34</v>
      </c>
      <c r="K9800">
        <v>9799</v>
      </c>
      <c r="L9800">
        <v>20</v>
      </c>
      <c r="M9800">
        <v>27</v>
      </c>
      <c r="N9800" s="7">
        <v>34</v>
      </c>
      <c r="P9800" s="185">
        <v>9799</v>
      </c>
      <c r="Q9800" s="186">
        <v>28</v>
      </c>
    </row>
    <row r="9801" spans="1:17" ht="15" x14ac:dyDescent="0.25">
      <c r="A9801"/>
      <c r="B9801" s="114">
        <v>9800</v>
      </c>
      <c r="C9801" s="7">
        <v>22</v>
      </c>
      <c r="E9801">
        <v>9800</v>
      </c>
      <c r="F9801">
        <v>17</v>
      </c>
      <c r="G9801">
        <v>20</v>
      </c>
      <c r="H9801">
        <v>27</v>
      </c>
      <c r="I9801" s="7">
        <v>34</v>
      </c>
      <c r="K9801">
        <v>9800</v>
      </c>
      <c r="L9801">
        <v>20</v>
      </c>
      <c r="M9801">
        <v>27</v>
      </c>
      <c r="N9801" s="7">
        <v>34</v>
      </c>
      <c r="P9801" s="187">
        <v>9800</v>
      </c>
      <c r="Q9801" s="188">
        <v>28</v>
      </c>
    </row>
    <row r="9802" spans="1:17" ht="15" x14ac:dyDescent="0.25">
      <c r="A9802"/>
      <c r="B9802" s="114">
        <v>9801</v>
      </c>
      <c r="C9802" s="7">
        <v>22</v>
      </c>
      <c r="E9802">
        <v>9801</v>
      </c>
      <c r="F9802">
        <v>17</v>
      </c>
      <c r="G9802">
        <v>20</v>
      </c>
      <c r="H9802">
        <v>27</v>
      </c>
      <c r="I9802" s="7">
        <v>34</v>
      </c>
      <c r="K9802">
        <v>9801</v>
      </c>
      <c r="L9802">
        <v>20</v>
      </c>
      <c r="M9802">
        <v>27</v>
      </c>
      <c r="N9802" s="7">
        <v>34</v>
      </c>
      <c r="P9802" s="185">
        <v>9801</v>
      </c>
      <c r="Q9802" s="186">
        <v>28</v>
      </c>
    </row>
    <row r="9803" spans="1:17" ht="15" x14ac:dyDescent="0.25">
      <c r="A9803"/>
      <c r="B9803" s="114">
        <v>9802</v>
      </c>
      <c r="C9803" s="7">
        <v>22</v>
      </c>
      <c r="E9803">
        <v>9802</v>
      </c>
      <c r="F9803">
        <v>17</v>
      </c>
      <c r="G9803">
        <v>20</v>
      </c>
      <c r="H9803">
        <v>27</v>
      </c>
      <c r="I9803" s="7">
        <v>34</v>
      </c>
      <c r="K9803">
        <v>9802</v>
      </c>
      <c r="L9803">
        <v>20</v>
      </c>
      <c r="M9803">
        <v>27</v>
      </c>
      <c r="N9803" s="7">
        <v>34</v>
      </c>
      <c r="P9803" s="187">
        <v>9802</v>
      </c>
      <c r="Q9803" s="188">
        <v>28</v>
      </c>
    </row>
    <row r="9804" spans="1:17" ht="15" x14ac:dyDescent="0.25">
      <c r="A9804"/>
      <c r="B9804" s="114">
        <v>9803</v>
      </c>
      <c r="C9804" s="7">
        <v>22</v>
      </c>
      <c r="E9804">
        <v>9803</v>
      </c>
      <c r="F9804">
        <v>17</v>
      </c>
      <c r="G9804">
        <v>20</v>
      </c>
      <c r="H9804">
        <v>27</v>
      </c>
      <c r="I9804" s="7">
        <v>34</v>
      </c>
      <c r="K9804">
        <v>9803</v>
      </c>
      <c r="L9804">
        <v>20</v>
      </c>
      <c r="M9804">
        <v>27</v>
      </c>
      <c r="N9804" s="7">
        <v>34</v>
      </c>
      <c r="P9804" s="185">
        <v>9803</v>
      </c>
      <c r="Q9804" s="186">
        <v>28</v>
      </c>
    </row>
    <row r="9805" spans="1:17" ht="15" x14ac:dyDescent="0.25">
      <c r="A9805"/>
      <c r="B9805" s="114">
        <v>9804</v>
      </c>
      <c r="C9805" s="7">
        <v>22</v>
      </c>
      <c r="E9805">
        <v>9804</v>
      </c>
      <c r="F9805">
        <v>17</v>
      </c>
      <c r="G9805">
        <v>20</v>
      </c>
      <c r="H9805">
        <v>27</v>
      </c>
      <c r="I9805" s="7">
        <v>34</v>
      </c>
      <c r="K9805">
        <v>9804</v>
      </c>
      <c r="L9805">
        <v>20</v>
      </c>
      <c r="M9805">
        <v>27</v>
      </c>
      <c r="N9805" s="7">
        <v>34</v>
      </c>
      <c r="P9805" s="187">
        <v>9804</v>
      </c>
      <c r="Q9805" s="188">
        <v>28</v>
      </c>
    </row>
    <row r="9806" spans="1:17" ht="15" x14ac:dyDescent="0.25">
      <c r="A9806"/>
      <c r="B9806" s="114">
        <v>9805</v>
      </c>
      <c r="C9806" s="7">
        <v>22</v>
      </c>
      <c r="E9806">
        <v>9805</v>
      </c>
      <c r="F9806">
        <v>17</v>
      </c>
      <c r="G9806">
        <v>20</v>
      </c>
      <c r="H9806">
        <v>27</v>
      </c>
      <c r="I9806" s="7">
        <v>34</v>
      </c>
      <c r="K9806">
        <v>9805</v>
      </c>
      <c r="L9806">
        <v>20</v>
      </c>
      <c r="M9806">
        <v>27</v>
      </c>
      <c r="N9806" s="7">
        <v>34</v>
      </c>
      <c r="P9806" s="185">
        <v>9805</v>
      </c>
      <c r="Q9806" s="186">
        <v>28</v>
      </c>
    </row>
    <row r="9807" spans="1:17" ht="15" x14ac:dyDescent="0.25">
      <c r="A9807"/>
      <c r="B9807" s="114">
        <v>9806</v>
      </c>
      <c r="C9807" s="7">
        <v>22</v>
      </c>
      <c r="E9807">
        <v>9806</v>
      </c>
      <c r="F9807">
        <v>17</v>
      </c>
      <c r="G9807">
        <v>20</v>
      </c>
      <c r="H9807">
        <v>27</v>
      </c>
      <c r="I9807" s="7">
        <v>34</v>
      </c>
      <c r="K9807">
        <v>9806</v>
      </c>
      <c r="L9807">
        <v>20</v>
      </c>
      <c r="M9807">
        <v>27</v>
      </c>
      <c r="N9807" s="7">
        <v>34</v>
      </c>
      <c r="P9807" s="187">
        <v>9806</v>
      </c>
      <c r="Q9807" s="188">
        <v>28</v>
      </c>
    </row>
    <row r="9808" spans="1:17" ht="15" x14ac:dyDescent="0.25">
      <c r="A9808"/>
      <c r="B9808" s="114">
        <v>9807</v>
      </c>
      <c r="C9808" s="7">
        <v>22</v>
      </c>
      <c r="E9808">
        <v>9807</v>
      </c>
      <c r="F9808">
        <v>17</v>
      </c>
      <c r="G9808">
        <v>20</v>
      </c>
      <c r="H9808">
        <v>27</v>
      </c>
      <c r="I9808" s="7">
        <v>34</v>
      </c>
      <c r="K9808">
        <v>9807</v>
      </c>
      <c r="L9808">
        <v>20</v>
      </c>
      <c r="M9808">
        <v>27</v>
      </c>
      <c r="N9808" s="7">
        <v>34</v>
      </c>
      <c r="P9808" s="185">
        <v>9807</v>
      </c>
      <c r="Q9808" s="186">
        <v>28</v>
      </c>
    </row>
    <row r="9809" spans="1:17" ht="15" x14ac:dyDescent="0.25">
      <c r="A9809"/>
      <c r="B9809" s="114">
        <v>9808</v>
      </c>
      <c r="C9809" s="7">
        <v>22</v>
      </c>
      <c r="E9809">
        <v>9808</v>
      </c>
      <c r="F9809">
        <v>17</v>
      </c>
      <c r="G9809">
        <v>20</v>
      </c>
      <c r="H9809">
        <v>27</v>
      </c>
      <c r="I9809" s="7">
        <v>34</v>
      </c>
      <c r="K9809">
        <v>9808</v>
      </c>
      <c r="L9809">
        <v>20</v>
      </c>
      <c r="M9809">
        <v>27</v>
      </c>
      <c r="N9809" s="7">
        <v>34</v>
      </c>
      <c r="P9809" s="187">
        <v>9808</v>
      </c>
      <c r="Q9809" s="188">
        <v>28</v>
      </c>
    </row>
    <row r="9810" spans="1:17" ht="15" x14ac:dyDescent="0.25">
      <c r="A9810"/>
      <c r="B9810" s="114">
        <v>9809</v>
      </c>
      <c r="C9810" s="7">
        <v>22</v>
      </c>
      <c r="E9810">
        <v>9809</v>
      </c>
      <c r="F9810">
        <v>17</v>
      </c>
      <c r="G9810">
        <v>20</v>
      </c>
      <c r="H9810">
        <v>27</v>
      </c>
      <c r="I9810" s="7">
        <v>34</v>
      </c>
      <c r="K9810">
        <v>9809</v>
      </c>
      <c r="L9810">
        <v>20</v>
      </c>
      <c r="M9810">
        <v>27</v>
      </c>
      <c r="N9810" s="7">
        <v>34</v>
      </c>
      <c r="P9810" s="185">
        <v>9809</v>
      </c>
      <c r="Q9810" s="186">
        <v>28</v>
      </c>
    </row>
    <row r="9811" spans="1:17" ht="15" x14ac:dyDescent="0.25">
      <c r="A9811"/>
      <c r="B9811" s="114">
        <v>9810</v>
      </c>
      <c r="C9811" s="7">
        <v>22</v>
      </c>
      <c r="E9811">
        <v>9810</v>
      </c>
      <c r="F9811">
        <v>17</v>
      </c>
      <c r="G9811">
        <v>20</v>
      </c>
      <c r="H9811">
        <v>27</v>
      </c>
      <c r="I9811" s="7">
        <v>34</v>
      </c>
      <c r="K9811">
        <v>9810</v>
      </c>
      <c r="L9811">
        <v>20</v>
      </c>
      <c r="M9811">
        <v>27</v>
      </c>
      <c r="N9811" s="7">
        <v>34</v>
      </c>
      <c r="P9811" s="187">
        <v>9810</v>
      </c>
      <c r="Q9811" s="188">
        <v>28</v>
      </c>
    </row>
    <row r="9812" spans="1:17" ht="15" x14ac:dyDescent="0.25">
      <c r="A9812"/>
      <c r="B9812" s="114">
        <v>9811</v>
      </c>
      <c r="C9812" s="7">
        <v>22</v>
      </c>
      <c r="E9812">
        <v>9811</v>
      </c>
      <c r="F9812">
        <v>17</v>
      </c>
      <c r="G9812">
        <v>20</v>
      </c>
      <c r="H9812">
        <v>27</v>
      </c>
      <c r="I9812" s="7">
        <v>34</v>
      </c>
      <c r="K9812">
        <v>9811</v>
      </c>
      <c r="L9812">
        <v>20</v>
      </c>
      <c r="M9812">
        <v>27</v>
      </c>
      <c r="N9812" s="7">
        <v>34</v>
      </c>
      <c r="P9812" s="185">
        <v>9811</v>
      </c>
      <c r="Q9812" s="186">
        <v>28</v>
      </c>
    </row>
    <row r="9813" spans="1:17" ht="15" x14ac:dyDescent="0.25">
      <c r="A9813"/>
      <c r="B9813" s="114">
        <v>9812</v>
      </c>
      <c r="C9813" s="7">
        <v>22</v>
      </c>
      <c r="E9813">
        <v>9812</v>
      </c>
      <c r="F9813">
        <v>17</v>
      </c>
      <c r="G9813">
        <v>20</v>
      </c>
      <c r="H9813">
        <v>27</v>
      </c>
      <c r="I9813" s="7">
        <v>34</v>
      </c>
      <c r="K9813">
        <v>9812</v>
      </c>
      <c r="L9813">
        <v>20</v>
      </c>
      <c r="M9813">
        <v>27</v>
      </c>
      <c r="N9813" s="7">
        <v>34</v>
      </c>
      <c r="P9813" s="187">
        <v>9812</v>
      </c>
      <c r="Q9813" s="188">
        <v>28</v>
      </c>
    </row>
    <row r="9814" spans="1:17" ht="15" x14ac:dyDescent="0.25">
      <c r="A9814"/>
      <c r="B9814" s="114">
        <v>9813</v>
      </c>
      <c r="C9814" s="7">
        <v>22</v>
      </c>
      <c r="E9814">
        <v>9813</v>
      </c>
      <c r="F9814">
        <v>17</v>
      </c>
      <c r="G9814">
        <v>20</v>
      </c>
      <c r="H9814">
        <v>27</v>
      </c>
      <c r="I9814" s="7">
        <v>34</v>
      </c>
      <c r="K9814">
        <v>9813</v>
      </c>
      <c r="L9814">
        <v>20</v>
      </c>
      <c r="M9814">
        <v>27</v>
      </c>
      <c r="N9814" s="7">
        <v>34</v>
      </c>
      <c r="P9814" s="185">
        <v>9813</v>
      </c>
      <c r="Q9814" s="186">
        <v>28</v>
      </c>
    </row>
    <row r="9815" spans="1:17" ht="15" x14ac:dyDescent="0.25">
      <c r="A9815"/>
      <c r="B9815" s="114">
        <v>9814</v>
      </c>
      <c r="C9815" s="7">
        <v>22</v>
      </c>
      <c r="E9815">
        <v>9814</v>
      </c>
      <c r="F9815">
        <v>17</v>
      </c>
      <c r="G9815">
        <v>20</v>
      </c>
      <c r="H9815">
        <v>27</v>
      </c>
      <c r="I9815" s="7">
        <v>34</v>
      </c>
      <c r="K9815">
        <v>9814</v>
      </c>
      <c r="L9815">
        <v>20</v>
      </c>
      <c r="M9815">
        <v>27</v>
      </c>
      <c r="N9815" s="7">
        <v>34</v>
      </c>
      <c r="P9815" s="187">
        <v>9814</v>
      </c>
      <c r="Q9815" s="188">
        <v>28</v>
      </c>
    </row>
    <row r="9816" spans="1:17" ht="15" x14ac:dyDescent="0.25">
      <c r="A9816"/>
      <c r="B9816" s="114">
        <v>9815</v>
      </c>
      <c r="C9816" s="7">
        <v>22</v>
      </c>
      <c r="E9816">
        <v>9815</v>
      </c>
      <c r="F9816">
        <v>17</v>
      </c>
      <c r="G9816">
        <v>20</v>
      </c>
      <c r="H9816">
        <v>27</v>
      </c>
      <c r="I9816" s="7">
        <v>34</v>
      </c>
      <c r="K9816">
        <v>9815</v>
      </c>
      <c r="L9816">
        <v>20</v>
      </c>
      <c r="M9816">
        <v>27</v>
      </c>
      <c r="N9816" s="7">
        <v>34</v>
      </c>
      <c r="P9816" s="185">
        <v>9815</v>
      </c>
      <c r="Q9816" s="186">
        <v>28</v>
      </c>
    </row>
    <row r="9817" spans="1:17" ht="15" x14ac:dyDescent="0.25">
      <c r="A9817"/>
      <c r="B9817" s="114">
        <v>9816</v>
      </c>
      <c r="C9817" s="7">
        <v>22</v>
      </c>
      <c r="E9817">
        <v>9816</v>
      </c>
      <c r="F9817">
        <v>17</v>
      </c>
      <c r="G9817">
        <v>20</v>
      </c>
      <c r="H9817">
        <v>27</v>
      </c>
      <c r="I9817" s="7">
        <v>34</v>
      </c>
      <c r="K9817">
        <v>9816</v>
      </c>
      <c r="L9817">
        <v>20</v>
      </c>
      <c r="M9817">
        <v>27</v>
      </c>
      <c r="N9817" s="7">
        <v>34</v>
      </c>
      <c r="P9817" s="187">
        <v>9816</v>
      </c>
      <c r="Q9817" s="188">
        <v>28</v>
      </c>
    </row>
    <row r="9818" spans="1:17" ht="15" x14ac:dyDescent="0.25">
      <c r="A9818"/>
      <c r="B9818" s="114">
        <v>9817</v>
      </c>
      <c r="C9818" s="7">
        <v>22</v>
      </c>
      <c r="E9818">
        <v>9817</v>
      </c>
      <c r="F9818">
        <v>17</v>
      </c>
      <c r="G9818">
        <v>20</v>
      </c>
      <c r="H9818">
        <v>27</v>
      </c>
      <c r="I9818" s="7">
        <v>34</v>
      </c>
      <c r="K9818">
        <v>9817</v>
      </c>
      <c r="L9818">
        <v>20</v>
      </c>
      <c r="M9818">
        <v>27</v>
      </c>
      <c r="N9818" s="7">
        <v>34</v>
      </c>
      <c r="P9818" s="185">
        <v>9817</v>
      </c>
      <c r="Q9818" s="186">
        <v>28</v>
      </c>
    </row>
    <row r="9819" spans="1:17" ht="15" x14ac:dyDescent="0.25">
      <c r="A9819"/>
      <c r="B9819" s="114">
        <v>9818</v>
      </c>
      <c r="C9819" s="7">
        <v>22</v>
      </c>
      <c r="E9819">
        <v>9818</v>
      </c>
      <c r="F9819">
        <v>17</v>
      </c>
      <c r="G9819">
        <v>20</v>
      </c>
      <c r="H9819">
        <v>27</v>
      </c>
      <c r="I9819" s="7">
        <v>34</v>
      </c>
      <c r="K9819">
        <v>9818</v>
      </c>
      <c r="L9819">
        <v>20</v>
      </c>
      <c r="M9819">
        <v>27</v>
      </c>
      <c r="N9819" s="7">
        <v>34</v>
      </c>
      <c r="P9819" s="187">
        <v>9818</v>
      </c>
      <c r="Q9819" s="188">
        <v>28</v>
      </c>
    </row>
    <row r="9820" spans="1:17" ht="15" x14ac:dyDescent="0.25">
      <c r="A9820"/>
      <c r="B9820" s="114">
        <v>9819</v>
      </c>
      <c r="C9820" s="7">
        <v>22</v>
      </c>
      <c r="E9820">
        <v>9819</v>
      </c>
      <c r="F9820">
        <v>17</v>
      </c>
      <c r="G9820">
        <v>20</v>
      </c>
      <c r="H9820">
        <v>27</v>
      </c>
      <c r="I9820" s="7">
        <v>34</v>
      </c>
      <c r="K9820">
        <v>9819</v>
      </c>
      <c r="L9820">
        <v>20</v>
      </c>
      <c r="M9820">
        <v>27</v>
      </c>
      <c r="N9820" s="7">
        <v>34</v>
      </c>
      <c r="P9820" s="185">
        <v>9819</v>
      </c>
      <c r="Q9820" s="186">
        <v>28</v>
      </c>
    </row>
    <row r="9821" spans="1:17" ht="15" x14ac:dyDescent="0.25">
      <c r="A9821"/>
      <c r="B9821" s="114">
        <v>9820</v>
      </c>
      <c r="C9821" s="7">
        <v>22</v>
      </c>
      <c r="E9821">
        <v>9820</v>
      </c>
      <c r="F9821">
        <v>17</v>
      </c>
      <c r="G9821">
        <v>20</v>
      </c>
      <c r="H9821">
        <v>27</v>
      </c>
      <c r="I9821" s="7">
        <v>34</v>
      </c>
      <c r="K9821">
        <v>9820</v>
      </c>
      <c r="L9821">
        <v>20</v>
      </c>
      <c r="M9821">
        <v>27</v>
      </c>
      <c r="N9821" s="7">
        <v>34</v>
      </c>
      <c r="P9821" s="187">
        <v>9820</v>
      </c>
      <c r="Q9821" s="188">
        <v>28</v>
      </c>
    </row>
    <row r="9822" spans="1:17" ht="15" x14ac:dyDescent="0.25">
      <c r="A9822"/>
      <c r="B9822" s="114">
        <v>9821</v>
      </c>
      <c r="C9822" s="7">
        <v>22</v>
      </c>
      <c r="E9822">
        <v>9821</v>
      </c>
      <c r="F9822">
        <v>17</v>
      </c>
      <c r="G9822">
        <v>20</v>
      </c>
      <c r="H9822">
        <v>27</v>
      </c>
      <c r="I9822" s="7">
        <v>34</v>
      </c>
      <c r="K9822">
        <v>9821</v>
      </c>
      <c r="L9822">
        <v>20</v>
      </c>
      <c r="M9822">
        <v>27</v>
      </c>
      <c r="N9822" s="7">
        <v>34</v>
      </c>
      <c r="P9822" s="185">
        <v>9821</v>
      </c>
      <c r="Q9822" s="186">
        <v>28</v>
      </c>
    </row>
    <row r="9823" spans="1:17" ht="15" x14ac:dyDescent="0.25">
      <c r="A9823"/>
      <c r="B9823" s="114">
        <v>9822</v>
      </c>
      <c r="C9823" s="7">
        <v>22</v>
      </c>
      <c r="E9823">
        <v>9822</v>
      </c>
      <c r="F9823">
        <v>17</v>
      </c>
      <c r="G9823">
        <v>20</v>
      </c>
      <c r="H9823">
        <v>27</v>
      </c>
      <c r="I9823" s="7">
        <v>34</v>
      </c>
      <c r="K9823">
        <v>9822</v>
      </c>
      <c r="L9823">
        <v>20</v>
      </c>
      <c r="M9823">
        <v>27</v>
      </c>
      <c r="N9823" s="7">
        <v>34</v>
      </c>
      <c r="P9823" s="187">
        <v>9822</v>
      </c>
      <c r="Q9823" s="188">
        <v>28</v>
      </c>
    </row>
    <row r="9824" spans="1:17" ht="15" x14ac:dyDescent="0.25">
      <c r="A9824"/>
      <c r="B9824" s="114">
        <v>9823</v>
      </c>
      <c r="C9824" s="7">
        <v>22</v>
      </c>
      <c r="E9824">
        <v>9823</v>
      </c>
      <c r="F9824">
        <v>17</v>
      </c>
      <c r="G9824">
        <v>20</v>
      </c>
      <c r="H9824">
        <v>27</v>
      </c>
      <c r="I9824" s="7">
        <v>34</v>
      </c>
      <c r="K9824">
        <v>9823</v>
      </c>
      <c r="L9824">
        <v>20</v>
      </c>
      <c r="M9824">
        <v>27</v>
      </c>
      <c r="N9824" s="7">
        <v>34</v>
      </c>
      <c r="P9824" s="185">
        <v>9823</v>
      </c>
      <c r="Q9824" s="186">
        <v>28</v>
      </c>
    </row>
    <row r="9825" spans="1:17" ht="15" x14ac:dyDescent="0.25">
      <c r="A9825"/>
      <c r="B9825" s="114">
        <v>9824</v>
      </c>
      <c r="C9825" s="7">
        <v>22</v>
      </c>
      <c r="E9825">
        <v>9824</v>
      </c>
      <c r="F9825">
        <v>17</v>
      </c>
      <c r="G9825">
        <v>20</v>
      </c>
      <c r="H9825">
        <v>27</v>
      </c>
      <c r="I9825" s="7">
        <v>34</v>
      </c>
      <c r="K9825">
        <v>9824</v>
      </c>
      <c r="L9825">
        <v>20</v>
      </c>
      <c r="M9825">
        <v>27</v>
      </c>
      <c r="N9825" s="7">
        <v>34</v>
      </c>
      <c r="P9825" s="187">
        <v>9824</v>
      </c>
      <c r="Q9825" s="188">
        <v>28</v>
      </c>
    </row>
    <row r="9826" spans="1:17" ht="15" x14ac:dyDescent="0.25">
      <c r="A9826"/>
      <c r="B9826" s="114">
        <v>9825</v>
      </c>
      <c r="C9826" s="7">
        <v>22</v>
      </c>
      <c r="E9826">
        <v>9825</v>
      </c>
      <c r="F9826">
        <v>17</v>
      </c>
      <c r="G9826">
        <v>20</v>
      </c>
      <c r="H9826">
        <v>27</v>
      </c>
      <c r="I9826" s="7">
        <v>34</v>
      </c>
      <c r="K9826">
        <v>9825</v>
      </c>
      <c r="L9826">
        <v>20</v>
      </c>
      <c r="M9826">
        <v>27</v>
      </c>
      <c r="N9826" s="7">
        <v>34</v>
      </c>
      <c r="P9826" s="185">
        <v>9825</v>
      </c>
      <c r="Q9826" s="186">
        <v>28</v>
      </c>
    </row>
    <row r="9827" spans="1:17" ht="15" x14ac:dyDescent="0.25">
      <c r="A9827"/>
      <c r="B9827" s="114">
        <v>9826</v>
      </c>
      <c r="C9827" s="7">
        <v>22</v>
      </c>
      <c r="E9827">
        <v>9826</v>
      </c>
      <c r="F9827">
        <v>17</v>
      </c>
      <c r="G9827">
        <v>20</v>
      </c>
      <c r="H9827">
        <v>27</v>
      </c>
      <c r="I9827" s="7">
        <v>34</v>
      </c>
      <c r="K9827">
        <v>9826</v>
      </c>
      <c r="L9827">
        <v>20</v>
      </c>
      <c r="M9827">
        <v>27</v>
      </c>
      <c r="N9827" s="7">
        <v>34</v>
      </c>
      <c r="P9827" s="187">
        <v>9826</v>
      </c>
      <c r="Q9827" s="188">
        <v>28</v>
      </c>
    </row>
    <row r="9828" spans="1:17" ht="15" x14ac:dyDescent="0.25">
      <c r="A9828"/>
      <c r="B9828" s="114">
        <v>9827</v>
      </c>
      <c r="C9828" s="7">
        <v>22</v>
      </c>
      <c r="E9828">
        <v>9827</v>
      </c>
      <c r="F9828">
        <v>17</v>
      </c>
      <c r="G9828">
        <v>20</v>
      </c>
      <c r="H9828">
        <v>27</v>
      </c>
      <c r="I9828" s="7">
        <v>34</v>
      </c>
      <c r="K9828">
        <v>9827</v>
      </c>
      <c r="L9828">
        <v>20</v>
      </c>
      <c r="M9828">
        <v>27</v>
      </c>
      <c r="N9828" s="7">
        <v>34</v>
      </c>
      <c r="P9828" s="185">
        <v>9827</v>
      </c>
      <c r="Q9828" s="186">
        <v>28</v>
      </c>
    </row>
    <row r="9829" spans="1:17" ht="15" x14ac:dyDescent="0.25">
      <c r="A9829"/>
      <c r="B9829" s="114">
        <v>9828</v>
      </c>
      <c r="C9829" s="7">
        <v>22</v>
      </c>
      <c r="E9829">
        <v>9828</v>
      </c>
      <c r="F9829">
        <v>17</v>
      </c>
      <c r="G9829">
        <v>20</v>
      </c>
      <c r="H9829">
        <v>27</v>
      </c>
      <c r="I9829" s="7">
        <v>34</v>
      </c>
      <c r="K9829">
        <v>9828</v>
      </c>
      <c r="L9829">
        <v>20</v>
      </c>
      <c r="M9829">
        <v>27</v>
      </c>
      <c r="N9829" s="7">
        <v>34</v>
      </c>
      <c r="P9829" s="187">
        <v>9828</v>
      </c>
      <c r="Q9829" s="188">
        <v>28</v>
      </c>
    </row>
    <row r="9830" spans="1:17" ht="15" x14ac:dyDescent="0.25">
      <c r="A9830"/>
      <c r="B9830" s="114">
        <v>9829</v>
      </c>
      <c r="C9830" s="7">
        <v>22</v>
      </c>
      <c r="E9830">
        <v>9829</v>
      </c>
      <c r="F9830">
        <v>17</v>
      </c>
      <c r="G9830">
        <v>20</v>
      </c>
      <c r="H9830">
        <v>27</v>
      </c>
      <c r="I9830" s="7">
        <v>34</v>
      </c>
      <c r="K9830">
        <v>9829</v>
      </c>
      <c r="L9830">
        <v>20</v>
      </c>
      <c r="M9830">
        <v>27</v>
      </c>
      <c r="N9830" s="7">
        <v>34</v>
      </c>
      <c r="P9830" s="185">
        <v>9829</v>
      </c>
      <c r="Q9830" s="186">
        <v>28</v>
      </c>
    </row>
    <row r="9831" spans="1:17" ht="15" x14ac:dyDescent="0.25">
      <c r="A9831"/>
      <c r="B9831" s="114">
        <v>9830</v>
      </c>
      <c r="C9831" s="7">
        <v>22</v>
      </c>
      <c r="E9831">
        <v>9830</v>
      </c>
      <c r="F9831">
        <v>17</v>
      </c>
      <c r="G9831">
        <v>20</v>
      </c>
      <c r="H9831">
        <v>27</v>
      </c>
      <c r="I9831" s="7">
        <v>34</v>
      </c>
      <c r="K9831">
        <v>9830</v>
      </c>
      <c r="L9831">
        <v>20</v>
      </c>
      <c r="M9831">
        <v>27</v>
      </c>
      <c r="N9831" s="7">
        <v>34</v>
      </c>
      <c r="P9831" s="187">
        <v>9830</v>
      </c>
      <c r="Q9831" s="188">
        <v>28</v>
      </c>
    </row>
    <row r="9832" spans="1:17" ht="15" x14ac:dyDescent="0.25">
      <c r="A9832"/>
      <c r="B9832" s="114">
        <v>9831</v>
      </c>
      <c r="C9832" s="7">
        <v>22</v>
      </c>
      <c r="E9832">
        <v>9831</v>
      </c>
      <c r="F9832">
        <v>17</v>
      </c>
      <c r="G9832">
        <v>20</v>
      </c>
      <c r="H9832">
        <v>27</v>
      </c>
      <c r="I9832" s="7">
        <v>34</v>
      </c>
      <c r="K9832">
        <v>9831</v>
      </c>
      <c r="L9832">
        <v>20</v>
      </c>
      <c r="M9832">
        <v>27</v>
      </c>
      <c r="N9832" s="7">
        <v>34</v>
      </c>
      <c r="P9832" s="185">
        <v>9831</v>
      </c>
      <c r="Q9832" s="186">
        <v>28</v>
      </c>
    </row>
    <row r="9833" spans="1:17" ht="15" x14ac:dyDescent="0.25">
      <c r="A9833"/>
      <c r="B9833" s="114">
        <v>9832</v>
      </c>
      <c r="C9833" s="7">
        <v>22</v>
      </c>
      <c r="E9833">
        <v>9832</v>
      </c>
      <c r="F9833">
        <v>17</v>
      </c>
      <c r="G9833">
        <v>20</v>
      </c>
      <c r="H9833">
        <v>27</v>
      </c>
      <c r="I9833" s="7">
        <v>34</v>
      </c>
      <c r="K9833">
        <v>9832</v>
      </c>
      <c r="L9833">
        <v>20</v>
      </c>
      <c r="M9833">
        <v>27</v>
      </c>
      <c r="N9833" s="7">
        <v>34</v>
      </c>
      <c r="P9833" s="187">
        <v>9832</v>
      </c>
      <c r="Q9833" s="188">
        <v>28</v>
      </c>
    </row>
    <row r="9834" spans="1:17" ht="15" x14ac:dyDescent="0.25">
      <c r="A9834"/>
      <c r="B9834" s="114">
        <v>9833</v>
      </c>
      <c r="C9834" s="7">
        <v>22</v>
      </c>
      <c r="E9834">
        <v>9833</v>
      </c>
      <c r="F9834">
        <v>17</v>
      </c>
      <c r="G9834">
        <v>20</v>
      </c>
      <c r="H9834">
        <v>27</v>
      </c>
      <c r="I9834" s="7">
        <v>34</v>
      </c>
      <c r="K9834">
        <v>9833</v>
      </c>
      <c r="L9834">
        <v>20</v>
      </c>
      <c r="M9834">
        <v>27</v>
      </c>
      <c r="N9834" s="7">
        <v>34</v>
      </c>
      <c r="P9834" s="185">
        <v>9833</v>
      </c>
      <c r="Q9834" s="186">
        <v>28</v>
      </c>
    </row>
    <row r="9835" spans="1:17" ht="15" x14ac:dyDescent="0.25">
      <c r="A9835"/>
      <c r="B9835" s="114">
        <v>9834</v>
      </c>
      <c r="C9835" s="7">
        <v>22</v>
      </c>
      <c r="E9835">
        <v>9834</v>
      </c>
      <c r="F9835">
        <v>17</v>
      </c>
      <c r="G9835">
        <v>20</v>
      </c>
      <c r="H9835">
        <v>27</v>
      </c>
      <c r="I9835" s="7">
        <v>34</v>
      </c>
      <c r="K9835">
        <v>9834</v>
      </c>
      <c r="L9835">
        <v>20</v>
      </c>
      <c r="M9835">
        <v>27</v>
      </c>
      <c r="N9835" s="7">
        <v>34</v>
      </c>
      <c r="P9835" s="187">
        <v>9834</v>
      </c>
      <c r="Q9835" s="188">
        <v>28</v>
      </c>
    </row>
    <row r="9836" spans="1:17" ht="15" x14ac:dyDescent="0.25">
      <c r="A9836"/>
      <c r="B9836" s="114">
        <v>9835</v>
      </c>
      <c r="C9836" s="7">
        <v>22</v>
      </c>
      <c r="E9836">
        <v>9835</v>
      </c>
      <c r="F9836">
        <v>17</v>
      </c>
      <c r="G9836">
        <v>20</v>
      </c>
      <c r="H9836">
        <v>27</v>
      </c>
      <c r="I9836" s="7">
        <v>34</v>
      </c>
      <c r="K9836">
        <v>9835</v>
      </c>
      <c r="L9836">
        <v>20</v>
      </c>
      <c r="M9836">
        <v>27</v>
      </c>
      <c r="N9836" s="7">
        <v>34</v>
      </c>
      <c r="P9836" s="185">
        <v>9835</v>
      </c>
      <c r="Q9836" s="186">
        <v>28</v>
      </c>
    </row>
    <row r="9837" spans="1:17" ht="15" x14ac:dyDescent="0.25">
      <c r="A9837"/>
      <c r="B9837" s="114">
        <v>9836</v>
      </c>
      <c r="C9837" s="7">
        <v>22</v>
      </c>
      <c r="E9837">
        <v>9836</v>
      </c>
      <c r="F9837">
        <v>17</v>
      </c>
      <c r="G9837">
        <v>20</v>
      </c>
      <c r="H9837">
        <v>27</v>
      </c>
      <c r="I9837" s="7">
        <v>34</v>
      </c>
      <c r="K9837">
        <v>9836</v>
      </c>
      <c r="L9837">
        <v>20</v>
      </c>
      <c r="M9837">
        <v>27</v>
      </c>
      <c r="N9837" s="7">
        <v>34</v>
      </c>
      <c r="P9837" s="187">
        <v>9836</v>
      </c>
      <c r="Q9837" s="188">
        <v>28</v>
      </c>
    </row>
    <row r="9838" spans="1:17" ht="15" x14ac:dyDescent="0.25">
      <c r="A9838"/>
      <c r="B9838" s="114">
        <v>9837</v>
      </c>
      <c r="C9838" s="7">
        <v>22</v>
      </c>
      <c r="E9838">
        <v>9837</v>
      </c>
      <c r="F9838">
        <v>17</v>
      </c>
      <c r="G9838">
        <v>20</v>
      </c>
      <c r="H9838">
        <v>27</v>
      </c>
      <c r="I9838" s="7">
        <v>34</v>
      </c>
      <c r="K9838">
        <v>9837</v>
      </c>
      <c r="L9838">
        <v>20</v>
      </c>
      <c r="M9838">
        <v>27</v>
      </c>
      <c r="N9838" s="7">
        <v>34</v>
      </c>
      <c r="P9838" s="185">
        <v>9837</v>
      </c>
      <c r="Q9838" s="186">
        <v>28</v>
      </c>
    </row>
    <row r="9839" spans="1:17" ht="15" x14ac:dyDescent="0.25">
      <c r="A9839"/>
      <c r="B9839" s="114">
        <v>9838</v>
      </c>
      <c r="C9839" s="7">
        <v>22</v>
      </c>
      <c r="E9839">
        <v>9838</v>
      </c>
      <c r="F9839">
        <v>17</v>
      </c>
      <c r="G9839">
        <v>20</v>
      </c>
      <c r="H9839">
        <v>27</v>
      </c>
      <c r="I9839" s="7">
        <v>34</v>
      </c>
      <c r="K9839">
        <v>9838</v>
      </c>
      <c r="L9839">
        <v>20</v>
      </c>
      <c r="M9839">
        <v>27</v>
      </c>
      <c r="N9839" s="7">
        <v>34</v>
      </c>
      <c r="P9839" s="187">
        <v>9838</v>
      </c>
      <c r="Q9839" s="188">
        <v>28</v>
      </c>
    </row>
    <row r="9840" spans="1:17" ht="15" x14ac:dyDescent="0.25">
      <c r="A9840"/>
      <c r="B9840" s="114">
        <v>9839</v>
      </c>
      <c r="C9840" s="7">
        <v>22</v>
      </c>
      <c r="E9840">
        <v>9839</v>
      </c>
      <c r="F9840">
        <v>17</v>
      </c>
      <c r="G9840">
        <v>20</v>
      </c>
      <c r="H9840">
        <v>27</v>
      </c>
      <c r="I9840" s="7">
        <v>34</v>
      </c>
      <c r="K9840">
        <v>9839</v>
      </c>
      <c r="L9840">
        <v>20</v>
      </c>
      <c r="M9840">
        <v>27</v>
      </c>
      <c r="N9840" s="7">
        <v>34</v>
      </c>
      <c r="P9840" s="185">
        <v>9839</v>
      </c>
      <c r="Q9840" s="186">
        <v>28</v>
      </c>
    </row>
    <row r="9841" spans="1:17" ht="15" x14ac:dyDescent="0.25">
      <c r="A9841"/>
      <c r="B9841" s="114">
        <v>9840</v>
      </c>
      <c r="C9841" s="7">
        <v>22</v>
      </c>
      <c r="E9841">
        <v>9840</v>
      </c>
      <c r="F9841">
        <v>17</v>
      </c>
      <c r="G9841">
        <v>20</v>
      </c>
      <c r="H9841">
        <v>27</v>
      </c>
      <c r="I9841" s="7">
        <v>34</v>
      </c>
      <c r="K9841">
        <v>9840</v>
      </c>
      <c r="L9841">
        <v>20</v>
      </c>
      <c r="M9841">
        <v>27</v>
      </c>
      <c r="N9841" s="7">
        <v>34</v>
      </c>
      <c r="P9841" s="187">
        <v>9840</v>
      </c>
      <c r="Q9841" s="188">
        <v>28</v>
      </c>
    </row>
    <row r="9842" spans="1:17" ht="15" x14ac:dyDescent="0.25">
      <c r="A9842"/>
      <c r="B9842" s="114">
        <v>9841</v>
      </c>
      <c r="C9842" s="7">
        <v>22</v>
      </c>
      <c r="E9842">
        <v>9841</v>
      </c>
      <c r="F9842">
        <v>17</v>
      </c>
      <c r="G9842">
        <v>20</v>
      </c>
      <c r="H9842">
        <v>27</v>
      </c>
      <c r="I9842" s="7">
        <v>34</v>
      </c>
      <c r="K9842">
        <v>9841</v>
      </c>
      <c r="L9842">
        <v>20</v>
      </c>
      <c r="M9842">
        <v>27</v>
      </c>
      <c r="N9842" s="7">
        <v>34</v>
      </c>
      <c r="P9842" s="185">
        <v>9841</v>
      </c>
      <c r="Q9842" s="186">
        <v>28</v>
      </c>
    </row>
    <row r="9843" spans="1:17" ht="15" x14ac:dyDescent="0.25">
      <c r="A9843"/>
      <c r="B9843" s="114">
        <v>9842</v>
      </c>
      <c r="C9843" s="7">
        <v>22</v>
      </c>
      <c r="E9843">
        <v>9842</v>
      </c>
      <c r="F9843">
        <v>17</v>
      </c>
      <c r="G9843">
        <v>20</v>
      </c>
      <c r="H9843">
        <v>27</v>
      </c>
      <c r="I9843" s="7">
        <v>34</v>
      </c>
      <c r="K9843">
        <v>9842</v>
      </c>
      <c r="L9843">
        <v>20</v>
      </c>
      <c r="M9843">
        <v>27</v>
      </c>
      <c r="N9843" s="7">
        <v>34</v>
      </c>
      <c r="P9843" s="187">
        <v>9842</v>
      </c>
      <c r="Q9843" s="188">
        <v>28</v>
      </c>
    </row>
    <row r="9844" spans="1:17" ht="15" x14ac:dyDescent="0.25">
      <c r="A9844"/>
      <c r="B9844" s="114">
        <v>9843</v>
      </c>
      <c r="C9844" s="7">
        <v>22</v>
      </c>
      <c r="E9844">
        <v>9843</v>
      </c>
      <c r="F9844">
        <v>17</v>
      </c>
      <c r="G9844">
        <v>20</v>
      </c>
      <c r="H9844">
        <v>27</v>
      </c>
      <c r="I9844" s="7">
        <v>34</v>
      </c>
      <c r="K9844">
        <v>9843</v>
      </c>
      <c r="L9844">
        <v>20</v>
      </c>
      <c r="M9844">
        <v>27</v>
      </c>
      <c r="N9844" s="7">
        <v>34</v>
      </c>
      <c r="P9844" s="185">
        <v>9843</v>
      </c>
      <c r="Q9844" s="186">
        <v>28</v>
      </c>
    </row>
    <row r="9845" spans="1:17" ht="15" x14ac:dyDescent="0.25">
      <c r="A9845"/>
      <c r="B9845" s="114">
        <v>9844</v>
      </c>
      <c r="C9845" s="7">
        <v>22</v>
      </c>
      <c r="E9845">
        <v>9844</v>
      </c>
      <c r="F9845">
        <v>17</v>
      </c>
      <c r="G9845">
        <v>20</v>
      </c>
      <c r="H9845">
        <v>27</v>
      </c>
      <c r="I9845" s="7">
        <v>34</v>
      </c>
      <c r="K9845">
        <v>9844</v>
      </c>
      <c r="L9845">
        <v>20</v>
      </c>
      <c r="M9845">
        <v>27</v>
      </c>
      <c r="N9845" s="7">
        <v>34</v>
      </c>
      <c r="P9845" s="187">
        <v>9844</v>
      </c>
      <c r="Q9845" s="188">
        <v>28</v>
      </c>
    </row>
    <row r="9846" spans="1:17" ht="15" x14ac:dyDescent="0.25">
      <c r="A9846"/>
      <c r="B9846" s="114">
        <v>9845</v>
      </c>
      <c r="C9846" s="7">
        <v>22</v>
      </c>
      <c r="E9846">
        <v>9845</v>
      </c>
      <c r="F9846">
        <v>17</v>
      </c>
      <c r="G9846">
        <v>20</v>
      </c>
      <c r="H9846">
        <v>27</v>
      </c>
      <c r="I9846" s="7">
        <v>34</v>
      </c>
      <c r="K9846">
        <v>9845</v>
      </c>
      <c r="L9846">
        <v>20</v>
      </c>
      <c r="M9846">
        <v>27</v>
      </c>
      <c r="N9846" s="7">
        <v>34</v>
      </c>
      <c r="P9846" s="185">
        <v>9845</v>
      </c>
      <c r="Q9846" s="186">
        <v>28</v>
      </c>
    </row>
    <row r="9847" spans="1:17" ht="15" x14ac:dyDescent="0.25">
      <c r="A9847"/>
      <c r="B9847" s="114">
        <v>9846</v>
      </c>
      <c r="C9847" s="7">
        <v>22</v>
      </c>
      <c r="E9847">
        <v>9846</v>
      </c>
      <c r="F9847">
        <v>17</v>
      </c>
      <c r="G9847">
        <v>20</v>
      </c>
      <c r="H9847">
        <v>27</v>
      </c>
      <c r="I9847" s="7">
        <v>34</v>
      </c>
      <c r="K9847">
        <v>9846</v>
      </c>
      <c r="L9847">
        <v>20</v>
      </c>
      <c r="M9847">
        <v>27</v>
      </c>
      <c r="N9847" s="7">
        <v>34</v>
      </c>
      <c r="P9847" s="187">
        <v>9846</v>
      </c>
      <c r="Q9847" s="188">
        <v>28</v>
      </c>
    </row>
    <row r="9848" spans="1:17" ht="15" x14ac:dyDescent="0.25">
      <c r="A9848"/>
      <c r="B9848" s="114">
        <v>9847</v>
      </c>
      <c r="C9848" s="7">
        <v>22</v>
      </c>
      <c r="E9848">
        <v>9847</v>
      </c>
      <c r="F9848">
        <v>17</v>
      </c>
      <c r="G9848">
        <v>20</v>
      </c>
      <c r="H9848">
        <v>27</v>
      </c>
      <c r="I9848" s="7">
        <v>34</v>
      </c>
      <c r="K9848">
        <v>9847</v>
      </c>
      <c r="L9848">
        <v>20</v>
      </c>
      <c r="M9848">
        <v>27</v>
      </c>
      <c r="N9848" s="7">
        <v>34</v>
      </c>
      <c r="P9848" s="185">
        <v>9847</v>
      </c>
      <c r="Q9848" s="186">
        <v>28</v>
      </c>
    </row>
    <row r="9849" spans="1:17" ht="15" x14ac:dyDescent="0.25">
      <c r="A9849"/>
      <c r="B9849" s="114">
        <v>9848</v>
      </c>
      <c r="C9849" s="7">
        <v>22</v>
      </c>
      <c r="E9849">
        <v>9848</v>
      </c>
      <c r="F9849">
        <v>17</v>
      </c>
      <c r="G9849">
        <v>20</v>
      </c>
      <c r="H9849">
        <v>27</v>
      </c>
      <c r="I9849" s="7">
        <v>34</v>
      </c>
      <c r="K9849">
        <v>9848</v>
      </c>
      <c r="L9849">
        <v>20</v>
      </c>
      <c r="M9849">
        <v>27</v>
      </c>
      <c r="N9849" s="7">
        <v>34</v>
      </c>
      <c r="P9849" s="187">
        <v>9848</v>
      </c>
      <c r="Q9849" s="188">
        <v>28</v>
      </c>
    </row>
    <row r="9850" spans="1:17" ht="15" x14ac:dyDescent="0.25">
      <c r="A9850"/>
      <c r="B9850" s="114">
        <v>9849</v>
      </c>
      <c r="C9850" s="7">
        <v>22</v>
      </c>
      <c r="E9850">
        <v>9849</v>
      </c>
      <c r="F9850">
        <v>17</v>
      </c>
      <c r="G9850">
        <v>20</v>
      </c>
      <c r="H9850">
        <v>27</v>
      </c>
      <c r="I9850" s="7">
        <v>34</v>
      </c>
      <c r="K9850">
        <v>9849</v>
      </c>
      <c r="L9850">
        <v>20</v>
      </c>
      <c r="M9850">
        <v>27</v>
      </c>
      <c r="N9850" s="7">
        <v>34</v>
      </c>
      <c r="P9850" s="185">
        <v>9849</v>
      </c>
      <c r="Q9850" s="186">
        <v>28</v>
      </c>
    </row>
    <row r="9851" spans="1:17" ht="15" x14ac:dyDescent="0.25">
      <c r="A9851"/>
      <c r="B9851" s="114">
        <v>9850</v>
      </c>
      <c r="C9851" s="7">
        <v>22</v>
      </c>
      <c r="E9851">
        <v>9850</v>
      </c>
      <c r="F9851">
        <v>17</v>
      </c>
      <c r="G9851">
        <v>20</v>
      </c>
      <c r="H9851">
        <v>27</v>
      </c>
      <c r="I9851" s="7">
        <v>34</v>
      </c>
      <c r="K9851">
        <v>9850</v>
      </c>
      <c r="L9851">
        <v>20</v>
      </c>
      <c r="M9851">
        <v>27</v>
      </c>
      <c r="N9851" s="7">
        <v>34</v>
      </c>
      <c r="P9851" s="187">
        <v>9850</v>
      </c>
      <c r="Q9851" s="188">
        <v>28</v>
      </c>
    </row>
    <row r="9852" spans="1:17" ht="15" x14ac:dyDescent="0.25">
      <c r="A9852"/>
      <c r="B9852" s="114">
        <v>9851</v>
      </c>
      <c r="C9852" s="7">
        <v>22</v>
      </c>
      <c r="E9852">
        <v>9851</v>
      </c>
      <c r="F9852">
        <v>17</v>
      </c>
      <c r="G9852">
        <v>20</v>
      </c>
      <c r="H9852">
        <v>27</v>
      </c>
      <c r="I9852" s="7">
        <v>34</v>
      </c>
      <c r="K9852">
        <v>9851</v>
      </c>
      <c r="L9852">
        <v>20</v>
      </c>
      <c r="M9852">
        <v>27</v>
      </c>
      <c r="N9852" s="7">
        <v>34</v>
      </c>
      <c r="P9852" s="185">
        <v>9851</v>
      </c>
      <c r="Q9852" s="186">
        <v>28</v>
      </c>
    </row>
    <row r="9853" spans="1:17" ht="15" x14ac:dyDescent="0.25">
      <c r="A9853"/>
      <c r="B9853" s="114">
        <v>9852</v>
      </c>
      <c r="C9853" s="7">
        <v>22</v>
      </c>
      <c r="E9853">
        <v>9852</v>
      </c>
      <c r="F9853">
        <v>17</v>
      </c>
      <c r="G9853">
        <v>20</v>
      </c>
      <c r="H9853">
        <v>27</v>
      </c>
      <c r="I9853" s="7">
        <v>34</v>
      </c>
      <c r="K9853">
        <v>9852</v>
      </c>
      <c r="L9853">
        <v>20</v>
      </c>
      <c r="M9853">
        <v>27</v>
      </c>
      <c r="N9853" s="7">
        <v>34</v>
      </c>
      <c r="P9853" s="187">
        <v>9852</v>
      </c>
      <c r="Q9853" s="188">
        <v>28</v>
      </c>
    </row>
    <row r="9854" spans="1:17" ht="15" x14ac:dyDescent="0.25">
      <c r="A9854"/>
      <c r="B9854" s="114">
        <v>9853</v>
      </c>
      <c r="C9854" s="7">
        <v>22</v>
      </c>
      <c r="E9854">
        <v>9853</v>
      </c>
      <c r="F9854">
        <v>17</v>
      </c>
      <c r="G9854">
        <v>20</v>
      </c>
      <c r="H9854">
        <v>27</v>
      </c>
      <c r="I9854" s="7">
        <v>34</v>
      </c>
      <c r="K9854">
        <v>9853</v>
      </c>
      <c r="L9854">
        <v>20</v>
      </c>
      <c r="M9854">
        <v>27</v>
      </c>
      <c r="N9854" s="7">
        <v>34</v>
      </c>
      <c r="P9854" s="185">
        <v>9853</v>
      </c>
      <c r="Q9854" s="186">
        <v>28</v>
      </c>
    </row>
    <row r="9855" spans="1:17" ht="15" x14ac:dyDescent="0.25">
      <c r="A9855"/>
      <c r="B9855" s="114">
        <v>9854</v>
      </c>
      <c r="C9855" s="7">
        <v>22</v>
      </c>
      <c r="E9855">
        <v>9854</v>
      </c>
      <c r="F9855">
        <v>17</v>
      </c>
      <c r="G9855">
        <v>20</v>
      </c>
      <c r="H9855">
        <v>27</v>
      </c>
      <c r="I9855" s="7">
        <v>34</v>
      </c>
      <c r="K9855">
        <v>9854</v>
      </c>
      <c r="L9855">
        <v>20</v>
      </c>
      <c r="M9855">
        <v>27</v>
      </c>
      <c r="N9855" s="7">
        <v>34</v>
      </c>
      <c r="P9855" s="187">
        <v>9854</v>
      </c>
      <c r="Q9855" s="188">
        <v>28</v>
      </c>
    </row>
    <row r="9856" spans="1:17" ht="15" x14ac:dyDescent="0.25">
      <c r="A9856"/>
      <c r="B9856" s="114">
        <v>9855</v>
      </c>
      <c r="C9856" s="7">
        <v>22</v>
      </c>
      <c r="E9856">
        <v>9855</v>
      </c>
      <c r="F9856">
        <v>17</v>
      </c>
      <c r="G9856">
        <v>20</v>
      </c>
      <c r="H9856">
        <v>27</v>
      </c>
      <c r="I9856" s="7">
        <v>34</v>
      </c>
      <c r="K9856">
        <v>9855</v>
      </c>
      <c r="L9856">
        <v>20</v>
      </c>
      <c r="M9856">
        <v>27</v>
      </c>
      <c r="N9856" s="7">
        <v>34</v>
      </c>
      <c r="P9856" s="185">
        <v>9855</v>
      </c>
      <c r="Q9856" s="186">
        <v>28</v>
      </c>
    </row>
    <row r="9857" spans="1:17" ht="15" x14ac:dyDescent="0.25">
      <c r="A9857"/>
      <c r="B9857" s="114">
        <v>9856</v>
      </c>
      <c r="C9857" s="7">
        <v>22</v>
      </c>
      <c r="E9857">
        <v>9856</v>
      </c>
      <c r="F9857">
        <v>17</v>
      </c>
      <c r="G9857">
        <v>20</v>
      </c>
      <c r="H9857">
        <v>27</v>
      </c>
      <c r="I9857" s="7">
        <v>34</v>
      </c>
      <c r="K9857">
        <v>9856</v>
      </c>
      <c r="L9857">
        <v>20</v>
      </c>
      <c r="M9857">
        <v>27</v>
      </c>
      <c r="N9857" s="7">
        <v>34</v>
      </c>
      <c r="P9857" s="187">
        <v>9856</v>
      </c>
      <c r="Q9857" s="188">
        <v>28</v>
      </c>
    </row>
    <row r="9858" spans="1:17" ht="15" x14ac:dyDescent="0.25">
      <c r="A9858"/>
      <c r="B9858" s="114">
        <v>9857</v>
      </c>
      <c r="C9858" s="7">
        <v>22</v>
      </c>
      <c r="E9858">
        <v>9857</v>
      </c>
      <c r="F9858">
        <v>17</v>
      </c>
      <c r="G9858">
        <v>20</v>
      </c>
      <c r="H9858">
        <v>27</v>
      </c>
      <c r="I9858" s="7">
        <v>34</v>
      </c>
      <c r="K9858">
        <v>9857</v>
      </c>
      <c r="L9858">
        <v>20</v>
      </c>
      <c r="M9858">
        <v>27</v>
      </c>
      <c r="N9858" s="7">
        <v>34</v>
      </c>
      <c r="P9858" s="185">
        <v>9857</v>
      </c>
      <c r="Q9858" s="186">
        <v>28</v>
      </c>
    </row>
    <row r="9859" spans="1:17" ht="15" x14ac:dyDescent="0.25">
      <c r="A9859"/>
      <c r="B9859" s="114">
        <v>9858</v>
      </c>
      <c r="C9859" s="7">
        <v>22</v>
      </c>
      <c r="E9859">
        <v>9858</v>
      </c>
      <c r="F9859">
        <v>17</v>
      </c>
      <c r="G9859">
        <v>20</v>
      </c>
      <c r="H9859">
        <v>27</v>
      </c>
      <c r="I9859" s="7">
        <v>34</v>
      </c>
      <c r="K9859">
        <v>9858</v>
      </c>
      <c r="L9859">
        <v>20</v>
      </c>
      <c r="M9859">
        <v>27</v>
      </c>
      <c r="N9859" s="7">
        <v>34</v>
      </c>
      <c r="P9859" s="187">
        <v>9858</v>
      </c>
      <c r="Q9859" s="188">
        <v>28</v>
      </c>
    </row>
    <row r="9860" spans="1:17" ht="15" x14ac:dyDescent="0.25">
      <c r="A9860"/>
      <c r="B9860" s="114">
        <v>9859</v>
      </c>
      <c r="C9860" s="7">
        <v>22</v>
      </c>
      <c r="E9860">
        <v>9859</v>
      </c>
      <c r="F9860">
        <v>17</v>
      </c>
      <c r="G9860">
        <v>20</v>
      </c>
      <c r="H9860">
        <v>27</v>
      </c>
      <c r="I9860" s="7">
        <v>34</v>
      </c>
      <c r="K9860">
        <v>9859</v>
      </c>
      <c r="L9860">
        <v>20</v>
      </c>
      <c r="M9860">
        <v>27</v>
      </c>
      <c r="N9860" s="7">
        <v>34</v>
      </c>
      <c r="P9860" s="185">
        <v>9859</v>
      </c>
      <c r="Q9860" s="186">
        <v>28</v>
      </c>
    </row>
    <row r="9861" spans="1:17" ht="15" x14ac:dyDescent="0.25">
      <c r="A9861"/>
      <c r="B9861" s="114">
        <v>9860</v>
      </c>
      <c r="C9861" s="7">
        <v>22</v>
      </c>
      <c r="E9861">
        <v>9860</v>
      </c>
      <c r="F9861">
        <v>17</v>
      </c>
      <c r="G9861">
        <v>20</v>
      </c>
      <c r="H9861">
        <v>27</v>
      </c>
      <c r="I9861" s="7">
        <v>34</v>
      </c>
      <c r="K9861">
        <v>9860</v>
      </c>
      <c r="L9861">
        <v>20</v>
      </c>
      <c r="M9861">
        <v>27</v>
      </c>
      <c r="N9861" s="7">
        <v>34</v>
      </c>
      <c r="P9861" s="187">
        <v>9860</v>
      </c>
      <c r="Q9861" s="188">
        <v>28</v>
      </c>
    </row>
    <row r="9862" spans="1:17" ht="15" x14ac:dyDescent="0.25">
      <c r="A9862"/>
      <c r="B9862" s="114">
        <v>9861</v>
      </c>
      <c r="C9862" s="7">
        <v>22</v>
      </c>
      <c r="E9862">
        <v>9861</v>
      </c>
      <c r="F9862">
        <v>17</v>
      </c>
      <c r="G9862">
        <v>20</v>
      </c>
      <c r="H9862">
        <v>27</v>
      </c>
      <c r="I9862" s="7">
        <v>34</v>
      </c>
      <c r="K9862">
        <v>9861</v>
      </c>
      <c r="L9862">
        <v>20</v>
      </c>
      <c r="M9862">
        <v>27</v>
      </c>
      <c r="N9862" s="7">
        <v>34</v>
      </c>
      <c r="P9862" s="185">
        <v>9861</v>
      </c>
      <c r="Q9862" s="186">
        <v>28</v>
      </c>
    </row>
    <row r="9863" spans="1:17" ht="15" x14ac:dyDescent="0.25">
      <c r="A9863"/>
      <c r="B9863" s="114">
        <v>9862</v>
      </c>
      <c r="C9863" s="7">
        <v>22</v>
      </c>
      <c r="E9863">
        <v>9862</v>
      </c>
      <c r="F9863">
        <v>17</v>
      </c>
      <c r="G9863">
        <v>20</v>
      </c>
      <c r="H9863">
        <v>27</v>
      </c>
      <c r="I9863" s="7">
        <v>34</v>
      </c>
      <c r="K9863">
        <v>9862</v>
      </c>
      <c r="L9863">
        <v>20</v>
      </c>
      <c r="M9863">
        <v>27</v>
      </c>
      <c r="N9863" s="7">
        <v>34</v>
      </c>
      <c r="P9863" s="187">
        <v>9862</v>
      </c>
      <c r="Q9863" s="188">
        <v>28</v>
      </c>
    </row>
    <row r="9864" spans="1:17" ht="15" x14ac:dyDescent="0.25">
      <c r="A9864"/>
      <c r="B9864" s="114">
        <v>9863</v>
      </c>
      <c r="C9864" s="7">
        <v>22</v>
      </c>
      <c r="E9864">
        <v>9863</v>
      </c>
      <c r="F9864">
        <v>17</v>
      </c>
      <c r="G9864">
        <v>20</v>
      </c>
      <c r="H9864">
        <v>27</v>
      </c>
      <c r="I9864" s="7">
        <v>34</v>
      </c>
      <c r="K9864">
        <v>9863</v>
      </c>
      <c r="L9864">
        <v>20</v>
      </c>
      <c r="M9864">
        <v>27</v>
      </c>
      <c r="N9864" s="7">
        <v>34</v>
      </c>
      <c r="P9864" s="185">
        <v>9863</v>
      </c>
      <c r="Q9864" s="186">
        <v>28</v>
      </c>
    </row>
    <row r="9865" spans="1:17" ht="15" x14ac:dyDescent="0.25">
      <c r="A9865"/>
      <c r="B9865" s="114">
        <v>9864</v>
      </c>
      <c r="C9865" s="7">
        <v>22</v>
      </c>
      <c r="E9865">
        <v>9864</v>
      </c>
      <c r="F9865">
        <v>17</v>
      </c>
      <c r="G9865">
        <v>20</v>
      </c>
      <c r="H9865">
        <v>27</v>
      </c>
      <c r="I9865" s="7">
        <v>34</v>
      </c>
      <c r="K9865">
        <v>9864</v>
      </c>
      <c r="L9865">
        <v>20</v>
      </c>
      <c r="M9865">
        <v>27</v>
      </c>
      <c r="N9865" s="7">
        <v>34</v>
      </c>
      <c r="P9865" s="187">
        <v>9864</v>
      </c>
      <c r="Q9865" s="188">
        <v>28</v>
      </c>
    </row>
    <row r="9866" spans="1:17" ht="15" x14ac:dyDescent="0.25">
      <c r="A9866"/>
      <c r="B9866" s="114">
        <v>9865</v>
      </c>
      <c r="C9866" s="7">
        <v>22</v>
      </c>
      <c r="E9866">
        <v>9865</v>
      </c>
      <c r="F9866">
        <v>17</v>
      </c>
      <c r="G9866">
        <v>20</v>
      </c>
      <c r="H9866">
        <v>27</v>
      </c>
      <c r="I9866" s="7">
        <v>34</v>
      </c>
      <c r="K9866">
        <v>9865</v>
      </c>
      <c r="L9866">
        <v>20</v>
      </c>
      <c r="M9866">
        <v>27</v>
      </c>
      <c r="N9866" s="7">
        <v>34</v>
      </c>
      <c r="P9866" s="185">
        <v>9865</v>
      </c>
      <c r="Q9866" s="186">
        <v>28</v>
      </c>
    </row>
    <row r="9867" spans="1:17" ht="15" x14ac:dyDescent="0.25">
      <c r="A9867"/>
      <c r="B9867" s="114">
        <v>9866</v>
      </c>
      <c r="C9867" s="7">
        <v>22</v>
      </c>
      <c r="E9867">
        <v>9866</v>
      </c>
      <c r="F9867">
        <v>17</v>
      </c>
      <c r="G9867">
        <v>20</v>
      </c>
      <c r="H9867">
        <v>27</v>
      </c>
      <c r="I9867" s="7">
        <v>34</v>
      </c>
      <c r="K9867">
        <v>9866</v>
      </c>
      <c r="L9867">
        <v>20</v>
      </c>
      <c r="M9867">
        <v>27</v>
      </c>
      <c r="N9867" s="7">
        <v>34</v>
      </c>
      <c r="P9867" s="187">
        <v>9866</v>
      </c>
      <c r="Q9867" s="188">
        <v>28</v>
      </c>
    </row>
    <row r="9868" spans="1:17" ht="15" x14ac:dyDescent="0.25">
      <c r="A9868"/>
      <c r="B9868" s="114">
        <v>9867</v>
      </c>
      <c r="C9868" s="7">
        <v>22</v>
      </c>
      <c r="E9868">
        <v>9867</v>
      </c>
      <c r="F9868">
        <v>17</v>
      </c>
      <c r="G9868">
        <v>20</v>
      </c>
      <c r="H9868">
        <v>27</v>
      </c>
      <c r="I9868" s="7">
        <v>34</v>
      </c>
      <c r="K9868">
        <v>9867</v>
      </c>
      <c r="L9868">
        <v>20</v>
      </c>
      <c r="M9868">
        <v>27</v>
      </c>
      <c r="N9868" s="7">
        <v>34</v>
      </c>
      <c r="P9868" s="185">
        <v>9867</v>
      </c>
      <c r="Q9868" s="186">
        <v>28</v>
      </c>
    </row>
    <row r="9869" spans="1:17" ht="15" x14ac:dyDescent="0.25">
      <c r="A9869"/>
      <c r="B9869" s="114">
        <v>9868</v>
      </c>
      <c r="C9869" s="7">
        <v>22</v>
      </c>
      <c r="E9869">
        <v>9868</v>
      </c>
      <c r="F9869">
        <v>17</v>
      </c>
      <c r="G9869">
        <v>20</v>
      </c>
      <c r="H9869">
        <v>27</v>
      </c>
      <c r="I9869" s="7">
        <v>34</v>
      </c>
      <c r="K9869">
        <v>9868</v>
      </c>
      <c r="L9869">
        <v>20</v>
      </c>
      <c r="M9869">
        <v>27</v>
      </c>
      <c r="N9869" s="7">
        <v>34</v>
      </c>
      <c r="P9869" s="187">
        <v>9868</v>
      </c>
      <c r="Q9869" s="188">
        <v>28</v>
      </c>
    </row>
    <row r="9870" spans="1:17" ht="15" x14ac:dyDescent="0.25">
      <c r="A9870"/>
      <c r="B9870" s="114">
        <v>9869</v>
      </c>
      <c r="C9870" s="7">
        <v>22</v>
      </c>
      <c r="E9870">
        <v>9869</v>
      </c>
      <c r="F9870">
        <v>17</v>
      </c>
      <c r="G9870">
        <v>20</v>
      </c>
      <c r="H9870">
        <v>27</v>
      </c>
      <c r="I9870" s="7">
        <v>34</v>
      </c>
      <c r="K9870">
        <v>9869</v>
      </c>
      <c r="L9870">
        <v>20</v>
      </c>
      <c r="M9870">
        <v>27</v>
      </c>
      <c r="N9870" s="7">
        <v>34</v>
      </c>
      <c r="P9870" s="185">
        <v>9869</v>
      </c>
      <c r="Q9870" s="186">
        <v>28</v>
      </c>
    </row>
    <row r="9871" spans="1:17" ht="15" x14ac:dyDescent="0.25">
      <c r="A9871"/>
      <c r="B9871" s="114">
        <v>9870</v>
      </c>
      <c r="C9871" s="7">
        <v>22</v>
      </c>
      <c r="E9871">
        <v>9870</v>
      </c>
      <c r="F9871">
        <v>17</v>
      </c>
      <c r="G9871">
        <v>20</v>
      </c>
      <c r="H9871">
        <v>27</v>
      </c>
      <c r="I9871" s="7">
        <v>34</v>
      </c>
      <c r="K9871">
        <v>9870</v>
      </c>
      <c r="L9871">
        <v>20</v>
      </c>
      <c r="M9871">
        <v>27</v>
      </c>
      <c r="N9871" s="7">
        <v>34</v>
      </c>
      <c r="P9871" s="187">
        <v>9870</v>
      </c>
      <c r="Q9871" s="188">
        <v>28</v>
      </c>
    </row>
    <row r="9872" spans="1:17" ht="15" x14ac:dyDescent="0.25">
      <c r="A9872"/>
      <c r="B9872" s="114">
        <v>9871</v>
      </c>
      <c r="C9872" s="7">
        <v>22</v>
      </c>
      <c r="E9872">
        <v>9871</v>
      </c>
      <c r="F9872">
        <v>17</v>
      </c>
      <c r="G9872">
        <v>20</v>
      </c>
      <c r="H9872">
        <v>27</v>
      </c>
      <c r="I9872" s="7">
        <v>34</v>
      </c>
      <c r="K9872">
        <v>9871</v>
      </c>
      <c r="L9872">
        <v>20</v>
      </c>
      <c r="M9872">
        <v>27</v>
      </c>
      <c r="N9872" s="7">
        <v>34</v>
      </c>
      <c r="P9872" s="185">
        <v>9871</v>
      </c>
      <c r="Q9872" s="186">
        <v>28</v>
      </c>
    </row>
    <row r="9873" spans="1:17" ht="15" x14ac:dyDescent="0.25">
      <c r="A9873"/>
      <c r="B9873" s="114">
        <v>9872</v>
      </c>
      <c r="C9873" s="7">
        <v>22</v>
      </c>
      <c r="E9873">
        <v>9872</v>
      </c>
      <c r="F9873">
        <v>17</v>
      </c>
      <c r="G9873">
        <v>20</v>
      </c>
      <c r="H9873">
        <v>27</v>
      </c>
      <c r="I9873" s="7">
        <v>34</v>
      </c>
      <c r="K9873">
        <v>9872</v>
      </c>
      <c r="L9873">
        <v>20</v>
      </c>
      <c r="M9873">
        <v>27</v>
      </c>
      <c r="N9873" s="7">
        <v>34</v>
      </c>
      <c r="P9873" s="187">
        <v>9872</v>
      </c>
      <c r="Q9873" s="188">
        <v>28</v>
      </c>
    </row>
    <row r="9874" spans="1:17" ht="15" x14ac:dyDescent="0.25">
      <c r="A9874"/>
      <c r="B9874" s="114">
        <v>9873</v>
      </c>
      <c r="C9874" s="7">
        <v>22</v>
      </c>
      <c r="E9874">
        <v>9873</v>
      </c>
      <c r="F9874">
        <v>17</v>
      </c>
      <c r="G9874">
        <v>20</v>
      </c>
      <c r="H9874">
        <v>27</v>
      </c>
      <c r="I9874" s="7">
        <v>34</v>
      </c>
      <c r="K9874">
        <v>9873</v>
      </c>
      <c r="L9874">
        <v>20</v>
      </c>
      <c r="M9874">
        <v>27</v>
      </c>
      <c r="N9874" s="7">
        <v>34</v>
      </c>
      <c r="P9874" s="185">
        <v>9873</v>
      </c>
      <c r="Q9874" s="186">
        <v>28</v>
      </c>
    </row>
    <row r="9875" spans="1:17" ht="15" x14ac:dyDescent="0.25">
      <c r="A9875"/>
      <c r="B9875" s="114">
        <v>9874</v>
      </c>
      <c r="C9875" s="7">
        <v>22</v>
      </c>
      <c r="E9875">
        <v>9874</v>
      </c>
      <c r="F9875">
        <v>17</v>
      </c>
      <c r="G9875">
        <v>20</v>
      </c>
      <c r="H9875">
        <v>27</v>
      </c>
      <c r="I9875" s="7">
        <v>34</v>
      </c>
      <c r="K9875">
        <v>9874</v>
      </c>
      <c r="L9875">
        <v>20</v>
      </c>
      <c r="M9875">
        <v>27</v>
      </c>
      <c r="N9875" s="7">
        <v>34</v>
      </c>
      <c r="P9875" s="187">
        <v>9874</v>
      </c>
      <c r="Q9875" s="188">
        <v>28</v>
      </c>
    </row>
    <row r="9876" spans="1:17" ht="15" x14ac:dyDescent="0.25">
      <c r="A9876"/>
      <c r="B9876" s="114">
        <v>9875</v>
      </c>
      <c r="C9876" s="7">
        <v>22</v>
      </c>
      <c r="E9876">
        <v>9875</v>
      </c>
      <c r="F9876">
        <v>17</v>
      </c>
      <c r="G9876">
        <v>20</v>
      </c>
      <c r="H9876">
        <v>27</v>
      </c>
      <c r="I9876" s="7">
        <v>34</v>
      </c>
      <c r="K9876">
        <v>9875</v>
      </c>
      <c r="L9876">
        <v>20</v>
      </c>
      <c r="M9876">
        <v>27</v>
      </c>
      <c r="N9876" s="7">
        <v>34</v>
      </c>
      <c r="P9876" s="185">
        <v>9875</v>
      </c>
      <c r="Q9876" s="186">
        <v>28</v>
      </c>
    </row>
    <row r="9877" spans="1:17" ht="15" x14ac:dyDescent="0.25">
      <c r="A9877"/>
      <c r="B9877" s="114">
        <v>9876</v>
      </c>
      <c r="C9877" s="7">
        <v>22</v>
      </c>
      <c r="E9877">
        <v>9876</v>
      </c>
      <c r="F9877">
        <v>17</v>
      </c>
      <c r="G9877">
        <v>20</v>
      </c>
      <c r="H9877">
        <v>27</v>
      </c>
      <c r="I9877" s="7">
        <v>34</v>
      </c>
      <c r="K9877">
        <v>9876</v>
      </c>
      <c r="L9877">
        <v>20</v>
      </c>
      <c r="M9877">
        <v>27</v>
      </c>
      <c r="N9877" s="7">
        <v>34</v>
      </c>
      <c r="P9877" s="187">
        <v>9876</v>
      </c>
      <c r="Q9877" s="188">
        <v>28</v>
      </c>
    </row>
    <row r="9878" spans="1:17" ht="15" x14ac:dyDescent="0.25">
      <c r="A9878"/>
      <c r="B9878" s="114">
        <v>9877</v>
      </c>
      <c r="C9878" s="7">
        <v>22</v>
      </c>
      <c r="E9878">
        <v>9877</v>
      </c>
      <c r="F9878">
        <v>17</v>
      </c>
      <c r="G9878">
        <v>20</v>
      </c>
      <c r="H9878">
        <v>27</v>
      </c>
      <c r="I9878" s="7">
        <v>34</v>
      </c>
      <c r="K9878">
        <v>9877</v>
      </c>
      <c r="L9878">
        <v>20</v>
      </c>
      <c r="M9878">
        <v>27</v>
      </c>
      <c r="N9878" s="7">
        <v>34</v>
      </c>
      <c r="P9878" s="185">
        <v>9877</v>
      </c>
      <c r="Q9878" s="186">
        <v>28</v>
      </c>
    </row>
    <row r="9879" spans="1:17" ht="15" x14ac:dyDescent="0.25">
      <c r="A9879"/>
      <c r="B9879" s="114">
        <v>9878</v>
      </c>
      <c r="C9879" s="7">
        <v>22</v>
      </c>
      <c r="E9879">
        <v>9878</v>
      </c>
      <c r="F9879">
        <v>17</v>
      </c>
      <c r="G9879">
        <v>20</v>
      </c>
      <c r="H9879">
        <v>27</v>
      </c>
      <c r="I9879" s="7">
        <v>34</v>
      </c>
      <c r="K9879">
        <v>9878</v>
      </c>
      <c r="L9879">
        <v>20</v>
      </c>
      <c r="M9879">
        <v>27</v>
      </c>
      <c r="N9879" s="7">
        <v>34</v>
      </c>
      <c r="P9879" s="187">
        <v>9878</v>
      </c>
      <c r="Q9879" s="188">
        <v>28</v>
      </c>
    </row>
    <row r="9880" spans="1:17" ht="15" x14ac:dyDescent="0.25">
      <c r="A9880"/>
      <c r="B9880" s="114">
        <v>9879</v>
      </c>
      <c r="C9880" s="7">
        <v>22</v>
      </c>
      <c r="E9880">
        <v>9879</v>
      </c>
      <c r="F9880">
        <v>17</v>
      </c>
      <c r="G9880">
        <v>20</v>
      </c>
      <c r="H9880">
        <v>27</v>
      </c>
      <c r="I9880" s="7">
        <v>34</v>
      </c>
      <c r="K9880">
        <v>9879</v>
      </c>
      <c r="L9880">
        <v>20</v>
      </c>
      <c r="M9880">
        <v>27</v>
      </c>
      <c r="N9880" s="7">
        <v>34</v>
      </c>
      <c r="P9880" s="185">
        <v>9879</v>
      </c>
      <c r="Q9880" s="186">
        <v>28</v>
      </c>
    </row>
    <row r="9881" spans="1:17" ht="15" x14ac:dyDescent="0.25">
      <c r="A9881"/>
      <c r="B9881" s="114">
        <v>9880</v>
      </c>
      <c r="C9881" s="7">
        <v>22</v>
      </c>
      <c r="E9881">
        <v>9880</v>
      </c>
      <c r="F9881">
        <v>17</v>
      </c>
      <c r="G9881">
        <v>20</v>
      </c>
      <c r="H9881">
        <v>27</v>
      </c>
      <c r="I9881" s="7">
        <v>34</v>
      </c>
      <c r="K9881">
        <v>9880</v>
      </c>
      <c r="L9881">
        <v>20</v>
      </c>
      <c r="M9881">
        <v>27</v>
      </c>
      <c r="N9881" s="7">
        <v>34</v>
      </c>
      <c r="P9881" s="187">
        <v>9880</v>
      </c>
      <c r="Q9881" s="188">
        <v>28</v>
      </c>
    </row>
    <row r="9882" spans="1:17" ht="15" x14ac:dyDescent="0.25">
      <c r="A9882"/>
      <c r="B9882" s="114">
        <v>9881</v>
      </c>
      <c r="C9882" s="7">
        <v>22</v>
      </c>
      <c r="E9882">
        <v>9881</v>
      </c>
      <c r="F9882">
        <v>17</v>
      </c>
      <c r="G9882">
        <v>20</v>
      </c>
      <c r="H9882">
        <v>27</v>
      </c>
      <c r="I9882" s="7">
        <v>34</v>
      </c>
      <c r="K9882">
        <v>9881</v>
      </c>
      <c r="L9882">
        <v>20</v>
      </c>
      <c r="M9882">
        <v>27</v>
      </c>
      <c r="N9882" s="7">
        <v>34</v>
      </c>
      <c r="P9882" s="185">
        <v>9881</v>
      </c>
      <c r="Q9882" s="186">
        <v>28</v>
      </c>
    </row>
    <row r="9883" spans="1:17" ht="15" x14ac:dyDescent="0.25">
      <c r="A9883"/>
      <c r="B9883" s="114">
        <v>9882</v>
      </c>
      <c r="C9883" s="7">
        <v>22</v>
      </c>
      <c r="E9883">
        <v>9882</v>
      </c>
      <c r="F9883">
        <v>17</v>
      </c>
      <c r="G9883">
        <v>20</v>
      </c>
      <c r="H9883">
        <v>27</v>
      </c>
      <c r="I9883" s="7">
        <v>34</v>
      </c>
      <c r="K9883">
        <v>9882</v>
      </c>
      <c r="L9883">
        <v>20</v>
      </c>
      <c r="M9883">
        <v>27</v>
      </c>
      <c r="N9883" s="7">
        <v>34</v>
      </c>
      <c r="P9883" s="187">
        <v>9882</v>
      </c>
      <c r="Q9883" s="188">
        <v>28</v>
      </c>
    </row>
    <row r="9884" spans="1:17" ht="15" x14ac:dyDescent="0.25">
      <c r="A9884"/>
      <c r="B9884" s="114">
        <v>9883</v>
      </c>
      <c r="C9884" s="7">
        <v>22</v>
      </c>
      <c r="E9884">
        <v>9883</v>
      </c>
      <c r="F9884">
        <v>17</v>
      </c>
      <c r="G9884">
        <v>20</v>
      </c>
      <c r="H9884">
        <v>27</v>
      </c>
      <c r="I9884" s="7">
        <v>34</v>
      </c>
      <c r="K9884">
        <v>9883</v>
      </c>
      <c r="L9884">
        <v>20</v>
      </c>
      <c r="M9884">
        <v>27</v>
      </c>
      <c r="N9884" s="7">
        <v>34</v>
      </c>
      <c r="P9884" s="185">
        <v>9883</v>
      </c>
      <c r="Q9884" s="186">
        <v>28</v>
      </c>
    </row>
    <row r="9885" spans="1:17" ht="15" x14ac:dyDescent="0.25">
      <c r="A9885"/>
      <c r="B9885" s="114">
        <v>9884</v>
      </c>
      <c r="C9885" s="7">
        <v>22</v>
      </c>
      <c r="E9885">
        <v>9884</v>
      </c>
      <c r="F9885">
        <v>17</v>
      </c>
      <c r="G9885">
        <v>20</v>
      </c>
      <c r="H9885">
        <v>27</v>
      </c>
      <c r="I9885" s="7">
        <v>34</v>
      </c>
      <c r="K9885">
        <v>9884</v>
      </c>
      <c r="L9885">
        <v>20</v>
      </c>
      <c r="M9885">
        <v>27</v>
      </c>
      <c r="N9885" s="7">
        <v>34</v>
      </c>
      <c r="P9885" s="187">
        <v>9884</v>
      </c>
      <c r="Q9885" s="188">
        <v>28</v>
      </c>
    </row>
    <row r="9886" spans="1:17" ht="15" x14ac:dyDescent="0.25">
      <c r="A9886"/>
      <c r="B9886" s="114">
        <v>9885</v>
      </c>
      <c r="C9886" s="7">
        <v>22</v>
      </c>
      <c r="E9886">
        <v>9885</v>
      </c>
      <c r="F9886">
        <v>17</v>
      </c>
      <c r="G9886">
        <v>20</v>
      </c>
      <c r="H9886">
        <v>27</v>
      </c>
      <c r="I9886" s="7">
        <v>34</v>
      </c>
      <c r="K9886">
        <v>9885</v>
      </c>
      <c r="L9886">
        <v>20</v>
      </c>
      <c r="M9886">
        <v>27</v>
      </c>
      <c r="N9886" s="7">
        <v>34</v>
      </c>
      <c r="P9886" s="185">
        <v>9885</v>
      </c>
      <c r="Q9886" s="186">
        <v>28</v>
      </c>
    </row>
    <row r="9887" spans="1:17" ht="15" x14ac:dyDescent="0.25">
      <c r="A9887"/>
      <c r="B9887" s="114">
        <v>9886</v>
      </c>
      <c r="C9887" s="7">
        <v>22</v>
      </c>
      <c r="E9887">
        <v>9886</v>
      </c>
      <c r="F9887">
        <v>17</v>
      </c>
      <c r="G9887">
        <v>20</v>
      </c>
      <c r="H9887">
        <v>27</v>
      </c>
      <c r="I9887" s="7">
        <v>34</v>
      </c>
      <c r="K9887">
        <v>9886</v>
      </c>
      <c r="L9887">
        <v>20</v>
      </c>
      <c r="M9887">
        <v>27</v>
      </c>
      <c r="N9887" s="7">
        <v>34</v>
      </c>
      <c r="P9887" s="187">
        <v>9886</v>
      </c>
      <c r="Q9887" s="188">
        <v>28</v>
      </c>
    </row>
    <row r="9888" spans="1:17" ht="15" x14ac:dyDescent="0.25">
      <c r="A9888"/>
      <c r="B9888" s="114">
        <v>9887</v>
      </c>
      <c r="C9888" s="7">
        <v>22</v>
      </c>
      <c r="E9888">
        <v>9887</v>
      </c>
      <c r="F9888">
        <v>17</v>
      </c>
      <c r="G9888">
        <v>20</v>
      </c>
      <c r="H9888">
        <v>27</v>
      </c>
      <c r="I9888" s="7">
        <v>34</v>
      </c>
      <c r="K9888">
        <v>9887</v>
      </c>
      <c r="L9888">
        <v>20</v>
      </c>
      <c r="M9888">
        <v>27</v>
      </c>
      <c r="N9888" s="7">
        <v>34</v>
      </c>
      <c r="P9888" s="185">
        <v>9887</v>
      </c>
      <c r="Q9888" s="186">
        <v>28</v>
      </c>
    </row>
    <row r="9889" spans="1:17" ht="15" x14ac:dyDescent="0.25">
      <c r="A9889"/>
      <c r="B9889" s="114">
        <v>9888</v>
      </c>
      <c r="C9889" s="7">
        <v>22</v>
      </c>
      <c r="E9889">
        <v>9888</v>
      </c>
      <c r="F9889">
        <v>17</v>
      </c>
      <c r="G9889">
        <v>20</v>
      </c>
      <c r="H9889">
        <v>27</v>
      </c>
      <c r="I9889" s="7">
        <v>34</v>
      </c>
      <c r="K9889">
        <v>9888</v>
      </c>
      <c r="L9889">
        <v>20</v>
      </c>
      <c r="M9889">
        <v>27</v>
      </c>
      <c r="N9889" s="7">
        <v>34</v>
      </c>
      <c r="P9889" s="187">
        <v>9888</v>
      </c>
      <c r="Q9889" s="188">
        <v>28</v>
      </c>
    </row>
    <row r="9890" spans="1:17" ht="15" x14ac:dyDescent="0.25">
      <c r="A9890"/>
      <c r="B9890" s="114">
        <v>9889</v>
      </c>
      <c r="C9890" s="7">
        <v>22</v>
      </c>
      <c r="E9890">
        <v>9889</v>
      </c>
      <c r="F9890">
        <v>17</v>
      </c>
      <c r="G9890">
        <v>20</v>
      </c>
      <c r="H9890">
        <v>27</v>
      </c>
      <c r="I9890" s="7">
        <v>34</v>
      </c>
      <c r="K9890">
        <v>9889</v>
      </c>
      <c r="L9890">
        <v>20</v>
      </c>
      <c r="M9890">
        <v>27</v>
      </c>
      <c r="N9890" s="7">
        <v>34</v>
      </c>
      <c r="P9890" s="185">
        <v>9889</v>
      </c>
      <c r="Q9890" s="186">
        <v>28</v>
      </c>
    </row>
    <row r="9891" spans="1:17" ht="15" x14ac:dyDescent="0.25">
      <c r="A9891"/>
      <c r="B9891" s="114">
        <v>9890</v>
      </c>
      <c r="C9891" s="7">
        <v>22</v>
      </c>
      <c r="E9891">
        <v>9890</v>
      </c>
      <c r="F9891">
        <v>17</v>
      </c>
      <c r="G9891">
        <v>20</v>
      </c>
      <c r="H9891">
        <v>27</v>
      </c>
      <c r="I9891" s="7">
        <v>34</v>
      </c>
      <c r="K9891">
        <v>9890</v>
      </c>
      <c r="L9891">
        <v>20</v>
      </c>
      <c r="M9891">
        <v>27</v>
      </c>
      <c r="N9891" s="7">
        <v>34</v>
      </c>
      <c r="P9891" s="187">
        <v>9890</v>
      </c>
      <c r="Q9891" s="188">
        <v>28</v>
      </c>
    </row>
    <row r="9892" spans="1:17" ht="15" x14ac:dyDescent="0.25">
      <c r="A9892"/>
      <c r="B9892" s="114">
        <v>9891</v>
      </c>
      <c r="C9892" s="7">
        <v>22</v>
      </c>
      <c r="E9892">
        <v>9891</v>
      </c>
      <c r="F9892">
        <v>17</v>
      </c>
      <c r="G9892">
        <v>20</v>
      </c>
      <c r="H9892">
        <v>27</v>
      </c>
      <c r="I9892" s="7">
        <v>34</v>
      </c>
      <c r="K9892">
        <v>9891</v>
      </c>
      <c r="L9892">
        <v>20</v>
      </c>
      <c r="M9892">
        <v>27</v>
      </c>
      <c r="N9892" s="7">
        <v>34</v>
      </c>
      <c r="P9892" s="185">
        <v>9891</v>
      </c>
      <c r="Q9892" s="186">
        <v>28</v>
      </c>
    </row>
    <row r="9893" spans="1:17" ht="15" x14ac:dyDescent="0.25">
      <c r="A9893"/>
      <c r="B9893" s="114">
        <v>9892</v>
      </c>
      <c r="C9893" s="7">
        <v>22</v>
      </c>
      <c r="E9893">
        <v>9892</v>
      </c>
      <c r="F9893">
        <v>17</v>
      </c>
      <c r="G9893">
        <v>20</v>
      </c>
      <c r="H9893">
        <v>27</v>
      </c>
      <c r="I9893" s="7">
        <v>34</v>
      </c>
      <c r="K9893">
        <v>9892</v>
      </c>
      <c r="L9893">
        <v>20</v>
      </c>
      <c r="M9893">
        <v>27</v>
      </c>
      <c r="N9893" s="7">
        <v>34</v>
      </c>
      <c r="P9893" s="187">
        <v>9892</v>
      </c>
      <c r="Q9893" s="188">
        <v>28</v>
      </c>
    </row>
    <row r="9894" spans="1:17" ht="15" x14ac:dyDescent="0.25">
      <c r="A9894"/>
      <c r="B9894" s="114">
        <v>9893</v>
      </c>
      <c r="C9894" s="7">
        <v>22</v>
      </c>
      <c r="E9894">
        <v>9893</v>
      </c>
      <c r="F9894">
        <v>17</v>
      </c>
      <c r="G9894">
        <v>20</v>
      </c>
      <c r="H9894">
        <v>27</v>
      </c>
      <c r="I9894" s="7">
        <v>34</v>
      </c>
      <c r="K9894">
        <v>9893</v>
      </c>
      <c r="L9894">
        <v>20</v>
      </c>
      <c r="M9894">
        <v>27</v>
      </c>
      <c r="N9894" s="7">
        <v>34</v>
      </c>
      <c r="P9894" s="185">
        <v>9893</v>
      </c>
      <c r="Q9894" s="186">
        <v>28</v>
      </c>
    </row>
    <row r="9895" spans="1:17" ht="15" x14ac:dyDescent="0.25">
      <c r="A9895"/>
      <c r="B9895" s="114">
        <v>9894</v>
      </c>
      <c r="C9895" s="7">
        <v>22</v>
      </c>
      <c r="E9895">
        <v>9894</v>
      </c>
      <c r="F9895">
        <v>17</v>
      </c>
      <c r="G9895">
        <v>20</v>
      </c>
      <c r="H9895">
        <v>27</v>
      </c>
      <c r="I9895" s="7">
        <v>34</v>
      </c>
      <c r="K9895">
        <v>9894</v>
      </c>
      <c r="L9895">
        <v>20</v>
      </c>
      <c r="M9895">
        <v>27</v>
      </c>
      <c r="N9895" s="7">
        <v>34</v>
      </c>
      <c r="P9895" s="187">
        <v>9894</v>
      </c>
      <c r="Q9895" s="188">
        <v>28</v>
      </c>
    </row>
    <row r="9896" spans="1:17" ht="15" x14ac:dyDescent="0.25">
      <c r="A9896"/>
      <c r="B9896" s="114">
        <v>9895</v>
      </c>
      <c r="C9896" s="7">
        <v>22</v>
      </c>
      <c r="E9896">
        <v>9895</v>
      </c>
      <c r="F9896">
        <v>17</v>
      </c>
      <c r="G9896">
        <v>20</v>
      </c>
      <c r="H9896">
        <v>27</v>
      </c>
      <c r="I9896" s="7">
        <v>34</v>
      </c>
      <c r="K9896">
        <v>9895</v>
      </c>
      <c r="L9896">
        <v>20</v>
      </c>
      <c r="M9896">
        <v>27</v>
      </c>
      <c r="N9896" s="7">
        <v>34</v>
      </c>
      <c r="P9896" s="185">
        <v>9895</v>
      </c>
      <c r="Q9896" s="186">
        <v>28</v>
      </c>
    </row>
    <row r="9897" spans="1:17" ht="15" x14ac:dyDescent="0.25">
      <c r="A9897"/>
      <c r="B9897" s="114">
        <v>9896</v>
      </c>
      <c r="C9897" s="7">
        <v>22</v>
      </c>
      <c r="E9897">
        <v>9896</v>
      </c>
      <c r="F9897">
        <v>17</v>
      </c>
      <c r="G9897">
        <v>20</v>
      </c>
      <c r="H9897">
        <v>27</v>
      </c>
      <c r="I9897" s="7">
        <v>34</v>
      </c>
      <c r="K9897">
        <v>9896</v>
      </c>
      <c r="L9897">
        <v>20</v>
      </c>
      <c r="M9897">
        <v>27</v>
      </c>
      <c r="N9897" s="7">
        <v>34</v>
      </c>
      <c r="P9897" s="187">
        <v>9896</v>
      </c>
      <c r="Q9897" s="188">
        <v>28</v>
      </c>
    </row>
    <row r="9898" spans="1:17" ht="15" x14ac:dyDescent="0.25">
      <c r="A9898"/>
      <c r="B9898" s="114">
        <v>9897</v>
      </c>
      <c r="C9898" s="7">
        <v>22</v>
      </c>
      <c r="E9898">
        <v>9897</v>
      </c>
      <c r="F9898">
        <v>17</v>
      </c>
      <c r="G9898">
        <v>20</v>
      </c>
      <c r="H9898">
        <v>27</v>
      </c>
      <c r="I9898" s="7">
        <v>34</v>
      </c>
      <c r="K9898">
        <v>9897</v>
      </c>
      <c r="L9898">
        <v>20</v>
      </c>
      <c r="M9898">
        <v>27</v>
      </c>
      <c r="N9898" s="7">
        <v>34</v>
      </c>
      <c r="P9898" s="185">
        <v>9897</v>
      </c>
      <c r="Q9898" s="186">
        <v>28</v>
      </c>
    </row>
    <row r="9899" spans="1:17" ht="15" x14ac:dyDescent="0.25">
      <c r="A9899"/>
      <c r="B9899" s="114">
        <v>9898</v>
      </c>
      <c r="C9899" s="7">
        <v>22</v>
      </c>
      <c r="E9899">
        <v>9898</v>
      </c>
      <c r="F9899">
        <v>17</v>
      </c>
      <c r="G9899">
        <v>20</v>
      </c>
      <c r="H9899">
        <v>27</v>
      </c>
      <c r="I9899" s="7">
        <v>34</v>
      </c>
      <c r="K9899">
        <v>9898</v>
      </c>
      <c r="L9899">
        <v>20</v>
      </c>
      <c r="M9899">
        <v>27</v>
      </c>
      <c r="N9899" s="7">
        <v>34</v>
      </c>
      <c r="P9899" s="187">
        <v>9898</v>
      </c>
      <c r="Q9899" s="188">
        <v>28</v>
      </c>
    </row>
    <row r="9900" spans="1:17" ht="15" x14ac:dyDescent="0.25">
      <c r="A9900"/>
      <c r="B9900" s="114">
        <v>9899</v>
      </c>
      <c r="C9900" s="7">
        <v>22</v>
      </c>
      <c r="E9900">
        <v>9899</v>
      </c>
      <c r="F9900">
        <v>17</v>
      </c>
      <c r="G9900">
        <v>20</v>
      </c>
      <c r="H9900">
        <v>27</v>
      </c>
      <c r="I9900" s="7">
        <v>34</v>
      </c>
      <c r="K9900">
        <v>9899</v>
      </c>
      <c r="L9900">
        <v>20</v>
      </c>
      <c r="M9900">
        <v>27</v>
      </c>
      <c r="N9900" s="7">
        <v>34</v>
      </c>
      <c r="P9900" s="185">
        <v>9899</v>
      </c>
      <c r="Q9900" s="186">
        <v>28</v>
      </c>
    </row>
    <row r="9901" spans="1:17" ht="15" x14ac:dyDescent="0.25">
      <c r="A9901"/>
      <c r="B9901" s="114">
        <v>9900</v>
      </c>
      <c r="C9901" s="7">
        <v>22</v>
      </c>
      <c r="E9901">
        <v>9900</v>
      </c>
      <c r="F9901">
        <v>17</v>
      </c>
      <c r="G9901">
        <v>20</v>
      </c>
      <c r="H9901">
        <v>27</v>
      </c>
      <c r="I9901" s="7">
        <v>34</v>
      </c>
      <c r="K9901">
        <v>9900</v>
      </c>
      <c r="L9901">
        <v>20</v>
      </c>
      <c r="M9901">
        <v>27</v>
      </c>
      <c r="N9901" s="7">
        <v>34</v>
      </c>
      <c r="P9901" s="187">
        <v>9900</v>
      </c>
      <c r="Q9901" s="188">
        <v>28</v>
      </c>
    </row>
    <row r="9902" spans="1:17" ht="15" x14ac:dyDescent="0.25">
      <c r="A9902"/>
      <c r="B9902" s="114">
        <v>9901</v>
      </c>
      <c r="C9902" s="7">
        <v>22</v>
      </c>
      <c r="E9902">
        <v>9901</v>
      </c>
      <c r="F9902">
        <v>17</v>
      </c>
      <c r="G9902">
        <v>20</v>
      </c>
      <c r="H9902">
        <v>27</v>
      </c>
      <c r="I9902" s="7">
        <v>34</v>
      </c>
      <c r="K9902">
        <v>9901</v>
      </c>
      <c r="L9902">
        <v>20</v>
      </c>
      <c r="M9902">
        <v>27</v>
      </c>
      <c r="N9902" s="7">
        <v>34</v>
      </c>
      <c r="P9902" s="185">
        <v>9901</v>
      </c>
      <c r="Q9902" s="186">
        <v>28</v>
      </c>
    </row>
    <row r="9903" spans="1:17" ht="15" x14ac:dyDescent="0.25">
      <c r="A9903"/>
      <c r="B9903" s="114">
        <v>9902</v>
      </c>
      <c r="C9903" s="7">
        <v>22</v>
      </c>
      <c r="E9903">
        <v>9902</v>
      </c>
      <c r="F9903">
        <v>17</v>
      </c>
      <c r="G9903">
        <v>20</v>
      </c>
      <c r="H9903">
        <v>27</v>
      </c>
      <c r="I9903" s="7">
        <v>34</v>
      </c>
      <c r="K9903">
        <v>9902</v>
      </c>
      <c r="L9903">
        <v>20</v>
      </c>
      <c r="M9903">
        <v>27</v>
      </c>
      <c r="N9903" s="7">
        <v>34</v>
      </c>
      <c r="P9903" s="187">
        <v>9902</v>
      </c>
      <c r="Q9903" s="188">
        <v>28</v>
      </c>
    </row>
    <row r="9904" spans="1:17" ht="15" x14ac:dyDescent="0.25">
      <c r="A9904"/>
      <c r="B9904" s="114">
        <v>9903</v>
      </c>
      <c r="C9904" s="7">
        <v>22</v>
      </c>
      <c r="E9904">
        <v>9903</v>
      </c>
      <c r="F9904">
        <v>17</v>
      </c>
      <c r="G9904">
        <v>20</v>
      </c>
      <c r="H9904">
        <v>27</v>
      </c>
      <c r="I9904" s="7">
        <v>34</v>
      </c>
      <c r="K9904">
        <v>9903</v>
      </c>
      <c r="L9904">
        <v>20</v>
      </c>
      <c r="M9904">
        <v>27</v>
      </c>
      <c r="N9904" s="7">
        <v>34</v>
      </c>
      <c r="P9904" s="185">
        <v>9903</v>
      </c>
      <c r="Q9904" s="186">
        <v>28</v>
      </c>
    </row>
    <row r="9905" spans="1:17" ht="15" x14ac:dyDescent="0.25">
      <c r="A9905"/>
      <c r="B9905" s="114">
        <v>9904</v>
      </c>
      <c r="C9905" s="7">
        <v>22</v>
      </c>
      <c r="E9905">
        <v>9904</v>
      </c>
      <c r="F9905">
        <v>17</v>
      </c>
      <c r="G9905">
        <v>20</v>
      </c>
      <c r="H9905">
        <v>27</v>
      </c>
      <c r="I9905" s="7">
        <v>34</v>
      </c>
      <c r="K9905">
        <v>9904</v>
      </c>
      <c r="L9905">
        <v>20</v>
      </c>
      <c r="M9905">
        <v>27</v>
      </c>
      <c r="N9905" s="7">
        <v>34</v>
      </c>
      <c r="P9905" s="187">
        <v>9904</v>
      </c>
      <c r="Q9905" s="188">
        <v>28</v>
      </c>
    </row>
    <row r="9906" spans="1:17" ht="15" x14ac:dyDescent="0.25">
      <c r="A9906"/>
      <c r="B9906" s="114">
        <v>9905</v>
      </c>
      <c r="C9906" s="7">
        <v>22</v>
      </c>
      <c r="E9906">
        <v>9905</v>
      </c>
      <c r="F9906">
        <v>17</v>
      </c>
      <c r="G9906">
        <v>20</v>
      </c>
      <c r="H9906">
        <v>27</v>
      </c>
      <c r="I9906" s="7">
        <v>34</v>
      </c>
      <c r="K9906">
        <v>9905</v>
      </c>
      <c r="L9906">
        <v>20</v>
      </c>
      <c r="M9906">
        <v>27</v>
      </c>
      <c r="N9906" s="7">
        <v>34</v>
      </c>
      <c r="P9906" s="185">
        <v>9905</v>
      </c>
      <c r="Q9906" s="186">
        <v>28</v>
      </c>
    </row>
    <row r="9907" spans="1:17" ht="15" x14ac:dyDescent="0.25">
      <c r="A9907"/>
      <c r="B9907" s="114">
        <v>9906</v>
      </c>
      <c r="C9907" s="7">
        <v>22</v>
      </c>
      <c r="E9907">
        <v>9906</v>
      </c>
      <c r="F9907">
        <v>17</v>
      </c>
      <c r="G9907">
        <v>20</v>
      </c>
      <c r="H9907">
        <v>27</v>
      </c>
      <c r="I9907" s="7">
        <v>34</v>
      </c>
      <c r="K9907">
        <v>9906</v>
      </c>
      <c r="L9907">
        <v>20</v>
      </c>
      <c r="M9907">
        <v>27</v>
      </c>
      <c r="N9907" s="7">
        <v>34</v>
      </c>
      <c r="P9907" s="187">
        <v>9906</v>
      </c>
      <c r="Q9907" s="188">
        <v>28</v>
      </c>
    </row>
    <row r="9908" spans="1:17" ht="15" x14ac:dyDescent="0.25">
      <c r="A9908"/>
      <c r="B9908" s="114">
        <v>9907</v>
      </c>
      <c r="C9908" s="7">
        <v>22</v>
      </c>
      <c r="E9908">
        <v>9907</v>
      </c>
      <c r="F9908">
        <v>17</v>
      </c>
      <c r="G9908">
        <v>20</v>
      </c>
      <c r="H9908">
        <v>27</v>
      </c>
      <c r="I9908" s="7">
        <v>34</v>
      </c>
      <c r="K9908">
        <v>9907</v>
      </c>
      <c r="L9908">
        <v>20</v>
      </c>
      <c r="M9908">
        <v>27</v>
      </c>
      <c r="N9908" s="7">
        <v>34</v>
      </c>
      <c r="P9908" s="185">
        <v>9907</v>
      </c>
      <c r="Q9908" s="186">
        <v>28</v>
      </c>
    </row>
    <row r="9909" spans="1:17" ht="15" x14ac:dyDescent="0.25">
      <c r="A9909"/>
      <c r="B9909" s="114">
        <v>9908</v>
      </c>
      <c r="C9909" s="7">
        <v>22</v>
      </c>
      <c r="E9909">
        <v>9908</v>
      </c>
      <c r="F9909">
        <v>17</v>
      </c>
      <c r="G9909">
        <v>20</v>
      </c>
      <c r="H9909">
        <v>27</v>
      </c>
      <c r="I9909" s="7">
        <v>34</v>
      </c>
      <c r="K9909">
        <v>9908</v>
      </c>
      <c r="L9909">
        <v>20</v>
      </c>
      <c r="M9909">
        <v>27</v>
      </c>
      <c r="N9909" s="7">
        <v>34</v>
      </c>
      <c r="P9909" s="187">
        <v>9908</v>
      </c>
      <c r="Q9909" s="188">
        <v>28</v>
      </c>
    </row>
    <row r="9910" spans="1:17" ht="15" x14ac:dyDescent="0.25">
      <c r="A9910"/>
      <c r="B9910" s="114">
        <v>9909</v>
      </c>
      <c r="C9910" s="7">
        <v>22</v>
      </c>
      <c r="E9910">
        <v>9909</v>
      </c>
      <c r="F9910">
        <v>17</v>
      </c>
      <c r="G9910">
        <v>20</v>
      </c>
      <c r="H9910">
        <v>27</v>
      </c>
      <c r="I9910" s="7">
        <v>34</v>
      </c>
      <c r="K9910">
        <v>9909</v>
      </c>
      <c r="L9910">
        <v>20</v>
      </c>
      <c r="M9910">
        <v>27</v>
      </c>
      <c r="N9910" s="7">
        <v>34</v>
      </c>
      <c r="P9910" s="185">
        <v>9909</v>
      </c>
      <c r="Q9910" s="186">
        <v>28</v>
      </c>
    </row>
    <row r="9911" spans="1:17" ht="15" x14ac:dyDescent="0.25">
      <c r="A9911"/>
      <c r="B9911" s="114">
        <v>9910</v>
      </c>
      <c r="C9911" s="7">
        <v>22</v>
      </c>
      <c r="E9911">
        <v>9910</v>
      </c>
      <c r="F9911">
        <v>17</v>
      </c>
      <c r="G9911">
        <v>20</v>
      </c>
      <c r="H9911">
        <v>27</v>
      </c>
      <c r="I9911" s="7">
        <v>34</v>
      </c>
      <c r="K9911">
        <v>9910</v>
      </c>
      <c r="L9911">
        <v>20</v>
      </c>
      <c r="M9911">
        <v>27</v>
      </c>
      <c r="N9911" s="7">
        <v>34</v>
      </c>
      <c r="P9911" s="187">
        <v>9910</v>
      </c>
      <c r="Q9911" s="188">
        <v>28</v>
      </c>
    </row>
    <row r="9912" spans="1:17" ht="15" x14ac:dyDescent="0.25">
      <c r="A9912"/>
      <c r="B9912" s="114">
        <v>9911</v>
      </c>
      <c r="C9912" s="7">
        <v>22</v>
      </c>
      <c r="E9912">
        <v>9911</v>
      </c>
      <c r="F9912">
        <v>17</v>
      </c>
      <c r="G9912">
        <v>20</v>
      </c>
      <c r="H9912">
        <v>27</v>
      </c>
      <c r="I9912" s="7">
        <v>34</v>
      </c>
      <c r="K9912">
        <v>9911</v>
      </c>
      <c r="L9912">
        <v>20</v>
      </c>
      <c r="M9912">
        <v>27</v>
      </c>
      <c r="N9912" s="7">
        <v>34</v>
      </c>
      <c r="P9912" s="185">
        <v>9911</v>
      </c>
      <c r="Q9912" s="186">
        <v>28</v>
      </c>
    </row>
    <row r="9913" spans="1:17" ht="15" x14ac:dyDescent="0.25">
      <c r="A9913"/>
      <c r="B9913" s="114">
        <v>9912</v>
      </c>
      <c r="C9913" s="7">
        <v>22</v>
      </c>
      <c r="E9913">
        <v>9912</v>
      </c>
      <c r="F9913">
        <v>17</v>
      </c>
      <c r="G9913">
        <v>20</v>
      </c>
      <c r="H9913">
        <v>27</v>
      </c>
      <c r="I9913" s="7">
        <v>34</v>
      </c>
      <c r="K9913">
        <v>9912</v>
      </c>
      <c r="L9913">
        <v>20</v>
      </c>
      <c r="M9913">
        <v>27</v>
      </c>
      <c r="N9913" s="7">
        <v>34</v>
      </c>
      <c r="P9913" s="187">
        <v>9912</v>
      </c>
      <c r="Q9913" s="188">
        <v>28</v>
      </c>
    </row>
    <row r="9914" spans="1:17" ht="15" x14ac:dyDescent="0.25">
      <c r="A9914"/>
      <c r="B9914" s="114">
        <v>9913</v>
      </c>
      <c r="C9914" s="7">
        <v>22</v>
      </c>
      <c r="E9914">
        <v>9913</v>
      </c>
      <c r="F9914">
        <v>17</v>
      </c>
      <c r="G9914">
        <v>20</v>
      </c>
      <c r="H9914">
        <v>27</v>
      </c>
      <c r="I9914" s="7">
        <v>34</v>
      </c>
      <c r="K9914">
        <v>9913</v>
      </c>
      <c r="L9914">
        <v>20</v>
      </c>
      <c r="M9914">
        <v>27</v>
      </c>
      <c r="N9914" s="7">
        <v>34</v>
      </c>
      <c r="P9914" s="185">
        <v>9913</v>
      </c>
      <c r="Q9914" s="186">
        <v>28</v>
      </c>
    </row>
    <row r="9915" spans="1:17" ht="15" x14ac:dyDescent="0.25">
      <c r="A9915"/>
      <c r="B9915" s="114">
        <v>9914</v>
      </c>
      <c r="C9915" s="7">
        <v>22</v>
      </c>
      <c r="E9915">
        <v>9914</v>
      </c>
      <c r="F9915">
        <v>17</v>
      </c>
      <c r="G9915">
        <v>20</v>
      </c>
      <c r="H9915">
        <v>27</v>
      </c>
      <c r="I9915" s="7">
        <v>34</v>
      </c>
      <c r="K9915">
        <v>9914</v>
      </c>
      <c r="L9915">
        <v>20</v>
      </c>
      <c r="M9915">
        <v>27</v>
      </c>
      <c r="N9915" s="7">
        <v>34</v>
      </c>
      <c r="P9915" s="187">
        <v>9914</v>
      </c>
      <c r="Q9915" s="188">
        <v>28</v>
      </c>
    </row>
    <row r="9916" spans="1:17" ht="15" x14ac:dyDescent="0.25">
      <c r="A9916"/>
      <c r="B9916" s="114">
        <v>9915</v>
      </c>
      <c r="C9916" s="7">
        <v>22</v>
      </c>
      <c r="E9916">
        <v>9915</v>
      </c>
      <c r="F9916">
        <v>17</v>
      </c>
      <c r="G9916">
        <v>20</v>
      </c>
      <c r="H9916">
        <v>27</v>
      </c>
      <c r="I9916" s="7">
        <v>34</v>
      </c>
      <c r="K9916">
        <v>9915</v>
      </c>
      <c r="L9916">
        <v>20</v>
      </c>
      <c r="M9916">
        <v>27</v>
      </c>
      <c r="N9916" s="7">
        <v>34</v>
      </c>
      <c r="P9916" s="185">
        <v>9915</v>
      </c>
      <c r="Q9916" s="186">
        <v>28</v>
      </c>
    </row>
    <row r="9917" spans="1:17" ht="15" x14ac:dyDescent="0.25">
      <c r="A9917"/>
      <c r="B9917" s="114">
        <v>9916</v>
      </c>
      <c r="C9917" s="7">
        <v>22</v>
      </c>
      <c r="E9917">
        <v>9916</v>
      </c>
      <c r="F9917">
        <v>17</v>
      </c>
      <c r="G9917">
        <v>20</v>
      </c>
      <c r="H9917">
        <v>27</v>
      </c>
      <c r="I9917" s="7">
        <v>34</v>
      </c>
      <c r="K9917">
        <v>9916</v>
      </c>
      <c r="L9917">
        <v>20</v>
      </c>
      <c r="M9917">
        <v>27</v>
      </c>
      <c r="N9917" s="7">
        <v>34</v>
      </c>
      <c r="P9917" s="187">
        <v>9916</v>
      </c>
      <c r="Q9917" s="188">
        <v>28</v>
      </c>
    </row>
    <row r="9918" spans="1:17" ht="15" x14ac:dyDescent="0.25">
      <c r="A9918"/>
      <c r="B9918" s="114">
        <v>9917</v>
      </c>
      <c r="C9918" s="7">
        <v>22</v>
      </c>
      <c r="E9918">
        <v>9917</v>
      </c>
      <c r="F9918">
        <v>17</v>
      </c>
      <c r="G9918">
        <v>20</v>
      </c>
      <c r="H9918">
        <v>27</v>
      </c>
      <c r="I9918" s="7">
        <v>34</v>
      </c>
      <c r="K9918">
        <v>9917</v>
      </c>
      <c r="L9918">
        <v>20</v>
      </c>
      <c r="M9918">
        <v>27</v>
      </c>
      <c r="N9918" s="7">
        <v>34</v>
      </c>
      <c r="P9918" s="185">
        <v>9917</v>
      </c>
      <c r="Q9918" s="186">
        <v>28</v>
      </c>
    </row>
    <row r="9919" spans="1:17" ht="15" x14ac:dyDescent="0.25">
      <c r="A9919"/>
      <c r="B9919" s="114">
        <v>9918</v>
      </c>
      <c r="C9919" s="7">
        <v>22</v>
      </c>
      <c r="E9919">
        <v>9918</v>
      </c>
      <c r="F9919">
        <v>17</v>
      </c>
      <c r="G9919">
        <v>20</v>
      </c>
      <c r="H9919">
        <v>27</v>
      </c>
      <c r="I9919" s="7">
        <v>34</v>
      </c>
      <c r="K9919">
        <v>9918</v>
      </c>
      <c r="L9919">
        <v>20</v>
      </c>
      <c r="M9919">
        <v>27</v>
      </c>
      <c r="N9919" s="7">
        <v>34</v>
      </c>
      <c r="P9919" s="187">
        <v>9918</v>
      </c>
      <c r="Q9919" s="188">
        <v>28</v>
      </c>
    </row>
    <row r="9920" spans="1:17" ht="15" x14ac:dyDescent="0.25">
      <c r="A9920"/>
      <c r="B9920" s="114">
        <v>9919</v>
      </c>
      <c r="C9920" s="7">
        <v>22</v>
      </c>
      <c r="E9920">
        <v>9919</v>
      </c>
      <c r="F9920">
        <v>17</v>
      </c>
      <c r="G9920">
        <v>20</v>
      </c>
      <c r="H9920">
        <v>27</v>
      </c>
      <c r="I9920" s="7">
        <v>34</v>
      </c>
      <c r="K9920">
        <v>9919</v>
      </c>
      <c r="L9920">
        <v>20</v>
      </c>
      <c r="M9920">
        <v>27</v>
      </c>
      <c r="N9920" s="7">
        <v>34</v>
      </c>
      <c r="P9920" s="185">
        <v>9919</v>
      </c>
      <c r="Q9920" s="186">
        <v>28</v>
      </c>
    </row>
    <row r="9921" spans="1:17" ht="15" x14ac:dyDescent="0.25">
      <c r="A9921"/>
      <c r="B9921" s="114">
        <v>9920</v>
      </c>
      <c r="C9921" s="7">
        <v>22</v>
      </c>
      <c r="E9921">
        <v>9920</v>
      </c>
      <c r="F9921">
        <v>17</v>
      </c>
      <c r="G9921">
        <v>20</v>
      </c>
      <c r="H9921">
        <v>27</v>
      </c>
      <c r="I9921" s="7">
        <v>34</v>
      </c>
      <c r="K9921">
        <v>9920</v>
      </c>
      <c r="L9921">
        <v>20</v>
      </c>
      <c r="M9921">
        <v>27</v>
      </c>
      <c r="N9921" s="7">
        <v>34</v>
      </c>
      <c r="P9921" s="187">
        <v>9920</v>
      </c>
      <c r="Q9921" s="188">
        <v>28</v>
      </c>
    </row>
    <row r="9922" spans="1:17" ht="15" x14ac:dyDescent="0.25">
      <c r="A9922"/>
      <c r="B9922" s="114">
        <v>9921</v>
      </c>
      <c r="C9922" s="7">
        <v>22</v>
      </c>
      <c r="E9922">
        <v>9921</v>
      </c>
      <c r="F9922">
        <v>17</v>
      </c>
      <c r="G9922">
        <v>20</v>
      </c>
      <c r="H9922">
        <v>27</v>
      </c>
      <c r="I9922" s="7">
        <v>34</v>
      </c>
      <c r="K9922">
        <v>9921</v>
      </c>
      <c r="L9922">
        <v>20</v>
      </c>
      <c r="M9922">
        <v>27</v>
      </c>
      <c r="N9922" s="7">
        <v>34</v>
      </c>
      <c r="P9922" s="185">
        <v>9921</v>
      </c>
      <c r="Q9922" s="186">
        <v>28</v>
      </c>
    </row>
    <row r="9923" spans="1:17" ht="15" x14ac:dyDescent="0.25">
      <c r="A9923"/>
      <c r="B9923" s="114">
        <v>9922</v>
      </c>
      <c r="C9923" s="7">
        <v>22</v>
      </c>
      <c r="E9923">
        <v>9922</v>
      </c>
      <c r="F9923">
        <v>17</v>
      </c>
      <c r="G9923">
        <v>20</v>
      </c>
      <c r="H9923">
        <v>27</v>
      </c>
      <c r="I9923" s="7">
        <v>34</v>
      </c>
      <c r="K9923">
        <v>9922</v>
      </c>
      <c r="L9923">
        <v>20</v>
      </c>
      <c r="M9923">
        <v>27</v>
      </c>
      <c r="N9923" s="7">
        <v>34</v>
      </c>
      <c r="P9923" s="187">
        <v>9922</v>
      </c>
      <c r="Q9923" s="188">
        <v>28</v>
      </c>
    </row>
    <row r="9924" spans="1:17" ht="15" x14ac:dyDescent="0.25">
      <c r="A9924"/>
      <c r="B9924" s="114">
        <v>9923</v>
      </c>
      <c r="C9924" s="7">
        <v>22</v>
      </c>
      <c r="E9924">
        <v>9923</v>
      </c>
      <c r="F9924">
        <v>17</v>
      </c>
      <c r="G9924">
        <v>20</v>
      </c>
      <c r="H9924">
        <v>27</v>
      </c>
      <c r="I9924" s="7">
        <v>34</v>
      </c>
      <c r="K9924">
        <v>9923</v>
      </c>
      <c r="L9924">
        <v>20</v>
      </c>
      <c r="M9924">
        <v>27</v>
      </c>
      <c r="N9924" s="7">
        <v>34</v>
      </c>
      <c r="P9924" s="185">
        <v>9923</v>
      </c>
      <c r="Q9924" s="186">
        <v>28</v>
      </c>
    </row>
    <row r="9925" spans="1:17" ht="15" x14ac:dyDescent="0.25">
      <c r="A9925"/>
      <c r="B9925" s="114">
        <v>9924</v>
      </c>
      <c r="C9925" s="7">
        <v>22</v>
      </c>
      <c r="E9925">
        <v>9924</v>
      </c>
      <c r="F9925">
        <v>17</v>
      </c>
      <c r="G9925">
        <v>20</v>
      </c>
      <c r="H9925">
        <v>27</v>
      </c>
      <c r="I9925" s="7">
        <v>34</v>
      </c>
      <c r="K9925">
        <v>9924</v>
      </c>
      <c r="L9925">
        <v>20</v>
      </c>
      <c r="M9925">
        <v>27</v>
      </c>
      <c r="N9925" s="7">
        <v>34</v>
      </c>
      <c r="P9925" s="187">
        <v>9924</v>
      </c>
      <c r="Q9925" s="188">
        <v>28</v>
      </c>
    </row>
    <row r="9926" spans="1:17" ht="15" x14ac:dyDescent="0.25">
      <c r="A9926"/>
      <c r="B9926" s="114">
        <v>9925</v>
      </c>
      <c r="C9926" s="7">
        <v>22</v>
      </c>
      <c r="E9926">
        <v>9925</v>
      </c>
      <c r="F9926">
        <v>17</v>
      </c>
      <c r="G9926">
        <v>20</v>
      </c>
      <c r="H9926">
        <v>27</v>
      </c>
      <c r="I9926" s="7">
        <v>34</v>
      </c>
      <c r="K9926">
        <v>9925</v>
      </c>
      <c r="L9926">
        <v>20</v>
      </c>
      <c r="M9926">
        <v>27</v>
      </c>
      <c r="N9926" s="7">
        <v>34</v>
      </c>
      <c r="P9926" s="185">
        <v>9925</v>
      </c>
      <c r="Q9926" s="186">
        <v>28</v>
      </c>
    </row>
    <row r="9927" spans="1:17" ht="15" x14ac:dyDescent="0.25">
      <c r="A9927"/>
      <c r="B9927" s="114">
        <v>9926</v>
      </c>
      <c r="C9927" s="7">
        <v>22</v>
      </c>
      <c r="E9927">
        <v>9926</v>
      </c>
      <c r="F9927">
        <v>17</v>
      </c>
      <c r="G9927">
        <v>20</v>
      </c>
      <c r="H9927">
        <v>27</v>
      </c>
      <c r="I9927" s="7">
        <v>34</v>
      </c>
      <c r="K9927">
        <v>9926</v>
      </c>
      <c r="L9927">
        <v>20</v>
      </c>
      <c r="M9927">
        <v>27</v>
      </c>
      <c r="N9927" s="7">
        <v>34</v>
      </c>
      <c r="P9927" s="187">
        <v>9926</v>
      </c>
      <c r="Q9927" s="188">
        <v>28</v>
      </c>
    </row>
    <row r="9928" spans="1:17" ht="15" x14ac:dyDescent="0.25">
      <c r="A9928"/>
      <c r="B9928" s="114">
        <v>9927</v>
      </c>
      <c r="C9928" s="7">
        <v>22</v>
      </c>
      <c r="E9928">
        <v>9927</v>
      </c>
      <c r="F9928">
        <v>17</v>
      </c>
      <c r="G9928">
        <v>20</v>
      </c>
      <c r="H9928">
        <v>27</v>
      </c>
      <c r="I9928" s="7">
        <v>34</v>
      </c>
      <c r="K9928">
        <v>9927</v>
      </c>
      <c r="L9928">
        <v>20</v>
      </c>
      <c r="M9928">
        <v>27</v>
      </c>
      <c r="N9928" s="7">
        <v>34</v>
      </c>
      <c r="P9928" s="185">
        <v>9927</v>
      </c>
      <c r="Q9928" s="186">
        <v>28</v>
      </c>
    </row>
    <row r="9929" spans="1:17" ht="15" x14ac:dyDescent="0.25">
      <c r="A9929"/>
      <c r="B9929" s="114">
        <v>9928</v>
      </c>
      <c r="C9929" s="7">
        <v>22</v>
      </c>
      <c r="E9929">
        <v>9928</v>
      </c>
      <c r="F9929">
        <v>17</v>
      </c>
      <c r="G9929">
        <v>20</v>
      </c>
      <c r="H9929">
        <v>27</v>
      </c>
      <c r="I9929" s="7">
        <v>34</v>
      </c>
      <c r="K9929">
        <v>9928</v>
      </c>
      <c r="L9929">
        <v>20</v>
      </c>
      <c r="M9929">
        <v>27</v>
      </c>
      <c r="N9929" s="7">
        <v>34</v>
      </c>
      <c r="P9929" s="187">
        <v>9928</v>
      </c>
      <c r="Q9929" s="188">
        <v>28</v>
      </c>
    </row>
    <row r="9930" spans="1:17" ht="15" x14ac:dyDescent="0.25">
      <c r="A9930"/>
      <c r="B9930" s="114">
        <v>9929</v>
      </c>
      <c r="C9930" s="7">
        <v>22</v>
      </c>
      <c r="E9930">
        <v>9929</v>
      </c>
      <c r="F9930">
        <v>17</v>
      </c>
      <c r="G9930">
        <v>20</v>
      </c>
      <c r="H9930">
        <v>27</v>
      </c>
      <c r="I9930" s="7">
        <v>34</v>
      </c>
      <c r="K9930">
        <v>9929</v>
      </c>
      <c r="L9930">
        <v>20</v>
      </c>
      <c r="M9930">
        <v>27</v>
      </c>
      <c r="N9930" s="7">
        <v>34</v>
      </c>
      <c r="P9930" s="185">
        <v>9929</v>
      </c>
      <c r="Q9930" s="186">
        <v>28</v>
      </c>
    </row>
    <row r="9931" spans="1:17" ht="15" x14ac:dyDescent="0.25">
      <c r="A9931"/>
      <c r="B9931" s="114">
        <v>9930</v>
      </c>
      <c r="C9931" s="7">
        <v>22</v>
      </c>
      <c r="E9931">
        <v>9930</v>
      </c>
      <c r="F9931">
        <v>17</v>
      </c>
      <c r="G9931">
        <v>20</v>
      </c>
      <c r="H9931">
        <v>27</v>
      </c>
      <c r="I9931" s="7">
        <v>34</v>
      </c>
      <c r="K9931">
        <v>9930</v>
      </c>
      <c r="L9931">
        <v>20</v>
      </c>
      <c r="M9931">
        <v>27</v>
      </c>
      <c r="N9931" s="7">
        <v>34</v>
      </c>
      <c r="P9931" s="187">
        <v>9930</v>
      </c>
      <c r="Q9931" s="188">
        <v>28</v>
      </c>
    </row>
    <row r="9932" spans="1:17" ht="15" x14ac:dyDescent="0.25">
      <c r="A9932"/>
      <c r="B9932" s="114">
        <v>9931</v>
      </c>
      <c r="C9932" s="7">
        <v>22</v>
      </c>
      <c r="E9932">
        <v>9931</v>
      </c>
      <c r="F9932">
        <v>17</v>
      </c>
      <c r="G9932">
        <v>20</v>
      </c>
      <c r="H9932">
        <v>27</v>
      </c>
      <c r="I9932" s="7">
        <v>34</v>
      </c>
      <c r="K9932">
        <v>9931</v>
      </c>
      <c r="L9932">
        <v>20</v>
      </c>
      <c r="M9932">
        <v>27</v>
      </c>
      <c r="N9932" s="7">
        <v>34</v>
      </c>
      <c r="P9932" s="185">
        <v>9931</v>
      </c>
      <c r="Q9932" s="186">
        <v>28</v>
      </c>
    </row>
    <row r="9933" spans="1:17" ht="15" x14ac:dyDescent="0.25">
      <c r="A9933"/>
      <c r="B9933" s="114">
        <v>9932</v>
      </c>
      <c r="C9933" s="7">
        <v>22</v>
      </c>
      <c r="E9933">
        <v>9932</v>
      </c>
      <c r="F9933">
        <v>17</v>
      </c>
      <c r="G9933">
        <v>20</v>
      </c>
      <c r="H9933">
        <v>27</v>
      </c>
      <c r="I9933" s="7">
        <v>34</v>
      </c>
      <c r="K9933">
        <v>9932</v>
      </c>
      <c r="L9933">
        <v>20</v>
      </c>
      <c r="M9933">
        <v>27</v>
      </c>
      <c r="N9933" s="7">
        <v>34</v>
      </c>
      <c r="P9933" s="187">
        <v>9932</v>
      </c>
      <c r="Q9933" s="188">
        <v>28</v>
      </c>
    </row>
    <row r="9934" spans="1:17" ht="15" x14ac:dyDescent="0.25">
      <c r="A9934"/>
      <c r="B9934" s="114">
        <v>9933</v>
      </c>
      <c r="C9934" s="7">
        <v>22</v>
      </c>
      <c r="E9934">
        <v>9933</v>
      </c>
      <c r="F9934">
        <v>17</v>
      </c>
      <c r="G9934">
        <v>20</v>
      </c>
      <c r="H9934">
        <v>27</v>
      </c>
      <c r="I9934" s="7">
        <v>34</v>
      </c>
      <c r="K9934">
        <v>9933</v>
      </c>
      <c r="L9934">
        <v>20</v>
      </c>
      <c r="M9934">
        <v>27</v>
      </c>
      <c r="N9934" s="7">
        <v>34</v>
      </c>
      <c r="P9934" s="185">
        <v>9933</v>
      </c>
      <c r="Q9934" s="186">
        <v>28</v>
      </c>
    </row>
    <row r="9935" spans="1:17" ht="15" x14ac:dyDescent="0.25">
      <c r="A9935"/>
      <c r="B9935" s="114">
        <v>9934</v>
      </c>
      <c r="C9935" s="7">
        <v>22</v>
      </c>
      <c r="E9935">
        <v>9934</v>
      </c>
      <c r="F9935">
        <v>17</v>
      </c>
      <c r="G9935">
        <v>20</v>
      </c>
      <c r="H9935">
        <v>27</v>
      </c>
      <c r="I9935" s="7">
        <v>34</v>
      </c>
      <c r="K9935">
        <v>9934</v>
      </c>
      <c r="L9935">
        <v>20</v>
      </c>
      <c r="M9935">
        <v>27</v>
      </c>
      <c r="N9935" s="7">
        <v>34</v>
      </c>
      <c r="P9935" s="187">
        <v>9934</v>
      </c>
      <c r="Q9935" s="188">
        <v>28</v>
      </c>
    </row>
    <row r="9936" spans="1:17" ht="15" x14ac:dyDescent="0.25">
      <c r="A9936"/>
      <c r="B9936" s="114">
        <v>9935</v>
      </c>
      <c r="C9936" s="7">
        <v>22</v>
      </c>
      <c r="E9936">
        <v>9935</v>
      </c>
      <c r="F9936">
        <v>17</v>
      </c>
      <c r="G9936">
        <v>20</v>
      </c>
      <c r="H9936">
        <v>27</v>
      </c>
      <c r="I9936" s="7">
        <v>34</v>
      </c>
      <c r="K9936">
        <v>9935</v>
      </c>
      <c r="L9936">
        <v>20</v>
      </c>
      <c r="M9936">
        <v>27</v>
      </c>
      <c r="N9936" s="7">
        <v>34</v>
      </c>
      <c r="P9936" s="185">
        <v>9935</v>
      </c>
      <c r="Q9936" s="186">
        <v>28</v>
      </c>
    </row>
    <row r="9937" spans="1:17" ht="15" x14ac:dyDescent="0.25">
      <c r="A9937"/>
      <c r="B9937" s="114">
        <v>9936</v>
      </c>
      <c r="C9937" s="7">
        <v>22</v>
      </c>
      <c r="E9937">
        <v>9936</v>
      </c>
      <c r="F9937">
        <v>17</v>
      </c>
      <c r="G9937">
        <v>20</v>
      </c>
      <c r="H9937">
        <v>27</v>
      </c>
      <c r="I9937" s="7">
        <v>34</v>
      </c>
      <c r="K9937">
        <v>9936</v>
      </c>
      <c r="L9937">
        <v>20</v>
      </c>
      <c r="M9937">
        <v>27</v>
      </c>
      <c r="N9937" s="7">
        <v>34</v>
      </c>
      <c r="P9937" s="187">
        <v>9936</v>
      </c>
      <c r="Q9937" s="188">
        <v>28</v>
      </c>
    </row>
    <row r="9938" spans="1:17" ht="15" x14ac:dyDescent="0.25">
      <c r="A9938"/>
      <c r="B9938" s="114">
        <v>9937</v>
      </c>
      <c r="C9938" s="7">
        <v>22</v>
      </c>
      <c r="E9938">
        <v>9937</v>
      </c>
      <c r="F9938">
        <v>17</v>
      </c>
      <c r="G9938">
        <v>20</v>
      </c>
      <c r="H9938">
        <v>27</v>
      </c>
      <c r="I9938" s="7">
        <v>34</v>
      </c>
      <c r="K9938">
        <v>9937</v>
      </c>
      <c r="L9938">
        <v>20</v>
      </c>
      <c r="M9938">
        <v>27</v>
      </c>
      <c r="N9938" s="7">
        <v>34</v>
      </c>
      <c r="P9938" s="185">
        <v>9937</v>
      </c>
      <c r="Q9938" s="186">
        <v>28</v>
      </c>
    </row>
    <row r="9939" spans="1:17" ht="15" x14ac:dyDescent="0.25">
      <c r="A9939"/>
      <c r="B9939" s="114">
        <v>9938</v>
      </c>
      <c r="C9939" s="7">
        <v>22</v>
      </c>
      <c r="E9939">
        <v>9938</v>
      </c>
      <c r="F9939">
        <v>17</v>
      </c>
      <c r="G9939">
        <v>20</v>
      </c>
      <c r="H9939">
        <v>27</v>
      </c>
      <c r="I9939" s="7">
        <v>34</v>
      </c>
      <c r="K9939">
        <v>9938</v>
      </c>
      <c r="L9939">
        <v>20</v>
      </c>
      <c r="M9939">
        <v>27</v>
      </c>
      <c r="N9939" s="7">
        <v>34</v>
      </c>
      <c r="P9939" s="187">
        <v>9938</v>
      </c>
      <c r="Q9939" s="188">
        <v>28</v>
      </c>
    </row>
    <row r="9940" spans="1:17" ht="15" x14ac:dyDescent="0.25">
      <c r="A9940"/>
      <c r="B9940" s="114">
        <v>9939</v>
      </c>
      <c r="C9940" s="7">
        <v>22</v>
      </c>
      <c r="E9940">
        <v>9939</v>
      </c>
      <c r="F9940">
        <v>17</v>
      </c>
      <c r="G9940">
        <v>20</v>
      </c>
      <c r="H9940">
        <v>27</v>
      </c>
      <c r="I9940" s="7">
        <v>34</v>
      </c>
      <c r="K9940">
        <v>9939</v>
      </c>
      <c r="L9940">
        <v>20</v>
      </c>
      <c r="M9940">
        <v>27</v>
      </c>
      <c r="N9940" s="7">
        <v>34</v>
      </c>
      <c r="P9940" s="185">
        <v>9939</v>
      </c>
      <c r="Q9940" s="186">
        <v>28</v>
      </c>
    </row>
    <row r="9941" spans="1:17" ht="15" x14ac:dyDescent="0.25">
      <c r="A9941"/>
      <c r="B9941" s="114">
        <v>9940</v>
      </c>
      <c r="C9941" s="7">
        <v>22</v>
      </c>
      <c r="E9941">
        <v>9940</v>
      </c>
      <c r="F9941">
        <v>17</v>
      </c>
      <c r="G9941">
        <v>20</v>
      </c>
      <c r="H9941">
        <v>27</v>
      </c>
      <c r="I9941" s="7">
        <v>34</v>
      </c>
      <c r="K9941">
        <v>9940</v>
      </c>
      <c r="L9941">
        <v>20</v>
      </c>
      <c r="M9941">
        <v>27</v>
      </c>
      <c r="N9941" s="7">
        <v>34</v>
      </c>
      <c r="P9941" s="187">
        <v>9940</v>
      </c>
      <c r="Q9941" s="188">
        <v>28</v>
      </c>
    </row>
    <row r="9942" spans="1:17" ht="15" x14ac:dyDescent="0.25">
      <c r="A9942"/>
      <c r="B9942" s="114">
        <v>9941</v>
      </c>
      <c r="C9942" s="7">
        <v>22</v>
      </c>
      <c r="E9942">
        <v>9941</v>
      </c>
      <c r="F9942">
        <v>17</v>
      </c>
      <c r="G9942">
        <v>20</v>
      </c>
      <c r="H9942">
        <v>27</v>
      </c>
      <c r="I9942" s="7">
        <v>34</v>
      </c>
      <c r="K9942">
        <v>9941</v>
      </c>
      <c r="L9942">
        <v>20</v>
      </c>
      <c r="M9942">
        <v>27</v>
      </c>
      <c r="N9942" s="7">
        <v>34</v>
      </c>
      <c r="P9942" s="185">
        <v>9941</v>
      </c>
      <c r="Q9942" s="186">
        <v>28</v>
      </c>
    </row>
    <row r="9943" spans="1:17" ht="15" x14ac:dyDescent="0.25">
      <c r="A9943"/>
      <c r="B9943" s="114">
        <v>9942</v>
      </c>
      <c r="C9943" s="7">
        <v>22</v>
      </c>
      <c r="E9943">
        <v>9942</v>
      </c>
      <c r="F9943">
        <v>17</v>
      </c>
      <c r="G9943">
        <v>20</v>
      </c>
      <c r="H9943">
        <v>27</v>
      </c>
      <c r="I9943" s="7">
        <v>34</v>
      </c>
      <c r="K9943">
        <v>9942</v>
      </c>
      <c r="L9943">
        <v>20</v>
      </c>
      <c r="M9943">
        <v>27</v>
      </c>
      <c r="N9943" s="7">
        <v>34</v>
      </c>
      <c r="P9943" s="187">
        <v>9942</v>
      </c>
      <c r="Q9943" s="188">
        <v>28</v>
      </c>
    </row>
    <row r="9944" spans="1:17" ht="15" x14ac:dyDescent="0.25">
      <c r="A9944"/>
      <c r="B9944" s="114">
        <v>9943</v>
      </c>
      <c r="C9944" s="7">
        <v>22</v>
      </c>
      <c r="E9944">
        <v>9943</v>
      </c>
      <c r="F9944">
        <v>17</v>
      </c>
      <c r="G9944">
        <v>20</v>
      </c>
      <c r="H9944">
        <v>27</v>
      </c>
      <c r="I9944" s="7">
        <v>34</v>
      </c>
      <c r="K9944">
        <v>9943</v>
      </c>
      <c r="L9944">
        <v>20</v>
      </c>
      <c r="M9944">
        <v>27</v>
      </c>
      <c r="N9944" s="7">
        <v>34</v>
      </c>
      <c r="P9944" s="185">
        <v>9943</v>
      </c>
      <c r="Q9944" s="186">
        <v>28</v>
      </c>
    </row>
    <row r="9945" spans="1:17" ht="15" x14ac:dyDescent="0.25">
      <c r="A9945"/>
      <c r="B9945" s="114">
        <v>9944</v>
      </c>
      <c r="C9945" s="7">
        <v>22</v>
      </c>
      <c r="E9945">
        <v>9944</v>
      </c>
      <c r="F9945">
        <v>17</v>
      </c>
      <c r="G9945">
        <v>20</v>
      </c>
      <c r="H9945">
        <v>27</v>
      </c>
      <c r="I9945" s="7">
        <v>34</v>
      </c>
      <c r="K9945">
        <v>9944</v>
      </c>
      <c r="L9945">
        <v>20</v>
      </c>
      <c r="M9945">
        <v>27</v>
      </c>
      <c r="N9945" s="7">
        <v>34</v>
      </c>
      <c r="P9945" s="187">
        <v>9944</v>
      </c>
      <c r="Q9945" s="188">
        <v>28</v>
      </c>
    </row>
    <row r="9946" spans="1:17" ht="15" x14ac:dyDescent="0.25">
      <c r="A9946"/>
      <c r="B9946" s="114">
        <v>9945</v>
      </c>
      <c r="C9946" s="7">
        <v>22</v>
      </c>
      <c r="E9946">
        <v>9945</v>
      </c>
      <c r="F9946">
        <v>17</v>
      </c>
      <c r="G9946">
        <v>20</v>
      </c>
      <c r="H9946">
        <v>27</v>
      </c>
      <c r="I9946" s="7">
        <v>34</v>
      </c>
      <c r="K9946">
        <v>9945</v>
      </c>
      <c r="L9946">
        <v>20</v>
      </c>
      <c r="M9946">
        <v>27</v>
      </c>
      <c r="N9946" s="7">
        <v>34</v>
      </c>
      <c r="P9946" s="185">
        <v>9945</v>
      </c>
      <c r="Q9946" s="186">
        <v>28</v>
      </c>
    </row>
    <row r="9947" spans="1:17" ht="15" x14ac:dyDescent="0.25">
      <c r="A9947"/>
      <c r="B9947" s="114">
        <v>9946</v>
      </c>
      <c r="C9947" s="7">
        <v>22</v>
      </c>
      <c r="E9947">
        <v>9946</v>
      </c>
      <c r="F9947">
        <v>17</v>
      </c>
      <c r="G9947">
        <v>20</v>
      </c>
      <c r="H9947">
        <v>27</v>
      </c>
      <c r="I9947" s="7">
        <v>34</v>
      </c>
      <c r="K9947">
        <v>9946</v>
      </c>
      <c r="L9947">
        <v>20</v>
      </c>
      <c r="M9947">
        <v>27</v>
      </c>
      <c r="N9947" s="7">
        <v>34</v>
      </c>
      <c r="P9947" s="187">
        <v>9946</v>
      </c>
      <c r="Q9947" s="188">
        <v>28</v>
      </c>
    </row>
    <row r="9948" spans="1:17" ht="15" x14ac:dyDescent="0.25">
      <c r="A9948"/>
      <c r="B9948" s="114">
        <v>9947</v>
      </c>
      <c r="C9948" s="7">
        <v>22</v>
      </c>
      <c r="E9948">
        <v>9947</v>
      </c>
      <c r="F9948">
        <v>17</v>
      </c>
      <c r="G9948">
        <v>20</v>
      </c>
      <c r="H9948">
        <v>27</v>
      </c>
      <c r="I9948" s="7">
        <v>34</v>
      </c>
      <c r="K9948">
        <v>9947</v>
      </c>
      <c r="L9948">
        <v>20</v>
      </c>
      <c r="M9948">
        <v>27</v>
      </c>
      <c r="N9948" s="7">
        <v>34</v>
      </c>
      <c r="P9948" s="185">
        <v>9947</v>
      </c>
      <c r="Q9948" s="186">
        <v>28</v>
      </c>
    </row>
    <row r="9949" spans="1:17" ht="15" x14ac:dyDescent="0.25">
      <c r="A9949"/>
      <c r="B9949" s="114">
        <v>9948</v>
      </c>
      <c r="C9949" s="7">
        <v>22</v>
      </c>
      <c r="E9949">
        <v>9948</v>
      </c>
      <c r="F9949">
        <v>17</v>
      </c>
      <c r="G9949">
        <v>20</v>
      </c>
      <c r="H9949">
        <v>27</v>
      </c>
      <c r="I9949" s="7">
        <v>34</v>
      </c>
      <c r="K9949">
        <v>9948</v>
      </c>
      <c r="L9949">
        <v>20</v>
      </c>
      <c r="M9949">
        <v>27</v>
      </c>
      <c r="N9949" s="7">
        <v>34</v>
      </c>
      <c r="P9949" s="187">
        <v>9948</v>
      </c>
      <c r="Q9949" s="188">
        <v>28</v>
      </c>
    </row>
    <row r="9950" spans="1:17" ht="15" x14ac:dyDescent="0.25">
      <c r="A9950"/>
      <c r="B9950" s="114">
        <v>9949</v>
      </c>
      <c r="C9950" s="7">
        <v>22</v>
      </c>
      <c r="E9950">
        <v>9949</v>
      </c>
      <c r="F9950">
        <v>17</v>
      </c>
      <c r="G9950">
        <v>20</v>
      </c>
      <c r="H9950">
        <v>27</v>
      </c>
      <c r="I9950" s="7">
        <v>34</v>
      </c>
      <c r="K9950">
        <v>9949</v>
      </c>
      <c r="L9950">
        <v>20</v>
      </c>
      <c r="M9950">
        <v>27</v>
      </c>
      <c r="N9950" s="7">
        <v>34</v>
      </c>
      <c r="P9950" s="185">
        <v>9949</v>
      </c>
      <c r="Q9950" s="186">
        <v>28</v>
      </c>
    </row>
    <row r="9951" spans="1:17" ht="15" x14ac:dyDescent="0.25">
      <c r="A9951"/>
      <c r="B9951" s="114">
        <v>9950</v>
      </c>
      <c r="C9951" s="7">
        <v>22</v>
      </c>
      <c r="E9951">
        <v>9950</v>
      </c>
      <c r="F9951">
        <v>17</v>
      </c>
      <c r="G9951">
        <v>20</v>
      </c>
      <c r="H9951">
        <v>27</v>
      </c>
      <c r="I9951" s="7">
        <v>34</v>
      </c>
      <c r="K9951">
        <v>9950</v>
      </c>
      <c r="L9951">
        <v>20</v>
      </c>
      <c r="M9951">
        <v>27</v>
      </c>
      <c r="N9951" s="7">
        <v>34</v>
      </c>
      <c r="P9951" s="187">
        <v>9950</v>
      </c>
      <c r="Q9951" s="188">
        <v>28</v>
      </c>
    </row>
    <row r="9952" spans="1:17" ht="15" x14ac:dyDescent="0.25">
      <c r="A9952"/>
      <c r="B9952" s="114">
        <v>9951</v>
      </c>
      <c r="C9952" s="7">
        <v>22</v>
      </c>
      <c r="E9952">
        <v>9951</v>
      </c>
      <c r="F9952">
        <v>17</v>
      </c>
      <c r="G9952">
        <v>20</v>
      </c>
      <c r="H9952">
        <v>27</v>
      </c>
      <c r="I9952" s="7">
        <v>34</v>
      </c>
      <c r="K9952">
        <v>9951</v>
      </c>
      <c r="L9952">
        <v>20</v>
      </c>
      <c r="M9952">
        <v>27</v>
      </c>
      <c r="N9952" s="7">
        <v>34</v>
      </c>
      <c r="P9952" s="185">
        <v>9951</v>
      </c>
      <c r="Q9952" s="186">
        <v>28</v>
      </c>
    </row>
    <row r="9953" spans="1:17" ht="15" x14ac:dyDescent="0.25">
      <c r="A9953"/>
      <c r="B9953" s="114">
        <v>9952</v>
      </c>
      <c r="C9953" s="7">
        <v>22</v>
      </c>
      <c r="E9953">
        <v>9952</v>
      </c>
      <c r="F9953">
        <v>17</v>
      </c>
      <c r="G9953">
        <v>20</v>
      </c>
      <c r="H9953">
        <v>27</v>
      </c>
      <c r="I9953" s="7">
        <v>34</v>
      </c>
      <c r="K9953">
        <v>9952</v>
      </c>
      <c r="L9953">
        <v>20</v>
      </c>
      <c r="M9953">
        <v>27</v>
      </c>
      <c r="N9953" s="7">
        <v>34</v>
      </c>
      <c r="P9953" s="187">
        <v>9952</v>
      </c>
      <c r="Q9953" s="188">
        <v>28</v>
      </c>
    </row>
    <row r="9954" spans="1:17" ht="15" x14ac:dyDescent="0.25">
      <c r="A9954"/>
      <c r="B9954" s="114">
        <v>9953</v>
      </c>
      <c r="C9954" s="7">
        <v>22</v>
      </c>
      <c r="E9954">
        <v>9953</v>
      </c>
      <c r="F9954">
        <v>17</v>
      </c>
      <c r="G9954">
        <v>20</v>
      </c>
      <c r="H9954">
        <v>27</v>
      </c>
      <c r="I9954" s="7">
        <v>34</v>
      </c>
      <c r="K9954">
        <v>9953</v>
      </c>
      <c r="L9954">
        <v>20</v>
      </c>
      <c r="M9954">
        <v>27</v>
      </c>
      <c r="N9954" s="7">
        <v>34</v>
      </c>
      <c r="P9954" s="185">
        <v>9953</v>
      </c>
      <c r="Q9954" s="186">
        <v>28</v>
      </c>
    </row>
    <row r="9955" spans="1:17" ht="15" x14ac:dyDescent="0.25">
      <c r="A9955"/>
      <c r="B9955" s="114">
        <v>9954</v>
      </c>
      <c r="C9955" s="7">
        <v>22</v>
      </c>
      <c r="E9955">
        <v>9954</v>
      </c>
      <c r="F9955">
        <v>17</v>
      </c>
      <c r="G9955">
        <v>20</v>
      </c>
      <c r="H9955">
        <v>27</v>
      </c>
      <c r="I9955" s="7">
        <v>34</v>
      </c>
      <c r="K9955">
        <v>9954</v>
      </c>
      <c r="L9955">
        <v>20</v>
      </c>
      <c r="M9955">
        <v>27</v>
      </c>
      <c r="N9955" s="7">
        <v>34</v>
      </c>
      <c r="P9955" s="187">
        <v>9954</v>
      </c>
      <c r="Q9955" s="188">
        <v>28</v>
      </c>
    </row>
    <row r="9956" spans="1:17" ht="15" x14ac:dyDescent="0.25">
      <c r="A9956"/>
      <c r="B9956" s="114">
        <v>9955</v>
      </c>
      <c r="C9956" s="7">
        <v>22</v>
      </c>
      <c r="E9956">
        <v>9955</v>
      </c>
      <c r="F9956">
        <v>17</v>
      </c>
      <c r="G9956">
        <v>20</v>
      </c>
      <c r="H9956">
        <v>27</v>
      </c>
      <c r="I9956" s="7">
        <v>34</v>
      </c>
      <c r="K9956">
        <v>9955</v>
      </c>
      <c r="L9956">
        <v>20</v>
      </c>
      <c r="M9956">
        <v>27</v>
      </c>
      <c r="N9956" s="7">
        <v>34</v>
      </c>
      <c r="P9956" s="185">
        <v>9955</v>
      </c>
      <c r="Q9956" s="186">
        <v>28</v>
      </c>
    </row>
    <row r="9957" spans="1:17" ht="15" x14ac:dyDescent="0.25">
      <c r="A9957"/>
      <c r="B9957" s="114">
        <v>9956</v>
      </c>
      <c r="C9957" s="7">
        <v>22</v>
      </c>
      <c r="E9957">
        <v>9956</v>
      </c>
      <c r="F9957">
        <v>17</v>
      </c>
      <c r="G9957">
        <v>20</v>
      </c>
      <c r="H9957">
        <v>27</v>
      </c>
      <c r="I9957" s="7">
        <v>34</v>
      </c>
      <c r="K9957">
        <v>9956</v>
      </c>
      <c r="L9957">
        <v>20</v>
      </c>
      <c r="M9957">
        <v>27</v>
      </c>
      <c r="N9957" s="7">
        <v>34</v>
      </c>
      <c r="P9957" s="187">
        <v>9956</v>
      </c>
      <c r="Q9957" s="188">
        <v>28</v>
      </c>
    </row>
    <row r="9958" spans="1:17" ht="15" x14ac:dyDescent="0.25">
      <c r="A9958"/>
      <c r="B9958" s="114">
        <v>9957</v>
      </c>
      <c r="C9958" s="7">
        <v>22</v>
      </c>
      <c r="E9958">
        <v>9957</v>
      </c>
      <c r="F9958">
        <v>17</v>
      </c>
      <c r="G9958">
        <v>20</v>
      </c>
      <c r="H9958">
        <v>27</v>
      </c>
      <c r="I9958" s="7">
        <v>34</v>
      </c>
      <c r="K9958">
        <v>9957</v>
      </c>
      <c r="L9958">
        <v>20</v>
      </c>
      <c r="M9958">
        <v>27</v>
      </c>
      <c r="N9958" s="7">
        <v>34</v>
      </c>
      <c r="P9958" s="185">
        <v>9957</v>
      </c>
      <c r="Q9958" s="186">
        <v>28</v>
      </c>
    </row>
    <row r="9959" spans="1:17" ht="15" x14ac:dyDescent="0.25">
      <c r="A9959"/>
      <c r="B9959" s="114">
        <v>9958</v>
      </c>
      <c r="C9959" s="7">
        <v>22</v>
      </c>
      <c r="E9959">
        <v>9958</v>
      </c>
      <c r="F9959">
        <v>17</v>
      </c>
      <c r="G9959">
        <v>20</v>
      </c>
      <c r="H9959">
        <v>27</v>
      </c>
      <c r="I9959" s="7">
        <v>34</v>
      </c>
      <c r="K9959">
        <v>9958</v>
      </c>
      <c r="L9959">
        <v>20</v>
      </c>
      <c r="M9959">
        <v>27</v>
      </c>
      <c r="N9959" s="7">
        <v>34</v>
      </c>
      <c r="P9959" s="187">
        <v>9958</v>
      </c>
      <c r="Q9959" s="188">
        <v>28</v>
      </c>
    </row>
    <row r="9960" spans="1:17" ht="15" x14ac:dyDescent="0.25">
      <c r="A9960"/>
      <c r="B9960" s="114">
        <v>9959</v>
      </c>
      <c r="C9960" s="7">
        <v>22</v>
      </c>
      <c r="E9960">
        <v>9959</v>
      </c>
      <c r="F9960">
        <v>17</v>
      </c>
      <c r="G9960">
        <v>20</v>
      </c>
      <c r="H9960">
        <v>27</v>
      </c>
      <c r="I9960" s="7">
        <v>34</v>
      </c>
      <c r="K9960">
        <v>9959</v>
      </c>
      <c r="L9960">
        <v>20</v>
      </c>
      <c r="M9960">
        <v>27</v>
      </c>
      <c r="N9960" s="7">
        <v>34</v>
      </c>
      <c r="P9960" s="185">
        <v>9959</v>
      </c>
      <c r="Q9960" s="186">
        <v>28</v>
      </c>
    </row>
    <row r="9961" spans="1:17" ht="15" x14ac:dyDescent="0.25">
      <c r="A9961"/>
      <c r="B9961" s="114">
        <v>9960</v>
      </c>
      <c r="C9961" s="7">
        <v>22</v>
      </c>
      <c r="E9961">
        <v>9960</v>
      </c>
      <c r="F9961">
        <v>17</v>
      </c>
      <c r="G9961">
        <v>20</v>
      </c>
      <c r="H9961">
        <v>27</v>
      </c>
      <c r="I9961" s="7">
        <v>34</v>
      </c>
      <c r="K9961">
        <v>9960</v>
      </c>
      <c r="L9961">
        <v>20</v>
      </c>
      <c r="M9961">
        <v>27</v>
      </c>
      <c r="N9961" s="7">
        <v>34</v>
      </c>
      <c r="P9961" s="187">
        <v>9960</v>
      </c>
      <c r="Q9961" s="188">
        <v>28</v>
      </c>
    </row>
    <row r="9962" spans="1:17" ht="15" x14ac:dyDescent="0.25">
      <c r="A9962"/>
      <c r="B9962" s="114">
        <v>9961</v>
      </c>
      <c r="C9962" s="7">
        <v>22</v>
      </c>
      <c r="E9962">
        <v>9961</v>
      </c>
      <c r="F9962">
        <v>17</v>
      </c>
      <c r="G9962">
        <v>20</v>
      </c>
      <c r="H9962">
        <v>27</v>
      </c>
      <c r="I9962" s="7">
        <v>34</v>
      </c>
      <c r="K9962">
        <v>9961</v>
      </c>
      <c r="L9962">
        <v>20</v>
      </c>
      <c r="M9962">
        <v>27</v>
      </c>
      <c r="N9962" s="7">
        <v>34</v>
      </c>
      <c r="P9962" s="185">
        <v>9961</v>
      </c>
      <c r="Q9962" s="186">
        <v>28</v>
      </c>
    </row>
    <row r="9963" spans="1:17" ht="15" x14ac:dyDescent="0.25">
      <c r="A9963"/>
      <c r="B9963" s="114">
        <v>9962</v>
      </c>
      <c r="C9963" s="7">
        <v>22</v>
      </c>
      <c r="E9963">
        <v>9962</v>
      </c>
      <c r="F9963">
        <v>17</v>
      </c>
      <c r="G9963">
        <v>20</v>
      </c>
      <c r="H9963">
        <v>27</v>
      </c>
      <c r="I9963" s="7">
        <v>34</v>
      </c>
      <c r="K9963">
        <v>9962</v>
      </c>
      <c r="L9963">
        <v>20</v>
      </c>
      <c r="M9963">
        <v>27</v>
      </c>
      <c r="N9963" s="7">
        <v>34</v>
      </c>
      <c r="P9963" s="187">
        <v>9962</v>
      </c>
      <c r="Q9963" s="188">
        <v>28</v>
      </c>
    </row>
    <row r="9964" spans="1:17" ht="15" x14ac:dyDescent="0.25">
      <c r="A9964"/>
      <c r="B9964" s="114">
        <v>9963</v>
      </c>
      <c r="C9964" s="7">
        <v>22</v>
      </c>
      <c r="E9964">
        <v>9963</v>
      </c>
      <c r="F9964">
        <v>17</v>
      </c>
      <c r="G9964">
        <v>20</v>
      </c>
      <c r="H9964">
        <v>27</v>
      </c>
      <c r="I9964" s="7">
        <v>34</v>
      </c>
      <c r="K9964">
        <v>9963</v>
      </c>
      <c r="L9964">
        <v>20</v>
      </c>
      <c r="M9964">
        <v>27</v>
      </c>
      <c r="N9964" s="7">
        <v>34</v>
      </c>
      <c r="P9964" s="185">
        <v>9963</v>
      </c>
      <c r="Q9964" s="186">
        <v>28</v>
      </c>
    </row>
    <row r="9965" spans="1:17" ht="15" x14ac:dyDescent="0.25">
      <c r="A9965"/>
      <c r="B9965" s="114">
        <v>9964</v>
      </c>
      <c r="C9965" s="7">
        <v>22</v>
      </c>
      <c r="E9965">
        <v>9964</v>
      </c>
      <c r="F9965">
        <v>17</v>
      </c>
      <c r="G9965">
        <v>20</v>
      </c>
      <c r="H9965">
        <v>27</v>
      </c>
      <c r="I9965" s="7">
        <v>34</v>
      </c>
      <c r="K9965">
        <v>9964</v>
      </c>
      <c r="L9965">
        <v>20</v>
      </c>
      <c r="M9965">
        <v>27</v>
      </c>
      <c r="N9965" s="7">
        <v>34</v>
      </c>
      <c r="P9965" s="187">
        <v>9964</v>
      </c>
      <c r="Q9965" s="188">
        <v>28</v>
      </c>
    </row>
    <row r="9966" spans="1:17" ht="15" x14ac:dyDescent="0.25">
      <c r="A9966"/>
      <c r="B9966" s="114">
        <v>9965</v>
      </c>
      <c r="C9966" s="7">
        <v>22</v>
      </c>
      <c r="E9966">
        <v>9965</v>
      </c>
      <c r="F9966">
        <v>17</v>
      </c>
      <c r="G9966">
        <v>20</v>
      </c>
      <c r="H9966">
        <v>27</v>
      </c>
      <c r="I9966" s="7">
        <v>34</v>
      </c>
      <c r="K9966">
        <v>9965</v>
      </c>
      <c r="L9966">
        <v>20</v>
      </c>
      <c r="M9966">
        <v>27</v>
      </c>
      <c r="N9966" s="7">
        <v>34</v>
      </c>
      <c r="P9966" s="185">
        <v>9965</v>
      </c>
      <c r="Q9966" s="186">
        <v>28</v>
      </c>
    </row>
    <row r="9967" spans="1:17" ht="15" x14ac:dyDescent="0.25">
      <c r="A9967"/>
      <c r="B9967" s="114">
        <v>9966</v>
      </c>
      <c r="C9967" s="7">
        <v>22</v>
      </c>
      <c r="E9967">
        <v>9966</v>
      </c>
      <c r="F9967">
        <v>17</v>
      </c>
      <c r="G9967">
        <v>20</v>
      </c>
      <c r="H9967">
        <v>27</v>
      </c>
      <c r="I9967" s="7">
        <v>34</v>
      </c>
      <c r="K9967">
        <v>9966</v>
      </c>
      <c r="L9967">
        <v>20</v>
      </c>
      <c r="M9967">
        <v>27</v>
      </c>
      <c r="N9967" s="7">
        <v>34</v>
      </c>
      <c r="P9967" s="187">
        <v>9966</v>
      </c>
      <c r="Q9967" s="188">
        <v>28</v>
      </c>
    </row>
    <row r="9968" spans="1:17" ht="15" x14ac:dyDescent="0.25">
      <c r="A9968"/>
      <c r="B9968" s="114">
        <v>9967</v>
      </c>
      <c r="C9968" s="7">
        <v>22</v>
      </c>
      <c r="E9968">
        <v>9967</v>
      </c>
      <c r="F9968">
        <v>17</v>
      </c>
      <c r="G9968">
        <v>20</v>
      </c>
      <c r="H9968">
        <v>27</v>
      </c>
      <c r="I9968" s="7">
        <v>34</v>
      </c>
      <c r="K9968">
        <v>9967</v>
      </c>
      <c r="L9968">
        <v>20</v>
      </c>
      <c r="M9968">
        <v>27</v>
      </c>
      <c r="N9968" s="7">
        <v>34</v>
      </c>
      <c r="P9968" s="185">
        <v>9967</v>
      </c>
      <c r="Q9968" s="186">
        <v>28</v>
      </c>
    </row>
    <row r="9969" spans="1:17" ht="15" x14ac:dyDescent="0.25">
      <c r="A9969"/>
      <c r="B9969" s="114">
        <v>9968</v>
      </c>
      <c r="C9969" s="7">
        <v>22</v>
      </c>
      <c r="E9969">
        <v>9968</v>
      </c>
      <c r="F9969">
        <v>17</v>
      </c>
      <c r="G9969">
        <v>20</v>
      </c>
      <c r="H9969">
        <v>27</v>
      </c>
      <c r="I9969" s="7">
        <v>34</v>
      </c>
      <c r="K9969">
        <v>9968</v>
      </c>
      <c r="L9969">
        <v>20</v>
      </c>
      <c r="M9969">
        <v>27</v>
      </c>
      <c r="N9969" s="7">
        <v>34</v>
      </c>
      <c r="P9969" s="187">
        <v>9968</v>
      </c>
      <c r="Q9969" s="188">
        <v>28</v>
      </c>
    </row>
    <row r="9970" spans="1:17" ht="15" x14ac:dyDescent="0.25">
      <c r="A9970"/>
      <c r="B9970" s="114">
        <v>9969</v>
      </c>
      <c r="C9970" s="7">
        <v>22</v>
      </c>
      <c r="E9970">
        <v>9969</v>
      </c>
      <c r="F9970">
        <v>17</v>
      </c>
      <c r="G9970">
        <v>20</v>
      </c>
      <c r="H9970">
        <v>27</v>
      </c>
      <c r="I9970" s="7">
        <v>34</v>
      </c>
      <c r="K9970">
        <v>9969</v>
      </c>
      <c r="L9970">
        <v>20</v>
      </c>
      <c r="M9970">
        <v>27</v>
      </c>
      <c r="N9970" s="7">
        <v>34</v>
      </c>
      <c r="P9970" s="185">
        <v>9969</v>
      </c>
      <c r="Q9970" s="186">
        <v>28</v>
      </c>
    </row>
    <row r="9971" spans="1:17" ht="15" x14ac:dyDescent="0.25">
      <c r="A9971"/>
      <c r="B9971" s="114">
        <v>9970</v>
      </c>
      <c r="C9971" s="7">
        <v>22</v>
      </c>
      <c r="E9971">
        <v>9970</v>
      </c>
      <c r="F9971">
        <v>17</v>
      </c>
      <c r="G9971">
        <v>20</v>
      </c>
      <c r="H9971">
        <v>27</v>
      </c>
      <c r="I9971" s="7">
        <v>34</v>
      </c>
      <c r="K9971">
        <v>9970</v>
      </c>
      <c r="L9971">
        <v>20</v>
      </c>
      <c r="M9971">
        <v>27</v>
      </c>
      <c r="N9971" s="7">
        <v>34</v>
      </c>
      <c r="P9971" s="187">
        <v>9970</v>
      </c>
      <c r="Q9971" s="188">
        <v>28</v>
      </c>
    </row>
    <row r="9972" spans="1:17" ht="15" x14ac:dyDescent="0.25">
      <c r="A9972"/>
      <c r="B9972" s="114">
        <v>9971</v>
      </c>
      <c r="C9972" s="7">
        <v>22</v>
      </c>
      <c r="E9972">
        <v>9971</v>
      </c>
      <c r="F9972">
        <v>17</v>
      </c>
      <c r="G9972">
        <v>20</v>
      </c>
      <c r="H9972">
        <v>27</v>
      </c>
      <c r="I9972" s="7">
        <v>34</v>
      </c>
      <c r="K9972">
        <v>9971</v>
      </c>
      <c r="L9972">
        <v>20</v>
      </c>
      <c r="M9972">
        <v>27</v>
      </c>
      <c r="N9972" s="7">
        <v>34</v>
      </c>
      <c r="P9972" s="185">
        <v>9971</v>
      </c>
      <c r="Q9972" s="186">
        <v>28</v>
      </c>
    </row>
    <row r="9973" spans="1:17" ht="15" x14ac:dyDescent="0.25">
      <c r="A9973"/>
      <c r="B9973" s="114">
        <v>9972</v>
      </c>
      <c r="C9973" s="7">
        <v>22</v>
      </c>
      <c r="E9973">
        <v>9972</v>
      </c>
      <c r="F9973">
        <v>17</v>
      </c>
      <c r="G9973">
        <v>20</v>
      </c>
      <c r="H9973">
        <v>27</v>
      </c>
      <c r="I9973" s="7">
        <v>34</v>
      </c>
      <c r="K9973">
        <v>9972</v>
      </c>
      <c r="L9973">
        <v>20</v>
      </c>
      <c r="M9973">
        <v>27</v>
      </c>
      <c r="N9973" s="7">
        <v>34</v>
      </c>
      <c r="P9973" s="187">
        <v>9972</v>
      </c>
      <c r="Q9973" s="188">
        <v>28</v>
      </c>
    </row>
    <row r="9974" spans="1:17" ht="15" x14ac:dyDescent="0.25">
      <c r="A9974"/>
      <c r="B9974" s="114">
        <v>9973</v>
      </c>
      <c r="C9974" s="7">
        <v>22</v>
      </c>
      <c r="E9974">
        <v>9973</v>
      </c>
      <c r="F9974">
        <v>17</v>
      </c>
      <c r="G9974">
        <v>20</v>
      </c>
      <c r="H9974">
        <v>27</v>
      </c>
      <c r="I9974" s="7">
        <v>34</v>
      </c>
      <c r="K9974">
        <v>9973</v>
      </c>
      <c r="L9974">
        <v>20</v>
      </c>
      <c r="M9974">
        <v>27</v>
      </c>
      <c r="N9974" s="7">
        <v>34</v>
      </c>
      <c r="P9974" s="185">
        <v>9973</v>
      </c>
      <c r="Q9974" s="186">
        <v>28</v>
      </c>
    </row>
    <row r="9975" spans="1:17" ht="15" x14ac:dyDescent="0.25">
      <c r="A9975"/>
      <c r="B9975" s="114">
        <v>9974</v>
      </c>
      <c r="C9975" s="7">
        <v>22</v>
      </c>
      <c r="E9975">
        <v>9974</v>
      </c>
      <c r="F9975">
        <v>17</v>
      </c>
      <c r="G9975">
        <v>20</v>
      </c>
      <c r="H9975">
        <v>27</v>
      </c>
      <c r="I9975" s="7">
        <v>34</v>
      </c>
      <c r="K9975">
        <v>9974</v>
      </c>
      <c r="L9975">
        <v>20</v>
      </c>
      <c r="M9975">
        <v>27</v>
      </c>
      <c r="N9975" s="7">
        <v>34</v>
      </c>
      <c r="P9975" s="187">
        <v>9974</v>
      </c>
      <c r="Q9975" s="188">
        <v>28</v>
      </c>
    </row>
    <row r="9976" spans="1:17" ht="15" x14ac:dyDescent="0.25">
      <c r="A9976"/>
      <c r="B9976" s="114">
        <v>9975</v>
      </c>
      <c r="C9976" s="7">
        <v>22</v>
      </c>
      <c r="E9976">
        <v>9975</v>
      </c>
      <c r="F9976">
        <v>17</v>
      </c>
      <c r="G9976">
        <v>20</v>
      </c>
      <c r="H9976">
        <v>27</v>
      </c>
      <c r="I9976" s="7">
        <v>34</v>
      </c>
      <c r="K9976">
        <v>9975</v>
      </c>
      <c r="L9976">
        <v>20</v>
      </c>
      <c r="M9976">
        <v>27</v>
      </c>
      <c r="N9976" s="7">
        <v>34</v>
      </c>
      <c r="P9976" s="185">
        <v>9975</v>
      </c>
      <c r="Q9976" s="186">
        <v>28</v>
      </c>
    </row>
    <row r="9977" spans="1:17" ht="15" x14ac:dyDescent="0.25">
      <c r="A9977"/>
      <c r="B9977" s="114">
        <v>9976</v>
      </c>
      <c r="C9977" s="7">
        <v>22</v>
      </c>
      <c r="E9977">
        <v>9976</v>
      </c>
      <c r="F9977">
        <v>17</v>
      </c>
      <c r="G9977">
        <v>20</v>
      </c>
      <c r="H9977">
        <v>27</v>
      </c>
      <c r="I9977" s="7">
        <v>34</v>
      </c>
      <c r="K9977">
        <v>9976</v>
      </c>
      <c r="L9977">
        <v>20</v>
      </c>
      <c r="M9977">
        <v>27</v>
      </c>
      <c r="N9977" s="7">
        <v>34</v>
      </c>
      <c r="P9977" s="187">
        <v>9976</v>
      </c>
      <c r="Q9977" s="188">
        <v>28</v>
      </c>
    </row>
    <row r="9978" spans="1:17" ht="15" x14ac:dyDescent="0.25">
      <c r="A9978"/>
      <c r="B9978" s="114">
        <v>9977</v>
      </c>
      <c r="C9978" s="7">
        <v>22</v>
      </c>
      <c r="E9978">
        <v>9977</v>
      </c>
      <c r="F9978">
        <v>17</v>
      </c>
      <c r="G9978">
        <v>20</v>
      </c>
      <c r="H9978">
        <v>27</v>
      </c>
      <c r="I9978" s="7">
        <v>34</v>
      </c>
      <c r="K9978">
        <v>9977</v>
      </c>
      <c r="L9978">
        <v>20</v>
      </c>
      <c r="M9978">
        <v>27</v>
      </c>
      <c r="N9978" s="7">
        <v>34</v>
      </c>
      <c r="P9978" s="185">
        <v>9977</v>
      </c>
      <c r="Q9978" s="186">
        <v>28</v>
      </c>
    </row>
    <row r="9979" spans="1:17" ht="15" x14ac:dyDescent="0.25">
      <c r="A9979"/>
      <c r="B9979" s="114">
        <v>9978</v>
      </c>
      <c r="C9979" s="7">
        <v>22</v>
      </c>
      <c r="E9979">
        <v>9978</v>
      </c>
      <c r="F9979">
        <v>17</v>
      </c>
      <c r="G9979">
        <v>20</v>
      </c>
      <c r="H9979">
        <v>27</v>
      </c>
      <c r="I9979" s="7">
        <v>34</v>
      </c>
      <c r="K9979">
        <v>9978</v>
      </c>
      <c r="L9979">
        <v>20</v>
      </c>
      <c r="M9979">
        <v>27</v>
      </c>
      <c r="N9979" s="7">
        <v>34</v>
      </c>
      <c r="P9979" s="187">
        <v>9978</v>
      </c>
      <c r="Q9979" s="188">
        <v>28</v>
      </c>
    </row>
    <row r="9980" spans="1:17" ht="15" x14ac:dyDescent="0.25">
      <c r="A9980"/>
      <c r="B9980" s="114">
        <v>9979</v>
      </c>
      <c r="C9980" s="7">
        <v>22</v>
      </c>
      <c r="E9980">
        <v>9979</v>
      </c>
      <c r="F9980">
        <v>17</v>
      </c>
      <c r="G9980">
        <v>20</v>
      </c>
      <c r="H9980">
        <v>27</v>
      </c>
      <c r="I9980" s="7">
        <v>34</v>
      </c>
      <c r="K9980">
        <v>9979</v>
      </c>
      <c r="L9980">
        <v>20</v>
      </c>
      <c r="M9980">
        <v>27</v>
      </c>
      <c r="N9980" s="7">
        <v>34</v>
      </c>
      <c r="P9980" s="185">
        <v>9979</v>
      </c>
      <c r="Q9980" s="186">
        <v>28</v>
      </c>
    </row>
    <row r="9981" spans="1:17" ht="15" x14ac:dyDescent="0.25">
      <c r="A9981"/>
      <c r="B9981" s="114">
        <v>9980</v>
      </c>
      <c r="C9981" s="7">
        <v>22</v>
      </c>
      <c r="E9981">
        <v>9980</v>
      </c>
      <c r="F9981">
        <v>17</v>
      </c>
      <c r="G9981">
        <v>20</v>
      </c>
      <c r="H9981">
        <v>27</v>
      </c>
      <c r="I9981" s="7">
        <v>34</v>
      </c>
      <c r="K9981">
        <v>9980</v>
      </c>
      <c r="L9981">
        <v>20</v>
      </c>
      <c r="M9981">
        <v>27</v>
      </c>
      <c r="N9981" s="7">
        <v>34</v>
      </c>
      <c r="P9981" s="187">
        <v>9980</v>
      </c>
      <c r="Q9981" s="188">
        <v>28</v>
      </c>
    </row>
    <row r="9982" spans="1:17" ht="15" x14ac:dyDescent="0.25">
      <c r="A9982"/>
      <c r="B9982" s="114">
        <v>9981</v>
      </c>
      <c r="C9982" s="7">
        <v>22</v>
      </c>
      <c r="E9982">
        <v>9981</v>
      </c>
      <c r="F9982">
        <v>17</v>
      </c>
      <c r="G9982">
        <v>20</v>
      </c>
      <c r="H9982">
        <v>27</v>
      </c>
      <c r="I9982" s="7">
        <v>34</v>
      </c>
      <c r="K9982">
        <v>9981</v>
      </c>
      <c r="L9982">
        <v>20</v>
      </c>
      <c r="M9982">
        <v>27</v>
      </c>
      <c r="N9982" s="7">
        <v>34</v>
      </c>
      <c r="P9982" s="185">
        <v>9981</v>
      </c>
      <c r="Q9982" s="186">
        <v>28</v>
      </c>
    </row>
    <row r="9983" spans="1:17" ht="15" x14ac:dyDescent="0.25">
      <c r="A9983"/>
      <c r="B9983" s="114">
        <v>9982</v>
      </c>
      <c r="C9983" s="7">
        <v>22</v>
      </c>
      <c r="E9983">
        <v>9982</v>
      </c>
      <c r="F9983">
        <v>17</v>
      </c>
      <c r="G9983">
        <v>20</v>
      </c>
      <c r="H9983">
        <v>27</v>
      </c>
      <c r="I9983" s="7">
        <v>34</v>
      </c>
      <c r="K9983">
        <v>9982</v>
      </c>
      <c r="L9983">
        <v>20</v>
      </c>
      <c r="M9983">
        <v>27</v>
      </c>
      <c r="N9983" s="7">
        <v>34</v>
      </c>
      <c r="P9983" s="187">
        <v>9982</v>
      </c>
      <c r="Q9983" s="188">
        <v>28</v>
      </c>
    </row>
    <row r="9984" spans="1:17" ht="15" x14ac:dyDescent="0.25">
      <c r="A9984"/>
      <c r="B9984" s="114">
        <v>9983</v>
      </c>
      <c r="C9984" s="7">
        <v>22</v>
      </c>
      <c r="E9984">
        <v>9983</v>
      </c>
      <c r="F9984">
        <v>17</v>
      </c>
      <c r="G9984">
        <v>20</v>
      </c>
      <c r="H9984">
        <v>27</v>
      </c>
      <c r="I9984" s="7">
        <v>34</v>
      </c>
      <c r="K9984">
        <v>9983</v>
      </c>
      <c r="L9984">
        <v>20</v>
      </c>
      <c r="M9984">
        <v>27</v>
      </c>
      <c r="N9984" s="7">
        <v>34</v>
      </c>
      <c r="P9984" s="185">
        <v>9983</v>
      </c>
      <c r="Q9984" s="186">
        <v>28</v>
      </c>
    </row>
    <row r="9985" spans="1:17" ht="15" x14ac:dyDescent="0.25">
      <c r="A9985"/>
      <c r="B9985" s="114">
        <v>9984</v>
      </c>
      <c r="C9985" s="7">
        <v>22</v>
      </c>
      <c r="E9985">
        <v>9984</v>
      </c>
      <c r="F9985">
        <v>17</v>
      </c>
      <c r="G9985">
        <v>20</v>
      </c>
      <c r="H9985">
        <v>27</v>
      </c>
      <c r="I9985" s="7">
        <v>34</v>
      </c>
      <c r="K9985">
        <v>9984</v>
      </c>
      <c r="L9985">
        <v>20</v>
      </c>
      <c r="M9985">
        <v>27</v>
      </c>
      <c r="N9985" s="7">
        <v>34</v>
      </c>
      <c r="P9985" s="187">
        <v>9984</v>
      </c>
      <c r="Q9985" s="188">
        <v>28</v>
      </c>
    </row>
    <row r="9986" spans="1:17" ht="15" x14ac:dyDescent="0.25">
      <c r="A9986"/>
      <c r="B9986" s="114">
        <v>9985</v>
      </c>
      <c r="C9986" s="7">
        <v>22</v>
      </c>
      <c r="E9986">
        <v>9985</v>
      </c>
      <c r="F9986">
        <v>17</v>
      </c>
      <c r="G9986">
        <v>20</v>
      </c>
      <c r="H9986">
        <v>27</v>
      </c>
      <c r="I9986" s="7">
        <v>34</v>
      </c>
      <c r="K9986">
        <v>9985</v>
      </c>
      <c r="L9986">
        <v>20</v>
      </c>
      <c r="M9986">
        <v>27</v>
      </c>
      <c r="N9986" s="7">
        <v>34</v>
      </c>
      <c r="P9986" s="185">
        <v>9985</v>
      </c>
      <c r="Q9986" s="186">
        <v>28</v>
      </c>
    </row>
    <row r="9987" spans="1:17" ht="15" x14ac:dyDescent="0.25">
      <c r="A9987"/>
      <c r="B9987" s="114">
        <v>9986</v>
      </c>
      <c r="C9987" s="7">
        <v>22</v>
      </c>
      <c r="E9987">
        <v>9986</v>
      </c>
      <c r="F9987">
        <v>17</v>
      </c>
      <c r="G9987">
        <v>20</v>
      </c>
      <c r="H9987">
        <v>27</v>
      </c>
      <c r="I9987" s="7">
        <v>34</v>
      </c>
      <c r="K9987">
        <v>9986</v>
      </c>
      <c r="L9987">
        <v>20</v>
      </c>
      <c r="M9987">
        <v>27</v>
      </c>
      <c r="N9987" s="7">
        <v>34</v>
      </c>
      <c r="P9987" s="187">
        <v>9986</v>
      </c>
      <c r="Q9987" s="188">
        <v>28</v>
      </c>
    </row>
    <row r="9988" spans="1:17" ht="15" x14ac:dyDescent="0.25">
      <c r="A9988"/>
      <c r="B9988" s="114">
        <v>9987</v>
      </c>
      <c r="C9988" s="7">
        <v>22</v>
      </c>
      <c r="E9988">
        <v>9987</v>
      </c>
      <c r="F9988">
        <v>17</v>
      </c>
      <c r="G9988">
        <v>20</v>
      </c>
      <c r="H9988">
        <v>27</v>
      </c>
      <c r="I9988" s="7">
        <v>34</v>
      </c>
      <c r="K9988">
        <v>9987</v>
      </c>
      <c r="L9988">
        <v>20</v>
      </c>
      <c r="M9988">
        <v>27</v>
      </c>
      <c r="N9988" s="7">
        <v>34</v>
      </c>
      <c r="P9988" s="185">
        <v>9987</v>
      </c>
      <c r="Q9988" s="186">
        <v>28</v>
      </c>
    </row>
    <row r="9989" spans="1:17" ht="15" x14ac:dyDescent="0.25">
      <c r="A9989"/>
      <c r="B9989" s="114">
        <v>9988</v>
      </c>
      <c r="C9989" s="7">
        <v>22</v>
      </c>
      <c r="E9989">
        <v>9988</v>
      </c>
      <c r="F9989">
        <v>17</v>
      </c>
      <c r="G9989">
        <v>20</v>
      </c>
      <c r="H9989">
        <v>27</v>
      </c>
      <c r="I9989" s="7">
        <v>34</v>
      </c>
      <c r="K9989">
        <v>9988</v>
      </c>
      <c r="L9989">
        <v>20</v>
      </c>
      <c r="M9989">
        <v>27</v>
      </c>
      <c r="N9989" s="7">
        <v>34</v>
      </c>
      <c r="P9989" s="187">
        <v>9988</v>
      </c>
      <c r="Q9989" s="188">
        <v>28</v>
      </c>
    </row>
    <row r="9990" spans="1:17" ht="15" x14ac:dyDescent="0.25">
      <c r="A9990"/>
      <c r="B9990" s="114">
        <v>9989</v>
      </c>
      <c r="C9990" s="7">
        <v>22</v>
      </c>
      <c r="E9990">
        <v>9989</v>
      </c>
      <c r="F9990">
        <v>17</v>
      </c>
      <c r="G9990">
        <v>20</v>
      </c>
      <c r="H9990">
        <v>27</v>
      </c>
      <c r="I9990" s="7">
        <v>34</v>
      </c>
      <c r="K9990">
        <v>9989</v>
      </c>
      <c r="L9990">
        <v>20</v>
      </c>
      <c r="M9990">
        <v>27</v>
      </c>
      <c r="N9990" s="7">
        <v>34</v>
      </c>
      <c r="P9990" s="185">
        <v>9989</v>
      </c>
      <c r="Q9990" s="186">
        <v>28</v>
      </c>
    </row>
    <row r="9991" spans="1:17" ht="15" x14ac:dyDescent="0.25">
      <c r="A9991"/>
      <c r="B9991" s="114">
        <v>9990</v>
      </c>
      <c r="C9991" s="7">
        <v>22</v>
      </c>
      <c r="E9991">
        <v>9990</v>
      </c>
      <c r="F9991">
        <v>17</v>
      </c>
      <c r="G9991">
        <v>20</v>
      </c>
      <c r="H9991">
        <v>27</v>
      </c>
      <c r="I9991" s="7">
        <v>34</v>
      </c>
      <c r="K9991">
        <v>9990</v>
      </c>
      <c r="L9991">
        <v>20</v>
      </c>
      <c r="M9991">
        <v>27</v>
      </c>
      <c r="N9991" s="7">
        <v>34</v>
      </c>
      <c r="P9991" s="187">
        <v>9990</v>
      </c>
      <c r="Q9991" s="188">
        <v>28</v>
      </c>
    </row>
    <row r="9992" spans="1:17" ht="15" x14ac:dyDescent="0.25">
      <c r="A9992"/>
      <c r="B9992" s="114">
        <v>9991</v>
      </c>
      <c r="C9992" s="7">
        <v>22</v>
      </c>
      <c r="E9992">
        <v>9991</v>
      </c>
      <c r="F9992">
        <v>17</v>
      </c>
      <c r="G9992">
        <v>20</v>
      </c>
      <c r="H9992">
        <v>27</v>
      </c>
      <c r="I9992" s="7">
        <v>34</v>
      </c>
      <c r="K9992">
        <v>9991</v>
      </c>
      <c r="L9992">
        <v>20</v>
      </c>
      <c r="M9992">
        <v>27</v>
      </c>
      <c r="N9992" s="7">
        <v>34</v>
      </c>
      <c r="P9992" s="185">
        <v>9991</v>
      </c>
      <c r="Q9992" s="186">
        <v>28</v>
      </c>
    </row>
    <row r="9993" spans="1:17" ht="15" x14ac:dyDescent="0.25">
      <c r="A9993"/>
      <c r="B9993" s="114">
        <v>9992</v>
      </c>
      <c r="C9993" s="7">
        <v>22</v>
      </c>
      <c r="E9993">
        <v>9992</v>
      </c>
      <c r="F9993">
        <v>17</v>
      </c>
      <c r="G9993">
        <v>20</v>
      </c>
      <c r="H9993">
        <v>27</v>
      </c>
      <c r="I9993" s="7">
        <v>34</v>
      </c>
      <c r="K9993">
        <v>9992</v>
      </c>
      <c r="L9993">
        <v>20</v>
      </c>
      <c r="M9993">
        <v>27</v>
      </c>
      <c r="N9993" s="7">
        <v>34</v>
      </c>
      <c r="P9993" s="187">
        <v>9992</v>
      </c>
      <c r="Q9993" s="188">
        <v>28</v>
      </c>
    </row>
    <row r="9994" spans="1:17" ht="15" x14ac:dyDescent="0.25">
      <c r="A9994"/>
      <c r="B9994" s="114">
        <v>9993</v>
      </c>
      <c r="C9994" s="7">
        <v>22</v>
      </c>
      <c r="E9994">
        <v>9993</v>
      </c>
      <c r="F9994">
        <v>17</v>
      </c>
      <c r="G9994">
        <v>20</v>
      </c>
      <c r="H9994">
        <v>27</v>
      </c>
      <c r="I9994" s="7">
        <v>34</v>
      </c>
      <c r="K9994">
        <v>9993</v>
      </c>
      <c r="L9994">
        <v>20</v>
      </c>
      <c r="M9994">
        <v>27</v>
      </c>
      <c r="N9994" s="7">
        <v>34</v>
      </c>
      <c r="P9994" s="185">
        <v>9993</v>
      </c>
      <c r="Q9994" s="186">
        <v>28</v>
      </c>
    </row>
    <row r="9995" spans="1:17" ht="15" x14ac:dyDescent="0.25">
      <c r="A9995"/>
      <c r="B9995" s="114">
        <v>9994</v>
      </c>
      <c r="C9995" s="7">
        <v>22</v>
      </c>
      <c r="E9995">
        <v>9994</v>
      </c>
      <c r="F9995">
        <v>17</v>
      </c>
      <c r="G9995">
        <v>20</v>
      </c>
      <c r="H9995">
        <v>27</v>
      </c>
      <c r="I9995" s="7">
        <v>34</v>
      </c>
      <c r="K9995">
        <v>9994</v>
      </c>
      <c r="L9995">
        <v>20</v>
      </c>
      <c r="M9995">
        <v>27</v>
      </c>
      <c r="N9995" s="7">
        <v>34</v>
      </c>
      <c r="P9995" s="187">
        <v>9994</v>
      </c>
      <c r="Q9995" s="188">
        <v>28</v>
      </c>
    </row>
    <row r="9996" spans="1:17" ht="15" x14ac:dyDescent="0.25">
      <c r="A9996"/>
      <c r="B9996" s="114">
        <v>9995</v>
      </c>
      <c r="C9996" s="7">
        <v>22</v>
      </c>
      <c r="E9996">
        <v>9995</v>
      </c>
      <c r="F9996">
        <v>17</v>
      </c>
      <c r="G9996">
        <v>20</v>
      </c>
      <c r="H9996">
        <v>27</v>
      </c>
      <c r="I9996" s="7">
        <v>34</v>
      </c>
      <c r="K9996">
        <v>9995</v>
      </c>
      <c r="L9996">
        <v>20</v>
      </c>
      <c r="M9996">
        <v>27</v>
      </c>
      <c r="N9996" s="7">
        <v>34</v>
      </c>
      <c r="P9996" s="185">
        <v>9995</v>
      </c>
      <c r="Q9996" s="186">
        <v>28</v>
      </c>
    </row>
    <row r="9997" spans="1:17" ht="15" x14ac:dyDescent="0.25">
      <c r="A9997"/>
      <c r="B9997" s="114">
        <v>9996</v>
      </c>
      <c r="C9997" s="7">
        <v>22</v>
      </c>
      <c r="E9997">
        <v>9996</v>
      </c>
      <c r="F9997">
        <v>17</v>
      </c>
      <c r="G9997">
        <v>20</v>
      </c>
      <c r="H9997">
        <v>27</v>
      </c>
      <c r="I9997" s="7">
        <v>34</v>
      </c>
      <c r="K9997">
        <v>9996</v>
      </c>
      <c r="L9997">
        <v>20</v>
      </c>
      <c r="M9997">
        <v>27</v>
      </c>
      <c r="N9997" s="7">
        <v>34</v>
      </c>
      <c r="P9997" s="187">
        <v>9996</v>
      </c>
      <c r="Q9997" s="188">
        <v>28</v>
      </c>
    </row>
    <row r="9998" spans="1:17" ht="15" x14ac:dyDescent="0.25">
      <c r="A9998"/>
      <c r="B9998" s="114">
        <v>9997</v>
      </c>
      <c r="C9998" s="7">
        <v>22</v>
      </c>
      <c r="E9998">
        <v>9997</v>
      </c>
      <c r="F9998">
        <v>17</v>
      </c>
      <c r="G9998">
        <v>20</v>
      </c>
      <c r="H9998">
        <v>27</v>
      </c>
      <c r="I9998" s="7">
        <v>34</v>
      </c>
      <c r="K9998">
        <v>9997</v>
      </c>
      <c r="L9998">
        <v>20</v>
      </c>
      <c r="M9998">
        <v>27</v>
      </c>
      <c r="N9998" s="7">
        <v>34</v>
      </c>
      <c r="P9998" s="185">
        <v>9997</v>
      </c>
      <c r="Q9998" s="186">
        <v>28</v>
      </c>
    </row>
    <row r="9999" spans="1:17" ht="15" x14ac:dyDescent="0.25">
      <c r="A9999"/>
      <c r="B9999" s="114">
        <v>9998</v>
      </c>
      <c r="C9999" s="7">
        <v>22</v>
      </c>
      <c r="E9999">
        <v>9998</v>
      </c>
      <c r="F9999">
        <v>17</v>
      </c>
      <c r="G9999">
        <v>20</v>
      </c>
      <c r="H9999">
        <v>27</v>
      </c>
      <c r="I9999" s="7">
        <v>34</v>
      </c>
      <c r="K9999">
        <v>9998</v>
      </c>
      <c r="L9999">
        <v>20</v>
      </c>
      <c r="M9999">
        <v>27</v>
      </c>
      <c r="N9999" s="7">
        <v>34</v>
      </c>
      <c r="P9999" s="187">
        <v>9998</v>
      </c>
      <c r="Q9999" s="188">
        <v>28</v>
      </c>
    </row>
    <row r="10000" spans="1:17" ht="15" x14ac:dyDescent="0.25">
      <c r="A10000"/>
      <c r="B10000" s="114">
        <v>9999</v>
      </c>
      <c r="C10000" s="7">
        <v>22</v>
      </c>
      <c r="E10000">
        <v>9999</v>
      </c>
      <c r="F10000">
        <v>17</v>
      </c>
      <c r="G10000">
        <v>20</v>
      </c>
      <c r="H10000">
        <v>27</v>
      </c>
      <c r="I10000" s="7">
        <v>34</v>
      </c>
      <c r="K10000">
        <v>9999</v>
      </c>
      <c r="L10000">
        <v>20</v>
      </c>
      <c r="M10000">
        <v>27</v>
      </c>
      <c r="N10000" s="7">
        <v>34</v>
      </c>
      <c r="P10000" s="185">
        <v>9999</v>
      </c>
      <c r="Q10000" s="186">
        <v>28</v>
      </c>
    </row>
    <row r="10001" spans="1:17" ht="15" x14ac:dyDescent="0.25">
      <c r="A10001"/>
      <c r="B10001" s="114">
        <v>10000</v>
      </c>
      <c r="C10001" s="7">
        <v>22</v>
      </c>
      <c r="E10001">
        <v>10000</v>
      </c>
      <c r="F10001">
        <v>17</v>
      </c>
      <c r="G10001">
        <v>20</v>
      </c>
      <c r="H10001">
        <v>27</v>
      </c>
      <c r="I10001" s="7">
        <v>34</v>
      </c>
      <c r="K10001">
        <v>10000</v>
      </c>
      <c r="L10001">
        <v>20</v>
      </c>
      <c r="M10001">
        <v>27</v>
      </c>
      <c r="N10001" s="7">
        <v>34</v>
      </c>
      <c r="P10001" s="187">
        <v>10000</v>
      </c>
      <c r="Q10001" s="188">
        <v>28</v>
      </c>
    </row>
    <row r="10002" spans="1:17" ht="15" x14ac:dyDescent="0.25">
      <c r="A10002"/>
      <c r="B10002" s="114">
        <v>10001</v>
      </c>
      <c r="C10002" s="7">
        <v>22</v>
      </c>
      <c r="E10002">
        <v>10001</v>
      </c>
      <c r="F10002">
        <v>17</v>
      </c>
      <c r="G10002">
        <v>20</v>
      </c>
      <c r="H10002">
        <v>27</v>
      </c>
      <c r="I10002" s="7">
        <v>34</v>
      </c>
      <c r="K10002">
        <v>10001</v>
      </c>
      <c r="L10002">
        <v>20</v>
      </c>
      <c r="M10002">
        <v>27</v>
      </c>
      <c r="N10002" s="7">
        <v>34</v>
      </c>
      <c r="P10002" s="185">
        <v>10001</v>
      </c>
      <c r="Q10002" s="186">
        <v>28</v>
      </c>
    </row>
    <row r="10003" spans="1:17" ht="15" x14ac:dyDescent="0.25">
      <c r="A10003"/>
      <c r="B10003" s="114">
        <v>10002</v>
      </c>
      <c r="C10003" s="7">
        <v>22</v>
      </c>
      <c r="E10003">
        <v>10002</v>
      </c>
      <c r="F10003">
        <v>17</v>
      </c>
      <c r="G10003">
        <v>20</v>
      </c>
      <c r="H10003">
        <v>27</v>
      </c>
      <c r="I10003" s="7">
        <v>34</v>
      </c>
      <c r="K10003">
        <v>10002</v>
      </c>
      <c r="L10003">
        <v>20</v>
      </c>
      <c r="M10003">
        <v>27</v>
      </c>
      <c r="N10003" s="7">
        <v>34</v>
      </c>
      <c r="P10003" s="187">
        <v>10002</v>
      </c>
      <c r="Q10003" s="188">
        <v>28</v>
      </c>
    </row>
    <row r="10004" spans="1:17" ht="15" x14ac:dyDescent="0.25">
      <c r="A10004"/>
      <c r="B10004" s="114">
        <v>10003</v>
      </c>
      <c r="C10004" s="7">
        <v>22</v>
      </c>
      <c r="E10004">
        <v>10003</v>
      </c>
      <c r="F10004">
        <v>17</v>
      </c>
      <c r="G10004">
        <v>20</v>
      </c>
      <c r="H10004">
        <v>27</v>
      </c>
      <c r="I10004" s="7">
        <v>34</v>
      </c>
      <c r="K10004">
        <v>10003</v>
      </c>
      <c r="L10004">
        <v>20</v>
      </c>
      <c r="M10004">
        <v>27</v>
      </c>
      <c r="N10004" s="7">
        <v>34</v>
      </c>
      <c r="P10004" s="185">
        <v>10003</v>
      </c>
      <c r="Q10004" s="186">
        <v>28</v>
      </c>
    </row>
    <row r="10005" spans="1:17" ht="15" x14ac:dyDescent="0.25">
      <c r="A10005"/>
      <c r="B10005" s="114">
        <v>10004</v>
      </c>
      <c r="C10005" s="7">
        <v>22</v>
      </c>
      <c r="E10005">
        <v>10004</v>
      </c>
      <c r="F10005">
        <v>17</v>
      </c>
      <c r="G10005">
        <v>20</v>
      </c>
      <c r="H10005">
        <v>27</v>
      </c>
      <c r="I10005" s="7">
        <v>34</v>
      </c>
      <c r="K10005">
        <v>10004</v>
      </c>
      <c r="L10005">
        <v>20</v>
      </c>
      <c r="M10005">
        <v>27</v>
      </c>
      <c r="N10005" s="7">
        <v>34</v>
      </c>
      <c r="P10005" s="187">
        <v>10004</v>
      </c>
      <c r="Q10005" s="188">
        <v>28</v>
      </c>
    </row>
    <row r="10006" spans="1:17" ht="15" x14ac:dyDescent="0.25">
      <c r="A10006"/>
      <c r="B10006" s="114">
        <v>10005</v>
      </c>
      <c r="C10006" s="7">
        <v>22</v>
      </c>
      <c r="E10006">
        <v>10005</v>
      </c>
      <c r="F10006">
        <v>17</v>
      </c>
      <c r="G10006">
        <v>20</v>
      </c>
      <c r="H10006">
        <v>27</v>
      </c>
      <c r="I10006" s="7">
        <v>34</v>
      </c>
      <c r="K10006">
        <v>10005</v>
      </c>
      <c r="L10006">
        <v>20</v>
      </c>
      <c r="M10006">
        <v>27</v>
      </c>
      <c r="N10006" s="7">
        <v>34</v>
      </c>
      <c r="P10006" s="185">
        <v>10005</v>
      </c>
      <c r="Q10006" s="186">
        <v>28</v>
      </c>
    </row>
    <row r="10007" spans="1:17" ht="15" x14ac:dyDescent="0.25">
      <c r="A10007"/>
      <c r="B10007" s="114">
        <v>10006</v>
      </c>
      <c r="C10007" s="7">
        <v>22</v>
      </c>
      <c r="E10007">
        <v>10006</v>
      </c>
      <c r="F10007">
        <v>17</v>
      </c>
      <c r="G10007">
        <v>20</v>
      </c>
      <c r="H10007">
        <v>27</v>
      </c>
      <c r="I10007" s="7">
        <v>34</v>
      </c>
      <c r="K10007">
        <v>10006</v>
      </c>
      <c r="L10007">
        <v>20</v>
      </c>
      <c r="M10007">
        <v>27</v>
      </c>
      <c r="N10007" s="7">
        <v>34</v>
      </c>
      <c r="P10007" s="187">
        <v>10006</v>
      </c>
      <c r="Q10007" s="188">
        <v>28</v>
      </c>
    </row>
    <row r="10008" spans="1:17" ht="15" x14ac:dyDescent="0.25">
      <c r="A10008"/>
      <c r="B10008" s="114">
        <v>10007</v>
      </c>
      <c r="C10008" s="7">
        <v>22</v>
      </c>
      <c r="E10008">
        <v>10007</v>
      </c>
      <c r="F10008">
        <v>17</v>
      </c>
      <c r="G10008">
        <v>20</v>
      </c>
      <c r="H10008">
        <v>27</v>
      </c>
      <c r="I10008" s="7">
        <v>34</v>
      </c>
      <c r="K10008">
        <v>10007</v>
      </c>
      <c r="L10008">
        <v>20</v>
      </c>
      <c r="M10008">
        <v>27</v>
      </c>
      <c r="N10008" s="7">
        <v>34</v>
      </c>
      <c r="P10008" s="185">
        <v>10007</v>
      </c>
      <c r="Q10008" s="186">
        <v>28</v>
      </c>
    </row>
    <row r="10009" spans="1:17" ht="15" x14ac:dyDescent="0.25">
      <c r="A10009"/>
      <c r="B10009" s="114">
        <v>10008</v>
      </c>
      <c r="C10009" s="7">
        <v>22</v>
      </c>
      <c r="E10009">
        <v>10008</v>
      </c>
      <c r="F10009">
        <v>17</v>
      </c>
      <c r="G10009">
        <v>20</v>
      </c>
      <c r="H10009">
        <v>27</v>
      </c>
      <c r="I10009" s="7">
        <v>34</v>
      </c>
      <c r="K10009">
        <v>10008</v>
      </c>
      <c r="L10009">
        <v>20</v>
      </c>
      <c r="M10009">
        <v>27</v>
      </c>
      <c r="N10009" s="7">
        <v>34</v>
      </c>
      <c r="P10009" s="187">
        <v>10008</v>
      </c>
      <c r="Q10009" s="188">
        <v>28</v>
      </c>
    </row>
    <row r="10010" spans="1:17" ht="15" x14ac:dyDescent="0.25">
      <c r="A10010"/>
      <c r="B10010" s="114">
        <v>10009</v>
      </c>
      <c r="C10010" s="7">
        <v>22</v>
      </c>
      <c r="E10010">
        <v>10009</v>
      </c>
      <c r="F10010">
        <v>17</v>
      </c>
      <c r="G10010">
        <v>20</v>
      </c>
      <c r="H10010">
        <v>27</v>
      </c>
      <c r="I10010" s="7">
        <v>34</v>
      </c>
      <c r="K10010">
        <v>10009</v>
      </c>
      <c r="L10010">
        <v>20</v>
      </c>
      <c r="M10010">
        <v>27</v>
      </c>
      <c r="N10010" s="7">
        <v>34</v>
      </c>
      <c r="P10010" s="185">
        <v>10009</v>
      </c>
      <c r="Q10010" s="186">
        <v>28</v>
      </c>
    </row>
    <row r="10011" spans="1:17" ht="15" x14ac:dyDescent="0.25">
      <c r="A10011"/>
      <c r="B10011" s="114">
        <v>10010</v>
      </c>
      <c r="C10011" s="7">
        <v>22</v>
      </c>
      <c r="E10011">
        <v>10010</v>
      </c>
      <c r="F10011">
        <v>17</v>
      </c>
      <c r="G10011">
        <v>20</v>
      </c>
      <c r="H10011">
        <v>27</v>
      </c>
      <c r="I10011" s="7">
        <v>34</v>
      </c>
      <c r="K10011">
        <v>10010</v>
      </c>
      <c r="L10011">
        <v>20</v>
      </c>
      <c r="M10011">
        <v>27</v>
      </c>
      <c r="N10011" s="7">
        <v>34</v>
      </c>
      <c r="P10011" s="187">
        <v>10010</v>
      </c>
      <c r="Q10011" s="188">
        <v>28</v>
      </c>
    </row>
    <row r="10012" spans="1:17" ht="15" x14ac:dyDescent="0.25">
      <c r="A10012"/>
      <c r="B10012" s="114">
        <v>10011</v>
      </c>
      <c r="C10012" s="7">
        <v>22</v>
      </c>
      <c r="E10012">
        <v>10011</v>
      </c>
      <c r="F10012">
        <v>17</v>
      </c>
      <c r="G10012">
        <v>20</v>
      </c>
      <c r="H10012">
        <v>27</v>
      </c>
      <c r="I10012" s="7">
        <v>34</v>
      </c>
      <c r="K10012">
        <v>10011</v>
      </c>
      <c r="L10012">
        <v>20</v>
      </c>
      <c r="M10012">
        <v>27</v>
      </c>
      <c r="N10012" s="7">
        <v>34</v>
      </c>
      <c r="P10012" s="185">
        <v>10011</v>
      </c>
      <c r="Q10012" s="186">
        <v>28</v>
      </c>
    </row>
    <row r="10013" spans="1:17" ht="15" x14ac:dyDescent="0.25">
      <c r="A10013"/>
      <c r="B10013" s="114">
        <v>10012</v>
      </c>
      <c r="C10013" s="7">
        <v>22</v>
      </c>
      <c r="E10013">
        <v>10012</v>
      </c>
      <c r="F10013">
        <v>17</v>
      </c>
      <c r="G10013">
        <v>20</v>
      </c>
      <c r="H10013">
        <v>27</v>
      </c>
      <c r="I10013" s="7">
        <v>34</v>
      </c>
      <c r="K10013">
        <v>10012</v>
      </c>
      <c r="L10013">
        <v>20</v>
      </c>
      <c r="M10013">
        <v>27</v>
      </c>
      <c r="N10013" s="7">
        <v>34</v>
      </c>
      <c r="P10013" s="187">
        <v>10012</v>
      </c>
      <c r="Q10013" s="188">
        <v>28</v>
      </c>
    </row>
    <row r="10014" spans="1:17" ht="15" x14ac:dyDescent="0.25">
      <c r="A10014"/>
      <c r="B10014" s="114">
        <v>10013</v>
      </c>
      <c r="C10014" s="7">
        <v>22</v>
      </c>
      <c r="E10014">
        <v>10013</v>
      </c>
      <c r="F10014">
        <v>17</v>
      </c>
      <c r="G10014">
        <v>20</v>
      </c>
      <c r="H10014">
        <v>27</v>
      </c>
      <c r="I10014" s="7">
        <v>34</v>
      </c>
      <c r="K10014">
        <v>10013</v>
      </c>
      <c r="L10014">
        <v>20</v>
      </c>
      <c r="M10014">
        <v>27</v>
      </c>
      <c r="N10014" s="7">
        <v>34</v>
      </c>
      <c r="P10014" s="185">
        <v>10013</v>
      </c>
      <c r="Q10014" s="186">
        <v>28</v>
      </c>
    </row>
    <row r="10015" spans="1:17" ht="15" x14ac:dyDescent="0.25">
      <c r="A10015"/>
      <c r="B10015" s="114">
        <v>10014</v>
      </c>
      <c r="C10015" s="7">
        <v>22</v>
      </c>
      <c r="E10015">
        <v>10014</v>
      </c>
      <c r="F10015">
        <v>17</v>
      </c>
      <c r="G10015">
        <v>20</v>
      </c>
      <c r="H10015">
        <v>27</v>
      </c>
      <c r="I10015" s="7">
        <v>34</v>
      </c>
      <c r="K10015">
        <v>10014</v>
      </c>
      <c r="L10015">
        <v>20</v>
      </c>
      <c r="M10015">
        <v>27</v>
      </c>
      <c r="N10015" s="7">
        <v>34</v>
      </c>
      <c r="P10015" s="187">
        <v>10014</v>
      </c>
      <c r="Q10015" s="188">
        <v>28</v>
      </c>
    </row>
    <row r="10016" spans="1:17" ht="15" x14ac:dyDescent="0.25">
      <c r="A10016"/>
      <c r="B10016" s="114">
        <v>10015</v>
      </c>
      <c r="C10016" s="7">
        <v>22</v>
      </c>
      <c r="E10016">
        <v>10015</v>
      </c>
      <c r="F10016">
        <v>17</v>
      </c>
      <c r="G10016">
        <v>20</v>
      </c>
      <c r="H10016">
        <v>27</v>
      </c>
      <c r="I10016" s="7">
        <v>34</v>
      </c>
      <c r="K10016">
        <v>10015</v>
      </c>
      <c r="L10016">
        <v>20</v>
      </c>
      <c r="M10016">
        <v>27</v>
      </c>
      <c r="N10016" s="7">
        <v>34</v>
      </c>
      <c r="P10016" s="185">
        <v>10015</v>
      </c>
      <c r="Q10016" s="186">
        <v>28</v>
      </c>
    </row>
    <row r="10017" spans="1:17" ht="15" x14ac:dyDescent="0.25">
      <c r="A10017"/>
      <c r="B10017" s="114">
        <v>10016</v>
      </c>
      <c r="C10017" s="7">
        <v>22</v>
      </c>
      <c r="E10017">
        <v>10016</v>
      </c>
      <c r="F10017">
        <v>17</v>
      </c>
      <c r="G10017">
        <v>20</v>
      </c>
      <c r="H10017">
        <v>27</v>
      </c>
      <c r="I10017" s="7">
        <v>34</v>
      </c>
      <c r="K10017">
        <v>10016</v>
      </c>
      <c r="L10017">
        <v>20</v>
      </c>
      <c r="M10017">
        <v>27</v>
      </c>
      <c r="N10017" s="7">
        <v>34</v>
      </c>
      <c r="P10017" s="187">
        <v>10016</v>
      </c>
      <c r="Q10017" s="188">
        <v>28</v>
      </c>
    </row>
    <row r="10018" spans="1:17" ht="15" x14ac:dyDescent="0.25">
      <c r="A10018"/>
      <c r="B10018" s="114">
        <v>10017</v>
      </c>
      <c r="C10018" s="7">
        <v>22</v>
      </c>
      <c r="E10018">
        <v>10017</v>
      </c>
      <c r="F10018">
        <v>17</v>
      </c>
      <c r="G10018">
        <v>20</v>
      </c>
      <c r="H10018">
        <v>27</v>
      </c>
      <c r="I10018" s="7">
        <v>34</v>
      </c>
      <c r="K10018">
        <v>10017</v>
      </c>
      <c r="L10018">
        <v>20</v>
      </c>
      <c r="M10018">
        <v>27</v>
      </c>
      <c r="N10018" s="7">
        <v>34</v>
      </c>
      <c r="P10018" s="185">
        <v>10017</v>
      </c>
      <c r="Q10018" s="186">
        <v>28</v>
      </c>
    </row>
    <row r="10019" spans="1:17" ht="15" x14ac:dyDescent="0.25">
      <c r="A10019"/>
      <c r="B10019" s="114">
        <v>10018</v>
      </c>
      <c r="C10019" s="7">
        <v>22</v>
      </c>
      <c r="E10019">
        <v>10018</v>
      </c>
      <c r="F10019">
        <v>17</v>
      </c>
      <c r="G10019">
        <v>20</v>
      </c>
      <c r="H10019">
        <v>27</v>
      </c>
      <c r="I10019" s="7">
        <v>34</v>
      </c>
      <c r="K10019">
        <v>10018</v>
      </c>
      <c r="L10019">
        <v>20</v>
      </c>
      <c r="M10019">
        <v>27</v>
      </c>
      <c r="N10019" s="7">
        <v>34</v>
      </c>
      <c r="P10019" s="187">
        <v>10018</v>
      </c>
      <c r="Q10019" s="188">
        <v>28</v>
      </c>
    </row>
    <row r="10020" spans="1:17" ht="15" x14ac:dyDescent="0.25">
      <c r="A10020"/>
      <c r="B10020" s="114">
        <v>10019</v>
      </c>
      <c r="C10020" s="7">
        <v>22</v>
      </c>
      <c r="E10020">
        <v>10019</v>
      </c>
      <c r="F10020">
        <v>17</v>
      </c>
      <c r="G10020">
        <v>20</v>
      </c>
      <c r="H10020">
        <v>27</v>
      </c>
      <c r="I10020" s="7">
        <v>34</v>
      </c>
      <c r="K10020">
        <v>10019</v>
      </c>
      <c r="L10020">
        <v>20</v>
      </c>
      <c r="M10020">
        <v>27</v>
      </c>
      <c r="N10020" s="7">
        <v>34</v>
      </c>
      <c r="P10020" s="185">
        <v>10019</v>
      </c>
      <c r="Q10020" s="186">
        <v>28</v>
      </c>
    </row>
    <row r="10021" spans="1:17" ht="15" x14ac:dyDescent="0.25">
      <c r="A10021"/>
      <c r="B10021" s="114">
        <v>10020</v>
      </c>
      <c r="C10021" s="7">
        <v>22</v>
      </c>
      <c r="E10021">
        <v>10020</v>
      </c>
      <c r="F10021">
        <v>17</v>
      </c>
      <c r="G10021">
        <v>20</v>
      </c>
      <c r="H10021">
        <v>27</v>
      </c>
      <c r="I10021" s="7">
        <v>34</v>
      </c>
      <c r="K10021">
        <v>10020</v>
      </c>
      <c r="L10021">
        <v>20</v>
      </c>
      <c r="M10021">
        <v>27</v>
      </c>
      <c r="N10021" s="7">
        <v>34</v>
      </c>
      <c r="P10021" s="187">
        <v>10020</v>
      </c>
      <c r="Q10021" s="188">
        <v>28</v>
      </c>
    </row>
    <row r="10022" spans="1:17" ht="15" x14ac:dyDescent="0.25">
      <c r="A10022"/>
      <c r="B10022" s="114">
        <v>10021</v>
      </c>
      <c r="C10022" s="7">
        <v>22</v>
      </c>
      <c r="E10022">
        <v>10021</v>
      </c>
      <c r="F10022">
        <v>17</v>
      </c>
      <c r="G10022">
        <v>20</v>
      </c>
      <c r="H10022">
        <v>27</v>
      </c>
      <c r="I10022" s="7">
        <v>34</v>
      </c>
      <c r="K10022">
        <v>10021</v>
      </c>
      <c r="L10022">
        <v>20</v>
      </c>
      <c r="M10022">
        <v>27</v>
      </c>
      <c r="N10022" s="7">
        <v>34</v>
      </c>
      <c r="P10022" s="185">
        <v>10021</v>
      </c>
      <c r="Q10022" s="186">
        <v>28</v>
      </c>
    </row>
    <row r="10023" spans="1:17" ht="15" x14ac:dyDescent="0.25">
      <c r="A10023"/>
      <c r="B10023" s="114">
        <v>10022</v>
      </c>
      <c r="C10023" s="7">
        <v>22</v>
      </c>
      <c r="E10023">
        <v>10022</v>
      </c>
      <c r="F10023">
        <v>17</v>
      </c>
      <c r="G10023">
        <v>20</v>
      </c>
      <c r="H10023">
        <v>27</v>
      </c>
      <c r="I10023" s="7">
        <v>34</v>
      </c>
      <c r="K10023">
        <v>10022</v>
      </c>
      <c r="L10023">
        <v>20</v>
      </c>
      <c r="M10023">
        <v>27</v>
      </c>
      <c r="N10023" s="7">
        <v>34</v>
      </c>
      <c r="P10023" s="187">
        <v>10022</v>
      </c>
      <c r="Q10023" s="188">
        <v>28</v>
      </c>
    </row>
    <row r="10024" spans="1:17" ht="15" x14ac:dyDescent="0.25">
      <c r="A10024"/>
      <c r="B10024" s="114">
        <v>10023</v>
      </c>
      <c r="C10024" s="7">
        <v>22</v>
      </c>
      <c r="E10024">
        <v>10023</v>
      </c>
      <c r="F10024">
        <v>17</v>
      </c>
      <c r="G10024">
        <v>20</v>
      </c>
      <c r="H10024">
        <v>27</v>
      </c>
      <c r="I10024" s="7">
        <v>34</v>
      </c>
      <c r="K10024">
        <v>10023</v>
      </c>
      <c r="L10024">
        <v>20</v>
      </c>
      <c r="M10024">
        <v>27</v>
      </c>
      <c r="N10024" s="7">
        <v>34</v>
      </c>
      <c r="P10024" s="185">
        <v>10023</v>
      </c>
      <c r="Q10024" s="186">
        <v>28</v>
      </c>
    </row>
    <row r="10025" spans="1:17" ht="15" x14ac:dyDescent="0.25">
      <c r="A10025"/>
      <c r="B10025" s="114">
        <v>10024</v>
      </c>
      <c r="C10025" s="7">
        <v>22</v>
      </c>
      <c r="E10025">
        <v>10024</v>
      </c>
      <c r="F10025">
        <v>17</v>
      </c>
      <c r="G10025">
        <v>20</v>
      </c>
      <c r="H10025">
        <v>27</v>
      </c>
      <c r="I10025" s="7">
        <v>34</v>
      </c>
      <c r="K10025">
        <v>10024</v>
      </c>
      <c r="L10025">
        <v>20</v>
      </c>
      <c r="M10025">
        <v>27</v>
      </c>
      <c r="N10025" s="7">
        <v>34</v>
      </c>
      <c r="P10025" s="187">
        <v>10024</v>
      </c>
      <c r="Q10025" s="188">
        <v>28</v>
      </c>
    </row>
    <row r="10026" spans="1:17" ht="15" x14ac:dyDescent="0.25">
      <c r="A10026"/>
      <c r="B10026" s="114">
        <v>10025</v>
      </c>
      <c r="C10026" s="7">
        <v>22</v>
      </c>
      <c r="E10026">
        <v>10025</v>
      </c>
      <c r="F10026">
        <v>17</v>
      </c>
      <c r="G10026">
        <v>20</v>
      </c>
      <c r="H10026">
        <v>27</v>
      </c>
      <c r="I10026" s="7">
        <v>34</v>
      </c>
      <c r="K10026">
        <v>10025</v>
      </c>
      <c r="L10026">
        <v>20</v>
      </c>
      <c r="M10026">
        <v>27</v>
      </c>
      <c r="N10026" s="7">
        <v>34</v>
      </c>
      <c r="P10026" s="185">
        <v>10025</v>
      </c>
      <c r="Q10026" s="186">
        <v>28</v>
      </c>
    </row>
    <row r="10027" spans="1:17" ht="15" x14ac:dyDescent="0.25">
      <c r="A10027"/>
      <c r="B10027" s="114">
        <v>10026</v>
      </c>
      <c r="C10027" s="7">
        <v>22</v>
      </c>
      <c r="E10027">
        <v>10026</v>
      </c>
      <c r="F10027">
        <v>17</v>
      </c>
      <c r="G10027">
        <v>20</v>
      </c>
      <c r="H10027">
        <v>27</v>
      </c>
      <c r="I10027" s="7">
        <v>34</v>
      </c>
      <c r="K10027">
        <v>10026</v>
      </c>
      <c r="L10027">
        <v>20</v>
      </c>
      <c r="M10027">
        <v>27</v>
      </c>
      <c r="N10027" s="7">
        <v>34</v>
      </c>
      <c r="P10027" s="187">
        <v>10026</v>
      </c>
      <c r="Q10027" s="188">
        <v>28</v>
      </c>
    </row>
    <row r="10028" spans="1:17" ht="15" x14ac:dyDescent="0.25">
      <c r="A10028"/>
      <c r="B10028" s="114">
        <v>10027</v>
      </c>
      <c r="C10028" s="7">
        <v>22</v>
      </c>
      <c r="E10028">
        <v>10027</v>
      </c>
      <c r="F10028">
        <v>17</v>
      </c>
      <c r="G10028">
        <v>20</v>
      </c>
      <c r="H10028">
        <v>27</v>
      </c>
      <c r="I10028" s="7">
        <v>34</v>
      </c>
      <c r="K10028">
        <v>10027</v>
      </c>
      <c r="L10028">
        <v>20</v>
      </c>
      <c r="M10028">
        <v>27</v>
      </c>
      <c r="N10028" s="7">
        <v>34</v>
      </c>
      <c r="P10028" s="185">
        <v>10027</v>
      </c>
      <c r="Q10028" s="186">
        <v>28</v>
      </c>
    </row>
    <row r="10029" spans="1:17" ht="15" x14ac:dyDescent="0.25">
      <c r="A10029"/>
      <c r="B10029" s="114">
        <v>10028</v>
      </c>
      <c r="C10029" s="7">
        <v>22</v>
      </c>
      <c r="E10029">
        <v>10028</v>
      </c>
      <c r="F10029">
        <v>17</v>
      </c>
      <c r="G10029">
        <v>20</v>
      </c>
      <c r="H10029">
        <v>27</v>
      </c>
      <c r="I10029" s="7">
        <v>34</v>
      </c>
      <c r="K10029">
        <v>10028</v>
      </c>
      <c r="L10029">
        <v>20</v>
      </c>
      <c r="M10029">
        <v>27</v>
      </c>
      <c r="N10029" s="7">
        <v>34</v>
      </c>
      <c r="P10029" s="187">
        <v>10028</v>
      </c>
      <c r="Q10029" s="188">
        <v>28</v>
      </c>
    </row>
    <row r="10030" spans="1:17" ht="15" x14ac:dyDescent="0.25">
      <c r="A10030"/>
      <c r="B10030" s="114">
        <v>10029</v>
      </c>
      <c r="C10030" s="7">
        <v>22</v>
      </c>
      <c r="E10030">
        <v>10029</v>
      </c>
      <c r="F10030">
        <v>17</v>
      </c>
      <c r="G10030">
        <v>20</v>
      </c>
      <c r="H10030">
        <v>27</v>
      </c>
      <c r="I10030" s="7">
        <v>34</v>
      </c>
      <c r="K10030">
        <v>10029</v>
      </c>
      <c r="L10030">
        <v>20</v>
      </c>
      <c r="M10030">
        <v>27</v>
      </c>
      <c r="N10030" s="7">
        <v>34</v>
      </c>
      <c r="P10030" s="185">
        <v>10029</v>
      </c>
      <c r="Q10030" s="186">
        <v>28</v>
      </c>
    </row>
    <row r="10031" spans="1:17" ht="15" x14ac:dyDescent="0.25">
      <c r="A10031"/>
      <c r="B10031" s="114">
        <v>10030</v>
      </c>
      <c r="C10031" s="7">
        <v>22</v>
      </c>
      <c r="E10031">
        <v>10030</v>
      </c>
      <c r="F10031">
        <v>17</v>
      </c>
      <c r="G10031">
        <v>20</v>
      </c>
      <c r="H10031">
        <v>27</v>
      </c>
      <c r="I10031" s="7">
        <v>34</v>
      </c>
      <c r="K10031">
        <v>10030</v>
      </c>
      <c r="L10031">
        <v>20</v>
      </c>
      <c r="M10031">
        <v>27</v>
      </c>
      <c r="N10031" s="7">
        <v>34</v>
      </c>
      <c r="P10031" s="187">
        <v>10030</v>
      </c>
      <c r="Q10031" s="188">
        <v>28</v>
      </c>
    </row>
    <row r="10032" spans="1:17" ht="15" x14ac:dyDescent="0.25">
      <c r="A10032"/>
      <c r="B10032" s="114">
        <v>10031</v>
      </c>
      <c r="C10032" s="7">
        <v>22</v>
      </c>
      <c r="E10032">
        <v>10031</v>
      </c>
      <c r="F10032">
        <v>17</v>
      </c>
      <c r="G10032">
        <v>20</v>
      </c>
      <c r="H10032">
        <v>27</v>
      </c>
      <c r="I10032" s="7">
        <v>34</v>
      </c>
      <c r="K10032">
        <v>10031</v>
      </c>
      <c r="L10032">
        <v>20</v>
      </c>
      <c r="M10032">
        <v>27</v>
      </c>
      <c r="N10032" s="7">
        <v>34</v>
      </c>
      <c r="P10032" s="185">
        <v>10031</v>
      </c>
      <c r="Q10032" s="186">
        <v>28</v>
      </c>
    </row>
    <row r="10033" spans="1:17" ht="15" x14ac:dyDescent="0.25">
      <c r="A10033"/>
      <c r="B10033" s="114">
        <v>10032</v>
      </c>
      <c r="C10033" s="7">
        <v>22</v>
      </c>
      <c r="E10033">
        <v>10032</v>
      </c>
      <c r="F10033">
        <v>17</v>
      </c>
      <c r="G10033">
        <v>20</v>
      </c>
      <c r="H10033">
        <v>27</v>
      </c>
      <c r="I10033" s="7">
        <v>34</v>
      </c>
      <c r="K10033">
        <v>10032</v>
      </c>
      <c r="L10033">
        <v>20</v>
      </c>
      <c r="M10033">
        <v>27</v>
      </c>
      <c r="N10033" s="7">
        <v>34</v>
      </c>
      <c r="P10033" s="187">
        <v>10032</v>
      </c>
      <c r="Q10033" s="188">
        <v>28</v>
      </c>
    </row>
    <row r="10034" spans="1:17" ht="15" x14ac:dyDescent="0.25">
      <c r="A10034"/>
      <c r="B10034" s="114">
        <v>10033</v>
      </c>
      <c r="C10034" s="7">
        <v>22</v>
      </c>
      <c r="E10034">
        <v>10033</v>
      </c>
      <c r="F10034">
        <v>17</v>
      </c>
      <c r="G10034">
        <v>20</v>
      </c>
      <c r="H10034">
        <v>27</v>
      </c>
      <c r="I10034" s="7">
        <v>34</v>
      </c>
      <c r="K10034">
        <v>10033</v>
      </c>
      <c r="L10034">
        <v>20</v>
      </c>
      <c r="M10034">
        <v>27</v>
      </c>
      <c r="N10034" s="7">
        <v>34</v>
      </c>
      <c r="P10034" s="185">
        <v>10033</v>
      </c>
      <c r="Q10034" s="186">
        <v>28</v>
      </c>
    </row>
    <row r="10035" spans="1:17" ht="15" x14ac:dyDescent="0.25">
      <c r="A10035"/>
      <c r="B10035" s="114">
        <v>10034</v>
      </c>
      <c r="C10035" s="7">
        <v>22</v>
      </c>
      <c r="E10035">
        <v>10034</v>
      </c>
      <c r="F10035">
        <v>17</v>
      </c>
      <c r="G10035">
        <v>20</v>
      </c>
      <c r="H10035">
        <v>27</v>
      </c>
      <c r="I10035" s="7">
        <v>34</v>
      </c>
      <c r="K10035">
        <v>10034</v>
      </c>
      <c r="L10035">
        <v>20</v>
      </c>
      <c r="M10035">
        <v>27</v>
      </c>
      <c r="N10035" s="7">
        <v>34</v>
      </c>
      <c r="P10035" s="187">
        <v>10034</v>
      </c>
      <c r="Q10035" s="188">
        <v>28</v>
      </c>
    </row>
    <row r="10036" spans="1:17" ht="15" x14ac:dyDescent="0.25">
      <c r="A10036"/>
      <c r="B10036" s="114">
        <v>10035</v>
      </c>
      <c r="C10036" s="7">
        <v>22</v>
      </c>
      <c r="E10036">
        <v>10035</v>
      </c>
      <c r="F10036">
        <v>17</v>
      </c>
      <c r="G10036">
        <v>20</v>
      </c>
      <c r="H10036">
        <v>27</v>
      </c>
      <c r="I10036" s="7">
        <v>34</v>
      </c>
      <c r="K10036">
        <v>10035</v>
      </c>
      <c r="L10036">
        <v>20</v>
      </c>
      <c r="M10036">
        <v>27</v>
      </c>
      <c r="N10036" s="7">
        <v>34</v>
      </c>
      <c r="P10036" s="185">
        <v>10035</v>
      </c>
      <c r="Q10036" s="186">
        <v>28</v>
      </c>
    </row>
    <row r="10037" spans="1:17" ht="15" x14ac:dyDescent="0.25">
      <c r="A10037"/>
      <c r="B10037" s="114">
        <v>10036</v>
      </c>
      <c r="C10037" s="7">
        <v>22</v>
      </c>
      <c r="E10037">
        <v>10036</v>
      </c>
      <c r="F10037">
        <v>17</v>
      </c>
      <c r="G10037">
        <v>20</v>
      </c>
      <c r="H10037">
        <v>27</v>
      </c>
      <c r="I10037" s="7">
        <v>34</v>
      </c>
      <c r="K10037">
        <v>10036</v>
      </c>
      <c r="L10037">
        <v>20</v>
      </c>
      <c r="M10037">
        <v>27</v>
      </c>
      <c r="N10037" s="7">
        <v>34</v>
      </c>
      <c r="P10037" s="187">
        <v>10036</v>
      </c>
      <c r="Q10037" s="188">
        <v>28</v>
      </c>
    </row>
    <row r="10038" spans="1:17" ht="15" x14ac:dyDescent="0.25">
      <c r="A10038"/>
      <c r="B10038" s="114">
        <v>10037</v>
      </c>
      <c r="C10038" s="7">
        <v>22</v>
      </c>
      <c r="E10038">
        <v>10037</v>
      </c>
      <c r="F10038">
        <v>17</v>
      </c>
      <c r="G10038">
        <v>20</v>
      </c>
      <c r="H10038">
        <v>27</v>
      </c>
      <c r="I10038" s="7">
        <v>34</v>
      </c>
      <c r="K10038">
        <v>10037</v>
      </c>
      <c r="L10038">
        <v>20</v>
      </c>
      <c r="M10038">
        <v>27</v>
      </c>
      <c r="N10038" s="7">
        <v>34</v>
      </c>
      <c r="P10038" s="185">
        <v>10037</v>
      </c>
      <c r="Q10038" s="186">
        <v>28</v>
      </c>
    </row>
    <row r="10039" spans="1:17" ht="15" x14ac:dyDescent="0.25">
      <c r="A10039"/>
      <c r="B10039" s="114">
        <v>10038</v>
      </c>
      <c r="C10039" s="7">
        <v>22</v>
      </c>
      <c r="E10039">
        <v>10038</v>
      </c>
      <c r="F10039">
        <v>17</v>
      </c>
      <c r="G10039">
        <v>20</v>
      </c>
      <c r="H10039">
        <v>27</v>
      </c>
      <c r="I10039" s="7">
        <v>34</v>
      </c>
      <c r="K10039">
        <v>10038</v>
      </c>
      <c r="L10039">
        <v>20</v>
      </c>
      <c r="M10039">
        <v>27</v>
      </c>
      <c r="N10039" s="7">
        <v>34</v>
      </c>
      <c r="P10039" s="187">
        <v>10038</v>
      </c>
      <c r="Q10039" s="188">
        <v>28</v>
      </c>
    </row>
    <row r="10040" spans="1:17" ht="15" x14ac:dyDescent="0.25">
      <c r="A10040"/>
      <c r="B10040" s="114">
        <v>10039</v>
      </c>
      <c r="C10040" s="7">
        <v>22</v>
      </c>
      <c r="E10040">
        <v>10039</v>
      </c>
      <c r="F10040">
        <v>17</v>
      </c>
      <c r="G10040">
        <v>20</v>
      </c>
      <c r="H10040">
        <v>27</v>
      </c>
      <c r="I10040" s="7">
        <v>34</v>
      </c>
      <c r="K10040">
        <v>10039</v>
      </c>
      <c r="L10040">
        <v>20</v>
      </c>
      <c r="M10040">
        <v>27</v>
      </c>
      <c r="N10040" s="7">
        <v>34</v>
      </c>
      <c r="P10040" s="185">
        <v>10039</v>
      </c>
      <c r="Q10040" s="186">
        <v>28</v>
      </c>
    </row>
    <row r="10041" spans="1:17" ht="15" x14ac:dyDescent="0.25">
      <c r="A10041"/>
      <c r="B10041" s="114">
        <v>10040</v>
      </c>
      <c r="C10041" s="7">
        <v>22</v>
      </c>
      <c r="E10041">
        <v>10040</v>
      </c>
      <c r="F10041">
        <v>17</v>
      </c>
      <c r="G10041">
        <v>20</v>
      </c>
      <c r="H10041">
        <v>27</v>
      </c>
      <c r="I10041" s="7">
        <v>34</v>
      </c>
      <c r="K10041">
        <v>10040</v>
      </c>
      <c r="L10041">
        <v>20</v>
      </c>
      <c r="M10041">
        <v>27</v>
      </c>
      <c r="N10041" s="7">
        <v>34</v>
      </c>
      <c r="P10041" s="187">
        <v>10040</v>
      </c>
      <c r="Q10041" s="188">
        <v>28</v>
      </c>
    </row>
    <row r="10042" spans="1:17" ht="15" x14ac:dyDescent="0.25">
      <c r="A10042"/>
      <c r="B10042" s="114">
        <v>10041</v>
      </c>
      <c r="C10042" s="7">
        <v>22</v>
      </c>
      <c r="E10042">
        <v>10041</v>
      </c>
      <c r="F10042">
        <v>17</v>
      </c>
      <c r="G10042">
        <v>20</v>
      </c>
      <c r="H10042">
        <v>27</v>
      </c>
      <c r="I10042" s="7">
        <v>34</v>
      </c>
      <c r="K10042">
        <v>10041</v>
      </c>
      <c r="L10042">
        <v>20</v>
      </c>
      <c r="M10042">
        <v>27</v>
      </c>
      <c r="N10042" s="7">
        <v>34</v>
      </c>
      <c r="P10042" s="185">
        <v>10041</v>
      </c>
      <c r="Q10042" s="186">
        <v>28</v>
      </c>
    </row>
    <row r="10043" spans="1:17" ht="15" x14ac:dyDescent="0.25">
      <c r="A10043"/>
      <c r="B10043" s="114">
        <v>10042</v>
      </c>
      <c r="C10043" s="7">
        <v>22</v>
      </c>
      <c r="E10043">
        <v>10042</v>
      </c>
      <c r="F10043">
        <v>17</v>
      </c>
      <c r="G10043">
        <v>20</v>
      </c>
      <c r="H10043">
        <v>27</v>
      </c>
      <c r="I10043" s="7">
        <v>34</v>
      </c>
      <c r="K10043">
        <v>10042</v>
      </c>
      <c r="L10043">
        <v>20</v>
      </c>
      <c r="M10043">
        <v>27</v>
      </c>
      <c r="N10043" s="7">
        <v>34</v>
      </c>
      <c r="P10043" s="187">
        <v>10042</v>
      </c>
      <c r="Q10043" s="188">
        <v>28</v>
      </c>
    </row>
    <row r="10044" spans="1:17" ht="15" x14ac:dyDescent="0.25">
      <c r="A10044"/>
      <c r="B10044" s="114">
        <v>10043</v>
      </c>
      <c r="C10044" s="7">
        <v>22</v>
      </c>
      <c r="E10044">
        <v>10043</v>
      </c>
      <c r="F10044">
        <v>17</v>
      </c>
      <c r="G10044">
        <v>20</v>
      </c>
      <c r="H10044">
        <v>27</v>
      </c>
      <c r="I10044" s="7">
        <v>34</v>
      </c>
      <c r="K10044">
        <v>10043</v>
      </c>
      <c r="L10044">
        <v>20</v>
      </c>
      <c r="M10044">
        <v>27</v>
      </c>
      <c r="N10044" s="7">
        <v>34</v>
      </c>
      <c r="P10044" s="185">
        <v>10043</v>
      </c>
      <c r="Q10044" s="186">
        <v>28</v>
      </c>
    </row>
    <row r="10045" spans="1:17" ht="15" x14ac:dyDescent="0.25">
      <c r="A10045"/>
      <c r="B10045" s="114">
        <v>10044</v>
      </c>
      <c r="C10045" s="7">
        <v>22</v>
      </c>
      <c r="E10045">
        <v>10044</v>
      </c>
      <c r="F10045">
        <v>17</v>
      </c>
      <c r="G10045">
        <v>20</v>
      </c>
      <c r="H10045">
        <v>27</v>
      </c>
      <c r="I10045" s="7">
        <v>34</v>
      </c>
      <c r="K10045">
        <v>10044</v>
      </c>
      <c r="L10045">
        <v>20</v>
      </c>
      <c r="M10045">
        <v>27</v>
      </c>
      <c r="N10045" s="7">
        <v>34</v>
      </c>
      <c r="P10045" s="187">
        <v>10044</v>
      </c>
      <c r="Q10045" s="188">
        <v>28</v>
      </c>
    </row>
    <row r="10046" spans="1:17" ht="15" x14ac:dyDescent="0.25">
      <c r="A10046"/>
      <c r="B10046" s="114">
        <v>10045</v>
      </c>
      <c r="C10046" s="7">
        <v>22</v>
      </c>
      <c r="E10046">
        <v>10045</v>
      </c>
      <c r="F10046">
        <v>17</v>
      </c>
      <c r="G10046">
        <v>20</v>
      </c>
      <c r="H10046">
        <v>27</v>
      </c>
      <c r="I10046" s="7">
        <v>34</v>
      </c>
      <c r="K10046">
        <v>10045</v>
      </c>
      <c r="L10046">
        <v>20</v>
      </c>
      <c r="M10046">
        <v>27</v>
      </c>
      <c r="N10046" s="7">
        <v>34</v>
      </c>
      <c r="P10046" s="185">
        <v>10045</v>
      </c>
      <c r="Q10046" s="186">
        <v>28</v>
      </c>
    </row>
    <row r="10047" spans="1:17" ht="15" x14ac:dyDescent="0.25">
      <c r="A10047"/>
      <c r="B10047" s="114">
        <v>10046</v>
      </c>
      <c r="C10047" s="7">
        <v>22</v>
      </c>
      <c r="E10047">
        <v>10046</v>
      </c>
      <c r="F10047">
        <v>17</v>
      </c>
      <c r="G10047">
        <v>20</v>
      </c>
      <c r="H10047">
        <v>27</v>
      </c>
      <c r="I10047" s="7">
        <v>34</v>
      </c>
      <c r="K10047">
        <v>10046</v>
      </c>
      <c r="L10047">
        <v>20</v>
      </c>
      <c r="M10047">
        <v>27</v>
      </c>
      <c r="N10047" s="7">
        <v>34</v>
      </c>
      <c r="P10047" s="187">
        <v>10046</v>
      </c>
      <c r="Q10047" s="188">
        <v>28</v>
      </c>
    </row>
    <row r="10048" spans="1:17" ht="15" x14ac:dyDescent="0.25">
      <c r="A10048"/>
      <c r="B10048" s="114">
        <v>10047</v>
      </c>
      <c r="C10048" s="7">
        <v>22</v>
      </c>
      <c r="E10048">
        <v>10047</v>
      </c>
      <c r="F10048">
        <v>17</v>
      </c>
      <c r="G10048">
        <v>20</v>
      </c>
      <c r="H10048">
        <v>27</v>
      </c>
      <c r="I10048" s="7">
        <v>34</v>
      </c>
      <c r="K10048">
        <v>10047</v>
      </c>
      <c r="L10048">
        <v>20</v>
      </c>
      <c r="M10048">
        <v>27</v>
      </c>
      <c r="N10048" s="7">
        <v>34</v>
      </c>
      <c r="P10048" s="185">
        <v>10047</v>
      </c>
      <c r="Q10048" s="186">
        <v>28</v>
      </c>
    </row>
    <row r="10049" spans="1:17" ht="15" x14ac:dyDescent="0.25">
      <c r="A10049"/>
      <c r="B10049" s="114">
        <v>10048</v>
      </c>
      <c r="C10049" s="7">
        <v>22</v>
      </c>
      <c r="E10049">
        <v>10048</v>
      </c>
      <c r="F10049">
        <v>17</v>
      </c>
      <c r="G10049">
        <v>20</v>
      </c>
      <c r="H10049">
        <v>27</v>
      </c>
      <c r="I10049" s="7">
        <v>34</v>
      </c>
      <c r="K10049">
        <v>10048</v>
      </c>
      <c r="L10049">
        <v>20</v>
      </c>
      <c r="M10049">
        <v>27</v>
      </c>
      <c r="N10049" s="7">
        <v>34</v>
      </c>
      <c r="P10049" s="187">
        <v>10048</v>
      </c>
      <c r="Q10049" s="188">
        <v>28</v>
      </c>
    </row>
    <row r="10050" spans="1:17" ht="15" x14ac:dyDescent="0.25">
      <c r="A10050"/>
      <c r="B10050" s="114">
        <v>10049</v>
      </c>
      <c r="C10050" s="7">
        <v>22</v>
      </c>
      <c r="E10050">
        <v>10049</v>
      </c>
      <c r="F10050">
        <v>17</v>
      </c>
      <c r="G10050">
        <v>20</v>
      </c>
      <c r="H10050">
        <v>27</v>
      </c>
      <c r="I10050" s="7">
        <v>34</v>
      </c>
      <c r="K10050">
        <v>10049</v>
      </c>
      <c r="L10050">
        <v>20</v>
      </c>
      <c r="M10050">
        <v>27</v>
      </c>
      <c r="N10050" s="7">
        <v>34</v>
      </c>
      <c r="P10050" s="185">
        <v>10049</v>
      </c>
      <c r="Q10050" s="186">
        <v>28</v>
      </c>
    </row>
    <row r="10051" spans="1:17" ht="15" x14ac:dyDescent="0.25">
      <c r="A10051"/>
      <c r="B10051" s="114">
        <v>10050</v>
      </c>
      <c r="C10051" s="7">
        <v>22</v>
      </c>
      <c r="E10051">
        <v>10050</v>
      </c>
      <c r="F10051">
        <v>17</v>
      </c>
      <c r="G10051">
        <v>20</v>
      </c>
      <c r="H10051">
        <v>27</v>
      </c>
      <c r="I10051" s="7">
        <v>34</v>
      </c>
      <c r="K10051">
        <v>10050</v>
      </c>
      <c r="L10051">
        <v>20</v>
      </c>
      <c r="M10051">
        <v>27</v>
      </c>
      <c r="N10051" s="7">
        <v>34</v>
      </c>
      <c r="P10051" s="187">
        <v>10050</v>
      </c>
      <c r="Q10051" s="188">
        <v>28</v>
      </c>
    </row>
    <row r="10052" spans="1:17" ht="15" x14ac:dyDescent="0.25">
      <c r="A10052"/>
      <c r="B10052" s="114">
        <v>10051</v>
      </c>
      <c r="C10052" s="7">
        <v>22</v>
      </c>
      <c r="E10052">
        <v>10051</v>
      </c>
      <c r="F10052">
        <v>17</v>
      </c>
      <c r="G10052">
        <v>20</v>
      </c>
      <c r="H10052">
        <v>27</v>
      </c>
      <c r="I10052" s="7">
        <v>34</v>
      </c>
      <c r="K10052">
        <v>10051</v>
      </c>
      <c r="L10052">
        <v>20</v>
      </c>
      <c r="M10052">
        <v>27</v>
      </c>
      <c r="N10052" s="7">
        <v>34</v>
      </c>
      <c r="P10052" s="185">
        <v>10051</v>
      </c>
      <c r="Q10052" s="186">
        <v>28</v>
      </c>
    </row>
    <row r="10053" spans="1:17" ht="15" x14ac:dyDescent="0.25">
      <c r="A10053"/>
      <c r="B10053" s="114">
        <v>10052</v>
      </c>
      <c r="C10053" s="7">
        <v>22</v>
      </c>
      <c r="E10053">
        <v>10052</v>
      </c>
      <c r="F10053">
        <v>17</v>
      </c>
      <c r="G10053">
        <v>20</v>
      </c>
      <c r="H10053">
        <v>27</v>
      </c>
      <c r="I10053" s="7">
        <v>34</v>
      </c>
      <c r="K10053">
        <v>10052</v>
      </c>
      <c r="L10053">
        <v>20</v>
      </c>
      <c r="M10053">
        <v>27</v>
      </c>
      <c r="N10053" s="7">
        <v>34</v>
      </c>
      <c r="P10053" s="187">
        <v>10052</v>
      </c>
      <c r="Q10053" s="188">
        <v>28</v>
      </c>
    </row>
    <row r="10054" spans="1:17" ht="15" x14ac:dyDescent="0.25">
      <c r="A10054"/>
      <c r="B10054" s="114">
        <v>10053</v>
      </c>
      <c r="C10054" s="7">
        <v>22</v>
      </c>
      <c r="E10054">
        <v>10053</v>
      </c>
      <c r="F10054">
        <v>17</v>
      </c>
      <c r="G10054">
        <v>20</v>
      </c>
      <c r="H10054">
        <v>27</v>
      </c>
      <c r="I10054" s="7">
        <v>34</v>
      </c>
      <c r="K10054">
        <v>10053</v>
      </c>
      <c r="L10054">
        <v>20</v>
      </c>
      <c r="M10054">
        <v>27</v>
      </c>
      <c r="N10054" s="7">
        <v>34</v>
      </c>
      <c r="P10054" s="185">
        <v>10053</v>
      </c>
      <c r="Q10054" s="186">
        <v>28</v>
      </c>
    </row>
    <row r="10055" spans="1:17" ht="15" x14ac:dyDescent="0.25">
      <c r="A10055"/>
      <c r="B10055" s="114">
        <v>10054</v>
      </c>
      <c r="C10055" s="7">
        <v>22</v>
      </c>
      <c r="E10055">
        <v>10054</v>
      </c>
      <c r="F10055">
        <v>17</v>
      </c>
      <c r="G10055">
        <v>20</v>
      </c>
      <c r="H10055">
        <v>27</v>
      </c>
      <c r="I10055" s="7">
        <v>34</v>
      </c>
      <c r="K10055">
        <v>10054</v>
      </c>
      <c r="L10055">
        <v>20</v>
      </c>
      <c r="M10055">
        <v>27</v>
      </c>
      <c r="N10055" s="7">
        <v>34</v>
      </c>
      <c r="P10055" s="187">
        <v>10054</v>
      </c>
      <c r="Q10055" s="188">
        <v>28</v>
      </c>
    </row>
    <row r="10056" spans="1:17" ht="15" x14ac:dyDescent="0.25">
      <c r="A10056"/>
      <c r="B10056" s="114">
        <v>10055</v>
      </c>
      <c r="C10056" s="7">
        <v>22</v>
      </c>
      <c r="E10056">
        <v>10055</v>
      </c>
      <c r="F10056">
        <v>17</v>
      </c>
      <c r="G10056">
        <v>20</v>
      </c>
      <c r="H10056">
        <v>27</v>
      </c>
      <c r="I10056" s="7">
        <v>34</v>
      </c>
      <c r="K10056">
        <v>10055</v>
      </c>
      <c r="L10056">
        <v>20</v>
      </c>
      <c r="M10056">
        <v>27</v>
      </c>
      <c r="N10056" s="7">
        <v>34</v>
      </c>
      <c r="P10056" s="185">
        <v>10055</v>
      </c>
      <c r="Q10056" s="186">
        <v>28</v>
      </c>
    </row>
    <row r="10057" spans="1:17" ht="15" x14ac:dyDescent="0.25">
      <c r="A10057"/>
      <c r="B10057" s="114">
        <v>10056</v>
      </c>
      <c r="C10057" s="7">
        <v>22</v>
      </c>
      <c r="E10057">
        <v>10056</v>
      </c>
      <c r="F10057">
        <v>17</v>
      </c>
      <c r="G10057">
        <v>20</v>
      </c>
      <c r="H10057">
        <v>27</v>
      </c>
      <c r="I10057" s="7">
        <v>34</v>
      </c>
      <c r="K10057">
        <v>10056</v>
      </c>
      <c r="L10057">
        <v>20</v>
      </c>
      <c r="M10057">
        <v>27</v>
      </c>
      <c r="N10057" s="7">
        <v>34</v>
      </c>
      <c r="P10057" s="187">
        <v>10056</v>
      </c>
      <c r="Q10057" s="188">
        <v>28</v>
      </c>
    </row>
    <row r="10058" spans="1:17" ht="15" x14ac:dyDescent="0.25">
      <c r="A10058"/>
      <c r="B10058" s="114">
        <v>10057</v>
      </c>
      <c r="C10058" s="7">
        <v>22</v>
      </c>
      <c r="E10058">
        <v>10057</v>
      </c>
      <c r="F10058">
        <v>17</v>
      </c>
      <c r="G10058">
        <v>20</v>
      </c>
      <c r="H10058">
        <v>27</v>
      </c>
      <c r="I10058" s="7">
        <v>34</v>
      </c>
      <c r="K10058">
        <v>10057</v>
      </c>
      <c r="L10058">
        <v>20</v>
      </c>
      <c r="M10058">
        <v>27</v>
      </c>
      <c r="N10058" s="7">
        <v>34</v>
      </c>
      <c r="P10058" s="185">
        <v>10057</v>
      </c>
      <c r="Q10058" s="186">
        <v>28</v>
      </c>
    </row>
    <row r="10059" spans="1:17" ht="15" x14ac:dyDescent="0.25">
      <c r="A10059"/>
      <c r="B10059" s="114">
        <v>10058</v>
      </c>
      <c r="C10059" s="7">
        <v>22</v>
      </c>
      <c r="E10059">
        <v>10058</v>
      </c>
      <c r="F10059">
        <v>17</v>
      </c>
      <c r="G10059">
        <v>20</v>
      </c>
      <c r="H10059">
        <v>27</v>
      </c>
      <c r="I10059" s="7">
        <v>34</v>
      </c>
      <c r="K10059">
        <v>10058</v>
      </c>
      <c r="L10059">
        <v>20</v>
      </c>
      <c r="M10059">
        <v>27</v>
      </c>
      <c r="N10059" s="7">
        <v>34</v>
      </c>
      <c r="P10059" s="187">
        <v>10058</v>
      </c>
      <c r="Q10059" s="188">
        <v>28</v>
      </c>
    </row>
    <row r="10060" spans="1:17" ht="15" x14ac:dyDescent="0.25">
      <c r="A10060"/>
      <c r="B10060" s="114">
        <v>10059</v>
      </c>
      <c r="C10060" s="7">
        <v>22</v>
      </c>
      <c r="E10060">
        <v>10059</v>
      </c>
      <c r="F10060">
        <v>17</v>
      </c>
      <c r="G10060">
        <v>20</v>
      </c>
      <c r="H10060">
        <v>27</v>
      </c>
      <c r="I10060" s="7">
        <v>34</v>
      </c>
      <c r="K10060">
        <v>10059</v>
      </c>
      <c r="L10060">
        <v>20</v>
      </c>
      <c r="M10060">
        <v>27</v>
      </c>
      <c r="N10060" s="7">
        <v>34</v>
      </c>
      <c r="P10060" s="185">
        <v>10059</v>
      </c>
      <c r="Q10060" s="186">
        <v>28</v>
      </c>
    </row>
    <row r="10061" spans="1:17" ht="15" x14ac:dyDescent="0.25">
      <c r="A10061"/>
      <c r="B10061" s="114">
        <v>10060</v>
      </c>
      <c r="C10061" s="7">
        <v>22</v>
      </c>
      <c r="E10061">
        <v>10060</v>
      </c>
      <c r="F10061">
        <v>17</v>
      </c>
      <c r="G10061">
        <v>20</v>
      </c>
      <c r="H10061">
        <v>27</v>
      </c>
      <c r="I10061" s="7">
        <v>34</v>
      </c>
      <c r="K10061">
        <v>10060</v>
      </c>
      <c r="L10061">
        <v>20</v>
      </c>
      <c r="M10061">
        <v>27</v>
      </c>
      <c r="N10061" s="7">
        <v>34</v>
      </c>
      <c r="P10061" s="187">
        <v>10060</v>
      </c>
      <c r="Q10061" s="188">
        <v>28</v>
      </c>
    </row>
    <row r="10062" spans="1:17" ht="15" x14ac:dyDescent="0.25">
      <c r="A10062"/>
      <c r="B10062" s="114">
        <v>10061</v>
      </c>
      <c r="C10062" s="7">
        <v>22</v>
      </c>
      <c r="E10062">
        <v>10061</v>
      </c>
      <c r="F10062">
        <v>17</v>
      </c>
      <c r="G10062">
        <v>20</v>
      </c>
      <c r="H10062">
        <v>27</v>
      </c>
      <c r="I10062" s="7">
        <v>34</v>
      </c>
      <c r="K10062">
        <v>10061</v>
      </c>
      <c r="L10062">
        <v>20</v>
      </c>
      <c r="M10062">
        <v>27</v>
      </c>
      <c r="N10062" s="7">
        <v>34</v>
      </c>
      <c r="P10062" s="185">
        <v>10061</v>
      </c>
      <c r="Q10062" s="186">
        <v>28</v>
      </c>
    </row>
    <row r="10063" spans="1:17" ht="15" x14ac:dyDescent="0.25">
      <c r="A10063"/>
      <c r="B10063" s="114">
        <v>10062</v>
      </c>
      <c r="C10063" s="7">
        <v>22</v>
      </c>
      <c r="E10063">
        <v>10062</v>
      </c>
      <c r="F10063">
        <v>17</v>
      </c>
      <c r="G10063">
        <v>20</v>
      </c>
      <c r="H10063">
        <v>27</v>
      </c>
      <c r="I10063" s="7">
        <v>34</v>
      </c>
      <c r="K10063">
        <v>10062</v>
      </c>
      <c r="L10063">
        <v>20</v>
      </c>
      <c r="M10063">
        <v>27</v>
      </c>
      <c r="N10063" s="7">
        <v>34</v>
      </c>
      <c r="P10063" s="187">
        <v>10062</v>
      </c>
      <c r="Q10063" s="188">
        <v>28</v>
      </c>
    </row>
    <row r="10064" spans="1:17" ht="15" x14ac:dyDescent="0.25">
      <c r="A10064"/>
      <c r="B10064" s="114">
        <v>10063</v>
      </c>
      <c r="C10064" s="7">
        <v>22</v>
      </c>
      <c r="E10064">
        <v>10063</v>
      </c>
      <c r="F10064">
        <v>17</v>
      </c>
      <c r="G10064">
        <v>20</v>
      </c>
      <c r="H10064">
        <v>27</v>
      </c>
      <c r="I10064" s="7">
        <v>34</v>
      </c>
      <c r="K10064">
        <v>10063</v>
      </c>
      <c r="L10064">
        <v>20</v>
      </c>
      <c r="M10064">
        <v>27</v>
      </c>
      <c r="N10064" s="7">
        <v>34</v>
      </c>
      <c r="P10064" s="185">
        <v>10063</v>
      </c>
      <c r="Q10064" s="186">
        <v>28</v>
      </c>
    </row>
    <row r="10065" spans="1:17" ht="15" x14ac:dyDescent="0.25">
      <c r="A10065"/>
      <c r="B10065" s="114">
        <v>10064</v>
      </c>
      <c r="C10065" s="7">
        <v>22</v>
      </c>
      <c r="E10065">
        <v>10064</v>
      </c>
      <c r="F10065">
        <v>17</v>
      </c>
      <c r="G10065">
        <v>20</v>
      </c>
      <c r="H10065">
        <v>27</v>
      </c>
      <c r="I10065" s="7">
        <v>34</v>
      </c>
      <c r="K10065">
        <v>10064</v>
      </c>
      <c r="L10065">
        <v>20</v>
      </c>
      <c r="M10065">
        <v>27</v>
      </c>
      <c r="N10065" s="7">
        <v>34</v>
      </c>
      <c r="P10065" s="187">
        <v>10064</v>
      </c>
      <c r="Q10065" s="188">
        <v>28</v>
      </c>
    </row>
    <row r="10066" spans="1:17" ht="15" x14ac:dyDescent="0.25">
      <c r="A10066"/>
      <c r="B10066" s="114">
        <v>10065</v>
      </c>
      <c r="C10066" s="7">
        <v>22</v>
      </c>
      <c r="E10066">
        <v>10065</v>
      </c>
      <c r="F10066">
        <v>17</v>
      </c>
      <c r="G10066">
        <v>20</v>
      </c>
      <c r="H10066">
        <v>27</v>
      </c>
      <c r="I10066" s="7">
        <v>34</v>
      </c>
      <c r="K10066">
        <v>10065</v>
      </c>
      <c r="L10066">
        <v>20</v>
      </c>
      <c r="M10066">
        <v>27</v>
      </c>
      <c r="N10066" s="7">
        <v>34</v>
      </c>
      <c r="P10066" s="185">
        <v>10065</v>
      </c>
      <c r="Q10066" s="186">
        <v>28</v>
      </c>
    </row>
    <row r="10067" spans="1:17" ht="15" x14ac:dyDescent="0.25">
      <c r="A10067"/>
      <c r="B10067" s="114">
        <v>10066</v>
      </c>
      <c r="C10067" s="7">
        <v>22</v>
      </c>
      <c r="E10067">
        <v>10066</v>
      </c>
      <c r="F10067">
        <v>17</v>
      </c>
      <c r="G10067">
        <v>20</v>
      </c>
      <c r="H10067">
        <v>27</v>
      </c>
      <c r="I10067" s="7">
        <v>34</v>
      </c>
      <c r="K10067">
        <v>10066</v>
      </c>
      <c r="L10067">
        <v>20</v>
      </c>
      <c r="M10067">
        <v>27</v>
      </c>
      <c r="N10067" s="7">
        <v>34</v>
      </c>
      <c r="P10067" s="187">
        <v>10066</v>
      </c>
      <c r="Q10067" s="188">
        <v>28</v>
      </c>
    </row>
    <row r="10068" spans="1:17" ht="15" x14ac:dyDescent="0.25">
      <c r="A10068"/>
      <c r="B10068" s="114">
        <v>10067</v>
      </c>
      <c r="C10068" s="7">
        <v>22</v>
      </c>
      <c r="E10068">
        <v>10067</v>
      </c>
      <c r="F10068">
        <v>17</v>
      </c>
      <c r="G10068">
        <v>20</v>
      </c>
      <c r="H10068">
        <v>27</v>
      </c>
      <c r="I10068" s="7">
        <v>34</v>
      </c>
      <c r="K10068">
        <v>10067</v>
      </c>
      <c r="L10068">
        <v>20</v>
      </c>
      <c r="M10068">
        <v>27</v>
      </c>
      <c r="N10068" s="7">
        <v>34</v>
      </c>
      <c r="P10068" s="185">
        <v>10067</v>
      </c>
      <c r="Q10068" s="186">
        <v>28</v>
      </c>
    </row>
    <row r="10069" spans="1:17" ht="15" x14ac:dyDescent="0.25">
      <c r="A10069"/>
      <c r="B10069" s="114">
        <v>10068</v>
      </c>
      <c r="C10069" s="7">
        <v>22</v>
      </c>
      <c r="E10069">
        <v>10068</v>
      </c>
      <c r="F10069">
        <v>17</v>
      </c>
      <c r="G10069">
        <v>20</v>
      </c>
      <c r="H10069">
        <v>27</v>
      </c>
      <c r="I10069" s="7">
        <v>34</v>
      </c>
      <c r="K10069">
        <v>10068</v>
      </c>
      <c r="L10069">
        <v>20</v>
      </c>
      <c r="M10069">
        <v>27</v>
      </c>
      <c r="N10069" s="7">
        <v>34</v>
      </c>
      <c r="P10069" s="187">
        <v>10068</v>
      </c>
      <c r="Q10069" s="188">
        <v>28</v>
      </c>
    </row>
    <row r="10070" spans="1:17" ht="15" x14ac:dyDescent="0.25">
      <c r="A10070"/>
      <c r="B10070" s="114">
        <v>10069</v>
      </c>
      <c r="C10070" s="7">
        <v>22</v>
      </c>
      <c r="E10070">
        <v>10069</v>
      </c>
      <c r="F10070">
        <v>17</v>
      </c>
      <c r="G10070">
        <v>20</v>
      </c>
      <c r="H10070">
        <v>27</v>
      </c>
      <c r="I10070" s="7">
        <v>34</v>
      </c>
      <c r="K10070">
        <v>10069</v>
      </c>
      <c r="L10070">
        <v>20</v>
      </c>
      <c r="M10070">
        <v>27</v>
      </c>
      <c r="N10070" s="7">
        <v>34</v>
      </c>
      <c r="P10070" s="185">
        <v>10069</v>
      </c>
      <c r="Q10070" s="186">
        <v>28</v>
      </c>
    </row>
    <row r="10071" spans="1:17" ht="15" x14ac:dyDescent="0.25">
      <c r="A10071"/>
      <c r="B10071" s="114">
        <v>10070</v>
      </c>
      <c r="C10071" s="7">
        <v>22</v>
      </c>
      <c r="E10071">
        <v>10070</v>
      </c>
      <c r="F10071">
        <v>17</v>
      </c>
      <c r="G10071">
        <v>20</v>
      </c>
      <c r="H10071">
        <v>27</v>
      </c>
      <c r="I10071" s="7">
        <v>34</v>
      </c>
      <c r="K10071">
        <v>10070</v>
      </c>
      <c r="L10071">
        <v>20</v>
      </c>
      <c r="M10071">
        <v>27</v>
      </c>
      <c r="N10071" s="7">
        <v>34</v>
      </c>
      <c r="P10071" s="187">
        <v>10070</v>
      </c>
      <c r="Q10071" s="188">
        <v>28</v>
      </c>
    </row>
    <row r="10072" spans="1:17" ht="15" x14ac:dyDescent="0.25">
      <c r="A10072"/>
      <c r="B10072" s="114">
        <v>10071</v>
      </c>
      <c r="C10072" s="7">
        <v>22</v>
      </c>
      <c r="E10072">
        <v>10071</v>
      </c>
      <c r="F10072">
        <v>17</v>
      </c>
      <c r="G10072">
        <v>20</v>
      </c>
      <c r="H10072">
        <v>27</v>
      </c>
      <c r="I10072" s="7">
        <v>34</v>
      </c>
      <c r="K10072">
        <v>10071</v>
      </c>
      <c r="L10072">
        <v>20</v>
      </c>
      <c r="M10072">
        <v>27</v>
      </c>
      <c r="N10072" s="7">
        <v>34</v>
      </c>
      <c r="P10072" s="185">
        <v>10071</v>
      </c>
      <c r="Q10072" s="186">
        <v>28</v>
      </c>
    </row>
    <row r="10073" spans="1:17" ht="15" x14ac:dyDescent="0.25">
      <c r="A10073"/>
      <c r="B10073" s="114">
        <v>10072</v>
      </c>
      <c r="C10073" s="7">
        <v>22</v>
      </c>
      <c r="E10073">
        <v>10072</v>
      </c>
      <c r="F10073">
        <v>17</v>
      </c>
      <c r="G10073">
        <v>20</v>
      </c>
      <c r="H10073">
        <v>27</v>
      </c>
      <c r="I10073" s="7">
        <v>34</v>
      </c>
      <c r="K10073">
        <v>10072</v>
      </c>
      <c r="L10073">
        <v>20</v>
      </c>
      <c r="M10073">
        <v>27</v>
      </c>
      <c r="N10073" s="7">
        <v>34</v>
      </c>
      <c r="P10073" s="187">
        <v>10072</v>
      </c>
      <c r="Q10073" s="188">
        <v>28</v>
      </c>
    </row>
    <row r="10074" spans="1:17" ht="15" x14ac:dyDescent="0.25">
      <c r="A10074"/>
      <c r="B10074" s="114">
        <v>10073</v>
      </c>
      <c r="C10074" s="7">
        <v>22</v>
      </c>
      <c r="E10074">
        <v>10073</v>
      </c>
      <c r="F10074">
        <v>17</v>
      </c>
      <c r="G10074">
        <v>20</v>
      </c>
      <c r="H10074">
        <v>27</v>
      </c>
      <c r="I10074" s="7">
        <v>34</v>
      </c>
      <c r="K10074">
        <v>10073</v>
      </c>
      <c r="L10074">
        <v>20</v>
      </c>
      <c r="M10074">
        <v>27</v>
      </c>
      <c r="N10074" s="7">
        <v>34</v>
      </c>
      <c r="P10074" s="185">
        <v>10073</v>
      </c>
      <c r="Q10074" s="186">
        <v>28</v>
      </c>
    </row>
    <row r="10075" spans="1:17" ht="15" x14ac:dyDescent="0.25">
      <c r="A10075"/>
      <c r="B10075" s="114">
        <v>10074</v>
      </c>
      <c r="C10075" s="7">
        <v>22</v>
      </c>
      <c r="E10075">
        <v>10074</v>
      </c>
      <c r="F10075">
        <v>17</v>
      </c>
      <c r="G10075">
        <v>20</v>
      </c>
      <c r="H10075">
        <v>27</v>
      </c>
      <c r="I10075" s="7">
        <v>34</v>
      </c>
      <c r="K10075">
        <v>10074</v>
      </c>
      <c r="L10075">
        <v>20</v>
      </c>
      <c r="M10075">
        <v>27</v>
      </c>
      <c r="N10075" s="7">
        <v>34</v>
      </c>
      <c r="P10075" s="187">
        <v>10074</v>
      </c>
      <c r="Q10075" s="188">
        <v>28</v>
      </c>
    </row>
    <row r="10076" spans="1:17" ht="15" x14ac:dyDescent="0.25">
      <c r="A10076"/>
      <c r="B10076" s="114">
        <v>10075</v>
      </c>
      <c r="C10076" s="7">
        <v>22</v>
      </c>
      <c r="E10076">
        <v>10075</v>
      </c>
      <c r="F10076">
        <v>17</v>
      </c>
      <c r="G10076">
        <v>20</v>
      </c>
      <c r="H10076">
        <v>27</v>
      </c>
      <c r="I10076" s="7">
        <v>34</v>
      </c>
      <c r="K10076">
        <v>10075</v>
      </c>
      <c r="L10076">
        <v>20</v>
      </c>
      <c r="M10076">
        <v>27</v>
      </c>
      <c r="N10076" s="7">
        <v>34</v>
      </c>
      <c r="P10076" s="185">
        <v>10075</v>
      </c>
      <c r="Q10076" s="186">
        <v>28</v>
      </c>
    </row>
    <row r="10077" spans="1:17" ht="15" x14ac:dyDescent="0.25">
      <c r="A10077"/>
      <c r="B10077" s="114">
        <v>10076</v>
      </c>
      <c r="C10077" s="7">
        <v>22</v>
      </c>
      <c r="E10077">
        <v>10076</v>
      </c>
      <c r="F10077">
        <v>17</v>
      </c>
      <c r="G10077">
        <v>20</v>
      </c>
      <c r="H10077">
        <v>27</v>
      </c>
      <c r="I10077" s="7">
        <v>34</v>
      </c>
      <c r="K10077">
        <v>10076</v>
      </c>
      <c r="L10077">
        <v>20</v>
      </c>
      <c r="M10077">
        <v>27</v>
      </c>
      <c r="N10077" s="7">
        <v>34</v>
      </c>
      <c r="P10077" s="187">
        <v>10076</v>
      </c>
      <c r="Q10077" s="188">
        <v>28</v>
      </c>
    </row>
    <row r="10078" spans="1:17" ht="15" x14ac:dyDescent="0.25">
      <c r="A10078"/>
      <c r="B10078" s="114">
        <v>10077</v>
      </c>
      <c r="C10078" s="7">
        <v>22</v>
      </c>
      <c r="E10078">
        <v>10077</v>
      </c>
      <c r="F10078">
        <v>17</v>
      </c>
      <c r="G10078">
        <v>20</v>
      </c>
      <c r="H10078">
        <v>27</v>
      </c>
      <c r="I10078" s="7">
        <v>34</v>
      </c>
      <c r="K10078">
        <v>10077</v>
      </c>
      <c r="L10078">
        <v>20</v>
      </c>
      <c r="M10078">
        <v>27</v>
      </c>
      <c r="N10078" s="7">
        <v>34</v>
      </c>
      <c r="P10078" s="185">
        <v>10077</v>
      </c>
      <c r="Q10078" s="186">
        <v>28</v>
      </c>
    </row>
    <row r="10079" spans="1:17" ht="15" x14ac:dyDescent="0.25">
      <c r="A10079"/>
      <c r="B10079" s="114">
        <v>10078</v>
      </c>
      <c r="C10079" s="7">
        <v>22</v>
      </c>
      <c r="E10079">
        <v>10078</v>
      </c>
      <c r="F10079">
        <v>17</v>
      </c>
      <c r="G10079">
        <v>20</v>
      </c>
      <c r="H10079">
        <v>27</v>
      </c>
      <c r="I10079" s="7">
        <v>34</v>
      </c>
      <c r="K10079">
        <v>10078</v>
      </c>
      <c r="L10079">
        <v>20</v>
      </c>
      <c r="M10079">
        <v>27</v>
      </c>
      <c r="N10079" s="7">
        <v>34</v>
      </c>
      <c r="P10079" s="187">
        <v>10078</v>
      </c>
      <c r="Q10079" s="188">
        <v>28</v>
      </c>
    </row>
    <row r="10080" spans="1:17" ht="15" x14ac:dyDescent="0.25">
      <c r="A10080"/>
      <c r="B10080" s="114">
        <v>10079</v>
      </c>
      <c r="C10080" s="7">
        <v>22</v>
      </c>
      <c r="E10080">
        <v>10079</v>
      </c>
      <c r="F10080">
        <v>17</v>
      </c>
      <c r="G10080">
        <v>20</v>
      </c>
      <c r="H10080">
        <v>27</v>
      </c>
      <c r="I10080" s="7">
        <v>34</v>
      </c>
      <c r="K10080">
        <v>10079</v>
      </c>
      <c r="L10080">
        <v>20</v>
      </c>
      <c r="M10080">
        <v>27</v>
      </c>
      <c r="N10080" s="7">
        <v>34</v>
      </c>
      <c r="P10080" s="185">
        <v>10079</v>
      </c>
      <c r="Q10080" s="186">
        <v>28</v>
      </c>
    </row>
    <row r="10081" spans="1:17" ht="15" x14ac:dyDescent="0.25">
      <c r="A10081"/>
      <c r="B10081" s="114">
        <v>10080</v>
      </c>
      <c r="C10081" s="7">
        <v>22</v>
      </c>
      <c r="E10081">
        <v>10080</v>
      </c>
      <c r="F10081">
        <v>17</v>
      </c>
      <c r="G10081">
        <v>20</v>
      </c>
      <c r="H10081">
        <v>27</v>
      </c>
      <c r="I10081" s="7">
        <v>34</v>
      </c>
      <c r="K10081">
        <v>10080</v>
      </c>
      <c r="L10081">
        <v>20</v>
      </c>
      <c r="M10081">
        <v>27</v>
      </c>
      <c r="N10081" s="7">
        <v>34</v>
      </c>
      <c r="P10081" s="187">
        <v>10080</v>
      </c>
      <c r="Q10081" s="188">
        <v>28</v>
      </c>
    </row>
    <row r="10082" spans="1:17" ht="15" x14ac:dyDescent="0.25">
      <c r="A10082"/>
      <c r="B10082" s="114">
        <v>10081</v>
      </c>
      <c r="C10082" s="7">
        <v>22</v>
      </c>
      <c r="E10082">
        <v>10081</v>
      </c>
      <c r="F10082">
        <v>17</v>
      </c>
      <c r="G10082">
        <v>20</v>
      </c>
      <c r="H10082">
        <v>27</v>
      </c>
      <c r="I10082" s="7">
        <v>34</v>
      </c>
      <c r="K10082">
        <v>10081</v>
      </c>
      <c r="L10082">
        <v>20</v>
      </c>
      <c r="M10082">
        <v>27</v>
      </c>
      <c r="N10082" s="7">
        <v>34</v>
      </c>
      <c r="P10082" s="185">
        <v>10081</v>
      </c>
      <c r="Q10082" s="186">
        <v>28</v>
      </c>
    </row>
    <row r="10083" spans="1:17" ht="15" x14ac:dyDescent="0.25">
      <c r="A10083"/>
      <c r="B10083" s="114">
        <v>10082</v>
      </c>
      <c r="C10083" s="7">
        <v>22</v>
      </c>
      <c r="E10083">
        <v>10082</v>
      </c>
      <c r="F10083">
        <v>17</v>
      </c>
      <c r="G10083">
        <v>20</v>
      </c>
      <c r="H10083">
        <v>27</v>
      </c>
      <c r="I10083" s="7">
        <v>34</v>
      </c>
      <c r="K10083">
        <v>10082</v>
      </c>
      <c r="L10083">
        <v>20</v>
      </c>
      <c r="M10083">
        <v>27</v>
      </c>
      <c r="N10083" s="7">
        <v>34</v>
      </c>
      <c r="P10083" s="187">
        <v>10082</v>
      </c>
      <c r="Q10083" s="188">
        <v>28</v>
      </c>
    </row>
    <row r="10084" spans="1:17" ht="15" x14ac:dyDescent="0.25">
      <c r="A10084"/>
      <c r="B10084" s="114">
        <v>10083</v>
      </c>
      <c r="C10084" s="7">
        <v>22</v>
      </c>
      <c r="E10084">
        <v>10083</v>
      </c>
      <c r="F10084">
        <v>17</v>
      </c>
      <c r="G10084">
        <v>20</v>
      </c>
      <c r="H10084">
        <v>27</v>
      </c>
      <c r="I10084" s="7">
        <v>34</v>
      </c>
      <c r="K10084">
        <v>10083</v>
      </c>
      <c r="L10084">
        <v>20</v>
      </c>
      <c r="M10084">
        <v>27</v>
      </c>
      <c r="N10084" s="7">
        <v>34</v>
      </c>
      <c r="P10084" s="185">
        <v>10083</v>
      </c>
      <c r="Q10084" s="186">
        <v>28</v>
      </c>
    </row>
    <row r="10085" spans="1:17" ht="15" x14ac:dyDescent="0.25">
      <c r="A10085"/>
      <c r="B10085" s="114">
        <v>10084</v>
      </c>
      <c r="C10085" s="7">
        <v>22</v>
      </c>
      <c r="E10085">
        <v>10084</v>
      </c>
      <c r="F10085">
        <v>17</v>
      </c>
      <c r="G10085">
        <v>20</v>
      </c>
      <c r="H10085">
        <v>27</v>
      </c>
      <c r="I10085" s="7">
        <v>34</v>
      </c>
      <c r="K10085">
        <v>10084</v>
      </c>
      <c r="L10085">
        <v>20</v>
      </c>
      <c r="M10085">
        <v>27</v>
      </c>
      <c r="N10085" s="7">
        <v>34</v>
      </c>
      <c r="P10085" s="187">
        <v>10084</v>
      </c>
      <c r="Q10085" s="188">
        <v>28</v>
      </c>
    </row>
    <row r="10086" spans="1:17" ht="15" x14ac:dyDescent="0.25">
      <c r="A10086"/>
      <c r="B10086" s="114">
        <v>10085</v>
      </c>
      <c r="C10086" s="7">
        <v>22</v>
      </c>
      <c r="E10086">
        <v>10085</v>
      </c>
      <c r="F10086">
        <v>17</v>
      </c>
      <c r="G10086">
        <v>20</v>
      </c>
      <c r="H10086">
        <v>27</v>
      </c>
      <c r="I10086" s="7">
        <v>34</v>
      </c>
      <c r="K10086">
        <v>10085</v>
      </c>
      <c r="L10086">
        <v>20</v>
      </c>
      <c r="M10086">
        <v>27</v>
      </c>
      <c r="N10086" s="7">
        <v>34</v>
      </c>
      <c r="P10086" s="185">
        <v>10085</v>
      </c>
      <c r="Q10086" s="186">
        <v>28</v>
      </c>
    </row>
    <row r="10087" spans="1:17" ht="15" x14ac:dyDescent="0.25">
      <c r="A10087"/>
      <c r="B10087" s="114">
        <v>10086</v>
      </c>
      <c r="C10087" s="7">
        <v>22</v>
      </c>
      <c r="E10087">
        <v>10086</v>
      </c>
      <c r="F10087">
        <v>17</v>
      </c>
      <c r="G10087">
        <v>20</v>
      </c>
      <c r="H10087">
        <v>27</v>
      </c>
      <c r="I10087" s="7">
        <v>34</v>
      </c>
      <c r="K10087">
        <v>10086</v>
      </c>
      <c r="L10087">
        <v>20</v>
      </c>
      <c r="M10087">
        <v>27</v>
      </c>
      <c r="N10087" s="7">
        <v>34</v>
      </c>
      <c r="P10087" s="187">
        <v>10086</v>
      </c>
      <c r="Q10087" s="188">
        <v>28</v>
      </c>
    </row>
    <row r="10088" spans="1:17" ht="15" x14ac:dyDescent="0.25">
      <c r="A10088"/>
      <c r="B10088" s="114">
        <v>10087</v>
      </c>
      <c r="C10088" s="7">
        <v>22</v>
      </c>
      <c r="E10088">
        <v>10087</v>
      </c>
      <c r="F10088">
        <v>17</v>
      </c>
      <c r="G10088">
        <v>20</v>
      </c>
      <c r="H10088">
        <v>27</v>
      </c>
      <c r="I10088" s="7">
        <v>34</v>
      </c>
      <c r="K10088">
        <v>10087</v>
      </c>
      <c r="L10088">
        <v>20</v>
      </c>
      <c r="M10088">
        <v>27</v>
      </c>
      <c r="N10088" s="7">
        <v>34</v>
      </c>
      <c r="P10088" s="185">
        <v>10087</v>
      </c>
      <c r="Q10088" s="186">
        <v>28</v>
      </c>
    </row>
    <row r="10089" spans="1:17" ht="15" x14ac:dyDescent="0.25">
      <c r="A10089"/>
      <c r="B10089" s="114">
        <v>10088</v>
      </c>
      <c r="C10089" s="7">
        <v>22</v>
      </c>
      <c r="E10089">
        <v>10088</v>
      </c>
      <c r="F10089">
        <v>17</v>
      </c>
      <c r="G10089">
        <v>20</v>
      </c>
      <c r="H10089">
        <v>27</v>
      </c>
      <c r="I10089" s="7">
        <v>34</v>
      </c>
      <c r="K10089">
        <v>10088</v>
      </c>
      <c r="L10089">
        <v>20</v>
      </c>
      <c r="M10089">
        <v>27</v>
      </c>
      <c r="N10089" s="7">
        <v>34</v>
      </c>
      <c r="P10089" s="187">
        <v>10088</v>
      </c>
      <c r="Q10089" s="188">
        <v>28</v>
      </c>
    </row>
    <row r="10090" spans="1:17" ht="15" x14ac:dyDescent="0.25">
      <c r="A10090"/>
      <c r="B10090" s="114">
        <v>10089</v>
      </c>
      <c r="C10090" s="7">
        <v>22</v>
      </c>
      <c r="E10090">
        <v>10089</v>
      </c>
      <c r="F10090">
        <v>17</v>
      </c>
      <c r="G10090">
        <v>20</v>
      </c>
      <c r="H10090">
        <v>27</v>
      </c>
      <c r="I10090" s="7">
        <v>34</v>
      </c>
      <c r="K10090">
        <v>10089</v>
      </c>
      <c r="L10090">
        <v>20</v>
      </c>
      <c r="M10090">
        <v>27</v>
      </c>
      <c r="N10090" s="7">
        <v>34</v>
      </c>
      <c r="P10090" s="185">
        <v>10089</v>
      </c>
      <c r="Q10090" s="186">
        <v>28</v>
      </c>
    </row>
    <row r="10091" spans="1:17" ht="15" x14ac:dyDescent="0.25">
      <c r="A10091"/>
      <c r="B10091" s="114">
        <v>10090</v>
      </c>
      <c r="C10091" s="7">
        <v>22</v>
      </c>
      <c r="E10091">
        <v>10090</v>
      </c>
      <c r="F10091">
        <v>17</v>
      </c>
      <c r="G10091">
        <v>20</v>
      </c>
      <c r="H10091">
        <v>27</v>
      </c>
      <c r="I10091" s="7">
        <v>34</v>
      </c>
      <c r="K10091">
        <v>10090</v>
      </c>
      <c r="L10091">
        <v>20</v>
      </c>
      <c r="M10091">
        <v>27</v>
      </c>
      <c r="N10091" s="7">
        <v>34</v>
      </c>
      <c r="P10091" s="187">
        <v>10090</v>
      </c>
      <c r="Q10091" s="188">
        <v>28</v>
      </c>
    </row>
    <row r="10092" spans="1:17" ht="15" x14ac:dyDescent="0.25">
      <c r="A10092"/>
      <c r="B10092" s="114">
        <v>10091</v>
      </c>
      <c r="C10092" s="7">
        <v>22</v>
      </c>
      <c r="E10092">
        <v>10091</v>
      </c>
      <c r="F10092">
        <v>17</v>
      </c>
      <c r="G10092">
        <v>20</v>
      </c>
      <c r="H10092">
        <v>27</v>
      </c>
      <c r="I10092" s="7">
        <v>34</v>
      </c>
      <c r="K10092">
        <v>10091</v>
      </c>
      <c r="L10092">
        <v>20</v>
      </c>
      <c r="M10092">
        <v>27</v>
      </c>
      <c r="N10092" s="7">
        <v>34</v>
      </c>
      <c r="P10092" s="185">
        <v>10091</v>
      </c>
      <c r="Q10092" s="186">
        <v>28</v>
      </c>
    </row>
    <row r="10093" spans="1:17" ht="15" x14ac:dyDescent="0.25">
      <c r="A10093"/>
      <c r="B10093" s="114">
        <v>10092</v>
      </c>
      <c r="C10093" s="7">
        <v>22</v>
      </c>
      <c r="E10093">
        <v>10092</v>
      </c>
      <c r="F10093">
        <v>17</v>
      </c>
      <c r="G10093">
        <v>20</v>
      </c>
      <c r="H10093">
        <v>27</v>
      </c>
      <c r="I10093" s="7">
        <v>34</v>
      </c>
      <c r="K10093">
        <v>10092</v>
      </c>
      <c r="L10093">
        <v>20</v>
      </c>
      <c r="M10093">
        <v>27</v>
      </c>
      <c r="N10093" s="7">
        <v>34</v>
      </c>
      <c r="P10093" s="187">
        <v>10092</v>
      </c>
      <c r="Q10093" s="188">
        <v>28</v>
      </c>
    </row>
    <row r="10094" spans="1:17" ht="15" x14ac:dyDescent="0.25">
      <c r="A10094"/>
      <c r="B10094" s="114">
        <v>10093</v>
      </c>
      <c r="C10094" s="7">
        <v>22</v>
      </c>
      <c r="E10094">
        <v>10093</v>
      </c>
      <c r="F10094">
        <v>17</v>
      </c>
      <c r="G10094">
        <v>20</v>
      </c>
      <c r="H10094">
        <v>27</v>
      </c>
      <c r="I10094" s="7">
        <v>34</v>
      </c>
      <c r="K10094">
        <v>10093</v>
      </c>
      <c r="L10094">
        <v>20</v>
      </c>
      <c r="M10094">
        <v>27</v>
      </c>
      <c r="N10094" s="7">
        <v>34</v>
      </c>
      <c r="P10094" s="185">
        <v>10093</v>
      </c>
      <c r="Q10094" s="186">
        <v>28</v>
      </c>
    </row>
    <row r="10095" spans="1:17" ht="15" x14ac:dyDescent="0.25">
      <c r="A10095"/>
      <c r="B10095" s="114">
        <v>10094</v>
      </c>
      <c r="C10095" s="7">
        <v>22</v>
      </c>
      <c r="E10095">
        <v>10094</v>
      </c>
      <c r="F10095">
        <v>17</v>
      </c>
      <c r="G10095">
        <v>20</v>
      </c>
      <c r="H10095">
        <v>27</v>
      </c>
      <c r="I10095" s="7">
        <v>34</v>
      </c>
      <c r="K10095">
        <v>10094</v>
      </c>
      <c r="L10095">
        <v>20</v>
      </c>
      <c r="M10095">
        <v>27</v>
      </c>
      <c r="N10095" s="7">
        <v>34</v>
      </c>
      <c r="P10095" s="187">
        <v>10094</v>
      </c>
      <c r="Q10095" s="188">
        <v>28</v>
      </c>
    </row>
    <row r="10096" spans="1:17" ht="15" x14ac:dyDescent="0.25">
      <c r="A10096"/>
      <c r="B10096" s="114">
        <v>10095</v>
      </c>
      <c r="C10096" s="7">
        <v>22</v>
      </c>
      <c r="E10096">
        <v>10095</v>
      </c>
      <c r="F10096">
        <v>17</v>
      </c>
      <c r="G10096">
        <v>20</v>
      </c>
      <c r="H10096">
        <v>27</v>
      </c>
      <c r="I10096" s="7">
        <v>34</v>
      </c>
      <c r="K10096">
        <v>10095</v>
      </c>
      <c r="L10096">
        <v>20</v>
      </c>
      <c r="M10096">
        <v>27</v>
      </c>
      <c r="N10096" s="7">
        <v>34</v>
      </c>
      <c r="P10096" s="185">
        <v>10095</v>
      </c>
      <c r="Q10096" s="186">
        <v>28</v>
      </c>
    </row>
    <row r="10097" spans="1:17" ht="15" x14ac:dyDescent="0.25">
      <c r="A10097"/>
      <c r="B10097" s="114">
        <v>10096</v>
      </c>
      <c r="C10097" s="7">
        <v>22</v>
      </c>
      <c r="E10097">
        <v>10096</v>
      </c>
      <c r="F10097">
        <v>17</v>
      </c>
      <c r="G10097">
        <v>20</v>
      </c>
      <c r="H10097">
        <v>27</v>
      </c>
      <c r="I10097" s="7">
        <v>34</v>
      </c>
      <c r="K10097">
        <v>10096</v>
      </c>
      <c r="L10097">
        <v>20</v>
      </c>
      <c r="M10097">
        <v>27</v>
      </c>
      <c r="N10097" s="7">
        <v>34</v>
      </c>
      <c r="P10097" s="187">
        <v>10096</v>
      </c>
      <c r="Q10097" s="188">
        <v>28</v>
      </c>
    </row>
    <row r="10098" spans="1:17" ht="15" x14ac:dyDescent="0.25">
      <c r="A10098"/>
      <c r="B10098" s="114">
        <v>10097</v>
      </c>
      <c r="C10098" s="7">
        <v>22</v>
      </c>
      <c r="E10098">
        <v>10097</v>
      </c>
      <c r="F10098">
        <v>17</v>
      </c>
      <c r="G10098">
        <v>20</v>
      </c>
      <c r="H10098">
        <v>27</v>
      </c>
      <c r="I10098" s="7">
        <v>34</v>
      </c>
      <c r="K10098">
        <v>10097</v>
      </c>
      <c r="L10098">
        <v>20</v>
      </c>
      <c r="M10098">
        <v>27</v>
      </c>
      <c r="N10098" s="7">
        <v>34</v>
      </c>
      <c r="P10098" s="185">
        <v>10097</v>
      </c>
      <c r="Q10098" s="186">
        <v>28</v>
      </c>
    </row>
    <row r="10099" spans="1:17" ht="15" x14ac:dyDescent="0.25">
      <c r="A10099"/>
      <c r="B10099" s="114">
        <v>10098</v>
      </c>
      <c r="C10099" s="7">
        <v>22</v>
      </c>
      <c r="E10099">
        <v>10098</v>
      </c>
      <c r="F10099">
        <v>17</v>
      </c>
      <c r="G10099">
        <v>20</v>
      </c>
      <c r="H10099">
        <v>27</v>
      </c>
      <c r="I10099" s="7">
        <v>34</v>
      </c>
      <c r="K10099">
        <v>10098</v>
      </c>
      <c r="L10099">
        <v>20</v>
      </c>
      <c r="M10099">
        <v>27</v>
      </c>
      <c r="N10099" s="7">
        <v>34</v>
      </c>
      <c r="P10099" s="187">
        <v>10098</v>
      </c>
      <c r="Q10099" s="188">
        <v>28</v>
      </c>
    </row>
    <row r="10100" spans="1:17" ht="15" x14ac:dyDescent="0.25">
      <c r="A10100"/>
      <c r="B10100" s="114">
        <v>10099</v>
      </c>
      <c r="C10100" s="7">
        <v>22</v>
      </c>
      <c r="E10100">
        <v>10099</v>
      </c>
      <c r="F10100">
        <v>17</v>
      </c>
      <c r="G10100">
        <v>20</v>
      </c>
      <c r="H10100">
        <v>27</v>
      </c>
      <c r="I10100" s="7">
        <v>34</v>
      </c>
      <c r="K10100">
        <v>10099</v>
      </c>
      <c r="L10100">
        <v>20</v>
      </c>
      <c r="M10100">
        <v>27</v>
      </c>
      <c r="N10100" s="7">
        <v>34</v>
      </c>
      <c r="P10100" s="185">
        <v>10099</v>
      </c>
      <c r="Q10100" s="186">
        <v>28</v>
      </c>
    </row>
    <row r="10101" spans="1:17" ht="15" x14ac:dyDescent="0.25">
      <c r="A10101"/>
      <c r="B10101" s="114">
        <v>10100</v>
      </c>
      <c r="C10101" s="7">
        <v>22</v>
      </c>
      <c r="E10101">
        <v>10100</v>
      </c>
      <c r="F10101">
        <v>17</v>
      </c>
      <c r="G10101">
        <v>20</v>
      </c>
      <c r="H10101">
        <v>27</v>
      </c>
      <c r="I10101" s="7">
        <v>34</v>
      </c>
      <c r="K10101">
        <v>10100</v>
      </c>
      <c r="L10101">
        <v>20</v>
      </c>
      <c r="M10101">
        <v>27</v>
      </c>
      <c r="N10101" s="7">
        <v>34</v>
      </c>
      <c r="P10101" s="187">
        <v>10100</v>
      </c>
      <c r="Q10101" s="188">
        <v>28</v>
      </c>
    </row>
    <row r="10102" spans="1:17" ht="15" x14ac:dyDescent="0.25">
      <c r="A10102"/>
      <c r="B10102" s="114">
        <v>10101</v>
      </c>
      <c r="C10102" s="7">
        <v>22</v>
      </c>
      <c r="E10102">
        <v>10101</v>
      </c>
      <c r="F10102">
        <v>17</v>
      </c>
      <c r="G10102">
        <v>20</v>
      </c>
      <c r="H10102">
        <v>27</v>
      </c>
      <c r="I10102" s="7">
        <v>34</v>
      </c>
      <c r="K10102">
        <v>10101</v>
      </c>
      <c r="L10102">
        <v>20</v>
      </c>
      <c r="M10102">
        <v>27</v>
      </c>
      <c r="N10102" s="7">
        <v>34</v>
      </c>
      <c r="P10102" s="185">
        <v>10101</v>
      </c>
      <c r="Q10102" s="186">
        <v>28</v>
      </c>
    </row>
    <row r="10103" spans="1:17" ht="15" x14ac:dyDescent="0.25">
      <c r="A10103"/>
      <c r="B10103" s="114">
        <v>10102</v>
      </c>
      <c r="C10103" s="7">
        <v>22</v>
      </c>
      <c r="E10103">
        <v>10102</v>
      </c>
      <c r="F10103">
        <v>17</v>
      </c>
      <c r="G10103">
        <v>20</v>
      </c>
      <c r="H10103">
        <v>27</v>
      </c>
      <c r="I10103" s="7">
        <v>34</v>
      </c>
      <c r="K10103">
        <v>10102</v>
      </c>
      <c r="L10103">
        <v>20</v>
      </c>
      <c r="M10103">
        <v>27</v>
      </c>
      <c r="N10103" s="7">
        <v>34</v>
      </c>
      <c r="P10103" s="187">
        <v>10102</v>
      </c>
      <c r="Q10103" s="188">
        <v>28</v>
      </c>
    </row>
    <row r="10104" spans="1:17" ht="15" x14ac:dyDescent="0.25">
      <c r="A10104"/>
      <c r="B10104" s="114">
        <v>10103</v>
      </c>
      <c r="C10104" s="7">
        <v>22</v>
      </c>
      <c r="E10104">
        <v>10103</v>
      </c>
      <c r="F10104">
        <v>17</v>
      </c>
      <c r="G10104">
        <v>20</v>
      </c>
      <c r="H10104">
        <v>27</v>
      </c>
      <c r="I10104" s="7">
        <v>34</v>
      </c>
      <c r="K10104">
        <v>10103</v>
      </c>
      <c r="L10104">
        <v>20</v>
      </c>
      <c r="M10104">
        <v>27</v>
      </c>
      <c r="N10104" s="7">
        <v>34</v>
      </c>
      <c r="P10104" s="185">
        <v>10103</v>
      </c>
      <c r="Q10104" s="186">
        <v>28</v>
      </c>
    </row>
    <row r="10105" spans="1:17" ht="15" x14ac:dyDescent="0.25">
      <c r="A10105"/>
      <c r="B10105" s="114">
        <v>10104</v>
      </c>
      <c r="C10105" s="7">
        <v>22</v>
      </c>
      <c r="E10105">
        <v>10104</v>
      </c>
      <c r="F10105">
        <v>17</v>
      </c>
      <c r="G10105">
        <v>20</v>
      </c>
      <c r="H10105">
        <v>27</v>
      </c>
      <c r="I10105" s="7">
        <v>34</v>
      </c>
      <c r="K10105">
        <v>10104</v>
      </c>
      <c r="L10105">
        <v>20</v>
      </c>
      <c r="M10105">
        <v>27</v>
      </c>
      <c r="N10105" s="7">
        <v>34</v>
      </c>
      <c r="P10105" s="187">
        <v>10104</v>
      </c>
      <c r="Q10105" s="188">
        <v>28</v>
      </c>
    </row>
    <row r="10106" spans="1:17" ht="15" x14ac:dyDescent="0.25">
      <c r="A10106"/>
      <c r="B10106" s="114">
        <v>10105</v>
      </c>
      <c r="C10106" s="7">
        <v>22</v>
      </c>
      <c r="E10106">
        <v>10105</v>
      </c>
      <c r="F10106">
        <v>17</v>
      </c>
      <c r="G10106">
        <v>20</v>
      </c>
      <c r="H10106">
        <v>27</v>
      </c>
      <c r="I10106" s="7">
        <v>34</v>
      </c>
      <c r="K10106">
        <v>10105</v>
      </c>
      <c r="L10106">
        <v>20</v>
      </c>
      <c r="M10106">
        <v>27</v>
      </c>
      <c r="N10106" s="7">
        <v>34</v>
      </c>
      <c r="P10106" s="185">
        <v>10105</v>
      </c>
      <c r="Q10106" s="186">
        <v>28</v>
      </c>
    </row>
    <row r="10107" spans="1:17" ht="15" x14ac:dyDescent="0.25">
      <c r="A10107"/>
      <c r="B10107" s="114">
        <v>10106</v>
      </c>
      <c r="C10107" s="7">
        <v>22</v>
      </c>
      <c r="E10107">
        <v>10106</v>
      </c>
      <c r="F10107">
        <v>17</v>
      </c>
      <c r="G10107">
        <v>20</v>
      </c>
      <c r="H10107">
        <v>27</v>
      </c>
      <c r="I10107" s="7">
        <v>34</v>
      </c>
      <c r="K10107">
        <v>10106</v>
      </c>
      <c r="L10107">
        <v>20</v>
      </c>
      <c r="M10107">
        <v>27</v>
      </c>
      <c r="N10107" s="7">
        <v>34</v>
      </c>
      <c r="P10107" s="187">
        <v>10106</v>
      </c>
      <c r="Q10107" s="188">
        <v>28</v>
      </c>
    </row>
    <row r="10108" spans="1:17" ht="15" x14ac:dyDescent="0.25">
      <c r="A10108"/>
      <c r="B10108" s="114">
        <v>10107</v>
      </c>
      <c r="C10108" s="7">
        <v>22</v>
      </c>
      <c r="E10108">
        <v>10107</v>
      </c>
      <c r="F10108">
        <v>17</v>
      </c>
      <c r="G10108">
        <v>20</v>
      </c>
      <c r="H10108">
        <v>27</v>
      </c>
      <c r="I10108" s="7">
        <v>34</v>
      </c>
      <c r="K10108">
        <v>10107</v>
      </c>
      <c r="L10108">
        <v>20</v>
      </c>
      <c r="M10108">
        <v>27</v>
      </c>
      <c r="N10108" s="7">
        <v>34</v>
      </c>
      <c r="P10108" s="185">
        <v>10107</v>
      </c>
      <c r="Q10108" s="186">
        <v>28</v>
      </c>
    </row>
    <row r="10109" spans="1:17" ht="15" x14ac:dyDescent="0.25">
      <c r="A10109"/>
      <c r="B10109" s="114">
        <v>10108</v>
      </c>
      <c r="C10109" s="7">
        <v>22</v>
      </c>
      <c r="E10109">
        <v>10108</v>
      </c>
      <c r="F10109">
        <v>17</v>
      </c>
      <c r="G10109">
        <v>20</v>
      </c>
      <c r="H10109">
        <v>27</v>
      </c>
      <c r="I10109" s="7">
        <v>34</v>
      </c>
      <c r="K10109">
        <v>10108</v>
      </c>
      <c r="L10109">
        <v>20</v>
      </c>
      <c r="M10109">
        <v>27</v>
      </c>
      <c r="N10109" s="7">
        <v>34</v>
      </c>
      <c r="P10109" s="187">
        <v>10108</v>
      </c>
      <c r="Q10109" s="188">
        <v>28</v>
      </c>
    </row>
    <row r="10110" spans="1:17" ht="15" x14ac:dyDescent="0.25">
      <c r="A10110"/>
      <c r="B10110" s="114">
        <v>10109</v>
      </c>
      <c r="C10110" s="7">
        <v>22</v>
      </c>
      <c r="E10110">
        <v>10109</v>
      </c>
      <c r="F10110">
        <v>17</v>
      </c>
      <c r="G10110">
        <v>20</v>
      </c>
      <c r="H10110">
        <v>27</v>
      </c>
      <c r="I10110" s="7">
        <v>34</v>
      </c>
      <c r="K10110">
        <v>10109</v>
      </c>
      <c r="L10110">
        <v>20</v>
      </c>
      <c r="M10110">
        <v>27</v>
      </c>
      <c r="N10110" s="7">
        <v>34</v>
      </c>
      <c r="P10110" s="185">
        <v>10109</v>
      </c>
      <c r="Q10110" s="186">
        <v>28</v>
      </c>
    </row>
    <row r="10111" spans="1:17" ht="15" x14ac:dyDescent="0.25">
      <c r="A10111"/>
      <c r="B10111" s="114">
        <v>10110</v>
      </c>
      <c r="C10111" s="7">
        <v>22</v>
      </c>
      <c r="E10111">
        <v>10110</v>
      </c>
      <c r="F10111">
        <v>17</v>
      </c>
      <c r="G10111">
        <v>20</v>
      </c>
      <c r="H10111">
        <v>27</v>
      </c>
      <c r="I10111" s="7">
        <v>34</v>
      </c>
      <c r="K10111">
        <v>10110</v>
      </c>
      <c r="L10111">
        <v>20</v>
      </c>
      <c r="M10111">
        <v>27</v>
      </c>
      <c r="N10111" s="7">
        <v>34</v>
      </c>
      <c r="P10111" s="187">
        <v>10110</v>
      </c>
      <c r="Q10111" s="188">
        <v>28</v>
      </c>
    </row>
    <row r="10112" spans="1:17" ht="15" x14ac:dyDescent="0.25">
      <c r="A10112"/>
      <c r="B10112" s="114">
        <v>10111</v>
      </c>
      <c r="C10112" s="7">
        <v>22</v>
      </c>
      <c r="E10112">
        <v>10111</v>
      </c>
      <c r="F10112">
        <v>17</v>
      </c>
      <c r="G10112">
        <v>20</v>
      </c>
      <c r="H10112">
        <v>27</v>
      </c>
      <c r="I10112" s="7">
        <v>34</v>
      </c>
      <c r="K10112">
        <v>10111</v>
      </c>
      <c r="L10112">
        <v>20</v>
      </c>
      <c r="M10112">
        <v>27</v>
      </c>
      <c r="N10112" s="7">
        <v>34</v>
      </c>
      <c r="P10112" s="185">
        <v>10111</v>
      </c>
      <c r="Q10112" s="186">
        <v>28</v>
      </c>
    </row>
    <row r="10113" spans="1:17" ht="15" x14ac:dyDescent="0.25">
      <c r="A10113"/>
      <c r="B10113" s="114">
        <v>10112</v>
      </c>
      <c r="C10113" s="7">
        <v>22</v>
      </c>
      <c r="E10113">
        <v>10112</v>
      </c>
      <c r="F10113">
        <v>17</v>
      </c>
      <c r="G10113">
        <v>20</v>
      </c>
      <c r="H10113">
        <v>27</v>
      </c>
      <c r="I10113" s="7">
        <v>34</v>
      </c>
      <c r="K10113">
        <v>10112</v>
      </c>
      <c r="L10113">
        <v>20</v>
      </c>
      <c r="M10113">
        <v>27</v>
      </c>
      <c r="N10113" s="7">
        <v>34</v>
      </c>
      <c r="P10113" s="187">
        <v>10112</v>
      </c>
      <c r="Q10113" s="188">
        <v>28</v>
      </c>
    </row>
    <row r="10114" spans="1:17" ht="15" x14ac:dyDescent="0.25">
      <c r="A10114"/>
      <c r="B10114" s="114">
        <v>10113</v>
      </c>
      <c r="C10114" s="7">
        <v>22</v>
      </c>
      <c r="E10114">
        <v>10113</v>
      </c>
      <c r="F10114">
        <v>17</v>
      </c>
      <c r="G10114">
        <v>20</v>
      </c>
      <c r="H10114">
        <v>27</v>
      </c>
      <c r="I10114" s="7">
        <v>34</v>
      </c>
      <c r="K10114">
        <v>10113</v>
      </c>
      <c r="L10114">
        <v>20</v>
      </c>
      <c r="M10114">
        <v>27</v>
      </c>
      <c r="N10114" s="7">
        <v>34</v>
      </c>
      <c r="P10114" s="185">
        <v>10113</v>
      </c>
      <c r="Q10114" s="186">
        <v>28</v>
      </c>
    </row>
    <row r="10115" spans="1:17" ht="15" x14ac:dyDescent="0.25">
      <c r="A10115"/>
      <c r="B10115" s="114">
        <v>10114</v>
      </c>
      <c r="C10115" s="7">
        <v>22</v>
      </c>
      <c r="E10115">
        <v>10114</v>
      </c>
      <c r="F10115">
        <v>17</v>
      </c>
      <c r="G10115">
        <v>20</v>
      </c>
      <c r="H10115">
        <v>27</v>
      </c>
      <c r="I10115" s="7">
        <v>34</v>
      </c>
      <c r="K10115">
        <v>10114</v>
      </c>
      <c r="L10115">
        <v>20</v>
      </c>
      <c r="M10115">
        <v>27</v>
      </c>
      <c r="N10115" s="7">
        <v>34</v>
      </c>
      <c r="P10115" s="187">
        <v>10114</v>
      </c>
      <c r="Q10115" s="188">
        <v>28</v>
      </c>
    </row>
    <row r="10116" spans="1:17" ht="15" x14ac:dyDescent="0.25">
      <c r="A10116"/>
      <c r="B10116" s="114">
        <v>10115</v>
      </c>
      <c r="C10116" s="7">
        <v>22</v>
      </c>
      <c r="E10116">
        <v>10115</v>
      </c>
      <c r="F10116">
        <v>17</v>
      </c>
      <c r="G10116">
        <v>20</v>
      </c>
      <c r="H10116">
        <v>27</v>
      </c>
      <c r="I10116" s="7">
        <v>34</v>
      </c>
      <c r="K10116">
        <v>10115</v>
      </c>
      <c r="L10116">
        <v>20</v>
      </c>
      <c r="M10116">
        <v>27</v>
      </c>
      <c r="N10116" s="7">
        <v>34</v>
      </c>
      <c r="P10116" s="185">
        <v>10115</v>
      </c>
      <c r="Q10116" s="186">
        <v>28</v>
      </c>
    </row>
    <row r="10117" spans="1:17" ht="15" x14ac:dyDescent="0.25">
      <c r="A10117"/>
      <c r="B10117" s="114">
        <v>10116</v>
      </c>
      <c r="C10117" s="7">
        <v>22</v>
      </c>
      <c r="E10117">
        <v>10116</v>
      </c>
      <c r="F10117">
        <v>17</v>
      </c>
      <c r="G10117">
        <v>20</v>
      </c>
      <c r="H10117">
        <v>27</v>
      </c>
      <c r="I10117" s="7">
        <v>34</v>
      </c>
      <c r="K10117">
        <v>10116</v>
      </c>
      <c r="L10117">
        <v>20</v>
      </c>
      <c r="M10117">
        <v>27</v>
      </c>
      <c r="N10117" s="7">
        <v>34</v>
      </c>
      <c r="P10117" s="187">
        <v>10116</v>
      </c>
      <c r="Q10117" s="188">
        <v>28</v>
      </c>
    </row>
    <row r="10118" spans="1:17" ht="15" x14ac:dyDescent="0.25">
      <c r="A10118"/>
      <c r="B10118" s="114">
        <v>10117</v>
      </c>
      <c r="C10118" s="7">
        <v>22</v>
      </c>
      <c r="E10118">
        <v>10117</v>
      </c>
      <c r="F10118">
        <v>17</v>
      </c>
      <c r="G10118">
        <v>20</v>
      </c>
      <c r="H10118">
        <v>27</v>
      </c>
      <c r="I10118" s="7">
        <v>34</v>
      </c>
      <c r="K10118">
        <v>10117</v>
      </c>
      <c r="L10118">
        <v>20</v>
      </c>
      <c r="M10118">
        <v>27</v>
      </c>
      <c r="N10118" s="7">
        <v>34</v>
      </c>
      <c r="P10118" s="185">
        <v>10117</v>
      </c>
      <c r="Q10118" s="186">
        <v>28</v>
      </c>
    </row>
    <row r="10119" spans="1:17" ht="15" x14ac:dyDescent="0.25">
      <c r="A10119"/>
      <c r="B10119" s="114">
        <v>10118</v>
      </c>
      <c r="C10119" s="7">
        <v>22</v>
      </c>
      <c r="E10119">
        <v>10118</v>
      </c>
      <c r="F10119">
        <v>17</v>
      </c>
      <c r="G10119">
        <v>20</v>
      </c>
      <c r="H10119">
        <v>27</v>
      </c>
      <c r="I10119" s="7">
        <v>34</v>
      </c>
      <c r="K10119">
        <v>10118</v>
      </c>
      <c r="L10119">
        <v>20</v>
      </c>
      <c r="M10119">
        <v>27</v>
      </c>
      <c r="N10119" s="7">
        <v>34</v>
      </c>
      <c r="P10119" s="187">
        <v>10118</v>
      </c>
      <c r="Q10119" s="188">
        <v>28</v>
      </c>
    </row>
    <row r="10120" spans="1:17" ht="15" x14ac:dyDescent="0.25">
      <c r="A10120"/>
      <c r="B10120" s="114">
        <v>10119</v>
      </c>
      <c r="C10120" s="7">
        <v>22</v>
      </c>
      <c r="E10120">
        <v>10119</v>
      </c>
      <c r="F10120">
        <v>17</v>
      </c>
      <c r="G10120">
        <v>20</v>
      </c>
      <c r="H10120">
        <v>27</v>
      </c>
      <c r="I10120" s="7">
        <v>34</v>
      </c>
      <c r="K10120">
        <v>10119</v>
      </c>
      <c r="L10120">
        <v>20</v>
      </c>
      <c r="M10120">
        <v>27</v>
      </c>
      <c r="N10120" s="7">
        <v>34</v>
      </c>
      <c r="P10120" s="185">
        <v>10119</v>
      </c>
      <c r="Q10120" s="186">
        <v>28</v>
      </c>
    </row>
    <row r="10121" spans="1:17" ht="15" x14ac:dyDescent="0.25">
      <c r="A10121"/>
      <c r="B10121" s="114">
        <v>10120</v>
      </c>
      <c r="C10121" s="7">
        <v>22</v>
      </c>
      <c r="E10121">
        <v>10120</v>
      </c>
      <c r="F10121">
        <v>17</v>
      </c>
      <c r="G10121">
        <v>20</v>
      </c>
      <c r="H10121">
        <v>27</v>
      </c>
      <c r="I10121" s="7">
        <v>34</v>
      </c>
      <c r="K10121">
        <v>10120</v>
      </c>
      <c r="L10121">
        <v>20</v>
      </c>
      <c r="M10121">
        <v>27</v>
      </c>
      <c r="N10121" s="7">
        <v>34</v>
      </c>
      <c r="P10121" s="187">
        <v>10120</v>
      </c>
      <c r="Q10121" s="188">
        <v>28</v>
      </c>
    </row>
    <row r="10122" spans="1:17" ht="15" x14ac:dyDescent="0.25">
      <c r="A10122"/>
      <c r="B10122" s="114">
        <v>10121</v>
      </c>
      <c r="C10122" s="7">
        <v>22</v>
      </c>
      <c r="E10122">
        <v>10121</v>
      </c>
      <c r="F10122">
        <v>17</v>
      </c>
      <c r="G10122">
        <v>20</v>
      </c>
      <c r="H10122">
        <v>27</v>
      </c>
      <c r="I10122" s="7">
        <v>34</v>
      </c>
      <c r="K10122">
        <v>10121</v>
      </c>
      <c r="L10122">
        <v>20</v>
      </c>
      <c r="M10122">
        <v>27</v>
      </c>
      <c r="N10122" s="7">
        <v>34</v>
      </c>
      <c r="P10122" s="185">
        <v>10121</v>
      </c>
      <c r="Q10122" s="186">
        <v>28</v>
      </c>
    </row>
    <row r="10123" spans="1:17" ht="15" x14ac:dyDescent="0.25">
      <c r="A10123"/>
      <c r="B10123" s="114">
        <v>10122</v>
      </c>
      <c r="C10123" s="7">
        <v>22</v>
      </c>
      <c r="E10123">
        <v>10122</v>
      </c>
      <c r="F10123">
        <v>17</v>
      </c>
      <c r="G10123">
        <v>20</v>
      </c>
      <c r="H10123">
        <v>27</v>
      </c>
      <c r="I10123" s="7">
        <v>34</v>
      </c>
      <c r="K10123">
        <v>10122</v>
      </c>
      <c r="L10123">
        <v>20</v>
      </c>
      <c r="M10123">
        <v>27</v>
      </c>
      <c r="N10123" s="7">
        <v>34</v>
      </c>
      <c r="P10123" s="187">
        <v>10122</v>
      </c>
      <c r="Q10123" s="188">
        <v>28</v>
      </c>
    </row>
    <row r="10124" spans="1:17" ht="15" x14ac:dyDescent="0.25">
      <c r="A10124"/>
      <c r="B10124" s="114">
        <v>10123</v>
      </c>
      <c r="C10124" s="7">
        <v>22</v>
      </c>
      <c r="E10124">
        <v>10123</v>
      </c>
      <c r="F10124">
        <v>17</v>
      </c>
      <c r="G10124">
        <v>20</v>
      </c>
      <c r="H10124">
        <v>27</v>
      </c>
      <c r="I10124" s="7">
        <v>34</v>
      </c>
      <c r="K10124">
        <v>10123</v>
      </c>
      <c r="L10124">
        <v>20</v>
      </c>
      <c r="M10124">
        <v>27</v>
      </c>
      <c r="N10124" s="7">
        <v>34</v>
      </c>
      <c r="P10124" s="185">
        <v>10123</v>
      </c>
      <c r="Q10124" s="186">
        <v>28</v>
      </c>
    </row>
    <row r="10125" spans="1:17" ht="15" x14ac:dyDescent="0.25">
      <c r="A10125"/>
      <c r="B10125" s="114">
        <v>10124</v>
      </c>
      <c r="C10125" s="7">
        <v>22</v>
      </c>
      <c r="E10125">
        <v>10124</v>
      </c>
      <c r="F10125">
        <v>17</v>
      </c>
      <c r="G10125">
        <v>20</v>
      </c>
      <c r="H10125">
        <v>27</v>
      </c>
      <c r="I10125" s="7">
        <v>34</v>
      </c>
      <c r="K10125">
        <v>10124</v>
      </c>
      <c r="L10125">
        <v>20</v>
      </c>
      <c r="M10125">
        <v>27</v>
      </c>
      <c r="N10125" s="7">
        <v>34</v>
      </c>
      <c r="P10125" s="187">
        <v>10124</v>
      </c>
      <c r="Q10125" s="188">
        <v>28</v>
      </c>
    </row>
    <row r="10126" spans="1:17" ht="15" x14ac:dyDescent="0.25">
      <c r="A10126"/>
      <c r="B10126" s="114">
        <v>10125</v>
      </c>
      <c r="C10126" s="7">
        <v>22</v>
      </c>
      <c r="E10126">
        <v>10125</v>
      </c>
      <c r="F10126">
        <v>17</v>
      </c>
      <c r="G10126">
        <v>20</v>
      </c>
      <c r="H10126">
        <v>27</v>
      </c>
      <c r="I10126" s="7">
        <v>34</v>
      </c>
      <c r="K10126">
        <v>10125</v>
      </c>
      <c r="L10126">
        <v>20</v>
      </c>
      <c r="M10126">
        <v>27</v>
      </c>
      <c r="N10126" s="7">
        <v>34</v>
      </c>
      <c r="P10126" s="185">
        <v>10125</v>
      </c>
      <c r="Q10126" s="186">
        <v>28</v>
      </c>
    </row>
    <row r="10127" spans="1:17" ht="15" x14ac:dyDescent="0.25">
      <c r="A10127"/>
      <c r="B10127" s="114">
        <v>10126</v>
      </c>
      <c r="C10127" s="7">
        <v>22</v>
      </c>
      <c r="E10127">
        <v>10126</v>
      </c>
      <c r="F10127">
        <v>17</v>
      </c>
      <c r="G10127">
        <v>20</v>
      </c>
      <c r="H10127">
        <v>27</v>
      </c>
      <c r="I10127" s="7">
        <v>34</v>
      </c>
      <c r="K10127">
        <v>10126</v>
      </c>
      <c r="L10127">
        <v>20</v>
      </c>
      <c r="M10127">
        <v>27</v>
      </c>
      <c r="N10127" s="7">
        <v>34</v>
      </c>
      <c r="P10127" s="187">
        <v>10126</v>
      </c>
      <c r="Q10127" s="188">
        <v>28</v>
      </c>
    </row>
    <row r="10128" spans="1:17" ht="15" x14ac:dyDescent="0.25">
      <c r="A10128"/>
      <c r="B10128" s="114">
        <v>10127</v>
      </c>
      <c r="C10128" s="7">
        <v>22</v>
      </c>
      <c r="E10128">
        <v>10127</v>
      </c>
      <c r="F10128">
        <v>17</v>
      </c>
      <c r="G10128">
        <v>20</v>
      </c>
      <c r="H10128">
        <v>27</v>
      </c>
      <c r="I10128" s="7">
        <v>34</v>
      </c>
      <c r="K10128">
        <v>10127</v>
      </c>
      <c r="L10128">
        <v>20</v>
      </c>
      <c r="M10128">
        <v>27</v>
      </c>
      <c r="N10128" s="7">
        <v>34</v>
      </c>
      <c r="P10128" s="185">
        <v>10127</v>
      </c>
      <c r="Q10128" s="186">
        <v>28</v>
      </c>
    </row>
    <row r="10129" spans="1:17" ht="15" x14ac:dyDescent="0.25">
      <c r="A10129"/>
      <c r="B10129" s="114">
        <v>10128</v>
      </c>
      <c r="C10129" s="7">
        <v>22</v>
      </c>
      <c r="E10129">
        <v>10128</v>
      </c>
      <c r="F10129">
        <v>17</v>
      </c>
      <c r="G10129">
        <v>20</v>
      </c>
      <c r="H10129">
        <v>27</v>
      </c>
      <c r="I10129" s="7">
        <v>34</v>
      </c>
      <c r="K10129">
        <v>10128</v>
      </c>
      <c r="L10129">
        <v>20</v>
      </c>
      <c r="M10129">
        <v>27</v>
      </c>
      <c r="N10129" s="7">
        <v>34</v>
      </c>
      <c r="P10129" s="187">
        <v>10128</v>
      </c>
      <c r="Q10129" s="188">
        <v>28</v>
      </c>
    </row>
    <row r="10130" spans="1:17" ht="15" x14ac:dyDescent="0.25">
      <c r="A10130"/>
      <c r="B10130" s="114">
        <v>10129</v>
      </c>
      <c r="C10130" s="7">
        <v>22</v>
      </c>
      <c r="E10130">
        <v>10129</v>
      </c>
      <c r="F10130">
        <v>17</v>
      </c>
      <c r="G10130">
        <v>20</v>
      </c>
      <c r="H10130">
        <v>27</v>
      </c>
      <c r="I10130" s="7">
        <v>34</v>
      </c>
      <c r="K10130">
        <v>10129</v>
      </c>
      <c r="L10130">
        <v>20</v>
      </c>
      <c r="M10130">
        <v>27</v>
      </c>
      <c r="N10130" s="7">
        <v>34</v>
      </c>
      <c r="P10130" s="185">
        <v>10129</v>
      </c>
      <c r="Q10130" s="186">
        <v>28</v>
      </c>
    </row>
    <row r="10131" spans="1:17" ht="15" x14ac:dyDescent="0.25">
      <c r="A10131"/>
      <c r="B10131" s="114">
        <v>10130</v>
      </c>
      <c r="C10131" s="7">
        <v>22</v>
      </c>
      <c r="E10131">
        <v>10130</v>
      </c>
      <c r="F10131">
        <v>17</v>
      </c>
      <c r="G10131">
        <v>20</v>
      </c>
      <c r="H10131">
        <v>27</v>
      </c>
      <c r="I10131" s="7">
        <v>34</v>
      </c>
      <c r="K10131">
        <v>10130</v>
      </c>
      <c r="L10131">
        <v>20</v>
      </c>
      <c r="M10131">
        <v>27</v>
      </c>
      <c r="N10131" s="7">
        <v>34</v>
      </c>
      <c r="P10131" s="187">
        <v>10130</v>
      </c>
      <c r="Q10131" s="188">
        <v>28</v>
      </c>
    </row>
    <row r="10132" spans="1:17" ht="15" x14ac:dyDescent="0.25">
      <c r="A10132"/>
      <c r="B10132" s="114">
        <v>10131</v>
      </c>
      <c r="C10132" s="7">
        <v>22</v>
      </c>
      <c r="E10132">
        <v>10131</v>
      </c>
      <c r="F10132">
        <v>17</v>
      </c>
      <c r="G10132">
        <v>20</v>
      </c>
      <c r="H10132">
        <v>27</v>
      </c>
      <c r="I10132" s="7">
        <v>34</v>
      </c>
      <c r="K10132">
        <v>10131</v>
      </c>
      <c r="L10132">
        <v>20</v>
      </c>
      <c r="M10132">
        <v>27</v>
      </c>
      <c r="N10132" s="7">
        <v>34</v>
      </c>
      <c r="P10132" s="185">
        <v>10131</v>
      </c>
      <c r="Q10132" s="186">
        <v>28</v>
      </c>
    </row>
    <row r="10133" spans="1:17" ht="15" x14ac:dyDescent="0.25">
      <c r="A10133"/>
      <c r="B10133" s="114">
        <v>10132</v>
      </c>
      <c r="C10133" s="7">
        <v>22</v>
      </c>
      <c r="E10133">
        <v>10132</v>
      </c>
      <c r="F10133">
        <v>17</v>
      </c>
      <c r="G10133">
        <v>20</v>
      </c>
      <c r="H10133">
        <v>27</v>
      </c>
      <c r="I10133" s="7">
        <v>34</v>
      </c>
      <c r="K10133">
        <v>10132</v>
      </c>
      <c r="L10133">
        <v>20</v>
      </c>
      <c r="M10133">
        <v>27</v>
      </c>
      <c r="N10133" s="7">
        <v>34</v>
      </c>
      <c r="P10133" s="187">
        <v>10132</v>
      </c>
      <c r="Q10133" s="188">
        <v>28</v>
      </c>
    </row>
    <row r="10134" spans="1:17" ht="15" x14ac:dyDescent="0.25">
      <c r="A10134"/>
      <c r="B10134" s="114">
        <v>10133</v>
      </c>
      <c r="C10134" s="7">
        <v>22</v>
      </c>
      <c r="E10134">
        <v>10133</v>
      </c>
      <c r="F10134">
        <v>17</v>
      </c>
      <c r="G10134">
        <v>20</v>
      </c>
      <c r="H10134">
        <v>27</v>
      </c>
      <c r="I10134" s="7">
        <v>34</v>
      </c>
      <c r="K10134">
        <v>10133</v>
      </c>
      <c r="L10134">
        <v>20</v>
      </c>
      <c r="M10134">
        <v>27</v>
      </c>
      <c r="N10134" s="7">
        <v>34</v>
      </c>
      <c r="P10134" s="185">
        <v>10133</v>
      </c>
      <c r="Q10134" s="186">
        <v>28</v>
      </c>
    </row>
    <row r="10135" spans="1:17" ht="15" x14ac:dyDescent="0.25">
      <c r="A10135"/>
      <c r="B10135" s="114">
        <v>10134</v>
      </c>
      <c r="C10135" s="7">
        <v>22</v>
      </c>
      <c r="E10135">
        <v>10134</v>
      </c>
      <c r="F10135">
        <v>17</v>
      </c>
      <c r="G10135">
        <v>20</v>
      </c>
      <c r="H10135">
        <v>27</v>
      </c>
      <c r="I10135" s="7">
        <v>34</v>
      </c>
      <c r="K10135">
        <v>10134</v>
      </c>
      <c r="L10135">
        <v>20</v>
      </c>
      <c r="M10135">
        <v>27</v>
      </c>
      <c r="N10135" s="7">
        <v>34</v>
      </c>
      <c r="P10135" s="187">
        <v>10134</v>
      </c>
      <c r="Q10135" s="188">
        <v>28</v>
      </c>
    </row>
    <row r="10136" spans="1:17" ht="15" x14ac:dyDescent="0.25">
      <c r="A10136"/>
      <c r="B10136" s="114">
        <v>10135</v>
      </c>
      <c r="C10136" s="7">
        <v>22</v>
      </c>
      <c r="E10136">
        <v>10135</v>
      </c>
      <c r="F10136">
        <v>17</v>
      </c>
      <c r="G10136">
        <v>20</v>
      </c>
      <c r="H10136">
        <v>27</v>
      </c>
      <c r="I10136" s="7">
        <v>34</v>
      </c>
      <c r="K10136">
        <v>10135</v>
      </c>
      <c r="L10136">
        <v>20</v>
      </c>
      <c r="M10136">
        <v>27</v>
      </c>
      <c r="N10136" s="7">
        <v>34</v>
      </c>
      <c r="P10136" s="185">
        <v>10135</v>
      </c>
      <c r="Q10136" s="186">
        <v>28</v>
      </c>
    </row>
    <row r="10137" spans="1:17" ht="15" x14ac:dyDescent="0.25">
      <c r="A10137"/>
      <c r="B10137" s="114">
        <v>10136</v>
      </c>
      <c r="C10137" s="7">
        <v>22</v>
      </c>
      <c r="E10137">
        <v>10136</v>
      </c>
      <c r="F10137">
        <v>17</v>
      </c>
      <c r="G10137">
        <v>20</v>
      </c>
      <c r="H10137">
        <v>27</v>
      </c>
      <c r="I10137" s="7">
        <v>34</v>
      </c>
      <c r="K10137">
        <v>10136</v>
      </c>
      <c r="L10137">
        <v>20</v>
      </c>
      <c r="M10137">
        <v>27</v>
      </c>
      <c r="N10137" s="7">
        <v>34</v>
      </c>
      <c r="P10137" s="187">
        <v>10136</v>
      </c>
      <c r="Q10137" s="188">
        <v>28</v>
      </c>
    </row>
    <row r="10138" spans="1:17" ht="15" x14ac:dyDescent="0.25">
      <c r="A10138"/>
      <c r="B10138" s="114">
        <v>10137</v>
      </c>
      <c r="C10138" s="7">
        <v>22</v>
      </c>
      <c r="E10138">
        <v>10137</v>
      </c>
      <c r="F10138">
        <v>17</v>
      </c>
      <c r="G10138">
        <v>20</v>
      </c>
      <c r="H10138">
        <v>27</v>
      </c>
      <c r="I10138" s="7">
        <v>34</v>
      </c>
      <c r="K10138">
        <v>10137</v>
      </c>
      <c r="L10138">
        <v>20</v>
      </c>
      <c r="M10138">
        <v>27</v>
      </c>
      <c r="N10138" s="7">
        <v>34</v>
      </c>
      <c r="P10138" s="185">
        <v>10137</v>
      </c>
      <c r="Q10138" s="186">
        <v>28</v>
      </c>
    </row>
    <row r="10139" spans="1:17" ht="15" x14ac:dyDescent="0.25">
      <c r="A10139"/>
      <c r="B10139" s="114">
        <v>10138</v>
      </c>
      <c r="C10139" s="7">
        <v>22</v>
      </c>
      <c r="E10139">
        <v>10138</v>
      </c>
      <c r="F10139">
        <v>17</v>
      </c>
      <c r="G10139">
        <v>20</v>
      </c>
      <c r="H10139">
        <v>27</v>
      </c>
      <c r="I10139" s="7">
        <v>34</v>
      </c>
      <c r="K10139">
        <v>10138</v>
      </c>
      <c r="L10139">
        <v>20</v>
      </c>
      <c r="M10139">
        <v>27</v>
      </c>
      <c r="N10139" s="7">
        <v>34</v>
      </c>
      <c r="P10139" s="187">
        <v>10138</v>
      </c>
      <c r="Q10139" s="188">
        <v>28</v>
      </c>
    </row>
    <row r="10140" spans="1:17" ht="15" x14ac:dyDescent="0.25">
      <c r="A10140"/>
      <c r="B10140" s="114">
        <v>10139</v>
      </c>
      <c r="C10140" s="7">
        <v>22</v>
      </c>
      <c r="E10140">
        <v>10139</v>
      </c>
      <c r="F10140">
        <v>17</v>
      </c>
      <c r="G10140">
        <v>20</v>
      </c>
      <c r="H10140">
        <v>27</v>
      </c>
      <c r="I10140" s="7">
        <v>34</v>
      </c>
      <c r="K10140">
        <v>10139</v>
      </c>
      <c r="L10140">
        <v>20</v>
      </c>
      <c r="M10140">
        <v>27</v>
      </c>
      <c r="N10140" s="7">
        <v>34</v>
      </c>
      <c r="P10140" s="185">
        <v>10139</v>
      </c>
      <c r="Q10140" s="186">
        <v>28</v>
      </c>
    </row>
    <row r="10141" spans="1:17" ht="15" x14ac:dyDescent="0.25">
      <c r="A10141"/>
      <c r="B10141" s="114">
        <v>10140</v>
      </c>
      <c r="C10141" s="7">
        <v>22</v>
      </c>
      <c r="E10141">
        <v>10140</v>
      </c>
      <c r="F10141">
        <v>17</v>
      </c>
      <c r="G10141">
        <v>20</v>
      </c>
      <c r="H10141">
        <v>27</v>
      </c>
      <c r="I10141" s="7">
        <v>34</v>
      </c>
      <c r="K10141">
        <v>10140</v>
      </c>
      <c r="L10141">
        <v>20</v>
      </c>
      <c r="M10141">
        <v>27</v>
      </c>
      <c r="N10141" s="7">
        <v>34</v>
      </c>
      <c r="P10141" s="187">
        <v>10140</v>
      </c>
      <c r="Q10141" s="188">
        <v>28</v>
      </c>
    </row>
    <row r="10142" spans="1:17" ht="15" x14ac:dyDescent="0.25">
      <c r="A10142"/>
      <c r="B10142" s="114">
        <v>10141</v>
      </c>
      <c r="C10142" s="7">
        <v>22</v>
      </c>
      <c r="E10142">
        <v>10141</v>
      </c>
      <c r="F10142">
        <v>17</v>
      </c>
      <c r="G10142">
        <v>20</v>
      </c>
      <c r="H10142">
        <v>27</v>
      </c>
      <c r="I10142" s="7">
        <v>34</v>
      </c>
      <c r="K10142">
        <v>10141</v>
      </c>
      <c r="L10142">
        <v>20</v>
      </c>
      <c r="M10142">
        <v>27</v>
      </c>
      <c r="N10142" s="7">
        <v>34</v>
      </c>
      <c r="P10142" s="185">
        <v>10141</v>
      </c>
      <c r="Q10142" s="186">
        <v>28</v>
      </c>
    </row>
    <row r="10143" spans="1:17" ht="15" x14ac:dyDescent="0.25">
      <c r="A10143"/>
      <c r="B10143" s="114">
        <v>10142</v>
      </c>
      <c r="C10143" s="7">
        <v>22</v>
      </c>
      <c r="E10143">
        <v>10142</v>
      </c>
      <c r="F10143">
        <v>17</v>
      </c>
      <c r="G10143">
        <v>20</v>
      </c>
      <c r="H10143">
        <v>27</v>
      </c>
      <c r="I10143" s="7">
        <v>34</v>
      </c>
      <c r="K10143">
        <v>10142</v>
      </c>
      <c r="L10143">
        <v>20</v>
      </c>
      <c r="M10143">
        <v>27</v>
      </c>
      <c r="N10143" s="7">
        <v>34</v>
      </c>
      <c r="P10143" s="187">
        <v>10142</v>
      </c>
      <c r="Q10143" s="188">
        <v>28</v>
      </c>
    </row>
    <row r="10144" spans="1:17" ht="15" x14ac:dyDescent="0.25">
      <c r="A10144"/>
      <c r="B10144" s="114">
        <v>10143</v>
      </c>
      <c r="C10144" s="7">
        <v>22</v>
      </c>
      <c r="E10144">
        <v>10143</v>
      </c>
      <c r="F10144">
        <v>17</v>
      </c>
      <c r="G10144">
        <v>20</v>
      </c>
      <c r="H10144">
        <v>27</v>
      </c>
      <c r="I10144" s="7">
        <v>34</v>
      </c>
      <c r="K10144">
        <v>10143</v>
      </c>
      <c r="L10144">
        <v>20</v>
      </c>
      <c r="M10144">
        <v>27</v>
      </c>
      <c r="N10144" s="7">
        <v>34</v>
      </c>
      <c r="P10144" s="185">
        <v>10143</v>
      </c>
      <c r="Q10144" s="186">
        <v>28</v>
      </c>
    </row>
    <row r="10145" spans="1:17" ht="15" x14ac:dyDescent="0.25">
      <c r="A10145"/>
      <c r="B10145" s="114">
        <v>10144</v>
      </c>
      <c r="C10145" s="7">
        <v>22</v>
      </c>
      <c r="E10145">
        <v>10144</v>
      </c>
      <c r="F10145">
        <v>17</v>
      </c>
      <c r="G10145">
        <v>20</v>
      </c>
      <c r="H10145">
        <v>27</v>
      </c>
      <c r="I10145" s="7">
        <v>34</v>
      </c>
      <c r="K10145">
        <v>10144</v>
      </c>
      <c r="L10145">
        <v>20</v>
      </c>
      <c r="M10145">
        <v>27</v>
      </c>
      <c r="N10145" s="7">
        <v>34</v>
      </c>
      <c r="P10145" s="187">
        <v>10144</v>
      </c>
      <c r="Q10145" s="188">
        <v>28</v>
      </c>
    </row>
    <row r="10146" spans="1:17" ht="15" x14ac:dyDescent="0.25">
      <c r="A10146"/>
      <c r="B10146" s="114">
        <v>10145</v>
      </c>
      <c r="C10146" s="7">
        <v>22</v>
      </c>
      <c r="E10146">
        <v>10145</v>
      </c>
      <c r="F10146">
        <v>17</v>
      </c>
      <c r="G10146">
        <v>20</v>
      </c>
      <c r="H10146">
        <v>27</v>
      </c>
      <c r="I10146" s="7">
        <v>34</v>
      </c>
      <c r="K10146">
        <v>10145</v>
      </c>
      <c r="L10146">
        <v>20</v>
      </c>
      <c r="M10146">
        <v>27</v>
      </c>
      <c r="N10146" s="7">
        <v>34</v>
      </c>
      <c r="P10146" s="185">
        <v>10145</v>
      </c>
      <c r="Q10146" s="186">
        <v>28</v>
      </c>
    </row>
    <row r="10147" spans="1:17" ht="15" x14ac:dyDescent="0.25">
      <c r="A10147"/>
      <c r="B10147" s="114">
        <v>10146</v>
      </c>
      <c r="C10147" s="7">
        <v>22</v>
      </c>
      <c r="E10147">
        <v>10146</v>
      </c>
      <c r="F10147">
        <v>17</v>
      </c>
      <c r="G10147">
        <v>20</v>
      </c>
      <c r="H10147">
        <v>27</v>
      </c>
      <c r="I10147" s="7">
        <v>34</v>
      </c>
      <c r="K10147">
        <v>10146</v>
      </c>
      <c r="L10147">
        <v>20</v>
      </c>
      <c r="M10147">
        <v>27</v>
      </c>
      <c r="N10147" s="7">
        <v>34</v>
      </c>
      <c r="P10147" s="187">
        <v>10146</v>
      </c>
      <c r="Q10147" s="188">
        <v>28</v>
      </c>
    </row>
    <row r="10148" spans="1:17" ht="15" x14ac:dyDescent="0.25">
      <c r="A10148"/>
      <c r="B10148" s="114">
        <v>10147</v>
      </c>
      <c r="C10148" s="7">
        <v>22</v>
      </c>
      <c r="E10148">
        <v>10147</v>
      </c>
      <c r="F10148">
        <v>17</v>
      </c>
      <c r="G10148">
        <v>20</v>
      </c>
      <c r="H10148">
        <v>27</v>
      </c>
      <c r="I10148" s="7">
        <v>34</v>
      </c>
      <c r="K10148">
        <v>10147</v>
      </c>
      <c r="L10148">
        <v>20</v>
      </c>
      <c r="M10148">
        <v>27</v>
      </c>
      <c r="N10148" s="7">
        <v>34</v>
      </c>
      <c r="P10148" s="185">
        <v>10147</v>
      </c>
      <c r="Q10148" s="186">
        <v>28</v>
      </c>
    </row>
    <row r="10149" spans="1:17" ht="15" x14ac:dyDescent="0.25">
      <c r="A10149"/>
      <c r="B10149" s="114">
        <v>10148</v>
      </c>
      <c r="C10149" s="7">
        <v>22</v>
      </c>
      <c r="E10149">
        <v>10148</v>
      </c>
      <c r="F10149">
        <v>17</v>
      </c>
      <c r="G10149">
        <v>20</v>
      </c>
      <c r="H10149">
        <v>27</v>
      </c>
      <c r="I10149" s="7">
        <v>34</v>
      </c>
      <c r="K10149">
        <v>10148</v>
      </c>
      <c r="L10149">
        <v>20</v>
      </c>
      <c r="M10149">
        <v>27</v>
      </c>
      <c r="N10149" s="7">
        <v>34</v>
      </c>
      <c r="P10149" s="187">
        <v>10148</v>
      </c>
      <c r="Q10149" s="188">
        <v>28</v>
      </c>
    </row>
    <row r="10150" spans="1:17" ht="15" x14ac:dyDescent="0.25">
      <c r="A10150"/>
      <c r="B10150" s="114">
        <v>10149</v>
      </c>
      <c r="C10150" s="7">
        <v>22</v>
      </c>
      <c r="E10150">
        <v>10149</v>
      </c>
      <c r="F10150">
        <v>17</v>
      </c>
      <c r="G10150">
        <v>20</v>
      </c>
      <c r="H10150">
        <v>27</v>
      </c>
      <c r="I10150" s="7">
        <v>34</v>
      </c>
      <c r="K10150">
        <v>10149</v>
      </c>
      <c r="L10150">
        <v>20</v>
      </c>
      <c r="M10150">
        <v>27</v>
      </c>
      <c r="N10150" s="7">
        <v>34</v>
      </c>
      <c r="P10150" s="185">
        <v>10149</v>
      </c>
      <c r="Q10150" s="186">
        <v>28</v>
      </c>
    </row>
    <row r="10151" spans="1:17" ht="15" x14ac:dyDescent="0.25">
      <c r="A10151"/>
      <c r="B10151" s="114">
        <v>10150</v>
      </c>
      <c r="C10151" s="7">
        <v>22</v>
      </c>
      <c r="E10151">
        <v>10150</v>
      </c>
      <c r="F10151">
        <v>17</v>
      </c>
      <c r="G10151">
        <v>20</v>
      </c>
      <c r="H10151">
        <v>27</v>
      </c>
      <c r="I10151" s="7">
        <v>34</v>
      </c>
      <c r="K10151">
        <v>10150</v>
      </c>
      <c r="L10151">
        <v>20</v>
      </c>
      <c r="M10151">
        <v>27</v>
      </c>
      <c r="N10151" s="7">
        <v>34</v>
      </c>
      <c r="P10151" s="187">
        <v>10150</v>
      </c>
      <c r="Q10151" s="188">
        <v>28</v>
      </c>
    </row>
    <row r="10152" spans="1:17" ht="15" x14ac:dyDescent="0.25">
      <c r="A10152"/>
      <c r="B10152" s="114">
        <v>10151</v>
      </c>
      <c r="C10152" s="7">
        <v>22</v>
      </c>
      <c r="E10152">
        <v>10151</v>
      </c>
      <c r="F10152">
        <v>17</v>
      </c>
      <c r="G10152">
        <v>20</v>
      </c>
      <c r="H10152">
        <v>27</v>
      </c>
      <c r="I10152" s="7">
        <v>34</v>
      </c>
      <c r="K10152">
        <v>10151</v>
      </c>
      <c r="L10152">
        <v>20</v>
      </c>
      <c r="M10152">
        <v>27</v>
      </c>
      <c r="N10152" s="7">
        <v>34</v>
      </c>
      <c r="P10152" s="185">
        <v>10151</v>
      </c>
      <c r="Q10152" s="186">
        <v>28</v>
      </c>
    </row>
    <row r="10153" spans="1:17" ht="15" x14ac:dyDescent="0.25">
      <c r="A10153"/>
      <c r="B10153" s="114">
        <v>10152</v>
      </c>
      <c r="C10153" s="7">
        <v>22</v>
      </c>
      <c r="E10153">
        <v>10152</v>
      </c>
      <c r="F10153">
        <v>17</v>
      </c>
      <c r="G10153">
        <v>20</v>
      </c>
      <c r="H10153">
        <v>27</v>
      </c>
      <c r="I10153" s="7">
        <v>34</v>
      </c>
      <c r="K10153">
        <v>10152</v>
      </c>
      <c r="L10153">
        <v>20</v>
      </c>
      <c r="M10153">
        <v>27</v>
      </c>
      <c r="N10153" s="7">
        <v>34</v>
      </c>
      <c r="P10153" s="187">
        <v>10152</v>
      </c>
      <c r="Q10153" s="188">
        <v>28</v>
      </c>
    </row>
    <row r="10154" spans="1:17" ht="15" x14ac:dyDescent="0.25">
      <c r="A10154"/>
      <c r="B10154" s="114">
        <v>10153</v>
      </c>
      <c r="C10154" s="7">
        <v>22</v>
      </c>
      <c r="E10154">
        <v>10153</v>
      </c>
      <c r="F10154">
        <v>17</v>
      </c>
      <c r="G10154">
        <v>20</v>
      </c>
      <c r="H10154">
        <v>27</v>
      </c>
      <c r="I10154" s="7">
        <v>34</v>
      </c>
      <c r="K10154">
        <v>10153</v>
      </c>
      <c r="L10154">
        <v>20</v>
      </c>
      <c r="M10154">
        <v>27</v>
      </c>
      <c r="N10154" s="7">
        <v>34</v>
      </c>
      <c r="P10154" s="185">
        <v>10153</v>
      </c>
      <c r="Q10154" s="186">
        <v>28</v>
      </c>
    </row>
    <row r="10155" spans="1:17" ht="15" x14ac:dyDescent="0.25">
      <c r="A10155"/>
      <c r="B10155" s="114">
        <v>10154</v>
      </c>
      <c r="C10155" s="7">
        <v>22</v>
      </c>
      <c r="E10155">
        <v>10154</v>
      </c>
      <c r="F10155">
        <v>17</v>
      </c>
      <c r="G10155">
        <v>20</v>
      </c>
      <c r="H10155">
        <v>27</v>
      </c>
      <c r="I10155" s="7">
        <v>34</v>
      </c>
      <c r="K10155">
        <v>10154</v>
      </c>
      <c r="L10155">
        <v>20</v>
      </c>
      <c r="M10155">
        <v>27</v>
      </c>
      <c r="N10155" s="7">
        <v>34</v>
      </c>
      <c r="P10155" s="187">
        <v>10154</v>
      </c>
      <c r="Q10155" s="188">
        <v>28</v>
      </c>
    </row>
    <row r="10156" spans="1:17" ht="15" x14ac:dyDescent="0.25">
      <c r="A10156"/>
      <c r="B10156" s="114">
        <v>10155</v>
      </c>
      <c r="C10156" s="7">
        <v>22</v>
      </c>
      <c r="E10156">
        <v>10155</v>
      </c>
      <c r="F10156">
        <v>17</v>
      </c>
      <c r="G10156">
        <v>20</v>
      </c>
      <c r="H10156">
        <v>27</v>
      </c>
      <c r="I10156" s="7">
        <v>34</v>
      </c>
      <c r="K10156">
        <v>10155</v>
      </c>
      <c r="L10156">
        <v>20</v>
      </c>
      <c r="M10156">
        <v>27</v>
      </c>
      <c r="N10156" s="7">
        <v>34</v>
      </c>
      <c r="P10156" s="185">
        <v>10155</v>
      </c>
      <c r="Q10156" s="186">
        <v>28</v>
      </c>
    </row>
    <row r="10157" spans="1:17" ht="15" x14ac:dyDescent="0.25">
      <c r="A10157"/>
      <c r="B10157" s="114">
        <v>10156</v>
      </c>
      <c r="C10157" s="7">
        <v>22</v>
      </c>
      <c r="E10157">
        <v>10156</v>
      </c>
      <c r="F10157">
        <v>17</v>
      </c>
      <c r="G10157">
        <v>20</v>
      </c>
      <c r="H10157">
        <v>27</v>
      </c>
      <c r="I10157" s="7">
        <v>34</v>
      </c>
      <c r="K10157">
        <v>10156</v>
      </c>
      <c r="L10157">
        <v>20</v>
      </c>
      <c r="M10157">
        <v>27</v>
      </c>
      <c r="N10157" s="7">
        <v>34</v>
      </c>
      <c r="P10157" s="187">
        <v>10156</v>
      </c>
      <c r="Q10157" s="188">
        <v>28</v>
      </c>
    </row>
    <row r="10158" spans="1:17" ht="15" x14ac:dyDescent="0.25">
      <c r="A10158"/>
      <c r="B10158" s="114">
        <v>10157</v>
      </c>
      <c r="C10158" s="7">
        <v>22</v>
      </c>
      <c r="E10158">
        <v>10157</v>
      </c>
      <c r="F10158">
        <v>17</v>
      </c>
      <c r="G10158">
        <v>20</v>
      </c>
      <c r="H10158">
        <v>27</v>
      </c>
      <c r="I10158" s="7">
        <v>34</v>
      </c>
      <c r="K10158">
        <v>10157</v>
      </c>
      <c r="L10158">
        <v>20</v>
      </c>
      <c r="M10158">
        <v>27</v>
      </c>
      <c r="N10158" s="7">
        <v>34</v>
      </c>
      <c r="P10158" s="185">
        <v>10157</v>
      </c>
      <c r="Q10158" s="186">
        <v>28</v>
      </c>
    </row>
    <row r="10159" spans="1:17" ht="15" x14ac:dyDescent="0.25">
      <c r="A10159"/>
      <c r="B10159" s="114">
        <v>10158</v>
      </c>
      <c r="C10159" s="7">
        <v>22</v>
      </c>
      <c r="E10159">
        <v>10158</v>
      </c>
      <c r="F10159">
        <v>17</v>
      </c>
      <c r="G10159">
        <v>20</v>
      </c>
      <c r="H10159">
        <v>27</v>
      </c>
      <c r="I10159" s="7">
        <v>34</v>
      </c>
      <c r="K10159">
        <v>10158</v>
      </c>
      <c r="L10159">
        <v>20</v>
      </c>
      <c r="M10159">
        <v>27</v>
      </c>
      <c r="N10159" s="7">
        <v>34</v>
      </c>
      <c r="P10159" s="187">
        <v>10158</v>
      </c>
      <c r="Q10159" s="188">
        <v>28</v>
      </c>
    </row>
    <row r="10160" spans="1:17" ht="15" x14ac:dyDescent="0.25">
      <c r="A10160"/>
      <c r="B10160" s="114">
        <v>10159</v>
      </c>
      <c r="C10160" s="7">
        <v>22</v>
      </c>
      <c r="E10160">
        <v>10159</v>
      </c>
      <c r="F10160">
        <v>17</v>
      </c>
      <c r="G10160">
        <v>20</v>
      </c>
      <c r="H10160">
        <v>27</v>
      </c>
      <c r="I10160" s="7">
        <v>34</v>
      </c>
      <c r="K10160">
        <v>10159</v>
      </c>
      <c r="L10160">
        <v>20</v>
      </c>
      <c r="M10160">
        <v>27</v>
      </c>
      <c r="N10160" s="7">
        <v>34</v>
      </c>
      <c r="P10160" s="185">
        <v>10159</v>
      </c>
      <c r="Q10160" s="186">
        <v>28</v>
      </c>
    </row>
    <row r="10161" spans="1:17" ht="15" x14ac:dyDescent="0.25">
      <c r="A10161"/>
      <c r="B10161" s="114">
        <v>10160</v>
      </c>
      <c r="C10161" s="7">
        <v>22</v>
      </c>
      <c r="E10161">
        <v>10160</v>
      </c>
      <c r="F10161">
        <v>17</v>
      </c>
      <c r="G10161">
        <v>20</v>
      </c>
      <c r="H10161">
        <v>27</v>
      </c>
      <c r="I10161" s="7">
        <v>34</v>
      </c>
      <c r="K10161">
        <v>10160</v>
      </c>
      <c r="L10161">
        <v>20</v>
      </c>
      <c r="M10161">
        <v>27</v>
      </c>
      <c r="N10161" s="7">
        <v>34</v>
      </c>
      <c r="P10161" s="187">
        <v>10160</v>
      </c>
      <c r="Q10161" s="188">
        <v>28</v>
      </c>
    </row>
    <row r="10162" spans="1:17" ht="15" x14ac:dyDescent="0.25">
      <c r="A10162"/>
      <c r="B10162" s="114">
        <v>10161</v>
      </c>
      <c r="C10162" s="7">
        <v>22</v>
      </c>
      <c r="E10162">
        <v>10161</v>
      </c>
      <c r="F10162">
        <v>17</v>
      </c>
      <c r="G10162">
        <v>20</v>
      </c>
      <c r="H10162">
        <v>27</v>
      </c>
      <c r="I10162" s="7">
        <v>34</v>
      </c>
      <c r="K10162">
        <v>10161</v>
      </c>
      <c r="L10162">
        <v>20</v>
      </c>
      <c r="M10162">
        <v>27</v>
      </c>
      <c r="N10162" s="7">
        <v>34</v>
      </c>
      <c r="P10162" s="185">
        <v>10161</v>
      </c>
      <c r="Q10162" s="186">
        <v>28</v>
      </c>
    </row>
    <row r="10163" spans="1:17" ht="15" x14ac:dyDescent="0.25">
      <c r="A10163"/>
      <c r="B10163" s="114">
        <v>10162</v>
      </c>
      <c r="C10163" s="7">
        <v>22</v>
      </c>
      <c r="E10163">
        <v>10162</v>
      </c>
      <c r="F10163">
        <v>17</v>
      </c>
      <c r="G10163">
        <v>20</v>
      </c>
      <c r="H10163">
        <v>27</v>
      </c>
      <c r="I10163" s="7">
        <v>34</v>
      </c>
      <c r="K10163">
        <v>10162</v>
      </c>
      <c r="L10163">
        <v>20</v>
      </c>
      <c r="M10163">
        <v>27</v>
      </c>
      <c r="N10163" s="7">
        <v>34</v>
      </c>
      <c r="P10163" s="187">
        <v>10162</v>
      </c>
      <c r="Q10163" s="188">
        <v>28</v>
      </c>
    </row>
    <row r="10164" spans="1:17" ht="15" x14ac:dyDescent="0.25">
      <c r="A10164"/>
      <c r="B10164" s="114">
        <v>10163</v>
      </c>
      <c r="C10164" s="7">
        <v>22</v>
      </c>
      <c r="E10164">
        <v>10163</v>
      </c>
      <c r="F10164">
        <v>17</v>
      </c>
      <c r="G10164">
        <v>20</v>
      </c>
      <c r="H10164">
        <v>27</v>
      </c>
      <c r="I10164" s="7">
        <v>34</v>
      </c>
      <c r="K10164">
        <v>10163</v>
      </c>
      <c r="L10164">
        <v>20</v>
      </c>
      <c r="M10164">
        <v>27</v>
      </c>
      <c r="N10164" s="7">
        <v>34</v>
      </c>
      <c r="P10164" s="185">
        <v>10163</v>
      </c>
      <c r="Q10164" s="186">
        <v>28</v>
      </c>
    </row>
    <row r="10165" spans="1:17" ht="15" x14ac:dyDescent="0.25">
      <c r="A10165"/>
      <c r="B10165" s="114">
        <v>10164</v>
      </c>
      <c r="C10165" s="7">
        <v>22</v>
      </c>
      <c r="E10165">
        <v>10164</v>
      </c>
      <c r="F10165">
        <v>17</v>
      </c>
      <c r="G10165">
        <v>20</v>
      </c>
      <c r="H10165">
        <v>27</v>
      </c>
      <c r="I10165" s="7">
        <v>34</v>
      </c>
      <c r="K10165">
        <v>10164</v>
      </c>
      <c r="L10165">
        <v>20</v>
      </c>
      <c r="M10165">
        <v>27</v>
      </c>
      <c r="N10165" s="7">
        <v>34</v>
      </c>
      <c r="P10165" s="187">
        <v>10164</v>
      </c>
      <c r="Q10165" s="188">
        <v>28</v>
      </c>
    </row>
    <row r="10166" spans="1:17" ht="15" x14ac:dyDescent="0.25">
      <c r="A10166"/>
      <c r="B10166" s="114">
        <v>10165</v>
      </c>
      <c r="C10166" s="7">
        <v>22</v>
      </c>
      <c r="E10166">
        <v>10165</v>
      </c>
      <c r="F10166">
        <v>17</v>
      </c>
      <c r="G10166">
        <v>20</v>
      </c>
      <c r="H10166">
        <v>27</v>
      </c>
      <c r="I10166" s="7">
        <v>34</v>
      </c>
      <c r="K10166">
        <v>10165</v>
      </c>
      <c r="L10166">
        <v>20</v>
      </c>
      <c r="M10166">
        <v>27</v>
      </c>
      <c r="N10166" s="7">
        <v>34</v>
      </c>
      <c r="P10166" s="185">
        <v>10165</v>
      </c>
      <c r="Q10166" s="186">
        <v>28</v>
      </c>
    </row>
    <row r="10167" spans="1:17" ht="15" x14ac:dyDescent="0.25">
      <c r="A10167"/>
      <c r="B10167" s="114">
        <v>10166</v>
      </c>
      <c r="C10167" s="7">
        <v>22</v>
      </c>
      <c r="E10167">
        <v>10166</v>
      </c>
      <c r="F10167">
        <v>17</v>
      </c>
      <c r="G10167">
        <v>20</v>
      </c>
      <c r="H10167">
        <v>27</v>
      </c>
      <c r="I10167" s="7">
        <v>34</v>
      </c>
      <c r="K10167">
        <v>10166</v>
      </c>
      <c r="L10167">
        <v>20</v>
      </c>
      <c r="M10167">
        <v>27</v>
      </c>
      <c r="N10167" s="7">
        <v>34</v>
      </c>
      <c r="P10167" s="187">
        <v>10166</v>
      </c>
      <c r="Q10167" s="188">
        <v>28</v>
      </c>
    </row>
    <row r="10168" spans="1:17" ht="15" x14ac:dyDescent="0.25">
      <c r="A10168"/>
      <c r="B10168" s="114">
        <v>10167</v>
      </c>
      <c r="C10168" s="7">
        <v>22</v>
      </c>
      <c r="E10168">
        <v>10167</v>
      </c>
      <c r="F10168">
        <v>17</v>
      </c>
      <c r="G10168">
        <v>20</v>
      </c>
      <c r="H10168">
        <v>27</v>
      </c>
      <c r="I10168" s="7">
        <v>34</v>
      </c>
      <c r="K10168">
        <v>10167</v>
      </c>
      <c r="L10168">
        <v>20</v>
      </c>
      <c r="M10168">
        <v>27</v>
      </c>
      <c r="N10168" s="7">
        <v>34</v>
      </c>
      <c r="P10168" s="185">
        <v>10167</v>
      </c>
      <c r="Q10168" s="186">
        <v>28</v>
      </c>
    </row>
    <row r="10169" spans="1:17" ht="15" x14ac:dyDescent="0.25">
      <c r="A10169"/>
      <c r="B10169" s="114">
        <v>10168</v>
      </c>
      <c r="C10169" s="7">
        <v>22</v>
      </c>
      <c r="E10169">
        <v>10168</v>
      </c>
      <c r="F10169">
        <v>17</v>
      </c>
      <c r="G10169">
        <v>20</v>
      </c>
      <c r="H10169">
        <v>27</v>
      </c>
      <c r="I10169" s="7">
        <v>34</v>
      </c>
      <c r="K10169">
        <v>10168</v>
      </c>
      <c r="L10169">
        <v>20</v>
      </c>
      <c r="M10169">
        <v>27</v>
      </c>
      <c r="N10169" s="7">
        <v>34</v>
      </c>
      <c r="P10169" s="187">
        <v>10168</v>
      </c>
      <c r="Q10169" s="188">
        <v>28</v>
      </c>
    </row>
    <row r="10170" spans="1:17" ht="15" x14ac:dyDescent="0.25">
      <c r="A10170"/>
      <c r="B10170" s="114">
        <v>10169</v>
      </c>
      <c r="C10170" s="7">
        <v>22</v>
      </c>
      <c r="E10170">
        <v>10169</v>
      </c>
      <c r="F10170">
        <v>17</v>
      </c>
      <c r="G10170">
        <v>20</v>
      </c>
      <c r="H10170">
        <v>27</v>
      </c>
      <c r="I10170" s="7">
        <v>34</v>
      </c>
      <c r="K10170">
        <v>10169</v>
      </c>
      <c r="L10170">
        <v>20</v>
      </c>
      <c r="M10170">
        <v>27</v>
      </c>
      <c r="N10170" s="7">
        <v>34</v>
      </c>
      <c r="P10170" s="185">
        <v>10169</v>
      </c>
      <c r="Q10170" s="186">
        <v>28</v>
      </c>
    </row>
    <row r="10171" spans="1:17" ht="15" x14ac:dyDescent="0.25">
      <c r="A10171"/>
      <c r="B10171" s="114">
        <v>10170</v>
      </c>
      <c r="C10171" s="7">
        <v>22</v>
      </c>
      <c r="E10171">
        <v>10170</v>
      </c>
      <c r="F10171">
        <v>17</v>
      </c>
      <c r="G10171">
        <v>20</v>
      </c>
      <c r="H10171">
        <v>27</v>
      </c>
      <c r="I10171" s="7">
        <v>34</v>
      </c>
      <c r="K10171">
        <v>10170</v>
      </c>
      <c r="L10171">
        <v>20</v>
      </c>
      <c r="M10171">
        <v>27</v>
      </c>
      <c r="N10171" s="7">
        <v>34</v>
      </c>
      <c r="P10171" s="187">
        <v>10170</v>
      </c>
      <c r="Q10171" s="188">
        <v>28</v>
      </c>
    </row>
    <row r="10172" spans="1:17" ht="15" x14ac:dyDescent="0.25">
      <c r="A10172"/>
      <c r="B10172" s="114">
        <v>10171</v>
      </c>
      <c r="C10172" s="7">
        <v>22</v>
      </c>
      <c r="E10172">
        <v>10171</v>
      </c>
      <c r="F10172">
        <v>17</v>
      </c>
      <c r="G10172">
        <v>20</v>
      </c>
      <c r="H10172">
        <v>27</v>
      </c>
      <c r="I10172" s="7">
        <v>34</v>
      </c>
      <c r="K10172">
        <v>10171</v>
      </c>
      <c r="L10172">
        <v>20</v>
      </c>
      <c r="M10172">
        <v>27</v>
      </c>
      <c r="N10172" s="7">
        <v>34</v>
      </c>
      <c r="P10172" s="185">
        <v>10171</v>
      </c>
      <c r="Q10172" s="186">
        <v>28</v>
      </c>
    </row>
    <row r="10173" spans="1:17" ht="15" x14ac:dyDescent="0.25">
      <c r="A10173"/>
      <c r="B10173" s="114">
        <v>10172</v>
      </c>
      <c r="C10173" s="7">
        <v>22</v>
      </c>
      <c r="E10173">
        <v>10172</v>
      </c>
      <c r="F10173">
        <v>17</v>
      </c>
      <c r="G10173">
        <v>20</v>
      </c>
      <c r="H10173">
        <v>27</v>
      </c>
      <c r="I10173" s="7">
        <v>34</v>
      </c>
      <c r="K10173">
        <v>10172</v>
      </c>
      <c r="L10173">
        <v>20</v>
      </c>
      <c r="M10173">
        <v>27</v>
      </c>
      <c r="N10173" s="7">
        <v>34</v>
      </c>
      <c r="P10173" s="187">
        <v>10172</v>
      </c>
      <c r="Q10173" s="188">
        <v>28</v>
      </c>
    </row>
    <row r="10174" spans="1:17" ht="15" x14ac:dyDescent="0.25">
      <c r="A10174"/>
      <c r="B10174" s="114">
        <v>10173</v>
      </c>
      <c r="C10174" s="7">
        <v>22</v>
      </c>
      <c r="E10174">
        <v>10173</v>
      </c>
      <c r="F10174">
        <v>17</v>
      </c>
      <c r="G10174">
        <v>20</v>
      </c>
      <c r="H10174">
        <v>27</v>
      </c>
      <c r="I10174" s="7">
        <v>34</v>
      </c>
      <c r="K10174">
        <v>10173</v>
      </c>
      <c r="L10174">
        <v>20</v>
      </c>
      <c r="M10174">
        <v>27</v>
      </c>
      <c r="N10174" s="7">
        <v>34</v>
      </c>
      <c r="P10174" s="185">
        <v>10173</v>
      </c>
      <c r="Q10174" s="186">
        <v>28</v>
      </c>
    </row>
    <row r="10175" spans="1:17" ht="15" x14ac:dyDescent="0.25">
      <c r="A10175"/>
      <c r="B10175" s="114">
        <v>10174</v>
      </c>
      <c r="C10175" s="7">
        <v>22</v>
      </c>
      <c r="E10175">
        <v>10174</v>
      </c>
      <c r="F10175">
        <v>17</v>
      </c>
      <c r="G10175">
        <v>20</v>
      </c>
      <c r="H10175">
        <v>27</v>
      </c>
      <c r="I10175" s="7">
        <v>34</v>
      </c>
      <c r="K10175">
        <v>10174</v>
      </c>
      <c r="L10175">
        <v>20</v>
      </c>
      <c r="M10175">
        <v>27</v>
      </c>
      <c r="N10175" s="7">
        <v>34</v>
      </c>
      <c r="P10175" s="187">
        <v>10174</v>
      </c>
      <c r="Q10175" s="188">
        <v>28</v>
      </c>
    </row>
    <row r="10176" spans="1:17" ht="15" x14ac:dyDescent="0.25">
      <c r="A10176"/>
      <c r="B10176" s="114">
        <v>10175</v>
      </c>
      <c r="C10176" s="7">
        <v>22</v>
      </c>
      <c r="E10176">
        <v>10175</v>
      </c>
      <c r="F10176">
        <v>17</v>
      </c>
      <c r="G10176">
        <v>20</v>
      </c>
      <c r="H10176">
        <v>27</v>
      </c>
      <c r="I10176" s="7">
        <v>34</v>
      </c>
      <c r="K10176">
        <v>10175</v>
      </c>
      <c r="L10176">
        <v>20</v>
      </c>
      <c r="M10176">
        <v>27</v>
      </c>
      <c r="N10176" s="7">
        <v>34</v>
      </c>
      <c r="P10176" s="185">
        <v>10175</v>
      </c>
      <c r="Q10176" s="186">
        <v>28</v>
      </c>
    </row>
    <row r="10177" spans="1:17" ht="15" x14ac:dyDescent="0.25">
      <c r="A10177"/>
      <c r="B10177" s="114">
        <v>10176</v>
      </c>
      <c r="C10177" s="7">
        <v>22</v>
      </c>
      <c r="E10177">
        <v>10176</v>
      </c>
      <c r="F10177">
        <v>17</v>
      </c>
      <c r="G10177">
        <v>20</v>
      </c>
      <c r="H10177">
        <v>27</v>
      </c>
      <c r="I10177" s="7">
        <v>34</v>
      </c>
      <c r="K10177">
        <v>10176</v>
      </c>
      <c r="L10177">
        <v>20</v>
      </c>
      <c r="M10177">
        <v>27</v>
      </c>
      <c r="N10177" s="7">
        <v>34</v>
      </c>
      <c r="P10177" s="187">
        <v>10176</v>
      </c>
      <c r="Q10177" s="188">
        <v>28</v>
      </c>
    </row>
    <row r="10178" spans="1:17" ht="15" x14ac:dyDescent="0.25">
      <c r="A10178"/>
      <c r="B10178" s="114">
        <v>10177</v>
      </c>
      <c r="C10178" s="7">
        <v>22</v>
      </c>
      <c r="E10178">
        <v>10177</v>
      </c>
      <c r="F10178">
        <v>17</v>
      </c>
      <c r="G10178">
        <v>20</v>
      </c>
      <c r="H10178">
        <v>27</v>
      </c>
      <c r="I10178" s="7">
        <v>34</v>
      </c>
      <c r="K10178">
        <v>10177</v>
      </c>
      <c r="L10178">
        <v>20</v>
      </c>
      <c r="M10178">
        <v>27</v>
      </c>
      <c r="N10178" s="7">
        <v>34</v>
      </c>
      <c r="P10178" s="185">
        <v>10177</v>
      </c>
      <c r="Q10178" s="186">
        <v>28</v>
      </c>
    </row>
    <row r="10179" spans="1:17" ht="15" x14ac:dyDescent="0.25">
      <c r="A10179"/>
      <c r="B10179" s="114">
        <v>10178</v>
      </c>
      <c r="C10179" s="7">
        <v>22</v>
      </c>
      <c r="E10179">
        <v>10178</v>
      </c>
      <c r="F10179">
        <v>17</v>
      </c>
      <c r="G10179">
        <v>20</v>
      </c>
      <c r="H10179">
        <v>27</v>
      </c>
      <c r="I10179" s="7">
        <v>34</v>
      </c>
      <c r="K10179">
        <v>10178</v>
      </c>
      <c r="L10179">
        <v>20</v>
      </c>
      <c r="M10179">
        <v>27</v>
      </c>
      <c r="N10179" s="7">
        <v>34</v>
      </c>
      <c r="P10179" s="187">
        <v>10178</v>
      </c>
      <c r="Q10179" s="188">
        <v>28</v>
      </c>
    </row>
    <row r="10180" spans="1:17" ht="15" x14ac:dyDescent="0.25">
      <c r="A10180"/>
      <c r="B10180" s="114">
        <v>10179</v>
      </c>
      <c r="C10180" s="7">
        <v>22</v>
      </c>
      <c r="E10180">
        <v>10179</v>
      </c>
      <c r="F10180">
        <v>17</v>
      </c>
      <c r="G10180">
        <v>20</v>
      </c>
      <c r="H10180">
        <v>27</v>
      </c>
      <c r="I10180" s="7">
        <v>34</v>
      </c>
      <c r="K10180">
        <v>10179</v>
      </c>
      <c r="L10180">
        <v>20</v>
      </c>
      <c r="M10180">
        <v>27</v>
      </c>
      <c r="N10180" s="7">
        <v>34</v>
      </c>
      <c r="P10180" s="185">
        <v>10179</v>
      </c>
      <c r="Q10180" s="186">
        <v>28</v>
      </c>
    </row>
    <row r="10181" spans="1:17" ht="15" x14ac:dyDescent="0.25">
      <c r="A10181"/>
      <c r="B10181" s="114">
        <v>10180</v>
      </c>
      <c r="C10181" s="7">
        <v>22</v>
      </c>
      <c r="E10181">
        <v>10180</v>
      </c>
      <c r="F10181">
        <v>17</v>
      </c>
      <c r="G10181">
        <v>20</v>
      </c>
      <c r="H10181">
        <v>27</v>
      </c>
      <c r="I10181" s="7">
        <v>34</v>
      </c>
      <c r="K10181">
        <v>10180</v>
      </c>
      <c r="L10181">
        <v>20</v>
      </c>
      <c r="M10181">
        <v>27</v>
      </c>
      <c r="N10181" s="7">
        <v>34</v>
      </c>
      <c r="P10181" s="187">
        <v>10180</v>
      </c>
      <c r="Q10181" s="188">
        <v>28</v>
      </c>
    </row>
    <row r="10182" spans="1:17" ht="15" x14ac:dyDescent="0.25">
      <c r="A10182"/>
      <c r="B10182" s="114">
        <v>10181</v>
      </c>
      <c r="C10182" s="7">
        <v>22</v>
      </c>
      <c r="E10182">
        <v>10181</v>
      </c>
      <c r="F10182">
        <v>17</v>
      </c>
      <c r="G10182">
        <v>20</v>
      </c>
      <c r="H10182">
        <v>27</v>
      </c>
      <c r="I10182" s="7">
        <v>34</v>
      </c>
      <c r="K10182">
        <v>10181</v>
      </c>
      <c r="L10182">
        <v>20</v>
      </c>
      <c r="M10182">
        <v>27</v>
      </c>
      <c r="N10182" s="7">
        <v>34</v>
      </c>
      <c r="P10182" s="185">
        <v>10181</v>
      </c>
      <c r="Q10182" s="186">
        <v>28</v>
      </c>
    </row>
    <row r="10183" spans="1:17" ht="15" x14ac:dyDescent="0.25">
      <c r="A10183"/>
      <c r="B10183" s="114">
        <v>10182</v>
      </c>
      <c r="C10183" s="7">
        <v>22</v>
      </c>
      <c r="E10183">
        <v>10182</v>
      </c>
      <c r="F10183">
        <v>17</v>
      </c>
      <c r="G10183">
        <v>20</v>
      </c>
      <c r="H10183">
        <v>27</v>
      </c>
      <c r="I10183" s="7">
        <v>34</v>
      </c>
      <c r="K10183">
        <v>10182</v>
      </c>
      <c r="L10183">
        <v>20</v>
      </c>
      <c r="M10183">
        <v>27</v>
      </c>
      <c r="N10183" s="7">
        <v>34</v>
      </c>
      <c r="P10183" s="187">
        <v>10182</v>
      </c>
      <c r="Q10183" s="188">
        <v>28</v>
      </c>
    </row>
    <row r="10184" spans="1:17" ht="15" x14ac:dyDescent="0.25">
      <c r="A10184"/>
      <c r="B10184" s="114">
        <v>10183</v>
      </c>
      <c r="C10184" s="7">
        <v>22</v>
      </c>
      <c r="E10184">
        <v>10183</v>
      </c>
      <c r="F10184">
        <v>17</v>
      </c>
      <c r="G10184">
        <v>20</v>
      </c>
      <c r="H10184">
        <v>27</v>
      </c>
      <c r="I10184" s="7">
        <v>34</v>
      </c>
      <c r="K10184">
        <v>10183</v>
      </c>
      <c r="L10184">
        <v>20</v>
      </c>
      <c r="M10184">
        <v>27</v>
      </c>
      <c r="N10184" s="7">
        <v>34</v>
      </c>
      <c r="P10184" s="185">
        <v>10183</v>
      </c>
      <c r="Q10184" s="186">
        <v>28</v>
      </c>
    </row>
    <row r="10185" spans="1:17" ht="15" x14ac:dyDescent="0.25">
      <c r="A10185"/>
      <c r="B10185" s="114">
        <v>10184</v>
      </c>
      <c r="C10185" s="7">
        <v>22</v>
      </c>
      <c r="E10185">
        <v>10184</v>
      </c>
      <c r="F10185">
        <v>17</v>
      </c>
      <c r="G10185">
        <v>20</v>
      </c>
      <c r="H10185">
        <v>27</v>
      </c>
      <c r="I10185" s="7">
        <v>34</v>
      </c>
      <c r="K10185">
        <v>10184</v>
      </c>
      <c r="L10185">
        <v>20</v>
      </c>
      <c r="M10185">
        <v>27</v>
      </c>
      <c r="N10185" s="7">
        <v>34</v>
      </c>
      <c r="P10185" s="187">
        <v>10184</v>
      </c>
      <c r="Q10185" s="188">
        <v>28</v>
      </c>
    </row>
    <row r="10186" spans="1:17" ht="15" x14ac:dyDescent="0.25">
      <c r="A10186"/>
      <c r="B10186" s="114">
        <v>10185</v>
      </c>
      <c r="C10186" s="7">
        <v>22</v>
      </c>
      <c r="E10186">
        <v>10185</v>
      </c>
      <c r="F10186">
        <v>17</v>
      </c>
      <c r="G10186">
        <v>20</v>
      </c>
      <c r="H10186">
        <v>27</v>
      </c>
      <c r="I10186" s="7">
        <v>34</v>
      </c>
      <c r="K10186">
        <v>10185</v>
      </c>
      <c r="L10186">
        <v>20</v>
      </c>
      <c r="M10186">
        <v>27</v>
      </c>
      <c r="N10186" s="7">
        <v>34</v>
      </c>
      <c r="P10186" s="185">
        <v>10185</v>
      </c>
      <c r="Q10186" s="186">
        <v>28</v>
      </c>
    </row>
    <row r="10187" spans="1:17" ht="15" x14ac:dyDescent="0.25">
      <c r="A10187"/>
      <c r="B10187" s="114">
        <v>10186</v>
      </c>
      <c r="C10187" s="7">
        <v>22</v>
      </c>
      <c r="E10187">
        <v>10186</v>
      </c>
      <c r="F10187">
        <v>17</v>
      </c>
      <c r="G10187">
        <v>20</v>
      </c>
      <c r="H10187">
        <v>27</v>
      </c>
      <c r="I10187" s="7">
        <v>34</v>
      </c>
      <c r="K10187">
        <v>10186</v>
      </c>
      <c r="L10187">
        <v>20</v>
      </c>
      <c r="M10187">
        <v>27</v>
      </c>
      <c r="N10187" s="7">
        <v>34</v>
      </c>
      <c r="P10187" s="187">
        <v>10186</v>
      </c>
      <c r="Q10187" s="188">
        <v>28</v>
      </c>
    </row>
    <row r="10188" spans="1:17" ht="15" x14ac:dyDescent="0.25">
      <c r="A10188"/>
      <c r="B10188" s="114">
        <v>10187</v>
      </c>
      <c r="C10188" s="7">
        <v>22</v>
      </c>
      <c r="E10188">
        <v>10187</v>
      </c>
      <c r="F10188">
        <v>17</v>
      </c>
      <c r="G10188">
        <v>20</v>
      </c>
      <c r="H10188">
        <v>27</v>
      </c>
      <c r="I10188" s="7">
        <v>34</v>
      </c>
      <c r="K10188">
        <v>10187</v>
      </c>
      <c r="L10188">
        <v>20</v>
      </c>
      <c r="M10188">
        <v>27</v>
      </c>
      <c r="N10188" s="7">
        <v>34</v>
      </c>
      <c r="P10188" s="185">
        <v>10187</v>
      </c>
      <c r="Q10188" s="186">
        <v>28</v>
      </c>
    </row>
    <row r="10189" spans="1:17" ht="15" x14ac:dyDescent="0.25">
      <c r="A10189"/>
      <c r="B10189" s="114">
        <v>10188</v>
      </c>
      <c r="C10189" s="7">
        <v>22</v>
      </c>
      <c r="E10189">
        <v>10188</v>
      </c>
      <c r="F10189">
        <v>17</v>
      </c>
      <c r="G10189">
        <v>20</v>
      </c>
      <c r="H10189">
        <v>27</v>
      </c>
      <c r="I10189" s="7">
        <v>34</v>
      </c>
      <c r="K10189">
        <v>10188</v>
      </c>
      <c r="L10189">
        <v>20</v>
      </c>
      <c r="M10189">
        <v>27</v>
      </c>
      <c r="N10189" s="7">
        <v>34</v>
      </c>
      <c r="P10189" s="187">
        <v>10188</v>
      </c>
      <c r="Q10189" s="188">
        <v>28</v>
      </c>
    </row>
    <row r="10190" spans="1:17" ht="15" x14ac:dyDescent="0.25">
      <c r="A10190"/>
      <c r="B10190" s="114">
        <v>10189</v>
      </c>
      <c r="C10190" s="7">
        <v>22</v>
      </c>
      <c r="E10190">
        <v>10189</v>
      </c>
      <c r="F10190">
        <v>17</v>
      </c>
      <c r="G10190">
        <v>20</v>
      </c>
      <c r="H10190">
        <v>27</v>
      </c>
      <c r="I10190" s="7">
        <v>34</v>
      </c>
      <c r="K10190">
        <v>10189</v>
      </c>
      <c r="L10190">
        <v>20</v>
      </c>
      <c r="M10190">
        <v>27</v>
      </c>
      <c r="N10190" s="7">
        <v>34</v>
      </c>
      <c r="P10190" s="185">
        <v>10189</v>
      </c>
      <c r="Q10190" s="186">
        <v>28</v>
      </c>
    </row>
    <row r="10191" spans="1:17" ht="15" x14ac:dyDescent="0.25">
      <c r="A10191"/>
      <c r="B10191" s="114">
        <v>10190</v>
      </c>
      <c r="C10191" s="7">
        <v>22</v>
      </c>
      <c r="E10191">
        <v>10190</v>
      </c>
      <c r="F10191">
        <v>17</v>
      </c>
      <c r="G10191">
        <v>20</v>
      </c>
      <c r="H10191">
        <v>27</v>
      </c>
      <c r="I10191" s="7">
        <v>34</v>
      </c>
      <c r="K10191">
        <v>10190</v>
      </c>
      <c r="L10191">
        <v>20</v>
      </c>
      <c r="M10191">
        <v>27</v>
      </c>
      <c r="N10191" s="7">
        <v>34</v>
      </c>
      <c r="P10191" s="187">
        <v>10190</v>
      </c>
      <c r="Q10191" s="188">
        <v>28</v>
      </c>
    </row>
    <row r="10192" spans="1:17" ht="15" x14ac:dyDescent="0.25">
      <c r="A10192"/>
      <c r="B10192" s="114">
        <v>10191</v>
      </c>
      <c r="C10192" s="7">
        <v>22</v>
      </c>
      <c r="E10192">
        <v>10191</v>
      </c>
      <c r="F10192">
        <v>17</v>
      </c>
      <c r="G10192">
        <v>20</v>
      </c>
      <c r="H10192">
        <v>27</v>
      </c>
      <c r="I10192" s="7">
        <v>34</v>
      </c>
      <c r="K10192">
        <v>10191</v>
      </c>
      <c r="L10192">
        <v>20</v>
      </c>
      <c r="M10192">
        <v>27</v>
      </c>
      <c r="N10192" s="7">
        <v>34</v>
      </c>
      <c r="P10192" s="185">
        <v>10191</v>
      </c>
      <c r="Q10192" s="186">
        <v>28</v>
      </c>
    </row>
    <row r="10193" spans="1:17" ht="15" x14ac:dyDescent="0.25">
      <c r="A10193"/>
      <c r="B10193" s="114">
        <v>10192</v>
      </c>
      <c r="C10193" s="7">
        <v>22</v>
      </c>
      <c r="E10193">
        <v>10192</v>
      </c>
      <c r="F10193">
        <v>17</v>
      </c>
      <c r="G10193">
        <v>20</v>
      </c>
      <c r="H10193">
        <v>27</v>
      </c>
      <c r="I10193" s="7">
        <v>34</v>
      </c>
      <c r="K10193">
        <v>10192</v>
      </c>
      <c r="L10193">
        <v>20</v>
      </c>
      <c r="M10193">
        <v>27</v>
      </c>
      <c r="N10193" s="7">
        <v>34</v>
      </c>
      <c r="P10193" s="187">
        <v>10192</v>
      </c>
      <c r="Q10193" s="188">
        <v>28</v>
      </c>
    </row>
    <row r="10194" spans="1:17" ht="15" x14ac:dyDescent="0.25">
      <c r="A10194"/>
      <c r="B10194" s="114">
        <v>10193</v>
      </c>
      <c r="C10194" s="7">
        <v>22</v>
      </c>
      <c r="E10194">
        <v>10193</v>
      </c>
      <c r="F10194">
        <v>17</v>
      </c>
      <c r="G10194">
        <v>20</v>
      </c>
      <c r="H10194">
        <v>27</v>
      </c>
      <c r="I10194" s="7">
        <v>34</v>
      </c>
      <c r="K10194">
        <v>10193</v>
      </c>
      <c r="L10194">
        <v>20</v>
      </c>
      <c r="M10194">
        <v>27</v>
      </c>
      <c r="N10194" s="7">
        <v>34</v>
      </c>
      <c r="P10194" s="185">
        <v>10193</v>
      </c>
      <c r="Q10194" s="186">
        <v>28</v>
      </c>
    </row>
    <row r="10195" spans="1:17" ht="15" x14ac:dyDescent="0.25">
      <c r="A10195"/>
      <c r="B10195" s="114">
        <v>10194</v>
      </c>
      <c r="C10195" s="7">
        <v>22</v>
      </c>
      <c r="E10195">
        <v>10194</v>
      </c>
      <c r="F10195">
        <v>17</v>
      </c>
      <c r="G10195">
        <v>20</v>
      </c>
      <c r="H10195">
        <v>27</v>
      </c>
      <c r="I10195" s="7">
        <v>34</v>
      </c>
      <c r="K10195">
        <v>10194</v>
      </c>
      <c r="L10195">
        <v>20</v>
      </c>
      <c r="M10195">
        <v>27</v>
      </c>
      <c r="N10195" s="7">
        <v>34</v>
      </c>
      <c r="P10195" s="187">
        <v>10194</v>
      </c>
      <c r="Q10195" s="188">
        <v>28</v>
      </c>
    </row>
    <row r="10196" spans="1:17" ht="15" x14ac:dyDescent="0.25">
      <c r="A10196"/>
      <c r="B10196" s="114">
        <v>10195</v>
      </c>
      <c r="C10196" s="7">
        <v>22</v>
      </c>
      <c r="E10196">
        <v>10195</v>
      </c>
      <c r="F10196">
        <v>17</v>
      </c>
      <c r="G10196">
        <v>20</v>
      </c>
      <c r="H10196">
        <v>27</v>
      </c>
      <c r="I10196" s="7">
        <v>34</v>
      </c>
      <c r="K10196">
        <v>10195</v>
      </c>
      <c r="L10196">
        <v>20</v>
      </c>
      <c r="M10196">
        <v>27</v>
      </c>
      <c r="N10196" s="7">
        <v>34</v>
      </c>
      <c r="P10196" s="185">
        <v>10195</v>
      </c>
      <c r="Q10196" s="186">
        <v>28</v>
      </c>
    </row>
    <row r="10197" spans="1:17" ht="15" x14ac:dyDescent="0.25">
      <c r="A10197"/>
      <c r="B10197" s="114">
        <v>10196</v>
      </c>
      <c r="C10197" s="7">
        <v>22</v>
      </c>
      <c r="E10197">
        <v>10196</v>
      </c>
      <c r="F10197">
        <v>17</v>
      </c>
      <c r="G10197">
        <v>20</v>
      </c>
      <c r="H10197">
        <v>27</v>
      </c>
      <c r="I10197" s="7">
        <v>34</v>
      </c>
      <c r="K10197">
        <v>10196</v>
      </c>
      <c r="L10197">
        <v>20</v>
      </c>
      <c r="M10197">
        <v>27</v>
      </c>
      <c r="N10197" s="7">
        <v>34</v>
      </c>
      <c r="P10197" s="187">
        <v>10196</v>
      </c>
      <c r="Q10197" s="188">
        <v>28</v>
      </c>
    </row>
    <row r="10198" spans="1:17" ht="15" x14ac:dyDescent="0.25">
      <c r="A10198"/>
      <c r="B10198" s="114">
        <v>10197</v>
      </c>
      <c r="C10198" s="7">
        <v>22</v>
      </c>
      <c r="E10198">
        <v>10197</v>
      </c>
      <c r="F10198">
        <v>17</v>
      </c>
      <c r="G10198">
        <v>20</v>
      </c>
      <c r="H10198">
        <v>27</v>
      </c>
      <c r="I10198" s="7">
        <v>34</v>
      </c>
      <c r="K10198">
        <v>10197</v>
      </c>
      <c r="L10198">
        <v>20</v>
      </c>
      <c r="M10198">
        <v>27</v>
      </c>
      <c r="N10198" s="7">
        <v>34</v>
      </c>
      <c r="P10198" s="185">
        <v>10197</v>
      </c>
      <c r="Q10198" s="186">
        <v>28</v>
      </c>
    </row>
    <row r="10199" spans="1:17" ht="15" x14ac:dyDescent="0.25">
      <c r="A10199"/>
      <c r="B10199" s="114">
        <v>10198</v>
      </c>
      <c r="C10199" s="7">
        <v>22</v>
      </c>
      <c r="E10199">
        <v>10198</v>
      </c>
      <c r="F10199">
        <v>17</v>
      </c>
      <c r="G10199">
        <v>20</v>
      </c>
      <c r="H10199">
        <v>27</v>
      </c>
      <c r="I10199" s="7">
        <v>34</v>
      </c>
      <c r="K10199">
        <v>10198</v>
      </c>
      <c r="L10199">
        <v>20</v>
      </c>
      <c r="M10199">
        <v>27</v>
      </c>
      <c r="N10199" s="7">
        <v>34</v>
      </c>
      <c r="P10199" s="187">
        <v>10198</v>
      </c>
      <c r="Q10199" s="188">
        <v>28</v>
      </c>
    </row>
    <row r="10200" spans="1:17" ht="15" x14ac:dyDescent="0.25">
      <c r="A10200"/>
      <c r="B10200" s="114">
        <v>10199</v>
      </c>
      <c r="C10200" s="7">
        <v>22</v>
      </c>
      <c r="E10200">
        <v>10199</v>
      </c>
      <c r="F10200">
        <v>17</v>
      </c>
      <c r="G10200">
        <v>20</v>
      </c>
      <c r="H10200">
        <v>27</v>
      </c>
      <c r="I10200" s="7">
        <v>34</v>
      </c>
      <c r="K10200">
        <v>10199</v>
      </c>
      <c r="L10200">
        <v>20</v>
      </c>
      <c r="M10200">
        <v>27</v>
      </c>
      <c r="N10200" s="7">
        <v>34</v>
      </c>
      <c r="P10200" s="185">
        <v>10199</v>
      </c>
      <c r="Q10200" s="186">
        <v>28</v>
      </c>
    </row>
    <row r="10201" spans="1:17" ht="15" x14ac:dyDescent="0.25">
      <c r="A10201"/>
      <c r="B10201" s="114">
        <v>10200</v>
      </c>
      <c r="C10201" s="7">
        <v>22</v>
      </c>
      <c r="E10201">
        <v>10200</v>
      </c>
      <c r="F10201">
        <v>17</v>
      </c>
      <c r="G10201">
        <v>20</v>
      </c>
      <c r="H10201">
        <v>27</v>
      </c>
      <c r="I10201" s="7">
        <v>34</v>
      </c>
      <c r="K10201">
        <v>10200</v>
      </c>
      <c r="L10201">
        <v>20</v>
      </c>
      <c r="M10201">
        <v>27</v>
      </c>
      <c r="N10201" s="7">
        <v>34</v>
      </c>
      <c r="P10201" s="187">
        <v>10200</v>
      </c>
      <c r="Q10201" s="188">
        <v>28</v>
      </c>
    </row>
    <row r="10202" spans="1:17" ht="15" x14ac:dyDescent="0.25">
      <c r="A10202"/>
      <c r="B10202" s="114">
        <v>10201</v>
      </c>
      <c r="C10202" s="7">
        <v>22</v>
      </c>
      <c r="E10202">
        <v>10201</v>
      </c>
      <c r="F10202">
        <v>17</v>
      </c>
      <c r="G10202">
        <v>20</v>
      </c>
      <c r="H10202">
        <v>27</v>
      </c>
      <c r="I10202" s="7">
        <v>34</v>
      </c>
      <c r="K10202">
        <v>10201</v>
      </c>
      <c r="L10202">
        <v>20</v>
      </c>
      <c r="M10202">
        <v>27</v>
      </c>
      <c r="N10202" s="7">
        <v>34</v>
      </c>
      <c r="P10202" s="185">
        <v>10201</v>
      </c>
      <c r="Q10202" s="186">
        <v>28</v>
      </c>
    </row>
    <row r="10203" spans="1:17" ht="15" x14ac:dyDescent="0.25">
      <c r="A10203"/>
      <c r="B10203" s="114">
        <v>10202</v>
      </c>
      <c r="C10203" s="7">
        <v>22</v>
      </c>
      <c r="E10203">
        <v>10202</v>
      </c>
      <c r="F10203">
        <v>17</v>
      </c>
      <c r="G10203">
        <v>20</v>
      </c>
      <c r="H10203">
        <v>27</v>
      </c>
      <c r="I10203" s="7">
        <v>34</v>
      </c>
      <c r="K10203">
        <v>10202</v>
      </c>
      <c r="L10203">
        <v>20</v>
      </c>
      <c r="M10203">
        <v>27</v>
      </c>
      <c r="N10203" s="7">
        <v>34</v>
      </c>
      <c r="P10203" s="187">
        <v>10202</v>
      </c>
      <c r="Q10203" s="188">
        <v>28</v>
      </c>
    </row>
    <row r="10204" spans="1:17" ht="15" x14ac:dyDescent="0.25">
      <c r="A10204"/>
      <c r="B10204" s="114">
        <v>10203</v>
      </c>
      <c r="C10204" s="7">
        <v>22</v>
      </c>
      <c r="E10204">
        <v>10203</v>
      </c>
      <c r="F10204">
        <v>17</v>
      </c>
      <c r="G10204">
        <v>20</v>
      </c>
      <c r="H10204">
        <v>27</v>
      </c>
      <c r="I10204" s="7">
        <v>34</v>
      </c>
      <c r="K10204">
        <v>10203</v>
      </c>
      <c r="L10204">
        <v>20</v>
      </c>
      <c r="M10204">
        <v>27</v>
      </c>
      <c r="N10204" s="7">
        <v>34</v>
      </c>
      <c r="P10204" s="185">
        <v>10203</v>
      </c>
      <c r="Q10204" s="186">
        <v>28</v>
      </c>
    </row>
    <row r="10205" spans="1:17" ht="15" x14ac:dyDescent="0.25">
      <c r="A10205"/>
      <c r="B10205" s="114">
        <v>10204</v>
      </c>
      <c r="C10205" s="7">
        <v>22</v>
      </c>
      <c r="E10205">
        <v>10204</v>
      </c>
      <c r="F10205">
        <v>17</v>
      </c>
      <c r="G10205">
        <v>20</v>
      </c>
      <c r="H10205">
        <v>27</v>
      </c>
      <c r="I10205" s="7">
        <v>34</v>
      </c>
      <c r="K10205">
        <v>10204</v>
      </c>
      <c r="L10205">
        <v>20</v>
      </c>
      <c r="M10205">
        <v>27</v>
      </c>
      <c r="N10205" s="7">
        <v>34</v>
      </c>
      <c r="P10205" s="187">
        <v>10204</v>
      </c>
      <c r="Q10205" s="188">
        <v>28</v>
      </c>
    </row>
    <row r="10206" spans="1:17" ht="15" x14ac:dyDescent="0.25">
      <c r="A10206"/>
      <c r="B10206" s="114">
        <v>10205</v>
      </c>
      <c r="C10206" s="7">
        <v>22</v>
      </c>
      <c r="E10206">
        <v>10205</v>
      </c>
      <c r="F10206">
        <v>17</v>
      </c>
      <c r="G10206">
        <v>20</v>
      </c>
      <c r="H10206">
        <v>27</v>
      </c>
      <c r="I10206" s="7">
        <v>34</v>
      </c>
      <c r="K10206">
        <v>10205</v>
      </c>
      <c r="L10206">
        <v>20</v>
      </c>
      <c r="M10206">
        <v>27</v>
      </c>
      <c r="N10206" s="7">
        <v>34</v>
      </c>
      <c r="P10206" s="185">
        <v>10205</v>
      </c>
      <c r="Q10206" s="186">
        <v>28</v>
      </c>
    </row>
    <row r="10207" spans="1:17" ht="15" x14ac:dyDescent="0.25">
      <c r="A10207"/>
      <c r="B10207" s="114">
        <v>10206</v>
      </c>
      <c r="C10207" s="7">
        <v>22</v>
      </c>
      <c r="E10207">
        <v>10206</v>
      </c>
      <c r="F10207">
        <v>17</v>
      </c>
      <c r="G10207">
        <v>20</v>
      </c>
      <c r="H10207">
        <v>27</v>
      </c>
      <c r="I10207" s="7">
        <v>34</v>
      </c>
      <c r="K10207">
        <v>10206</v>
      </c>
      <c r="L10207">
        <v>20</v>
      </c>
      <c r="M10207">
        <v>27</v>
      </c>
      <c r="N10207" s="7">
        <v>34</v>
      </c>
      <c r="P10207" s="187">
        <v>10206</v>
      </c>
      <c r="Q10207" s="188">
        <v>28</v>
      </c>
    </row>
    <row r="10208" spans="1:17" ht="15" x14ac:dyDescent="0.25">
      <c r="A10208"/>
      <c r="B10208" s="114">
        <v>10207</v>
      </c>
      <c r="C10208" s="7">
        <v>22</v>
      </c>
      <c r="E10208">
        <v>10207</v>
      </c>
      <c r="F10208">
        <v>17</v>
      </c>
      <c r="G10208">
        <v>20</v>
      </c>
      <c r="H10208">
        <v>27</v>
      </c>
      <c r="I10208" s="7">
        <v>34</v>
      </c>
      <c r="K10208">
        <v>10207</v>
      </c>
      <c r="L10208">
        <v>20</v>
      </c>
      <c r="M10208">
        <v>27</v>
      </c>
      <c r="N10208" s="7">
        <v>34</v>
      </c>
      <c r="P10208" s="185">
        <v>10207</v>
      </c>
      <c r="Q10208" s="186">
        <v>28</v>
      </c>
    </row>
    <row r="10209" spans="1:17" ht="15" x14ac:dyDescent="0.25">
      <c r="A10209"/>
      <c r="B10209" s="114">
        <v>10208</v>
      </c>
      <c r="C10209" s="7">
        <v>22</v>
      </c>
      <c r="E10209">
        <v>10208</v>
      </c>
      <c r="F10209">
        <v>17</v>
      </c>
      <c r="G10209">
        <v>20</v>
      </c>
      <c r="H10209">
        <v>27</v>
      </c>
      <c r="I10209" s="7">
        <v>34</v>
      </c>
      <c r="K10209">
        <v>10208</v>
      </c>
      <c r="L10209">
        <v>20</v>
      </c>
      <c r="M10209">
        <v>27</v>
      </c>
      <c r="N10209" s="7">
        <v>34</v>
      </c>
      <c r="P10209" s="187">
        <v>10208</v>
      </c>
      <c r="Q10209" s="188">
        <v>28</v>
      </c>
    </row>
    <row r="10210" spans="1:17" ht="15" x14ac:dyDescent="0.25">
      <c r="A10210"/>
      <c r="B10210" s="114">
        <v>10209</v>
      </c>
      <c r="C10210" s="7">
        <v>22</v>
      </c>
      <c r="E10210">
        <v>10209</v>
      </c>
      <c r="F10210">
        <v>17</v>
      </c>
      <c r="G10210">
        <v>20</v>
      </c>
      <c r="H10210">
        <v>27</v>
      </c>
      <c r="I10210" s="7">
        <v>34</v>
      </c>
      <c r="K10210">
        <v>10209</v>
      </c>
      <c r="L10210">
        <v>20</v>
      </c>
      <c r="M10210">
        <v>27</v>
      </c>
      <c r="N10210" s="7">
        <v>34</v>
      </c>
      <c r="P10210" s="185">
        <v>10209</v>
      </c>
      <c r="Q10210" s="186">
        <v>28</v>
      </c>
    </row>
    <row r="10211" spans="1:17" ht="15" x14ac:dyDescent="0.25">
      <c r="A10211"/>
      <c r="B10211" s="114">
        <v>10210</v>
      </c>
      <c r="C10211" s="7">
        <v>22</v>
      </c>
      <c r="E10211">
        <v>10210</v>
      </c>
      <c r="F10211">
        <v>17</v>
      </c>
      <c r="G10211">
        <v>20</v>
      </c>
      <c r="H10211">
        <v>27</v>
      </c>
      <c r="I10211" s="7">
        <v>34</v>
      </c>
      <c r="K10211">
        <v>10210</v>
      </c>
      <c r="L10211">
        <v>20</v>
      </c>
      <c r="M10211">
        <v>27</v>
      </c>
      <c r="N10211" s="7">
        <v>34</v>
      </c>
      <c r="P10211" s="187">
        <v>10210</v>
      </c>
      <c r="Q10211" s="188">
        <v>28</v>
      </c>
    </row>
    <row r="10212" spans="1:17" ht="15" x14ac:dyDescent="0.25">
      <c r="A10212"/>
      <c r="B10212" s="114">
        <v>10211</v>
      </c>
      <c r="C10212" s="7">
        <v>22</v>
      </c>
      <c r="E10212">
        <v>10211</v>
      </c>
      <c r="F10212">
        <v>17</v>
      </c>
      <c r="G10212">
        <v>20</v>
      </c>
      <c r="H10212">
        <v>27</v>
      </c>
      <c r="I10212" s="7">
        <v>34</v>
      </c>
      <c r="K10212">
        <v>10211</v>
      </c>
      <c r="L10212">
        <v>20</v>
      </c>
      <c r="M10212">
        <v>27</v>
      </c>
      <c r="N10212" s="7">
        <v>34</v>
      </c>
      <c r="P10212" s="185">
        <v>10211</v>
      </c>
      <c r="Q10212" s="186">
        <v>28</v>
      </c>
    </row>
    <row r="10213" spans="1:17" ht="15" x14ac:dyDescent="0.25">
      <c r="A10213"/>
      <c r="B10213" s="114">
        <v>10212</v>
      </c>
      <c r="C10213" s="7">
        <v>22</v>
      </c>
      <c r="E10213">
        <v>10212</v>
      </c>
      <c r="F10213">
        <v>17</v>
      </c>
      <c r="G10213">
        <v>20</v>
      </c>
      <c r="H10213">
        <v>27</v>
      </c>
      <c r="I10213" s="7">
        <v>34</v>
      </c>
      <c r="K10213">
        <v>10212</v>
      </c>
      <c r="L10213">
        <v>20</v>
      </c>
      <c r="M10213">
        <v>27</v>
      </c>
      <c r="N10213" s="7">
        <v>34</v>
      </c>
      <c r="P10213" s="187">
        <v>10212</v>
      </c>
      <c r="Q10213" s="188">
        <v>28</v>
      </c>
    </row>
    <row r="10214" spans="1:17" ht="15" x14ac:dyDescent="0.25">
      <c r="A10214"/>
      <c r="B10214" s="114">
        <v>10213</v>
      </c>
      <c r="C10214" s="7">
        <v>22</v>
      </c>
      <c r="E10214">
        <v>10213</v>
      </c>
      <c r="F10214">
        <v>17</v>
      </c>
      <c r="G10214">
        <v>20</v>
      </c>
      <c r="H10214">
        <v>27</v>
      </c>
      <c r="I10214" s="7">
        <v>34</v>
      </c>
      <c r="K10214">
        <v>10213</v>
      </c>
      <c r="L10214">
        <v>20</v>
      </c>
      <c r="M10214">
        <v>27</v>
      </c>
      <c r="N10214" s="7">
        <v>34</v>
      </c>
      <c r="P10214" s="185">
        <v>10213</v>
      </c>
      <c r="Q10214" s="186">
        <v>28</v>
      </c>
    </row>
    <row r="10215" spans="1:17" ht="15" x14ac:dyDescent="0.25">
      <c r="A10215"/>
      <c r="B10215" s="114">
        <v>10214</v>
      </c>
      <c r="C10215" s="7">
        <v>22</v>
      </c>
      <c r="E10215">
        <v>10214</v>
      </c>
      <c r="F10215">
        <v>17</v>
      </c>
      <c r="G10215">
        <v>20</v>
      </c>
      <c r="H10215">
        <v>27</v>
      </c>
      <c r="I10215" s="7">
        <v>34</v>
      </c>
      <c r="K10215">
        <v>10214</v>
      </c>
      <c r="L10215">
        <v>20</v>
      </c>
      <c r="M10215">
        <v>27</v>
      </c>
      <c r="N10215" s="7">
        <v>34</v>
      </c>
      <c r="P10215" s="187">
        <v>10214</v>
      </c>
      <c r="Q10215" s="188">
        <v>28</v>
      </c>
    </row>
    <row r="10216" spans="1:17" ht="15" x14ac:dyDescent="0.25">
      <c r="A10216"/>
      <c r="B10216" s="114">
        <v>10215</v>
      </c>
      <c r="C10216" s="7">
        <v>22</v>
      </c>
      <c r="E10216">
        <v>10215</v>
      </c>
      <c r="F10216">
        <v>17</v>
      </c>
      <c r="G10216">
        <v>20</v>
      </c>
      <c r="H10216">
        <v>27</v>
      </c>
      <c r="I10216" s="7">
        <v>34</v>
      </c>
      <c r="K10216">
        <v>10215</v>
      </c>
      <c r="L10216">
        <v>20</v>
      </c>
      <c r="M10216">
        <v>27</v>
      </c>
      <c r="N10216" s="7">
        <v>34</v>
      </c>
      <c r="P10216" s="185">
        <v>10215</v>
      </c>
      <c r="Q10216" s="186">
        <v>28</v>
      </c>
    </row>
    <row r="10217" spans="1:17" ht="15" x14ac:dyDescent="0.25">
      <c r="A10217"/>
      <c r="B10217" s="114">
        <v>10216</v>
      </c>
      <c r="C10217" s="7">
        <v>22</v>
      </c>
      <c r="E10217">
        <v>10216</v>
      </c>
      <c r="F10217">
        <v>17</v>
      </c>
      <c r="G10217">
        <v>20</v>
      </c>
      <c r="H10217">
        <v>27</v>
      </c>
      <c r="I10217" s="7">
        <v>34</v>
      </c>
      <c r="K10217">
        <v>10216</v>
      </c>
      <c r="L10217">
        <v>20</v>
      </c>
      <c r="M10217">
        <v>27</v>
      </c>
      <c r="N10217" s="7">
        <v>34</v>
      </c>
      <c r="P10217" s="187">
        <v>10216</v>
      </c>
      <c r="Q10217" s="188">
        <v>28</v>
      </c>
    </row>
    <row r="10218" spans="1:17" ht="15" x14ac:dyDescent="0.25">
      <c r="A10218"/>
      <c r="B10218" s="114">
        <v>10217</v>
      </c>
      <c r="C10218" s="7">
        <v>22</v>
      </c>
      <c r="E10218">
        <v>10217</v>
      </c>
      <c r="F10218">
        <v>17</v>
      </c>
      <c r="G10218">
        <v>20</v>
      </c>
      <c r="H10218">
        <v>27</v>
      </c>
      <c r="I10218" s="7">
        <v>34</v>
      </c>
      <c r="K10218">
        <v>10217</v>
      </c>
      <c r="L10218">
        <v>20</v>
      </c>
      <c r="M10218">
        <v>27</v>
      </c>
      <c r="N10218" s="7">
        <v>34</v>
      </c>
      <c r="P10218" s="185">
        <v>10217</v>
      </c>
      <c r="Q10218" s="186">
        <v>28</v>
      </c>
    </row>
    <row r="10219" spans="1:17" ht="15" x14ac:dyDescent="0.25">
      <c r="A10219"/>
      <c r="B10219" s="114">
        <v>10218</v>
      </c>
      <c r="C10219" s="7">
        <v>22</v>
      </c>
      <c r="E10219">
        <v>10218</v>
      </c>
      <c r="F10219">
        <v>17</v>
      </c>
      <c r="G10219">
        <v>20</v>
      </c>
      <c r="H10219">
        <v>27</v>
      </c>
      <c r="I10219" s="7">
        <v>34</v>
      </c>
      <c r="K10219">
        <v>10218</v>
      </c>
      <c r="L10219">
        <v>20</v>
      </c>
      <c r="M10219">
        <v>27</v>
      </c>
      <c r="N10219" s="7">
        <v>34</v>
      </c>
      <c r="P10219" s="187">
        <v>10218</v>
      </c>
      <c r="Q10219" s="188">
        <v>28</v>
      </c>
    </row>
    <row r="10220" spans="1:17" ht="15" x14ac:dyDescent="0.25">
      <c r="A10220"/>
      <c r="B10220" s="114">
        <v>10219</v>
      </c>
      <c r="C10220" s="7">
        <v>22</v>
      </c>
      <c r="E10220">
        <v>10219</v>
      </c>
      <c r="F10220">
        <v>17</v>
      </c>
      <c r="G10220">
        <v>20</v>
      </c>
      <c r="H10220">
        <v>27</v>
      </c>
      <c r="I10220" s="7">
        <v>34</v>
      </c>
      <c r="K10220">
        <v>10219</v>
      </c>
      <c r="L10220">
        <v>20</v>
      </c>
      <c r="M10220">
        <v>27</v>
      </c>
      <c r="N10220" s="7">
        <v>34</v>
      </c>
      <c r="P10220" s="185">
        <v>10219</v>
      </c>
      <c r="Q10220" s="186">
        <v>28</v>
      </c>
    </row>
    <row r="10221" spans="1:17" ht="15" x14ac:dyDescent="0.25">
      <c r="A10221"/>
      <c r="B10221" s="114">
        <v>10220</v>
      </c>
      <c r="C10221" s="7">
        <v>22</v>
      </c>
      <c r="E10221">
        <v>10220</v>
      </c>
      <c r="F10221">
        <v>17</v>
      </c>
      <c r="G10221">
        <v>20</v>
      </c>
      <c r="H10221">
        <v>27</v>
      </c>
      <c r="I10221" s="7">
        <v>34</v>
      </c>
      <c r="K10221">
        <v>10220</v>
      </c>
      <c r="L10221">
        <v>20</v>
      </c>
      <c r="M10221">
        <v>27</v>
      </c>
      <c r="N10221" s="7">
        <v>34</v>
      </c>
      <c r="P10221" s="187">
        <v>10220</v>
      </c>
      <c r="Q10221" s="188">
        <v>28</v>
      </c>
    </row>
    <row r="10222" spans="1:17" ht="15" x14ac:dyDescent="0.25">
      <c r="A10222"/>
      <c r="B10222" s="114">
        <v>10221</v>
      </c>
      <c r="C10222" s="7">
        <v>22</v>
      </c>
      <c r="E10222">
        <v>10221</v>
      </c>
      <c r="F10222">
        <v>17</v>
      </c>
      <c r="G10222">
        <v>20</v>
      </c>
      <c r="H10222">
        <v>27</v>
      </c>
      <c r="I10222" s="7">
        <v>34</v>
      </c>
      <c r="K10222">
        <v>10221</v>
      </c>
      <c r="L10222">
        <v>20</v>
      </c>
      <c r="M10222">
        <v>27</v>
      </c>
      <c r="N10222" s="7">
        <v>34</v>
      </c>
      <c r="P10222" s="185">
        <v>10221</v>
      </c>
      <c r="Q10222" s="186">
        <v>28</v>
      </c>
    </row>
    <row r="10223" spans="1:17" ht="15" x14ac:dyDescent="0.25">
      <c r="A10223"/>
      <c r="B10223" s="114">
        <v>10222</v>
      </c>
      <c r="C10223" s="7">
        <v>22</v>
      </c>
      <c r="E10223">
        <v>10222</v>
      </c>
      <c r="F10223">
        <v>17</v>
      </c>
      <c r="G10223">
        <v>20</v>
      </c>
      <c r="H10223">
        <v>27</v>
      </c>
      <c r="I10223" s="7">
        <v>34</v>
      </c>
      <c r="K10223">
        <v>10222</v>
      </c>
      <c r="L10223">
        <v>20</v>
      </c>
      <c r="M10223">
        <v>27</v>
      </c>
      <c r="N10223" s="7">
        <v>34</v>
      </c>
      <c r="P10223" s="187">
        <v>10222</v>
      </c>
      <c r="Q10223" s="188">
        <v>28</v>
      </c>
    </row>
    <row r="10224" spans="1:17" ht="15" x14ac:dyDescent="0.25">
      <c r="A10224"/>
      <c r="B10224" s="114">
        <v>10223</v>
      </c>
      <c r="C10224" s="7">
        <v>22</v>
      </c>
      <c r="E10224">
        <v>10223</v>
      </c>
      <c r="F10224">
        <v>17</v>
      </c>
      <c r="G10224">
        <v>20</v>
      </c>
      <c r="H10224">
        <v>27</v>
      </c>
      <c r="I10224" s="7">
        <v>34</v>
      </c>
      <c r="K10224">
        <v>10223</v>
      </c>
      <c r="L10224">
        <v>20</v>
      </c>
      <c r="M10224">
        <v>27</v>
      </c>
      <c r="N10224" s="7">
        <v>34</v>
      </c>
      <c r="P10224" s="185">
        <v>10223</v>
      </c>
      <c r="Q10224" s="186">
        <v>28</v>
      </c>
    </row>
    <row r="10225" spans="1:17" ht="15" x14ac:dyDescent="0.25">
      <c r="A10225"/>
      <c r="B10225" s="114">
        <v>10224</v>
      </c>
      <c r="C10225" s="7">
        <v>22</v>
      </c>
      <c r="E10225">
        <v>10224</v>
      </c>
      <c r="F10225">
        <v>17</v>
      </c>
      <c r="G10225">
        <v>20</v>
      </c>
      <c r="H10225">
        <v>27</v>
      </c>
      <c r="I10225" s="7">
        <v>34</v>
      </c>
      <c r="K10225">
        <v>10224</v>
      </c>
      <c r="L10225">
        <v>20</v>
      </c>
      <c r="M10225">
        <v>27</v>
      </c>
      <c r="N10225" s="7">
        <v>34</v>
      </c>
      <c r="P10225" s="187">
        <v>10224</v>
      </c>
      <c r="Q10225" s="188">
        <v>28</v>
      </c>
    </row>
    <row r="10226" spans="1:17" ht="15" x14ac:dyDescent="0.25">
      <c r="A10226"/>
      <c r="B10226" s="114">
        <v>10225</v>
      </c>
      <c r="C10226" s="7">
        <v>22</v>
      </c>
      <c r="E10226">
        <v>10225</v>
      </c>
      <c r="F10226">
        <v>17</v>
      </c>
      <c r="G10226">
        <v>20</v>
      </c>
      <c r="H10226">
        <v>27</v>
      </c>
      <c r="I10226" s="7">
        <v>34</v>
      </c>
      <c r="K10226">
        <v>10225</v>
      </c>
      <c r="L10226">
        <v>20</v>
      </c>
      <c r="M10226">
        <v>27</v>
      </c>
      <c r="N10226" s="7">
        <v>34</v>
      </c>
      <c r="P10226" s="185">
        <v>10225</v>
      </c>
      <c r="Q10226" s="186">
        <v>28</v>
      </c>
    </row>
    <row r="10227" spans="1:17" ht="15" x14ac:dyDescent="0.25">
      <c r="A10227"/>
      <c r="B10227" s="114">
        <v>10226</v>
      </c>
      <c r="C10227" s="7">
        <v>22</v>
      </c>
      <c r="E10227">
        <v>10226</v>
      </c>
      <c r="F10227">
        <v>17</v>
      </c>
      <c r="G10227">
        <v>20</v>
      </c>
      <c r="H10227">
        <v>27</v>
      </c>
      <c r="I10227" s="7">
        <v>34</v>
      </c>
      <c r="K10227">
        <v>10226</v>
      </c>
      <c r="L10227">
        <v>20</v>
      </c>
      <c r="M10227">
        <v>27</v>
      </c>
      <c r="N10227" s="7">
        <v>34</v>
      </c>
      <c r="P10227" s="187">
        <v>10226</v>
      </c>
      <c r="Q10227" s="188">
        <v>28</v>
      </c>
    </row>
    <row r="10228" spans="1:17" ht="15" x14ac:dyDescent="0.25">
      <c r="A10228"/>
      <c r="B10228" s="114">
        <v>10227</v>
      </c>
      <c r="C10228" s="7">
        <v>22</v>
      </c>
      <c r="E10228">
        <v>10227</v>
      </c>
      <c r="F10228">
        <v>17</v>
      </c>
      <c r="G10228">
        <v>20</v>
      </c>
      <c r="H10228">
        <v>27</v>
      </c>
      <c r="I10228" s="7">
        <v>34</v>
      </c>
      <c r="K10228">
        <v>10227</v>
      </c>
      <c r="L10228">
        <v>20</v>
      </c>
      <c r="M10228">
        <v>27</v>
      </c>
      <c r="N10228" s="7">
        <v>34</v>
      </c>
      <c r="P10228" s="185">
        <v>10227</v>
      </c>
      <c r="Q10228" s="186">
        <v>28</v>
      </c>
    </row>
    <row r="10229" spans="1:17" ht="15" x14ac:dyDescent="0.25">
      <c r="A10229"/>
      <c r="B10229" s="114">
        <v>10228</v>
      </c>
      <c r="C10229" s="7">
        <v>22</v>
      </c>
      <c r="E10229">
        <v>10228</v>
      </c>
      <c r="F10229">
        <v>17</v>
      </c>
      <c r="G10229">
        <v>20</v>
      </c>
      <c r="H10229">
        <v>27</v>
      </c>
      <c r="I10229" s="7">
        <v>34</v>
      </c>
      <c r="K10229">
        <v>10228</v>
      </c>
      <c r="L10229">
        <v>20</v>
      </c>
      <c r="M10229">
        <v>27</v>
      </c>
      <c r="N10229" s="7">
        <v>34</v>
      </c>
      <c r="P10229" s="187">
        <v>10228</v>
      </c>
      <c r="Q10229" s="188">
        <v>28</v>
      </c>
    </row>
    <row r="10230" spans="1:17" ht="15" x14ac:dyDescent="0.25">
      <c r="A10230"/>
      <c r="B10230" s="114">
        <v>10229</v>
      </c>
      <c r="C10230" s="7">
        <v>22</v>
      </c>
      <c r="E10230">
        <v>10229</v>
      </c>
      <c r="F10230">
        <v>17</v>
      </c>
      <c r="G10230">
        <v>20</v>
      </c>
      <c r="H10230">
        <v>27</v>
      </c>
      <c r="I10230" s="7">
        <v>34</v>
      </c>
      <c r="K10230">
        <v>10229</v>
      </c>
      <c r="L10230">
        <v>20</v>
      </c>
      <c r="M10230">
        <v>27</v>
      </c>
      <c r="N10230" s="7">
        <v>34</v>
      </c>
      <c r="P10230" s="185">
        <v>10229</v>
      </c>
      <c r="Q10230" s="186">
        <v>28</v>
      </c>
    </row>
    <row r="10231" spans="1:17" ht="15" x14ac:dyDescent="0.25">
      <c r="A10231"/>
      <c r="B10231" s="114">
        <v>10230</v>
      </c>
      <c r="C10231" s="7">
        <v>22</v>
      </c>
      <c r="E10231">
        <v>10230</v>
      </c>
      <c r="F10231">
        <v>17</v>
      </c>
      <c r="G10231">
        <v>20</v>
      </c>
      <c r="H10231">
        <v>27</v>
      </c>
      <c r="I10231" s="7">
        <v>34</v>
      </c>
      <c r="K10231">
        <v>10230</v>
      </c>
      <c r="L10231">
        <v>20</v>
      </c>
      <c r="M10231">
        <v>27</v>
      </c>
      <c r="N10231" s="7">
        <v>34</v>
      </c>
      <c r="P10231" s="187">
        <v>10230</v>
      </c>
      <c r="Q10231" s="188">
        <v>28</v>
      </c>
    </row>
    <row r="10232" spans="1:17" ht="15" x14ac:dyDescent="0.25">
      <c r="A10232"/>
      <c r="B10232" s="114">
        <v>10231</v>
      </c>
      <c r="C10232" s="7">
        <v>22</v>
      </c>
      <c r="E10232">
        <v>10231</v>
      </c>
      <c r="F10232">
        <v>17</v>
      </c>
      <c r="G10232">
        <v>20</v>
      </c>
      <c r="H10232">
        <v>27</v>
      </c>
      <c r="I10232" s="7">
        <v>34</v>
      </c>
      <c r="K10232">
        <v>10231</v>
      </c>
      <c r="L10232">
        <v>20</v>
      </c>
      <c r="M10232">
        <v>27</v>
      </c>
      <c r="N10232" s="7">
        <v>34</v>
      </c>
      <c r="P10232" s="185">
        <v>10231</v>
      </c>
      <c r="Q10232" s="186">
        <v>28</v>
      </c>
    </row>
    <row r="10233" spans="1:17" ht="15" x14ac:dyDescent="0.25">
      <c r="A10233"/>
      <c r="B10233" s="114">
        <v>10232</v>
      </c>
      <c r="C10233" s="7">
        <v>22</v>
      </c>
      <c r="E10233">
        <v>10232</v>
      </c>
      <c r="F10233">
        <v>17</v>
      </c>
      <c r="G10233">
        <v>20</v>
      </c>
      <c r="H10233">
        <v>27</v>
      </c>
      <c r="I10233" s="7">
        <v>34</v>
      </c>
      <c r="K10233">
        <v>10232</v>
      </c>
      <c r="L10233">
        <v>20</v>
      </c>
      <c r="M10233">
        <v>27</v>
      </c>
      <c r="N10233" s="7">
        <v>34</v>
      </c>
      <c r="P10233" s="187">
        <v>10232</v>
      </c>
      <c r="Q10233" s="188">
        <v>28</v>
      </c>
    </row>
    <row r="10234" spans="1:17" ht="15" x14ac:dyDescent="0.25">
      <c r="A10234"/>
      <c r="B10234" s="114">
        <v>10233</v>
      </c>
      <c r="C10234" s="7">
        <v>22</v>
      </c>
      <c r="E10234">
        <v>10233</v>
      </c>
      <c r="F10234">
        <v>17</v>
      </c>
      <c r="G10234">
        <v>20</v>
      </c>
      <c r="H10234">
        <v>27</v>
      </c>
      <c r="I10234" s="7">
        <v>34</v>
      </c>
      <c r="K10234">
        <v>10233</v>
      </c>
      <c r="L10234">
        <v>20</v>
      </c>
      <c r="M10234">
        <v>27</v>
      </c>
      <c r="N10234" s="7">
        <v>34</v>
      </c>
      <c r="P10234" s="185">
        <v>10233</v>
      </c>
      <c r="Q10234" s="186">
        <v>28</v>
      </c>
    </row>
    <row r="10235" spans="1:17" ht="15" x14ac:dyDescent="0.25">
      <c r="A10235"/>
      <c r="B10235" s="114">
        <v>10234</v>
      </c>
      <c r="C10235" s="7">
        <v>22</v>
      </c>
      <c r="E10235">
        <v>10234</v>
      </c>
      <c r="F10235">
        <v>17</v>
      </c>
      <c r="G10235">
        <v>20</v>
      </c>
      <c r="H10235">
        <v>27</v>
      </c>
      <c r="I10235" s="7">
        <v>34</v>
      </c>
      <c r="K10235">
        <v>10234</v>
      </c>
      <c r="L10235">
        <v>20</v>
      </c>
      <c r="M10235">
        <v>27</v>
      </c>
      <c r="N10235" s="7">
        <v>34</v>
      </c>
      <c r="P10235" s="187">
        <v>10234</v>
      </c>
      <c r="Q10235" s="188">
        <v>28</v>
      </c>
    </row>
    <row r="10236" spans="1:17" ht="15" x14ac:dyDescent="0.25">
      <c r="A10236"/>
      <c r="B10236" s="114">
        <v>10235</v>
      </c>
      <c r="C10236" s="7">
        <v>22</v>
      </c>
      <c r="E10236">
        <v>10235</v>
      </c>
      <c r="F10236">
        <v>17</v>
      </c>
      <c r="G10236">
        <v>20</v>
      </c>
      <c r="H10236">
        <v>27</v>
      </c>
      <c r="I10236" s="7">
        <v>34</v>
      </c>
      <c r="K10236">
        <v>10235</v>
      </c>
      <c r="L10236">
        <v>20</v>
      </c>
      <c r="M10236">
        <v>27</v>
      </c>
      <c r="N10236" s="7">
        <v>34</v>
      </c>
      <c r="P10236" s="185">
        <v>10235</v>
      </c>
      <c r="Q10236" s="186">
        <v>28</v>
      </c>
    </row>
    <row r="10237" spans="1:17" ht="15" x14ac:dyDescent="0.25">
      <c r="A10237"/>
      <c r="B10237" s="114">
        <v>10236</v>
      </c>
      <c r="C10237" s="7">
        <v>22</v>
      </c>
      <c r="E10237">
        <v>10236</v>
      </c>
      <c r="F10237">
        <v>17</v>
      </c>
      <c r="G10237">
        <v>20</v>
      </c>
      <c r="H10237">
        <v>27</v>
      </c>
      <c r="I10237" s="7">
        <v>34</v>
      </c>
      <c r="K10237">
        <v>10236</v>
      </c>
      <c r="L10237">
        <v>20</v>
      </c>
      <c r="M10237">
        <v>27</v>
      </c>
      <c r="N10237" s="7">
        <v>34</v>
      </c>
      <c r="P10237" s="187">
        <v>10236</v>
      </c>
      <c r="Q10237" s="188">
        <v>28</v>
      </c>
    </row>
    <row r="10238" spans="1:17" ht="15" x14ac:dyDescent="0.25">
      <c r="A10238"/>
      <c r="B10238" s="114">
        <v>10237</v>
      </c>
      <c r="C10238" s="7">
        <v>22</v>
      </c>
      <c r="E10238">
        <v>10237</v>
      </c>
      <c r="F10238">
        <v>17</v>
      </c>
      <c r="G10238">
        <v>20</v>
      </c>
      <c r="H10238">
        <v>27</v>
      </c>
      <c r="I10238" s="7">
        <v>34</v>
      </c>
      <c r="K10238">
        <v>10237</v>
      </c>
      <c r="L10238">
        <v>20</v>
      </c>
      <c r="M10238">
        <v>27</v>
      </c>
      <c r="N10238" s="7">
        <v>34</v>
      </c>
      <c r="P10238" s="185">
        <v>10237</v>
      </c>
      <c r="Q10238" s="186">
        <v>28</v>
      </c>
    </row>
    <row r="10239" spans="1:17" ht="15" x14ac:dyDescent="0.25">
      <c r="A10239"/>
      <c r="B10239" s="114">
        <v>10238</v>
      </c>
      <c r="C10239" s="7">
        <v>22</v>
      </c>
      <c r="E10239">
        <v>10238</v>
      </c>
      <c r="F10239">
        <v>17</v>
      </c>
      <c r="G10239">
        <v>20</v>
      </c>
      <c r="H10239">
        <v>27</v>
      </c>
      <c r="I10239" s="7">
        <v>34</v>
      </c>
      <c r="K10239">
        <v>10238</v>
      </c>
      <c r="L10239">
        <v>20</v>
      </c>
      <c r="M10239">
        <v>27</v>
      </c>
      <c r="N10239" s="7">
        <v>34</v>
      </c>
      <c r="P10239" s="187">
        <v>10238</v>
      </c>
      <c r="Q10239" s="188">
        <v>28</v>
      </c>
    </row>
    <row r="10240" spans="1:17" ht="15" x14ac:dyDescent="0.25">
      <c r="A10240"/>
      <c r="B10240" s="114">
        <v>10239</v>
      </c>
      <c r="C10240" s="7">
        <v>22</v>
      </c>
      <c r="E10240">
        <v>10239</v>
      </c>
      <c r="F10240">
        <v>17</v>
      </c>
      <c r="G10240">
        <v>20</v>
      </c>
      <c r="H10240">
        <v>27</v>
      </c>
      <c r="I10240" s="7">
        <v>34</v>
      </c>
      <c r="K10240">
        <v>10239</v>
      </c>
      <c r="L10240">
        <v>20</v>
      </c>
      <c r="M10240">
        <v>27</v>
      </c>
      <c r="N10240" s="7">
        <v>34</v>
      </c>
      <c r="P10240" s="185">
        <v>10239</v>
      </c>
      <c r="Q10240" s="186">
        <v>28</v>
      </c>
    </row>
    <row r="10241" spans="1:17" ht="15" x14ac:dyDescent="0.25">
      <c r="A10241"/>
      <c r="B10241" s="114">
        <v>10240</v>
      </c>
      <c r="C10241" s="7">
        <v>22</v>
      </c>
      <c r="E10241">
        <v>10240</v>
      </c>
      <c r="F10241">
        <v>17</v>
      </c>
      <c r="G10241">
        <v>20</v>
      </c>
      <c r="H10241">
        <v>27</v>
      </c>
      <c r="I10241" s="7">
        <v>34</v>
      </c>
      <c r="K10241">
        <v>10240</v>
      </c>
      <c r="L10241">
        <v>20</v>
      </c>
      <c r="M10241">
        <v>27</v>
      </c>
      <c r="N10241" s="7">
        <v>34</v>
      </c>
      <c r="P10241" s="187">
        <v>10240</v>
      </c>
      <c r="Q10241" s="188">
        <v>28</v>
      </c>
    </row>
    <row r="10242" spans="1:17" ht="15" x14ac:dyDescent="0.25">
      <c r="A10242"/>
      <c r="B10242" s="114">
        <v>10241</v>
      </c>
      <c r="C10242" s="7">
        <v>22</v>
      </c>
      <c r="E10242">
        <v>10241</v>
      </c>
      <c r="F10242">
        <v>17</v>
      </c>
      <c r="G10242">
        <v>20</v>
      </c>
      <c r="H10242">
        <v>27</v>
      </c>
      <c r="I10242" s="7">
        <v>34</v>
      </c>
      <c r="K10242">
        <v>10241</v>
      </c>
      <c r="L10242">
        <v>20</v>
      </c>
      <c r="M10242">
        <v>27</v>
      </c>
      <c r="N10242" s="7">
        <v>34</v>
      </c>
      <c r="P10242" s="185">
        <v>10241</v>
      </c>
      <c r="Q10242" s="186">
        <v>28</v>
      </c>
    </row>
    <row r="10243" spans="1:17" ht="15" x14ac:dyDescent="0.25">
      <c r="A10243"/>
      <c r="B10243" s="114">
        <v>10242</v>
      </c>
      <c r="C10243" s="7">
        <v>22</v>
      </c>
      <c r="E10243">
        <v>10242</v>
      </c>
      <c r="F10243">
        <v>17</v>
      </c>
      <c r="G10243">
        <v>20</v>
      </c>
      <c r="H10243">
        <v>27</v>
      </c>
      <c r="I10243" s="7">
        <v>34</v>
      </c>
      <c r="K10243">
        <v>10242</v>
      </c>
      <c r="L10243">
        <v>20</v>
      </c>
      <c r="M10243">
        <v>27</v>
      </c>
      <c r="N10243" s="7">
        <v>34</v>
      </c>
      <c r="P10243" s="187">
        <v>10242</v>
      </c>
      <c r="Q10243" s="188">
        <v>28</v>
      </c>
    </row>
    <row r="10244" spans="1:17" ht="15" x14ac:dyDescent="0.25">
      <c r="A10244"/>
      <c r="B10244" s="114">
        <v>10243</v>
      </c>
      <c r="C10244" s="7">
        <v>22</v>
      </c>
      <c r="E10244">
        <v>10243</v>
      </c>
      <c r="F10244">
        <v>17</v>
      </c>
      <c r="G10244">
        <v>20</v>
      </c>
      <c r="H10244">
        <v>27</v>
      </c>
      <c r="I10244" s="7">
        <v>34</v>
      </c>
      <c r="K10244">
        <v>10243</v>
      </c>
      <c r="L10244">
        <v>20</v>
      </c>
      <c r="M10244">
        <v>27</v>
      </c>
      <c r="N10244" s="7">
        <v>34</v>
      </c>
      <c r="P10244" s="185">
        <v>10243</v>
      </c>
      <c r="Q10244" s="186">
        <v>28</v>
      </c>
    </row>
    <row r="10245" spans="1:17" ht="15" x14ac:dyDescent="0.25">
      <c r="A10245"/>
      <c r="B10245" s="114">
        <v>10244</v>
      </c>
      <c r="C10245" s="7">
        <v>22</v>
      </c>
      <c r="E10245">
        <v>10244</v>
      </c>
      <c r="F10245">
        <v>17</v>
      </c>
      <c r="G10245">
        <v>20</v>
      </c>
      <c r="H10245">
        <v>27</v>
      </c>
      <c r="I10245" s="7">
        <v>34</v>
      </c>
      <c r="K10245">
        <v>10244</v>
      </c>
      <c r="L10245">
        <v>20</v>
      </c>
      <c r="M10245">
        <v>27</v>
      </c>
      <c r="N10245" s="7">
        <v>34</v>
      </c>
      <c r="P10245" s="187">
        <v>10244</v>
      </c>
      <c r="Q10245" s="188">
        <v>28</v>
      </c>
    </row>
    <row r="10246" spans="1:17" ht="15" x14ac:dyDescent="0.25">
      <c r="A10246"/>
      <c r="B10246" s="114">
        <v>10245</v>
      </c>
      <c r="C10246" s="7">
        <v>22</v>
      </c>
      <c r="E10246">
        <v>10245</v>
      </c>
      <c r="F10246">
        <v>17</v>
      </c>
      <c r="G10246">
        <v>20</v>
      </c>
      <c r="H10246">
        <v>27</v>
      </c>
      <c r="I10246" s="7">
        <v>34</v>
      </c>
      <c r="K10246">
        <v>10245</v>
      </c>
      <c r="L10246">
        <v>20</v>
      </c>
      <c r="M10246">
        <v>27</v>
      </c>
      <c r="N10246" s="7">
        <v>34</v>
      </c>
      <c r="P10246" s="185">
        <v>10245</v>
      </c>
      <c r="Q10246" s="186">
        <v>28</v>
      </c>
    </row>
    <row r="10247" spans="1:17" ht="15" x14ac:dyDescent="0.25">
      <c r="A10247"/>
      <c r="B10247" s="114">
        <v>10246</v>
      </c>
      <c r="C10247" s="7">
        <v>22</v>
      </c>
      <c r="E10247">
        <v>10246</v>
      </c>
      <c r="F10247">
        <v>17</v>
      </c>
      <c r="G10247">
        <v>20</v>
      </c>
      <c r="H10247">
        <v>27</v>
      </c>
      <c r="I10247" s="7">
        <v>34</v>
      </c>
      <c r="K10247">
        <v>10246</v>
      </c>
      <c r="L10247">
        <v>20</v>
      </c>
      <c r="M10247">
        <v>27</v>
      </c>
      <c r="N10247" s="7">
        <v>34</v>
      </c>
      <c r="P10247" s="187">
        <v>10246</v>
      </c>
      <c r="Q10247" s="188">
        <v>28</v>
      </c>
    </row>
    <row r="10248" spans="1:17" ht="15" x14ac:dyDescent="0.25">
      <c r="A10248"/>
      <c r="B10248" s="114">
        <v>10247</v>
      </c>
      <c r="C10248" s="7">
        <v>22</v>
      </c>
      <c r="E10248">
        <v>10247</v>
      </c>
      <c r="F10248">
        <v>17</v>
      </c>
      <c r="G10248">
        <v>20</v>
      </c>
      <c r="H10248">
        <v>27</v>
      </c>
      <c r="I10248" s="7">
        <v>34</v>
      </c>
      <c r="K10248">
        <v>10247</v>
      </c>
      <c r="L10248">
        <v>20</v>
      </c>
      <c r="M10248">
        <v>27</v>
      </c>
      <c r="N10248" s="7">
        <v>34</v>
      </c>
      <c r="P10248" s="185">
        <v>10247</v>
      </c>
      <c r="Q10248" s="186">
        <v>28</v>
      </c>
    </row>
    <row r="10249" spans="1:17" ht="15" x14ac:dyDescent="0.25">
      <c r="A10249"/>
      <c r="B10249" s="114">
        <v>10248</v>
      </c>
      <c r="C10249" s="7">
        <v>22</v>
      </c>
      <c r="E10249">
        <v>10248</v>
      </c>
      <c r="F10249">
        <v>17</v>
      </c>
      <c r="G10249">
        <v>20</v>
      </c>
      <c r="H10249">
        <v>27</v>
      </c>
      <c r="I10249" s="7">
        <v>34</v>
      </c>
      <c r="K10249">
        <v>10248</v>
      </c>
      <c r="L10249">
        <v>20</v>
      </c>
      <c r="M10249">
        <v>27</v>
      </c>
      <c r="N10249" s="7">
        <v>34</v>
      </c>
      <c r="P10249" s="187">
        <v>10248</v>
      </c>
      <c r="Q10249" s="188">
        <v>28</v>
      </c>
    </row>
    <row r="10250" spans="1:17" ht="15" x14ac:dyDescent="0.25">
      <c r="A10250"/>
      <c r="B10250" s="114">
        <v>10249</v>
      </c>
      <c r="C10250" s="7">
        <v>22</v>
      </c>
      <c r="E10250">
        <v>10249</v>
      </c>
      <c r="F10250">
        <v>17</v>
      </c>
      <c r="G10250">
        <v>20</v>
      </c>
      <c r="H10250">
        <v>27</v>
      </c>
      <c r="I10250" s="7">
        <v>34</v>
      </c>
      <c r="K10250">
        <v>10249</v>
      </c>
      <c r="L10250">
        <v>20</v>
      </c>
      <c r="M10250">
        <v>27</v>
      </c>
      <c r="N10250" s="7">
        <v>34</v>
      </c>
      <c r="P10250" s="185">
        <v>10249</v>
      </c>
      <c r="Q10250" s="186">
        <v>28</v>
      </c>
    </row>
    <row r="10251" spans="1:17" ht="15" x14ac:dyDescent="0.25">
      <c r="A10251"/>
      <c r="B10251" s="114">
        <v>10250</v>
      </c>
      <c r="C10251" s="7">
        <v>22</v>
      </c>
      <c r="E10251">
        <v>10250</v>
      </c>
      <c r="F10251">
        <v>17</v>
      </c>
      <c r="G10251">
        <v>20</v>
      </c>
      <c r="H10251">
        <v>27</v>
      </c>
      <c r="I10251" s="7">
        <v>34</v>
      </c>
      <c r="K10251">
        <v>10250</v>
      </c>
      <c r="L10251">
        <v>20</v>
      </c>
      <c r="M10251">
        <v>27</v>
      </c>
      <c r="N10251" s="7">
        <v>34</v>
      </c>
      <c r="P10251" s="187">
        <v>10250</v>
      </c>
      <c r="Q10251" s="188">
        <v>28</v>
      </c>
    </row>
    <row r="10252" spans="1:17" ht="15" x14ac:dyDescent="0.25">
      <c r="A10252"/>
      <c r="B10252" s="114">
        <v>10251</v>
      </c>
      <c r="C10252" s="7">
        <v>22</v>
      </c>
      <c r="E10252">
        <v>10251</v>
      </c>
      <c r="F10252">
        <v>17</v>
      </c>
      <c r="G10252">
        <v>20</v>
      </c>
      <c r="H10252">
        <v>27</v>
      </c>
      <c r="I10252" s="7">
        <v>34</v>
      </c>
      <c r="K10252">
        <v>10251</v>
      </c>
      <c r="L10252">
        <v>20</v>
      </c>
      <c r="M10252">
        <v>27</v>
      </c>
      <c r="N10252" s="7">
        <v>34</v>
      </c>
      <c r="P10252" s="185">
        <v>10251</v>
      </c>
      <c r="Q10252" s="186">
        <v>28</v>
      </c>
    </row>
    <row r="10253" spans="1:17" ht="15" x14ac:dyDescent="0.25">
      <c r="A10253"/>
      <c r="B10253" s="114">
        <v>10252</v>
      </c>
      <c r="C10253" s="7">
        <v>22</v>
      </c>
      <c r="E10253">
        <v>10252</v>
      </c>
      <c r="F10253">
        <v>17</v>
      </c>
      <c r="G10253">
        <v>20</v>
      </c>
      <c r="H10253">
        <v>27</v>
      </c>
      <c r="I10253" s="7">
        <v>34</v>
      </c>
      <c r="K10253">
        <v>10252</v>
      </c>
      <c r="L10253">
        <v>20</v>
      </c>
      <c r="M10253">
        <v>27</v>
      </c>
      <c r="N10253" s="7">
        <v>34</v>
      </c>
      <c r="P10253" s="187">
        <v>10252</v>
      </c>
      <c r="Q10253" s="188">
        <v>28</v>
      </c>
    </row>
    <row r="10254" spans="1:17" ht="15" x14ac:dyDescent="0.25">
      <c r="A10254"/>
      <c r="B10254" s="114">
        <v>10253</v>
      </c>
      <c r="C10254" s="7">
        <v>22</v>
      </c>
      <c r="E10254">
        <v>10253</v>
      </c>
      <c r="F10254">
        <v>17</v>
      </c>
      <c r="G10254">
        <v>20</v>
      </c>
      <c r="H10254">
        <v>27</v>
      </c>
      <c r="I10254" s="7">
        <v>34</v>
      </c>
      <c r="K10254">
        <v>10253</v>
      </c>
      <c r="L10254">
        <v>20</v>
      </c>
      <c r="M10254">
        <v>27</v>
      </c>
      <c r="N10254" s="7">
        <v>34</v>
      </c>
      <c r="P10254" s="185">
        <v>10253</v>
      </c>
      <c r="Q10254" s="186">
        <v>28</v>
      </c>
    </row>
    <row r="10255" spans="1:17" ht="15" x14ac:dyDescent="0.25">
      <c r="A10255"/>
      <c r="B10255" s="114">
        <v>10254</v>
      </c>
      <c r="C10255" s="7">
        <v>22</v>
      </c>
      <c r="E10255">
        <v>10254</v>
      </c>
      <c r="F10255">
        <v>17</v>
      </c>
      <c r="G10255">
        <v>20</v>
      </c>
      <c r="H10255">
        <v>27</v>
      </c>
      <c r="I10255" s="7">
        <v>34</v>
      </c>
      <c r="K10255">
        <v>10254</v>
      </c>
      <c r="L10255">
        <v>20</v>
      </c>
      <c r="M10255">
        <v>27</v>
      </c>
      <c r="N10255" s="7">
        <v>34</v>
      </c>
      <c r="P10255" s="187">
        <v>10254</v>
      </c>
      <c r="Q10255" s="188">
        <v>28</v>
      </c>
    </row>
    <row r="10256" spans="1:17" ht="15" x14ac:dyDescent="0.25">
      <c r="A10256"/>
      <c r="B10256" s="114">
        <v>10255</v>
      </c>
      <c r="C10256" s="7">
        <v>22</v>
      </c>
      <c r="E10256">
        <v>10255</v>
      </c>
      <c r="F10256">
        <v>17</v>
      </c>
      <c r="G10256">
        <v>20</v>
      </c>
      <c r="H10256">
        <v>27</v>
      </c>
      <c r="I10256" s="7">
        <v>34</v>
      </c>
      <c r="K10256">
        <v>10255</v>
      </c>
      <c r="L10256">
        <v>20</v>
      </c>
      <c r="M10256">
        <v>27</v>
      </c>
      <c r="N10256" s="7">
        <v>34</v>
      </c>
      <c r="P10256" s="185">
        <v>10255</v>
      </c>
      <c r="Q10256" s="186">
        <v>28</v>
      </c>
    </row>
    <row r="10257" spans="1:17" ht="15" x14ac:dyDescent="0.25">
      <c r="A10257"/>
      <c r="B10257" s="114">
        <v>10256</v>
      </c>
      <c r="C10257" s="7">
        <v>22</v>
      </c>
      <c r="E10257">
        <v>10256</v>
      </c>
      <c r="F10257">
        <v>17</v>
      </c>
      <c r="G10257">
        <v>20</v>
      </c>
      <c r="H10257">
        <v>27</v>
      </c>
      <c r="I10257" s="7">
        <v>34</v>
      </c>
      <c r="K10257">
        <v>10256</v>
      </c>
      <c r="L10257">
        <v>20</v>
      </c>
      <c r="M10257">
        <v>27</v>
      </c>
      <c r="N10257" s="7">
        <v>34</v>
      </c>
      <c r="P10257" s="187">
        <v>10256</v>
      </c>
      <c r="Q10257" s="188">
        <v>28</v>
      </c>
    </row>
    <row r="10258" spans="1:17" ht="15" x14ac:dyDescent="0.25">
      <c r="A10258"/>
      <c r="B10258" s="114">
        <v>10257</v>
      </c>
      <c r="C10258" s="7">
        <v>22</v>
      </c>
      <c r="E10258">
        <v>10257</v>
      </c>
      <c r="F10258">
        <v>17</v>
      </c>
      <c r="G10258">
        <v>20</v>
      </c>
      <c r="H10258">
        <v>27</v>
      </c>
      <c r="I10258" s="7">
        <v>34</v>
      </c>
      <c r="K10258">
        <v>10257</v>
      </c>
      <c r="L10258">
        <v>20</v>
      </c>
      <c r="M10258">
        <v>27</v>
      </c>
      <c r="N10258" s="7">
        <v>34</v>
      </c>
      <c r="P10258" s="185">
        <v>10257</v>
      </c>
      <c r="Q10258" s="186">
        <v>28</v>
      </c>
    </row>
    <row r="10259" spans="1:17" ht="15" x14ac:dyDescent="0.25">
      <c r="A10259"/>
      <c r="B10259" s="114">
        <v>10258</v>
      </c>
      <c r="C10259" s="7">
        <v>22</v>
      </c>
      <c r="E10259">
        <v>10258</v>
      </c>
      <c r="F10259">
        <v>17</v>
      </c>
      <c r="G10259">
        <v>20</v>
      </c>
      <c r="H10259">
        <v>27</v>
      </c>
      <c r="I10259" s="7">
        <v>34</v>
      </c>
      <c r="K10259">
        <v>10258</v>
      </c>
      <c r="L10259">
        <v>20</v>
      </c>
      <c r="M10259">
        <v>27</v>
      </c>
      <c r="N10259" s="7">
        <v>34</v>
      </c>
      <c r="P10259" s="187">
        <v>10258</v>
      </c>
      <c r="Q10259" s="188">
        <v>28</v>
      </c>
    </row>
    <row r="10260" spans="1:17" ht="15" x14ac:dyDescent="0.25">
      <c r="A10260"/>
      <c r="B10260" s="114">
        <v>10259</v>
      </c>
      <c r="C10260" s="7">
        <v>22</v>
      </c>
      <c r="E10260">
        <v>10259</v>
      </c>
      <c r="F10260">
        <v>17</v>
      </c>
      <c r="G10260">
        <v>20</v>
      </c>
      <c r="H10260">
        <v>27</v>
      </c>
      <c r="I10260" s="7">
        <v>34</v>
      </c>
      <c r="K10260">
        <v>10259</v>
      </c>
      <c r="L10260">
        <v>20</v>
      </c>
      <c r="M10260">
        <v>27</v>
      </c>
      <c r="N10260" s="7">
        <v>34</v>
      </c>
      <c r="P10260" s="185">
        <v>10259</v>
      </c>
      <c r="Q10260" s="186">
        <v>28</v>
      </c>
    </row>
    <row r="10261" spans="1:17" ht="15" x14ac:dyDescent="0.25">
      <c r="A10261"/>
      <c r="B10261" s="114">
        <v>10260</v>
      </c>
      <c r="C10261" s="7">
        <v>22</v>
      </c>
      <c r="E10261">
        <v>10260</v>
      </c>
      <c r="F10261">
        <v>17</v>
      </c>
      <c r="G10261">
        <v>20</v>
      </c>
      <c r="H10261">
        <v>27</v>
      </c>
      <c r="I10261" s="7">
        <v>34</v>
      </c>
      <c r="K10261">
        <v>10260</v>
      </c>
      <c r="L10261">
        <v>20</v>
      </c>
      <c r="M10261">
        <v>27</v>
      </c>
      <c r="N10261" s="7">
        <v>34</v>
      </c>
      <c r="P10261" s="187">
        <v>10260</v>
      </c>
      <c r="Q10261" s="188">
        <v>28</v>
      </c>
    </row>
    <row r="10262" spans="1:17" ht="15" x14ac:dyDescent="0.25">
      <c r="A10262"/>
      <c r="B10262" s="114">
        <v>10261</v>
      </c>
      <c r="C10262" s="7">
        <v>22</v>
      </c>
      <c r="E10262">
        <v>10261</v>
      </c>
      <c r="F10262">
        <v>17</v>
      </c>
      <c r="G10262">
        <v>20</v>
      </c>
      <c r="H10262">
        <v>27</v>
      </c>
      <c r="I10262" s="7">
        <v>34</v>
      </c>
      <c r="K10262">
        <v>10261</v>
      </c>
      <c r="L10262">
        <v>20</v>
      </c>
      <c r="M10262">
        <v>27</v>
      </c>
      <c r="N10262" s="7">
        <v>34</v>
      </c>
      <c r="P10262" s="185">
        <v>10261</v>
      </c>
      <c r="Q10262" s="186">
        <v>28</v>
      </c>
    </row>
    <row r="10263" spans="1:17" ht="15" x14ac:dyDescent="0.25">
      <c r="A10263"/>
      <c r="B10263" s="114">
        <v>10262</v>
      </c>
      <c r="C10263" s="7">
        <v>22</v>
      </c>
      <c r="E10263">
        <v>10262</v>
      </c>
      <c r="F10263">
        <v>17</v>
      </c>
      <c r="G10263">
        <v>20</v>
      </c>
      <c r="H10263">
        <v>27</v>
      </c>
      <c r="I10263" s="7">
        <v>34</v>
      </c>
      <c r="K10263">
        <v>10262</v>
      </c>
      <c r="L10263">
        <v>20</v>
      </c>
      <c r="M10263">
        <v>27</v>
      </c>
      <c r="N10263" s="7">
        <v>34</v>
      </c>
      <c r="P10263" s="187">
        <v>10262</v>
      </c>
      <c r="Q10263" s="188">
        <v>28</v>
      </c>
    </row>
    <row r="10264" spans="1:17" ht="15" x14ac:dyDescent="0.25">
      <c r="A10264"/>
      <c r="B10264" s="114">
        <v>10263</v>
      </c>
      <c r="C10264" s="7">
        <v>22</v>
      </c>
      <c r="E10264">
        <v>10263</v>
      </c>
      <c r="F10264">
        <v>17</v>
      </c>
      <c r="G10264">
        <v>20</v>
      </c>
      <c r="H10264">
        <v>27</v>
      </c>
      <c r="I10264" s="7">
        <v>34</v>
      </c>
      <c r="K10264">
        <v>10263</v>
      </c>
      <c r="L10264">
        <v>20</v>
      </c>
      <c r="M10264">
        <v>27</v>
      </c>
      <c r="N10264" s="7">
        <v>34</v>
      </c>
      <c r="P10264" s="185">
        <v>10263</v>
      </c>
      <c r="Q10264" s="186">
        <v>28</v>
      </c>
    </row>
    <row r="10265" spans="1:17" ht="15" x14ac:dyDescent="0.25">
      <c r="A10265"/>
      <c r="B10265" s="114">
        <v>10264</v>
      </c>
      <c r="C10265" s="7">
        <v>22</v>
      </c>
      <c r="E10265">
        <v>10264</v>
      </c>
      <c r="F10265">
        <v>17</v>
      </c>
      <c r="G10265">
        <v>20</v>
      </c>
      <c r="H10265">
        <v>27</v>
      </c>
      <c r="I10265" s="7">
        <v>34</v>
      </c>
      <c r="K10265">
        <v>10264</v>
      </c>
      <c r="L10265">
        <v>20</v>
      </c>
      <c r="M10265">
        <v>27</v>
      </c>
      <c r="N10265" s="7">
        <v>34</v>
      </c>
      <c r="P10265" s="187">
        <v>10264</v>
      </c>
      <c r="Q10265" s="188">
        <v>28</v>
      </c>
    </row>
    <row r="10266" spans="1:17" ht="15" x14ac:dyDescent="0.25">
      <c r="A10266"/>
      <c r="B10266" s="114">
        <v>10265</v>
      </c>
      <c r="C10266" s="7">
        <v>22</v>
      </c>
      <c r="E10266">
        <v>10265</v>
      </c>
      <c r="F10266">
        <v>17</v>
      </c>
      <c r="G10266">
        <v>20</v>
      </c>
      <c r="H10266">
        <v>27</v>
      </c>
      <c r="I10266" s="7">
        <v>34</v>
      </c>
      <c r="K10266">
        <v>10265</v>
      </c>
      <c r="L10266">
        <v>20</v>
      </c>
      <c r="M10266">
        <v>27</v>
      </c>
      <c r="N10266" s="7">
        <v>34</v>
      </c>
      <c r="P10266" s="185">
        <v>10265</v>
      </c>
      <c r="Q10266" s="186">
        <v>28</v>
      </c>
    </row>
    <row r="10267" spans="1:17" ht="15" x14ac:dyDescent="0.25">
      <c r="A10267"/>
      <c r="B10267" s="114">
        <v>10266</v>
      </c>
      <c r="C10267" s="7">
        <v>22</v>
      </c>
      <c r="E10267">
        <v>10266</v>
      </c>
      <c r="F10267">
        <v>17</v>
      </c>
      <c r="G10267">
        <v>20</v>
      </c>
      <c r="H10267">
        <v>27</v>
      </c>
      <c r="I10267" s="7">
        <v>34</v>
      </c>
      <c r="K10267">
        <v>10266</v>
      </c>
      <c r="L10267">
        <v>20</v>
      </c>
      <c r="M10267">
        <v>27</v>
      </c>
      <c r="N10267" s="7">
        <v>34</v>
      </c>
      <c r="P10267" s="187">
        <v>10266</v>
      </c>
      <c r="Q10267" s="188">
        <v>28</v>
      </c>
    </row>
    <row r="10268" spans="1:17" ht="15" x14ac:dyDescent="0.25">
      <c r="A10268"/>
      <c r="B10268" s="114">
        <v>10267</v>
      </c>
      <c r="C10268" s="7">
        <v>22</v>
      </c>
      <c r="E10268">
        <v>10267</v>
      </c>
      <c r="F10268">
        <v>17</v>
      </c>
      <c r="G10268">
        <v>20</v>
      </c>
      <c r="H10268">
        <v>27</v>
      </c>
      <c r="I10268" s="7">
        <v>34</v>
      </c>
      <c r="K10268">
        <v>10267</v>
      </c>
      <c r="L10268">
        <v>20</v>
      </c>
      <c r="M10268">
        <v>27</v>
      </c>
      <c r="N10268" s="7">
        <v>34</v>
      </c>
      <c r="P10268" s="185">
        <v>10267</v>
      </c>
      <c r="Q10268" s="186">
        <v>28</v>
      </c>
    </row>
    <row r="10269" spans="1:17" ht="15" x14ac:dyDescent="0.25">
      <c r="A10269"/>
      <c r="B10269" s="114">
        <v>10268</v>
      </c>
      <c r="C10269" s="7">
        <v>22</v>
      </c>
      <c r="E10269">
        <v>10268</v>
      </c>
      <c r="F10269">
        <v>17</v>
      </c>
      <c r="G10269">
        <v>20</v>
      </c>
      <c r="H10269">
        <v>27</v>
      </c>
      <c r="I10269" s="7">
        <v>34</v>
      </c>
      <c r="K10269">
        <v>10268</v>
      </c>
      <c r="L10269">
        <v>20</v>
      </c>
      <c r="M10269">
        <v>27</v>
      </c>
      <c r="N10269" s="7">
        <v>34</v>
      </c>
      <c r="P10269" s="187">
        <v>10268</v>
      </c>
      <c r="Q10269" s="188">
        <v>28</v>
      </c>
    </row>
    <row r="10270" spans="1:17" ht="15" x14ac:dyDescent="0.25">
      <c r="A10270"/>
      <c r="B10270" s="114">
        <v>10269</v>
      </c>
      <c r="C10270" s="7">
        <v>22</v>
      </c>
      <c r="E10270">
        <v>10269</v>
      </c>
      <c r="F10270">
        <v>17</v>
      </c>
      <c r="G10270">
        <v>20</v>
      </c>
      <c r="H10270">
        <v>27</v>
      </c>
      <c r="I10270" s="7">
        <v>34</v>
      </c>
      <c r="K10270">
        <v>10269</v>
      </c>
      <c r="L10270">
        <v>20</v>
      </c>
      <c r="M10270">
        <v>27</v>
      </c>
      <c r="N10270" s="7">
        <v>34</v>
      </c>
      <c r="P10270" s="185">
        <v>10269</v>
      </c>
      <c r="Q10270" s="186">
        <v>28</v>
      </c>
    </row>
    <row r="10271" spans="1:17" ht="15" x14ac:dyDescent="0.25">
      <c r="A10271"/>
      <c r="B10271" s="114">
        <v>10270</v>
      </c>
      <c r="C10271" s="7">
        <v>22</v>
      </c>
      <c r="E10271">
        <v>10270</v>
      </c>
      <c r="F10271">
        <v>17</v>
      </c>
      <c r="G10271">
        <v>20</v>
      </c>
      <c r="H10271">
        <v>27</v>
      </c>
      <c r="I10271" s="7">
        <v>34</v>
      </c>
      <c r="K10271">
        <v>10270</v>
      </c>
      <c r="L10271">
        <v>20</v>
      </c>
      <c r="M10271">
        <v>27</v>
      </c>
      <c r="N10271" s="7">
        <v>34</v>
      </c>
      <c r="P10271" s="187">
        <v>10270</v>
      </c>
      <c r="Q10271" s="188">
        <v>28</v>
      </c>
    </row>
    <row r="10272" spans="1:17" ht="15" x14ac:dyDescent="0.25">
      <c r="A10272"/>
      <c r="B10272" s="114">
        <v>10271</v>
      </c>
      <c r="C10272" s="7">
        <v>22</v>
      </c>
      <c r="E10272">
        <v>10271</v>
      </c>
      <c r="F10272">
        <v>17</v>
      </c>
      <c r="G10272">
        <v>20</v>
      </c>
      <c r="H10272">
        <v>27</v>
      </c>
      <c r="I10272" s="7">
        <v>34</v>
      </c>
      <c r="K10272">
        <v>10271</v>
      </c>
      <c r="L10272">
        <v>20</v>
      </c>
      <c r="M10272">
        <v>27</v>
      </c>
      <c r="N10272" s="7">
        <v>34</v>
      </c>
      <c r="P10272" s="185">
        <v>10271</v>
      </c>
      <c r="Q10272" s="186">
        <v>28</v>
      </c>
    </row>
    <row r="10273" spans="1:17" ht="15" x14ac:dyDescent="0.25">
      <c r="A10273"/>
      <c r="B10273" s="114">
        <v>10272</v>
      </c>
      <c r="C10273" s="7">
        <v>22</v>
      </c>
      <c r="E10273">
        <v>10272</v>
      </c>
      <c r="F10273">
        <v>17</v>
      </c>
      <c r="G10273">
        <v>20</v>
      </c>
      <c r="H10273">
        <v>27</v>
      </c>
      <c r="I10273" s="7">
        <v>34</v>
      </c>
      <c r="K10273">
        <v>10272</v>
      </c>
      <c r="L10273">
        <v>20</v>
      </c>
      <c r="M10273">
        <v>27</v>
      </c>
      <c r="N10273" s="7">
        <v>34</v>
      </c>
      <c r="P10273" s="187">
        <v>10272</v>
      </c>
      <c r="Q10273" s="188">
        <v>28</v>
      </c>
    </row>
    <row r="10274" spans="1:17" ht="15" x14ac:dyDescent="0.25">
      <c r="A10274"/>
      <c r="B10274" s="114">
        <v>10273</v>
      </c>
      <c r="C10274" s="7">
        <v>22</v>
      </c>
      <c r="E10274">
        <v>10273</v>
      </c>
      <c r="F10274">
        <v>17</v>
      </c>
      <c r="G10274">
        <v>20</v>
      </c>
      <c r="H10274">
        <v>27</v>
      </c>
      <c r="I10274" s="7">
        <v>34</v>
      </c>
      <c r="K10274">
        <v>10273</v>
      </c>
      <c r="L10274">
        <v>20</v>
      </c>
      <c r="M10274">
        <v>27</v>
      </c>
      <c r="N10274" s="7">
        <v>34</v>
      </c>
      <c r="P10274" s="185">
        <v>10273</v>
      </c>
      <c r="Q10274" s="186">
        <v>28</v>
      </c>
    </row>
    <row r="10275" spans="1:17" ht="15" x14ac:dyDescent="0.25">
      <c r="A10275"/>
      <c r="B10275" s="114">
        <v>10274</v>
      </c>
      <c r="C10275" s="7">
        <v>22</v>
      </c>
      <c r="E10275">
        <v>10274</v>
      </c>
      <c r="F10275">
        <v>17</v>
      </c>
      <c r="G10275">
        <v>20</v>
      </c>
      <c r="H10275">
        <v>27</v>
      </c>
      <c r="I10275" s="7">
        <v>34</v>
      </c>
      <c r="K10275">
        <v>10274</v>
      </c>
      <c r="L10275">
        <v>20</v>
      </c>
      <c r="M10275">
        <v>27</v>
      </c>
      <c r="N10275" s="7">
        <v>34</v>
      </c>
      <c r="P10275" s="187">
        <v>10274</v>
      </c>
      <c r="Q10275" s="188">
        <v>28</v>
      </c>
    </row>
    <row r="10276" spans="1:17" ht="15" x14ac:dyDescent="0.25">
      <c r="A10276"/>
      <c r="B10276" s="114">
        <v>10275</v>
      </c>
      <c r="C10276" s="7">
        <v>22</v>
      </c>
      <c r="E10276">
        <v>10275</v>
      </c>
      <c r="F10276">
        <v>17</v>
      </c>
      <c r="G10276">
        <v>20</v>
      </c>
      <c r="H10276">
        <v>27</v>
      </c>
      <c r="I10276" s="7">
        <v>34</v>
      </c>
      <c r="K10276">
        <v>10275</v>
      </c>
      <c r="L10276">
        <v>20</v>
      </c>
      <c r="M10276">
        <v>27</v>
      </c>
      <c r="N10276" s="7">
        <v>34</v>
      </c>
      <c r="P10276" s="185">
        <v>10275</v>
      </c>
      <c r="Q10276" s="186">
        <v>28</v>
      </c>
    </row>
    <row r="10277" spans="1:17" ht="15" x14ac:dyDescent="0.25">
      <c r="A10277"/>
      <c r="B10277" s="114">
        <v>10276</v>
      </c>
      <c r="C10277" s="7">
        <v>22</v>
      </c>
      <c r="E10277">
        <v>10276</v>
      </c>
      <c r="F10277">
        <v>17</v>
      </c>
      <c r="G10277">
        <v>20</v>
      </c>
      <c r="H10277">
        <v>27</v>
      </c>
      <c r="I10277" s="7">
        <v>34</v>
      </c>
      <c r="K10277">
        <v>10276</v>
      </c>
      <c r="L10277">
        <v>20</v>
      </c>
      <c r="M10277">
        <v>27</v>
      </c>
      <c r="N10277" s="7">
        <v>34</v>
      </c>
      <c r="P10277" s="187">
        <v>10276</v>
      </c>
      <c r="Q10277" s="188">
        <v>28</v>
      </c>
    </row>
    <row r="10278" spans="1:17" ht="15" x14ac:dyDescent="0.25">
      <c r="A10278"/>
      <c r="B10278" s="114">
        <v>10277</v>
      </c>
      <c r="C10278" s="7">
        <v>22</v>
      </c>
      <c r="E10278">
        <v>10277</v>
      </c>
      <c r="F10278">
        <v>17</v>
      </c>
      <c r="G10278">
        <v>20</v>
      </c>
      <c r="H10278">
        <v>27</v>
      </c>
      <c r="I10278" s="7">
        <v>34</v>
      </c>
      <c r="K10278">
        <v>10277</v>
      </c>
      <c r="L10278">
        <v>20</v>
      </c>
      <c r="M10278">
        <v>27</v>
      </c>
      <c r="N10278" s="7">
        <v>34</v>
      </c>
      <c r="P10278" s="185">
        <v>10277</v>
      </c>
      <c r="Q10278" s="186">
        <v>28</v>
      </c>
    </row>
    <row r="10279" spans="1:17" ht="15" x14ac:dyDescent="0.25">
      <c r="A10279"/>
      <c r="B10279" s="114">
        <v>10278</v>
      </c>
      <c r="C10279" s="7">
        <v>22</v>
      </c>
      <c r="E10279">
        <v>10278</v>
      </c>
      <c r="F10279">
        <v>17</v>
      </c>
      <c r="G10279">
        <v>20</v>
      </c>
      <c r="H10279">
        <v>27</v>
      </c>
      <c r="I10279" s="7">
        <v>34</v>
      </c>
      <c r="K10279">
        <v>10278</v>
      </c>
      <c r="L10279">
        <v>20</v>
      </c>
      <c r="M10279">
        <v>27</v>
      </c>
      <c r="N10279" s="7">
        <v>34</v>
      </c>
      <c r="P10279" s="187">
        <v>10278</v>
      </c>
      <c r="Q10279" s="188">
        <v>28</v>
      </c>
    </row>
    <row r="10280" spans="1:17" ht="15" x14ac:dyDescent="0.25">
      <c r="A10280"/>
      <c r="B10280" s="114">
        <v>10279</v>
      </c>
      <c r="C10280" s="7">
        <v>22</v>
      </c>
      <c r="E10280">
        <v>10279</v>
      </c>
      <c r="F10280">
        <v>17</v>
      </c>
      <c r="G10280">
        <v>20</v>
      </c>
      <c r="H10280">
        <v>27</v>
      </c>
      <c r="I10280" s="7">
        <v>34</v>
      </c>
      <c r="K10280">
        <v>10279</v>
      </c>
      <c r="L10280">
        <v>20</v>
      </c>
      <c r="M10280">
        <v>27</v>
      </c>
      <c r="N10280" s="7">
        <v>34</v>
      </c>
      <c r="P10280" s="185">
        <v>10279</v>
      </c>
      <c r="Q10280" s="186">
        <v>28</v>
      </c>
    </row>
    <row r="10281" spans="1:17" ht="15" x14ac:dyDescent="0.25">
      <c r="A10281"/>
      <c r="B10281" s="114">
        <v>10280</v>
      </c>
      <c r="C10281" s="7">
        <v>22</v>
      </c>
      <c r="E10281">
        <v>10280</v>
      </c>
      <c r="F10281">
        <v>17</v>
      </c>
      <c r="G10281">
        <v>20</v>
      </c>
      <c r="H10281">
        <v>27</v>
      </c>
      <c r="I10281" s="7">
        <v>34</v>
      </c>
      <c r="K10281">
        <v>10280</v>
      </c>
      <c r="L10281">
        <v>20</v>
      </c>
      <c r="M10281">
        <v>27</v>
      </c>
      <c r="N10281" s="7">
        <v>34</v>
      </c>
      <c r="P10281" s="187">
        <v>10280</v>
      </c>
      <c r="Q10281" s="188">
        <v>28</v>
      </c>
    </row>
    <row r="10282" spans="1:17" ht="15" x14ac:dyDescent="0.25">
      <c r="A10282"/>
      <c r="B10282" s="114">
        <v>10281</v>
      </c>
      <c r="C10282" s="7">
        <v>22</v>
      </c>
      <c r="E10282">
        <v>10281</v>
      </c>
      <c r="F10282">
        <v>17</v>
      </c>
      <c r="G10282">
        <v>20</v>
      </c>
      <c r="H10282">
        <v>27</v>
      </c>
      <c r="I10282" s="7">
        <v>34</v>
      </c>
      <c r="K10282">
        <v>10281</v>
      </c>
      <c r="L10282">
        <v>20</v>
      </c>
      <c r="M10282">
        <v>27</v>
      </c>
      <c r="N10282" s="7">
        <v>34</v>
      </c>
      <c r="P10282" s="185">
        <v>10281</v>
      </c>
      <c r="Q10282" s="186">
        <v>28</v>
      </c>
    </row>
    <row r="10283" spans="1:17" ht="15" x14ac:dyDescent="0.25">
      <c r="A10283"/>
      <c r="B10283" s="114">
        <v>10282</v>
      </c>
      <c r="C10283" s="7">
        <v>22</v>
      </c>
      <c r="E10283">
        <v>10282</v>
      </c>
      <c r="F10283">
        <v>17</v>
      </c>
      <c r="G10283">
        <v>20</v>
      </c>
      <c r="H10283">
        <v>27</v>
      </c>
      <c r="I10283" s="7">
        <v>34</v>
      </c>
      <c r="K10283">
        <v>10282</v>
      </c>
      <c r="L10283">
        <v>20</v>
      </c>
      <c r="M10283">
        <v>27</v>
      </c>
      <c r="N10283" s="7">
        <v>34</v>
      </c>
      <c r="P10283" s="187">
        <v>10282</v>
      </c>
      <c r="Q10283" s="188">
        <v>28</v>
      </c>
    </row>
    <row r="10284" spans="1:17" ht="15" x14ac:dyDescent="0.25">
      <c r="A10284"/>
      <c r="B10284" s="114">
        <v>10283</v>
      </c>
      <c r="C10284" s="7">
        <v>22</v>
      </c>
      <c r="E10284">
        <v>10283</v>
      </c>
      <c r="F10284">
        <v>17</v>
      </c>
      <c r="G10284">
        <v>20</v>
      </c>
      <c r="H10284">
        <v>27</v>
      </c>
      <c r="I10284" s="7">
        <v>34</v>
      </c>
      <c r="K10284">
        <v>10283</v>
      </c>
      <c r="L10284">
        <v>20</v>
      </c>
      <c r="M10284">
        <v>27</v>
      </c>
      <c r="N10284" s="7">
        <v>34</v>
      </c>
      <c r="P10284" s="185">
        <v>10283</v>
      </c>
      <c r="Q10284" s="186">
        <v>28</v>
      </c>
    </row>
    <row r="10285" spans="1:17" ht="15" x14ac:dyDescent="0.25">
      <c r="A10285"/>
      <c r="B10285" s="114">
        <v>10284</v>
      </c>
      <c r="C10285" s="7">
        <v>22</v>
      </c>
      <c r="E10285">
        <v>10284</v>
      </c>
      <c r="F10285">
        <v>17</v>
      </c>
      <c r="G10285">
        <v>20</v>
      </c>
      <c r="H10285">
        <v>27</v>
      </c>
      <c r="I10285" s="7">
        <v>34</v>
      </c>
      <c r="K10285">
        <v>10284</v>
      </c>
      <c r="L10285">
        <v>20</v>
      </c>
      <c r="M10285">
        <v>27</v>
      </c>
      <c r="N10285" s="7">
        <v>34</v>
      </c>
      <c r="P10285" s="187">
        <v>10284</v>
      </c>
      <c r="Q10285" s="188">
        <v>28</v>
      </c>
    </row>
    <row r="10286" spans="1:17" ht="15" x14ac:dyDescent="0.25">
      <c r="A10286"/>
      <c r="B10286" s="114">
        <v>10285</v>
      </c>
      <c r="C10286" s="7">
        <v>22</v>
      </c>
      <c r="E10286">
        <v>10285</v>
      </c>
      <c r="F10286">
        <v>17</v>
      </c>
      <c r="G10286">
        <v>20</v>
      </c>
      <c r="H10286">
        <v>27</v>
      </c>
      <c r="I10286" s="7">
        <v>34</v>
      </c>
      <c r="K10286">
        <v>10285</v>
      </c>
      <c r="L10286">
        <v>20</v>
      </c>
      <c r="M10286">
        <v>27</v>
      </c>
      <c r="N10286" s="7">
        <v>34</v>
      </c>
      <c r="P10286" s="185">
        <v>10285</v>
      </c>
      <c r="Q10286" s="186">
        <v>28</v>
      </c>
    </row>
    <row r="10287" spans="1:17" ht="15" x14ac:dyDescent="0.25">
      <c r="A10287"/>
      <c r="B10287" s="114">
        <v>10286</v>
      </c>
      <c r="C10287" s="7">
        <v>22</v>
      </c>
      <c r="E10287">
        <v>10286</v>
      </c>
      <c r="F10287">
        <v>17</v>
      </c>
      <c r="G10287">
        <v>20</v>
      </c>
      <c r="H10287">
        <v>27</v>
      </c>
      <c r="I10287" s="7">
        <v>34</v>
      </c>
      <c r="K10287">
        <v>10286</v>
      </c>
      <c r="L10287">
        <v>20</v>
      </c>
      <c r="M10287">
        <v>27</v>
      </c>
      <c r="N10287" s="7">
        <v>34</v>
      </c>
      <c r="P10287" s="187">
        <v>10286</v>
      </c>
      <c r="Q10287" s="188">
        <v>28</v>
      </c>
    </row>
    <row r="10288" spans="1:17" ht="15" x14ac:dyDescent="0.25">
      <c r="A10288"/>
      <c r="B10288" s="114">
        <v>10287</v>
      </c>
      <c r="C10288" s="7">
        <v>22</v>
      </c>
      <c r="E10288">
        <v>10287</v>
      </c>
      <c r="F10288">
        <v>17</v>
      </c>
      <c r="G10288">
        <v>20</v>
      </c>
      <c r="H10288">
        <v>27</v>
      </c>
      <c r="I10288" s="7">
        <v>34</v>
      </c>
      <c r="K10288">
        <v>10287</v>
      </c>
      <c r="L10288">
        <v>20</v>
      </c>
      <c r="M10288">
        <v>27</v>
      </c>
      <c r="N10288" s="7">
        <v>34</v>
      </c>
      <c r="P10288" s="185">
        <v>10287</v>
      </c>
      <c r="Q10288" s="186">
        <v>28</v>
      </c>
    </row>
    <row r="10289" spans="1:17" ht="15" x14ac:dyDescent="0.25">
      <c r="A10289"/>
      <c r="B10289" s="114">
        <v>10288</v>
      </c>
      <c r="C10289" s="7">
        <v>22</v>
      </c>
      <c r="E10289">
        <v>10288</v>
      </c>
      <c r="F10289">
        <v>17</v>
      </c>
      <c r="G10289">
        <v>20</v>
      </c>
      <c r="H10289">
        <v>27</v>
      </c>
      <c r="I10289" s="7">
        <v>34</v>
      </c>
      <c r="K10289">
        <v>10288</v>
      </c>
      <c r="L10289">
        <v>20</v>
      </c>
      <c r="M10289">
        <v>27</v>
      </c>
      <c r="N10289" s="7">
        <v>34</v>
      </c>
      <c r="P10289" s="187">
        <v>10288</v>
      </c>
      <c r="Q10289" s="188">
        <v>28</v>
      </c>
    </row>
    <row r="10290" spans="1:17" ht="15" x14ac:dyDescent="0.25">
      <c r="A10290"/>
      <c r="B10290" s="114">
        <v>10289</v>
      </c>
      <c r="C10290" s="7">
        <v>22</v>
      </c>
      <c r="E10290">
        <v>10289</v>
      </c>
      <c r="F10290">
        <v>17</v>
      </c>
      <c r="G10290">
        <v>20</v>
      </c>
      <c r="H10290">
        <v>27</v>
      </c>
      <c r="I10290" s="7">
        <v>34</v>
      </c>
      <c r="K10290">
        <v>10289</v>
      </c>
      <c r="L10290">
        <v>20</v>
      </c>
      <c r="M10290">
        <v>27</v>
      </c>
      <c r="N10290" s="7">
        <v>34</v>
      </c>
      <c r="P10290" s="185">
        <v>10289</v>
      </c>
      <c r="Q10290" s="186">
        <v>28</v>
      </c>
    </row>
    <row r="10291" spans="1:17" ht="15" x14ac:dyDescent="0.25">
      <c r="A10291"/>
      <c r="B10291" s="114">
        <v>10290</v>
      </c>
      <c r="C10291" s="7">
        <v>22</v>
      </c>
      <c r="E10291">
        <v>10290</v>
      </c>
      <c r="F10291">
        <v>17</v>
      </c>
      <c r="G10291">
        <v>20</v>
      </c>
      <c r="H10291">
        <v>27</v>
      </c>
      <c r="I10291" s="7">
        <v>34</v>
      </c>
      <c r="K10291">
        <v>10290</v>
      </c>
      <c r="L10291">
        <v>20</v>
      </c>
      <c r="M10291">
        <v>27</v>
      </c>
      <c r="N10291" s="7">
        <v>34</v>
      </c>
      <c r="P10291" s="187">
        <v>10290</v>
      </c>
      <c r="Q10291" s="188">
        <v>28</v>
      </c>
    </row>
    <row r="10292" spans="1:17" ht="15" x14ac:dyDescent="0.25">
      <c r="A10292"/>
      <c r="B10292" s="114">
        <v>10291</v>
      </c>
      <c r="C10292" s="7">
        <v>22</v>
      </c>
      <c r="E10292">
        <v>10291</v>
      </c>
      <c r="F10292">
        <v>17</v>
      </c>
      <c r="G10292">
        <v>20</v>
      </c>
      <c r="H10292">
        <v>27</v>
      </c>
      <c r="I10292" s="7">
        <v>34</v>
      </c>
      <c r="K10292">
        <v>10291</v>
      </c>
      <c r="L10292">
        <v>20</v>
      </c>
      <c r="M10292">
        <v>27</v>
      </c>
      <c r="N10292" s="7">
        <v>34</v>
      </c>
      <c r="P10292" s="185">
        <v>10291</v>
      </c>
      <c r="Q10292" s="186">
        <v>28</v>
      </c>
    </row>
    <row r="10293" spans="1:17" ht="15" x14ac:dyDescent="0.25">
      <c r="A10293"/>
      <c r="B10293" s="114">
        <v>10292</v>
      </c>
      <c r="C10293" s="7">
        <v>22</v>
      </c>
      <c r="E10293">
        <v>10292</v>
      </c>
      <c r="F10293">
        <v>17</v>
      </c>
      <c r="G10293">
        <v>20</v>
      </c>
      <c r="H10293">
        <v>27</v>
      </c>
      <c r="I10293" s="7">
        <v>34</v>
      </c>
      <c r="K10293">
        <v>10292</v>
      </c>
      <c r="L10293">
        <v>20</v>
      </c>
      <c r="M10293">
        <v>27</v>
      </c>
      <c r="N10293" s="7">
        <v>34</v>
      </c>
      <c r="P10293" s="187">
        <v>10292</v>
      </c>
      <c r="Q10293" s="188">
        <v>28</v>
      </c>
    </row>
    <row r="10294" spans="1:17" ht="15" x14ac:dyDescent="0.25">
      <c r="A10294"/>
      <c r="B10294" s="114">
        <v>10293</v>
      </c>
      <c r="C10294" s="7">
        <v>22</v>
      </c>
      <c r="E10294">
        <v>10293</v>
      </c>
      <c r="F10294">
        <v>17</v>
      </c>
      <c r="G10294">
        <v>20</v>
      </c>
      <c r="H10294">
        <v>27</v>
      </c>
      <c r="I10294" s="7">
        <v>34</v>
      </c>
      <c r="K10294">
        <v>10293</v>
      </c>
      <c r="L10294">
        <v>20</v>
      </c>
      <c r="M10294">
        <v>27</v>
      </c>
      <c r="N10294" s="7">
        <v>34</v>
      </c>
      <c r="P10294" s="185">
        <v>10293</v>
      </c>
      <c r="Q10294" s="186">
        <v>28</v>
      </c>
    </row>
    <row r="10295" spans="1:17" ht="15" x14ac:dyDescent="0.25">
      <c r="A10295"/>
      <c r="B10295" s="114">
        <v>10294</v>
      </c>
      <c r="C10295" s="7">
        <v>22</v>
      </c>
      <c r="E10295">
        <v>10294</v>
      </c>
      <c r="F10295">
        <v>17</v>
      </c>
      <c r="G10295">
        <v>20</v>
      </c>
      <c r="H10295">
        <v>27</v>
      </c>
      <c r="I10295" s="7">
        <v>34</v>
      </c>
      <c r="K10295">
        <v>10294</v>
      </c>
      <c r="L10295">
        <v>20</v>
      </c>
      <c r="M10295">
        <v>27</v>
      </c>
      <c r="N10295" s="7">
        <v>34</v>
      </c>
      <c r="P10295" s="187">
        <v>10294</v>
      </c>
      <c r="Q10295" s="188">
        <v>28</v>
      </c>
    </row>
    <row r="10296" spans="1:17" ht="15" x14ac:dyDescent="0.25">
      <c r="A10296"/>
      <c r="B10296" s="114">
        <v>10295</v>
      </c>
      <c r="C10296" s="7">
        <v>22</v>
      </c>
      <c r="E10296">
        <v>10295</v>
      </c>
      <c r="F10296">
        <v>17</v>
      </c>
      <c r="G10296">
        <v>20</v>
      </c>
      <c r="H10296">
        <v>27</v>
      </c>
      <c r="I10296" s="7">
        <v>34</v>
      </c>
      <c r="K10296">
        <v>10295</v>
      </c>
      <c r="L10296">
        <v>20</v>
      </c>
      <c r="M10296">
        <v>27</v>
      </c>
      <c r="N10296" s="7">
        <v>34</v>
      </c>
      <c r="P10296" s="185">
        <v>10295</v>
      </c>
      <c r="Q10296" s="186">
        <v>28</v>
      </c>
    </row>
    <row r="10297" spans="1:17" ht="15" x14ac:dyDescent="0.25">
      <c r="A10297"/>
      <c r="B10297" s="114">
        <v>10296</v>
      </c>
      <c r="C10297" s="7">
        <v>22</v>
      </c>
      <c r="E10297">
        <v>10296</v>
      </c>
      <c r="F10297">
        <v>17</v>
      </c>
      <c r="G10297">
        <v>20</v>
      </c>
      <c r="H10297">
        <v>27</v>
      </c>
      <c r="I10297" s="7">
        <v>34</v>
      </c>
      <c r="K10297">
        <v>10296</v>
      </c>
      <c r="L10297">
        <v>20</v>
      </c>
      <c r="M10297">
        <v>27</v>
      </c>
      <c r="N10297" s="7">
        <v>34</v>
      </c>
      <c r="P10297" s="187">
        <v>10296</v>
      </c>
      <c r="Q10297" s="188">
        <v>28</v>
      </c>
    </row>
    <row r="10298" spans="1:17" ht="15" x14ac:dyDescent="0.25">
      <c r="A10298"/>
      <c r="B10298" s="114">
        <v>10297</v>
      </c>
      <c r="C10298" s="7">
        <v>22</v>
      </c>
      <c r="E10298">
        <v>10297</v>
      </c>
      <c r="F10298">
        <v>17</v>
      </c>
      <c r="G10298">
        <v>20</v>
      </c>
      <c r="H10298">
        <v>27</v>
      </c>
      <c r="I10298" s="7">
        <v>34</v>
      </c>
      <c r="K10298">
        <v>10297</v>
      </c>
      <c r="L10298">
        <v>20</v>
      </c>
      <c r="M10298">
        <v>27</v>
      </c>
      <c r="N10298" s="7">
        <v>34</v>
      </c>
      <c r="P10298" s="185">
        <v>10297</v>
      </c>
      <c r="Q10298" s="186">
        <v>28</v>
      </c>
    </row>
    <row r="10299" spans="1:17" ht="15" x14ac:dyDescent="0.25">
      <c r="A10299"/>
      <c r="B10299" s="114">
        <v>10298</v>
      </c>
      <c r="C10299" s="7">
        <v>22</v>
      </c>
      <c r="E10299">
        <v>10298</v>
      </c>
      <c r="F10299">
        <v>17</v>
      </c>
      <c r="G10299">
        <v>20</v>
      </c>
      <c r="H10299">
        <v>27</v>
      </c>
      <c r="I10299" s="7">
        <v>34</v>
      </c>
      <c r="K10299">
        <v>10298</v>
      </c>
      <c r="L10299">
        <v>20</v>
      </c>
      <c r="M10299">
        <v>27</v>
      </c>
      <c r="N10299" s="7">
        <v>34</v>
      </c>
      <c r="P10299" s="187">
        <v>10298</v>
      </c>
      <c r="Q10299" s="188">
        <v>28</v>
      </c>
    </row>
    <row r="10300" spans="1:17" ht="15" x14ac:dyDescent="0.25">
      <c r="A10300"/>
      <c r="B10300" s="114">
        <v>10299</v>
      </c>
      <c r="C10300" s="7">
        <v>22</v>
      </c>
      <c r="E10300">
        <v>10299</v>
      </c>
      <c r="F10300">
        <v>17</v>
      </c>
      <c r="G10300">
        <v>20</v>
      </c>
      <c r="H10300">
        <v>27</v>
      </c>
      <c r="I10300" s="7">
        <v>34</v>
      </c>
      <c r="K10300">
        <v>10299</v>
      </c>
      <c r="L10300">
        <v>20</v>
      </c>
      <c r="M10300">
        <v>27</v>
      </c>
      <c r="N10300" s="7">
        <v>34</v>
      </c>
      <c r="P10300" s="185">
        <v>10299</v>
      </c>
      <c r="Q10300" s="186">
        <v>28</v>
      </c>
    </row>
    <row r="10301" spans="1:17" ht="15" x14ac:dyDescent="0.25">
      <c r="A10301"/>
      <c r="B10301" s="114">
        <v>10300</v>
      </c>
      <c r="C10301" s="7">
        <v>22</v>
      </c>
      <c r="E10301">
        <v>10300</v>
      </c>
      <c r="F10301">
        <v>17</v>
      </c>
      <c r="G10301">
        <v>20</v>
      </c>
      <c r="H10301">
        <v>27</v>
      </c>
      <c r="I10301" s="7">
        <v>34</v>
      </c>
      <c r="K10301">
        <v>10300</v>
      </c>
      <c r="L10301">
        <v>20</v>
      </c>
      <c r="M10301">
        <v>27</v>
      </c>
      <c r="N10301" s="7">
        <v>34</v>
      </c>
      <c r="P10301" s="187">
        <v>10300</v>
      </c>
      <c r="Q10301" s="188">
        <v>28</v>
      </c>
    </row>
    <row r="10302" spans="1:17" ht="15" x14ac:dyDescent="0.25">
      <c r="A10302"/>
      <c r="B10302" s="114">
        <v>10301</v>
      </c>
      <c r="C10302" s="7">
        <v>22</v>
      </c>
      <c r="E10302">
        <v>10301</v>
      </c>
      <c r="F10302">
        <v>17</v>
      </c>
      <c r="G10302">
        <v>20</v>
      </c>
      <c r="H10302">
        <v>27</v>
      </c>
      <c r="I10302" s="7">
        <v>34</v>
      </c>
      <c r="K10302">
        <v>10301</v>
      </c>
      <c r="L10302">
        <v>20</v>
      </c>
      <c r="M10302">
        <v>27</v>
      </c>
      <c r="N10302" s="7">
        <v>34</v>
      </c>
      <c r="P10302" s="185">
        <v>10301</v>
      </c>
      <c r="Q10302" s="186">
        <v>28</v>
      </c>
    </row>
    <row r="10303" spans="1:17" ht="15" x14ac:dyDescent="0.25">
      <c r="A10303"/>
      <c r="B10303" s="114">
        <v>10302</v>
      </c>
      <c r="C10303" s="7">
        <v>22</v>
      </c>
      <c r="E10303">
        <v>10302</v>
      </c>
      <c r="F10303">
        <v>17</v>
      </c>
      <c r="G10303">
        <v>20</v>
      </c>
      <c r="H10303">
        <v>27</v>
      </c>
      <c r="I10303" s="7">
        <v>34</v>
      </c>
      <c r="K10303">
        <v>10302</v>
      </c>
      <c r="L10303">
        <v>20</v>
      </c>
      <c r="M10303">
        <v>27</v>
      </c>
      <c r="N10303" s="7">
        <v>34</v>
      </c>
      <c r="P10303" s="187">
        <v>10302</v>
      </c>
      <c r="Q10303" s="188">
        <v>28</v>
      </c>
    </row>
    <row r="10304" spans="1:17" ht="15" x14ac:dyDescent="0.25">
      <c r="A10304"/>
      <c r="B10304" s="114">
        <v>10303</v>
      </c>
      <c r="C10304" s="7">
        <v>22</v>
      </c>
      <c r="E10304">
        <v>10303</v>
      </c>
      <c r="F10304">
        <v>17</v>
      </c>
      <c r="G10304">
        <v>20</v>
      </c>
      <c r="H10304">
        <v>27</v>
      </c>
      <c r="I10304" s="7">
        <v>34</v>
      </c>
      <c r="K10304">
        <v>10303</v>
      </c>
      <c r="L10304">
        <v>20</v>
      </c>
      <c r="M10304">
        <v>27</v>
      </c>
      <c r="N10304" s="7">
        <v>34</v>
      </c>
      <c r="P10304" s="185">
        <v>10303</v>
      </c>
      <c r="Q10304" s="186">
        <v>28</v>
      </c>
    </row>
    <row r="10305" spans="1:17" ht="15" x14ac:dyDescent="0.25">
      <c r="A10305"/>
      <c r="B10305" s="114">
        <v>10304</v>
      </c>
      <c r="C10305" s="7">
        <v>22</v>
      </c>
      <c r="E10305">
        <v>10304</v>
      </c>
      <c r="F10305">
        <v>17</v>
      </c>
      <c r="G10305">
        <v>20</v>
      </c>
      <c r="H10305">
        <v>27</v>
      </c>
      <c r="I10305" s="7">
        <v>34</v>
      </c>
      <c r="K10305">
        <v>10304</v>
      </c>
      <c r="L10305">
        <v>20</v>
      </c>
      <c r="M10305">
        <v>27</v>
      </c>
      <c r="N10305" s="7">
        <v>34</v>
      </c>
      <c r="P10305" s="187">
        <v>10304</v>
      </c>
      <c r="Q10305" s="188">
        <v>28</v>
      </c>
    </row>
    <row r="10306" spans="1:17" ht="15" x14ac:dyDescent="0.25">
      <c r="A10306"/>
      <c r="B10306" s="114">
        <v>10305</v>
      </c>
      <c r="C10306" s="7">
        <v>22</v>
      </c>
      <c r="E10306">
        <v>10305</v>
      </c>
      <c r="F10306">
        <v>17</v>
      </c>
      <c r="G10306">
        <v>20</v>
      </c>
      <c r="H10306">
        <v>27</v>
      </c>
      <c r="I10306" s="7">
        <v>34</v>
      </c>
      <c r="K10306">
        <v>10305</v>
      </c>
      <c r="L10306">
        <v>20</v>
      </c>
      <c r="M10306">
        <v>27</v>
      </c>
      <c r="N10306" s="7">
        <v>34</v>
      </c>
      <c r="P10306" s="185">
        <v>10305</v>
      </c>
      <c r="Q10306" s="186">
        <v>28</v>
      </c>
    </row>
    <row r="10307" spans="1:17" ht="15" x14ac:dyDescent="0.25">
      <c r="A10307"/>
      <c r="B10307" s="114">
        <v>10306</v>
      </c>
      <c r="C10307" s="7">
        <v>22</v>
      </c>
      <c r="E10307">
        <v>10306</v>
      </c>
      <c r="F10307">
        <v>17</v>
      </c>
      <c r="G10307">
        <v>20</v>
      </c>
      <c r="H10307">
        <v>27</v>
      </c>
      <c r="I10307" s="7">
        <v>34</v>
      </c>
      <c r="K10307">
        <v>10306</v>
      </c>
      <c r="L10307">
        <v>20</v>
      </c>
      <c r="M10307">
        <v>27</v>
      </c>
      <c r="N10307" s="7">
        <v>34</v>
      </c>
      <c r="P10307" s="187">
        <v>10306</v>
      </c>
      <c r="Q10307" s="188">
        <v>28</v>
      </c>
    </row>
    <row r="10308" spans="1:17" ht="15" x14ac:dyDescent="0.25">
      <c r="A10308"/>
      <c r="B10308" s="114">
        <v>10307</v>
      </c>
      <c r="C10308" s="7">
        <v>22</v>
      </c>
      <c r="E10308">
        <v>10307</v>
      </c>
      <c r="F10308">
        <v>17</v>
      </c>
      <c r="G10308">
        <v>20</v>
      </c>
      <c r="H10308">
        <v>27</v>
      </c>
      <c r="I10308" s="7">
        <v>34</v>
      </c>
      <c r="K10308">
        <v>10307</v>
      </c>
      <c r="L10308">
        <v>20</v>
      </c>
      <c r="M10308">
        <v>27</v>
      </c>
      <c r="N10308" s="7">
        <v>34</v>
      </c>
      <c r="P10308" s="185">
        <v>10307</v>
      </c>
      <c r="Q10308" s="186">
        <v>28</v>
      </c>
    </row>
    <row r="10309" spans="1:17" ht="15" x14ac:dyDescent="0.25">
      <c r="A10309"/>
      <c r="B10309" s="114">
        <v>10308</v>
      </c>
      <c r="C10309" s="7">
        <v>22</v>
      </c>
      <c r="E10309">
        <v>10308</v>
      </c>
      <c r="F10309">
        <v>17</v>
      </c>
      <c r="G10309">
        <v>20</v>
      </c>
      <c r="H10309">
        <v>27</v>
      </c>
      <c r="I10309" s="7">
        <v>34</v>
      </c>
      <c r="K10309">
        <v>10308</v>
      </c>
      <c r="L10309">
        <v>20</v>
      </c>
      <c r="M10309">
        <v>27</v>
      </c>
      <c r="N10309" s="7">
        <v>34</v>
      </c>
      <c r="P10309" s="187">
        <v>10308</v>
      </c>
      <c r="Q10309" s="188">
        <v>28</v>
      </c>
    </row>
    <row r="10310" spans="1:17" ht="15" x14ac:dyDescent="0.25">
      <c r="A10310"/>
      <c r="B10310" s="114">
        <v>10309</v>
      </c>
      <c r="C10310" s="7">
        <v>22</v>
      </c>
      <c r="E10310">
        <v>10309</v>
      </c>
      <c r="F10310">
        <v>17</v>
      </c>
      <c r="G10310">
        <v>20</v>
      </c>
      <c r="H10310">
        <v>27</v>
      </c>
      <c r="I10310" s="7">
        <v>34</v>
      </c>
      <c r="K10310">
        <v>10309</v>
      </c>
      <c r="L10310">
        <v>20</v>
      </c>
      <c r="M10310">
        <v>27</v>
      </c>
      <c r="N10310" s="7">
        <v>34</v>
      </c>
      <c r="P10310" s="185">
        <v>10309</v>
      </c>
      <c r="Q10310" s="186">
        <v>28</v>
      </c>
    </row>
    <row r="10311" spans="1:17" ht="15" x14ac:dyDescent="0.25">
      <c r="A10311"/>
      <c r="B10311" s="114">
        <v>10310</v>
      </c>
      <c r="C10311" s="7">
        <v>22</v>
      </c>
      <c r="E10311">
        <v>10310</v>
      </c>
      <c r="F10311">
        <v>17</v>
      </c>
      <c r="G10311">
        <v>20</v>
      </c>
      <c r="H10311">
        <v>27</v>
      </c>
      <c r="I10311" s="7">
        <v>34</v>
      </c>
      <c r="K10311">
        <v>10310</v>
      </c>
      <c r="L10311">
        <v>20</v>
      </c>
      <c r="M10311">
        <v>27</v>
      </c>
      <c r="N10311" s="7">
        <v>34</v>
      </c>
      <c r="P10311" s="187">
        <v>10310</v>
      </c>
      <c r="Q10311" s="188">
        <v>28</v>
      </c>
    </row>
    <row r="10312" spans="1:17" ht="15" x14ac:dyDescent="0.25">
      <c r="A10312"/>
      <c r="B10312" s="114">
        <v>10311</v>
      </c>
      <c r="C10312" s="7">
        <v>22</v>
      </c>
      <c r="E10312">
        <v>10311</v>
      </c>
      <c r="F10312">
        <v>17</v>
      </c>
      <c r="G10312">
        <v>20</v>
      </c>
      <c r="H10312">
        <v>27</v>
      </c>
      <c r="I10312" s="7">
        <v>34</v>
      </c>
      <c r="K10312">
        <v>10311</v>
      </c>
      <c r="L10312">
        <v>20</v>
      </c>
      <c r="M10312">
        <v>27</v>
      </c>
      <c r="N10312" s="7">
        <v>34</v>
      </c>
      <c r="P10312" s="185">
        <v>10311</v>
      </c>
      <c r="Q10312" s="186">
        <v>28</v>
      </c>
    </row>
    <row r="10313" spans="1:17" ht="15" x14ac:dyDescent="0.25">
      <c r="A10313"/>
      <c r="B10313" s="114">
        <v>10312</v>
      </c>
      <c r="C10313" s="7">
        <v>22</v>
      </c>
      <c r="E10313">
        <v>10312</v>
      </c>
      <c r="F10313">
        <v>17</v>
      </c>
      <c r="G10313">
        <v>20</v>
      </c>
      <c r="H10313">
        <v>27</v>
      </c>
      <c r="I10313" s="7">
        <v>34</v>
      </c>
      <c r="K10313">
        <v>10312</v>
      </c>
      <c r="L10313">
        <v>20</v>
      </c>
      <c r="M10313">
        <v>27</v>
      </c>
      <c r="N10313" s="7">
        <v>34</v>
      </c>
      <c r="P10313" s="187">
        <v>10312</v>
      </c>
      <c r="Q10313" s="188">
        <v>28</v>
      </c>
    </row>
    <row r="10314" spans="1:17" ht="15" x14ac:dyDescent="0.25">
      <c r="A10314"/>
      <c r="B10314" s="114">
        <v>10313</v>
      </c>
      <c r="C10314" s="7">
        <v>22</v>
      </c>
      <c r="E10314">
        <v>10313</v>
      </c>
      <c r="F10314">
        <v>17</v>
      </c>
      <c r="G10314">
        <v>20</v>
      </c>
      <c r="H10314">
        <v>27</v>
      </c>
      <c r="I10314" s="7">
        <v>34</v>
      </c>
      <c r="K10314">
        <v>10313</v>
      </c>
      <c r="L10314">
        <v>20</v>
      </c>
      <c r="M10314">
        <v>27</v>
      </c>
      <c r="N10314" s="7">
        <v>34</v>
      </c>
      <c r="P10314" s="185">
        <v>10313</v>
      </c>
      <c r="Q10314" s="186">
        <v>28</v>
      </c>
    </row>
    <row r="10315" spans="1:17" ht="15" x14ac:dyDescent="0.25">
      <c r="A10315"/>
      <c r="B10315" s="114">
        <v>10314</v>
      </c>
      <c r="C10315" s="7">
        <v>22</v>
      </c>
      <c r="E10315">
        <v>10314</v>
      </c>
      <c r="F10315">
        <v>17</v>
      </c>
      <c r="G10315">
        <v>20</v>
      </c>
      <c r="H10315">
        <v>27</v>
      </c>
      <c r="I10315" s="7">
        <v>34</v>
      </c>
      <c r="K10315">
        <v>10314</v>
      </c>
      <c r="L10315">
        <v>20</v>
      </c>
      <c r="M10315">
        <v>27</v>
      </c>
      <c r="N10315" s="7">
        <v>34</v>
      </c>
      <c r="P10315" s="187">
        <v>10314</v>
      </c>
      <c r="Q10315" s="188">
        <v>28</v>
      </c>
    </row>
    <row r="10316" spans="1:17" ht="15" x14ac:dyDescent="0.25">
      <c r="A10316"/>
      <c r="B10316" s="114">
        <v>10315</v>
      </c>
      <c r="C10316" s="7">
        <v>22</v>
      </c>
      <c r="E10316">
        <v>10315</v>
      </c>
      <c r="F10316">
        <v>17</v>
      </c>
      <c r="G10316">
        <v>20</v>
      </c>
      <c r="H10316">
        <v>27</v>
      </c>
      <c r="I10316" s="7">
        <v>34</v>
      </c>
      <c r="K10316">
        <v>10315</v>
      </c>
      <c r="L10316">
        <v>20</v>
      </c>
      <c r="M10316">
        <v>27</v>
      </c>
      <c r="N10316" s="7">
        <v>34</v>
      </c>
      <c r="P10316" s="185">
        <v>10315</v>
      </c>
      <c r="Q10316" s="186">
        <v>28</v>
      </c>
    </row>
    <row r="10317" spans="1:17" ht="15" x14ac:dyDescent="0.25">
      <c r="A10317"/>
      <c r="B10317" s="114">
        <v>10316</v>
      </c>
      <c r="C10317" s="7">
        <v>22</v>
      </c>
      <c r="E10317">
        <v>10316</v>
      </c>
      <c r="F10317">
        <v>17</v>
      </c>
      <c r="G10317">
        <v>20</v>
      </c>
      <c r="H10317">
        <v>27</v>
      </c>
      <c r="I10317" s="7">
        <v>34</v>
      </c>
      <c r="K10317">
        <v>10316</v>
      </c>
      <c r="L10317">
        <v>20</v>
      </c>
      <c r="M10317">
        <v>27</v>
      </c>
      <c r="N10317" s="7">
        <v>34</v>
      </c>
      <c r="P10317" s="187">
        <v>10316</v>
      </c>
      <c r="Q10317" s="188">
        <v>28</v>
      </c>
    </row>
    <row r="10318" spans="1:17" ht="15" x14ac:dyDescent="0.25">
      <c r="A10318"/>
      <c r="B10318" s="114">
        <v>10317</v>
      </c>
      <c r="C10318" s="7">
        <v>22</v>
      </c>
      <c r="E10318">
        <v>10317</v>
      </c>
      <c r="F10318">
        <v>17</v>
      </c>
      <c r="G10318">
        <v>20</v>
      </c>
      <c r="H10318">
        <v>27</v>
      </c>
      <c r="I10318" s="7">
        <v>34</v>
      </c>
      <c r="K10318">
        <v>10317</v>
      </c>
      <c r="L10318">
        <v>20</v>
      </c>
      <c r="M10318">
        <v>27</v>
      </c>
      <c r="N10318" s="7">
        <v>34</v>
      </c>
      <c r="P10318" s="185">
        <v>10317</v>
      </c>
      <c r="Q10318" s="186">
        <v>28</v>
      </c>
    </row>
    <row r="10319" spans="1:17" ht="15" x14ac:dyDescent="0.25">
      <c r="A10319"/>
      <c r="B10319" s="114">
        <v>10318</v>
      </c>
      <c r="C10319" s="7">
        <v>22</v>
      </c>
      <c r="E10319">
        <v>10318</v>
      </c>
      <c r="F10319">
        <v>17</v>
      </c>
      <c r="G10319">
        <v>20</v>
      </c>
      <c r="H10319">
        <v>27</v>
      </c>
      <c r="I10319" s="7">
        <v>34</v>
      </c>
      <c r="K10319">
        <v>10318</v>
      </c>
      <c r="L10319">
        <v>20</v>
      </c>
      <c r="M10319">
        <v>27</v>
      </c>
      <c r="N10319" s="7">
        <v>34</v>
      </c>
      <c r="P10319" s="187">
        <v>10318</v>
      </c>
      <c r="Q10319" s="188">
        <v>28</v>
      </c>
    </row>
    <row r="10320" spans="1:17" ht="15" x14ac:dyDescent="0.25">
      <c r="A10320"/>
      <c r="B10320" s="114">
        <v>10319</v>
      </c>
      <c r="C10320" s="7">
        <v>22</v>
      </c>
      <c r="E10320">
        <v>10319</v>
      </c>
      <c r="F10320">
        <v>17</v>
      </c>
      <c r="G10320">
        <v>20</v>
      </c>
      <c r="H10320">
        <v>27</v>
      </c>
      <c r="I10320" s="7">
        <v>34</v>
      </c>
      <c r="K10320">
        <v>10319</v>
      </c>
      <c r="L10320">
        <v>20</v>
      </c>
      <c r="M10320">
        <v>27</v>
      </c>
      <c r="N10320" s="7">
        <v>34</v>
      </c>
      <c r="P10320" s="185">
        <v>10319</v>
      </c>
      <c r="Q10320" s="186">
        <v>28</v>
      </c>
    </row>
    <row r="10321" spans="1:17" ht="15" x14ac:dyDescent="0.25">
      <c r="A10321"/>
      <c r="B10321" s="114">
        <v>10320</v>
      </c>
      <c r="C10321" s="7">
        <v>22</v>
      </c>
      <c r="E10321">
        <v>10320</v>
      </c>
      <c r="F10321">
        <v>17</v>
      </c>
      <c r="G10321">
        <v>20</v>
      </c>
      <c r="H10321">
        <v>27</v>
      </c>
      <c r="I10321" s="7">
        <v>34</v>
      </c>
      <c r="K10321">
        <v>10320</v>
      </c>
      <c r="L10321">
        <v>20</v>
      </c>
      <c r="M10321">
        <v>27</v>
      </c>
      <c r="N10321" s="7">
        <v>34</v>
      </c>
      <c r="P10321" s="187">
        <v>10320</v>
      </c>
      <c r="Q10321" s="188">
        <v>28</v>
      </c>
    </row>
    <row r="10322" spans="1:17" ht="15" x14ac:dyDescent="0.25">
      <c r="A10322"/>
      <c r="B10322" s="114">
        <v>10321</v>
      </c>
      <c r="C10322" s="7">
        <v>22</v>
      </c>
      <c r="E10322">
        <v>10321</v>
      </c>
      <c r="F10322">
        <v>17</v>
      </c>
      <c r="G10322">
        <v>20</v>
      </c>
      <c r="H10322">
        <v>27</v>
      </c>
      <c r="I10322" s="7">
        <v>34</v>
      </c>
      <c r="K10322">
        <v>10321</v>
      </c>
      <c r="L10322">
        <v>20</v>
      </c>
      <c r="M10322">
        <v>27</v>
      </c>
      <c r="N10322" s="7">
        <v>34</v>
      </c>
      <c r="P10322" s="185">
        <v>10321</v>
      </c>
      <c r="Q10322" s="186">
        <v>28</v>
      </c>
    </row>
    <row r="10323" spans="1:17" ht="15" x14ac:dyDescent="0.25">
      <c r="A10323"/>
      <c r="B10323" s="114">
        <v>10322</v>
      </c>
      <c r="C10323" s="7">
        <v>22</v>
      </c>
      <c r="E10323">
        <v>10322</v>
      </c>
      <c r="F10323">
        <v>17</v>
      </c>
      <c r="G10323">
        <v>20</v>
      </c>
      <c r="H10323">
        <v>27</v>
      </c>
      <c r="I10323" s="7">
        <v>34</v>
      </c>
      <c r="K10323">
        <v>10322</v>
      </c>
      <c r="L10323">
        <v>20</v>
      </c>
      <c r="M10323">
        <v>27</v>
      </c>
      <c r="N10323" s="7">
        <v>34</v>
      </c>
      <c r="P10323" s="187">
        <v>10322</v>
      </c>
      <c r="Q10323" s="188">
        <v>28</v>
      </c>
    </row>
    <row r="10324" spans="1:17" ht="15" x14ac:dyDescent="0.25">
      <c r="A10324"/>
      <c r="B10324" s="114">
        <v>10323</v>
      </c>
      <c r="C10324" s="7">
        <v>22</v>
      </c>
      <c r="E10324">
        <v>10323</v>
      </c>
      <c r="F10324">
        <v>17</v>
      </c>
      <c r="G10324">
        <v>20</v>
      </c>
      <c r="H10324">
        <v>27</v>
      </c>
      <c r="I10324" s="7">
        <v>34</v>
      </c>
      <c r="K10324">
        <v>10323</v>
      </c>
      <c r="L10324">
        <v>20</v>
      </c>
      <c r="M10324">
        <v>27</v>
      </c>
      <c r="N10324" s="7">
        <v>34</v>
      </c>
      <c r="P10324" s="185">
        <v>10323</v>
      </c>
      <c r="Q10324" s="186">
        <v>28</v>
      </c>
    </row>
    <row r="10325" spans="1:17" ht="15" x14ac:dyDescent="0.25">
      <c r="A10325"/>
      <c r="B10325" s="114">
        <v>10324</v>
      </c>
      <c r="C10325" s="7">
        <v>22</v>
      </c>
      <c r="E10325">
        <v>10324</v>
      </c>
      <c r="F10325">
        <v>17</v>
      </c>
      <c r="G10325">
        <v>20</v>
      </c>
      <c r="H10325">
        <v>27</v>
      </c>
      <c r="I10325" s="7">
        <v>34</v>
      </c>
      <c r="K10325">
        <v>10324</v>
      </c>
      <c r="L10325">
        <v>20</v>
      </c>
      <c r="M10325">
        <v>27</v>
      </c>
      <c r="N10325" s="7">
        <v>34</v>
      </c>
      <c r="P10325" s="187">
        <v>10324</v>
      </c>
      <c r="Q10325" s="188">
        <v>28</v>
      </c>
    </row>
    <row r="10326" spans="1:17" ht="15" x14ac:dyDescent="0.25">
      <c r="A10326"/>
      <c r="B10326" s="114">
        <v>10325</v>
      </c>
      <c r="C10326" s="7">
        <v>22</v>
      </c>
      <c r="E10326">
        <v>10325</v>
      </c>
      <c r="F10326">
        <v>17</v>
      </c>
      <c r="G10326">
        <v>20</v>
      </c>
      <c r="H10326">
        <v>27</v>
      </c>
      <c r="I10326" s="7">
        <v>34</v>
      </c>
      <c r="K10326">
        <v>10325</v>
      </c>
      <c r="L10326">
        <v>20</v>
      </c>
      <c r="M10326">
        <v>27</v>
      </c>
      <c r="N10326" s="7">
        <v>34</v>
      </c>
      <c r="P10326" s="185">
        <v>10325</v>
      </c>
      <c r="Q10326" s="186">
        <v>28</v>
      </c>
    </row>
    <row r="10327" spans="1:17" ht="15" x14ac:dyDescent="0.25">
      <c r="A10327"/>
      <c r="B10327" s="114">
        <v>10326</v>
      </c>
      <c r="C10327" s="7">
        <v>22</v>
      </c>
      <c r="E10327">
        <v>10326</v>
      </c>
      <c r="F10327">
        <v>17</v>
      </c>
      <c r="G10327">
        <v>20</v>
      </c>
      <c r="H10327">
        <v>27</v>
      </c>
      <c r="I10327" s="7">
        <v>34</v>
      </c>
      <c r="K10327">
        <v>10326</v>
      </c>
      <c r="L10327">
        <v>20</v>
      </c>
      <c r="M10327">
        <v>27</v>
      </c>
      <c r="N10327" s="7">
        <v>34</v>
      </c>
      <c r="P10327" s="187">
        <v>10326</v>
      </c>
      <c r="Q10327" s="188">
        <v>28</v>
      </c>
    </row>
    <row r="10328" spans="1:17" ht="15" x14ac:dyDescent="0.25">
      <c r="A10328"/>
      <c r="B10328" s="114">
        <v>10327</v>
      </c>
      <c r="C10328" s="7">
        <v>22</v>
      </c>
      <c r="E10328">
        <v>10327</v>
      </c>
      <c r="F10328">
        <v>17</v>
      </c>
      <c r="G10328">
        <v>20</v>
      </c>
      <c r="H10328">
        <v>27</v>
      </c>
      <c r="I10328" s="7">
        <v>34</v>
      </c>
      <c r="K10328">
        <v>10327</v>
      </c>
      <c r="L10328">
        <v>20</v>
      </c>
      <c r="M10328">
        <v>27</v>
      </c>
      <c r="N10328" s="7">
        <v>34</v>
      </c>
      <c r="P10328" s="185">
        <v>10327</v>
      </c>
      <c r="Q10328" s="186">
        <v>28</v>
      </c>
    </row>
    <row r="10329" spans="1:17" ht="15" x14ac:dyDescent="0.25">
      <c r="A10329"/>
      <c r="B10329" s="114">
        <v>10328</v>
      </c>
      <c r="C10329" s="7">
        <v>22</v>
      </c>
      <c r="E10329">
        <v>10328</v>
      </c>
      <c r="F10329">
        <v>17</v>
      </c>
      <c r="G10329">
        <v>20</v>
      </c>
      <c r="H10329">
        <v>27</v>
      </c>
      <c r="I10329" s="7">
        <v>34</v>
      </c>
      <c r="K10329">
        <v>10328</v>
      </c>
      <c r="L10329">
        <v>20</v>
      </c>
      <c r="M10329">
        <v>27</v>
      </c>
      <c r="N10329" s="7">
        <v>34</v>
      </c>
      <c r="P10329" s="187">
        <v>10328</v>
      </c>
      <c r="Q10329" s="188">
        <v>28</v>
      </c>
    </row>
    <row r="10330" spans="1:17" ht="15" x14ac:dyDescent="0.25">
      <c r="A10330"/>
      <c r="B10330" s="114">
        <v>10329</v>
      </c>
      <c r="C10330" s="7">
        <v>22</v>
      </c>
      <c r="E10330">
        <v>10329</v>
      </c>
      <c r="F10330">
        <v>17</v>
      </c>
      <c r="G10330">
        <v>20</v>
      </c>
      <c r="H10330">
        <v>27</v>
      </c>
      <c r="I10330" s="7">
        <v>34</v>
      </c>
      <c r="K10330">
        <v>10329</v>
      </c>
      <c r="L10330">
        <v>20</v>
      </c>
      <c r="M10330">
        <v>27</v>
      </c>
      <c r="N10330" s="7">
        <v>34</v>
      </c>
      <c r="P10330" s="185">
        <v>10329</v>
      </c>
      <c r="Q10330" s="186">
        <v>28</v>
      </c>
    </row>
    <row r="10331" spans="1:17" ht="15" x14ac:dyDescent="0.25">
      <c r="A10331"/>
      <c r="B10331" s="114">
        <v>10330</v>
      </c>
      <c r="C10331" s="7">
        <v>22</v>
      </c>
      <c r="E10331">
        <v>10330</v>
      </c>
      <c r="F10331">
        <v>17</v>
      </c>
      <c r="G10331">
        <v>20</v>
      </c>
      <c r="H10331">
        <v>27</v>
      </c>
      <c r="I10331" s="7">
        <v>34</v>
      </c>
      <c r="K10331">
        <v>10330</v>
      </c>
      <c r="L10331">
        <v>20</v>
      </c>
      <c r="M10331">
        <v>27</v>
      </c>
      <c r="N10331" s="7">
        <v>34</v>
      </c>
      <c r="P10331" s="187">
        <v>10330</v>
      </c>
      <c r="Q10331" s="188">
        <v>28</v>
      </c>
    </row>
    <row r="10332" spans="1:17" ht="15" x14ac:dyDescent="0.25">
      <c r="A10332"/>
      <c r="B10332" s="114">
        <v>10331</v>
      </c>
      <c r="C10332" s="7">
        <v>22</v>
      </c>
      <c r="E10332">
        <v>10331</v>
      </c>
      <c r="F10332">
        <v>17</v>
      </c>
      <c r="G10332">
        <v>20</v>
      </c>
      <c r="H10332">
        <v>27</v>
      </c>
      <c r="I10332" s="7">
        <v>34</v>
      </c>
      <c r="K10332">
        <v>10331</v>
      </c>
      <c r="L10332">
        <v>20</v>
      </c>
      <c r="M10332">
        <v>27</v>
      </c>
      <c r="N10332" s="7">
        <v>34</v>
      </c>
      <c r="P10332" s="185">
        <v>10331</v>
      </c>
      <c r="Q10332" s="186">
        <v>28</v>
      </c>
    </row>
    <row r="10333" spans="1:17" ht="15" x14ac:dyDescent="0.25">
      <c r="A10333"/>
      <c r="B10333" s="114">
        <v>10332</v>
      </c>
      <c r="C10333" s="7">
        <v>22</v>
      </c>
      <c r="E10333">
        <v>10332</v>
      </c>
      <c r="F10333">
        <v>17</v>
      </c>
      <c r="G10333">
        <v>20</v>
      </c>
      <c r="H10333">
        <v>27</v>
      </c>
      <c r="I10333" s="7">
        <v>34</v>
      </c>
      <c r="K10333">
        <v>10332</v>
      </c>
      <c r="L10333">
        <v>20</v>
      </c>
      <c r="M10333">
        <v>27</v>
      </c>
      <c r="N10333" s="7">
        <v>34</v>
      </c>
      <c r="P10333" s="187">
        <v>10332</v>
      </c>
      <c r="Q10333" s="188">
        <v>28</v>
      </c>
    </row>
    <row r="10334" spans="1:17" ht="15" x14ac:dyDescent="0.25">
      <c r="A10334"/>
      <c r="B10334" s="114">
        <v>10333</v>
      </c>
      <c r="C10334" s="7">
        <v>22</v>
      </c>
      <c r="E10334">
        <v>10333</v>
      </c>
      <c r="F10334">
        <v>17</v>
      </c>
      <c r="G10334">
        <v>20</v>
      </c>
      <c r="H10334">
        <v>27</v>
      </c>
      <c r="I10334" s="7">
        <v>34</v>
      </c>
      <c r="K10334">
        <v>10333</v>
      </c>
      <c r="L10334">
        <v>20</v>
      </c>
      <c r="M10334">
        <v>27</v>
      </c>
      <c r="N10334" s="7">
        <v>34</v>
      </c>
      <c r="P10334" s="185">
        <v>10333</v>
      </c>
      <c r="Q10334" s="186">
        <v>28</v>
      </c>
    </row>
    <row r="10335" spans="1:17" ht="15" x14ac:dyDescent="0.25">
      <c r="A10335"/>
      <c r="B10335" s="114">
        <v>10334</v>
      </c>
      <c r="C10335" s="7">
        <v>22</v>
      </c>
      <c r="E10335">
        <v>10334</v>
      </c>
      <c r="F10335">
        <v>17</v>
      </c>
      <c r="G10335">
        <v>20</v>
      </c>
      <c r="H10335">
        <v>27</v>
      </c>
      <c r="I10335" s="7">
        <v>34</v>
      </c>
      <c r="K10335">
        <v>10334</v>
      </c>
      <c r="L10335">
        <v>20</v>
      </c>
      <c r="M10335">
        <v>27</v>
      </c>
      <c r="N10335" s="7">
        <v>34</v>
      </c>
      <c r="P10335" s="187">
        <v>10334</v>
      </c>
      <c r="Q10335" s="188">
        <v>28</v>
      </c>
    </row>
    <row r="10336" spans="1:17" ht="15" x14ac:dyDescent="0.25">
      <c r="A10336"/>
      <c r="B10336" s="114">
        <v>10335</v>
      </c>
      <c r="C10336" s="7">
        <v>22</v>
      </c>
      <c r="E10336">
        <v>10335</v>
      </c>
      <c r="F10336">
        <v>17</v>
      </c>
      <c r="G10336">
        <v>20</v>
      </c>
      <c r="H10336">
        <v>27</v>
      </c>
      <c r="I10336" s="7">
        <v>34</v>
      </c>
      <c r="K10336">
        <v>10335</v>
      </c>
      <c r="L10336">
        <v>20</v>
      </c>
      <c r="M10336">
        <v>27</v>
      </c>
      <c r="N10336" s="7">
        <v>34</v>
      </c>
      <c r="P10336" s="185">
        <v>10335</v>
      </c>
      <c r="Q10336" s="186">
        <v>28</v>
      </c>
    </row>
    <row r="10337" spans="1:17" ht="15" x14ac:dyDescent="0.25">
      <c r="A10337"/>
      <c r="B10337" s="114">
        <v>10336</v>
      </c>
      <c r="C10337" s="7">
        <v>22</v>
      </c>
      <c r="E10337">
        <v>10336</v>
      </c>
      <c r="F10337">
        <v>17</v>
      </c>
      <c r="G10337">
        <v>20</v>
      </c>
      <c r="H10337">
        <v>27</v>
      </c>
      <c r="I10337" s="7">
        <v>34</v>
      </c>
      <c r="K10337">
        <v>10336</v>
      </c>
      <c r="L10337">
        <v>20</v>
      </c>
      <c r="M10337">
        <v>27</v>
      </c>
      <c r="N10337" s="7">
        <v>34</v>
      </c>
      <c r="P10337" s="187">
        <v>10336</v>
      </c>
      <c r="Q10337" s="188">
        <v>28</v>
      </c>
    </row>
    <row r="10338" spans="1:17" ht="15" x14ac:dyDescent="0.25">
      <c r="A10338"/>
      <c r="B10338" s="114">
        <v>10337</v>
      </c>
      <c r="C10338" s="7">
        <v>22</v>
      </c>
      <c r="E10338">
        <v>10337</v>
      </c>
      <c r="F10338">
        <v>17</v>
      </c>
      <c r="G10338">
        <v>20</v>
      </c>
      <c r="H10338">
        <v>27</v>
      </c>
      <c r="I10338" s="7">
        <v>34</v>
      </c>
      <c r="K10338">
        <v>10337</v>
      </c>
      <c r="L10338">
        <v>20</v>
      </c>
      <c r="M10338">
        <v>27</v>
      </c>
      <c r="N10338" s="7">
        <v>34</v>
      </c>
      <c r="P10338" s="185">
        <v>10337</v>
      </c>
      <c r="Q10338" s="186">
        <v>28</v>
      </c>
    </row>
    <row r="10339" spans="1:17" ht="15" x14ac:dyDescent="0.25">
      <c r="A10339"/>
      <c r="B10339" s="114">
        <v>10338</v>
      </c>
      <c r="C10339" s="7">
        <v>22</v>
      </c>
      <c r="E10339">
        <v>10338</v>
      </c>
      <c r="F10339">
        <v>17</v>
      </c>
      <c r="G10339">
        <v>20</v>
      </c>
      <c r="H10339">
        <v>27</v>
      </c>
      <c r="I10339" s="7">
        <v>34</v>
      </c>
      <c r="K10339">
        <v>10338</v>
      </c>
      <c r="L10339">
        <v>20</v>
      </c>
      <c r="M10339">
        <v>27</v>
      </c>
      <c r="N10339" s="7">
        <v>34</v>
      </c>
      <c r="P10339" s="187">
        <v>10338</v>
      </c>
      <c r="Q10339" s="188">
        <v>28</v>
      </c>
    </row>
    <row r="10340" spans="1:17" ht="15" x14ac:dyDescent="0.25">
      <c r="A10340"/>
      <c r="B10340" s="114">
        <v>10339</v>
      </c>
      <c r="C10340" s="7">
        <v>22</v>
      </c>
      <c r="E10340">
        <v>10339</v>
      </c>
      <c r="F10340">
        <v>17</v>
      </c>
      <c r="G10340">
        <v>20</v>
      </c>
      <c r="H10340">
        <v>27</v>
      </c>
      <c r="I10340" s="7">
        <v>34</v>
      </c>
      <c r="K10340">
        <v>10339</v>
      </c>
      <c r="L10340">
        <v>20</v>
      </c>
      <c r="M10340">
        <v>27</v>
      </c>
      <c r="N10340" s="7">
        <v>34</v>
      </c>
      <c r="P10340" s="185">
        <v>10339</v>
      </c>
      <c r="Q10340" s="186">
        <v>28</v>
      </c>
    </row>
    <row r="10341" spans="1:17" ht="15" x14ac:dyDescent="0.25">
      <c r="A10341"/>
      <c r="B10341" s="114">
        <v>10340</v>
      </c>
      <c r="C10341" s="7">
        <v>22</v>
      </c>
      <c r="E10341">
        <v>10340</v>
      </c>
      <c r="F10341">
        <v>17</v>
      </c>
      <c r="G10341">
        <v>20</v>
      </c>
      <c r="H10341">
        <v>27</v>
      </c>
      <c r="I10341" s="7">
        <v>34</v>
      </c>
      <c r="K10341">
        <v>10340</v>
      </c>
      <c r="L10341">
        <v>20</v>
      </c>
      <c r="M10341">
        <v>27</v>
      </c>
      <c r="N10341" s="7">
        <v>34</v>
      </c>
      <c r="P10341" s="187">
        <v>10340</v>
      </c>
      <c r="Q10341" s="188">
        <v>28</v>
      </c>
    </row>
    <row r="10342" spans="1:17" ht="15" x14ac:dyDescent="0.25">
      <c r="A10342"/>
      <c r="B10342" s="114">
        <v>10341</v>
      </c>
      <c r="C10342" s="7">
        <v>22</v>
      </c>
      <c r="E10342">
        <v>10341</v>
      </c>
      <c r="F10342">
        <v>17</v>
      </c>
      <c r="G10342">
        <v>20</v>
      </c>
      <c r="H10342">
        <v>27</v>
      </c>
      <c r="I10342" s="7">
        <v>34</v>
      </c>
      <c r="K10342">
        <v>10341</v>
      </c>
      <c r="L10342">
        <v>20</v>
      </c>
      <c r="M10342">
        <v>27</v>
      </c>
      <c r="N10342" s="7">
        <v>34</v>
      </c>
      <c r="P10342" s="185">
        <v>10341</v>
      </c>
      <c r="Q10342" s="186">
        <v>28</v>
      </c>
    </row>
    <row r="10343" spans="1:17" ht="15" x14ac:dyDescent="0.25">
      <c r="A10343"/>
      <c r="B10343" s="114">
        <v>10342</v>
      </c>
      <c r="C10343" s="7">
        <v>22</v>
      </c>
      <c r="E10343">
        <v>10342</v>
      </c>
      <c r="F10343">
        <v>17</v>
      </c>
      <c r="G10343">
        <v>20</v>
      </c>
      <c r="H10343">
        <v>27</v>
      </c>
      <c r="I10343" s="7">
        <v>34</v>
      </c>
      <c r="K10343">
        <v>10342</v>
      </c>
      <c r="L10343">
        <v>20</v>
      </c>
      <c r="M10343">
        <v>27</v>
      </c>
      <c r="N10343" s="7">
        <v>34</v>
      </c>
      <c r="P10343" s="187">
        <v>10342</v>
      </c>
      <c r="Q10343" s="188">
        <v>28</v>
      </c>
    </row>
    <row r="10344" spans="1:17" ht="15" x14ac:dyDescent="0.25">
      <c r="A10344"/>
      <c r="B10344" s="114">
        <v>10343</v>
      </c>
      <c r="C10344" s="7">
        <v>22</v>
      </c>
      <c r="E10344">
        <v>10343</v>
      </c>
      <c r="F10344">
        <v>17</v>
      </c>
      <c r="G10344">
        <v>20</v>
      </c>
      <c r="H10344">
        <v>27</v>
      </c>
      <c r="I10344" s="7">
        <v>34</v>
      </c>
      <c r="K10344">
        <v>10343</v>
      </c>
      <c r="L10344">
        <v>20</v>
      </c>
      <c r="M10344">
        <v>27</v>
      </c>
      <c r="N10344" s="7">
        <v>34</v>
      </c>
      <c r="P10344" s="185">
        <v>10343</v>
      </c>
      <c r="Q10344" s="186">
        <v>28</v>
      </c>
    </row>
    <row r="10345" spans="1:17" ht="15" x14ac:dyDescent="0.25">
      <c r="A10345"/>
      <c r="B10345" s="114">
        <v>10344</v>
      </c>
      <c r="C10345" s="7">
        <v>22</v>
      </c>
      <c r="E10345">
        <v>10344</v>
      </c>
      <c r="F10345">
        <v>17</v>
      </c>
      <c r="G10345">
        <v>20</v>
      </c>
      <c r="H10345">
        <v>27</v>
      </c>
      <c r="I10345" s="7">
        <v>34</v>
      </c>
      <c r="K10345">
        <v>10344</v>
      </c>
      <c r="L10345">
        <v>20</v>
      </c>
      <c r="M10345">
        <v>27</v>
      </c>
      <c r="N10345" s="7">
        <v>34</v>
      </c>
      <c r="P10345" s="187">
        <v>10344</v>
      </c>
      <c r="Q10345" s="188">
        <v>28</v>
      </c>
    </row>
    <row r="10346" spans="1:17" ht="15" x14ac:dyDescent="0.25">
      <c r="A10346"/>
      <c r="B10346" s="114">
        <v>10345</v>
      </c>
      <c r="C10346" s="7">
        <v>22</v>
      </c>
      <c r="E10346">
        <v>10345</v>
      </c>
      <c r="F10346">
        <v>17</v>
      </c>
      <c r="G10346">
        <v>20</v>
      </c>
      <c r="H10346">
        <v>27</v>
      </c>
      <c r="I10346" s="7">
        <v>34</v>
      </c>
      <c r="K10346">
        <v>10345</v>
      </c>
      <c r="L10346">
        <v>20</v>
      </c>
      <c r="M10346">
        <v>27</v>
      </c>
      <c r="N10346" s="7">
        <v>34</v>
      </c>
      <c r="P10346" s="185">
        <v>10345</v>
      </c>
      <c r="Q10346" s="186">
        <v>28</v>
      </c>
    </row>
    <row r="10347" spans="1:17" ht="15" x14ac:dyDescent="0.25">
      <c r="A10347"/>
      <c r="B10347" s="114">
        <v>10346</v>
      </c>
      <c r="C10347" s="7">
        <v>22</v>
      </c>
      <c r="E10347">
        <v>10346</v>
      </c>
      <c r="F10347">
        <v>17</v>
      </c>
      <c r="G10347">
        <v>20</v>
      </c>
      <c r="H10347">
        <v>27</v>
      </c>
      <c r="I10347" s="7">
        <v>34</v>
      </c>
      <c r="K10347">
        <v>10346</v>
      </c>
      <c r="L10347">
        <v>20</v>
      </c>
      <c r="M10347">
        <v>27</v>
      </c>
      <c r="N10347" s="7">
        <v>34</v>
      </c>
      <c r="P10347" s="187">
        <v>10346</v>
      </c>
      <c r="Q10347" s="188">
        <v>28</v>
      </c>
    </row>
    <row r="10348" spans="1:17" ht="15" x14ac:dyDescent="0.25">
      <c r="A10348"/>
      <c r="B10348" s="114">
        <v>10347</v>
      </c>
      <c r="C10348" s="7">
        <v>22</v>
      </c>
      <c r="E10348">
        <v>10347</v>
      </c>
      <c r="F10348">
        <v>17</v>
      </c>
      <c r="G10348">
        <v>20</v>
      </c>
      <c r="H10348">
        <v>27</v>
      </c>
      <c r="I10348" s="7">
        <v>34</v>
      </c>
      <c r="K10348">
        <v>10347</v>
      </c>
      <c r="L10348">
        <v>20</v>
      </c>
      <c r="M10348">
        <v>27</v>
      </c>
      <c r="N10348" s="7">
        <v>34</v>
      </c>
      <c r="P10348" s="185">
        <v>10347</v>
      </c>
      <c r="Q10348" s="186">
        <v>28</v>
      </c>
    </row>
    <row r="10349" spans="1:17" ht="15" x14ac:dyDescent="0.25">
      <c r="A10349"/>
      <c r="B10349" s="114">
        <v>10348</v>
      </c>
      <c r="C10349" s="7">
        <v>22</v>
      </c>
      <c r="E10349">
        <v>10348</v>
      </c>
      <c r="F10349">
        <v>17</v>
      </c>
      <c r="G10349">
        <v>20</v>
      </c>
      <c r="H10349">
        <v>27</v>
      </c>
      <c r="I10349" s="7">
        <v>34</v>
      </c>
      <c r="K10349">
        <v>10348</v>
      </c>
      <c r="L10349">
        <v>20</v>
      </c>
      <c r="M10349">
        <v>27</v>
      </c>
      <c r="N10349" s="7">
        <v>34</v>
      </c>
      <c r="P10349" s="187">
        <v>10348</v>
      </c>
      <c r="Q10349" s="188">
        <v>28</v>
      </c>
    </row>
    <row r="10350" spans="1:17" ht="15" x14ac:dyDescent="0.25">
      <c r="A10350"/>
      <c r="B10350" s="114">
        <v>10349</v>
      </c>
      <c r="C10350" s="7">
        <v>22</v>
      </c>
      <c r="E10350">
        <v>10349</v>
      </c>
      <c r="F10350">
        <v>17</v>
      </c>
      <c r="G10350">
        <v>20</v>
      </c>
      <c r="H10350">
        <v>27</v>
      </c>
      <c r="I10350" s="7">
        <v>34</v>
      </c>
      <c r="K10350">
        <v>10349</v>
      </c>
      <c r="L10350">
        <v>20</v>
      </c>
      <c r="M10350">
        <v>27</v>
      </c>
      <c r="N10350" s="7">
        <v>34</v>
      </c>
      <c r="P10350" s="185">
        <v>10349</v>
      </c>
      <c r="Q10350" s="186">
        <v>28</v>
      </c>
    </row>
    <row r="10351" spans="1:17" ht="15" x14ac:dyDescent="0.25">
      <c r="A10351"/>
      <c r="B10351" s="114">
        <v>10350</v>
      </c>
      <c r="C10351" s="7">
        <v>22</v>
      </c>
      <c r="E10351">
        <v>10350</v>
      </c>
      <c r="F10351">
        <v>17</v>
      </c>
      <c r="G10351">
        <v>20</v>
      </c>
      <c r="H10351">
        <v>27</v>
      </c>
      <c r="I10351" s="7">
        <v>34</v>
      </c>
      <c r="K10351">
        <v>10350</v>
      </c>
      <c r="L10351">
        <v>20</v>
      </c>
      <c r="M10351">
        <v>27</v>
      </c>
      <c r="N10351" s="7">
        <v>34</v>
      </c>
      <c r="P10351" s="187">
        <v>10350</v>
      </c>
      <c r="Q10351" s="188">
        <v>28</v>
      </c>
    </row>
    <row r="10352" spans="1:17" ht="15" x14ac:dyDescent="0.25">
      <c r="A10352"/>
      <c r="B10352" s="114">
        <v>10351</v>
      </c>
      <c r="C10352" s="7">
        <v>22</v>
      </c>
      <c r="E10352">
        <v>10351</v>
      </c>
      <c r="F10352">
        <v>17</v>
      </c>
      <c r="G10352">
        <v>20</v>
      </c>
      <c r="H10352">
        <v>27</v>
      </c>
      <c r="I10352" s="7">
        <v>34</v>
      </c>
      <c r="K10352">
        <v>10351</v>
      </c>
      <c r="L10352">
        <v>20</v>
      </c>
      <c r="M10352">
        <v>27</v>
      </c>
      <c r="N10352" s="7">
        <v>34</v>
      </c>
      <c r="P10352" s="185">
        <v>10351</v>
      </c>
      <c r="Q10352" s="186">
        <v>28</v>
      </c>
    </row>
    <row r="10353" spans="1:17" ht="15" x14ac:dyDescent="0.25">
      <c r="A10353"/>
      <c r="B10353" s="114">
        <v>10352</v>
      </c>
      <c r="C10353" s="7">
        <v>22</v>
      </c>
      <c r="E10353">
        <v>10352</v>
      </c>
      <c r="F10353">
        <v>17</v>
      </c>
      <c r="G10353">
        <v>20</v>
      </c>
      <c r="H10353">
        <v>27</v>
      </c>
      <c r="I10353" s="7">
        <v>34</v>
      </c>
      <c r="K10353">
        <v>10352</v>
      </c>
      <c r="L10353">
        <v>20</v>
      </c>
      <c r="M10353">
        <v>27</v>
      </c>
      <c r="N10353" s="7">
        <v>34</v>
      </c>
      <c r="P10353" s="187">
        <v>10352</v>
      </c>
      <c r="Q10353" s="188">
        <v>28</v>
      </c>
    </row>
    <row r="10354" spans="1:17" ht="15" x14ac:dyDescent="0.25">
      <c r="A10354"/>
      <c r="B10354" s="114">
        <v>10353</v>
      </c>
      <c r="C10354" s="7">
        <v>22</v>
      </c>
      <c r="E10354">
        <v>10353</v>
      </c>
      <c r="F10354">
        <v>17</v>
      </c>
      <c r="G10354">
        <v>20</v>
      </c>
      <c r="H10354">
        <v>27</v>
      </c>
      <c r="I10354" s="7">
        <v>34</v>
      </c>
      <c r="K10354">
        <v>10353</v>
      </c>
      <c r="L10354">
        <v>20</v>
      </c>
      <c r="M10354">
        <v>27</v>
      </c>
      <c r="N10354" s="7">
        <v>34</v>
      </c>
      <c r="P10354" s="185">
        <v>10353</v>
      </c>
      <c r="Q10354" s="186">
        <v>28</v>
      </c>
    </row>
    <row r="10355" spans="1:17" ht="15" x14ac:dyDescent="0.25">
      <c r="A10355"/>
      <c r="B10355" s="114">
        <v>10354</v>
      </c>
      <c r="C10355" s="7">
        <v>22</v>
      </c>
      <c r="E10355">
        <v>10354</v>
      </c>
      <c r="F10355">
        <v>17</v>
      </c>
      <c r="G10355">
        <v>20</v>
      </c>
      <c r="H10355">
        <v>27</v>
      </c>
      <c r="I10355" s="7">
        <v>34</v>
      </c>
      <c r="K10355">
        <v>10354</v>
      </c>
      <c r="L10355">
        <v>20</v>
      </c>
      <c r="M10355">
        <v>27</v>
      </c>
      <c r="N10355" s="7">
        <v>34</v>
      </c>
      <c r="P10355" s="187">
        <v>10354</v>
      </c>
      <c r="Q10355" s="188">
        <v>28</v>
      </c>
    </row>
    <row r="10356" spans="1:17" ht="15" x14ac:dyDescent="0.25">
      <c r="A10356"/>
      <c r="B10356" s="114">
        <v>10355</v>
      </c>
      <c r="C10356" s="7">
        <v>22</v>
      </c>
      <c r="E10356">
        <v>10355</v>
      </c>
      <c r="F10356">
        <v>17</v>
      </c>
      <c r="G10356">
        <v>20</v>
      </c>
      <c r="H10356">
        <v>27</v>
      </c>
      <c r="I10356" s="7">
        <v>34</v>
      </c>
      <c r="K10356">
        <v>10355</v>
      </c>
      <c r="L10356">
        <v>20</v>
      </c>
      <c r="M10356">
        <v>27</v>
      </c>
      <c r="N10356" s="7">
        <v>34</v>
      </c>
      <c r="P10356" s="185">
        <v>10355</v>
      </c>
      <c r="Q10356" s="186">
        <v>28</v>
      </c>
    </row>
    <row r="10357" spans="1:17" ht="15" x14ac:dyDescent="0.25">
      <c r="A10357"/>
      <c r="B10357" s="114">
        <v>10356</v>
      </c>
      <c r="C10357" s="7">
        <v>22</v>
      </c>
      <c r="E10357">
        <v>10356</v>
      </c>
      <c r="F10357">
        <v>17</v>
      </c>
      <c r="G10357">
        <v>20</v>
      </c>
      <c r="H10357">
        <v>27</v>
      </c>
      <c r="I10357" s="7">
        <v>34</v>
      </c>
      <c r="K10357">
        <v>10356</v>
      </c>
      <c r="L10357">
        <v>20</v>
      </c>
      <c r="M10357">
        <v>27</v>
      </c>
      <c r="N10357" s="7">
        <v>34</v>
      </c>
      <c r="P10357" s="187">
        <v>10356</v>
      </c>
      <c r="Q10357" s="188">
        <v>28</v>
      </c>
    </row>
    <row r="10358" spans="1:17" ht="15" x14ac:dyDescent="0.25">
      <c r="A10358"/>
      <c r="B10358" s="114">
        <v>10357</v>
      </c>
      <c r="C10358" s="7">
        <v>22</v>
      </c>
      <c r="E10358">
        <v>10357</v>
      </c>
      <c r="F10358">
        <v>17</v>
      </c>
      <c r="G10358">
        <v>20</v>
      </c>
      <c r="H10358">
        <v>27</v>
      </c>
      <c r="I10358" s="7">
        <v>34</v>
      </c>
      <c r="K10358">
        <v>10357</v>
      </c>
      <c r="L10358">
        <v>20</v>
      </c>
      <c r="M10358">
        <v>27</v>
      </c>
      <c r="N10358" s="7">
        <v>34</v>
      </c>
      <c r="P10358" s="185">
        <v>10357</v>
      </c>
      <c r="Q10358" s="186">
        <v>28</v>
      </c>
    </row>
    <row r="10359" spans="1:17" ht="15" x14ac:dyDescent="0.25">
      <c r="A10359"/>
      <c r="B10359" s="114">
        <v>10358</v>
      </c>
      <c r="C10359" s="7">
        <v>22</v>
      </c>
      <c r="E10359">
        <v>10358</v>
      </c>
      <c r="F10359">
        <v>17</v>
      </c>
      <c r="G10359">
        <v>20</v>
      </c>
      <c r="H10359">
        <v>27</v>
      </c>
      <c r="I10359" s="7">
        <v>34</v>
      </c>
      <c r="K10359">
        <v>10358</v>
      </c>
      <c r="L10359">
        <v>20</v>
      </c>
      <c r="M10359">
        <v>27</v>
      </c>
      <c r="N10359" s="7">
        <v>34</v>
      </c>
      <c r="P10359" s="187">
        <v>10358</v>
      </c>
      <c r="Q10359" s="188">
        <v>28</v>
      </c>
    </row>
    <row r="10360" spans="1:17" ht="15" x14ac:dyDescent="0.25">
      <c r="A10360"/>
      <c r="B10360" s="114">
        <v>10359</v>
      </c>
      <c r="C10360" s="7">
        <v>22</v>
      </c>
      <c r="E10360">
        <v>10359</v>
      </c>
      <c r="F10360">
        <v>17</v>
      </c>
      <c r="G10360">
        <v>20</v>
      </c>
      <c r="H10360">
        <v>27</v>
      </c>
      <c r="I10360" s="7">
        <v>34</v>
      </c>
      <c r="K10360">
        <v>10359</v>
      </c>
      <c r="L10360">
        <v>20</v>
      </c>
      <c r="M10360">
        <v>27</v>
      </c>
      <c r="N10360" s="7">
        <v>34</v>
      </c>
      <c r="P10360" s="185">
        <v>10359</v>
      </c>
      <c r="Q10360" s="186">
        <v>28</v>
      </c>
    </row>
    <row r="10361" spans="1:17" ht="15" x14ac:dyDescent="0.25">
      <c r="A10361"/>
      <c r="B10361" s="114">
        <v>10360</v>
      </c>
      <c r="C10361" s="7">
        <v>22</v>
      </c>
      <c r="E10361">
        <v>10360</v>
      </c>
      <c r="F10361">
        <v>17</v>
      </c>
      <c r="G10361">
        <v>20</v>
      </c>
      <c r="H10361">
        <v>27</v>
      </c>
      <c r="I10361" s="7">
        <v>34</v>
      </c>
      <c r="K10361">
        <v>10360</v>
      </c>
      <c r="L10361">
        <v>20</v>
      </c>
      <c r="M10361">
        <v>27</v>
      </c>
      <c r="N10361" s="7">
        <v>34</v>
      </c>
      <c r="P10361" s="187">
        <v>10360</v>
      </c>
      <c r="Q10361" s="188">
        <v>28</v>
      </c>
    </row>
    <row r="10362" spans="1:17" ht="15" x14ac:dyDescent="0.25">
      <c r="A10362"/>
      <c r="B10362" s="114">
        <v>10361</v>
      </c>
      <c r="C10362" s="7">
        <v>22</v>
      </c>
      <c r="E10362">
        <v>10361</v>
      </c>
      <c r="F10362">
        <v>17</v>
      </c>
      <c r="G10362">
        <v>20</v>
      </c>
      <c r="H10362">
        <v>27</v>
      </c>
      <c r="I10362" s="7">
        <v>34</v>
      </c>
      <c r="K10362">
        <v>10361</v>
      </c>
      <c r="L10362">
        <v>20</v>
      </c>
      <c r="M10362">
        <v>27</v>
      </c>
      <c r="N10362" s="7">
        <v>34</v>
      </c>
      <c r="P10362" s="185">
        <v>10361</v>
      </c>
      <c r="Q10362" s="186">
        <v>28</v>
      </c>
    </row>
    <row r="10363" spans="1:17" ht="15" x14ac:dyDescent="0.25">
      <c r="A10363"/>
      <c r="B10363" s="114">
        <v>10362</v>
      </c>
      <c r="C10363" s="7">
        <v>22</v>
      </c>
      <c r="E10363">
        <v>10362</v>
      </c>
      <c r="F10363">
        <v>17</v>
      </c>
      <c r="G10363">
        <v>20</v>
      </c>
      <c r="H10363">
        <v>27</v>
      </c>
      <c r="I10363" s="7">
        <v>34</v>
      </c>
      <c r="K10363">
        <v>10362</v>
      </c>
      <c r="L10363">
        <v>20</v>
      </c>
      <c r="M10363">
        <v>27</v>
      </c>
      <c r="N10363" s="7">
        <v>34</v>
      </c>
      <c r="P10363" s="187">
        <v>10362</v>
      </c>
      <c r="Q10363" s="188">
        <v>28</v>
      </c>
    </row>
    <row r="10364" spans="1:17" ht="15" x14ac:dyDescent="0.25">
      <c r="A10364"/>
      <c r="B10364" s="114">
        <v>10363</v>
      </c>
      <c r="C10364" s="7">
        <v>22</v>
      </c>
      <c r="E10364">
        <v>10363</v>
      </c>
      <c r="F10364">
        <v>17</v>
      </c>
      <c r="G10364">
        <v>20</v>
      </c>
      <c r="H10364">
        <v>27</v>
      </c>
      <c r="I10364" s="7">
        <v>34</v>
      </c>
      <c r="K10364">
        <v>10363</v>
      </c>
      <c r="L10364">
        <v>20</v>
      </c>
      <c r="M10364">
        <v>27</v>
      </c>
      <c r="N10364" s="7">
        <v>34</v>
      </c>
      <c r="P10364" s="185">
        <v>10363</v>
      </c>
      <c r="Q10364" s="186">
        <v>28</v>
      </c>
    </row>
    <row r="10365" spans="1:17" ht="15" x14ac:dyDescent="0.25">
      <c r="A10365"/>
      <c r="B10365" s="114">
        <v>10364</v>
      </c>
      <c r="C10365" s="7">
        <v>22</v>
      </c>
      <c r="E10365">
        <v>10364</v>
      </c>
      <c r="F10365">
        <v>17</v>
      </c>
      <c r="G10365">
        <v>20</v>
      </c>
      <c r="H10365">
        <v>27</v>
      </c>
      <c r="I10365" s="7">
        <v>34</v>
      </c>
      <c r="K10365">
        <v>10364</v>
      </c>
      <c r="L10365">
        <v>20</v>
      </c>
      <c r="M10365">
        <v>27</v>
      </c>
      <c r="N10365" s="7">
        <v>34</v>
      </c>
      <c r="P10365" s="187">
        <v>10364</v>
      </c>
      <c r="Q10365" s="188">
        <v>28</v>
      </c>
    </row>
    <row r="10366" spans="1:17" ht="15" x14ac:dyDescent="0.25">
      <c r="A10366"/>
      <c r="B10366" s="114">
        <v>10365</v>
      </c>
      <c r="C10366" s="7">
        <v>22</v>
      </c>
      <c r="E10366">
        <v>10365</v>
      </c>
      <c r="F10366">
        <v>17</v>
      </c>
      <c r="G10366">
        <v>20</v>
      </c>
      <c r="H10366">
        <v>27</v>
      </c>
      <c r="I10366" s="7">
        <v>34</v>
      </c>
      <c r="K10366">
        <v>10365</v>
      </c>
      <c r="L10366">
        <v>20</v>
      </c>
      <c r="M10366">
        <v>27</v>
      </c>
      <c r="N10366" s="7">
        <v>34</v>
      </c>
      <c r="P10366" s="185">
        <v>10365</v>
      </c>
      <c r="Q10366" s="186">
        <v>28</v>
      </c>
    </row>
    <row r="10367" spans="1:17" ht="15" x14ac:dyDescent="0.25">
      <c r="A10367"/>
      <c r="B10367" s="114">
        <v>10366</v>
      </c>
      <c r="C10367" s="7">
        <v>22</v>
      </c>
      <c r="E10367">
        <v>10366</v>
      </c>
      <c r="F10367">
        <v>17</v>
      </c>
      <c r="G10367">
        <v>20</v>
      </c>
      <c r="H10367">
        <v>27</v>
      </c>
      <c r="I10367" s="7">
        <v>34</v>
      </c>
      <c r="K10367">
        <v>10366</v>
      </c>
      <c r="L10367">
        <v>20</v>
      </c>
      <c r="M10367">
        <v>27</v>
      </c>
      <c r="N10367" s="7">
        <v>34</v>
      </c>
      <c r="P10367" s="187">
        <v>10366</v>
      </c>
      <c r="Q10367" s="188">
        <v>28</v>
      </c>
    </row>
    <row r="10368" spans="1:17" ht="15" x14ac:dyDescent="0.25">
      <c r="A10368"/>
      <c r="B10368" s="114">
        <v>10367</v>
      </c>
      <c r="C10368" s="7">
        <v>22</v>
      </c>
      <c r="E10368">
        <v>10367</v>
      </c>
      <c r="F10368">
        <v>17</v>
      </c>
      <c r="G10368">
        <v>20</v>
      </c>
      <c r="H10368">
        <v>27</v>
      </c>
      <c r="I10368" s="7">
        <v>34</v>
      </c>
      <c r="K10368">
        <v>10367</v>
      </c>
      <c r="L10368">
        <v>20</v>
      </c>
      <c r="M10368">
        <v>27</v>
      </c>
      <c r="N10368" s="7">
        <v>34</v>
      </c>
      <c r="P10368" s="185">
        <v>10367</v>
      </c>
      <c r="Q10368" s="186">
        <v>28</v>
      </c>
    </row>
    <row r="10369" spans="1:17" ht="15" x14ac:dyDescent="0.25">
      <c r="A10369"/>
      <c r="B10369" s="114">
        <v>10368</v>
      </c>
      <c r="C10369" s="7">
        <v>22</v>
      </c>
      <c r="E10369">
        <v>10368</v>
      </c>
      <c r="F10369">
        <v>17</v>
      </c>
      <c r="G10369">
        <v>20</v>
      </c>
      <c r="H10369">
        <v>27</v>
      </c>
      <c r="I10369" s="7">
        <v>34</v>
      </c>
      <c r="K10369">
        <v>10368</v>
      </c>
      <c r="L10369">
        <v>20</v>
      </c>
      <c r="M10369">
        <v>27</v>
      </c>
      <c r="N10369" s="7">
        <v>34</v>
      </c>
      <c r="P10369" s="187">
        <v>10368</v>
      </c>
      <c r="Q10369" s="188">
        <v>28</v>
      </c>
    </row>
    <row r="10370" spans="1:17" ht="15" x14ac:dyDescent="0.25">
      <c r="A10370"/>
      <c r="B10370" s="114">
        <v>10369</v>
      </c>
      <c r="C10370" s="7">
        <v>22</v>
      </c>
      <c r="E10370">
        <v>10369</v>
      </c>
      <c r="F10370">
        <v>17</v>
      </c>
      <c r="G10370">
        <v>20</v>
      </c>
      <c r="H10370">
        <v>27</v>
      </c>
      <c r="I10370" s="7">
        <v>34</v>
      </c>
      <c r="K10370">
        <v>10369</v>
      </c>
      <c r="L10370">
        <v>20</v>
      </c>
      <c r="M10370">
        <v>27</v>
      </c>
      <c r="N10370" s="7">
        <v>34</v>
      </c>
      <c r="P10370" s="185">
        <v>10369</v>
      </c>
      <c r="Q10370" s="186">
        <v>28</v>
      </c>
    </row>
    <row r="10371" spans="1:17" ht="15" x14ac:dyDescent="0.25">
      <c r="A10371"/>
      <c r="B10371" s="114">
        <v>10370</v>
      </c>
      <c r="C10371" s="7">
        <v>22</v>
      </c>
      <c r="E10371">
        <v>10370</v>
      </c>
      <c r="F10371">
        <v>17</v>
      </c>
      <c r="G10371">
        <v>20</v>
      </c>
      <c r="H10371">
        <v>27</v>
      </c>
      <c r="I10371" s="7">
        <v>34</v>
      </c>
      <c r="K10371">
        <v>10370</v>
      </c>
      <c r="L10371">
        <v>20</v>
      </c>
      <c r="M10371">
        <v>27</v>
      </c>
      <c r="N10371" s="7">
        <v>34</v>
      </c>
      <c r="P10371" s="187">
        <v>10370</v>
      </c>
      <c r="Q10371" s="188">
        <v>28</v>
      </c>
    </row>
    <row r="10372" spans="1:17" ht="15" x14ac:dyDescent="0.25">
      <c r="A10372"/>
      <c r="B10372" s="114">
        <v>10371</v>
      </c>
      <c r="C10372" s="7">
        <v>22</v>
      </c>
      <c r="E10372">
        <v>10371</v>
      </c>
      <c r="F10372">
        <v>17</v>
      </c>
      <c r="G10372">
        <v>20</v>
      </c>
      <c r="H10372">
        <v>27</v>
      </c>
      <c r="I10372" s="7">
        <v>34</v>
      </c>
      <c r="K10372">
        <v>10371</v>
      </c>
      <c r="L10372">
        <v>20</v>
      </c>
      <c r="M10372">
        <v>27</v>
      </c>
      <c r="N10372" s="7">
        <v>34</v>
      </c>
      <c r="P10372" s="185">
        <v>10371</v>
      </c>
      <c r="Q10372" s="186">
        <v>28</v>
      </c>
    </row>
    <row r="10373" spans="1:17" ht="15" x14ac:dyDescent="0.25">
      <c r="A10373"/>
      <c r="B10373" s="114">
        <v>10372</v>
      </c>
      <c r="C10373" s="7">
        <v>22</v>
      </c>
      <c r="E10373">
        <v>10372</v>
      </c>
      <c r="F10373">
        <v>17</v>
      </c>
      <c r="G10373">
        <v>20</v>
      </c>
      <c r="H10373">
        <v>27</v>
      </c>
      <c r="I10373" s="7">
        <v>34</v>
      </c>
      <c r="K10373">
        <v>10372</v>
      </c>
      <c r="L10373">
        <v>20</v>
      </c>
      <c r="M10373">
        <v>27</v>
      </c>
      <c r="N10373" s="7">
        <v>34</v>
      </c>
      <c r="P10373" s="187">
        <v>10372</v>
      </c>
      <c r="Q10373" s="188">
        <v>28</v>
      </c>
    </row>
    <row r="10374" spans="1:17" ht="15" x14ac:dyDescent="0.25">
      <c r="A10374"/>
      <c r="B10374" s="114">
        <v>10373</v>
      </c>
      <c r="C10374" s="7">
        <v>22</v>
      </c>
      <c r="E10374">
        <v>10373</v>
      </c>
      <c r="F10374">
        <v>17</v>
      </c>
      <c r="G10374">
        <v>20</v>
      </c>
      <c r="H10374">
        <v>27</v>
      </c>
      <c r="I10374" s="7">
        <v>34</v>
      </c>
      <c r="K10374">
        <v>10373</v>
      </c>
      <c r="L10374">
        <v>20</v>
      </c>
      <c r="M10374">
        <v>27</v>
      </c>
      <c r="N10374" s="7">
        <v>34</v>
      </c>
      <c r="P10374" s="185">
        <v>10373</v>
      </c>
      <c r="Q10374" s="186">
        <v>28</v>
      </c>
    </row>
    <row r="10375" spans="1:17" ht="15" x14ac:dyDescent="0.25">
      <c r="A10375"/>
      <c r="B10375" s="114">
        <v>10374</v>
      </c>
      <c r="C10375" s="7">
        <v>22</v>
      </c>
      <c r="E10375">
        <v>10374</v>
      </c>
      <c r="F10375">
        <v>17</v>
      </c>
      <c r="G10375">
        <v>20</v>
      </c>
      <c r="H10375">
        <v>27</v>
      </c>
      <c r="I10375" s="7">
        <v>34</v>
      </c>
      <c r="K10375">
        <v>10374</v>
      </c>
      <c r="L10375">
        <v>20</v>
      </c>
      <c r="M10375">
        <v>27</v>
      </c>
      <c r="N10375" s="7">
        <v>34</v>
      </c>
      <c r="P10375" s="187">
        <v>10374</v>
      </c>
      <c r="Q10375" s="188">
        <v>28</v>
      </c>
    </row>
    <row r="10376" spans="1:17" ht="15" x14ac:dyDescent="0.25">
      <c r="A10376"/>
      <c r="B10376" s="114">
        <v>10375</v>
      </c>
      <c r="C10376" s="7">
        <v>22</v>
      </c>
      <c r="E10376">
        <v>10375</v>
      </c>
      <c r="F10376">
        <v>17</v>
      </c>
      <c r="G10376">
        <v>20</v>
      </c>
      <c r="H10376">
        <v>27</v>
      </c>
      <c r="I10376" s="7">
        <v>34</v>
      </c>
      <c r="K10376">
        <v>10375</v>
      </c>
      <c r="L10376">
        <v>20</v>
      </c>
      <c r="M10376">
        <v>27</v>
      </c>
      <c r="N10376" s="7">
        <v>34</v>
      </c>
      <c r="P10376" s="185">
        <v>10375</v>
      </c>
      <c r="Q10376" s="186">
        <v>28</v>
      </c>
    </row>
    <row r="10377" spans="1:17" ht="15" x14ac:dyDescent="0.25">
      <c r="A10377"/>
      <c r="B10377" s="114">
        <v>10376</v>
      </c>
      <c r="C10377" s="7">
        <v>22</v>
      </c>
      <c r="E10377">
        <v>10376</v>
      </c>
      <c r="F10377">
        <v>17</v>
      </c>
      <c r="G10377">
        <v>20</v>
      </c>
      <c r="H10377">
        <v>27</v>
      </c>
      <c r="I10377" s="7">
        <v>34</v>
      </c>
      <c r="K10377">
        <v>10376</v>
      </c>
      <c r="L10377">
        <v>20</v>
      </c>
      <c r="M10377">
        <v>27</v>
      </c>
      <c r="N10377" s="7">
        <v>34</v>
      </c>
      <c r="P10377" s="187">
        <v>10376</v>
      </c>
      <c r="Q10377" s="188">
        <v>28</v>
      </c>
    </row>
    <row r="10378" spans="1:17" ht="15" x14ac:dyDescent="0.25">
      <c r="A10378"/>
      <c r="B10378" s="114">
        <v>10377</v>
      </c>
      <c r="C10378" s="7">
        <v>22</v>
      </c>
      <c r="E10378">
        <v>10377</v>
      </c>
      <c r="F10378">
        <v>17</v>
      </c>
      <c r="G10378">
        <v>20</v>
      </c>
      <c r="H10378">
        <v>27</v>
      </c>
      <c r="I10378" s="7">
        <v>34</v>
      </c>
      <c r="K10378">
        <v>10377</v>
      </c>
      <c r="L10378">
        <v>20</v>
      </c>
      <c r="M10378">
        <v>27</v>
      </c>
      <c r="N10378" s="7">
        <v>34</v>
      </c>
      <c r="P10378" s="185">
        <v>10377</v>
      </c>
      <c r="Q10378" s="186">
        <v>28</v>
      </c>
    </row>
    <row r="10379" spans="1:17" ht="15" x14ac:dyDescent="0.25">
      <c r="A10379"/>
      <c r="B10379" s="114">
        <v>10378</v>
      </c>
      <c r="C10379" s="7">
        <v>22</v>
      </c>
      <c r="E10379">
        <v>10378</v>
      </c>
      <c r="F10379">
        <v>17</v>
      </c>
      <c r="G10379">
        <v>20</v>
      </c>
      <c r="H10379">
        <v>27</v>
      </c>
      <c r="I10379" s="7">
        <v>34</v>
      </c>
      <c r="K10379">
        <v>10378</v>
      </c>
      <c r="L10379">
        <v>20</v>
      </c>
      <c r="M10379">
        <v>27</v>
      </c>
      <c r="N10379" s="7">
        <v>34</v>
      </c>
      <c r="P10379" s="187">
        <v>10378</v>
      </c>
      <c r="Q10379" s="188">
        <v>28</v>
      </c>
    </row>
    <row r="10380" spans="1:17" ht="15" x14ac:dyDescent="0.25">
      <c r="A10380"/>
      <c r="B10380" s="114">
        <v>10379</v>
      </c>
      <c r="C10380" s="7">
        <v>22</v>
      </c>
      <c r="E10380">
        <v>10379</v>
      </c>
      <c r="F10380">
        <v>17</v>
      </c>
      <c r="G10380">
        <v>20</v>
      </c>
      <c r="H10380">
        <v>27</v>
      </c>
      <c r="I10380" s="7">
        <v>34</v>
      </c>
      <c r="K10380">
        <v>10379</v>
      </c>
      <c r="L10380">
        <v>20</v>
      </c>
      <c r="M10380">
        <v>27</v>
      </c>
      <c r="N10380" s="7">
        <v>34</v>
      </c>
      <c r="P10380" s="185">
        <v>10379</v>
      </c>
      <c r="Q10380" s="186">
        <v>28</v>
      </c>
    </row>
    <row r="10381" spans="1:17" ht="15" x14ac:dyDescent="0.25">
      <c r="A10381"/>
      <c r="B10381" s="114">
        <v>10380</v>
      </c>
      <c r="C10381" s="7">
        <v>22</v>
      </c>
      <c r="E10381">
        <v>10380</v>
      </c>
      <c r="F10381">
        <v>17</v>
      </c>
      <c r="G10381">
        <v>20</v>
      </c>
      <c r="H10381">
        <v>27</v>
      </c>
      <c r="I10381" s="7">
        <v>34</v>
      </c>
      <c r="K10381">
        <v>10380</v>
      </c>
      <c r="L10381">
        <v>20</v>
      </c>
      <c r="M10381">
        <v>27</v>
      </c>
      <c r="N10381" s="7">
        <v>34</v>
      </c>
      <c r="P10381" s="187">
        <v>10380</v>
      </c>
      <c r="Q10381" s="188">
        <v>28</v>
      </c>
    </row>
    <row r="10382" spans="1:17" ht="15" x14ac:dyDescent="0.25">
      <c r="A10382"/>
      <c r="B10382" s="114">
        <v>10381</v>
      </c>
      <c r="C10382" s="7">
        <v>22</v>
      </c>
      <c r="E10382">
        <v>10381</v>
      </c>
      <c r="F10382">
        <v>17</v>
      </c>
      <c r="G10382">
        <v>20</v>
      </c>
      <c r="H10382">
        <v>27</v>
      </c>
      <c r="I10382" s="7">
        <v>34</v>
      </c>
      <c r="K10382">
        <v>10381</v>
      </c>
      <c r="L10382">
        <v>20</v>
      </c>
      <c r="M10382">
        <v>27</v>
      </c>
      <c r="N10382" s="7">
        <v>34</v>
      </c>
      <c r="P10382" s="185">
        <v>10381</v>
      </c>
      <c r="Q10382" s="186">
        <v>28</v>
      </c>
    </row>
    <row r="10383" spans="1:17" ht="15" x14ac:dyDescent="0.25">
      <c r="A10383"/>
      <c r="B10383" s="114">
        <v>10382</v>
      </c>
      <c r="C10383" s="7">
        <v>22</v>
      </c>
      <c r="E10383">
        <v>10382</v>
      </c>
      <c r="F10383">
        <v>17</v>
      </c>
      <c r="G10383">
        <v>20</v>
      </c>
      <c r="H10383">
        <v>27</v>
      </c>
      <c r="I10383" s="7">
        <v>34</v>
      </c>
      <c r="K10383">
        <v>10382</v>
      </c>
      <c r="L10383">
        <v>20</v>
      </c>
      <c r="M10383">
        <v>27</v>
      </c>
      <c r="N10383" s="7">
        <v>34</v>
      </c>
      <c r="P10383" s="187">
        <v>10382</v>
      </c>
      <c r="Q10383" s="188">
        <v>28</v>
      </c>
    </row>
    <row r="10384" spans="1:17" ht="15" x14ac:dyDescent="0.25">
      <c r="A10384"/>
      <c r="B10384" s="114">
        <v>10383</v>
      </c>
      <c r="C10384" s="7">
        <v>22</v>
      </c>
      <c r="E10384">
        <v>10383</v>
      </c>
      <c r="F10384">
        <v>17</v>
      </c>
      <c r="G10384">
        <v>20</v>
      </c>
      <c r="H10384">
        <v>27</v>
      </c>
      <c r="I10384" s="7">
        <v>34</v>
      </c>
      <c r="K10384">
        <v>10383</v>
      </c>
      <c r="L10384">
        <v>20</v>
      </c>
      <c r="M10384">
        <v>27</v>
      </c>
      <c r="N10384" s="7">
        <v>34</v>
      </c>
      <c r="P10384" s="185">
        <v>10383</v>
      </c>
      <c r="Q10384" s="186">
        <v>28</v>
      </c>
    </row>
    <row r="10385" spans="1:17" ht="15" x14ac:dyDescent="0.25">
      <c r="A10385"/>
      <c r="B10385" s="114">
        <v>10384</v>
      </c>
      <c r="C10385" s="7">
        <v>22</v>
      </c>
      <c r="E10385">
        <v>10384</v>
      </c>
      <c r="F10385">
        <v>17</v>
      </c>
      <c r="G10385">
        <v>20</v>
      </c>
      <c r="H10385">
        <v>27</v>
      </c>
      <c r="I10385" s="7">
        <v>34</v>
      </c>
      <c r="K10385">
        <v>10384</v>
      </c>
      <c r="L10385">
        <v>20</v>
      </c>
      <c r="M10385">
        <v>27</v>
      </c>
      <c r="N10385" s="7">
        <v>34</v>
      </c>
      <c r="P10385" s="187">
        <v>10384</v>
      </c>
      <c r="Q10385" s="188">
        <v>28</v>
      </c>
    </row>
    <row r="10386" spans="1:17" ht="15" x14ac:dyDescent="0.25">
      <c r="A10386"/>
      <c r="B10386" s="114">
        <v>10385</v>
      </c>
      <c r="C10386" s="7">
        <v>22</v>
      </c>
      <c r="E10386">
        <v>10385</v>
      </c>
      <c r="F10386">
        <v>17</v>
      </c>
      <c r="G10386">
        <v>20</v>
      </c>
      <c r="H10386">
        <v>27</v>
      </c>
      <c r="I10386" s="7">
        <v>34</v>
      </c>
      <c r="K10386">
        <v>10385</v>
      </c>
      <c r="L10386">
        <v>20</v>
      </c>
      <c r="M10386">
        <v>27</v>
      </c>
      <c r="N10386" s="7">
        <v>34</v>
      </c>
      <c r="P10386" s="185">
        <v>10385</v>
      </c>
      <c r="Q10386" s="186">
        <v>28</v>
      </c>
    </row>
    <row r="10387" spans="1:17" ht="15" x14ac:dyDescent="0.25">
      <c r="A10387"/>
      <c r="B10387" s="114">
        <v>10386</v>
      </c>
      <c r="C10387" s="7">
        <v>22</v>
      </c>
      <c r="E10387">
        <v>10386</v>
      </c>
      <c r="F10387">
        <v>17</v>
      </c>
      <c r="G10387">
        <v>20</v>
      </c>
      <c r="H10387">
        <v>27</v>
      </c>
      <c r="I10387" s="7">
        <v>34</v>
      </c>
      <c r="K10387">
        <v>10386</v>
      </c>
      <c r="L10387">
        <v>20</v>
      </c>
      <c r="M10387">
        <v>27</v>
      </c>
      <c r="N10387" s="7">
        <v>34</v>
      </c>
      <c r="P10387" s="187">
        <v>10386</v>
      </c>
      <c r="Q10387" s="188">
        <v>28</v>
      </c>
    </row>
    <row r="10388" spans="1:17" ht="15" x14ac:dyDescent="0.25">
      <c r="A10388"/>
      <c r="B10388" s="114">
        <v>10387</v>
      </c>
      <c r="C10388" s="7">
        <v>22</v>
      </c>
      <c r="E10388">
        <v>10387</v>
      </c>
      <c r="F10388">
        <v>17</v>
      </c>
      <c r="G10388">
        <v>20</v>
      </c>
      <c r="H10388">
        <v>27</v>
      </c>
      <c r="I10388" s="7">
        <v>34</v>
      </c>
      <c r="K10388">
        <v>10387</v>
      </c>
      <c r="L10388">
        <v>20</v>
      </c>
      <c r="M10388">
        <v>27</v>
      </c>
      <c r="N10388" s="7">
        <v>34</v>
      </c>
      <c r="P10388" s="185">
        <v>10387</v>
      </c>
      <c r="Q10388" s="186">
        <v>28</v>
      </c>
    </row>
    <row r="10389" spans="1:17" ht="15" x14ac:dyDescent="0.25">
      <c r="A10389"/>
      <c r="B10389" s="114">
        <v>10388</v>
      </c>
      <c r="C10389" s="7">
        <v>22</v>
      </c>
      <c r="E10389">
        <v>10388</v>
      </c>
      <c r="F10389">
        <v>17</v>
      </c>
      <c r="G10389">
        <v>20</v>
      </c>
      <c r="H10389">
        <v>27</v>
      </c>
      <c r="I10389" s="7">
        <v>34</v>
      </c>
      <c r="K10389">
        <v>10388</v>
      </c>
      <c r="L10389">
        <v>20</v>
      </c>
      <c r="M10389">
        <v>27</v>
      </c>
      <c r="N10389" s="7">
        <v>34</v>
      </c>
      <c r="P10389" s="187">
        <v>10388</v>
      </c>
      <c r="Q10389" s="188">
        <v>28</v>
      </c>
    </row>
    <row r="10390" spans="1:17" ht="15" x14ac:dyDescent="0.25">
      <c r="A10390"/>
      <c r="B10390" s="114">
        <v>10389</v>
      </c>
      <c r="C10390" s="7">
        <v>22</v>
      </c>
      <c r="E10390">
        <v>10389</v>
      </c>
      <c r="F10390">
        <v>17</v>
      </c>
      <c r="G10390">
        <v>20</v>
      </c>
      <c r="H10390">
        <v>27</v>
      </c>
      <c r="I10390" s="7">
        <v>34</v>
      </c>
      <c r="K10390">
        <v>10389</v>
      </c>
      <c r="L10390">
        <v>20</v>
      </c>
      <c r="M10390">
        <v>27</v>
      </c>
      <c r="N10390" s="7">
        <v>34</v>
      </c>
      <c r="P10390" s="185">
        <v>10389</v>
      </c>
      <c r="Q10390" s="186">
        <v>28</v>
      </c>
    </row>
    <row r="10391" spans="1:17" ht="15" x14ac:dyDescent="0.25">
      <c r="A10391"/>
      <c r="B10391" s="114">
        <v>10390</v>
      </c>
      <c r="C10391" s="7">
        <v>22</v>
      </c>
      <c r="E10391">
        <v>10390</v>
      </c>
      <c r="F10391">
        <v>17</v>
      </c>
      <c r="G10391">
        <v>20</v>
      </c>
      <c r="H10391">
        <v>27</v>
      </c>
      <c r="I10391" s="7">
        <v>34</v>
      </c>
      <c r="K10391">
        <v>10390</v>
      </c>
      <c r="L10391">
        <v>20</v>
      </c>
      <c r="M10391">
        <v>27</v>
      </c>
      <c r="N10391" s="7">
        <v>34</v>
      </c>
      <c r="P10391" s="187">
        <v>10390</v>
      </c>
      <c r="Q10391" s="188">
        <v>28</v>
      </c>
    </row>
    <row r="10392" spans="1:17" ht="15" x14ac:dyDescent="0.25">
      <c r="A10392"/>
      <c r="B10392" s="114">
        <v>10391</v>
      </c>
      <c r="C10392" s="7">
        <v>22</v>
      </c>
      <c r="E10392">
        <v>10391</v>
      </c>
      <c r="F10392">
        <v>17</v>
      </c>
      <c r="G10392">
        <v>20</v>
      </c>
      <c r="H10392">
        <v>27</v>
      </c>
      <c r="I10392" s="7">
        <v>34</v>
      </c>
      <c r="K10392">
        <v>10391</v>
      </c>
      <c r="L10392">
        <v>20</v>
      </c>
      <c r="M10392">
        <v>27</v>
      </c>
      <c r="N10392" s="7">
        <v>34</v>
      </c>
      <c r="P10392" s="185">
        <v>10391</v>
      </c>
      <c r="Q10392" s="186">
        <v>28</v>
      </c>
    </row>
    <row r="10393" spans="1:17" ht="15" x14ac:dyDescent="0.25">
      <c r="A10393"/>
      <c r="B10393" s="114">
        <v>10392</v>
      </c>
      <c r="C10393" s="7">
        <v>22</v>
      </c>
      <c r="E10393">
        <v>10392</v>
      </c>
      <c r="F10393">
        <v>17</v>
      </c>
      <c r="G10393">
        <v>20</v>
      </c>
      <c r="H10393">
        <v>27</v>
      </c>
      <c r="I10393" s="7">
        <v>34</v>
      </c>
      <c r="K10393">
        <v>10392</v>
      </c>
      <c r="L10393">
        <v>20</v>
      </c>
      <c r="M10393">
        <v>27</v>
      </c>
      <c r="N10393" s="7">
        <v>34</v>
      </c>
      <c r="P10393" s="187">
        <v>10392</v>
      </c>
      <c r="Q10393" s="188">
        <v>28</v>
      </c>
    </row>
    <row r="10394" spans="1:17" ht="15" x14ac:dyDescent="0.25">
      <c r="A10394"/>
      <c r="B10394" s="114">
        <v>10393</v>
      </c>
      <c r="C10394" s="7">
        <v>22</v>
      </c>
      <c r="E10394">
        <v>10393</v>
      </c>
      <c r="F10394">
        <v>17</v>
      </c>
      <c r="G10394">
        <v>20</v>
      </c>
      <c r="H10394">
        <v>27</v>
      </c>
      <c r="I10394" s="7">
        <v>34</v>
      </c>
      <c r="K10394">
        <v>10393</v>
      </c>
      <c r="L10394">
        <v>20</v>
      </c>
      <c r="M10394">
        <v>27</v>
      </c>
      <c r="N10394" s="7">
        <v>34</v>
      </c>
      <c r="P10394" s="185">
        <v>10393</v>
      </c>
      <c r="Q10394" s="186">
        <v>28</v>
      </c>
    </row>
    <row r="10395" spans="1:17" ht="15" x14ac:dyDescent="0.25">
      <c r="A10395"/>
      <c r="B10395" s="114">
        <v>10394</v>
      </c>
      <c r="C10395" s="7">
        <v>22</v>
      </c>
      <c r="E10395">
        <v>10394</v>
      </c>
      <c r="F10395">
        <v>17</v>
      </c>
      <c r="G10395">
        <v>20</v>
      </c>
      <c r="H10395">
        <v>27</v>
      </c>
      <c r="I10395" s="7">
        <v>34</v>
      </c>
      <c r="K10395">
        <v>10394</v>
      </c>
      <c r="L10395">
        <v>20</v>
      </c>
      <c r="M10395">
        <v>27</v>
      </c>
      <c r="N10395" s="7">
        <v>34</v>
      </c>
      <c r="P10395" s="187">
        <v>10394</v>
      </c>
      <c r="Q10395" s="188">
        <v>28</v>
      </c>
    </row>
    <row r="10396" spans="1:17" ht="15" x14ac:dyDescent="0.25">
      <c r="A10396"/>
      <c r="B10396" s="114">
        <v>10395</v>
      </c>
      <c r="C10396" s="7">
        <v>22</v>
      </c>
      <c r="E10396">
        <v>10395</v>
      </c>
      <c r="F10396">
        <v>17</v>
      </c>
      <c r="G10396">
        <v>20</v>
      </c>
      <c r="H10396">
        <v>27</v>
      </c>
      <c r="I10396" s="7">
        <v>34</v>
      </c>
      <c r="K10396">
        <v>10395</v>
      </c>
      <c r="L10396">
        <v>20</v>
      </c>
      <c r="M10396">
        <v>27</v>
      </c>
      <c r="N10396" s="7">
        <v>34</v>
      </c>
      <c r="P10396" s="185">
        <v>10395</v>
      </c>
      <c r="Q10396" s="186">
        <v>28</v>
      </c>
    </row>
    <row r="10397" spans="1:17" ht="15" x14ac:dyDescent="0.25">
      <c r="A10397"/>
      <c r="B10397" s="114">
        <v>10396</v>
      </c>
      <c r="C10397" s="7">
        <v>22</v>
      </c>
      <c r="E10397">
        <v>10396</v>
      </c>
      <c r="F10397">
        <v>17</v>
      </c>
      <c r="G10397">
        <v>20</v>
      </c>
      <c r="H10397">
        <v>27</v>
      </c>
      <c r="I10397" s="7">
        <v>34</v>
      </c>
      <c r="K10397">
        <v>10396</v>
      </c>
      <c r="L10397">
        <v>20</v>
      </c>
      <c r="M10397">
        <v>27</v>
      </c>
      <c r="N10397" s="7">
        <v>34</v>
      </c>
      <c r="P10397" s="187">
        <v>10396</v>
      </c>
      <c r="Q10397" s="188">
        <v>28</v>
      </c>
    </row>
    <row r="10398" spans="1:17" ht="15" x14ac:dyDescent="0.25">
      <c r="A10398"/>
      <c r="B10398" s="114">
        <v>10397</v>
      </c>
      <c r="C10398" s="7">
        <v>22</v>
      </c>
      <c r="E10398">
        <v>10397</v>
      </c>
      <c r="F10398">
        <v>17</v>
      </c>
      <c r="G10398">
        <v>20</v>
      </c>
      <c r="H10398">
        <v>27</v>
      </c>
      <c r="I10398" s="7">
        <v>34</v>
      </c>
      <c r="K10398">
        <v>10397</v>
      </c>
      <c r="L10398">
        <v>20</v>
      </c>
      <c r="M10398">
        <v>27</v>
      </c>
      <c r="N10398" s="7">
        <v>34</v>
      </c>
      <c r="P10398" s="185">
        <v>10397</v>
      </c>
      <c r="Q10398" s="186">
        <v>28</v>
      </c>
    </row>
    <row r="10399" spans="1:17" ht="15" x14ac:dyDescent="0.25">
      <c r="A10399"/>
      <c r="B10399" s="114">
        <v>10398</v>
      </c>
      <c r="C10399" s="7">
        <v>22</v>
      </c>
      <c r="E10399">
        <v>10398</v>
      </c>
      <c r="F10399">
        <v>17</v>
      </c>
      <c r="G10399">
        <v>20</v>
      </c>
      <c r="H10399">
        <v>27</v>
      </c>
      <c r="I10399" s="7">
        <v>34</v>
      </c>
      <c r="K10399">
        <v>10398</v>
      </c>
      <c r="L10399">
        <v>20</v>
      </c>
      <c r="M10399">
        <v>27</v>
      </c>
      <c r="N10399" s="7">
        <v>34</v>
      </c>
      <c r="P10399" s="187">
        <v>10398</v>
      </c>
      <c r="Q10399" s="188">
        <v>28</v>
      </c>
    </row>
    <row r="10400" spans="1:17" ht="15" x14ac:dyDescent="0.25">
      <c r="A10400"/>
      <c r="B10400" s="114">
        <v>10399</v>
      </c>
      <c r="C10400" s="7">
        <v>22</v>
      </c>
      <c r="E10400">
        <v>10399</v>
      </c>
      <c r="F10400">
        <v>17</v>
      </c>
      <c r="G10400">
        <v>20</v>
      </c>
      <c r="H10400">
        <v>27</v>
      </c>
      <c r="I10400" s="7">
        <v>34</v>
      </c>
      <c r="K10400">
        <v>10399</v>
      </c>
      <c r="L10400">
        <v>20</v>
      </c>
      <c r="M10400">
        <v>27</v>
      </c>
      <c r="N10400" s="7">
        <v>34</v>
      </c>
      <c r="P10400" s="185">
        <v>10399</v>
      </c>
      <c r="Q10400" s="186">
        <v>28</v>
      </c>
    </row>
    <row r="10401" spans="1:17" ht="15" x14ac:dyDescent="0.25">
      <c r="A10401"/>
      <c r="B10401" s="114">
        <v>10400</v>
      </c>
      <c r="C10401" s="7">
        <v>22</v>
      </c>
      <c r="E10401">
        <v>10400</v>
      </c>
      <c r="F10401">
        <v>17</v>
      </c>
      <c r="G10401">
        <v>20</v>
      </c>
      <c r="H10401">
        <v>27</v>
      </c>
      <c r="I10401" s="7">
        <v>34</v>
      </c>
      <c r="K10401">
        <v>10400</v>
      </c>
      <c r="L10401">
        <v>20</v>
      </c>
      <c r="M10401">
        <v>27</v>
      </c>
      <c r="N10401" s="7">
        <v>34</v>
      </c>
      <c r="P10401" s="187">
        <v>10400</v>
      </c>
      <c r="Q10401" s="188">
        <v>28</v>
      </c>
    </row>
    <row r="10402" spans="1:17" ht="15" x14ac:dyDescent="0.25">
      <c r="A10402"/>
      <c r="B10402" s="114">
        <v>10401</v>
      </c>
      <c r="C10402" s="7">
        <v>22</v>
      </c>
      <c r="E10402">
        <v>10401</v>
      </c>
      <c r="F10402">
        <v>17</v>
      </c>
      <c r="G10402">
        <v>20</v>
      </c>
      <c r="H10402">
        <v>27</v>
      </c>
      <c r="I10402" s="7">
        <v>34</v>
      </c>
      <c r="K10402">
        <v>10401</v>
      </c>
      <c r="L10402">
        <v>20</v>
      </c>
      <c r="M10402">
        <v>27</v>
      </c>
      <c r="N10402" s="7">
        <v>34</v>
      </c>
      <c r="P10402" s="185">
        <v>10401</v>
      </c>
      <c r="Q10402" s="186">
        <v>28</v>
      </c>
    </row>
    <row r="10403" spans="1:17" ht="15" x14ac:dyDescent="0.25">
      <c r="A10403"/>
      <c r="B10403" s="114">
        <v>10402</v>
      </c>
      <c r="C10403" s="7">
        <v>22</v>
      </c>
      <c r="E10403">
        <v>10402</v>
      </c>
      <c r="F10403">
        <v>17</v>
      </c>
      <c r="G10403">
        <v>20</v>
      </c>
      <c r="H10403">
        <v>27</v>
      </c>
      <c r="I10403" s="7">
        <v>34</v>
      </c>
      <c r="K10403">
        <v>10402</v>
      </c>
      <c r="L10403">
        <v>20</v>
      </c>
      <c r="M10403">
        <v>27</v>
      </c>
      <c r="N10403" s="7">
        <v>34</v>
      </c>
      <c r="P10403" s="187">
        <v>10402</v>
      </c>
      <c r="Q10403" s="188">
        <v>28</v>
      </c>
    </row>
    <row r="10404" spans="1:17" ht="15" x14ac:dyDescent="0.25">
      <c r="A10404"/>
      <c r="B10404" s="114">
        <v>10403</v>
      </c>
      <c r="C10404" s="7">
        <v>22</v>
      </c>
      <c r="E10404">
        <v>10403</v>
      </c>
      <c r="F10404">
        <v>17</v>
      </c>
      <c r="G10404">
        <v>20</v>
      </c>
      <c r="H10404">
        <v>27</v>
      </c>
      <c r="I10404" s="7">
        <v>34</v>
      </c>
      <c r="K10404">
        <v>10403</v>
      </c>
      <c r="L10404">
        <v>20</v>
      </c>
      <c r="M10404">
        <v>27</v>
      </c>
      <c r="N10404" s="7">
        <v>34</v>
      </c>
      <c r="P10404" s="185">
        <v>10403</v>
      </c>
      <c r="Q10404" s="186">
        <v>28</v>
      </c>
    </row>
    <row r="10405" spans="1:17" ht="15" x14ac:dyDescent="0.25">
      <c r="A10405"/>
      <c r="B10405" s="114">
        <v>10404</v>
      </c>
      <c r="C10405" s="7">
        <v>22</v>
      </c>
      <c r="E10405">
        <v>10404</v>
      </c>
      <c r="F10405">
        <v>17</v>
      </c>
      <c r="G10405">
        <v>20</v>
      </c>
      <c r="H10405">
        <v>27</v>
      </c>
      <c r="I10405" s="7">
        <v>34</v>
      </c>
      <c r="K10405">
        <v>10404</v>
      </c>
      <c r="L10405">
        <v>20</v>
      </c>
      <c r="M10405">
        <v>27</v>
      </c>
      <c r="N10405" s="7">
        <v>34</v>
      </c>
      <c r="P10405" s="187">
        <v>10404</v>
      </c>
      <c r="Q10405" s="188">
        <v>28</v>
      </c>
    </row>
    <row r="10406" spans="1:17" ht="15" x14ac:dyDescent="0.25">
      <c r="A10406"/>
      <c r="B10406" s="114">
        <v>10405</v>
      </c>
      <c r="C10406" s="7">
        <v>22</v>
      </c>
      <c r="E10406">
        <v>10405</v>
      </c>
      <c r="F10406">
        <v>17</v>
      </c>
      <c r="G10406">
        <v>20</v>
      </c>
      <c r="H10406">
        <v>27</v>
      </c>
      <c r="I10406" s="7">
        <v>34</v>
      </c>
      <c r="K10406">
        <v>10405</v>
      </c>
      <c r="L10406">
        <v>20</v>
      </c>
      <c r="M10406">
        <v>27</v>
      </c>
      <c r="N10406" s="7">
        <v>34</v>
      </c>
      <c r="P10406" s="185">
        <v>10405</v>
      </c>
      <c r="Q10406" s="186">
        <v>28</v>
      </c>
    </row>
    <row r="10407" spans="1:17" ht="15" x14ac:dyDescent="0.25">
      <c r="A10407"/>
      <c r="B10407" s="114">
        <v>10406</v>
      </c>
      <c r="C10407" s="7">
        <v>22</v>
      </c>
      <c r="E10407">
        <v>10406</v>
      </c>
      <c r="F10407">
        <v>17</v>
      </c>
      <c r="G10407">
        <v>20</v>
      </c>
      <c r="H10407">
        <v>27</v>
      </c>
      <c r="I10407" s="7">
        <v>34</v>
      </c>
      <c r="K10407">
        <v>10406</v>
      </c>
      <c r="L10407">
        <v>20</v>
      </c>
      <c r="M10407">
        <v>27</v>
      </c>
      <c r="N10407" s="7">
        <v>34</v>
      </c>
      <c r="P10407" s="187">
        <v>10406</v>
      </c>
      <c r="Q10407" s="188">
        <v>28</v>
      </c>
    </row>
    <row r="10408" spans="1:17" ht="15" x14ac:dyDescent="0.25">
      <c r="A10408"/>
      <c r="B10408" s="114">
        <v>10407</v>
      </c>
      <c r="C10408" s="7">
        <v>22</v>
      </c>
      <c r="E10408">
        <v>10407</v>
      </c>
      <c r="F10408">
        <v>17</v>
      </c>
      <c r="G10408">
        <v>20</v>
      </c>
      <c r="H10408">
        <v>27</v>
      </c>
      <c r="I10408" s="7">
        <v>34</v>
      </c>
      <c r="K10408">
        <v>10407</v>
      </c>
      <c r="L10408">
        <v>20</v>
      </c>
      <c r="M10408">
        <v>27</v>
      </c>
      <c r="N10408" s="7">
        <v>34</v>
      </c>
      <c r="P10408" s="185">
        <v>10407</v>
      </c>
      <c r="Q10408" s="186">
        <v>28</v>
      </c>
    </row>
    <row r="10409" spans="1:17" ht="15" x14ac:dyDescent="0.25">
      <c r="A10409"/>
      <c r="B10409" s="114">
        <v>10408</v>
      </c>
      <c r="C10409" s="7">
        <v>22</v>
      </c>
      <c r="E10409">
        <v>10408</v>
      </c>
      <c r="F10409">
        <v>17</v>
      </c>
      <c r="G10409">
        <v>20</v>
      </c>
      <c r="H10409">
        <v>27</v>
      </c>
      <c r="I10409" s="7">
        <v>34</v>
      </c>
      <c r="K10409">
        <v>10408</v>
      </c>
      <c r="L10409">
        <v>20</v>
      </c>
      <c r="M10409">
        <v>27</v>
      </c>
      <c r="N10409" s="7">
        <v>34</v>
      </c>
      <c r="P10409" s="187">
        <v>10408</v>
      </c>
      <c r="Q10409" s="188">
        <v>28</v>
      </c>
    </row>
    <row r="10410" spans="1:17" ht="15" x14ac:dyDescent="0.25">
      <c r="A10410"/>
      <c r="B10410" s="114">
        <v>10409</v>
      </c>
      <c r="C10410" s="7">
        <v>22</v>
      </c>
      <c r="E10410">
        <v>10409</v>
      </c>
      <c r="F10410">
        <v>17</v>
      </c>
      <c r="G10410">
        <v>20</v>
      </c>
      <c r="H10410">
        <v>27</v>
      </c>
      <c r="I10410" s="7">
        <v>34</v>
      </c>
      <c r="K10410">
        <v>10409</v>
      </c>
      <c r="L10410">
        <v>20</v>
      </c>
      <c r="M10410">
        <v>27</v>
      </c>
      <c r="N10410" s="7">
        <v>34</v>
      </c>
      <c r="P10410" s="185">
        <v>10409</v>
      </c>
      <c r="Q10410" s="186">
        <v>28</v>
      </c>
    </row>
    <row r="10411" spans="1:17" ht="15" x14ac:dyDescent="0.25">
      <c r="A10411"/>
      <c r="B10411" s="114">
        <v>10410</v>
      </c>
      <c r="C10411" s="7">
        <v>22</v>
      </c>
      <c r="E10411">
        <v>10410</v>
      </c>
      <c r="F10411">
        <v>17</v>
      </c>
      <c r="G10411">
        <v>20</v>
      </c>
      <c r="H10411">
        <v>27</v>
      </c>
      <c r="I10411" s="7">
        <v>34</v>
      </c>
      <c r="K10411">
        <v>10410</v>
      </c>
      <c r="L10411">
        <v>20</v>
      </c>
      <c r="M10411">
        <v>27</v>
      </c>
      <c r="N10411" s="7">
        <v>34</v>
      </c>
      <c r="P10411" s="187">
        <v>10410</v>
      </c>
      <c r="Q10411" s="188">
        <v>28</v>
      </c>
    </row>
    <row r="10412" spans="1:17" ht="15" x14ac:dyDescent="0.25">
      <c r="A10412"/>
      <c r="B10412" s="114">
        <v>10411</v>
      </c>
      <c r="C10412" s="7">
        <v>22</v>
      </c>
      <c r="E10412">
        <v>10411</v>
      </c>
      <c r="F10412">
        <v>17</v>
      </c>
      <c r="G10412">
        <v>20</v>
      </c>
      <c r="H10412">
        <v>27</v>
      </c>
      <c r="I10412" s="7">
        <v>34</v>
      </c>
      <c r="K10412">
        <v>10411</v>
      </c>
      <c r="L10412">
        <v>20</v>
      </c>
      <c r="M10412">
        <v>27</v>
      </c>
      <c r="N10412" s="7">
        <v>34</v>
      </c>
      <c r="P10412" s="185">
        <v>10411</v>
      </c>
      <c r="Q10412" s="186">
        <v>28</v>
      </c>
    </row>
    <row r="10413" spans="1:17" ht="15" x14ac:dyDescent="0.25">
      <c r="A10413"/>
      <c r="B10413" s="114">
        <v>10412</v>
      </c>
      <c r="C10413" s="7">
        <v>22</v>
      </c>
      <c r="E10413">
        <v>10412</v>
      </c>
      <c r="F10413">
        <v>17</v>
      </c>
      <c r="G10413">
        <v>20</v>
      </c>
      <c r="H10413">
        <v>27</v>
      </c>
      <c r="I10413" s="7">
        <v>34</v>
      </c>
      <c r="K10413">
        <v>10412</v>
      </c>
      <c r="L10413">
        <v>20</v>
      </c>
      <c r="M10413">
        <v>27</v>
      </c>
      <c r="N10413" s="7">
        <v>34</v>
      </c>
      <c r="P10413" s="187">
        <v>10412</v>
      </c>
      <c r="Q10413" s="188">
        <v>28</v>
      </c>
    </row>
    <row r="10414" spans="1:17" ht="15" x14ac:dyDescent="0.25">
      <c r="A10414"/>
      <c r="B10414" s="114">
        <v>10413</v>
      </c>
      <c r="C10414" s="7">
        <v>22</v>
      </c>
      <c r="E10414">
        <v>10413</v>
      </c>
      <c r="F10414">
        <v>17</v>
      </c>
      <c r="G10414">
        <v>20</v>
      </c>
      <c r="H10414">
        <v>27</v>
      </c>
      <c r="I10414" s="7">
        <v>34</v>
      </c>
      <c r="K10414">
        <v>10413</v>
      </c>
      <c r="L10414">
        <v>20</v>
      </c>
      <c r="M10414">
        <v>27</v>
      </c>
      <c r="N10414" s="7">
        <v>34</v>
      </c>
      <c r="P10414" s="185">
        <v>10413</v>
      </c>
      <c r="Q10414" s="186">
        <v>28</v>
      </c>
    </row>
    <row r="10415" spans="1:17" ht="15" x14ac:dyDescent="0.25">
      <c r="A10415"/>
      <c r="B10415" s="114">
        <v>10414</v>
      </c>
      <c r="C10415" s="7">
        <v>22</v>
      </c>
      <c r="E10415">
        <v>10414</v>
      </c>
      <c r="F10415">
        <v>17</v>
      </c>
      <c r="G10415">
        <v>20</v>
      </c>
      <c r="H10415">
        <v>27</v>
      </c>
      <c r="I10415" s="7">
        <v>34</v>
      </c>
      <c r="K10415">
        <v>10414</v>
      </c>
      <c r="L10415">
        <v>20</v>
      </c>
      <c r="M10415">
        <v>27</v>
      </c>
      <c r="N10415" s="7">
        <v>34</v>
      </c>
      <c r="P10415" s="187">
        <v>10414</v>
      </c>
      <c r="Q10415" s="188">
        <v>28</v>
      </c>
    </row>
    <row r="10416" spans="1:17" ht="15" x14ac:dyDescent="0.25">
      <c r="A10416"/>
      <c r="B10416" s="114">
        <v>10415</v>
      </c>
      <c r="C10416" s="7">
        <v>22</v>
      </c>
      <c r="E10416">
        <v>10415</v>
      </c>
      <c r="F10416">
        <v>17</v>
      </c>
      <c r="G10416">
        <v>20</v>
      </c>
      <c r="H10416">
        <v>27</v>
      </c>
      <c r="I10416" s="7">
        <v>34</v>
      </c>
      <c r="K10416">
        <v>10415</v>
      </c>
      <c r="L10416">
        <v>20</v>
      </c>
      <c r="M10416">
        <v>27</v>
      </c>
      <c r="N10416" s="7">
        <v>34</v>
      </c>
      <c r="P10416" s="185">
        <v>10415</v>
      </c>
      <c r="Q10416" s="186">
        <v>28</v>
      </c>
    </row>
    <row r="10417" spans="1:17" ht="15" x14ac:dyDescent="0.25">
      <c r="A10417"/>
      <c r="B10417" s="114">
        <v>10416</v>
      </c>
      <c r="C10417" s="7">
        <v>22</v>
      </c>
      <c r="E10417">
        <v>10416</v>
      </c>
      <c r="F10417">
        <v>17</v>
      </c>
      <c r="G10417">
        <v>20</v>
      </c>
      <c r="H10417">
        <v>27</v>
      </c>
      <c r="I10417" s="7">
        <v>34</v>
      </c>
      <c r="K10417">
        <v>10416</v>
      </c>
      <c r="L10417">
        <v>20</v>
      </c>
      <c r="M10417">
        <v>27</v>
      </c>
      <c r="N10417" s="7">
        <v>34</v>
      </c>
      <c r="P10417" s="187">
        <v>10416</v>
      </c>
      <c r="Q10417" s="188">
        <v>28</v>
      </c>
    </row>
    <row r="10418" spans="1:17" ht="15" x14ac:dyDescent="0.25">
      <c r="A10418"/>
      <c r="B10418" s="114">
        <v>10417</v>
      </c>
      <c r="C10418" s="7">
        <v>22</v>
      </c>
      <c r="E10418">
        <v>10417</v>
      </c>
      <c r="F10418">
        <v>17</v>
      </c>
      <c r="G10418">
        <v>20</v>
      </c>
      <c r="H10418">
        <v>27</v>
      </c>
      <c r="I10418" s="7">
        <v>34</v>
      </c>
      <c r="K10418">
        <v>10417</v>
      </c>
      <c r="L10418">
        <v>20</v>
      </c>
      <c r="M10418">
        <v>27</v>
      </c>
      <c r="N10418" s="7">
        <v>34</v>
      </c>
      <c r="P10418" s="185">
        <v>10417</v>
      </c>
      <c r="Q10418" s="186">
        <v>28</v>
      </c>
    </row>
    <row r="10419" spans="1:17" ht="15" x14ac:dyDescent="0.25">
      <c r="A10419"/>
      <c r="B10419" s="114">
        <v>10418</v>
      </c>
      <c r="C10419" s="7">
        <v>22</v>
      </c>
      <c r="E10419">
        <v>10418</v>
      </c>
      <c r="F10419">
        <v>17</v>
      </c>
      <c r="G10419">
        <v>20</v>
      </c>
      <c r="H10419">
        <v>27</v>
      </c>
      <c r="I10419" s="7">
        <v>34</v>
      </c>
      <c r="K10419">
        <v>10418</v>
      </c>
      <c r="L10419">
        <v>20</v>
      </c>
      <c r="M10419">
        <v>27</v>
      </c>
      <c r="N10419" s="7">
        <v>34</v>
      </c>
      <c r="P10419" s="187">
        <v>10418</v>
      </c>
      <c r="Q10419" s="188">
        <v>28</v>
      </c>
    </row>
    <row r="10420" spans="1:17" ht="15" x14ac:dyDescent="0.25">
      <c r="A10420"/>
      <c r="B10420" s="114">
        <v>10419</v>
      </c>
      <c r="C10420" s="7">
        <v>22</v>
      </c>
      <c r="E10420">
        <v>10419</v>
      </c>
      <c r="F10420">
        <v>17</v>
      </c>
      <c r="G10420">
        <v>20</v>
      </c>
      <c r="H10420">
        <v>27</v>
      </c>
      <c r="I10420" s="7">
        <v>34</v>
      </c>
      <c r="K10420">
        <v>10419</v>
      </c>
      <c r="L10420">
        <v>20</v>
      </c>
      <c r="M10420">
        <v>27</v>
      </c>
      <c r="N10420" s="7">
        <v>34</v>
      </c>
      <c r="P10420" s="185">
        <v>10419</v>
      </c>
      <c r="Q10420" s="186">
        <v>28</v>
      </c>
    </row>
    <row r="10421" spans="1:17" ht="15" x14ac:dyDescent="0.25">
      <c r="A10421"/>
      <c r="B10421" s="114">
        <v>10420</v>
      </c>
      <c r="C10421" s="7">
        <v>22</v>
      </c>
      <c r="E10421">
        <v>10420</v>
      </c>
      <c r="F10421">
        <v>17</v>
      </c>
      <c r="G10421">
        <v>20</v>
      </c>
      <c r="H10421">
        <v>27</v>
      </c>
      <c r="I10421" s="7">
        <v>34</v>
      </c>
      <c r="K10421">
        <v>10420</v>
      </c>
      <c r="L10421">
        <v>20</v>
      </c>
      <c r="M10421">
        <v>27</v>
      </c>
      <c r="N10421" s="7">
        <v>34</v>
      </c>
      <c r="P10421" s="187">
        <v>10420</v>
      </c>
      <c r="Q10421" s="188">
        <v>28</v>
      </c>
    </row>
    <row r="10422" spans="1:17" ht="15" x14ac:dyDescent="0.25">
      <c r="A10422"/>
      <c r="B10422" s="114">
        <v>10421</v>
      </c>
      <c r="C10422" s="7">
        <v>22</v>
      </c>
      <c r="E10422">
        <v>10421</v>
      </c>
      <c r="F10422">
        <v>17</v>
      </c>
      <c r="G10422">
        <v>20</v>
      </c>
      <c r="H10422">
        <v>27</v>
      </c>
      <c r="I10422" s="7">
        <v>34</v>
      </c>
      <c r="K10422">
        <v>10421</v>
      </c>
      <c r="L10422">
        <v>20</v>
      </c>
      <c r="M10422">
        <v>27</v>
      </c>
      <c r="N10422" s="7">
        <v>34</v>
      </c>
      <c r="P10422" s="185">
        <v>10421</v>
      </c>
      <c r="Q10422" s="186">
        <v>28</v>
      </c>
    </row>
    <row r="10423" spans="1:17" ht="15" x14ac:dyDescent="0.25">
      <c r="A10423"/>
      <c r="B10423" s="114">
        <v>10422</v>
      </c>
      <c r="C10423" s="7">
        <v>22</v>
      </c>
      <c r="E10423">
        <v>10422</v>
      </c>
      <c r="F10423">
        <v>17</v>
      </c>
      <c r="G10423">
        <v>20</v>
      </c>
      <c r="H10423">
        <v>27</v>
      </c>
      <c r="I10423" s="7">
        <v>34</v>
      </c>
      <c r="K10423">
        <v>10422</v>
      </c>
      <c r="L10423">
        <v>20</v>
      </c>
      <c r="M10423">
        <v>27</v>
      </c>
      <c r="N10423" s="7">
        <v>34</v>
      </c>
      <c r="P10423" s="187">
        <v>10422</v>
      </c>
      <c r="Q10423" s="188">
        <v>28</v>
      </c>
    </row>
    <row r="10424" spans="1:17" ht="15" x14ac:dyDescent="0.25">
      <c r="A10424"/>
      <c r="B10424" s="114">
        <v>10423</v>
      </c>
      <c r="C10424" s="7">
        <v>22</v>
      </c>
      <c r="E10424">
        <v>10423</v>
      </c>
      <c r="F10424">
        <v>17</v>
      </c>
      <c r="G10424">
        <v>20</v>
      </c>
      <c r="H10424">
        <v>27</v>
      </c>
      <c r="I10424" s="7">
        <v>34</v>
      </c>
      <c r="K10424">
        <v>10423</v>
      </c>
      <c r="L10424">
        <v>20</v>
      </c>
      <c r="M10424">
        <v>27</v>
      </c>
      <c r="N10424" s="7">
        <v>34</v>
      </c>
      <c r="P10424" s="185">
        <v>10423</v>
      </c>
      <c r="Q10424" s="186">
        <v>28</v>
      </c>
    </row>
    <row r="10425" spans="1:17" ht="15" x14ac:dyDescent="0.25">
      <c r="A10425"/>
      <c r="B10425" s="114">
        <v>10424</v>
      </c>
      <c r="C10425" s="7">
        <v>22</v>
      </c>
      <c r="E10425">
        <v>10424</v>
      </c>
      <c r="F10425">
        <v>17</v>
      </c>
      <c r="G10425">
        <v>20</v>
      </c>
      <c r="H10425">
        <v>27</v>
      </c>
      <c r="I10425" s="7">
        <v>34</v>
      </c>
      <c r="K10425">
        <v>10424</v>
      </c>
      <c r="L10425">
        <v>20</v>
      </c>
      <c r="M10425">
        <v>27</v>
      </c>
      <c r="N10425" s="7">
        <v>34</v>
      </c>
      <c r="P10425" s="187">
        <v>10424</v>
      </c>
      <c r="Q10425" s="188">
        <v>28</v>
      </c>
    </row>
    <row r="10426" spans="1:17" ht="15" x14ac:dyDescent="0.25">
      <c r="A10426"/>
      <c r="B10426" s="114">
        <v>10425</v>
      </c>
      <c r="C10426" s="7">
        <v>22</v>
      </c>
      <c r="E10426">
        <v>10425</v>
      </c>
      <c r="F10426">
        <v>17</v>
      </c>
      <c r="G10426">
        <v>20</v>
      </c>
      <c r="H10426">
        <v>27</v>
      </c>
      <c r="I10426" s="7">
        <v>34</v>
      </c>
      <c r="K10426">
        <v>10425</v>
      </c>
      <c r="L10426">
        <v>20</v>
      </c>
      <c r="M10426">
        <v>27</v>
      </c>
      <c r="N10426" s="7">
        <v>34</v>
      </c>
      <c r="P10426" s="185">
        <v>10425</v>
      </c>
      <c r="Q10426" s="186">
        <v>28</v>
      </c>
    </row>
    <row r="10427" spans="1:17" ht="15" x14ac:dyDescent="0.25">
      <c r="A10427"/>
      <c r="B10427" s="114">
        <v>10426</v>
      </c>
      <c r="C10427" s="7">
        <v>22</v>
      </c>
      <c r="E10427">
        <v>10426</v>
      </c>
      <c r="F10427">
        <v>17</v>
      </c>
      <c r="G10427">
        <v>20</v>
      </c>
      <c r="H10427">
        <v>27</v>
      </c>
      <c r="I10427" s="7">
        <v>34</v>
      </c>
      <c r="K10427">
        <v>10426</v>
      </c>
      <c r="L10427">
        <v>20</v>
      </c>
      <c r="M10427">
        <v>27</v>
      </c>
      <c r="N10427" s="7">
        <v>34</v>
      </c>
      <c r="P10427" s="187">
        <v>10426</v>
      </c>
      <c r="Q10427" s="188">
        <v>28</v>
      </c>
    </row>
    <row r="10428" spans="1:17" ht="15" x14ac:dyDescent="0.25">
      <c r="A10428"/>
      <c r="B10428" s="114">
        <v>10427</v>
      </c>
      <c r="C10428" s="7">
        <v>22</v>
      </c>
      <c r="E10428">
        <v>10427</v>
      </c>
      <c r="F10428">
        <v>17</v>
      </c>
      <c r="G10428">
        <v>20</v>
      </c>
      <c r="H10428">
        <v>27</v>
      </c>
      <c r="I10428" s="7">
        <v>34</v>
      </c>
      <c r="K10428">
        <v>10427</v>
      </c>
      <c r="L10428">
        <v>20</v>
      </c>
      <c r="M10428">
        <v>27</v>
      </c>
      <c r="N10428" s="7">
        <v>34</v>
      </c>
      <c r="P10428" s="185">
        <v>10427</v>
      </c>
      <c r="Q10428" s="186">
        <v>28</v>
      </c>
    </row>
    <row r="10429" spans="1:17" ht="15" x14ac:dyDescent="0.25">
      <c r="A10429"/>
      <c r="B10429" s="114">
        <v>10428</v>
      </c>
      <c r="C10429" s="7">
        <v>22</v>
      </c>
      <c r="E10429">
        <v>10428</v>
      </c>
      <c r="F10429">
        <v>17</v>
      </c>
      <c r="G10429">
        <v>20</v>
      </c>
      <c r="H10429">
        <v>27</v>
      </c>
      <c r="I10429" s="7">
        <v>34</v>
      </c>
      <c r="K10429">
        <v>10428</v>
      </c>
      <c r="L10429">
        <v>20</v>
      </c>
      <c r="M10429">
        <v>27</v>
      </c>
      <c r="N10429" s="7">
        <v>34</v>
      </c>
      <c r="P10429" s="187">
        <v>10428</v>
      </c>
      <c r="Q10429" s="188">
        <v>28</v>
      </c>
    </row>
    <row r="10430" spans="1:17" ht="15" x14ac:dyDescent="0.25">
      <c r="A10430"/>
      <c r="B10430" s="114">
        <v>10429</v>
      </c>
      <c r="C10430" s="7">
        <v>22</v>
      </c>
      <c r="E10430">
        <v>10429</v>
      </c>
      <c r="F10430">
        <v>17</v>
      </c>
      <c r="G10430">
        <v>20</v>
      </c>
      <c r="H10430">
        <v>27</v>
      </c>
      <c r="I10430" s="7">
        <v>34</v>
      </c>
      <c r="K10430">
        <v>10429</v>
      </c>
      <c r="L10430">
        <v>20</v>
      </c>
      <c r="M10430">
        <v>27</v>
      </c>
      <c r="N10430" s="7">
        <v>34</v>
      </c>
      <c r="P10430" s="185">
        <v>10429</v>
      </c>
      <c r="Q10430" s="186">
        <v>28</v>
      </c>
    </row>
    <row r="10431" spans="1:17" ht="15" x14ac:dyDescent="0.25">
      <c r="A10431"/>
      <c r="B10431" s="114">
        <v>10430</v>
      </c>
      <c r="C10431" s="7">
        <v>22</v>
      </c>
      <c r="E10431">
        <v>10430</v>
      </c>
      <c r="F10431">
        <v>17</v>
      </c>
      <c r="G10431">
        <v>20</v>
      </c>
      <c r="H10431">
        <v>27</v>
      </c>
      <c r="I10431" s="7">
        <v>34</v>
      </c>
      <c r="K10431">
        <v>10430</v>
      </c>
      <c r="L10431">
        <v>20</v>
      </c>
      <c r="M10431">
        <v>27</v>
      </c>
      <c r="N10431" s="7">
        <v>34</v>
      </c>
      <c r="P10431" s="187">
        <v>10430</v>
      </c>
      <c r="Q10431" s="188">
        <v>28</v>
      </c>
    </row>
    <row r="10432" spans="1:17" ht="15" x14ac:dyDescent="0.25">
      <c r="A10432"/>
      <c r="B10432" s="114">
        <v>10431</v>
      </c>
      <c r="C10432" s="7">
        <v>22</v>
      </c>
      <c r="E10432">
        <v>10431</v>
      </c>
      <c r="F10432">
        <v>17</v>
      </c>
      <c r="G10432">
        <v>20</v>
      </c>
      <c r="H10432">
        <v>27</v>
      </c>
      <c r="I10432" s="7">
        <v>34</v>
      </c>
      <c r="K10432">
        <v>10431</v>
      </c>
      <c r="L10432">
        <v>20</v>
      </c>
      <c r="M10432">
        <v>27</v>
      </c>
      <c r="N10432" s="7">
        <v>34</v>
      </c>
      <c r="P10432" s="185">
        <v>10431</v>
      </c>
      <c r="Q10432" s="186">
        <v>28</v>
      </c>
    </row>
    <row r="10433" spans="1:17" ht="15" x14ac:dyDescent="0.25">
      <c r="A10433"/>
      <c r="B10433" s="114">
        <v>10432</v>
      </c>
      <c r="C10433" s="7">
        <v>22</v>
      </c>
      <c r="E10433">
        <v>10432</v>
      </c>
      <c r="F10433">
        <v>17</v>
      </c>
      <c r="G10433">
        <v>20</v>
      </c>
      <c r="H10433">
        <v>27</v>
      </c>
      <c r="I10433" s="7">
        <v>34</v>
      </c>
      <c r="K10433">
        <v>10432</v>
      </c>
      <c r="L10433">
        <v>20</v>
      </c>
      <c r="M10433">
        <v>27</v>
      </c>
      <c r="N10433" s="7">
        <v>34</v>
      </c>
      <c r="P10433" s="187">
        <v>10432</v>
      </c>
      <c r="Q10433" s="188">
        <v>28</v>
      </c>
    </row>
    <row r="10434" spans="1:17" ht="15" x14ac:dyDescent="0.25">
      <c r="A10434"/>
      <c r="B10434" s="114">
        <v>10433</v>
      </c>
      <c r="C10434" s="7">
        <v>22</v>
      </c>
      <c r="E10434">
        <v>10433</v>
      </c>
      <c r="F10434">
        <v>17</v>
      </c>
      <c r="G10434">
        <v>20</v>
      </c>
      <c r="H10434">
        <v>27</v>
      </c>
      <c r="I10434" s="7">
        <v>34</v>
      </c>
      <c r="K10434">
        <v>10433</v>
      </c>
      <c r="L10434">
        <v>20</v>
      </c>
      <c r="M10434">
        <v>27</v>
      </c>
      <c r="N10434" s="7">
        <v>34</v>
      </c>
      <c r="P10434" s="185">
        <v>10433</v>
      </c>
      <c r="Q10434" s="186">
        <v>28</v>
      </c>
    </row>
    <row r="10435" spans="1:17" ht="15" x14ac:dyDescent="0.25">
      <c r="A10435"/>
      <c r="B10435" s="114">
        <v>10434</v>
      </c>
      <c r="C10435" s="7">
        <v>22</v>
      </c>
      <c r="E10435">
        <v>10434</v>
      </c>
      <c r="F10435">
        <v>17</v>
      </c>
      <c r="G10435">
        <v>20</v>
      </c>
      <c r="H10435">
        <v>27</v>
      </c>
      <c r="I10435" s="7">
        <v>34</v>
      </c>
      <c r="K10435">
        <v>10434</v>
      </c>
      <c r="L10435">
        <v>20</v>
      </c>
      <c r="M10435">
        <v>27</v>
      </c>
      <c r="N10435" s="7">
        <v>34</v>
      </c>
      <c r="P10435" s="187">
        <v>10434</v>
      </c>
      <c r="Q10435" s="188">
        <v>28</v>
      </c>
    </row>
    <row r="10436" spans="1:17" ht="15" x14ac:dyDescent="0.25">
      <c r="A10436"/>
      <c r="B10436" s="114">
        <v>10435</v>
      </c>
      <c r="C10436" s="7">
        <v>22</v>
      </c>
      <c r="E10436">
        <v>10435</v>
      </c>
      <c r="F10436">
        <v>17</v>
      </c>
      <c r="G10436">
        <v>20</v>
      </c>
      <c r="H10436">
        <v>27</v>
      </c>
      <c r="I10436" s="7">
        <v>34</v>
      </c>
      <c r="K10436">
        <v>10435</v>
      </c>
      <c r="L10436">
        <v>20</v>
      </c>
      <c r="M10436">
        <v>27</v>
      </c>
      <c r="N10436" s="7">
        <v>34</v>
      </c>
      <c r="P10436" s="185">
        <v>10435</v>
      </c>
      <c r="Q10436" s="186">
        <v>28</v>
      </c>
    </row>
    <row r="10437" spans="1:17" ht="15" x14ac:dyDescent="0.25">
      <c r="A10437"/>
      <c r="B10437" s="114">
        <v>10436</v>
      </c>
      <c r="C10437" s="7">
        <v>22</v>
      </c>
      <c r="E10437">
        <v>10436</v>
      </c>
      <c r="F10437">
        <v>17</v>
      </c>
      <c r="G10437">
        <v>20</v>
      </c>
      <c r="H10437">
        <v>27</v>
      </c>
      <c r="I10437" s="7">
        <v>34</v>
      </c>
      <c r="K10437">
        <v>10436</v>
      </c>
      <c r="L10437">
        <v>20</v>
      </c>
      <c r="M10437">
        <v>27</v>
      </c>
      <c r="N10437" s="7">
        <v>34</v>
      </c>
      <c r="P10437" s="187">
        <v>10436</v>
      </c>
      <c r="Q10437" s="188">
        <v>28</v>
      </c>
    </row>
    <row r="10438" spans="1:17" ht="15" x14ac:dyDescent="0.25">
      <c r="A10438"/>
      <c r="B10438" s="114">
        <v>10437</v>
      </c>
      <c r="C10438" s="7">
        <v>22</v>
      </c>
      <c r="E10438">
        <v>10437</v>
      </c>
      <c r="F10438">
        <v>17</v>
      </c>
      <c r="G10438">
        <v>20</v>
      </c>
      <c r="H10438">
        <v>27</v>
      </c>
      <c r="I10438" s="7">
        <v>34</v>
      </c>
      <c r="K10438">
        <v>10437</v>
      </c>
      <c r="L10438">
        <v>20</v>
      </c>
      <c r="M10438">
        <v>27</v>
      </c>
      <c r="N10438" s="7">
        <v>34</v>
      </c>
      <c r="P10438" s="185">
        <v>10437</v>
      </c>
      <c r="Q10438" s="186">
        <v>28</v>
      </c>
    </row>
    <row r="10439" spans="1:17" ht="15" x14ac:dyDescent="0.25">
      <c r="A10439"/>
      <c r="B10439" s="114">
        <v>10438</v>
      </c>
      <c r="C10439" s="7">
        <v>22</v>
      </c>
      <c r="E10439">
        <v>10438</v>
      </c>
      <c r="F10439">
        <v>17</v>
      </c>
      <c r="G10439">
        <v>20</v>
      </c>
      <c r="H10439">
        <v>27</v>
      </c>
      <c r="I10439" s="7">
        <v>34</v>
      </c>
      <c r="K10439">
        <v>10438</v>
      </c>
      <c r="L10439">
        <v>20</v>
      </c>
      <c r="M10439">
        <v>27</v>
      </c>
      <c r="N10439" s="7">
        <v>34</v>
      </c>
      <c r="P10439" s="187">
        <v>10438</v>
      </c>
      <c r="Q10439" s="188">
        <v>28</v>
      </c>
    </row>
    <row r="10440" spans="1:17" ht="15" x14ac:dyDescent="0.25">
      <c r="A10440"/>
      <c r="B10440" s="114">
        <v>10439</v>
      </c>
      <c r="C10440" s="7">
        <v>22</v>
      </c>
      <c r="E10440">
        <v>10439</v>
      </c>
      <c r="F10440">
        <v>17</v>
      </c>
      <c r="G10440">
        <v>20</v>
      </c>
      <c r="H10440">
        <v>27</v>
      </c>
      <c r="I10440" s="7">
        <v>34</v>
      </c>
      <c r="K10440">
        <v>10439</v>
      </c>
      <c r="L10440">
        <v>20</v>
      </c>
      <c r="M10440">
        <v>27</v>
      </c>
      <c r="N10440" s="7">
        <v>34</v>
      </c>
      <c r="P10440" s="185">
        <v>10439</v>
      </c>
      <c r="Q10440" s="186">
        <v>28</v>
      </c>
    </row>
    <row r="10441" spans="1:17" ht="15" x14ac:dyDescent="0.25">
      <c r="A10441"/>
      <c r="B10441" s="114">
        <v>10440</v>
      </c>
      <c r="C10441" s="7">
        <v>22</v>
      </c>
      <c r="E10441">
        <v>10440</v>
      </c>
      <c r="F10441">
        <v>17</v>
      </c>
      <c r="G10441">
        <v>20</v>
      </c>
      <c r="H10441">
        <v>27</v>
      </c>
      <c r="I10441" s="7">
        <v>34</v>
      </c>
      <c r="K10441">
        <v>10440</v>
      </c>
      <c r="L10441">
        <v>20</v>
      </c>
      <c r="M10441">
        <v>27</v>
      </c>
      <c r="N10441" s="7">
        <v>34</v>
      </c>
      <c r="P10441" s="187">
        <v>10440</v>
      </c>
      <c r="Q10441" s="188">
        <v>28</v>
      </c>
    </row>
    <row r="10442" spans="1:17" ht="15" x14ac:dyDescent="0.25">
      <c r="A10442"/>
      <c r="B10442" s="114">
        <v>10441</v>
      </c>
      <c r="C10442" s="7">
        <v>22</v>
      </c>
      <c r="E10442">
        <v>10441</v>
      </c>
      <c r="F10442">
        <v>17</v>
      </c>
      <c r="G10442">
        <v>20</v>
      </c>
      <c r="H10442">
        <v>27</v>
      </c>
      <c r="I10442" s="7">
        <v>34</v>
      </c>
      <c r="K10442">
        <v>10441</v>
      </c>
      <c r="L10442">
        <v>20</v>
      </c>
      <c r="M10442">
        <v>27</v>
      </c>
      <c r="N10442" s="7">
        <v>34</v>
      </c>
      <c r="P10442" s="185">
        <v>10441</v>
      </c>
      <c r="Q10442" s="186">
        <v>28</v>
      </c>
    </row>
    <row r="10443" spans="1:17" ht="15" x14ac:dyDescent="0.25">
      <c r="A10443"/>
      <c r="B10443" s="114">
        <v>10442</v>
      </c>
      <c r="C10443" s="7">
        <v>22</v>
      </c>
      <c r="E10443">
        <v>10442</v>
      </c>
      <c r="F10443">
        <v>17</v>
      </c>
      <c r="G10443">
        <v>20</v>
      </c>
      <c r="H10443">
        <v>27</v>
      </c>
      <c r="I10443" s="7">
        <v>34</v>
      </c>
      <c r="K10443">
        <v>10442</v>
      </c>
      <c r="L10443">
        <v>20</v>
      </c>
      <c r="M10443">
        <v>27</v>
      </c>
      <c r="N10443" s="7">
        <v>34</v>
      </c>
      <c r="P10443" s="187">
        <v>10442</v>
      </c>
      <c r="Q10443" s="188">
        <v>28</v>
      </c>
    </row>
    <row r="10444" spans="1:17" ht="15" x14ac:dyDescent="0.25">
      <c r="A10444"/>
      <c r="B10444" s="114">
        <v>10443</v>
      </c>
      <c r="C10444" s="7">
        <v>22</v>
      </c>
      <c r="E10444">
        <v>10443</v>
      </c>
      <c r="F10444">
        <v>17</v>
      </c>
      <c r="G10444">
        <v>20</v>
      </c>
      <c r="H10444">
        <v>27</v>
      </c>
      <c r="I10444" s="7">
        <v>34</v>
      </c>
      <c r="K10444">
        <v>10443</v>
      </c>
      <c r="L10444">
        <v>20</v>
      </c>
      <c r="M10444">
        <v>27</v>
      </c>
      <c r="N10444" s="7">
        <v>34</v>
      </c>
      <c r="P10444" s="185">
        <v>10443</v>
      </c>
      <c r="Q10444" s="186">
        <v>28</v>
      </c>
    </row>
    <row r="10445" spans="1:17" ht="15" x14ac:dyDescent="0.25">
      <c r="A10445"/>
      <c r="B10445" s="114">
        <v>10444</v>
      </c>
      <c r="C10445" s="7">
        <v>22</v>
      </c>
      <c r="E10445">
        <v>10444</v>
      </c>
      <c r="F10445">
        <v>17</v>
      </c>
      <c r="G10445">
        <v>20</v>
      </c>
      <c r="H10445">
        <v>27</v>
      </c>
      <c r="I10445" s="7">
        <v>34</v>
      </c>
      <c r="K10445">
        <v>10444</v>
      </c>
      <c r="L10445">
        <v>20</v>
      </c>
      <c r="M10445">
        <v>27</v>
      </c>
      <c r="N10445" s="7">
        <v>34</v>
      </c>
      <c r="P10445" s="187">
        <v>10444</v>
      </c>
      <c r="Q10445" s="188">
        <v>28</v>
      </c>
    </row>
    <row r="10446" spans="1:17" ht="15" x14ac:dyDescent="0.25">
      <c r="A10446"/>
      <c r="B10446" s="114">
        <v>10445</v>
      </c>
      <c r="C10446" s="7">
        <v>22</v>
      </c>
      <c r="E10446">
        <v>10445</v>
      </c>
      <c r="F10446">
        <v>17</v>
      </c>
      <c r="G10446">
        <v>20</v>
      </c>
      <c r="H10446">
        <v>27</v>
      </c>
      <c r="I10446" s="7">
        <v>34</v>
      </c>
      <c r="K10446">
        <v>10445</v>
      </c>
      <c r="L10446">
        <v>20</v>
      </c>
      <c r="M10446">
        <v>27</v>
      </c>
      <c r="N10446" s="7">
        <v>34</v>
      </c>
      <c r="P10446" s="185">
        <v>10445</v>
      </c>
      <c r="Q10446" s="186">
        <v>28</v>
      </c>
    </row>
    <row r="10447" spans="1:17" ht="15" x14ac:dyDescent="0.25">
      <c r="A10447"/>
      <c r="B10447" s="114">
        <v>10446</v>
      </c>
      <c r="C10447" s="7">
        <v>22</v>
      </c>
      <c r="E10447">
        <v>10446</v>
      </c>
      <c r="F10447">
        <v>17</v>
      </c>
      <c r="G10447">
        <v>20</v>
      </c>
      <c r="H10447">
        <v>27</v>
      </c>
      <c r="I10447" s="7">
        <v>34</v>
      </c>
      <c r="K10447">
        <v>10446</v>
      </c>
      <c r="L10447">
        <v>20</v>
      </c>
      <c r="M10447">
        <v>27</v>
      </c>
      <c r="N10447" s="7">
        <v>34</v>
      </c>
      <c r="P10447" s="187">
        <v>10446</v>
      </c>
      <c r="Q10447" s="188">
        <v>28</v>
      </c>
    </row>
    <row r="10448" spans="1:17" ht="15" x14ac:dyDescent="0.25">
      <c r="A10448"/>
      <c r="B10448" s="114">
        <v>10447</v>
      </c>
      <c r="C10448" s="7">
        <v>22</v>
      </c>
      <c r="E10448">
        <v>10447</v>
      </c>
      <c r="F10448">
        <v>17</v>
      </c>
      <c r="G10448">
        <v>20</v>
      </c>
      <c r="H10448">
        <v>27</v>
      </c>
      <c r="I10448" s="7">
        <v>34</v>
      </c>
      <c r="K10448">
        <v>10447</v>
      </c>
      <c r="L10448">
        <v>20</v>
      </c>
      <c r="M10448">
        <v>27</v>
      </c>
      <c r="N10448" s="7">
        <v>34</v>
      </c>
      <c r="P10448" s="185">
        <v>10447</v>
      </c>
      <c r="Q10448" s="186">
        <v>28</v>
      </c>
    </row>
    <row r="10449" spans="1:17" ht="15" x14ac:dyDescent="0.25">
      <c r="A10449"/>
      <c r="B10449" s="114">
        <v>10448</v>
      </c>
      <c r="C10449" s="7">
        <v>22</v>
      </c>
      <c r="E10449">
        <v>10448</v>
      </c>
      <c r="F10449">
        <v>17</v>
      </c>
      <c r="G10449">
        <v>20</v>
      </c>
      <c r="H10449">
        <v>27</v>
      </c>
      <c r="I10449" s="7">
        <v>34</v>
      </c>
      <c r="K10449">
        <v>10448</v>
      </c>
      <c r="L10449">
        <v>20</v>
      </c>
      <c r="M10449">
        <v>27</v>
      </c>
      <c r="N10449" s="7">
        <v>34</v>
      </c>
      <c r="P10449" s="187">
        <v>10448</v>
      </c>
      <c r="Q10449" s="188">
        <v>28</v>
      </c>
    </row>
    <row r="10450" spans="1:17" ht="15" x14ac:dyDescent="0.25">
      <c r="A10450"/>
      <c r="B10450" s="114">
        <v>10449</v>
      </c>
      <c r="C10450" s="7">
        <v>22</v>
      </c>
      <c r="E10450">
        <v>10449</v>
      </c>
      <c r="F10450">
        <v>17</v>
      </c>
      <c r="G10450">
        <v>20</v>
      </c>
      <c r="H10450">
        <v>27</v>
      </c>
      <c r="I10450" s="7">
        <v>34</v>
      </c>
      <c r="K10450">
        <v>10449</v>
      </c>
      <c r="L10450">
        <v>20</v>
      </c>
      <c r="M10450">
        <v>27</v>
      </c>
      <c r="N10450" s="7">
        <v>34</v>
      </c>
      <c r="P10450" s="185">
        <v>10449</v>
      </c>
      <c r="Q10450" s="186">
        <v>28</v>
      </c>
    </row>
    <row r="10451" spans="1:17" ht="15" x14ac:dyDescent="0.25">
      <c r="A10451"/>
      <c r="B10451" s="114">
        <v>10450</v>
      </c>
      <c r="C10451" s="7">
        <v>22</v>
      </c>
      <c r="E10451">
        <v>10450</v>
      </c>
      <c r="F10451">
        <v>17</v>
      </c>
      <c r="G10451">
        <v>20</v>
      </c>
      <c r="H10451">
        <v>27</v>
      </c>
      <c r="I10451" s="7">
        <v>34</v>
      </c>
      <c r="K10451">
        <v>10450</v>
      </c>
      <c r="L10451">
        <v>20</v>
      </c>
      <c r="M10451">
        <v>27</v>
      </c>
      <c r="N10451" s="7">
        <v>34</v>
      </c>
      <c r="P10451" s="187">
        <v>10450</v>
      </c>
      <c r="Q10451" s="188">
        <v>28</v>
      </c>
    </row>
    <row r="10452" spans="1:17" ht="15" x14ac:dyDescent="0.25">
      <c r="A10452"/>
      <c r="B10452" s="114">
        <v>10451</v>
      </c>
      <c r="C10452" s="7">
        <v>22</v>
      </c>
      <c r="E10452">
        <v>10451</v>
      </c>
      <c r="F10452">
        <v>17</v>
      </c>
      <c r="G10452">
        <v>20</v>
      </c>
      <c r="H10452">
        <v>27</v>
      </c>
      <c r="I10452" s="7">
        <v>34</v>
      </c>
      <c r="K10452">
        <v>10451</v>
      </c>
      <c r="L10452">
        <v>20</v>
      </c>
      <c r="M10452">
        <v>27</v>
      </c>
      <c r="N10452" s="7">
        <v>34</v>
      </c>
      <c r="P10452" s="185">
        <v>10451</v>
      </c>
      <c r="Q10452" s="186">
        <v>28</v>
      </c>
    </row>
    <row r="10453" spans="1:17" ht="15" x14ac:dyDescent="0.25">
      <c r="A10453"/>
      <c r="B10453" s="114">
        <v>10452</v>
      </c>
      <c r="C10453" s="7">
        <v>22</v>
      </c>
      <c r="E10453">
        <v>10452</v>
      </c>
      <c r="F10453">
        <v>17</v>
      </c>
      <c r="G10453">
        <v>20</v>
      </c>
      <c r="H10453">
        <v>27</v>
      </c>
      <c r="I10453" s="7">
        <v>34</v>
      </c>
      <c r="K10453">
        <v>10452</v>
      </c>
      <c r="L10453">
        <v>20</v>
      </c>
      <c r="M10453">
        <v>27</v>
      </c>
      <c r="N10453" s="7">
        <v>34</v>
      </c>
      <c r="P10453" s="187">
        <v>10452</v>
      </c>
      <c r="Q10453" s="188">
        <v>28</v>
      </c>
    </row>
    <row r="10454" spans="1:17" ht="15" x14ac:dyDescent="0.25">
      <c r="A10454"/>
      <c r="B10454" s="114">
        <v>10453</v>
      </c>
      <c r="C10454" s="7">
        <v>22</v>
      </c>
      <c r="E10454">
        <v>10453</v>
      </c>
      <c r="F10454">
        <v>17</v>
      </c>
      <c r="G10454">
        <v>20</v>
      </c>
      <c r="H10454">
        <v>27</v>
      </c>
      <c r="I10454" s="7">
        <v>34</v>
      </c>
      <c r="K10454">
        <v>10453</v>
      </c>
      <c r="L10454">
        <v>20</v>
      </c>
      <c r="M10454">
        <v>27</v>
      </c>
      <c r="N10454" s="7">
        <v>34</v>
      </c>
      <c r="P10454" s="185">
        <v>10453</v>
      </c>
      <c r="Q10454" s="186">
        <v>28</v>
      </c>
    </row>
    <row r="10455" spans="1:17" ht="15" x14ac:dyDescent="0.25">
      <c r="A10455"/>
      <c r="B10455" s="114">
        <v>10454</v>
      </c>
      <c r="C10455" s="7">
        <v>22</v>
      </c>
      <c r="E10455">
        <v>10454</v>
      </c>
      <c r="F10455">
        <v>17</v>
      </c>
      <c r="G10455">
        <v>20</v>
      </c>
      <c r="H10455">
        <v>27</v>
      </c>
      <c r="I10455" s="7">
        <v>34</v>
      </c>
      <c r="K10455">
        <v>10454</v>
      </c>
      <c r="L10455">
        <v>20</v>
      </c>
      <c r="M10455">
        <v>27</v>
      </c>
      <c r="N10455" s="7">
        <v>34</v>
      </c>
      <c r="P10455" s="187">
        <v>10454</v>
      </c>
      <c r="Q10455" s="188">
        <v>28</v>
      </c>
    </row>
    <row r="10456" spans="1:17" ht="15" x14ac:dyDescent="0.25">
      <c r="A10456"/>
      <c r="B10456" s="114">
        <v>10455</v>
      </c>
      <c r="C10456" s="7">
        <v>22</v>
      </c>
      <c r="E10456">
        <v>10455</v>
      </c>
      <c r="F10456">
        <v>17</v>
      </c>
      <c r="G10456">
        <v>20</v>
      </c>
      <c r="H10456">
        <v>27</v>
      </c>
      <c r="I10456" s="7">
        <v>34</v>
      </c>
      <c r="K10456">
        <v>10455</v>
      </c>
      <c r="L10456">
        <v>20</v>
      </c>
      <c r="M10456">
        <v>27</v>
      </c>
      <c r="N10456" s="7">
        <v>34</v>
      </c>
      <c r="P10456" s="185">
        <v>10455</v>
      </c>
      <c r="Q10456" s="186">
        <v>28</v>
      </c>
    </row>
    <row r="10457" spans="1:17" ht="15" x14ac:dyDescent="0.25">
      <c r="A10457"/>
      <c r="B10457" s="114">
        <v>10456</v>
      </c>
      <c r="C10457" s="7">
        <v>22</v>
      </c>
      <c r="E10457">
        <v>10456</v>
      </c>
      <c r="F10457">
        <v>17</v>
      </c>
      <c r="G10457">
        <v>20</v>
      </c>
      <c r="H10457">
        <v>27</v>
      </c>
      <c r="I10457" s="7">
        <v>34</v>
      </c>
      <c r="K10457">
        <v>10456</v>
      </c>
      <c r="L10457">
        <v>20</v>
      </c>
      <c r="M10457">
        <v>27</v>
      </c>
      <c r="N10457" s="7">
        <v>34</v>
      </c>
      <c r="P10457" s="187">
        <v>10456</v>
      </c>
      <c r="Q10457" s="188">
        <v>28</v>
      </c>
    </row>
    <row r="10458" spans="1:17" ht="15" x14ac:dyDescent="0.25">
      <c r="A10458"/>
      <c r="B10458" s="114">
        <v>10457</v>
      </c>
      <c r="C10458" s="7">
        <v>22</v>
      </c>
      <c r="E10458">
        <v>10457</v>
      </c>
      <c r="F10458">
        <v>17</v>
      </c>
      <c r="G10458">
        <v>20</v>
      </c>
      <c r="H10458">
        <v>27</v>
      </c>
      <c r="I10458" s="7">
        <v>34</v>
      </c>
      <c r="K10458">
        <v>10457</v>
      </c>
      <c r="L10458">
        <v>20</v>
      </c>
      <c r="M10458">
        <v>27</v>
      </c>
      <c r="N10458" s="7">
        <v>34</v>
      </c>
      <c r="P10458" s="185">
        <v>10457</v>
      </c>
      <c r="Q10458" s="186">
        <v>28</v>
      </c>
    </row>
    <row r="10459" spans="1:17" ht="15" x14ac:dyDescent="0.25">
      <c r="A10459"/>
      <c r="B10459" s="114">
        <v>10458</v>
      </c>
      <c r="C10459" s="7">
        <v>22</v>
      </c>
      <c r="E10459">
        <v>10458</v>
      </c>
      <c r="F10459">
        <v>17</v>
      </c>
      <c r="G10459">
        <v>20</v>
      </c>
      <c r="H10459">
        <v>27</v>
      </c>
      <c r="I10459" s="7">
        <v>34</v>
      </c>
      <c r="K10459">
        <v>10458</v>
      </c>
      <c r="L10459">
        <v>20</v>
      </c>
      <c r="M10459">
        <v>27</v>
      </c>
      <c r="N10459" s="7">
        <v>34</v>
      </c>
      <c r="P10459" s="187">
        <v>10458</v>
      </c>
      <c r="Q10459" s="188">
        <v>28</v>
      </c>
    </row>
    <row r="10460" spans="1:17" ht="15" x14ac:dyDescent="0.25">
      <c r="A10460"/>
      <c r="B10460" s="114">
        <v>10459</v>
      </c>
      <c r="C10460" s="7">
        <v>22</v>
      </c>
      <c r="E10460">
        <v>10459</v>
      </c>
      <c r="F10460">
        <v>17</v>
      </c>
      <c r="G10460">
        <v>20</v>
      </c>
      <c r="H10460">
        <v>27</v>
      </c>
      <c r="I10460" s="7">
        <v>34</v>
      </c>
      <c r="K10460">
        <v>10459</v>
      </c>
      <c r="L10460">
        <v>20</v>
      </c>
      <c r="M10460">
        <v>27</v>
      </c>
      <c r="N10460" s="7">
        <v>34</v>
      </c>
      <c r="P10460" s="185">
        <v>10459</v>
      </c>
      <c r="Q10460" s="186">
        <v>28</v>
      </c>
    </row>
    <row r="10461" spans="1:17" ht="15" x14ac:dyDescent="0.25">
      <c r="A10461"/>
      <c r="B10461" s="114">
        <v>10460</v>
      </c>
      <c r="C10461" s="7">
        <v>22</v>
      </c>
      <c r="E10461">
        <v>10460</v>
      </c>
      <c r="F10461">
        <v>17</v>
      </c>
      <c r="G10461">
        <v>20</v>
      </c>
      <c r="H10461">
        <v>27</v>
      </c>
      <c r="I10461" s="7">
        <v>34</v>
      </c>
      <c r="K10461">
        <v>10460</v>
      </c>
      <c r="L10461">
        <v>20</v>
      </c>
      <c r="M10461">
        <v>27</v>
      </c>
      <c r="N10461" s="7">
        <v>34</v>
      </c>
      <c r="P10461" s="187">
        <v>10460</v>
      </c>
      <c r="Q10461" s="188">
        <v>28</v>
      </c>
    </row>
    <row r="10462" spans="1:17" ht="15" x14ac:dyDescent="0.25">
      <c r="A10462"/>
      <c r="B10462" s="114">
        <v>10461</v>
      </c>
      <c r="C10462" s="7">
        <v>22</v>
      </c>
      <c r="E10462">
        <v>10461</v>
      </c>
      <c r="F10462">
        <v>17</v>
      </c>
      <c r="G10462">
        <v>20</v>
      </c>
      <c r="H10462">
        <v>27</v>
      </c>
      <c r="I10462" s="7">
        <v>34</v>
      </c>
      <c r="K10462">
        <v>10461</v>
      </c>
      <c r="L10462">
        <v>20</v>
      </c>
      <c r="M10462">
        <v>27</v>
      </c>
      <c r="N10462" s="7">
        <v>34</v>
      </c>
      <c r="P10462" s="185">
        <v>10461</v>
      </c>
      <c r="Q10462" s="186">
        <v>28</v>
      </c>
    </row>
    <row r="10463" spans="1:17" ht="15" x14ac:dyDescent="0.25">
      <c r="A10463"/>
      <c r="B10463" s="114">
        <v>10462</v>
      </c>
      <c r="C10463" s="7">
        <v>22</v>
      </c>
      <c r="E10463">
        <v>10462</v>
      </c>
      <c r="F10463">
        <v>17</v>
      </c>
      <c r="G10463">
        <v>20</v>
      </c>
      <c r="H10463">
        <v>27</v>
      </c>
      <c r="I10463" s="7">
        <v>34</v>
      </c>
      <c r="K10463">
        <v>10462</v>
      </c>
      <c r="L10463">
        <v>20</v>
      </c>
      <c r="M10463">
        <v>27</v>
      </c>
      <c r="N10463" s="7">
        <v>34</v>
      </c>
      <c r="P10463" s="187">
        <v>10462</v>
      </c>
      <c r="Q10463" s="188">
        <v>28</v>
      </c>
    </row>
    <row r="10464" spans="1:17" ht="15" x14ac:dyDescent="0.25">
      <c r="A10464"/>
      <c r="B10464" s="114">
        <v>10463</v>
      </c>
      <c r="C10464" s="7">
        <v>22</v>
      </c>
      <c r="E10464">
        <v>10463</v>
      </c>
      <c r="F10464">
        <v>17</v>
      </c>
      <c r="G10464">
        <v>20</v>
      </c>
      <c r="H10464">
        <v>27</v>
      </c>
      <c r="I10464" s="7">
        <v>34</v>
      </c>
      <c r="K10464">
        <v>10463</v>
      </c>
      <c r="L10464">
        <v>20</v>
      </c>
      <c r="M10464">
        <v>27</v>
      </c>
      <c r="N10464" s="7">
        <v>34</v>
      </c>
      <c r="P10464" s="185">
        <v>10463</v>
      </c>
      <c r="Q10464" s="186">
        <v>28</v>
      </c>
    </row>
    <row r="10465" spans="1:17" ht="15" x14ac:dyDescent="0.25">
      <c r="A10465"/>
      <c r="B10465" s="114">
        <v>10464</v>
      </c>
      <c r="C10465" s="7">
        <v>22</v>
      </c>
      <c r="E10465">
        <v>10464</v>
      </c>
      <c r="F10465">
        <v>17</v>
      </c>
      <c r="G10465">
        <v>20</v>
      </c>
      <c r="H10465">
        <v>27</v>
      </c>
      <c r="I10465" s="7">
        <v>34</v>
      </c>
      <c r="K10465">
        <v>10464</v>
      </c>
      <c r="L10465">
        <v>20</v>
      </c>
      <c r="M10465">
        <v>27</v>
      </c>
      <c r="N10465" s="7">
        <v>34</v>
      </c>
      <c r="P10465" s="187">
        <v>10464</v>
      </c>
      <c r="Q10465" s="188">
        <v>28</v>
      </c>
    </row>
    <row r="10466" spans="1:17" ht="15" x14ac:dyDescent="0.25">
      <c r="A10466"/>
      <c r="B10466" s="114">
        <v>10465</v>
      </c>
      <c r="C10466" s="7">
        <v>22</v>
      </c>
      <c r="E10466">
        <v>10465</v>
      </c>
      <c r="F10466">
        <v>17</v>
      </c>
      <c r="G10466">
        <v>20</v>
      </c>
      <c r="H10466">
        <v>27</v>
      </c>
      <c r="I10466" s="7">
        <v>34</v>
      </c>
      <c r="K10466">
        <v>10465</v>
      </c>
      <c r="L10466">
        <v>20</v>
      </c>
      <c r="M10466">
        <v>27</v>
      </c>
      <c r="N10466" s="7">
        <v>34</v>
      </c>
      <c r="P10466" s="185">
        <v>10465</v>
      </c>
      <c r="Q10466" s="186">
        <v>28</v>
      </c>
    </row>
    <row r="10467" spans="1:17" ht="15" x14ac:dyDescent="0.25">
      <c r="A10467"/>
      <c r="B10467" s="114">
        <v>10466</v>
      </c>
      <c r="C10467" s="7">
        <v>22</v>
      </c>
      <c r="E10467">
        <v>10466</v>
      </c>
      <c r="F10467">
        <v>17</v>
      </c>
      <c r="G10467">
        <v>20</v>
      </c>
      <c r="H10467">
        <v>27</v>
      </c>
      <c r="I10467" s="7">
        <v>34</v>
      </c>
      <c r="K10467">
        <v>10466</v>
      </c>
      <c r="L10467">
        <v>20</v>
      </c>
      <c r="M10467">
        <v>27</v>
      </c>
      <c r="N10467" s="7">
        <v>34</v>
      </c>
      <c r="P10467" s="187">
        <v>10466</v>
      </c>
      <c r="Q10467" s="188">
        <v>28</v>
      </c>
    </row>
    <row r="10468" spans="1:17" ht="15" x14ac:dyDescent="0.25">
      <c r="A10468"/>
      <c r="B10468" s="114">
        <v>10467</v>
      </c>
      <c r="C10468" s="7">
        <v>22</v>
      </c>
      <c r="E10468">
        <v>10467</v>
      </c>
      <c r="F10468">
        <v>17</v>
      </c>
      <c r="G10468">
        <v>20</v>
      </c>
      <c r="H10468">
        <v>27</v>
      </c>
      <c r="I10468" s="7">
        <v>34</v>
      </c>
      <c r="K10468">
        <v>10467</v>
      </c>
      <c r="L10468">
        <v>20</v>
      </c>
      <c r="M10468">
        <v>27</v>
      </c>
      <c r="N10468" s="7">
        <v>34</v>
      </c>
      <c r="P10468" s="185">
        <v>10467</v>
      </c>
      <c r="Q10468" s="186">
        <v>28</v>
      </c>
    </row>
    <row r="10469" spans="1:17" ht="15" x14ac:dyDescent="0.25">
      <c r="A10469"/>
      <c r="B10469" s="114">
        <v>10468</v>
      </c>
      <c r="C10469" s="7">
        <v>22</v>
      </c>
      <c r="E10469">
        <v>10468</v>
      </c>
      <c r="F10469">
        <v>17</v>
      </c>
      <c r="G10469">
        <v>20</v>
      </c>
      <c r="H10469">
        <v>27</v>
      </c>
      <c r="I10469" s="7">
        <v>34</v>
      </c>
      <c r="K10469">
        <v>10468</v>
      </c>
      <c r="L10469">
        <v>20</v>
      </c>
      <c r="M10469">
        <v>27</v>
      </c>
      <c r="N10469" s="7">
        <v>34</v>
      </c>
      <c r="P10469" s="187">
        <v>10468</v>
      </c>
      <c r="Q10469" s="188">
        <v>28</v>
      </c>
    </row>
    <row r="10470" spans="1:17" ht="15" x14ac:dyDescent="0.25">
      <c r="A10470"/>
      <c r="B10470" s="114">
        <v>10469</v>
      </c>
      <c r="C10470" s="7">
        <v>22</v>
      </c>
      <c r="E10470">
        <v>10469</v>
      </c>
      <c r="F10470">
        <v>17</v>
      </c>
      <c r="G10470">
        <v>20</v>
      </c>
      <c r="H10470">
        <v>27</v>
      </c>
      <c r="I10470" s="7">
        <v>34</v>
      </c>
      <c r="K10470">
        <v>10469</v>
      </c>
      <c r="L10470">
        <v>20</v>
      </c>
      <c r="M10470">
        <v>27</v>
      </c>
      <c r="N10470" s="7">
        <v>34</v>
      </c>
      <c r="P10470" s="185">
        <v>10469</v>
      </c>
      <c r="Q10470" s="186">
        <v>28</v>
      </c>
    </row>
    <row r="10471" spans="1:17" ht="15" x14ac:dyDescent="0.25">
      <c r="A10471"/>
      <c r="B10471" s="114">
        <v>10470</v>
      </c>
      <c r="C10471" s="7">
        <v>22</v>
      </c>
      <c r="E10471">
        <v>10470</v>
      </c>
      <c r="F10471">
        <v>17</v>
      </c>
      <c r="G10471">
        <v>20</v>
      </c>
      <c r="H10471">
        <v>27</v>
      </c>
      <c r="I10471" s="7">
        <v>34</v>
      </c>
      <c r="K10471">
        <v>10470</v>
      </c>
      <c r="L10471">
        <v>20</v>
      </c>
      <c r="M10471">
        <v>27</v>
      </c>
      <c r="N10471" s="7">
        <v>34</v>
      </c>
      <c r="P10471" s="187">
        <v>10470</v>
      </c>
      <c r="Q10471" s="188">
        <v>28</v>
      </c>
    </row>
    <row r="10472" spans="1:17" ht="15" x14ac:dyDescent="0.25">
      <c r="A10472"/>
      <c r="B10472" s="114">
        <v>10471</v>
      </c>
      <c r="C10472" s="7">
        <v>22</v>
      </c>
      <c r="E10472">
        <v>10471</v>
      </c>
      <c r="F10472">
        <v>17</v>
      </c>
      <c r="G10472">
        <v>20</v>
      </c>
      <c r="H10472">
        <v>27</v>
      </c>
      <c r="I10472" s="7">
        <v>34</v>
      </c>
      <c r="K10472">
        <v>10471</v>
      </c>
      <c r="L10472">
        <v>20</v>
      </c>
      <c r="M10472">
        <v>27</v>
      </c>
      <c r="N10472" s="7">
        <v>34</v>
      </c>
      <c r="P10472" s="185">
        <v>10471</v>
      </c>
      <c r="Q10472" s="186">
        <v>28</v>
      </c>
    </row>
    <row r="10473" spans="1:17" ht="15" x14ac:dyDescent="0.25">
      <c r="A10473"/>
      <c r="B10473" s="114">
        <v>10472</v>
      </c>
      <c r="C10473" s="7">
        <v>22</v>
      </c>
      <c r="E10473">
        <v>10472</v>
      </c>
      <c r="F10473">
        <v>17</v>
      </c>
      <c r="G10473">
        <v>20</v>
      </c>
      <c r="H10473">
        <v>27</v>
      </c>
      <c r="I10473" s="7">
        <v>34</v>
      </c>
      <c r="K10473">
        <v>10472</v>
      </c>
      <c r="L10473">
        <v>20</v>
      </c>
      <c r="M10473">
        <v>27</v>
      </c>
      <c r="N10473" s="7">
        <v>34</v>
      </c>
      <c r="P10473" s="187">
        <v>10472</v>
      </c>
      <c r="Q10473" s="188">
        <v>28</v>
      </c>
    </row>
    <row r="10474" spans="1:17" ht="15" x14ac:dyDescent="0.25">
      <c r="A10474"/>
      <c r="B10474" s="114">
        <v>10473</v>
      </c>
      <c r="C10474" s="7">
        <v>22</v>
      </c>
      <c r="E10474">
        <v>10473</v>
      </c>
      <c r="F10474">
        <v>17</v>
      </c>
      <c r="G10474">
        <v>20</v>
      </c>
      <c r="H10474">
        <v>27</v>
      </c>
      <c r="I10474" s="7">
        <v>34</v>
      </c>
      <c r="K10474">
        <v>10473</v>
      </c>
      <c r="L10474">
        <v>20</v>
      </c>
      <c r="M10474">
        <v>27</v>
      </c>
      <c r="N10474" s="7">
        <v>34</v>
      </c>
      <c r="P10474" s="185">
        <v>10473</v>
      </c>
      <c r="Q10474" s="186">
        <v>28</v>
      </c>
    </row>
    <row r="10475" spans="1:17" ht="15" x14ac:dyDescent="0.25">
      <c r="A10475"/>
      <c r="B10475" s="114">
        <v>10474</v>
      </c>
      <c r="C10475" s="7">
        <v>22</v>
      </c>
      <c r="E10475">
        <v>10474</v>
      </c>
      <c r="F10475">
        <v>17</v>
      </c>
      <c r="G10475">
        <v>20</v>
      </c>
      <c r="H10475">
        <v>27</v>
      </c>
      <c r="I10475" s="7">
        <v>34</v>
      </c>
      <c r="K10475">
        <v>10474</v>
      </c>
      <c r="L10475">
        <v>20</v>
      </c>
      <c r="M10475">
        <v>27</v>
      </c>
      <c r="N10475" s="7">
        <v>34</v>
      </c>
      <c r="P10475" s="187">
        <v>10474</v>
      </c>
      <c r="Q10475" s="188">
        <v>28</v>
      </c>
    </row>
    <row r="10476" spans="1:17" ht="15" x14ac:dyDescent="0.25">
      <c r="A10476"/>
      <c r="B10476" s="114">
        <v>10475</v>
      </c>
      <c r="C10476" s="7">
        <v>22</v>
      </c>
      <c r="E10476">
        <v>10475</v>
      </c>
      <c r="F10476">
        <v>17</v>
      </c>
      <c r="G10476">
        <v>20</v>
      </c>
      <c r="H10476">
        <v>27</v>
      </c>
      <c r="I10476" s="7">
        <v>34</v>
      </c>
      <c r="K10476">
        <v>10475</v>
      </c>
      <c r="L10476">
        <v>20</v>
      </c>
      <c r="M10476">
        <v>27</v>
      </c>
      <c r="N10476" s="7">
        <v>34</v>
      </c>
      <c r="P10476" s="185">
        <v>10475</v>
      </c>
      <c r="Q10476" s="186">
        <v>28</v>
      </c>
    </row>
    <row r="10477" spans="1:17" ht="15" x14ac:dyDescent="0.25">
      <c r="A10477"/>
      <c r="B10477" s="114">
        <v>10476</v>
      </c>
      <c r="C10477" s="7">
        <v>22</v>
      </c>
      <c r="E10477">
        <v>10476</v>
      </c>
      <c r="F10477">
        <v>17</v>
      </c>
      <c r="G10477">
        <v>20</v>
      </c>
      <c r="H10477">
        <v>27</v>
      </c>
      <c r="I10477" s="7">
        <v>34</v>
      </c>
      <c r="K10477">
        <v>10476</v>
      </c>
      <c r="L10477">
        <v>20</v>
      </c>
      <c r="M10477">
        <v>27</v>
      </c>
      <c r="N10477" s="7">
        <v>34</v>
      </c>
      <c r="P10477" s="187">
        <v>10476</v>
      </c>
      <c r="Q10477" s="188">
        <v>28</v>
      </c>
    </row>
    <row r="10478" spans="1:17" ht="15" x14ac:dyDescent="0.25">
      <c r="A10478"/>
      <c r="B10478" s="114">
        <v>10477</v>
      </c>
      <c r="C10478" s="7">
        <v>22</v>
      </c>
      <c r="E10478">
        <v>10477</v>
      </c>
      <c r="F10478">
        <v>17</v>
      </c>
      <c r="G10478">
        <v>20</v>
      </c>
      <c r="H10478">
        <v>27</v>
      </c>
      <c r="I10478" s="7">
        <v>34</v>
      </c>
      <c r="K10478">
        <v>10477</v>
      </c>
      <c r="L10478">
        <v>20</v>
      </c>
      <c r="M10478">
        <v>27</v>
      </c>
      <c r="N10478" s="7">
        <v>34</v>
      </c>
      <c r="P10478" s="185">
        <v>10477</v>
      </c>
      <c r="Q10478" s="186">
        <v>28</v>
      </c>
    </row>
    <row r="10479" spans="1:17" ht="15" x14ac:dyDescent="0.25">
      <c r="A10479"/>
      <c r="B10479" s="114">
        <v>10478</v>
      </c>
      <c r="C10479" s="7">
        <v>22</v>
      </c>
      <c r="E10479">
        <v>10478</v>
      </c>
      <c r="F10479">
        <v>17</v>
      </c>
      <c r="G10479">
        <v>20</v>
      </c>
      <c r="H10479">
        <v>27</v>
      </c>
      <c r="I10479" s="7">
        <v>34</v>
      </c>
      <c r="K10479">
        <v>10478</v>
      </c>
      <c r="L10479">
        <v>20</v>
      </c>
      <c r="M10479">
        <v>27</v>
      </c>
      <c r="N10479" s="7">
        <v>34</v>
      </c>
      <c r="P10479" s="187">
        <v>10478</v>
      </c>
      <c r="Q10479" s="188">
        <v>28</v>
      </c>
    </row>
    <row r="10480" spans="1:17" ht="15" x14ac:dyDescent="0.25">
      <c r="A10480"/>
      <c r="B10480" s="114">
        <v>10479</v>
      </c>
      <c r="C10480" s="7">
        <v>22</v>
      </c>
      <c r="E10480">
        <v>10479</v>
      </c>
      <c r="F10480">
        <v>17</v>
      </c>
      <c r="G10480">
        <v>20</v>
      </c>
      <c r="H10480">
        <v>27</v>
      </c>
      <c r="I10480" s="7">
        <v>34</v>
      </c>
      <c r="K10480">
        <v>10479</v>
      </c>
      <c r="L10480">
        <v>20</v>
      </c>
      <c r="M10480">
        <v>27</v>
      </c>
      <c r="N10480" s="7">
        <v>34</v>
      </c>
      <c r="P10480" s="185">
        <v>10479</v>
      </c>
      <c r="Q10480" s="186">
        <v>28</v>
      </c>
    </row>
    <row r="10481" spans="1:17" ht="15" x14ac:dyDescent="0.25">
      <c r="A10481"/>
      <c r="B10481" s="114">
        <v>10480</v>
      </c>
      <c r="C10481" s="7">
        <v>22</v>
      </c>
      <c r="E10481">
        <v>10480</v>
      </c>
      <c r="F10481">
        <v>17</v>
      </c>
      <c r="G10481">
        <v>20</v>
      </c>
      <c r="H10481">
        <v>27</v>
      </c>
      <c r="I10481" s="7">
        <v>34</v>
      </c>
      <c r="K10481">
        <v>10480</v>
      </c>
      <c r="L10481">
        <v>20</v>
      </c>
      <c r="M10481">
        <v>27</v>
      </c>
      <c r="N10481" s="7">
        <v>34</v>
      </c>
      <c r="P10481" s="187">
        <v>10480</v>
      </c>
      <c r="Q10481" s="188">
        <v>28</v>
      </c>
    </row>
    <row r="10482" spans="1:17" ht="15" x14ac:dyDescent="0.25">
      <c r="A10482"/>
      <c r="B10482" s="114">
        <v>10481</v>
      </c>
      <c r="C10482" s="7">
        <v>22</v>
      </c>
      <c r="E10482">
        <v>10481</v>
      </c>
      <c r="F10482">
        <v>17</v>
      </c>
      <c r="G10482">
        <v>20</v>
      </c>
      <c r="H10482">
        <v>27</v>
      </c>
      <c r="I10482" s="7">
        <v>34</v>
      </c>
      <c r="K10482">
        <v>10481</v>
      </c>
      <c r="L10482">
        <v>20</v>
      </c>
      <c r="M10482">
        <v>27</v>
      </c>
      <c r="N10482" s="7">
        <v>34</v>
      </c>
      <c r="P10482" s="185">
        <v>10481</v>
      </c>
      <c r="Q10482" s="186">
        <v>28</v>
      </c>
    </row>
    <row r="10483" spans="1:17" ht="15" x14ac:dyDescent="0.25">
      <c r="A10483"/>
      <c r="B10483" s="114">
        <v>10482</v>
      </c>
      <c r="C10483" s="7">
        <v>22</v>
      </c>
      <c r="E10483">
        <v>10482</v>
      </c>
      <c r="F10483">
        <v>17</v>
      </c>
      <c r="G10483">
        <v>20</v>
      </c>
      <c r="H10483">
        <v>27</v>
      </c>
      <c r="I10483" s="7">
        <v>34</v>
      </c>
      <c r="K10483">
        <v>10482</v>
      </c>
      <c r="L10483">
        <v>20</v>
      </c>
      <c r="M10483">
        <v>27</v>
      </c>
      <c r="N10483" s="7">
        <v>34</v>
      </c>
      <c r="P10483" s="187">
        <v>10482</v>
      </c>
      <c r="Q10483" s="188">
        <v>28</v>
      </c>
    </row>
    <row r="10484" spans="1:17" ht="15" x14ac:dyDescent="0.25">
      <c r="A10484"/>
      <c r="B10484" s="114">
        <v>10483</v>
      </c>
      <c r="C10484" s="7">
        <v>22</v>
      </c>
      <c r="E10484">
        <v>10483</v>
      </c>
      <c r="F10484">
        <v>17</v>
      </c>
      <c r="G10484">
        <v>20</v>
      </c>
      <c r="H10484">
        <v>27</v>
      </c>
      <c r="I10484" s="7">
        <v>34</v>
      </c>
      <c r="K10484">
        <v>10483</v>
      </c>
      <c r="L10484">
        <v>20</v>
      </c>
      <c r="M10484">
        <v>27</v>
      </c>
      <c r="N10484" s="7">
        <v>34</v>
      </c>
      <c r="P10484" s="185">
        <v>10483</v>
      </c>
      <c r="Q10484" s="186">
        <v>28</v>
      </c>
    </row>
    <row r="10485" spans="1:17" ht="15" x14ac:dyDescent="0.25">
      <c r="A10485"/>
      <c r="B10485" s="114">
        <v>10484</v>
      </c>
      <c r="C10485" s="7">
        <v>22</v>
      </c>
      <c r="E10485">
        <v>10484</v>
      </c>
      <c r="F10485">
        <v>17</v>
      </c>
      <c r="G10485">
        <v>20</v>
      </c>
      <c r="H10485">
        <v>27</v>
      </c>
      <c r="I10485" s="7">
        <v>34</v>
      </c>
      <c r="K10485">
        <v>10484</v>
      </c>
      <c r="L10485">
        <v>20</v>
      </c>
      <c r="M10485">
        <v>27</v>
      </c>
      <c r="N10485" s="7">
        <v>34</v>
      </c>
      <c r="P10485" s="187">
        <v>10484</v>
      </c>
      <c r="Q10485" s="188">
        <v>28</v>
      </c>
    </row>
    <row r="10486" spans="1:17" ht="15" x14ac:dyDescent="0.25">
      <c r="A10486"/>
      <c r="B10486" s="114">
        <v>10485</v>
      </c>
      <c r="C10486" s="7">
        <v>22</v>
      </c>
      <c r="E10486">
        <v>10485</v>
      </c>
      <c r="F10486">
        <v>17</v>
      </c>
      <c r="G10486">
        <v>20</v>
      </c>
      <c r="H10486">
        <v>27</v>
      </c>
      <c r="I10486" s="7">
        <v>34</v>
      </c>
      <c r="K10486">
        <v>10485</v>
      </c>
      <c r="L10486">
        <v>20</v>
      </c>
      <c r="M10486">
        <v>27</v>
      </c>
      <c r="N10486" s="7">
        <v>34</v>
      </c>
      <c r="P10486" s="185">
        <v>10485</v>
      </c>
      <c r="Q10486" s="186">
        <v>28</v>
      </c>
    </row>
    <row r="10487" spans="1:17" ht="15" x14ac:dyDescent="0.25">
      <c r="A10487"/>
      <c r="B10487" s="114">
        <v>10486</v>
      </c>
      <c r="C10487" s="7">
        <v>22</v>
      </c>
      <c r="E10487">
        <v>10486</v>
      </c>
      <c r="F10487">
        <v>17</v>
      </c>
      <c r="G10487">
        <v>20</v>
      </c>
      <c r="H10487">
        <v>27</v>
      </c>
      <c r="I10487" s="7">
        <v>34</v>
      </c>
      <c r="K10487">
        <v>10486</v>
      </c>
      <c r="L10487">
        <v>20</v>
      </c>
      <c r="M10487">
        <v>27</v>
      </c>
      <c r="N10487" s="7">
        <v>34</v>
      </c>
      <c r="P10487" s="187">
        <v>10486</v>
      </c>
      <c r="Q10487" s="188">
        <v>28</v>
      </c>
    </row>
    <row r="10488" spans="1:17" ht="15" x14ac:dyDescent="0.25">
      <c r="A10488"/>
      <c r="B10488" s="114">
        <v>10487</v>
      </c>
      <c r="C10488" s="7">
        <v>22</v>
      </c>
      <c r="E10488">
        <v>10487</v>
      </c>
      <c r="F10488">
        <v>17</v>
      </c>
      <c r="G10488">
        <v>20</v>
      </c>
      <c r="H10488">
        <v>27</v>
      </c>
      <c r="I10488" s="7">
        <v>34</v>
      </c>
      <c r="K10488">
        <v>10487</v>
      </c>
      <c r="L10488">
        <v>20</v>
      </c>
      <c r="M10488">
        <v>27</v>
      </c>
      <c r="N10488" s="7">
        <v>34</v>
      </c>
      <c r="P10488" s="185">
        <v>10487</v>
      </c>
      <c r="Q10488" s="186">
        <v>28</v>
      </c>
    </row>
    <row r="10489" spans="1:17" ht="15" x14ac:dyDescent="0.25">
      <c r="A10489"/>
      <c r="B10489" s="114">
        <v>10488</v>
      </c>
      <c r="C10489" s="7">
        <v>22</v>
      </c>
      <c r="E10489">
        <v>10488</v>
      </c>
      <c r="F10489">
        <v>17</v>
      </c>
      <c r="G10489">
        <v>20</v>
      </c>
      <c r="H10489">
        <v>27</v>
      </c>
      <c r="I10489" s="7">
        <v>34</v>
      </c>
      <c r="K10489">
        <v>10488</v>
      </c>
      <c r="L10489">
        <v>20</v>
      </c>
      <c r="M10489">
        <v>27</v>
      </c>
      <c r="N10489" s="7">
        <v>34</v>
      </c>
      <c r="P10489" s="187">
        <v>10488</v>
      </c>
      <c r="Q10489" s="188">
        <v>28</v>
      </c>
    </row>
    <row r="10490" spans="1:17" ht="15" x14ac:dyDescent="0.25">
      <c r="A10490"/>
      <c r="B10490" s="114">
        <v>10489</v>
      </c>
      <c r="C10490" s="7">
        <v>22</v>
      </c>
      <c r="E10490">
        <v>10489</v>
      </c>
      <c r="F10490">
        <v>17</v>
      </c>
      <c r="G10490">
        <v>20</v>
      </c>
      <c r="H10490">
        <v>27</v>
      </c>
      <c r="I10490" s="7">
        <v>34</v>
      </c>
      <c r="K10490">
        <v>10489</v>
      </c>
      <c r="L10490">
        <v>20</v>
      </c>
      <c r="M10490">
        <v>27</v>
      </c>
      <c r="N10490" s="7">
        <v>34</v>
      </c>
      <c r="P10490" s="185">
        <v>10489</v>
      </c>
      <c r="Q10490" s="186">
        <v>28</v>
      </c>
    </row>
    <row r="10491" spans="1:17" ht="15" x14ac:dyDescent="0.25">
      <c r="A10491"/>
      <c r="B10491" s="114">
        <v>10490</v>
      </c>
      <c r="C10491" s="7">
        <v>22</v>
      </c>
      <c r="E10491">
        <v>10490</v>
      </c>
      <c r="F10491">
        <v>17</v>
      </c>
      <c r="G10491">
        <v>20</v>
      </c>
      <c r="H10491">
        <v>27</v>
      </c>
      <c r="I10491" s="7">
        <v>34</v>
      </c>
      <c r="K10491">
        <v>10490</v>
      </c>
      <c r="L10491">
        <v>20</v>
      </c>
      <c r="M10491">
        <v>27</v>
      </c>
      <c r="N10491" s="7">
        <v>34</v>
      </c>
      <c r="P10491" s="187">
        <v>10490</v>
      </c>
      <c r="Q10491" s="188">
        <v>28</v>
      </c>
    </row>
    <row r="10492" spans="1:17" ht="15" x14ac:dyDescent="0.25">
      <c r="A10492"/>
      <c r="B10492" s="114">
        <v>10491</v>
      </c>
      <c r="C10492" s="7">
        <v>22</v>
      </c>
      <c r="E10492">
        <v>10491</v>
      </c>
      <c r="F10492">
        <v>17</v>
      </c>
      <c r="G10492">
        <v>20</v>
      </c>
      <c r="H10492">
        <v>27</v>
      </c>
      <c r="I10492" s="7">
        <v>34</v>
      </c>
      <c r="K10492">
        <v>10491</v>
      </c>
      <c r="L10492">
        <v>20</v>
      </c>
      <c r="M10492">
        <v>27</v>
      </c>
      <c r="N10492" s="7">
        <v>34</v>
      </c>
      <c r="P10492" s="185">
        <v>10491</v>
      </c>
      <c r="Q10492" s="186">
        <v>28</v>
      </c>
    </row>
    <row r="10493" spans="1:17" ht="15" x14ac:dyDescent="0.25">
      <c r="A10493"/>
      <c r="B10493" s="114">
        <v>10492</v>
      </c>
      <c r="C10493" s="7">
        <v>22</v>
      </c>
      <c r="E10493">
        <v>10492</v>
      </c>
      <c r="F10493">
        <v>17</v>
      </c>
      <c r="G10493">
        <v>20</v>
      </c>
      <c r="H10493">
        <v>27</v>
      </c>
      <c r="I10493" s="7">
        <v>34</v>
      </c>
      <c r="K10493">
        <v>10492</v>
      </c>
      <c r="L10493">
        <v>20</v>
      </c>
      <c r="M10493">
        <v>27</v>
      </c>
      <c r="N10493" s="7">
        <v>34</v>
      </c>
      <c r="P10493" s="187">
        <v>10492</v>
      </c>
      <c r="Q10493" s="188">
        <v>28</v>
      </c>
    </row>
    <row r="10494" spans="1:17" ht="15" x14ac:dyDescent="0.25">
      <c r="A10494"/>
      <c r="B10494" s="114">
        <v>10493</v>
      </c>
      <c r="C10494" s="7">
        <v>22</v>
      </c>
      <c r="E10494">
        <v>10493</v>
      </c>
      <c r="F10494">
        <v>17</v>
      </c>
      <c r="G10494">
        <v>20</v>
      </c>
      <c r="H10494">
        <v>27</v>
      </c>
      <c r="I10494" s="7">
        <v>34</v>
      </c>
      <c r="K10494">
        <v>10493</v>
      </c>
      <c r="L10494">
        <v>20</v>
      </c>
      <c r="M10494">
        <v>27</v>
      </c>
      <c r="N10494" s="7">
        <v>34</v>
      </c>
      <c r="P10494" s="185">
        <v>10493</v>
      </c>
      <c r="Q10494" s="186">
        <v>28</v>
      </c>
    </row>
    <row r="10495" spans="1:17" ht="15" x14ac:dyDescent="0.25">
      <c r="A10495"/>
      <c r="B10495" s="114">
        <v>10494</v>
      </c>
      <c r="C10495" s="7">
        <v>22</v>
      </c>
      <c r="E10495">
        <v>10494</v>
      </c>
      <c r="F10495">
        <v>17</v>
      </c>
      <c r="G10495">
        <v>20</v>
      </c>
      <c r="H10495">
        <v>27</v>
      </c>
      <c r="I10495" s="7">
        <v>34</v>
      </c>
      <c r="K10495">
        <v>10494</v>
      </c>
      <c r="L10495">
        <v>20</v>
      </c>
      <c r="M10495">
        <v>27</v>
      </c>
      <c r="N10495" s="7">
        <v>34</v>
      </c>
      <c r="P10495" s="187">
        <v>10494</v>
      </c>
      <c r="Q10495" s="188">
        <v>28</v>
      </c>
    </row>
    <row r="10496" spans="1:17" ht="15" x14ac:dyDescent="0.25">
      <c r="A10496"/>
      <c r="B10496" s="114">
        <v>10495</v>
      </c>
      <c r="C10496" s="7">
        <v>22</v>
      </c>
      <c r="E10496">
        <v>10495</v>
      </c>
      <c r="F10496">
        <v>17</v>
      </c>
      <c r="G10496">
        <v>20</v>
      </c>
      <c r="H10496">
        <v>27</v>
      </c>
      <c r="I10496" s="7">
        <v>34</v>
      </c>
      <c r="K10496">
        <v>10495</v>
      </c>
      <c r="L10496">
        <v>20</v>
      </c>
      <c r="M10496">
        <v>27</v>
      </c>
      <c r="N10496" s="7">
        <v>34</v>
      </c>
      <c r="P10496" s="185">
        <v>10495</v>
      </c>
      <c r="Q10496" s="186">
        <v>28</v>
      </c>
    </row>
    <row r="10497" spans="1:17" ht="15" x14ac:dyDescent="0.25">
      <c r="A10497"/>
      <c r="B10497" s="114">
        <v>10496</v>
      </c>
      <c r="C10497" s="7">
        <v>22</v>
      </c>
      <c r="E10497">
        <v>10496</v>
      </c>
      <c r="F10497">
        <v>17</v>
      </c>
      <c r="G10497">
        <v>20</v>
      </c>
      <c r="H10497">
        <v>27</v>
      </c>
      <c r="I10497" s="7">
        <v>34</v>
      </c>
      <c r="K10497">
        <v>10496</v>
      </c>
      <c r="L10497">
        <v>20</v>
      </c>
      <c r="M10497">
        <v>27</v>
      </c>
      <c r="N10497" s="7">
        <v>34</v>
      </c>
      <c r="P10497" s="187">
        <v>10496</v>
      </c>
      <c r="Q10497" s="188">
        <v>28</v>
      </c>
    </row>
    <row r="10498" spans="1:17" ht="15" x14ac:dyDescent="0.25">
      <c r="A10498"/>
      <c r="B10498" s="114">
        <v>10497</v>
      </c>
      <c r="C10498" s="7">
        <v>22</v>
      </c>
      <c r="E10498">
        <v>10497</v>
      </c>
      <c r="F10498">
        <v>17</v>
      </c>
      <c r="G10498">
        <v>20</v>
      </c>
      <c r="H10498">
        <v>27</v>
      </c>
      <c r="I10498" s="7">
        <v>34</v>
      </c>
      <c r="K10498">
        <v>10497</v>
      </c>
      <c r="L10498">
        <v>20</v>
      </c>
      <c r="M10498">
        <v>27</v>
      </c>
      <c r="N10498" s="7">
        <v>34</v>
      </c>
      <c r="P10498" s="185">
        <v>10497</v>
      </c>
      <c r="Q10498" s="186">
        <v>28</v>
      </c>
    </row>
    <row r="10499" spans="1:17" ht="15" x14ac:dyDescent="0.25">
      <c r="A10499"/>
      <c r="B10499" s="114">
        <v>10498</v>
      </c>
      <c r="C10499" s="7">
        <v>22</v>
      </c>
      <c r="E10499">
        <v>10498</v>
      </c>
      <c r="F10499">
        <v>17</v>
      </c>
      <c r="G10499">
        <v>20</v>
      </c>
      <c r="H10499">
        <v>27</v>
      </c>
      <c r="I10499" s="7">
        <v>34</v>
      </c>
      <c r="K10499">
        <v>10498</v>
      </c>
      <c r="L10499">
        <v>20</v>
      </c>
      <c r="M10499">
        <v>27</v>
      </c>
      <c r="N10499" s="7">
        <v>34</v>
      </c>
      <c r="P10499" s="187">
        <v>10498</v>
      </c>
      <c r="Q10499" s="188">
        <v>28</v>
      </c>
    </row>
    <row r="10500" spans="1:17" ht="15" x14ac:dyDescent="0.25">
      <c r="A10500"/>
      <c r="B10500" s="114">
        <v>10499</v>
      </c>
      <c r="C10500" s="7">
        <v>22</v>
      </c>
      <c r="E10500">
        <v>10499</v>
      </c>
      <c r="F10500">
        <v>17</v>
      </c>
      <c r="G10500">
        <v>20</v>
      </c>
      <c r="H10500">
        <v>27</v>
      </c>
      <c r="I10500" s="7">
        <v>34</v>
      </c>
      <c r="K10500">
        <v>10499</v>
      </c>
      <c r="L10500">
        <v>20</v>
      </c>
      <c r="M10500">
        <v>27</v>
      </c>
      <c r="N10500" s="7">
        <v>34</v>
      </c>
      <c r="P10500" s="185">
        <v>10499</v>
      </c>
      <c r="Q10500" s="186">
        <v>28</v>
      </c>
    </row>
    <row r="10501" spans="1:17" ht="15" x14ac:dyDescent="0.25">
      <c r="A10501"/>
      <c r="B10501" s="114">
        <v>10500</v>
      </c>
      <c r="C10501" s="7">
        <v>22</v>
      </c>
      <c r="E10501">
        <v>10500</v>
      </c>
      <c r="F10501">
        <v>17</v>
      </c>
      <c r="G10501">
        <v>20</v>
      </c>
      <c r="H10501">
        <v>27</v>
      </c>
      <c r="I10501" s="7">
        <v>34</v>
      </c>
      <c r="K10501">
        <v>10500</v>
      </c>
      <c r="L10501">
        <v>20</v>
      </c>
      <c r="M10501">
        <v>27</v>
      </c>
      <c r="N10501" s="7">
        <v>34</v>
      </c>
      <c r="P10501" s="187">
        <v>10500</v>
      </c>
      <c r="Q10501" s="188">
        <v>28</v>
      </c>
    </row>
    <row r="10502" spans="1:17" ht="15" x14ac:dyDescent="0.25">
      <c r="A10502"/>
      <c r="B10502" s="114">
        <v>10501</v>
      </c>
      <c r="C10502" s="7">
        <v>22</v>
      </c>
      <c r="E10502">
        <v>10501</v>
      </c>
      <c r="F10502">
        <v>17</v>
      </c>
      <c r="G10502">
        <v>20</v>
      </c>
      <c r="H10502">
        <v>27</v>
      </c>
      <c r="I10502" s="7">
        <v>34</v>
      </c>
      <c r="K10502">
        <v>10501</v>
      </c>
      <c r="L10502">
        <v>20</v>
      </c>
      <c r="M10502">
        <v>27</v>
      </c>
      <c r="N10502" s="7">
        <v>34</v>
      </c>
      <c r="P10502" s="185">
        <v>10501</v>
      </c>
      <c r="Q10502" s="186">
        <v>28</v>
      </c>
    </row>
    <row r="10503" spans="1:17" ht="15" x14ac:dyDescent="0.25">
      <c r="A10503"/>
      <c r="B10503" s="114">
        <v>10502</v>
      </c>
      <c r="C10503" s="7">
        <v>22</v>
      </c>
      <c r="E10503">
        <v>10502</v>
      </c>
      <c r="F10503">
        <v>17</v>
      </c>
      <c r="G10503">
        <v>20</v>
      </c>
      <c r="H10503">
        <v>27</v>
      </c>
      <c r="I10503" s="7">
        <v>34</v>
      </c>
      <c r="K10503">
        <v>10502</v>
      </c>
      <c r="L10503">
        <v>20</v>
      </c>
      <c r="M10503">
        <v>27</v>
      </c>
      <c r="N10503" s="7">
        <v>34</v>
      </c>
      <c r="P10503" s="187">
        <v>10502</v>
      </c>
      <c r="Q10503" s="188">
        <v>28</v>
      </c>
    </row>
    <row r="10504" spans="1:17" ht="15" x14ac:dyDescent="0.25">
      <c r="A10504"/>
      <c r="B10504" s="114">
        <v>10503</v>
      </c>
      <c r="C10504" s="7">
        <v>22</v>
      </c>
      <c r="E10504">
        <v>10503</v>
      </c>
      <c r="F10504">
        <v>17</v>
      </c>
      <c r="G10504">
        <v>20</v>
      </c>
      <c r="H10504">
        <v>27</v>
      </c>
      <c r="I10504" s="7">
        <v>34</v>
      </c>
      <c r="K10504">
        <v>10503</v>
      </c>
      <c r="L10504">
        <v>20</v>
      </c>
      <c r="M10504">
        <v>27</v>
      </c>
      <c r="N10504" s="7">
        <v>34</v>
      </c>
      <c r="P10504" s="185">
        <v>10503</v>
      </c>
      <c r="Q10504" s="186">
        <v>28</v>
      </c>
    </row>
    <row r="10505" spans="1:17" ht="15" x14ac:dyDescent="0.25">
      <c r="A10505"/>
      <c r="B10505" s="114">
        <v>10504</v>
      </c>
      <c r="C10505" s="7">
        <v>22</v>
      </c>
      <c r="E10505">
        <v>10504</v>
      </c>
      <c r="F10505">
        <v>17</v>
      </c>
      <c r="G10505">
        <v>20</v>
      </c>
      <c r="H10505">
        <v>27</v>
      </c>
      <c r="I10505" s="7">
        <v>34</v>
      </c>
      <c r="K10505">
        <v>10504</v>
      </c>
      <c r="L10505">
        <v>20</v>
      </c>
      <c r="M10505">
        <v>27</v>
      </c>
      <c r="N10505" s="7">
        <v>34</v>
      </c>
      <c r="P10505" s="187">
        <v>10504</v>
      </c>
      <c r="Q10505" s="188">
        <v>28</v>
      </c>
    </row>
    <row r="10506" spans="1:17" ht="15" x14ac:dyDescent="0.25">
      <c r="A10506"/>
      <c r="B10506" s="114">
        <v>10505</v>
      </c>
      <c r="C10506" s="7">
        <v>22</v>
      </c>
      <c r="E10506">
        <v>10505</v>
      </c>
      <c r="F10506">
        <v>17</v>
      </c>
      <c r="G10506">
        <v>20</v>
      </c>
      <c r="H10506">
        <v>27</v>
      </c>
      <c r="I10506" s="7">
        <v>34</v>
      </c>
      <c r="K10506">
        <v>10505</v>
      </c>
      <c r="L10506">
        <v>20</v>
      </c>
      <c r="M10506">
        <v>27</v>
      </c>
      <c r="N10506" s="7">
        <v>34</v>
      </c>
      <c r="P10506" s="185">
        <v>10505</v>
      </c>
      <c r="Q10506" s="186">
        <v>28</v>
      </c>
    </row>
    <row r="10507" spans="1:17" ht="15" x14ac:dyDescent="0.25">
      <c r="A10507"/>
      <c r="B10507" s="114">
        <v>10506</v>
      </c>
      <c r="C10507" s="7">
        <v>22</v>
      </c>
      <c r="E10507">
        <v>10506</v>
      </c>
      <c r="F10507">
        <v>17</v>
      </c>
      <c r="G10507">
        <v>20</v>
      </c>
      <c r="H10507">
        <v>27</v>
      </c>
      <c r="I10507" s="7">
        <v>34</v>
      </c>
      <c r="K10507">
        <v>10506</v>
      </c>
      <c r="L10507">
        <v>20</v>
      </c>
      <c r="M10507">
        <v>27</v>
      </c>
      <c r="N10507" s="7">
        <v>34</v>
      </c>
      <c r="P10507" s="187">
        <v>10506</v>
      </c>
      <c r="Q10507" s="188">
        <v>28</v>
      </c>
    </row>
    <row r="10508" spans="1:17" ht="15" x14ac:dyDescent="0.25">
      <c r="A10508"/>
      <c r="B10508" s="114">
        <v>10507</v>
      </c>
      <c r="C10508" s="7">
        <v>22</v>
      </c>
      <c r="E10508">
        <v>10507</v>
      </c>
      <c r="F10508">
        <v>17</v>
      </c>
      <c r="G10508">
        <v>20</v>
      </c>
      <c r="H10508">
        <v>27</v>
      </c>
      <c r="I10508" s="7">
        <v>34</v>
      </c>
      <c r="K10508">
        <v>10507</v>
      </c>
      <c r="L10508">
        <v>20</v>
      </c>
      <c r="M10508">
        <v>27</v>
      </c>
      <c r="N10508" s="7">
        <v>34</v>
      </c>
      <c r="P10508" s="185">
        <v>10507</v>
      </c>
      <c r="Q10508" s="186">
        <v>28</v>
      </c>
    </row>
    <row r="10509" spans="1:17" ht="15" x14ac:dyDescent="0.25">
      <c r="A10509"/>
      <c r="B10509" s="114">
        <v>10508</v>
      </c>
      <c r="C10509" s="7">
        <v>22</v>
      </c>
      <c r="E10509">
        <v>10508</v>
      </c>
      <c r="F10509">
        <v>17</v>
      </c>
      <c r="G10509">
        <v>20</v>
      </c>
      <c r="H10509">
        <v>27</v>
      </c>
      <c r="I10509" s="7">
        <v>34</v>
      </c>
      <c r="K10509">
        <v>10508</v>
      </c>
      <c r="L10509">
        <v>20</v>
      </c>
      <c r="M10509">
        <v>27</v>
      </c>
      <c r="N10509" s="7">
        <v>34</v>
      </c>
      <c r="P10509" s="187">
        <v>10508</v>
      </c>
      <c r="Q10509" s="188">
        <v>28</v>
      </c>
    </row>
    <row r="10510" spans="1:17" ht="15" x14ac:dyDescent="0.25">
      <c r="A10510"/>
      <c r="B10510" s="114">
        <v>10509</v>
      </c>
      <c r="C10510" s="7">
        <v>22</v>
      </c>
      <c r="E10510">
        <v>10509</v>
      </c>
      <c r="F10510">
        <v>17</v>
      </c>
      <c r="G10510">
        <v>20</v>
      </c>
      <c r="H10510">
        <v>27</v>
      </c>
      <c r="I10510" s="7">
        <v>34</v>
      </c>
      <c r="K10510">
        <v>10509</v>
      </c>
      <c r="L10510">
        <v>20</v>
      </c>
      <c r="M10510">
        <v>27</v>
      </c>
      <c r="N10510" s="7">
        <v>34</v>
      </c>
      <c r="P10510" s="185">
        <v>10509</v>
      </c>
      <c r="Q10510" s="186">
        <v>28</v>
      </c>
    </row>
    <row r="10511" spans="1:17" ht="15" x14ac:dyDescent="0.25">
      <c r="A10511"/>
      <c r="B10511" s="114">
        <v>10510</v>
      </c>
      <c r="C10511" s="7">
        <v>22</v>
      </c>
      <c r="E10511">
        <v>10510</v>
      </c>
      <c r="F10511">
        <v>17</v>
      </c>
      <c r="G10511">
        <v>20</v>
      </c>
      <c r="H10511">
        <v>27</v>
      </c>
      <c r="I10511" s="7">
        <v>34</v>
      </c>
      <c r="K10511">
        <v>10510</v>
      </c>
      <c r="L10511">
        <v>20</v>
      </c>
      <c r="M10511">
        <v>27</v>
      </c>
      <c r="N10511" s="7">
        <v>34</v>
      </c>
      <c r="P10511" s="187">
        <v>10510</v>
      </c>
      <c r="Q10511" s="188">
        <v>28</v>
      </c>
    </row>
    <row r="10512" spans="1:17" ht="15" x14ac:dyDescent="0.25">
      <c r="A10512"/>
      <c r="B10512" s="114">
        <v>10511</v>
      </c>
      <c r="C10512" s="7">
        <v>22</v>
      </c>
      <c r="E10512">
        <v>10511</v>
      </c>
      <c r="F10512">
        <v>17</v>
      </c>
      <c r="G10512">
        <v>20</v>
      </c>
      <c r="H10512">
        <v>27</v>
      </c>
      <c r="I10512" s="7">
        <v>34</v>
      </c>
      <c r="K10512">
        <v>10511</v>
      </c>
      <c r="L10512">
        <v>20</v>
      </c>
      <c r="M10512">
        <v>27</v>
      </c>
      <c r="N10512" s="7">
        <v>34</v>
      </c>
      <c r="P10512" s="185">
        <v>10511</v>
      </c>
      <c r="Q10512" s="186">
        <v>28</v>
      </c>
    </row>
    <row r="10513" spans="1:17" ht="15" x14ac:dyDescent="0.25">
      <c r="A10513"/>
      <c r="B10513" s="114">
        <v>10512</v>
      </c>
      <c r="C10513" s="7">
        <v>22</v>
      </c>
      <c r="E10513">
        <v>10512</v>
      </c>
      <c r="F10513">
        <v>17</v>
      </c>
      <c r="G10513">
        <v>20</v>
      </c>
      <c r="H10513">
        <v>27</v>
      </c>
      <c r="I10513" s="7">
        <v>34</v>
      </c>
      <c r="K10513">
        <v>10512</v>
      </c>
      <c r="L10513">
        <v>20</v>
      </c>
      <c r="M10513">
        <v>27</v>
      </c>
      <c r="N10513" s="7">
        <v>34</v>
      </c>
      <c r="P10513" s="187">
        <v>10512</v>
      </c>
      <c r="Q10513" s="188">
        <v>28</v>
      </c>
    </row>
    <row r="10514" spans="1:17" ht="15" x14ac:dyDescent="0.25">
      <c r="A10514"/>
      <c r="B10514" s="114">
        <v>10513</v>
      </c>
      <c r="C10514" s="7">
        <v>22</v>
      </c>
      <c r="E10514">
        <v>10513</v>
      </c>
      <c r="F10514">
        <v>17</v>
      </c>
      <c r="G10514">
        <v>20</v>
      </c>
      <c r="H10514">
        <v>27</v>
      </c>
      <c r="I10514" s="7">
        <v>34</v>
      </c>
      <c r="K10514">
        <v>10513</v>
      </c>
      <c r="L10514">
        <v>20</v>
      </c>
      <c r="M10514">
        <v>27</v>
      </c>
      <c r="N10514" s="7">
        <v>34</v>
      </c>
      <c r="P10514" s="185">
        <v>10513</v>
      </c>
      <c r="Q10514" s="186">
        <v>28</v>
      </c>
    </row>
    <row r="10515" spans="1:17" ht="15" x14ac:dyDescent="0.25">
      <c r="A10515"/>
      <c r="B10515" s="114">
        <v>10514</v>
      </c>
      <c r="C10515" s="7">
        <v>22</v>
      </c>
      <c r="E10515">
        <v>10514</v>
      </c>
      <c r="F10515">
        <v>17</v>
      </c>
      <c r="G10515">
        <v>20</v>
      </c>
      <c r="H10515">
        <v>27</v>
      </c>
      <c r="I10515" s="7">
        <v>34</v>
      </c>
      <c r="K10515">
        <v>10514</v>
      </c>
      <c r="L10515">
        <v>20</v>
      </c>
      <c r="M10515">
        <v>27</v>
      </c>
      <c r="N10515" s="7">
        <v>34</v>
      </c>
      <c r="P10515" s="187">
        <v>10514</v>
      </c>
      <c r="Q10515" s="188">
        <v>28</v>
      </c>
    </row>
    <row r="10516" spans="1:17" ht="15" x14ac:dyDescent="0.25">
      <c r="A10516"/>
      <c r="B10516" s="114">
        <v>10515</v>
      </c>
      <c r="C10516" s="7">
        <v>22</v>
      </c>
      <c r="E10516">
        <v>10515</v>
      </c>
      <c r="F10516">
        <v>17</v>
      </c>
      <c r="G10516">
        <v>20</v>
      </c>
      <c r="H10516">
        <v>27</v>
      </c>
      <c r="I10516" s="7">
        <v>34</v>
      </c>
      <c r="K10516">
        <v>10515</v>
      </c>
      <c r="L10516">
        <v>20</v>
      </c>
      <c r="M10516">
        <v>27</v>
      </c>
      <c r="N10516" s="7">
        <v>34</v>
      </c>
      <c r="P10516" s="185">
        <v>10515</v>
      </c>
      <c r="Q10516" s="186">
        <v>28</v>
      </c>
    </row>
    <row r="10517" spans="1:17" ht="15" x14ac:dyDescent="0.25">
      <c r="A10517"/>
      <c r="B10517" s="114">
        <v>10516</v>
      </c>
      <c r="C10517" s="7">
        <v>22</v>
      </c>
      <c r="E10517">
        <v>10516</v>
      </c>
      <c r="F10517">
        <v>17</v>
      </c>
      <c r="G10517">
        <v>20</v>
      </c>
      <c r="H10517">
        <v>27</v>
      </c>
      <c r="I10517" s="7">
        <v>34</v>
      </c>
      <c r="K10517">
        <v>10516</v>
      </c>
      <c r="L10517">
        <v>20</v>
      </c>
      <c r="M10517">
        <v>27</v>
      </c>
      <c r="N10517" s="7">
        <v>34</v>
      </c>
      <c r="P10517" s="187">
        <v>10516</v>
      </c>
      <c r="Q10517" s="188">
        <v>28</v>
      </c>
    </row>
    <row r="10518" spans="1:17" ht="15" x14ac:dyDescent="0.25">
      <c r="A10518"/>
      <c r="B10518" s="114">
        <v>10517</v>
      </c>
      <c r="C10518" s="7">
        <v>22</v>
      </c>
      <c r="E10518">
        <v>10517</v>
      </c>
      <c r="F10518">
        <v>17</v>
      </c>
      <c r="G10518">
        <v>20</v>
      </c>
      <c r="H10518">
        <v>27</v>
      </c>
      <c r="I10518" s="7">
        <v>34</v>
      </c>
      <c r="K10518">
        <v>10517</v>
      </c>
      <c r="L10518">
        <v>20</v>
      </c>
      <c r="M10518">
        <v>27</v>
      </c>
      <c r="N10518" s="7">
        <v>34</v>
      </c>
      <c r="P10518" s="185">
        <v>10517</v>
      </c>
      <c r="Q10518" s="186">
        <v>28</v>
      </c>
    </row>
    <row r="10519" spans="1:17" ht="15" x14ac:dyDescent="0.25">
      <c r="A10519"/>
      <c r="B10519" s="114">
        <v>10518</v>
      </c>
      <c r="C10519" s="7">
        <v>22</v>
      </c>
      <c r="E10519">
        <v>10518</v>
      </c>
      <c r="F10519">
        <v>17</v>
      </c>
      <c r="G10519">
        <v>20</v>
      </c>
      <c r="H10519">
        <v>27</v>
      </c>
      <c r="I10519" s="7">
        <v>34</v>
      </c>
      <c r="K10519">
        <v>10518</v>
      </c>
      <c r="L10519">
        <v>20</v>
      </c>
      <c r="M10519">
        <v>27</v>
      </c>
      <c r="N10519" s="7">
        <v>34</v>
      </c>
      <c r="P10519" s="187">
        <v>10518</v>
      </c>
      <c r="Q10519" s="188">
        <v>28</v>
      </c>
    </row>
    <row r="10520" spans="1:17" ht="15" x14ac:dyDescent="0.25">
      <c r="A10520"/>
      <c r="B10520" s="114">
        <v>10519</v>
      </c>
      <c r="C10520" s="7">
        <v>22</v>
      </c>
      <c r="E10520">
        <v>10519</v>
      </c>
      <c r="F10520">
        <v>17</v>
      </c>
      <c r="G10520">
        <v>20</v>
      </c>
      <c r="H10520">
        <v>27</v>
      </c>
      <c r="I10520" s="7">
        <v>34</v>
      </c>
      <c r="K10520">
        <v>10519</v>
      </c>
      <c r="L10520">
        <v>20</v>
      </c>
      <c r="M10520">
        <v>27</v>
      </c>
      <c r="N10520" s="7">
        <v>34</v>
      </c>
      <c r="P10520" s="185">
        <v>10519</v>
      </c>
      <c r="Q10520" s="186">
        <v>28</v>
      </c>
    </row>
    <row r="10521" spans="1:17" ht="15" x14ac:dyDescent="0.25">
      <c r="A10521"/>
      <c r="B10521" s="114">
        <v>10520</v>
      </c>
      <c r="C10521" s="7">
        <v>22</v>
      </c>
      <c r="E10521">
        <v>10520</v>
      </c>
      <c r="F10521">
        <v>17</v>
      </c>
      <c r="G10521">
        <v>20</v>
      </c>
      <c r="H10521">
        <v>27</v>
      </c>
      <c r="I10521" s="7">
        <v>34</v>
      </c>
      <c r="K10521">
        <v>10520</v>
      </c>
      <c r="L10521">
        <v>20</v>
      </c>
      <c r="M10521">
        <v>27</v>
      </c>
      <c r="N10521" s="7">
        <v>34</v>
      </c>
      <c r="P10521" s="187">
        <v>10520</v>
      </c>
      <c r="Q10521" s="188">
        <v>28</v>
      </c>
    </row>
    <row r="10522" spans="1:17" ht="15" x14ac:dyDescent="0.25">
      <c r="A10522"/>
      <c r="B10522" s="114">
        <v>10521</v>
      </c>
      <c r="C10522" s="7">
        <v>22</v>
      </c>
      <c r="E10522">
        <v>10521</v>
      </c>
      <c r="F10522">
        <v>17</v>
      </c>
      <c r="G10522">
        <v>20</v>
      </c>
      <c r="H10522">
        <v>27</v>
      </c>
      <c r="I10522" s="7">
        <v>34</v>
      </c>
      <c r="K10522">
        <v>10521</v>
      </c>
      <c r="L10522">
        <v>20</v>
      </c>
      <c r="M10522">
        <v>27</v>
      </c>
      <c r="N10522" s="7">
        <v>34</v>
      </c>
      <c r="P10522" s="185">
        <v>10521</v>
      </c>
      <c r="Q10522" s="186">
        <v>28</v>
      </c>
    </row>
    <row r="10523" spans="1:17" ht="15" x14ac:dyDescent="0.25">
      <c r="A10523"/>
      <c r="B10523" s="114">
        <v>10522</v>
      </c>
      <c r="C10523" s="7">
        <v>22</v>
      </c>
      <c r="E10523">
        <v>10522</v>
      </c>
      <c r="F10523">
        <v>17</v>
      </c>
      <c r="G10523">
        <v>20</v>
      </c>
      <c r="H10523">
        <v>27</v>
      </c>
      <c r="I10523" s="7">
        <v>34</v>
      </c>
      <c r="K10523">
        <v>10522</v>
      </c>
      <c r="L10523">
        <v>20</v>
      </c>
      <c r="M10523">
        <v>27</v>
      </c>
      <c r="N10523" s="7">
        <v>34</v>
      </c>
      <c r="P10523" s="187">
        <v>10522</v>
      </c>
      <c r="Q10523" s="188">
        <v>28</v>
      </c>
    </row>
    <row r="10524" spans="1:17" ht="15" x14ac:dyDescent="0.25">
      <c r="A10524"/>
      <c r="B10524" s="114">
        <v>10523</v>
      </c>
      <c r="C10524" s="7">
        <v>22</v>
      </c>
      <c r="E10524">
        <v>10523</v>
      </c>
      <c r="F10524">
        <v>17</v>
      </c>
      <c r="G10524">
        <v>20</v>
      </c>
      <c r="H10524">
        <v>27</v>
      </c>
      <c r="I10524" s="7">
        <v>34</v>
      </c>
      <c r="K10524">
        <v>10523</v>
      </c>
      <c r="L10524">
        <v>20</v>
      </c>
      <c r="M10524">
        <v>27</v>
      </c>
      <c r="N10524" s="7">
        <v>34</v>
      </c>
      <c r="P10524" s="185">
        <v>10523</v>
      </c>
      <c r="Q10524" s="186">
        <v>28</v>
      </c>
    </row>
    <row r="10525" spans="1:17" ht="15" x14ac:dyDescent="0.25">
      <c r="A10525"/>
      <c r="B10525" s="114">
        <v>10524</v>
      </c>
      <c r="C10525" s="7">
        <v>22</v>
      </c>
      <c r="E10525">
        <v>10524</v>
      </c>
      <c r="F10525">
        <v>17</v>
      </c>
      <c r="G10525">
        <v>20</v>
      </c>
      <c r="H10525">
        <v>27</v>
      </c>
      <c r="I10525" s="7">
        <v>34</v>
      </c>
      <c r="K10525">
        <v>10524</v>
      </c>
      <c r="L10525">
        <v>20</v>
      </c>
      <c r="M10525">
        <v>27</v>
      </c>
      <c r="N10525" s="7">
        <v>34</v>
      </c>
      <c r="P10525" s="187">
        <v>10524</v>
      </c>
      <c r="Q10525" s="188">
        <v>28</v>
      </c>
    </row>
    <row r="10526" spans="1:17" ht="15" x14ac:dyDescent="0.25">
      <c r="A10526"/>
      <c r="B10526" s="114">
        <v>10525</v>
      </c>
      <c r="C10526" s="7">
        <v>22</v>
      </c>
      <c r="E10526">
        <v>10525</v>
      </c>
      <c r="F10526">
        <v>17</v>
      </c>
      <c r="G10526">
        <v>20</v>
      </c>
      <c r="H10526">
        <v>27</v>
      </c>
      <c r="I10526" s="7">
        <v>34</v>
      </c>
      <c r="K10526">
        <v>10525</v>
      </c>
      <c r="L10526">
        <v>20</v>
      </c>
      <c r="M10526">
        <v>27</v>
      </c>
      <c r="N10526" s="7">
        <v>34</v>
      </c>
      <c r="P10526" s="185">
        <v>10525</v>
      </c>
      <c r="Q10526" s="186">
        <v>28</v>
      </c>
    </row>
    <row r="10527" spans="1:17" ht="15" x14ac:dyDescent="0.25">
      <c r="A10527"/>
      <c r="B10527" s="114">
        <v>10526</v>
      </c>
      <c r="C10527" s="7">
        <v>22</v>
      </c>
      <c r="E10527">
        <v>10526</v>
      </c>
      <c r="F10527">
        <v>17</v>
      </c>
      <c r="G10527">
        <v>20</v>
      </c>
      <c r="H10527">
        <v>27</v>
      </c>
      <c r="I10527" s="7">
        <v>34</v>
      </c>
      <c r="K10527">
        <v>10526</v>
      </c>
      <c r="L10527">
        <v>20</v>
      </c>
      <c r="M10527">
        <v>27</v>
      </c>
      <c r="N10527" s="7">
        <v>34</v>
      </c>
      <c r="P10527" s="187">
        <v>10526</v>
      </c>
      <c r="Q10527" s="188">
        <v>28</v>
      </c>
    </row>
    <row r="10528" spans="1:17" ht="15" x14ac:dyDescent="0.25">
      <c r="A10528"/>
      <c r="B10528" s="114">
        <v>10527</v>
      </c>
      <c r="C10528" s="7">
        <v>22</v>
      </c>
      <c r="E10528">
        <v>10527</v>
      </c>
      <c r="F10528">
        <v>17</v>
      </c>
      <c r="G10528">
        <v>20</v>
      </c>
      <c r="H10528">
        <v>27</v>
      </c>
      <c r="I10528" s="7">
        <v>34</v>
      </c>
      <c r="K10528">
        <v>10527</v>
      </c>
      <c r="L10528">
        <v>20</v>
      </c>
      <c r="M10528">
        <v>27</v>
      </c>
      <c r="N10528" s="7">
        <v>34</v>
      </c>
      <c r="P10528" s="185">
        <v>10527</v>
      </c>
      <c r="Q10528" s="186">
        <v>28</v>
      </c>
    </row>
    <row r="10529" spans="1:17" ht="15" x14ac:dyDescent="0.25">
      <c r="A10529"/>
      <c r="B10529" s="114">
        <v>10528</v>
      </c>
      <c r="C10529" s="7">
        <v>22</v>
      </c>
      <c r="E10529">
        <v>10528</v>
      </c>
      <c r="F10529">
        <v>17</v>
      </c>
      <c r="G10529">
        <v>20</v>
      </c>
      <c r="H10529">
        <v>27</v>
      </c>
      <c r="I10529" s="7">
        <v>34</v>
      </c>
      <c r="K10529">
        <v>10528</v>
      </c>
      <c r="L10529">
        <v>20</v>
      </c>
      <c r="M10529">
        <v>27</v>
      </c>
      <c r="N10529" s="7">
        <v>34</v>
      </c>
      <c r="P10529" s="187">
        <v>10528</v>
      </c>
      <c r="Q10529" s="188">
        <v>28</v>
      </c>
    </row>
    <row r="10530" spans="1:17" ht="15" x14ac:dyDescent="0.25">
      <c r="A10530"/>
      <c r="B10530" s="114">
        <v>10529</v>
      </c>
      <c r="C10530" s="7">
        <v>22</v>
      </c>
      <c r="E10530">
        <v>10529</v>
      </c>
      <c r="F10530">
        <v>17</v>
      </c>
      <c r="G10530">
        <v>20</v>
      </c>
      <c r="H10530">
        <v>27</v>
      </c>
      <c r="I10530" s="7">
        <v>34</v>
      </c>
      <c r="K10530">
        <v>10529</v>
      </c>
      <c r="L10530">
        <v>20</v>
      </c>
      <c r="M10530">
        <v>27</v>
      </c>
      <c r="N10530" s="7">
        <v>34</v>
      </c>
      <c r="P10530" s="185">
        <v>10529</v>
      </c>
      <c r="Q10530" s="186">
        <v>28</v>
      </c>
    </row>
    <row r="10531" spans="1:17" ht="15" x14ac:dyDescent="0.25">
      <c r="A10531"/>
      <c r="B10531" s="114">
        <v>10530</v>
      </c>
      <c r="C10531" s="7">
        <v>22</v>
      </c>
      <c r="E10531">
        <v>10530</v>
      </c>
      <c r="F10531">
        <v>17</v>
      </c>
      <c r="G10531">
        <v>20</v>
      </c>
      <c r="H10531">
        <v>27</v>
      </c>
      <c r="I10531" s="7">
        <v>34</v>
      </c>
      <c r="K10531">
        <v>10530</v>
      </c>
      <c r="L10531">
        <v>20</v>
      </c>
      <c r="M10531">
        <v>27</v>
      </c>
      <c r="N10531" s="7">
        <v>34</v>
      </c>
      <c r="P10531" s="187">
        <v>10530</v>
      </c>
      <c r="Q10531" s="188">
        <v>28</v>
      </c>
    </row>
    <row r="10532" spans="1:17" ht="15" x14ac:dyDescent="0.25">
      <c r="A10532"/>
      <c r="B10532" s="114">
        <v>10531</v>
      </c>
      <c r="C10532" s="7">
        <v>22</v>
      </c>
      <c r="E10532">
        <v>10531</v>
      </c>
      <c r="F10532">
        <v>17</v>
      </c>
      <c r="G10532">
        <v>20</v>
      </c>
      <c r="H10532">
        <v>27</v>
      </c>
      <c r="I10532" s="7">
        <v>34</v>
      </c>
      <c r="K10532">
        <v>10531</v>
      </c>
      <c r="L10532">
        <v>20</v>
      </c>
      <c r="M10532">
        <v>27</v>
      </c>
      <c r="N10532" s="7">
        <v>34</v>
      </c>
      <c r="P10532" s="185">
        <v>10531</v>
      </c>
      <c r="Q10532" s="186">
        <v>28</v>
      </c>
    </row>
    <row r="10533" spans="1:17" ht="15" x14ac:dyDescent="0.25">
      <c r="A10533"/>
      <c r="B10533" s="114">
        <v>10532</v>
      </c>
      <c r="C10533" s="7">
        <v>22</v>
      </c>
      <c r="E10533">
        <v>10532</v>
      </c>
      <c r="F10533">
        <v>17</v>
      </c>
      <c r="G10533">
        <v>20</v>
      </c>
      <c r="H10533">
        <v>27</v>
      </c>
      <c r="I10533" s="7">
        <v>34</v>
      </c>
      <c r="K10533">
        <v>10532</v>
      </c>
      <c r="L10533">
        <v>20</v>
      </c>
      <c r="M10533">
        <v>27</v>
      </c>
      <c r="N10533" s="7">
        <v>34</v>
      </c>
      <c r="P10533" s="187">
        <v>10532</v>
      </c>
      <c r="Q10533" s="188">
        <v>28</v>
      </c>
    </row>
    <row r="10534" spans="1:17" ht="15" x14ac:dyDescent="0.25">
      <c r="A10534"/>
      <c r="B10534" s="114">
        <v>10533</v>
      </c>
      <c r="C10534" s="7">
        <v>22</v>
      </c>
      <c r="E10534">
        <v>10533</v>
      </c>
      <c r="F10534">
        <v>17</v>
      </c>
      <c r="G10534">
        <v>20</v>
      </c>
      <c r="H10534">
        <v>27</v>
      </c>
      <c r="I10534" s="7">
        <v>34</v>
      </c>
      <c r="K10534">
        <v>10533</v>
      </c>
      <c r="L10534">
        <v>20</v>
      </c>
      <c r="M10534">
        <v>27</v>
      </c>
      <c r="N10534" s="7">
        <v>34</v>
      </c>
      <c r="P10534" s="185">
        <v>10533</v>
      </c>
      <c r="Q10534" s="186">
        <v>28</v>
      </c>
    </row>
    <row r="10535" spans="1:17" ht="15" x14ac:dyDescent="0.25">
      <c r="A10535"/>
      <c r="B10535" s="114">
        <v>10534</v>
      </c>
      <c r="C10535" s="7">
        <v>22</v>
      </c>
      <c r="E10535">
        <v>10534</v>
      </c>
      <c r="F10535">
        <v>17</v>
      </c>
      <c r="G10535">
        <v>20</v>
      </c>
      <c r="H10535">
        <v>27</v>
      </c>
      <c r="I10535" s="7">
        <v>34</v>
      </c>
      <c r="K10535">
        <v>10534</v>
      </c>
      <c r="L10535">
        <v>20</v>
      </c>
      <c r="M10535">
        <v>27</v>
      </c>
      <c r="N10535" s="7">
        <v>34</v>
      </c>
      <c r="P10535" s="187">
        <v>10534</v>
      </c>
      <c r="Q10535" s="188">
        <v>28</v>
      </c>
    </row>
    <row r="10536" spans="1:17" ht="15" x14ac:dyDescent="0.25">
      <c r="A10536"/>
      <c r="B10536" s="114">
        <v>10535</v>
      </c>
      <c r="C10536" s="7">
        <v>22</v>
      </c>
      <c r="E10536">
        <v>10535</v>
      </c>
      <c r="F10536">
        <v>17</v>
      </c>
      <c r="G10536">
        <v>20</v>
      </c>
      <c r="H10536">
        <v>27</v>
      </c>
      <c r="I10536" s="7">
        <v>34</v>
      </c>
      <c r="K10536">
        <v>10535</v>
      </c>
      <c r="L10536">
        <v>20</v>
      </c>
      <c r="M10536">
        <v>27</v>
      </c>
      <c r="N10536" s="7">
        <v>34</v>
      </c>
      <c r="P10536" s="185">
        <v>10535</v>
      </c>
      <c r="Q10536" s="186">
        <v>28</v>
      </c>
    </row>
    <row r="10537" spans="1:17" ht="15" x14ac:dyDescent="0.25">
      <c r="A10537"/>
      <c r="B10537" s="114">
        <v>10536</v>
      </c>
      <c r="C10537" s="7">
        <v>22</v>
      </c>
      <c r="E10537">
        <v>10536</v>
      </c>
      <c r="F10537">
        <v>17</v>
      </c>
      <c r="G10537">
        <v>20</v>
      </c>
      <c r="H10537">
        <v>27</v>
      </c>
      <c r="I10537" s="7">
        <v>34</v>
      </c>
      <c r="K10537">
        <v>10536</v>
      </c>
      <c r="L10537">
        <v>20</v>
      </c>
      <c r="M10537">
        <v>27</v>
      </c>
      <c r="N10537" s="7">
        <v>34</v>
      </c>
      <c r="P10537" s="187">
        <v>10536</v>
      </c>
      <c r="Q10537" s="188">
        <v>28</v>
      </c>
    </row>
    <row r="10538" spans="1:17" ht="15" x14ac:dyDescent="0.25">
      <c r="A10538"/>
      <c r="B10538" s="114">
        <v>10537</v>
      </c>
      <c r="C10538" s="7">
        <v>22</v>
      </c>
      <c r="E10538">
        <v>10537</v>
      </c>
      <c r="F10538">
        <v>17</v>
      </c>
      <c r="G10538">
        <v>20</v>
      </c>
      <c r="H10538">
        <v>27</v>
      </c>
      <c r="I10538" s="7">
        <v>34</v>
      </c>
      <c r="K10538">
        <v>10537</v>
      </c>
      <c r="L10538">
        <v>20</v>
      </c>
      <c r="M10538">
        <v>27</v>
      </c>
      <c r="N10538" s="7">
        <v>34</v>
      </c>
      <c r="P10538" s="185">
        <v>10537</v>
      </c>
      <c r="Q10538" s="186">
        <v>28</v>
      </c>
    </row>
    <row r="10539" spans="1:17" ht="15" x14ac:dyDescent="0.25">
      <c r="A10539"/>
      <c r="B10539" s="114">
        <v>10538</v>
      </c>
      <c r="C10539" s="7">
        <v>22</v>
      </c>
      <c r="E10539">
        <v>10538</v>
      </c>
      <c r="F10539">
        <v>17</v>
      </c>
      <c r="G10539">
        <v>20</v>
      </c>
      <c r="H10539">
        <v>27</v>
      </c>
      <c r="I10539" s="7">
        <v>34</v>
      </c>
      <c r="K10539">
        <v>10538</v>
      </c>
      <c r="L10539">
        <v>20</v>
      </c>
      <c r="M10539">
        <v>27</v>
      </c>
      <c r="N10539" s="7">
        <v>34</v>
      </c>
      <c r="P10539" s="187">
        <v>10538</v>
      </c>
      <c r="Q10539" s="188">
        <v>28</v>
      </c>
    </row>
    <row r="10540" spans="1:17" ht="15" x14ac:dyDescent="0.25">
      <c r="A10540"/>
      <c r="B10540" s="114">
        <v>10539</v>
      </c>
      <c r="C10540" s="7">
        <v>22</v>
      </c>
      <c r="E10540">
        <v>10539</v>
      </c>
      <c r="F10540">
        <v>17</v>
      </c>
      <c r="G10540">
        <v>20</v>
      </c>
      <c r="H10540">
        <v>27</v>
      </c>
      <c r="I10540" s="7">
        <v>34</v>
      </c>
      <c r="K10540">
        <v>10539</v>
      </c>
      <c r="L10540">
        <v>20</v>
      </c>
      <c r="M10540">
        <v>27</v>
      </c>
      <c r="N10540" s="7">
        <v>34</v>
      </c>
      <c r="P10540" s="185">
        <v>10539</v>
      </c>
      <c r="Q10540" s="186">
        <v>28</v>
      </c>
    </row>
    <row r="10541" spans="1:17" ht="15" x14ac:dyDescent="0.25">
      <c r="A10541"/>
      <c r="B10541" s="114">
        <v>10540</v>
      </c>
      <c r="C10541" s="7">
        <v>22</v>
      </c>
      <c r="E10541">
        <v>10540</v>
      </c>
      <c r="F10541">
        <v>17</v>
      </c>
      <c r="G10541">
        <v>20</v>
      </c>
      <c r="H10541">
        <v>27</v>
      </c>
      <c r="I10541" s="7">
        <v>34</v>
      </c>
      <c r="K10541">
        <v>10540</v>
      </c>
      <c r="L10541">
        <v>20</v>
      </c>
      <c r="M10541">
        <v>27</v>
      </c>
      <c r="N10541" s="7">
        <v>34</v>
      </c>
      <c r="P10541" s="187">
        <v>10540</v>
      </c>
      <c r="Q10541" s="188">
        <v>28</v>
      </c>
    </row>
    <row r="10542" spans="1:17" ht="15" x14ac:dyDescent="0.25">
      <c r="A10542"/>
      <c r="B10542" s="114">
        <v>10541</v>
      </c>
      <c r="C10542" s="7">
        <v>22</v>
      </c>
      <c r="E10542">
        <v>10541</v>
      </c>
      <c r="F10542">
        <v>17</v>
      </c>
      <c r="G10542">
        <v>20</v>
      </c>
      <c r="H10542">
        <v>27</v>
      </c>
      <c r="I10542" s="7">
        <v>34</v>
      </c>
      <c r="K10542">
        <v>10541</v>
      </c>
      <c r="L10542">
        <v>20</v>
      </c>
      <c r="M10542">
        <v>27</v>
      </c>
      <c r="N10542" s="7">
        <v>34</v>
      </c>
      <c r="P10542" s="185">
        <v>10541</v>
      </c>
      <c r="Q10542" s="186">
        <v>28</v>
      </c>
    </row>
    <row r="10543" spans="1:17" ht="15" x14ac:dyDescent="0.25">
      <c r="A10543"/>
      <c r="B10543" s="114">
        <v>10542</v>
      </c>
      <c r="C10543" s="7">
        <v>22</v>
      </c>
      <c r="E10543">
        <v>10542</v>
      </c>
      <c r="F10543">
        <v>17</v>
      </c>
      <c r="G10543">
        <v>20</v>
      </c>
      <c r="H10543">
        <v>27</v>
      </c>
      <c r="I10543" s="7">
        <v>34</v>
      </c>
      <c r="K10543">
        <v>10542</v>
      </c>
      <c r="L10543">
        <v>20</v>
      </c>
      <c r="M10543">
        <v>27</v>
      </c>
      <c r="N10543" s="7">
        <v>34</v>
      </c>
      <c r="P10543" s="187">
        <v>10542</v>
      </c>
      <c r="Q10543" s="188">
        <v>28</v>
      </c>
    </row>
    <row r="10544" spans="1:17" ht="15" x14ac:dyDescent="0.25">
      <c r="A10544"/>
      <c r="B10544" s="114">
        <v>10543</v>
      </c>
      <c r="C10544" s="7">
        <v>22</v>
      </c>
      <c r="E10544">
        <v>10543</v>
      </c>
      <c r="F10544">
        <v>17</v>
      </c>
      <c r="G10544">
        <v>20</v>
      </c>
      <c r="H10544">
        <v>27</v>
      </c>
      <c r="I10544" s="7">
        <v>34</v>
      </c>
      <c r="K10544">
        <v>10543</v>
      </c>
      <c r="L10544">
        <v>20</v>
      </c>
      <c r="M10544">
        <v>27</v>
      </c>
      <c r="N10544" s="7">
        <v>34</v>
      </c>
      <c r="P10544" s="185">
        <v>10543</v>
      </c>
      <c r="Q10544" s="186">
        <v>28</v>
      </c>
    </row>
    <row r="10545" spans="1:17" ht="15" x14ac:dyDescent="0.25">
      <c r="A10545"/>
      <c r="B10545" s="114">
        <v>10544</v>
      </c>
      <c r="C10545" s="7">
        <v>22</v>
      </c>
      <c r="E10545">
        <v>10544</v>
      </c>
      <c r="F10545">
        <v>17</v>
      </c>
      <c r="G10545">
        <v>20</v>
      </c>
      <c r="H10545">
        <v>27</v>
      </c>
      <c r="I10545" s="7">
        <v>34</v>
      </c>
      <c r="K10545">
        <v>10544</v>
      </c>
      <c r="L10545">
        <v>20</v>
      </c>
      <c r="M10545">
        <v>27</v>
      </c>
      <c r="N10545" s="7">
        <v>34</v>
      </c>
      <c r="P10545" s="187">
        <v>10544</v>
      </c>
      <c r="Q10545" s="188">
        <v>28</v>
      </c>
    </row>
    <row r="10546" spans="1:17" ht="15" x14ac:dyDescent="0.25">
      <c r="A10546"/>
      <c r="B10546" s="114">
        <v>10545</v>
      </c>
      <c r="C10546" s="7">
        <v>22</v>
      </c>
      <c r="E10546">
        <v>10545</v>
      </c>
      <c r="F10546">
        <v>17</v>
      </c>
      <c r="G10546">
        <v>20</v>
      </c>
      <c r="H10546">
        <v>27</v>
      </c>
      <c r="I10546" s="7">
        <v>34</v>
      </c>
      <c r="K10546">
        <v>10545</v>
      </c>
      <c r="L10546">
        <v>20</v>
      </c>
      <c r="M10546">
        <v>27</v>
      </c>
      <c r="N10546" s="7">
        <v>34</v>
      </c>
      <c r="P10546" s="185">
        <v>10545</v>
      </c>
      <c r="Q10546" s="186">
        <v>28</v>
      </c>
    </row>
    <row r="10547" spans="1:17" ht="15" x14ac:dyDescent="0.25">
      <c r="A10547"/>
      <c r="B10547" s="114">
        <v>10546</v>
      </c>
      <c r="C10547" s="7">
        <v>22</v>
      </c>
      <c r="E10547">
        <v>10546</v>
      </c>
      <c r="F10547">
        <v>17</v>
      </c>
      <c r="G10547">
        <v>20</v>
      </c>
      <c r="H10547">
        <v>27</v>
      </c>
      <c r="I10547" s="7">
        <v>34</v>
      </c>
      <c r="K10547">
        <v>10546</v>
      </c>
      <c r="L10547">
        <v>20</v>
      </c>
      <c r="M10547">
        <v>27</v>
      </c>
      <c r="N10547" s="7">
        <v>34</v>
      </c>
      <c r="P10547" s="187">
        <v>10546</v>
      </c>
      <c r="Q10547" s="188">
        <v>28</v>
      </c>
    </row>
    <row r="10548" spans="1:17" ht="15" x14ac:dyDescent="0.25">
      <c r="A10548"/>
      <c r="B10548" s="114">
        <v>10547</v>
      </c>
      <c r="C10548" s="7">
        <v>22</v>
      </c>
      <c r="E10548">
        <v>10547</v>
      </c>
      <c r="F10548">
        <v>17</v>
      </c>
      <c r="G10548">
        <v>20</v>
      </c>
      <c r="H10548">
        <v>27</v>
      </c>
      <c r="I10548" s="7">
        <v>34</v>
      </c>
      <c r="K10548">
        <v>10547</v>
      </c>
      <c r="L10548">
        <v>20</v>
      </c>
      <c r="M10548">
        <v>27</v>
      </c>
      <c r="N10548" s="7">
        <v>34</v>
      </c>
      <c r="P10548" s="185">
        <v>10547</v>
      </c>
      <c r="Q10548" s="186">
        <v>28</v>
      </c>
    </row>
    <row r="10549" spans="1:17" ht="15" x14ac:dyDescent="0.25">
      <c r="A10549"/>
      <c r="B10549" s="114">
        <v>10548</v>
      </c>
      <c r="C10549" s="7">
        <v>22</v>
      </c>
      <c r="E10549">
        <v>10548</v>
      </c>
      <c r="F10549">
        <v>17</v>
      </c>
      <c r="G10549">
        <v>20</v>
      </c>
      <c r="H10549">
        <v>27</v>
      </c>
      <c r="I10549" s="7">
        <v>34</v>
      </c>
      <c r="K10549">
        <v>10548</v>
      </c>
      <c r="L10549">
        <v>20</v>
      </c>
      <c r="M10549">
        <v>27</v>
      </c>
      <c r="N10549" s="7">
        <v>34</v>
      </c>
      <c r="P10549" s="187">
        <v>10548</v>
      </c>
      <c r="Q10549" s="188">
        <v>28</v>
      </c>
    </row>
    <row r="10550" spans="1:17" ht="15" x14ac:dyDescent="0.25">
      <c r="A10550"/>
      <c r="B10550" s="114">
        <v>10549</v>
      </c>
      <c r="C10550" s="7">
        <v>22</v>
      </c>
      <c r="E10550">
        <v>10549</v>
      </c>
      <c r="F10550">
        <v>17</v>
      </c>
      <c r="G10550">
        <v>20</v>
      </c>
      <c r="H10550">
        <v>27</v>
      </c>
      <c r="I10550" s="7">
        <v>34</v>
      </c>
      <c r="K10550">
        <v>10549</v>
      </c>
      <c r="L10550">
        <v>20</v>
      </c>
      <c r="M10550">
        <v>27</v>
      </c>
      <c r="N10550" s="7">
        <v>34</v>
      </c>
      <c r="P10550" s="185">
        <v>10549</v>
      </c>
      <c r="Q10550" s="186">
        <v>28</v>
      </c>
    </row>
    <row r="10551" spans="1:17" ht="15" x14ac:dyDescent="0.25">
      <c r="A10551"/>
      <c r="B10551" s="114">
        <v>10550</v>
      </c>
      <c r="C10551" s="7">
        <v>22</v>
      </c>
      <c r="E10551">
        <v>10550</v>
      </c>
      <c r="F10551">
        <v>17</v>
      </c>
      <c r="G10551">
        <v>20</v>
      </c>
      <c r="H10551">
        <v>27</v>
      </c>
      <c r="I10551" s="7">
        <v>34</v>
      </c>
      <c r="K10551">
        <v>10550</v>
      </c>
      <c r="L10551">
        <v>20</v>
      </c>
      <c r="M10551">
        <v>27</v>
      </c>
      <c r="N10551" s="7">
        <v>34</v>
      </c>
      <c r="P10551" s="187">
        <v>10550</v>
      </c>
      <c r="Q10551" s="188">
        <v>28</v>
      </c>
    </row>
    <row r="10552" spans="1:17" ht="15" x14ac:dyDescent="0.25">
      <c r="A10552"/>
      <c r="B10552" s="114">
        <v>10551</v>
      </c>
      <c r="C10552" s="7">
        <v>22</v>
      </c>
      <c r="E10552">
        <v>10551</v>
      </c>
      <c r="F10552">
        <v>17</v>
      </c>
      <c r="G10552">
        <v>20</v>
      </c>
      <c r="H10552">
        <v>27</v>
      </c>
      <c r="I10552" s="7">
        <v>34</v>
      </c>
      <c r="K10552">
        <v>10551</v>
      </c>
      <c r="L10552">
        <v>20</v>
      </c>
      <c r="M10552">
        <v>27</v>
      </c>
      <c r="N10552" s="7">
        <v>34</v>
      </c>
      <c r="P10552" s="185">
        <v>10551</v>
      </c>
      <c r="Q10552" s="186">
        <v>28</v>
      </c>
    </row>
    <row r="10553" spans="1:17" ht="15" x14ac:dyDescent="0.25">
      <c r="A10553"/>
      <c r="B10553" s="114">
        <v>10552</v>
      </c>
      <c r="C10553" s="7">
        <v>22</v>
      </c>
      <c r="E10553">
        <v>10552</v>
      </c>
      <c r="F10553">
        <v>17</v>
      </c>
      <c r="G10553">
        <v>20</v>
      </c>
      <c r="H10553">
        <v>27</v>
      </c>
      <c r="I10553" s="7">
        <v>34</v>
      </c>
      <c r="K10553">
        <v>10552</v>
      </c>
      <c r="L10553">
        <v>20</v>
      </c>
      <c r="M10553">
        <v>27</v>
      </c>
      <c r="N10553" s="7">
        <v>34</v>
      </c>
      <c r="P10553" s="187">
        <v>10552</v>
      </c>
      <c r="Q10553" s="188">
        <v>28</v>
      </c>
    </row>
    <row r="10554" spans="1:17" ht="15" x14ac:dyDescent="0.25">
      <c r="A10554"/>
      <c r="B10554" s="114">
        <v>10553</v>
      </c>
      <c r="C10554" s="7">
        <v>22</v>
      </c>
      <c r="E10554">
        <v>10553</v>
      </c>
      <c r="F10554">
        <v>17</v>
      </c>
      <c r="G10554">
        <v>20</v>
      </c>
      <c r="H10554">
        <v>27</v>
      </c>
      <c r="I10554" s="7">
        <v>34</v>
      </c>
      <c r="K10554">
        <v>10553</v>
      </c>
      <c r="L10554">
        <v>20</v>
      </c>
      <c r="M10554">
        <v>27</v>
      </c>
      <c r="N10554" s="7">
        <v>34</v>
      </c>
      <c r="P10554" s="185">
        <v>10553</v>
      </c>
      <c r="Q10554" s="186">
        <v>28</v>
      </c>
    </row>
    <row r="10555" spans="1:17" ht="15" x14ac:dyDescent="0.25">
      <c r="A10555"/>
      <c r="B10555" s="114">
        <v>10554</v>
      </c>
      <c r="C10555" s="7">
        <v>22</v>
      </c>
      <c r="E10555">
        <v>10554</v>
      </c>
      <c r="F10555">
        <v>17</v>
      </c>
      <c r="G10555">
        <v>20</v>
      </c>
      <c r="H10555">
        <v>27</v>
      </c>
      <c r="I10555" s="7">
        <v>34</v>
      </c>
      <c r="K10555">
        <v>10554</v>
      </c>
      <c r="L10555">
        <v>20</v>
      </c>
      <c r="M10555">
        <v>27</v>
      </c>
      <c r="N10555" s="7">
        <v>34</v>
      </c>
      <c r="P10555" s="187">
        <v>10554</v>
      </c>
      <c r="Q10555" s="188">
        <v>28</v>
      </c>
    </row>
    <row r="10556" spans="1:17" ht="15" x14ac:dyDescent="0.25">
      <c r="A10556"/>
      <c r="B10556" s="114">
        <v>10555</v>
      </c>
      <c r="C10556" s="7">
        <v>22</v>
      </c>
      <c r="E10556">
        <v>10555</v>
      </c>
      <c r="F10556">
        <v>17</v>
      </c>
      <c r="G10556">
        <v>20</v>
      </c>
      <c r="H10556">
        <v>27</v>
      </c>
      <c r="I10556" s="7">
        <v>34</v>
      </c>
      <c r="K10556">
        <v>10555</v>
      </c>
      <c r="L10556">
        <v>20</v>
      </c>
      <c r="M10556">
        <v>27</v>
      </c>
      <c r="N10556" s="7">
        <v>34</v>
      </c>
      <c r="P10556" s="185">
        <v>10555</v>
      </c>
      <c r="Q10556" s="186">
        <v>28</v>
      </c>
    </row>
    <row r="10557" spans="1:17" ht="15" x14ac:dyDescent="0.25">
      <c r="A10557"/>
      <c r="B10557" s="114">
        <v>10556</v>
      </c>
      <c r="C10557" s="7">
        <v>22</v>
      </c>
      <c r="E10557">
        <v>10556</v>
      </c>
      <c r="F10557">
        <v>17</v>
      </c>
      <c r="G10557">
        <v>20</v>
      </c>
      <c r="H10557">
        <v>27</v>
      </c>
      <c r="I10557" s="7">
        <v>34</v>
      </c>
      <c r="K10557">
        <v>10556</v>
      </c>
      <c r="L10557">
        <v>20</v>
      </c>
      <c r="M10557">
        <v>27</v>
      </c>
      <c r="N10557" s="7">
        <v>34</v>
      </c>
      <c r="P10557" s="187">
        <v>10556</v>
      </c>
      <c r="Q10557" s="188">
        <v>28</v>
      </c>
    </row>
    <row r="10558" spans="1:17" ht="15" x14ac:dyDescent="0.25">
      <c r="A10558"/>
      <c r="B10558" s="114">
        <v>10557</v>
      </c>
      <c r="C10558" s="7">
        <v>22</v>
      </c>
      <c r="E10558">
        <v>10557</v>
      </c>
      <c r="F10558">
        <v>17</v>
      </c>
      <c r="G10558">
        <v>20</v>
      </c>
      <c r="H10558">
        <v>27</v>
      </c>
      <c r="I10558" s="7">
        <v>34</v>
      </c>
      <c r="K10558">
        <v>10557</v>
      </c>
      <c r="L10558">
        <v>20</v>
      </c>
      <c r="M10558">
        <v>27</v>
      </c>
      <c r="N10558" s="7">
        <v>34</v>
      </c>
      <c r="P10558" s="185">
        <v>10557</v>
      </c>
      <c r="Q10558" s="186">
        <v>28</v>
      </c>
    </row>
    <row r="10559" spans="1:17" ht="15" x14ac:dyDescent="0.25">
      <c r="A10559"/>
      <c r="B10559" s="114">
        <v>10558</v>
      </c>
      <c r="C10559" s="7">
        <v>22</v>
      </c>
      <c r="E10559">
        <v>10558</v>
      </c>
      <c r="F10559">
        <v>17</v>
      </c>
      <c r="G10559">
        <v>20</v>
      </c>
      <c r="H10559">
        <v>27</v>
      </c>
      <c r="I10559" s="7">
        <v>34</v>
      </c>
      <c r="K10559">
        <v>10558</v>
      </c>
      <c r="L10559">
        <v>20</v>
      </c>
      <c r="M10559">
        <v>27</v>
      </c>
      <c r="N10559" s="7">
        <v>34</v>
      </c>
      <c r="P10559" s="187">
        <v>10558</v>
      </c>
      <c r="Q10559" s="188">
        <v>28</v>
      </c>
    </row>
    <row r="10560" spans="1:17" ht="15" x14ac:dyDescent="0.25">
      <c r="A10560"/>
      <c r="B10560" s="114">
        <v>10559</v>
      </c>
      <c r="C10560" s="7">
        <v>22</v>
      </c>
      <c r="E10560">
        <v>10559</v>
      </c>
      <c r="F10560">
        <v>17</v>
      </c>
      <c r="G10560">
        <v>20</v>
      </c>
      <c r="H10560">
        <v>27</v>
      </c>
      <c r="I10560" s="7">
        <v>34</v>
      </c>
      <c r="K10560">
        <v>10559</v>
      </c>
      <c r="L10560">
        <v>20</v>
      </c>
      <c r="M10560">
        <v>27</v>
      </c>
      <c r="N10560" s="7">
        <v>34</v>
      </c>
      <c r="P10560" s="185">
        <v>10559</v>
      </c>
      <c r="Q10560" s="186">
        <v>28</v>
      </c>
    </row>
    <row r="10561" spans="1:17" ht="15" x14ac:dyDescent="0.25">
      <c r="A10561"/>
      <c r="B10561" s="114">
        <v>10560</v>
      </c>
      <c r="C10561" s="7">
        <v>22</v>
      </c>
      <c r="E10561">
        <v>10560</v>
      </c>
      <c r="F10561">
        <v>17</v>
      </c>
      <c r="G10561">
        <v>20</v>
      </c>
      <c r="H10561">
        <v>27</v>
      </c>
      <c r="I10561" s="7">
        <v>34</v>
      </c>
      <c r="K10561">
        <v>10560</v>
      </c>
      <c r="L10561">
        <v>20</v>
      </c>
      <c r="M10561">
        <v>27</v>
      </c>
      <c r="N10561" s="7">
        <v>34</v>
      </c>
      <c r="P10561" s="187">
        <v>10560</v>
      </c>
      <c r="Q10561" s="188">
        <v>28</v>
      </c>
    </row>
    <row r="10562" spans="1:17" ht="15" x14ac:dyDescent="0.25">
      <c r="A10562"/>
      <c r="B10562" s="114">
        <v>10561</v>
      </c>
      <c r="C10562" s="7">
        <v>22</v>
      </c>
      <c r="E10562">
        <v>10561</v>
      </c>
      <c r="F10562">
        <v>17</v>
      </c>
      <c r="G10562">
        <v>20</v>
      </c>
      <c r="H10562">
        <v>27</v>
      </c>
      <c r="I10562" s="7">
        <v>34</v>
      </c>
      <c r="K10562">
        <v>10561</v>
      </c>
      <c r="L10562">
        <v>20</v>
      </c>
      <c r="M10562">
        <v>27</v>
      </c>
      <c r="N10562" s="7">
        <v>34</v>
      </c>
      <c r="P10562" s="185">
        <v>10561</v>
      </c>
      <c r="Q10562" s="186">
        <v>28</v>
      </c>
    </row>
    <row r="10563" spans="1:17" ht="15" x14ac:dyDescent="0.25">
      <c r="A10563"/>
      <c r="B10563" s="114">
        <v>10562</v>
      </c>
      <c r="C10563" s="7">
        <v>22</v>
      </c>
      <c r="E10563">
        <v>10562</v>
      </c>
      <c r="F10563">
        <v>17</v>
      </c>
      <c r="G10563">
        <v>20</v>
      </c>
      <c r="H10563">
        <v>27</v>
      </c>
      <c r="I10563" s="7">
        <v>34</v>
      </c>
      <c r="K10563">
        <v>10562</v>
      </c>
      <c r="L10563">
        <v>20</v>
      </c>
      <c r="M10563">
        <v>27</v>
      </c>
      <c r="N10563" s="7">
        <v>34</v>
      </c>
      <c r="P10563" s="187">
        <v>10562</v>
      </c>
      <c r="Q10563" s="188">
        <v>28</v>
      </c>
    </row>
    <row r="10564" spans="1:17" ht="15" x14ac:dyDescent="0.25">
      <c r="A10564"/>
      <c r="B10564" s="114">
        <v>10563</v>
      </c>
      <c r="C10564" s="7">
        <v>22</v>
      </c>
      <c r="E10564">
        <v>10563</v>
      </c>
      <c r="F10564">
        <v>17</v>
      </c>
      <c r="G10564">
        <v>20</v>
      </c>
      <c r="H10564">
        <v>27</v>
      </c>
      <c r="I10564" s="7">
        <v>34</v>
      </c>
      <c r="K10564">
        <v>10563</v>
      </c>
      <c r="L10564">
        <v>20</v>
      </c>
      <c r="M10564">
        <v>27</v>
      </c>
      <c r="N10564" s="7">
        <v>34</v>
      </c>
      <c r="P10564" s="185">
        <v>10563</v>
      </c>
      <c r="Q10564" s="186">
        <v>28</v>
      </c>
    </row>
    <row r="10565" spans="1:17" ht="15" x14ac:dyDescent="0.25">
      <c r="A10565"/>
      <c r="B10565" s="114">
        <v>10564</v>
      </c>
      <c r="C10565" s="7">
        <v>22</v>
      </c>
      <c r="E10565">
        <v>10564</v>
      </c>
      <c r="F10565">
        <v>17</v>
      </c>
      <c r="G10565">
        <v>20</v>
      </c>
      <c r="H10565">
        <v>27</v>
      </c>
      <c r="I10565" s="7">
        <v>34</v>
      </c>
      <c r="K10565">
        <v>10564</v>
      </c>
      <c r="L10565">
        <v>20</v>
      </c>
      <c r="M10565">
        <v>27</v>
      </c>
      <c r="N10565" s="7">
        <v>34</v>
      </c>
      <c r="P10565" s="187">
        <v>10564</v>
      </c>
      <c r="Q10565" s="188">
        <v>28</v>
      </c>
    </row>
    <row r="10566" spans="1:17" ht="15" x14ac:dyDescent="0.25">
      <c r="A10566"/>
      <c r="B10566" s="114">
        <v>10565</v>
      </c>
      <c r="C10566" s="7">
        <v>22</v>
      </c>
      <c r="E10566">
        <v>10565</v>
      </c>
      <c r="F10566">
        <v>17</v>
      </c>
      <c r="G10566">
        <v>20</v>
      </c>
      <c r="H10566">
        <v>27</v>
      </c>
      <c r="I10566" s="7">
        <v>34</v>
      </c>
      <c r="K10566">
        <v>10565</v>
      </c>
      <c r="L10566">
        <v>20</v>
      </c>
      <c r="M10566">
        <v>27</v>
      </c>
      <c r="N10566" s="7">
        <v>34</v>
      </c>
      <c r="P10566" s="185">
        <v>10565</v>
      </c>
      <c r="Q10566" s="186">
        <v>28</v>
      </c>
    </row>
    <row r="10567" spans="1:17" ht="15" x14ac:dyDescent="0.25">
      <c r="A10567"/>
      <c r="B10567" s="114">
        <v>10566</v>
      </c>
      <c r="C10567" s="7">
        <v>22</v>
      </c>
      <c r="E10567">
        <v>10566</v>
      </c>
      <c r="F10567">
        <v>17</v>
      </c>
      <c r="G10567">
        <v>20</v>
      </c>
      <c r="H10567">
        <v>27</v>
      </c>
      <c r="I10567" s="7">
        <v>34</v>
      </c>
      <c r="K10567">
        <v>10566</v>
      </c>
      <c r="L10567">
        <v>20</v>
      </c>
      <c r="M10567">
        <v>27</v>
      </c>
      <c r="N10567" s="7">
        <v>34</v>
      </c>
      <c r="P10567" s="187">
        <v>10566</v>
      </c>
      <c r="Q10567" s="188">
        <v>28</v>
      </c>
    </row>
    <row r="10568" spans="1:17" ht="15" x14ac:dyDescent="0.25">
      <c r="A10568"/>
      <c r="B10568" s="114">
        <v>10567</v>
      </c>
      <c r="C10568" s="7">
        <v>22</v>
      </c>
      <c r="E10568">
        <v>10567</v>
      </c>
      <c r="F10568">
        <v>17</v>
      </c>
      <c r="G10568">
        <v>20</v>
      </c>
      <c r="H10568">
        <v>27</v>
      </c>
      <c r="I10568" s="7">
        <v>34</v>
      </c>
      <c r="K10568">
        <v>10567</v>
      </c>
      <c r="L10568">
        <v>20</v>
      </c>
      <c r="M10568">
        <v>27</v>
      </c>
      <c r="N10568" s="7">
        <v>34</v>
      </c>
      <c r="P10568" s="185">
        <v>10567</v>
      </c>
      <c r="Q10568" s="186">
        <v>28</v>
      </c>
    </row>
    <row r="10569" spans="1:17" ht="15" x14ac:dyDescent="0.25">
      <c r="A10569"/>
      <c r="B10569" s="114">
        <v>10568</v>
      </c>
      <c r="C10569" s="7">
        <v>22</v>
      </c>
      <c r="E10569">
        <v>10568</v>
      </c>
      <c r="F10569">
        <v>17</v>
      </c>
      <c r="G10569">
        <v>20</v>
      </c>
      <c r="H10569">
        <v>27</v>
      </c>
      <c r="I10569" s="7">
        <v>34</v>
      </c>
      <c r="K10569">
        <v>10568</v>
      </c>
      <c r="L10569">
        <v>20</v>
      </c>
      <c r="M10569">
        <v>27</v>
      </c>
      <c r="N10569" s="7">
        <v>34</v>
      </c>
      <c r="P10569" s="187">
        <v>10568</v>
      </c>
      <c r="Q10569" s="188">
        <v>28</v>
      </c>
    </row>
    <row r="10570" spans="1:17" ht="15" x14ac:dyDescent="0.25">
      <c r="A10570"/>
      <c r="B10570" s="114">
        <v>10569</v>
      </c>
      <c r="C10570" s="7">
        <v>22</v>
      </c>
      <c r="E10570">
        <v>10569</v>
      </c>
      <c r="F10570">
        <v>17</v>
      </c>
      <c r="G10570">
        <v>20</v>
      </c>
      <c r="H10570">
        <v>27</v>
      </c>
      <c r="I10570" s="7">
        <v>34</v>
      </c>
      <c r="K10570">
        <v>10569</v>
      </c>
      <c r="L10570">
        <v>20</v>
      </c>
      <c r="M10570">
        <v>27</v>
      </c>
      <c r="N10570" s="7">
        <v>34</v>
      </c>
      <c r="P10570" s="185">
        <v>10569</v>
      </c>
      <c r="Q10570" s="186">
        <v>28</v>
      </c>
    </row>
    <row r="10571" spans="1:17" ht="15" x14ac:dyDescent="0.25">
      <c r="A10571"/>
      <c r="B10571" s="114">
        <v>10570</v>
      </c>
      <c r="C10571" s="7">
        <v>22</v>
      </c>
      <c r="E10571">
        <v>10570</v>
      </c>
      <c r="F10571">
        <v>17</v>
      </c>
      <c r="G10571">
        <v>20</v>
      </c>
      <c r="H10571">
        <v>27</v>
      </c>
      <c r="I10571" s="7">
        <v>34</v>
      </c>
      <c r="K10571">
        <v>10570</v>
      </c>
      <c r="L10571">
        <v>20</v>
      </c>
      <c r="M10571">
        <v>27</v>
      </c>
      <c r="N10571" s="7">
        <v>34</v>
      </c>
      <c r="P10571" s="187">
        <v>10570</v>
      </c>
      <c r="Q10571" s="188">
        <v>28</v>
      </c>
    </row>
    <row r="10572" spans="1:17" ht="15" x14ac:dyDescent="0.25">
      <c r="A10572"/>
      <c r="B10572" s="114">
        <v>10571</v>
      </c>
      <c r="C10572" s="7">
        <v>22</v>
      </c>
      <c r="E10572">
        <v>10571</v>
      </c>
      <c r="F10572">
        <v>17</v>
      </c>
      <c r="G10572">
        <v>20</v>
      </c>
      <c r="H10572">
        <v>27</v>
      </c>
      <c r="I10572" s="7">
        <v>34</v>
      </c>
      <c r="K10572">
        <v>10571</v>
      </c>
      <c r="L10572">
        <v>20</v>
      </c>
      <c r="M10572">
        <v>27</v>
      </c>
      <c r="N10572" s="7">
        <v>34</v>
      </c>
      <c r="P10572" s="185">
        <v>10571</v>
      </c>
      <c r="Q10572" s="186">
        <v>28</v>
      </c>
    </row>
    <row r="10573" spans="1:17" ht="15" x14ac:dyDescent="0.25">
      <c r="A10573"/>
      <c r="B10573" s="114">
        <v>10572</v>
      </c>
      <c r="C10573" s="7">
        <v>22</v>
      </c>
      <c r="E10573">
        <v>10572</v>
      </c>
      <c r="F10573">
        <v>17</v>
      </c>
      <c r="G10573">
        <v>20</v>
      </c>
      <c r="H10573">
        <v>27</v>
      </c>
      <c r="I10573" s="7">
        <v>34</v>
      </c>
      <c r="K10573">
        <v>10572</v>
      </c>
      <c r="L10573">
        <v>20</v>
      </c>
      <c r="M10573">
        <v>27</v>
      </c>
      <c r="N10573" s="7">
        <v>34</v>
      </c>
      <c r="P10573" s="187">
        <v>10572</v>
      </c>
      <c r="Q10573" s="188">
        <v>28</v>
      </c>
    </row>
    <row r="10574" spans="1:17" ht="15" x14ac:dyDescent="0.25">
      <c r="A10574"/>
      <c r="B10574" s="114">
        <v>10573</v>
      </c>
      <c r="C10574" s="7">
        <v>22</v>
      </c>
      <c r="E10574">
        <v>10573</v>
      </c>
      <c r="F10574">
        <v>17</v>
      </c>
      <c r="G10574">
        <v>20</v>
      </c>
      <c r="H10574">
        <v>27</v>
      </c>
      <c r="I10574" s="7">
        <v>34</v>
      </c>
      <c r="K10574">
        <v>10573</v>
      </c>
      <c r="L10574">
        <v>20</v>
      </c>
      <c r="M10574">
        <v>27</v>
      </c>
      <c r="N10574" s="7">
        <v>34</v>
      </c>
      <c r="P10574" s="185">
        <v>10573</v>
      </c>
      <c r="Q10574" s="186">
        <v>28</v>
      </c>
    </row>
    <row r="10575" spans="1:17" ht="15" x14ac:dyDescent="0.25">
      <c r="A10575"/>
      <c r="B10575" s="114">
        <v>10574</v>
      </c>
      <c r="C10575" s="7">
        <v>22</v>
      </c>
      <c r="E10575">
        <v>10574</v>
      </c>
      <c r="F10575">
        <v>17</v>
      </c>
      <c r="G10575">
        <v>20</v>
      </c>
      <c r="H10575">
        <v>27</v>
      </c>
      <c r="I10575" s="7">
        <v>34</v>
      </c>
      <c r="K10575">
        <v>10574</v>
      </c>
      <c r="L10575">
        <v>20</v>
      </c>
      <c r="M10575">
        <v>27</v>
      </c>
      <c r="N10575" s="7">
        <v>34</v>
      </c>
      <c r="P10575" s="187">
        <v>10574</v>
      </c>
      <c r="Q10575" s="188">
        <v>28</v>
      </c>
    </row>
    <row r="10576" spans="1:17" ht="15" x14ac:dyDescent="0.25">
      <c r="A10576"/>
      <c r="B10576" s="114">
        <v>10575</v>
      </c>
      <c r="C10576" s="7">
        <v>22</v>
      </c>
      <c r="E10576">
        <v>10575</v>
      </c>
      <c r="F10576">
        <v>17</v>
      </c>
      <c r="G10576">
        <v>20</v>
      </c>
      <c r="H10576">
        <v>27</v>
      </c>
      <c r="I10576" s="7">
        <v>34</v>
      </c>
      <c r="K10576">
        <v>10575</v>
      </c>
      <c r="L10576">
        <v>20</v>
      </c>
      <c r="M10576">
        <v>27</v>
      </c>
      <c r="N10576" s="7">
        <v>34</v>
      </c>
      <c r="P10576" s="185">
        <v>10575</v>
      </c>
      <c r="Q10576" s="186">
        <v>28</v>
      </c>
    </row>
    <row r="10577" spans="1:17" ht="15" x14ac:dyDescent="0.25">
      <c r="A10577"/>
      <c r="B10577" s="114">
        <v>10576</v>
      </c>
      <c r="C10577" s="7">
        <v>22</v>
      </c>
      <c r="E10577">
        <v>10576</v>
      </c>
      <c r="F10577">
        <v>17</v>
      </c>
      <c r="G10577">
        <v>20</v>
      </c>
      <c r="H10577">
        <v>27</v>
      </c>
      <c r="I10577" s="7">
        <v>34</v>
      </c>
      <c r="K10577">
        <v>10576</v>
      </c>
      <c r="L10577">
        <v>20</v>
      </c>
      <c r="M10577">
        <v>27</v>
      </c>
      <c r="N10577" s="7">
        <v>34</v>
      </c>
      <c r="P10577" s="187">
        <v>10576</v>
      </c>
      <c r="Q10577" s="188">
        <v>28</v>
      </c>
    </row>
    <row r="10578" spans="1:17" ht="15" x14ac:dyDescent="0.25">
      <c r="A10578"/>
      <c r="B10578" s="114">
        <v>10577</v>
      </c>
      <c r="C10578" s="7">
        <v>22</v>
      </c>
      <c r="E10578">
        <v>10577</v>
      </c>
      <c r="F10578">
        <v>17</v>
      </c>
      <c r="G10578">
        <v>20</v>
      </c>
      <c r="H10578">
        <v>27</v>
      </c>
      <c r="I10578" s="7">
        <v>34</v>
      </c>
      <c r="K10578">
        <v>10577</v>
      </c>
      <c r="L10578">
        <v>20</v>
      </c>
      <c r="M10578">
        <v>27</v>
      </c>
      <c r="N10578" s="7">
        <v>34</v>
      </c>
      <c r="P10578" s="185">
        <v>10577</v>
      </c>
      <c r="Q10578" s="186">
        <v>28</v>
      </c>
    </row>
    <row r="10579" spans="1:17" ht="15" x14ac:dyDescent="0.25">
      <c r="A10579"/>
      <c r="B10579" s="114">
        <v>10578</v>
      </c>
      <c r="C10579" s="7">
        <v>22</v>
      </c>
      <c r="E10579">
        <v>10578</v>
      </c>
      <c r="F10579">
        <v>17</v>
      </c>
      <c r="G10579">
        <v>20</v>
      </c>
      <c r="H10579">
        <v>27</v>
      </c>
      <c r="I10579" s="7">
        <v>34</v>
      </c>
      <c r="K10579">
        <v>10578</v>
      </c>
      <c r="L10579">
        <v>20</v>
      </c>
      <c r="M10579">
        <v>27</v>
      </c>
      <c r="N10579" s="7">
        <v>34</v>
      </c>
      <c r="P10579" s="187">
        <v>10578</v>
      </c>
      <c r="Q10579" s="188">
        <v>28</v>
      </c>
    </row>
    <row r="10580" spans="1:17" ht="15" x14ac:dyDescent="0.25">
      <c r="A10580"/>
      <c r="B10580" s="114">
        <v>10579</v>
      </c>
      <c r="C10580" s="7">
        <v>22</v>
      </c>
      <c r="E10580">
        <v>10579</v>
      </c>
      <c r="F10580">
        <v>17</v>
      </c>
      <c r="G10580">
        <v>20</v>
      </c>
      <c r="H10580">
        <v>27</v>
      </c>
      <c r="I10580" s="7">
        <v>34</v>
      </c>
      <c r="K10580">
        <v>10579</v>
      </c>
      <c r="L10580">
        <v>20</v>
      </c>
      <c r="M10580">
        <v>27</v>
      </c>
      <c r="N10580" s="7">
        <v>34</v>
      </c>
      <c r="P10580" s="185">
        <v>10579</v>
      </c>
      <c r="Q10580" s="186">
        <v>28</v>
      </c>
    </row>
    <row r="10581" spans="1:17" ht="15" x14ac:dyDescent="0.25">
      <c r="A10581"/>
      <c r="B10581" s="114">
        <v>10580</v>
      </c>
      <c r="C10581" s="7">
        <v>22</v>
      </c>
      <c r="E10581">
        <v>10580</v>
      </c>
      <c r="F10581">
        <v>17</v>
      </c>
      <c r="G10581">
        <v>20</v>
      </c>
      <c r="H10581">
        <v>27</v>
      </c>
      <c r="I10581" s="7">
        <v>34</v>
      </c>
      <c r="K10581">
        <v>10580</v>
      </c>
      <c r="L10581">
        <v>20</v>
      </c>
      <c r="M10581">
        <v>27</v>
      </c>
      <c r="N10581" s="7">
        <v>34</v>
      </c>
      <c r="P10581" s="187">
        <v>10580</v>
      </c>
      <c r="Q10581" s="188">
        <v>28</v>
      </c>
    </row>
    <row r="10582" spans="1:17" ht="15" x14ac:dyDescent="0.25">
      <c r="A10582"/>
      <c r="B10582" s="114">
        <v>10581</v>
      </c>
      <c r="C10582" s="7">
        <v>22</v>
      </c>
      <c r="E10582">
        <v>10581</v>
      </c>
      <c r="F10582">
        <v>17</v>
      </c>
      <c r="G10582">
        <v>20</v>
      </c>
      <c r="H10582">
        <v>27</v>
      </c>
      <c r="I10582" s="7">
        <v>34</v>
      </c>
      <c r="K10582">
        <v>10581</v>
      </c>
      <c r="L10582">
        <v>20</v>
      </c>
      <c r="M10582">
        <v>27</v>
      </c>
      <c r="N10582" s="7">
        <v>34</v>
      </c>
      <c r="P10582" s="185">
        <v>10581</v>
      </c>
      <c r="Q10582" s="186">
        <v>28</v>
      </c>
    </row>
    <row r="10583" spans="1:17" ht="15" x14ac:dyDescent="0.25">
      <c r="A10583"/>
      <c r="B10583" s="114">
        <v>10582</v>
      </c>
      <c r="C10583" s="7">
        <v>22</v>
      </c>
      <c r="E10583">
        <v>10582</v>
      </c>
      <c r="F10583">
        <v>17</v>
      </c>
      <c r="G10583">
        <v>20</v>
      </c>
      <c r="H10583">
        <v>27</v>
      </c>
      <c r="I10583" s="7">
        <v>34</v>
      </c>
      <c r="K10583">
        <v>10582</v>
      </c>
      <c r="L10583">
        <v>20</v>
      </c>
      <c r="M10583">
        <v>27</v>
      </c>
      <c r="N10583" s="7">
        <v>34</v>
      </c>
      <c r="P10583" s="187">
        <v>10582</v>
      </c>
      <c r="Q10583" s="188">
        <v>28</v>
      </c>
    </row>
    <row r="10584" spans="1:17" ht="15" x14ac:dyDescent="0.25">
      <c r="A10584"/>
      <c r="B10584" s="114">
        <v>10583</v>
      </c>
      <c r="C10584" s="7">
        <v>22</v>
      </c>
      <c r="E10584">
        <v>10583</v>
      </c>
      <c r="F10584">
        <v>17</v>
      </c>
      <c r="G10584">
        <v>20</v>
      </c>
      <c r="H10584">
        <v>27</v>
      </c>
      <c r="I10584" s="7">
        <v>34</v>
      </c>
      <c r="K10584">
        <v>10583</v>
      </c>
      <c r="L10584">
        <v>20</v>
      </c>
      <c r="M10584">
        <v>27</v>
      </c>
      <c r="N10584" s="7">
        <v>34</v>
      </c>
      <c r="P10584" s="185">
        <v>10583</v>
      </c>
      <c r="Q10584" s="186">
        <v>28</v>
      </c>
    </row>
    <row r="10585" spans="1:17" ht="15" x14ac:dyDescent="0.25">
      <c r="A10585"/>
      <c r="B10585" s="114">
        <v>10584</v>
      </c>
      <c r="C10585" s="7">
        <v>22</v>
      </c>
      <c r="E10585">
        <v>10584</v>
      </c>
      <c r="F10585">
        <v>17</v>
      </c>
      <c r="G10585">
        <v>20</v>
      </c>
      <c r="H10585">
        <v>27</v>
      </c>
      <c r="I10585" s="7">
        <v>34</v>
      </c>
      <c r="K10585">
        <v>10584</v>
      </c>
      <c r="L10585">
        <v>20</v>
      </c>
      <c r="M10585">
        <v>27</v>
      </c>
      <c r="N10585" s="7">
        <v>34</v>
      </c>
      <c r="P10585" s="187">
        <v>10584</v>
      </c>
      <c r="Q10585" s="188">
        <v>28</v>
      </c>
    </row>
    <row r="10586" spans="1:17" ht="15" x14ac:dyDescent="0.25">
      <c r="A10586"/>
      <c r="B10586" s="114">
        <v>10585</v>
      </c>
      <c r="C10586" s="7">
        <v>22</v>
      </c>
      <c r="E10586">
        <v>10585</v>
      </c>
      <c r="F10586">
        <v>17</v>
      </c>
      <c r="G10586">
        <v>20</v>
      </c>
      <c r="H10586">
        <v>27</v>
      </c>
      <c r="I10586" s="7">
        <v>34</v>
      </c>
      <c r="K10586">
        <v>10585</v>
      </c>
      <c r="L10586">
        <v>20</v>
      </c>
      <c r="M10586">
        <v>27</v>
      </c>
      <c r="N10586" s="7">
        <v>34</v>
      </c>
      <c r="P10586" s="185">
        <v>10585</v>
      </c>
      <c r="Q10586" s="186">
        <v>28</v>
      </c>
    </row>
    <row r="10587" spans="1:17" ht="15" x14ac:dyDescent="0.25">
      <c r="A10587"/>
      <c r="B10587" s="114">
        <v>10586</v>
      </c>
      <c r="C10587" s="7">
        <v>22</v>
      </c>
      <c r="E10587">
        <v>10586</v>
      </c>
      <c r="F10587">
        <v>17</v>
      </c>
      <c r="G10587">
        <v>20</v>
      </c>
      <c r="H10587">
        <v>27</v>
      </c>
      <c r="I10587" s="7">
        <v>34</v>
      </c>
      <c r="K10587">
        <v>10586</v>
      </c>
      <c r="L10587">
        <v>20</v>
      </c>
      <c r="M10587">
        <v>27</v>
      </c>
      <c r="N10587" s="7">
        <v>34</v>
      </c>
      <c r="P10587" s="187">
        <v>10586</v>
      </c>
      <c r="Q10587" s="188">
        <v>28</v>
      </c>
    </row>
    <row r="10588" spans="1:17" ht="15" x14ac:dyDescent="0.25">
      <c r="A10588"/>
      <c r="B10588" s="114">
        <v>10587</v>
      </c>
      <c r="C10588" s="7">
        <v>22</v>
      </c>
      <c r="E10588">
        <v>10587</v>
      </c>
      <c r="F10588">
        <v>17</v>
      </c>
      <c r="G10588">
        <v>20</v>
      </c>
      <c r="H10588">
        <v>27</v>
      </c>
      <c r="I10588" s="7">
        <v>34</v>
      </c>
      <c r="K10588">
        <v>10587</v>
      </c>
      <c r="L10588">
        <v>20</v>
      </c>
      <c r="M10588">
        <v>27</v>
      </c>
      <c r="N10588" s="7">
        <v>34</v>
      </c>
      <c r="P10588" s="185">
        <v>10587</v>
      </c>
      <c r="Q10588" s="186">
        <v>28</v>
      </c>
    </row>
    <row r="10589" spans="1:17" ht="15" x14ac:dyDescent="0.25">
      <c r="A10589"/>
      <c r="B10589" s="114">
        <v>10588</v>
      </c>
      <c r="C10589" s="7">
        <v>22</v>
      </c>
      <c r="E10589">
        <v>10588</v>
      </c>
      <c r="F10589">
        <v>17</v>
      </c>
      <c r="G10589">
        <v>20</v>
      </c>
      <c r="H10589">
        <v>27</v>
      </c>
      <c r="I10589" s="7">
        <v>34</v>
      </c>
      <c r="K10589">
        <v>10588</v>
      </c>
      <c r="L10589">
        <v>20</v>
      </c>
      <c r="M10589">
        <v>27</v>
      </c>
      <c r="N10589" s="7">
        <v>34</v>
      </c>
      <c r="P10589" s="187">
        <v>10588</v>
      </c>
      <c r="Q10589" s="188">
        <v>28</v>
      </c>
    </row>
    <row r="10590" spans="1:17" ht="15" x14ac:dyDescent="0.25">
      <c r="A10590"/>
      <c r="B10590" s="114">
        <v>10589</v>
      </c>
      <c r="C10590" s="7">
        <v>22</v>
      </c>
      <c r="E10590">
        <v>10589</v>
      </c>
      <c r="F10590">
        <v>17</v>
      </c>
      <c r="G10590">
        <v>20</v>
      </c>
      <c r="H10590">
        <v>27</v>
      </c>
      <c r="I10590" s="7">
        <v>34</v>
      </c>
      <c r="K10590">
        <v>10589</v>
      </c>
      <c r="L10590">
        <v>20</v>
      </c>
      <c r="M10590">
        <v>27</v>
      </c>
      <c r="N10590" s="7">
        <v>34</v>
      </c>
      <c r="P10590" s="185">
        <v>10589</v>
      </c>
      <c r="Q10590" s="186">
        <v>28</v>
      </c>
    </row>
    <row r="10591" spans="1:17" ht="15" x14ac:dyDescent="0.25">
      <c r="A10591"/>
      <c r="B10591" s="114">
        <v>10590</v>
      </c>
      <c r="C10591" s="7">
        <v>22</v>
      </c>
      <c r="E10591">
        <v>10590</v>
      </c>
      <c r="F10591">
        <v>17</v>
      </c>
      <c r="G10591">
        <v>20</v>
      </c>
      <c r="H10591">
        <v>27</v>
      </c>
      <c r="I10591" s="7">
        <v>34</v>
      </c>
      <c r="K10591">
        <v>10590</v>
      </c>
      <c r="L10591">
        <v>20</v>
      </c>
      <c r="M10591">
        <v>27</v>
      </c>
      <c r="N10591" s="7">
        <v>34</v>
      </c>
      <c r="P10591" s="187">
        <v>10590</v>
      </c>
      <c r="Q10591" s="188">
        <v>28</v>
      </c>
    </row>
    <row r="10592" spans="1:17" ht="15" x14ac:dyDescent="0.25">
      <c r="A10592"/>
      <c r="B10592" s="114">
        <v>10591</v>
      </c>
      <c r="C10592" s="7">
        <v>22</v>
      </c>
      <c r="E10592">
        <v>10591</v>
      </c>
      <c r="F10592">
        <v>17</v>
      </c>
      <c r="G10592">
        <v>20</v>
      </c>
      <c r="H10592">
        <v>27</v>
      </c>
      <c r="I10592" s="7">
        <v>34</v>
      </c>
      <c r="K10592">
        <v>10591</v>
      </c>
      <c r="L10592">
        <v>20</v>
      </c>
      <c r="M10592">
        <v>27</v>
      </c>
      <c r="N10592" s="7">
        <v>34</v>
      </c>
      <c r="P10592" s="185">
        <v>10591</v>
      </c>
      <c r="Q10592" s="186">
        <v>28</v>
      </c>
    </row>
    <row r="10593" spans="1:17" ht="15" x14ac:dyDescent="0.25">
      <c r="A10593"/>
      <c r="B10593" s="114">
        <v>10592</v>
      </c>
      <c r="C10593" s="7">
        <v>22</v>
      </c>
      <c r="E10593">
        <v>10592</v>
      </c>
      <c r="F10593">
        <v>17</v>
      </c>
      <c r="G10593">
        <v>20</v>
      </c>
      <c r="H10593">
        <v>27</v>
      </c>
      <c r="I10593" s="7">
        <v>34</v>
      </c>
      <c r="K10593">
        <v>10592</v>
      </c>
      <c r="L10593">
        <v>20</v>
      </c>
      <c r="M10593">
        <v>27</v>
      </c>
      <c r="N10593" s="7">
        <v>34</v>
      </c>
      <c r="P10593" s="187">
        <v>10592</v>
      </c>
      <c r="Q10593" s="188">
        <v>28</v>
      </c>
    </row>
    <row r="10594" spans="1:17" ht="15" x14ac:dyDescent="0.25">
      <c r="A10594"/>
      <c r="B10594" s="114">
        <v>10593</v>
      </c>
      <c r="C10594" s="7">
        <v>22</v>
      </c>
      <c r="E10594">
        <v>10593</v>
      </c>
      <c r="F10594">
        <v>17</v>
      </c>
      <c r="G10594">
        <v>20</v>
      </c>
      <c r="H10594">
        <v>27</v>
      </c>
      <c r="I10594" s="7">
        <v>34</v>
      </c>
      <c r="K10594">
        <v>10593</v>
      </c>
      <c r="L10594">
        <v>20</v>
      </c>
      <c r="M10594">
        <v>27</v>
      </c>
      <c r="N10594" s="7">
        <v>34</v>
      </c>
      <c r="P10594" s="185">
        <v>10593</v>
      </c>
      <c r="Q10594" s="186">
        <v>28</v>
      </c>
    </row>
    <row r="10595" spans="1:17" ht="15" x14ac:dyDescent="0.25">
      <c r="A10595"/>
      <c r="B10595" s="114">
        <v>10594</v>
      </c>
      <c r="C10595" s="7">
        <v>22</v>
      </c>
      <c r="E10595">
        <v>10594</v>
      </c>
      <c r="F10595">
        <v>17</v>
      </c>
      <c r="G10595">
        <v>20</v>
      </c>
      <c r="H10595">
        <v>27</v>
      </c>
      <c r="I10595" s="7">
        <v>34</v>
      </c>
      <c r="K10595">
        <v>10594</v>
      </c>
      <c r="L10595">
        <v>20</v>
      </c>
      <c r="M10595">
        <v>27</v>
      </c>
      <c r="N10595" s="7">
        <v>34</v>
      </c>
      <c r="P10595" s="187">
        <v>10594</v>
      </c>
      <c r="Q10595" s="188">
        <v>28</v>
      </c>
    </row>
    <row r="10596" spans="1:17" ht="15" x14ac:dyDescent="0.25">
      <c r="A10596"/>
      <c r="B10596" s="114">
        <v>10595</v>
      </c>
      <c r="C10596" s="7">
        <v>22</v>
      </c>
      <c r="E10596">
        <v>10595</v>
      </c>
      <c r="F10596">
        <v>17</v>
      </c>
      <c r="G10596">
        <v>20</v>
      </c>
      <c r="H10596">
        <v>27</v>
      </c>
      <c r="I10596" s="7">
        <v>34</v>
      </c>
      <c r="K10596">
        <v>10595</v>
      </c>
      <c r="L10596">
        <v>20</v>
      </c>
      <c r="M10596">
        <v>27</v>
      </c>
      <c r="N10596" s="7">
        <v>34</v>
      </c>
      <c r="P10596" s="185">
        <v>10595</v>
      </c>
      <c r="Q10596" s="186">
        <v>28</v>
      </c>
    </row>
    <row r="10597" spans="1:17" ht="15" x14ac:dyDescent="0.25">
      <c r="A10597"/>
      <c r="B10597" s="114">
        <v>10596</v>
      </c>
      <c r="C10597" s="7">
        <v>22</v>
      </c>
      <c r="E10597">
        <v>10596</v>
      </c>
      <c r="F10597">
        <v>17</v>
      </c>
      <c r="G10597">
        <v>20</v>
      </c>
      <c r="H10597">
        <v>27</v>
      </c>
      <c r="I10597" s="7">
        <v>34</v>
      </c>
      <c r="K10597">
        <v>10596</v>
      </c>
      <c r="L10597">
        <v>20</v>
      </c>
      <c r="M10597">
        <v>27</v>
      </c>
      <c r="N10597" s="7">
        <v>34</v>
      </c>
      <c r="P10597" s="187">
        <v>10596</v>
      </c>
      <c r="Q10597" s="188">
        <v>28</v>
      </c>
    </row>
    <row r="10598" spans="1:17" ht="15" x14ac:dyDescent="0.25">
      <c r="A10598"/>
      <c r="B10598" s="114">
        <v>10597</v>
      </c>
      <c r="C10598" s="7">
        <v>22</v>
      </c>
      <c r="E10598">
        <v>10597</v>
      </c>
      <c r="F10598">
        <v>17</v>
      </c>
      <c r="G10598">
        <v>20</v>
      </c>
      <c r="H10598">
        <v>27</v>
      </c>
      <c r="I10598" s="7">
        <v>34</v>
      </c>
      <c r="K10598">
        <v>10597</v>
      </c>
      <c r="L10598">
        <v>20</v>
      </c>
      <c r="M10598">
        <v>27</v>
      </c>
      <c r="N10598" s="7">
        <v>34</v>
      </c>
      <c r="P10598" s="185">
        <v>10597</v>
      </c>
      <c r="Q10598" s="186">
        <v>28</v>
      </c>
    </row>
    <row r="10599" spans="1:17" ht="15" x14ac:dyDescent="0.25">
      <c r="A10599"/>
      <c r="B10599" s="114">
        <v>10598</v>
      </c>
      <c r="C10599" s="7">
        <v>22</v>
      </c>
      <c r="E10599">
        <v>10598</v>
      </c>
      <c r="F10599">
        <v>17</v>
      </c>
      <c r="G10599">
        <v>20</v>
      </c>
      <c r="H10599">
        <v>27</v>
      </c>
      <c r="I10599" s="7">
        <v>34</v>
      </c>
      <c r="K10599">
        <v>10598</v>
      </c>
      <c r="L10599">
        <v>20</v>
      </c>
      <c r="M10599">
        <v>27</v>
      </c>
      <c r="N10599" s="7">
        <v>34</v>
      </c>
      <c r="P10599" s="187">
        <v>10598</v>
      </c>
      <c r="Q10599" s="188">
        <v>28</v>
      </c>
    </row>
    <row r="10600" spans="1:17" ht="15" x14ac:dyDescent="0.25">
      <c r="A10600"/>
      <c r="B10600" s="114">
        <v>10599</v>
      </c>
      <c r="C10600" s="7">
        <v>22</v>
      </c>
      <c r="E10600">
        <v>10599</v>
      </c>
      <c r="F10600">
        <v>17</v>
      </c>
      <c r="G10600">
        <v>20</v>
      </c>
      <c r="H10600">
        <v>27</v>
      </c>
      <c r="I10600" s="7">
        <v>34</v>
      </c>
      <c r="K10600">
        <v>10599</v>
      </c>
      <c r="L10600">
        <v>20</v>
      </c>
      <c r="M10600">
        <v>27</v>
      </c>
      <c r="N10600" s="7">
        <v>34</v>
      </c>
      <c r="P10600" s="185">
        <v>10599</v>
      </c>
      <c r="Q10600" s="186">
        <v>28</v>
      </c>
    </row>
    <row r="10601" spans="1:17" ht="15" x14ac:dyDescent="0.25">
      <c r="A10601"/>
      <c r="B10601" s="114">
        <v>10600</v>
      </c>
      <c r="C10601" s="7">
        <v>22</v>
      </c>
      <c r="E10601">
        <v>10600</v>
      </c>
      <c r="F10601">
        <v>17</v>
      </c>
      <c r="G10601">
        <v>20</v>
      </c>
      <c r="H10601">
        <v>27</v>
      </c>
      <c r="I10601" s="7">
        <v>34</v>
      </c>
      <c r="K10601">
        <v>10600</v>
      </c>
      <c r="L10601">
        <v>20</v>
      </c>
      <c r="M10601">
        <v>27</v>
      </c>
      <c r="N10601" s="7">
        <v>34</v>
      </c>
      <c r="P10601" s="187">
        <v>10600</v>
      </c>
      <c r="Q10601" s="188">
        <v>28</v>
      </c>
    </row>
    <row r="10602" spans="1:17" ht="15" x14ac:dyDescent="0.25">
      <c r="A10602"/>
      <c r="B10602" s="114">
        <v>10601</v>
      </c>
      <c r="C10602" s="7">
        <v>22</v>
      </c>
      <c r="E10602">
        <v>10601</v>
      </c>
      <c r="F10602">
        <v>17</v>
      </c>
      <c r="G10602">
        <v>20</v>
      </c>
      <c r="H10602">
        <v>27</v>
      </c>
      <c r="I10602" s="7">
        <v>34</v>
      </c>
      <c r="K10602">
        <v>10601</v>
      </c>
      <c r="L10602">
        <v>20</v>
      </c>
      <c r="M10602">
        <v>27</v>
      </c>
      <c r="N10602" s="7">
        <v>34</v>
      </c>
      <c r="P10602" s="185">
        <v>10601</v>
      </c>
      <c r="Q10602" s="186">
        <v>28</v>
      </c>
    </row>
    <row r="10603" spans="1:17" ht="15" x14ac:dyDescent="0.25">
      <c r="A10603"/>
      <c r="B10603" s="114">
        <v>10602</v>
      </c>
      <c r="C10603" s="7">
        <v>22</v>
      </c>
      <c r="E10603">
        <v>10602</v>
      </c>
      <c r="F10603">
        <v>17</v>
      </c>
      <c r="G10603">
        <v>20</v>
      </c>
      <c r="H10603">
        <v>27</v>
      </c>
      <c r="I10603" s="7">
        <v>34</v>
      </c>
      <c r="K10603">
        <v>10602</v>
      </c>
      <c r="L10603">
        <v>20</v>
      </c>
      <c r="M10603">
        <v>27</v>
      </c>
      <c r="N10603" s="7">
        <v>34</v>
      </c>
      <c r="P10603" s="187">
        <v>10602</v>
      </c>
      <c r="Q10603" s="188">
        <v>28</v>
      </c>
    </row>
    <row r="10604" spans="1:17" ht="15" x14ac:dyDescent="0.25">
      <c r="A10604"/>
      <c r="B10604" s="114">
        <v>10603</v>
      </c>
      <c r="C10604" s="7">
        <v>22</v>
      </c>
      <c r="E10604">
        <v>10603</v>
      </c>
      <c r="F10604">
        <v>17</v>
      </c>
      <c r="G10604">
        <v>20</v>
      </c>
      <c r="H10604">
        <v>27</v>
      </c>
      <c r="I10604" s="7">
        <v>34</v>
      </c>
      <c r="K10604">
        <v>10603</v>
      </c>
      <c r="L10604">
        <v>20</v>
      </c>
      <c r="M10604">
        <v>27</v>
      </c>
      <c r="N10604" s="7">
        <v>34</v>
      </c>
      <c r="P10604" s="185">
        <v>10603</v>
      </c>
      <c r="Q10604" s="186">
        <v>28</v>
      </c>
    </row>
    <row r="10605" spans="1:17" ht="15" x14ac:dyDescent="0.25">
      <c r="A10605"/>
      <c r="B10605" s="114">
        <v>10604</v>
      </c>
      <c r="C10605" s="7">
        <v>22</v>
      </c>
      <c r="E10605">
        <v>10604</v>
      </c>
      <c r="F10605">
        <v>17</v>
      </c>
      <c r="G10605">
        <v>20</v>
      </c>
      <c r="H10605">
        <v>27</v>
      </c>
      <c r="I10605" s="7">
        <v>34</v>
      </c>
      <c r="K10605">
        <v>10604</v>
      </c>
      <c r="L10605">
        <v>20</v>
      </c>
      <c r="M10605">
        <v>27</v>
      </c>
      <c r="N10605" s="7">
        <v>34</v>
      </c>
      <c r="P10605" s="187">
        <v>10604</v>
      </c>
      <c r="Q10605" s="188">
        <v>28</v>
      </c>
    </row>
    <row r="10606" spans="1:17" ht="15" x14ac:dyDescent="0.25">
      <c r="A10606"/>
      <c r="B10606" s="114">
        <v>10605</v>
      </c>
      <c r="C10606" s="7">
        <v>22</v>
      </c>
      <c r="E10606">
        <v>10605</v>
      </c>
      <c r="F10606">
        <v>17</v>
      </c>
      <c r="G10606">
        <v>20</v>
      </c>
      <c r="H10606">
        <v>27</v>
      </c>
      <c r="I10606" s="7">
        <v>34</v>
      </c>
      <c r="K10606">
        <v>10605</v>
      </c>
      <c r="L10606">
        <v>20</v>
      </c>
      <c r="M10606">
        <v>27</v>
      </c>
      <c r="N10606" s="7">
        <v>34</v>
      </c>
      <c r="P10606" s="185">
        <v>10605</v>
      </c>
      <c r="Q10606" s="186">
        <v>28</v>
      </c>
    </row>
    <row r="10607" spans="1:17" ht="15" x14ac:dyDescent="0.25">
      <c r="A10607"/>
      <c r="B10607" s="114">
        <v>10606</v>
      </c>
      <c r="C10607" s="7">
        <v>22</v>
      </c>
      <c r="E10607">
        <v>10606</v>
      </c>
      <c r="F10607">
        <v>17</v>
      </c>
      <c r="G10607">
        <v>20</v>
      </c>
      <c r="H10607">
        <v>27</v>
      </c>
      <c r="I10607" s="7">
        <v>34</v>
      </c>
      <c r="K10607">
        <v>10606</v>
      </c>
      <c r="L10607">
        <v>20</v>
      </c>
      <c r="M10607">
        <v>27</v>
      </c>
      <c r="N10607" s="7">
        <v>34</v>
      </c>
      <c r="P10607" s="187">
        <v>10606</v>
      </c>
      <c r="Q10607" s="188">
        <v>28</v>
      </c>
    </row>
    <row r="10608" spans="1:17" ht="15" x14ac:dyDescent="0.25">
      <c r="A10608"/>
      <c r="B10608" s="114">
        <v>10607</v>
      </c>
      <c r="C10608" s="7">
        <v>22</v>
      </c>
      <c r="E10608">
        <v>10607</v>
      </c>
      <c r="F10608">
        <v>17</v>
      </c>
      <c r="G10608">
        <v>20</v>
      </c>
      <c r="H10608">
        <v>27</v>
      </c>
      <c r="I10608" s="7">
        <v>34</v>
      </c>
      <c r="K10608">
        <v>10607</v>
      </c>
      <c r="L10608">
        <v>20</v>
      </c>
      <c r="M10608">
        <v>27</v>
      </c>
      <c r="N10608" s="7">
        <v>34</v>
      </c>
      <c r="P10608" s="185">
        <v>10607</v>
      </c>
      <c r="Q10608" s="186">
        <v>28</v>
      </c>
    </row>
    <row r="10609" spans="1:17" ht="15" x14ac:dyDescent="0.25">
      <c r="A10609"/>
      <c r="B10609" s="114">
        <v>10608</v>
      </c>
      <c r="C10609" s="7">
        <v>22</v>
      </c>
      <c r="E10609">
        <v>10608</v>
      </c>
      <c r="F10609">
        <v>17</v>
      </c>
      <c r="G10609">
        <v>20</v>
      </c>
      <c r="H10609">
        <v>27</v>
      </c>
      <c r="I10609" s="7">
        <v>34</v>
      </c>
      <c r="K10609">
        <v>10608</v>
      </c>
      <c r="L10609">
        <v>20</v>
      </c>
      <c r="M10609">
        <v>27</v>
      </c>
      <c r="N10609" s="7">
        <v>34</v>
      </c>
      <c r="P10609" s="187">
        <v>10608</v>
      </c>
      <c r="Q10609" s="188">
        <v>28</v>
      </c>
    </row>
    <row r="10610" spans="1:17" ht="15" x14ac:dyDescent="0.25">
      <c r="A10610"/>
      <c r="B10610" s="114">
        <v>10609</v>
      </c>
      <c r="C10610" s="7">
        <v>22</v>
      </c>
      <c r="E10610">
        <v>10609</v>
      </c>
      <c r="F10610">
        <v>17</v>
      </c>
      <c r="G10610">
        <v>20</v>
      </c>
      <c r="H10610">
        <v>27</v>
      </c>
      <c r="I10610" s="7">
        <v>34</v>
      </c>
      <c r="K10610">
        <v>10609</v>
      </c>
      <c r="L10610">
        <v>20</v>
      </c>
      <c r="M10610">
        <v>27</v>
      </c>
      <c r="N10610" s="7">
        <v>34</v>
      </c>
      <c r="P10610" s="185">
        <v>10609</v>
      </c>
      <c r="Q10610" s="186">
        <v>28</v>
      </c>
    </row>
    <row r="10611" spans="1:17" ht="15" x14ac:dyDescent="0.25">
      <c r="A10611"/>
      <c r="B10611" s="114">
        <v>10610</v>
      </c>
      <c r="C10611" s="7">
        <v>22</v>
      </c>
      <c r="E10611">
        <v>10610</v>
      </c>
      <c r="F10611">
        <v>17</v>
      </c>
      <c r="G10611">
        <v>20</v>
      </c>
      <c r="H10611">
        <v>27</v>
      </c>
      <c r="I10611" s="7">
        <v>34</v>
      </c>
      <c r="K10611">
        <v>10610</v>
      </c>
      <c r="L10611">
        <v>20</v>
      </c>
      <c r="M10611">
        <v>27</v>
      </c>
      <c r="N10611" s="7">
        <v>34</v>
      </c>
      <c r="P10611" s="187">
        <v>10610</v>
      </c>
      <c r="Q10611" s="188">
        <v>28</v>
      </c>
    </row>
    <row r="10612" spans="1:17" ht="15" x14ac:dyDescent="0.25">
      <c r="A10612"/>
      <c r="B10612" s="114">
        <v>10611</v>
      </c>
      <c r="C10612" s="7">
        <v>22</v>
      </c>
      <c r="E10612">
        <v>10611</v>
      </c>
      <c r="F10612">
        <v>17</v>
      </c>
      <c r="G10612">
        <v>20</v>
      </c>
      <c r="H10612">
        <v>27</v>
      </c>
      <c r="I10612" s="7">
        <v>34</v>
      </c>
      <c r="K10612">
        <v>10611</v>
      </c>
      <c r="L10612">
        <v>20</v>
      </c>
      <c r="M10612">
        <v>27</v>
      </c>
      <c r="N10612" s="7">
        <v>34</v>
      </c>
      <c r="P10612" s="185">
        <v>10611</v>
      </c>
      <c r="Q10612" s="186">
        <v>28</v>
      </c>
    </row>
    <row r="10613" spans="1:17" ht="15" x14ac:dyDescent="0.25">
      <c r="A10613"/>
      <c r="B10613" s="114">
        <v>10612</v>
      </c>
      <c r="C10613" s="7">
        <v>22</v>
      </c>
      <c r="E10613">
        <v>10612</v>
      </c>
      <c r="F10613">
        <v>17</v>
      </c>
      <c r="G10613">
        <v>20</v>
      </c>
      <c r="H10613">
        <v>27</v>
      </c>
      <c r="I10613" s="7">
        <v>34</v>
      </c>
      <c r="K10613">
        <v>10612</v>
      </c>
      <c r="L10613">
        <v>20</v>
      </c>
      <c r="M10613">
        <v>27</v>
      </c>
      <c r="N10613" s="7">
        <v>34</v>
      </c>
      <c r="P10613" s="187">
        <v>10612</v>
      </c>
      <c r="Q10613" s="188">
        <v>28</v>
      </c>
    </row>
    <row r="10614" spans="1:17" ht="15" x14ac:dyDescent="0.25">
      <c r="A10614"/>
      <c r="B10614" s="114">
        <v>10613</v>
      </c>
      <c r="C10614" s="7">
        <v>22</v>
      </c>
      <c r="E10614">
        <v>10613</v>
      </c>
      <c r="F10614">
        <v>17</v>
      </c>
      <c r="G10614">
        <v>20</v>
      </c>
      <c r="H10614">
        <v>27</v>
      </c>
      <c r="I10614" s="7">
        <v>34</v>
      </c>
      <c r="K10614">
        <v>10613</v>
      </c>
      <c r="L10614">
        <v>20</v>
      </c>
      <c r="M10614">
        <v>27</v>
      </c>
      <c r="N10614" s="7">
        <v>34</v>
      </c>
      <c r="P10614" s="185">
        <v>10613</v>
      </c>
      <c r="Q10614" s="186">
        <v>28</v>
      </c>
    </row>
    <row r="10615" spans="1:17" ht="15" x14ac:dyDescent="0.25">
      <c r="A10615"/>
      <c r="B10615" s="114">
        <v>10614</v>
      </c>
      <c r="C10615" s="7">
        <v>22</v>
      </c>
      <c r="E10615">
        <v>10614</v>
      </c>
      <c r="F10615">
        <v>17</v>
      </c>
      <c r="G10615">
        <v>20</v>
      </c>
      <c r="H10615">
        <v>27</v>
      </c>
      <c r="I10615" s="7">
        <v>34</v>
      </c>
      <c r="K10615">
        <v>10614</v>
      </c>
      <c r="L10615">
        <v>20</v>
      </c>
      <c r="M10615">
        <v>27</v>
      </c>
      <c r="N10615" s="7">
        <v>34</v>
      </c>
      <c r="P10615" s="187">
        <v>10614</v>
      </c>
      <c r="Q10615" s="188">
        <v>28</v>
      </c>
    </row>
    <row r="10616" spans="1:17" ht="15" x14ac:dyDescent="0.25">
      <c r="A10616"/>
      <c r="B10616" s="114">
        <v>10615</v>
      </c>
      <c r="C10616" s="7">
        <v>22</v>
      </c>
      <c r="E10616">
        <v>10615</v>
      </c>
      <c r="F10616">
        <v>17</v>
      </c>
      <c r="G10616">
        <v>20</v>
      </c>
      <c r="H10616">
        <v>27</v>
      </c>
      <c r="I10616" s="7">
        <v>34</v>
      </c>
      <c r="K10616">
        <v>10615</v>
      </c>
      <c r="L10616">
        <v>20</v>
      </c>
      <c r="M10616">
        <v>27</v>
      </c>
      <c r="N10616" s="7">
        <v>34</v>
      </c>
      <c r="P10616" s="185">
        <v>10615</v>
      </c>
      <c r="Q10616" s="186">
        <v>28</v>
      </c>
    </row>
    <row r="10617" spans="1:17" ht="15" x14ac:dyDescent="0.25">
      <c r="A10617"/>
      <c r="B10617" s="114">
        <v>10616</v>
      </c>
      <c r="C10617" s="7">
        <v>22</v>
      </c>
      <c r="E10617">
        <v>10616</v>
      </c>
      <c r="F10617">
        <v>17</v>
      </c>
      <c r="G10617">
        <v>20</v>
      </c>
      <c r="H10617">
        <v>27</v>
      </c>
      <c r="I10617" s="7">
        <v>34</v>
      </c>
      <c r="K10617">
        <v>10616</v>
      </c>
      <c r="L10617">
        <v>20</v>
      </c>
      <c r="M10617">
        <v>27</v>
      </c>
      <c r="N10617" s="7">
        <v>34</v>
      </c>
      <c r="P10617" s="187">
        <v>10616</v>
      </c>
      <c r="Q10617" s="188">
        <v>28</v>
      </c>
    </row>
    <row r="10618" spans="1:17" ht="15" x14ac:dyDescent="0.25">
      <c r="A10618"/>
      <c r="B10618" s="114">
        <v>10617</v>
      </c>
      <c r="C10618" s="7">
        <v>22</v>
      </c>
      <c r="E10618">
        <v>10617</v>
      </c>
      <c r="F10618">
        <v>17</v>
      </c>
      <c r="G10618">
        <v>20</v>
      </c>
      <c r="H10618">
        <v>27</v>
      </c>
      <c r="I10618" s="7">
        <v>34</v>
      </c>
      <c r="K10618">
        <v>10617</v>
      </c>
      <c r="L10618">
        <v>20</v>
      </c>
      <c r="M10618">
        <v>27</v>
      </c>
      <c r="N10618" s="7">
        <v>34</v>
      </c>
      <c r="P10618" s="185">
        <v>10617</v>
      </c>
      <c r="Q10618" s="186">
        <v>28</v>
      </c>
    </row>
    <row r="10619" spans="1:17" ht="15" x14ac:dyDescent="0.25">
      <c r="A10619"/>
      <c r="B10619" s="114">
        <v>10618</v>
      </c>
      <c r="C10619" s="7">
        <v>22</v>
      </c>
      <c r="E10619">
        <v>10618</v>
      </c>
      <c r="F10619">
        <v>17</v>
      </c>
      <c r="G10619">
        <v>20</v>
      </c>
      <c r="H10619">
        <v>27</v>
      </c>
      <c r="I10619" s="7">
        <v>34</v>
      </c>
      <c r="K10619">
        <v>10618</v>
      </c>
      <c r="L10619">
        <v>20</v>
      </c>
      <c r="M10619">
        <v>27</v>
      </c>
      <c r="N10619" s="7">
        <v>34</v>
      </c>
      <c r="P10619" s="187">
        <v>10618</v>
      </c>
      <c r="Q10619" s="188">
        <v>28</v>
      </c>
    </row>
    <row r="10620" spans="1:17" ht="15" x14ac:dyDescent="0.25">
      <c r="A10620"/>
      <c r="B10620" s="114">
        <v>10619</v>
      </c>
      <c r="C10620" s="7">
        <v>22</v>
      </c>
      <c r="E10620">
        <v>10619</v>
      </c>
      <c r="F10620">
        <v>17</v>
      </c>
      <c r="G10620">
        <v>20</v>
      </c>
      <c r="H10620">
        <v>27</v>
      </c>
      <c r="I10620" s="7">
        <v>34</v>
      </c>
      <c r="K10620">
        <v>10619</v>
      </c>
      <c r="L10620">
        <v>20</v>
      </c>
      <c r="M10620">
        <v>27</v>
      </c>
      <c r="N10620" s="7">
        <v>34</v>
      </c>
      <c r="P10620" s="185">
        <v>10619</v>
      </c>
      <c r="Q10620" s="186">
        <v>28</v>
      </c>
    </row>
    <row r="10621" spans="1:17" ht="15" x14ac:dyDescent="0.25">
      <c r="A10621"/>
      <c r="B10621" s="114">
        <v>10620</v>
      </c>
      <c r="C10621" s="7">
        <v>22</v>
      </c>
      <c r="E10621">
        <v>10620</v>
      </c>
      <c r="F10621">
        <v>17</v>
      </c>
      <c r="G10621">
        <v>20</v>
      </c>
      <c r="H10621">
        <v>27</v>
      </c>
      <c r="I10621" s="7">
        <v>34</v>
      </c>
      <c r="K10621">
        <v>10620</v>
      </c>
      <c r="L10621">
        <v>20</v>
      </c>
      <c r="M10621">
        <v>27</v>
      </c>
      <c r="N10621" s="7">
        <v>34</v>
      </c>
      <c r="P10621" s="187">
        <v>10620</v>
      </c>
      <c r="Q10621" s="188">
        <v>28</v>
      </c>
    </row>
    <row r="10622" spans="1:17" ht="15" x14ac:dyDescent="0.25">
      <c r="A10622"/>
      <c r="B10622" s="114">
        <v>10621</v>
      </c>
      <c r="C10622" s="7">
        <v>22</v>
      </c>
      <c r="E10622">
        <v>10621</v>
      </c>
      <c r="F10622">
        <v>17</v>
      </c>
      <c r="G10622">
        <v>20</v>
      </c>
      <c r="H10622">
        <v>27</v>
      </c>
      <c r="I10622" s="7">
        <v>34</v>
      </c>
      <c r="K10622">
        <v>10621</v>
      </c>
      <c r="L10622">
        <v>20</v>
      </c>
      <c r="M10622">
        <v>27</v>
      </c>
      <c r="N10622" s="7">
        <v>34</v>
      </c>
      <c r="P10622" s="185">
        <v>10621</v>
      </c>
      <c r="Q10622" s="186">
        <v>28</v>
      </c>
    </row>
    <row r="10623" spans="1:17" ht="15" x14ac:dyDescent="0.25">
      <c r="A10623"/>
      <c r="B10623" s="114">
        <v>10622</v>
      </c>
      <c r="C10623" s="7">
        <v>22</v>
      </c>
      <c r="E10623">
        <v>10622</v>
      </c>
      <c r="F10623">
        <v>17</v>
      </c>
      <c r="G10623">
        <v>20</v>
      </c>
      <c r="H10623">
        <v>27</v>
      </c>
      <c r="I10623" s="7">
        <v>34</v>
      </c>
      <c r="K10623">
        <v>10622</v>
      </c>
      <c r="L10623">
        <v>20</v>
      </c>
      <c r="M10623">
        <v>27</v>
      </c>
      <c r="N10623" s="7">
        <v>34</v>
      </c>
      <c r="P10623" s="187">
        <v>10622</v>
      </c>
      <c r="Q10623" s="188">
        <v>28</v>
      </c>
    </row>
    <row r="10624" spans="1:17" ht="15" x14ac:dyDescent="0.25">
      <c r="A10624"/>
      <c r="B10624" s="114">
        <v>10623</v>
      </c>
      <c r="C10624" s="7">
        <v>22</v>
      </c>
      <c r="E10624">
        <v>10623</v>
      </c>
      <c r="F10624">
        <v>17</v>
      </c>
      <c r="G10624">
        <v>20</v>
      </c>
      <c r="H10624">
        <v>27</v>
      </c>
      <c r="I10624" s="7">
        <v>34</v>
      </c>
      <c r="K10624">
        <v>10623</v>
      </c>
      <c r="L10624">
        <v>20</v>
      </c>
      <c r="M10624">
        <v>27</v>
      </c>
      <c r="N10624" s="7">
        <v>34</v>
      </c>
      <c r="P10624" s="185">
        <v>10623</v>
      </c>
      <c r="Q10624" s="186">
        <v>28</v>
      </c>
    </row>
    <row r="10625" spans="1:17" ht="15" x14ac:dyDescent="0.25">
      <c r="A10625"/>
      <c r="B10625" s="114">
        <v>10624</v>
      </c>
      <c r="C10625" s="7">
        <v>22</v>
      </c>
      <c r="E10625">
        <v>10624</v>
      </c>
      <c r="F10625">
        <v>17</v>
      </c>
      <c r="G10625">
        <v>20</v>
      </c>
      <c r="H10625">
        <v>27</v>
      </c>
      <c r="I10625" s="7">
        <v>34</v>
      </c>
      <c r="K10625">
        <v>10624</v>
      </c>
      <c r="L10625">
        <v>20</v>
      </c>
      <c r="M10625">
        <v>27</v>
      </c>
      <c r="N10625" s="7">
        <v>34</v>
      </c>
      <c r="P10625" s="187">
        <v>10624</v>
      </c>
      <c r="Q10625" s="188">
        <v>28</v>
      </c>
    </row>
    <row r="10626" spans="1:17" ht="15" x14ac:dyDescent="0.25">
      <c r="A10626"/>
      <c r="B10626" s="114">
        <v>10625</v>
      </c>
      <c r="C10626" s="7">
        <v>22</v>
      </c>
      <c r="E10626">
        <v>10625</v>
      </c>
      <c r="F10626">
        <v>17</v>
      </c>
      <c r="G10626">
        <v>20</v>
      </c>
      <c r="H10626">
        <v>27</v>
      </c>
      <c r="I10626" s="7">
        <v>34</v>
      </c>
      <c r="K10626">
        <v>10625</v>
      </c>
      <c r="L10626">
        <v>20</v>
      </c>
      <c r="M10626">
        <v>27</v>
      </c>
      <c r="N10626" s="7">
        <v>34</v>
      </c>
      <c r="P10626" s="185">
        <v>10625</v>
      </c>
      <c r="Q10626" s="186">
        <v>28</v>
      </c>
    </row>
    <row r="10627" spans="1:17" ht="15" x14ac:dyDescent="0.25">
      <c r="A10627"/>
      <c r="B10627" s="114">
        <v>10626</v>
      </c>
      <c r="C10627" s="7">
        <v>22</v>
      </c>
      <c r="E10627">
        <v>10626</v>
      </c>
      <c r="F10627">
        <v>17</v>
      </c>
      <c r="G10627">
        <v>20</v>
      </c>
      <c r="H10627">
        <v>27</v>
      </c>
      <c r="I10627" s="7">
        <v>34</v>
      </c>
      <c r="K10627">
        <v>10626</v>
      </c>
      <c r="L10627">
        <v>20</v>
      </c>
      <c r="M10627">
        <v>27</v>
      </c>
      <c r="N10627" s="7">
        <v>34</v>
      </c>
      <c r="P10627" s="187">
        <v>10626</v>
      </c>
      <c r="Q10627" s="188">
        <v>28</v>
      </c>
    </row>
    <row r="10628" spans="1:17" ht="15" x14ac:dyDescent="0.25">
      <c r="A10628"/>
      <c r="B10628" s="114">
        <v>10627</v>
      </c>
      <c r="C10628" s="7">
        <v>22</v>
      </c>
      <c r="E10628">
        <v>10627</v>
      </c>
      <c r="F10628">
        <v>17</v>
      </c>
      <c r="G10628">
        <v>20</v>
      </c>
      <c r="H10628">
        <v>27</v>
      </c>
      <c r="I10628" s="7">
        <v>34</v>
      </c>
      <c r="K10628">
        <v>10627</v>
      </c>
      <c r="L10628">
        <v>20</v>
      </c>
      <c r="M10628">
        <v>27</v>
      </c>
      <c r="N10628" s="7">
        <v>34</v>
      </c>
      <c r="P10628" s="185">
        <v>10627</v>
      </c>
      <c r="Q10628" s="186">
        <v>28</v>
      </c>
    </row>
    <row r="10629" spans="1:17" ht="15" x14ac:dyDescent="0.25">
      <c r="A10629"/>
      <c r="B10629" s="114">
        <v>10628</v>
      </c>
      <c r="C10629" s="7">
        <v>22</v>
      </c>
      <c r="E10629">
        <v>10628</v>
      </c>
      <c r="F10629">
        <v>17</v>
      </c>
      <c r="G10629">
        <v>20</v>
      </c>
      <c r="H10629">
        <v>27</v>
      </c>
      <c r="I10629" s="7">
        <v>34</v>
      </c>
      <c r="K10629">
        <v>10628</v>
      </c>
      <c r="L10629">
        <v>20</v>
      </c>
      <c r="M10629">
        <v>27</v>
      </c>
      <c r="N10629" s="7">
        <v>34</v>
      </c>
      <c r="P10629" s="187">
        <v>10628</v>
      </c>
      <c r="Q10629" s="188">
        <v>28</v>
      </c>
    </row>
    <row r="10630" spans="1:17" ht="15" x14ac:dyDescent="0.25">
      <c r="A10630"/>
      <c r="B10630" s="114">
        <v>10629</v>
      </c>
      <c r="C10630" s="7">
        <v>22</v>
      </c>
      <c r="E10630">
        <v>10629</v>
      </c>
      <c r="F10630">
        <v>17</v>
      </c>
      <c r="G10630">
        <v>20</v>
      </c>
      <c r="H10630">
        <v>27</v>
      </c>
      <c r="I10630" s="7">
        <v>34</v>
      </c>
      <c r="K10630">
        <v>10629</v>
      </c>
      <c r="L10630">
        <v>20</v>
      </c>
      <c r="M10630">
        <v>27</v>
      </c>
      <c r="N10630" s="7">
        <v>34</v>
      </c>
      <c r="P10630" s="185">
        <v>10629</v>
      </c>
      <c r="Q10630" s="186">
        <v>28</v>
      </c>
    </row>
    <row r="10631" spans="1:17" ht="15" x14ac:dyDescent="0.25">
      <c r="A10631"/>
      <c r="B10631" s="114">
        <v>10630</v>
      </c>
      <c r="C10631" s="7">
        <v>22</v>
      </c>
      <c r="E10631">
        <v>10630</v>
      </c>
      <c r="F10631">
        <v>17</v>
      </c>
      <c r="G10631">
        <v>20</v>
      </c>
      <c r="H10631">
        <v>27</v>
      </c>
      <c r="I10631" s="7">
        <v>34</v>
      </c>
      <c r="K10631">
        <v>10630</v>
      </c>
      <c r="L10631">
        <v>20</v>
      </c>
      <c r="M10631">
        <v>27</v>
      </c>
      <c r="N10631" s="7">
        <v>34</v>
      </c>
      <c r="P10631" s="187">
        <v>10630</v>
      </c>
      <c r="Q10631" s="188">
        <v>28</v>
      </c>
    </row>
    <row r="10632" spans="1:17" ht="15" x14ac:dyDescent="0.25">
      <c r="A10632"/>
      <c r="B10632" s="114">
        <v>10631</v>
      </c>
      <c r="C10632" s="7">
        <v>22</v>
      </c>
      <c r="E10632">
        <v>10631</v>
      </c>
      <c r="F10632">
        <v>17</v>
      </c>
      <c r="G10632">
        <v>20</v>
      </c>
      <c r="H10632">
        <v>27</v>
      </c>
      <c r="I10632" s="7">
        <v>34</v>
      </c>
      <c r="K10632">
        <v>10631</v>
      </c>
      <c r="L10632">
        <v>20</v>
      </c>
      <c r="M10632">
        <v>27</v>
      </c>
      <c r="N10632" s="7">
        <v>34</v>
      </c>
      <c r="P10632" s="185">
        <v>10631</v>
      </c>
      <c r="Q10632" s="186">
        <v>28</v>
      </c>
    </row>
    <row r="10633" spans="1:17" ht="15" x14ac:dyDescent="0.25">
      <c r="A10633"/>
      <c r="B10633" s="114">
        <v>10632</v>
      </c>
      <c r="C10633" s="7">
        <v>22</v>
      </c>
      <c r="E10633">
        <v>10632</v>
      </c>
      <c r="F10633">
        <v>17</v>
      </c>
      <c r="G10633">
        <v>20</v>
      </c>
      <c r="H10633">
        <v>27</v>
      </c>
      <c r="I10633" s="7">
        <v>34</v>
      </c>
      <c r="K10633">
        <v>10632</v>
      </c>
      <c r="L10633">
        <v>20</v>
      </c>
      <c r="M10633">
        <v>27</v>
      </c>
      <c r="N10633" s="7">
        <v>34</v>
      </c>
      <c r="P10633" s="187">
        <v>10632</v>
      </c>
      <c r="Q10633" s="188">
        <v>28</v>
      </c>
    </row>
    <row r="10634" spans="1:17" ht="15" x14ac:dyDescent="0.25">
      <c r="A10634"/>
      <c r="B10634" s="114">
        <v>10633</v>
      </c>
      <c r="C10634" s="7">
        <v>22</v>
      </c>
      <c r="E10634">
        <v>10633</v>
      </c>
      <c r="F10634">
        <v>17</v>
      </c>
      <c r="G10634">
        <v>20</v>
      </c>
      <c r="H10634">
        <v>27</v>
      </c>
      <c r="I10634" s="7">
        <v>34</v>
      </c>
      <c r="K10634">
        <v>10633</v>
      </c>
      <c r="L10634">
        <v>20</v>
      </c>
      <c r="M10634">
        <v>27</v>
      </c>
      <c r="N10634" s="7">
        <v>34</v>
      </c>
      <c r="P10634" s="185">
        <v>10633</v>
      </c>
      <c r="Q10634" s="186">
        <v>28</v>
      </c>
    </row>
    <row r="10635" spans="1:17" ht="15" x14ac:dyDescent="0.25">
      <c r="A10635"/>
      <c r="B10635" s="114">
        <v>10634</v>
      </c>
      <c r="C10635" s="7">
        <v>22</v>
      </c>
      <c r="E10635">
        <v>10634</v>
      </c>
      <c r="F10635">
        <v>17</v>
      </c>
      <c r="G10635">
        <v>20</v>
      </c>
      <c r="H10635">
        <v>27</v>
      </c>
      <c r="I10635" s="7">
        <v>34</v>
      </c>
      <c r="K10635">
        <v>10634</v>
      </c>
      <c r="L10635">
        <v>20</v>
      </c>
      <c r="M10635">
        <v>27</v>
      </c>
      <c r="N10635" s="7">
        <v>34</v>
      </c>
      <c r="P10635" s="187">
        <v>10634</v>
      </c>
      <c r="Q10635" s="188">
        <v>28</v>
      </c>
    </row>
    <row r="10636" spans="1:17" ht="15" x14ac:dyDescent="0.25">
      <c r="A10636"/>
      <c r="B10636" s="114">
        <v>10635</v>
      </c>
      <c r="C10636" s="7">
        <v>22</v>
      </c>
      <c r="E10636">
        <v>10635</v>
      </c>
      <c r="F10636">
        <v>17</v>
      </c>
      <c r="G10636">
        <v>20</v>
      </c>
      <c r="H10636">
        <v>27</v>
      </c>
      <c r="I10636" s="7">
        <v>34</v>
      </c>
      <c r="K10636">
        <v>10635</v>
      </c>
      <c r="L10636">
        <v>20</v>
      </c>
      <c r="M10636">
        <v>27</v>
      </c>
      <c r="N10636" s="7">
        <v>34</v>
      </c>
      <c r="P10636" s="185">
        <v>10635</v>
      </c>
      <c r="Q10636" s="186">
        <v>28</v>
      </c>
    </row>
    <row r="10637" spans="1:17" ht="15" x14ac:dyDescent="0.25">
      <c r="A10637"/>
      <c r="B10637" s="114">
        <v>10636</v>
      </c>
      <c r="C10637" s="7">
        <v>22</v>
      </c>
      <c r="E10637">
        <v>10636</v>
      </c>
      <c r="F10637">
        <v>17</v>
      </c>
      <c r="G10637">
        <v>20</v>
      </c>
      <c r="H10637">
        <v>27</v>
      </c>
      <c r="I10637" s="7">
        <v>34</v>
      </c>
      <c r="K10637">
        <v>10636</v>
      </c>
      <c r="L10637">
        <v>20</v>
      </c>
      <c r="M10637">
        <v>27</v>
      </c>
      <c r="N10637" s="7">
        <v>34</v>
      </c>
      <c r="P10637" s="187">
        <v>10636</v>
      </c>
      <c r="Q10637" s="188">
        <v>28</v>
      </c>
    </row>
    <row r="10638" spans="1:17" ht="15" x14ac:dyDescent="0.25">
      <c r="A10638"/>
      <c r="B10638" s="114">
        <v>10637</v>
      </c>
      <c r="C10638" s="7">
        <v>22</v>
      </c>
      <c r="E10638">
        <v>10637</v>
      </c>
      <c r="F10638">
        <v>17</v>
      </c>
      <c r="G10638">
        <v>20</v>
      </c>
      <c r="H10638">
        <v>27</v>
      </c>
      <c r="I10638" s="7">
        <v>34</v>
      </c>
      <c r="K10638">
        <v>10637</v>
      </c>
      <c r="L10638">
        <v>20</v>
      </c>
      <c r="M10638">
        <v>27</v>
      </c>
      <c r="N10638" s="7">
        <v>34</v>
      </c>
      <c r="P10638" s="185">
        <v>10637</v>
      </c>
      <c r="Q10638" s="186">
        <v>28</v>
      </c>
    </row>
    <row r="10639" spans="1:17" ht="15" x14ac:dyDescent="0.25">
      <c r="A10639"/>
      <c r="B10639" s="114">
        <v>10638</v>
      </c>
      <c r="C10639" s="7">
        <v>22</v>
      </c>
      <c r="E10639">
        <v>10638</v>
      </c>
      <c r="F10639">
        <v>17</v>
      </c>
      <c r="G10639">
        <v>20</v>
      </c>
      <c r="H10639">
        <v>27</v>
      </c>
      <c r="I10639" s="7">
        <v>34</v>
      </c>
      <c r="K10639">
        <v>10638</v>
      </c>
      <c r="L10639">
        <v>20</v>
      </c>
      <c r="M10639">
        <v>27</v>
      </c>
      <c r="N10639" s="7">
        <v>34</v>
      </c>
      <c r="P10639" s="187">
        <v>10638</v>
      </c>
      <c r="Q10639" s="188">
        <v>28</v>
      </c>
    </row>
    <row r="10640" spans="1:17" ht="15" x14ac:dyDescent="0.25">
      <c r="A10640"/>
      <c r="B10640" s="114">
        <v>10639</v>
      </c>
      <c r="C10640" s="7">
        <v>22</v>
      </c>
      <c r="E10640">
        <v>10639</v>
      </c>
      <c r="F10640">
        <v>17</v>
      </c>
      <c r="G10640">
        <v>20</v>
      </c>
      <c r="H10640">
        <v>27</v>
      </c>
      <c r="I10640" s="7">
        <v>34</v>
      </c>
      <c r="K10640">
        <v>10639</v>
      </c>
      <c r="L10640">
        <v>20</v>
      </c>
      <c r="M10640">
        <v>27</v>
      </c>
      <c r="N10640" s="7">
        <v>34</v>
      </c>
      <c r="P10640" s="185">
        <v>10639</v>
      </c>
      <c r="Q10640" s="186">
        <v>28</v>
      </c>
    </row>
    <row r="10641" spans="1:17" ht="15" x14ac:dyDescent="0.25">
      <c r="A10641"/>
      <c r="B10641" s="114">
        <v>10640</v>
      </c>
      <c r="C10641" s="7">
        <v>22</v>
      </c>
      <c r="E10641">
        <v>10640</v>
      </c>
      <c r="F10641">
        <v>17</v>
      </c>
      <c r="G10641">
        <v>20</v>
      </c>
      <c r="H10641">
        <v>27</v>
      </c>
      <c r="I10641" s="7">
        <v>34</v>
      </c>
      <c r="K10641">
        <v>10640</v>
      </c>
      <c r="L10641">
        <v>20</v>
      </c>
      <c r="M10641">
        <v>27</v>
      </c>
      <c r="N10641" s="7">
        <v>34</v>
      </c>
      <c r="P10641" s="187">
        <v>10640</v>
      </c>
      <c r="Q10641" s="188">
        <v>28</v>
      </c>
    </row>
    <row r="10642" spans="1:17" ht="15" x14ac:dyDescent="0.25">
      <c r="A10642"/>
      <c r="B10642" s="114">
        <v>10641</v>
      </c>
      <c r="C10642" s="7">
        <v>22</v>
      </c>
      <c r="E10642">
        <v>10641</v>
      </c>
      <c r="F10642">
        <v>17</v>
      </c>
      <c r="G10642">
        <v>20</v>
      </c>
      <c r="H10642">
        <v>27</v>
      </c>
      <c r="I10642" s="7">
        <v>34</v>
      </c>
      <c r="K10642">
        <v>10641</v>
      </c>
      <c r="L10642">
        <v>20</v>
      </c>
      <c r="M10642">
        <v>27</v>
      </c>
      <c r="N10642" s="7">
        <v>34</v>
      </c>
      <c r="P10642" s="185">
        <v>10641</v>
      </c>
      <c r="Q10642" s="186">
        <v>28</v>
      </c>
    </row>
    <row r="10643" spans="1:17" ht="15" x14ac:dyDescent="0.25">
      <c r="A10643"/>
      <c r="B10643" s="114">
        <v>10642</v>
      </c>
      <c r="C10643" s="7">
        <v>22</v>
      </c>
      <c r="E10643">
        <v>10642</v>
      </c>
      <c r="F10643">
        <v>17</v>
      </c>
      <c r="G10643">
        <v>20</v>
      </c>
      <c r="H10643">
        <v>27</v>
      </c>
      <c r="I10643" s="7">
        <v>34</v>
      </c>
      <c r="K10643">
        <v>10642</v>
      </c>
      <c r="L10643">
        <v>20</v>
      </c>
      <c r="M10643">
        <v>27</v>
      </c>
      <c r="N10643" s="7">
        <v>34</v>
      </c>
      <c r="P10643" s="187">
        <v>10642</v>
      </c>
      <c r="Q10643" s="188">
        <v>28</v>
      </c>
    </row>
    <row r="10644" spans="1:17" ht="15" x14ac:dyDescent="0.25">
      <c r="A10644"/>
      <c r="B10644" s="114">
        <v>10643</v>
      </c>
      <c r="C10644" s="7">
        <v>22</v>
      </c>
      <c r="E10644">
        <v>10643</v>
      </c>
      <c r="F10644">
        <v>17</v>
      </c>
      <c r="G10644">
        <v>20</v>
      </c>
      <c r="H10644">
        <v>27</v>
      </c>
      <c r="I10644" s="7">
        <v>34</v>
      </c>
      <c r="K10644">
        <v>10643</v>
      </c>
      <c r="L10644">
        <v>20</v>
      </c>
      <c r="M10644">
        <v>27</v>
      </c>
      <c r="N10644" s="7">
        <v>34</v>
      </c>
      <c r="P10644" s="185">
        <v>10643</v>
      </c>
      <c r="Q10644" s="186">
        <v>28</v>
      </c>
    </row>
    <row r="10645" spans="1:17" ht="15" x14ac:dyDescent="0.25">
      <c r="A10645"/>
      <c r="B10645" s="114">
        <v>10644</v>
      </c>
      <c r="C10645" s="7">
        <v>22</v>
      </c>
      <c r="E10645">
        <v>10644</v>
      </c>
      <c r="F10645">
        <v>17</v>
      </c>
      <c r="G10645">
        <v>20</v>
      </c>
      <c r="H10645">
        <v>27</v>
      </c>
      <c r="I10645" s="7">
        <v>34</v>
      </c>
      <c r="K10645">
        <v>10644</v>
      </c>
      <c r="L10645">
        <v>20</v>
      </c>
      <c r="M10645">
        <v>27</v>
      </c>
      <c r="N10645" s="7">
        <v>34</v>
      </c>
      <c r="P10645" s="187">
        <v>10644</v>
      </c>
      <c r="Q10645" s="188">
        <v>28</v>
      </c>
    </row>
    <row r="10646" spans="1:17" ht="15" x14ac:dyDescent="0.25">
      <c r="A10646"/>
      <c r="B10646" s="114">
        <v>10645</v>
      </c>
      <c r="C10646" s="7">
        <v>22</v>
      </c>
      <c r="E10646">
        <v>10645</v>
      </c>
      <c r="F10646">
        <v>17</v>
      </c>
      <c r="G10646">
        <v>20</v>
      </c>
      <c r="H10646">
        <v>27</v>
      </c>
      <c r="I10646" s="7">
        <v>34</v>
      </c>
      <c r="K10646">
        <v>10645</v>
      </c>
      <c r="L10646">
        <v>20</v>
      </c>
      <c r="M10646">
        <v>27</v>
      </c>
      <c r="N10646" s="7">
        <v>34</v>
      </c>
      <c r="P10646" s="185">
        <v>10645</v>
      </c>
      <c r="Q10646" s="186">
        <v>28</v>
      </c>
    </row>
    <row r="10647" spans="1:17" ht="15" x14ac:dyDescent="0.25">
      <c r="A10647"/>
      <c r="B10647" s="114">
        <v>10646</v>
      </c>
      <c r="C10647" s="7">
        <v>22</v>
      </c>
      <c r="E10647">
        <v>10646</v>
      </c>
      <c r="F10647">
        <v>17</v>
      </c>
      <c r="G10647">
        <v>20</v>
      </c>
      <c r="H10647">
        <v>27</v>
      </c>
      <c r="I10647" s="7">
        <v>34</v>
      </c>
      <c r="K10647">
        <v>10646</v>
      </c>
      <c r="L10647">
        <v>20</v>
      </c>
      <c r="M10647">
        <v>27</v>
      </c>
      <c r="N10647" s="7">
        <v>34</v>
      </c>
      <c r="P10647" s="187">
        <v>10646</v>
      </c>
      <c r="Q10647" s="188">
        <v>28</v>
      </c>
    </row>
    <row r="10648" spans="1:17" ht="15" x14ac:dyDescent="0.25">
      <c r="A10648"/>
      <c r="B10648" s="114">
        <v>10647</v>
      </c>
      <c r="C10648" s="7">
        <v>22</v>
      </c>
      <c r="E10648">
        <v>10647</v>
      </c>
      <c r="F10648">
        <v>17</v>
      </c>
      <c r="G10648">
        <v>20</v>
      </c>
      <c r="H10648">
        <v>27</v>
      </c>
      <c r="I10648" s="7">
        <v>34</v>
      </c>
      <c r="K10648">
        <v>10647</v>
      </c>
      <c r="L10648">
        <v>20</v>
      </c>
      <c r="M10648">
        <v>27</v>
      </c>
      <c r="N10648" s="7">
        <v>34</v>
      </c>
      <c r="P10648" s="185">
        <v>10647</v>
      </c>
      <c r="Q10648" s="186">
        <v>28</v>
      </c>
    </row>
    <row r="10649" spans="1:17" ht="15" x14ac:dyDescent="0.25">
      <c r="A10649"/>
      <c r="B10649" s="114">
        <v>10648</v>
      </c>
      <c r="C10649" s="7">
        <v>22</v>
      </c>
      <c r="E10649">
        <v>10648</v>
      </c>
      <c r="F10649">
        <v>17</v>
      </c>
      <c r="G10649">
        <v>20</v>
      </c>
      <c r="H10649">
        <v>27</v>
      </c>
      <c r="I10649" s="7">
        <v>34</v>
      </c>
      <c r="K10649">
        <v>10648</v>
      </c>
      <c r="L10649">
        <v>20</v>
      </c>
      <c r="M10649">
        <v>27</v>
      </c>
      <c r="N10649" s="7">
        <v>34</v>
      </c>
      <c r="P10649" s="187">
        <v>10648</v>
      </c>
      <c r="Q10649" s="188">
        <v>28</v>
      </c>
    </row>
    <row r="10650" spans="1:17" ht="15" x14ac:dyDescent="0.25">
      <c r="A10650"/>
      <c r="B10650" s="114">
        <v>10649</v>
      </c>
      <c r="C10650" s="7">
        <v>22</v>
      </c>
      <c r="E10650">
        <v>10649</v>
      </c>
      <c r="F10650">
        <v>17</v>
      </c>
      <c r="G10650">
        <v>20</v>
      </c>
      <c r="H10650">
        <v>27</v>
      </c>
      <c r="I10650" s="7">
        <v>34</v>
      </c>
      <c r="K10650">
        <v>10649</v>
      </c>
      <c r="L10650">
        <v>20</v>
      </c>
      <c r="M10650">
        <v>27</v>
      </c>
      <c r="N10650" s="7">
        <v>34</v>
      </c>
      <c r="P10650" s="185">
        <v>10649</v>
      </c>
      <c r="Q10650" s="186">
        <v>28</v>
      </c>
    </row>
    <row r="10651" spans="1:17" ht="15" x14ac:dyDescent="0.25">
      <c r="A10651"/>
      <c r="B10651" s="114">
        <v>10650</v>
      </c>
      <c r="C10651" s="7">
        <v>22</v>
      </c>
      <c r="E10651">
        <v>10650</v>
      </c>
      <c r="F10651">
        <v>17</v>
      </c>
      <c r="G10651">
        <v>20</v>
      </c>
      <c r="H10651">
        <v>27</v>
      </c>
      <c r="I10651" s="7">
        <v>34</v>
      </c>
      <c r="K10651">
        <v>10650</v>
      </c>
      <c r="L10651">
        <v>20</v>
      </c>
      <c r="M10651">
        <v>27</v>
      </c>
      <c r="N10651" s="7">
        <v>34</v>
      </c>
      <c r="P10651" s="187">
        <v>10650</v>
      </c>
      <c r="Q10651" s="188">
        <v>28</v>
      </c>
    </row>
    <row r="10652" spans="1:17" ht="15" x14ac:dyDescent="0.25">
      <c r="A10652"/>
      <c r="B10652" s="114">
        <v>10651</v>
      </c>
      <c r="C10652" s="7">
        <v>22</v>
      </c>
      <c r="E10652">
        <v>10651</v>
      </c>
      <c r="F10652">
        <v>17</v>
      </c>
      <c r="G10652">
        <v>20</v>
      </c>
      <c r="H10652">
        <v>27</v>
      </c>
      <c r="I10652" s="7">
        <v>34</v>
      </c>
      <c r="K10652">
        <v>10651</v>
      </c>
      <c r="L10652">
        <v>20</v>
      </c>
      <c r="M10652">
        <v>27</v>
      </c>
      <c r="N10652" s="7">
        <v>34</v>
      </c>
      <c r="P10652" s="185">
        <v>10651</v>
      </c>
      <c r="Q10652" s="186">
        <v>28</v>
      </c>
    </row>
    <row r="10653" spans="1:17" ht="15" x14ac:dyDescent="0.25">
      <c r="A10653"/>
      <c r="B10653" s="114">
        <v>10652</v>
      </c>
      <c r="C10653" s="7">
        <v>22</v>
      </c>
      <c r="E10653">
        <v>10652</v>
      </c>
      <c r="F10653">
        <v>17</v>
      </c>
      <c r="G10653">
        <v>20</v>
      </c>
      <c r="H10653">
        <v>27</v>
      </c>
      <c r="I10653" s="7">
        <v>34</v>
      </c>
      <c r="K10653">
        <v>10652</v>
      </c>
      <c r="L10653">
        <v>20</v>
      </c>
      <c r="M10653">
        <v>27</v>
      </c>
      <c r="N10653" s="7">
        <v>34</v>
      </c>
      <c r="P10653" s="187">
        <v>10652</v>
      </c>
      <c r="Q10653" s="188">
        <v>28</v>
      </c>
    </row>
    <row r="10654" spans="1:17" ht="15" x14ac:dyDescent="0.25">
      <c r="A10654"/>
      <c r="B10654" s="114">
        <v>10653</v>
      </c>
      <c r="C10654" s="7">
        <v>22</v>
      </c>
      <c r="E10654">
        <v>10653</v>
      </c>
      <c r="F10654">
        <v>17</v>
      </c>
      <c r="G10654">
        <v>20</v>
      </c>
      <c r="H10654">
        <v>27</v>
      </c>
      <c r="I10654" s="7">
        <v>34</v>
      </c>
      <c r="K10654">
        <v>10653</v>
      </c>
      <c r="L10654">
        <v>20</v>
      </c>
      <c r="M10654">
        <v>27</v>
      </c>
      <c r="N10654" s="7">
        <v>34</v>
      </c>
      <c r="P10654" s="185">
        <v>10653</v>
      </c>
      <c r="Q10654" s="186">
        <v>28</v>
      </c>
    </row>
    <row r="10655" spans="1:17" ht="15" x14ac:dyDescent="0.25">
      <c r="A10655"/>
      <c r="B10655" s="114">
        <v>10654</v>
      </c>
      <c r="C10655" s="7">
        <v>22</v>
      </c>
      <c r="E10655">
        <v>10654</v>
      </c>
      <c r="F10655">
        <v>17</v>
      </c>
      <c r="G10655">
        <v>20</v>
      </c>
      <c r="H10655">
        <v>27</v>
      </c>
      <c r="I10655" s="7">
        <v>34</v>
      </c>
      <c r="K10655">
        <v>10654</v>
      </c>
      <c r="L10655">
        <v>20</v>
      </c>
      <c r="M10655">
        <v>27</v>
      </c>
      <c r="N10655" s="7">
        <v>34</v>
      </c>
      <c r="P10655" s="187">
        <v>10654</v>
      </c>
      <c r="Q10655" s="188">
        <v>28</v>
      </c>
    </row>
    <row r="10656" spans="1:17" ht="15" x14ac:dyDescent="0.25">
      <c r="A10656"/>
      <c r="B10656" s="114">
        <v>10655</v>
      </c>
      <c r="C10656" s="7">
        <v>22</v>
      </c>
      <c r="E10656">
        <v>10655</v>
      </c>
      <c r="F10656">
        <v>17</v>
      </c>
      <c r="G10656">
        <v>20</v>
      </c>
      <c r="H10656">
        <v>27</v>
      </c>
      <c r="I10656" s="7">
        <v>34</v>
      </c>
      <c r="K10656">
        <v>10655</v>
      </c>
      <c r="L10656">
        <v>20</v>
      </c>
      <c r="M10656">
        <v>27</v>
      </c>
      <c r="N10656" s="7">
        <v>34</v>
      </c>
      <c r="P10656" s="185">
        <v>10655</v>
      </c>
      <c r="Q10656" s="186">
        <v>28</v>
      </c>
    </row>
    <row r="10657" spans="1:17" ht="15" x14ac:dyDescent="0.25">
      <c r="A10657"/>
      <c r="B10657" s="114">
        <v>10656</v>
      </c>
      <c r="C10657" s="7">
        <v>22</v>
      </c>
      <c r="E10657">
        <v>10656</v>
      </c>
      <c r="F10657">
        <v>17</v>
      </c>
      <c r="G10657">
        <v>20</v>
      </c>
      <c r="H10657">
        <v>27</v>
      </c>
      <c r="I10657" s="7">
        <v>34</v>
      </c>
      <c r="K10657">
        <v>10656</v>
      </c>
      <c r="L10657">
        <v>20</v>
      </c>
      <c r="M10657">
        <v>27</v>
      </c>
      <c r="N10657" s="7">
        <v>34</v>
      </c>
      <c r="P10657" s="187">
        <v>10656</v>
      </c>
      <c r="Q10657" s="188">
        <v>28</v>
      </c>
    </row>
    <row r="10658" spans="1:17" ht="15" x14ac:dyDescent="0.25">
      <c r="A10658"/>
      <c r="B10658" s="114">
        <v>10657</v>
      </c>
      <c r="C10658" s="7">
        <v>22</v>
      </c>
      <c r="E10658">
        <v>10657</v>
      </c>
      <c r="F10658">
        <v>17</v>
      </c>
      <c r="G10658">
        <v>20</v>
      </c>
      <c r="H10658">
        <v>27</v>
      </c>
      <c r="I10658" s="7">
        <v>34</v>
      </c>
      <c r="K10658">
        <v>10657</v>
      </c>
      <c r="L10658">
        <v>20</v>
      </c>
      <c r="M10658">
        <v>27</v>
      </c>
      <c r="N10658" s="7">
        <v>34</v>
      </c>
      <c r="P10658" s="185">
        <v>10657</v>
      </c>
      <c r="Q10658" s="186">
        <v>28</v>
      </c>
    </row>
    <row r="10659" spans="1:17" ht="15" x14ac:dyDescent="0.25">
      <c r="A10659"/>
      <c r="B10659" s="114">
        <v>10658</v>
      </c>
      <c r="C10659" s="7">
        <v>22</v>
      </c>
      <c r="E10659">
        <v>10658</v>
      </c>
      <c r="F10659">
        <v>17</v>
      </c>
      <c r="G10659">
        <v>20</v>
      </c>
      <c r="H10659">
        <v>27</v>
      </c>
      <c r="I10659" s="7">
        <v>34</v>
      </c>
      <c r="K10659">
        <v>10658</v>
      </c>
      <c r="L10659">
        <v>20</v>
      </c>
      <c r="M10659">
        <v>27</v>
      </c>
      <c r="N10659" s="7">
        <v>34</v>
      </c>
      <c r="P10659" s="187">
        <v>10658</v>
      </c>
      <c r="Q10659" s="188">
        <v>28</v>
      </c>
    </row>
    <row r="10660" spans="1:17" ht="15" x14ac:dyDescent="0.25">
      <c r="A10660"/>
      <c r="B10660" s="114">
        <v>10659</v>
      </c>
      <c r="C10660" s="7">
        <v>22</v>
      </c>
      <c r="E10660">
        <v>10659</v>
      </c>
      <c r="F10660">
        <v>17</v>
      </c>
      <c r="G10660">
        <v>20</v>
      </c>
      <c r="H10660">
        <v>27</v>
      </c>
      <c r="I10660" s="7">
        <v>34</v>
      </c>
      <c r="K10660">
        <v>10659</v>
      </c>
      <c r="L10660">
        <v>20</v>
      </c>
      <c r="M10660">
        <v>27</v>
      </c>
      <c r="N10660" s="7">
        <v>34</v>
      </c>
      <c r="P10660" s="185">
        <v>10659</v>
      </c>
      <c r="Q10660" s="186">
        <v>28</v>
      </c>
    </row>
    <row r="10661" spans="1:17" ht="15" x14ac:dyDescent="0.25">
      <c r="A10661"/>
      <c r="B10661" s="114">
        <v>10660</v>
      </c>
      <c r="C10661" s="7">
        <v>22</v>
      </c>
      <c r="E10661">
        <v>10660</v>
      </c>
      <c r="F10661">
        <v>17</v>
      </c>
      <c r="G10661">
        <v>20</v>
      </c>
      <c r="H10661">
        <v>27</v>
      </c>
      <c r="I10661" s="7">
        <v>34</v>
      </c>
      <c r="K10661">
        <v>10660</v>
      </c>
      <c r="L10661">
        <v>20</v>
      </c>
      <c r="M10661">
        <v>27</v>
      </c>
      <c r="N10661" s="7">
        <v>34</v>
      </c>
      <c r="P10661" s="187">
        <v>10660</v>
      </c>
      <c r="Q10661" s="188">
        <v>28</v>
      </c>
    </row>
    <row r="10662" spans="1:17" ht="15" x14ac:dyDescent="0.25">
      <c r="A10662"/>
      <c r="B10662" s="114">
        <v>10661</v>
      </c>
      <c r="C10662" s="7">
        <v>22</v>
      </c>
      <c r="E10662">
        <v>10661</v>
      </c>
      <c r="F10662">
        <v>17</v>
      </c>
      <c r="G10662">
        <v>20</v>
      </c>
      <c r="H10662">
        <v>27</v>
      </c>
      <c r="I10662" s="7">
        <v>34</v>
      </c>
      <c r="K10662">
        <v>10661</v>
      </c>
      <c r="L10662">
        <v>20</v>
      </c>
      <c r="M10662">
        <v>27</v>
      </c>
      <c r="N10662" s="7">
        <v>34</v>
      </c>
      <c r="P10662" s="185">
        <v>10661</v>
      </c>
      <c r="Q10662" s="186">
        <v>28</v>
      </c>
    </row>
    <row r="10663" spans="1:17" ht="15" x14ac:dyDescent="0.25">
      <c r="A10663"/>
      <c r="B10663" s="114">
        <v>10662</v>
      </c>
      <c r="C10663" s="7">
        <v>22</v>
      </c>
      <c r="E10663">
        <v>10662</v>
      </c>
      <c r="F10663">
        <v>17</v>
      </c>
      <c r="G10663">
        <v>20</v>
      </c>
      <c r="H10663">
        <v>27</v>
      </c>
      <c r="I10663" s="7">
        <v>34</v>
      </c>
      <c r="K10663">
        <v>10662</v>
      </c>
      <c r="L10663">
        <v>20</v>
      </c>
      <c r="M10663">
        <v>27</v>
      </c>
      <c r="N10663" s="7">
        <v>34</v>
      </c>
      <c r="P10663" s="187">
        <v>10662</v>
      </c>
      <c r="Q10663" s="188">
        <v>28</v>
      </c>
    </row>
    <row r="10664" spans="1:17" ht="15" x14ac:dyDescent="0.25">
      <c r="A10664"/>
      <c r="B10664" s="114">
        <v>10663</v>
      </c>
      <c r="C10664" s="7">
        <v>22</v>
      </c>
      <c r="E10664">
        <v>10663</v>
      </c>
      <c r="F10664">
        <v>17</v>
      </c>
      <c r="G10664">
        <v>20</v>
      </c>
      <c r="H10664">
        <v>27</v>
      </c>
      <c r="I10664" s="7">
        <v>34</v>
      </c>
      <c r="K10664">
        <v>10663</v>
      </c>
      <c r="L10664">
        <v>20</v>
      </c>
      <c r="M10664">
        <v>27</v>
      </c>
      <c r="N10664" s="7">
        <v>34</v>
      </c>
      <c r="P10664" s="185">
        <v>10663</v>
      </c>
      <c r="Q10664" s="186">
        <v>28</v>
      </c>
    </row>
    <row r="10665" spans="1:17" ht="15" x14ac:dyDescent="0.25">
      <c r="A10665"/>
      <c r="B10665" s="114">
        <v>10664</v>
      </c>
      <c r="C10665" s="7">
        <v>22</v>
      </c>
      <c r="E10665">
        <v>10664</v>
      </c>
      <c r="F10665">
        <v>17</v>
      </c>
      <c r="G10665">
        <v>20</v>
      </c>
      <c r="H10665">
        <v>27</v>
      </c>
      <c r="I10665" s="7">
        <v>34</v>
      </c>
      <c r="K10665">
        <v>10664</v>
      </c>
      <c r="L10665">
        <v>20</v>
      </c>
      <c r="M10665">
        <v>27</v>
      </c>
      <c r="N10665" s="7">
        <v>34</v>
      </c>
      <c r="P10665" s="187">
        <v>10664</v>
      </c>
      <c r="Q10665" s="188">
        <v>28</v>
      </c>
    </row>
    <row r="10666" spans="1:17" ht="15" x14ac:dyDescent="0.25">
      <c r="A10666"/>
      <c r="B10666" s="114">
        <v>10665</v>
      </c>
      <c r="C10666" s="7">
        <v>22</v>
      </c>
      <c r="E10666">
        <v>10665</v>
      </c>
      <c r="F10666">
        <v>17</v>
      </c>
      <c r="G10666">
        <v>20</v>
      </c>
      <c r="H10666">
        <v>27</v>
      </c>
      <c r="I10666" s="7">
        <v>34</v>
      </c>
      <c r="K10666">
        <v>10665</v>
      </c>
      <c r="L10666">
        <v>20</v>
      </c>
      <c r="M10666">
        <v>27</v>
      </c>
      <c r="N10666" s="7">
        <v>34</v>
      </c>
      <c r="P10666" s="185">
        <v>10665</v>
      </c>
      <c r="Q10666" s="186">
        <v>28</v>
      </c>
    </row>
    <row r="10667" spans="1:17" ht="15" x14ac:dyDescent="0.25">
      <c r="A10667"/>
      <c r="B10667" s="114">
        <v>10666</v>
      </c>
      <c r="C10667" s="7">
        <v>22</v>
      </c>
      <c r="E10667">
        <v>10666</v>
      </c>
      <c r="F10667">
        <v>17</v>
      </c>
      <c r="G10667">
        <v>20</v>
      </c>
      <c r="H10667">
        <v>27</v>
      </c>
      <c r="I10667" s="7">
        <v>34</v>
      </c>
      <c r="K10667">
        <v>10666</v>
      </c>
      <c r="L10667">
        <v>20</v>
      </c>
      <c r="M10667">
        <v>27</v>
      </c>
      <c r="N10667" s="7">
        <v>34</v>
      </c>
      <c r="P10667" s="187">
        <v>10666</v>
      </c>
      <c r="Q10667" s="188">
        <v>28</v>
      </c>
    </row>
    <row r="10668" spans="1:17" ht="15" x14ac:dyDescent="0.25">
      <c r="A10668"/>
      <c r="B10668" s="114">
        <v>10667</v>
      </c>
      <c r="C10668" s="7">
        <v>22</v>
      </c>
      <c r="E10668">
        <v>10667</v>
      </c>
      <c r="F10668">
        <v>17</v>
      </c>
      <c r="G10668">
        <v>20</v>
      </c>
      <c r="H10668">
        <v>27</v>
      </c>
      <c r="I10668" s="7">
        <v>34</v>
      </c>
      <c r="K10668">
        <v>10667</v>
      </c>
      <c r="L10668">
        <v>20</v>
      </c>
      <c r="M10668">
        <v>27</v>
      </c>
      <c r="N10668" s="7">
        <v>34</v>
      </c>
      <c r="P10668" s="185">
        <v>10667</v>
      </c>
      <c r="Q10668" s="186">
        <v>28</v>
      </c>
    </row>
    <row r="10669" spans="1:17" ht="15" x14ac:dyDescent="0.25">
      <c r="A10669"/>
      <c r="B10669" s="114">
        <v>10668</v>
      </c>
      <c r="C10669" s="7">
        <v>22</v>
      </c>
      <c r="E10669">
        <v>10668</v>
      </c>
      <c r="F10669">
        <v>17</v>
      </c>
      <c r="G10669">
        <v>20</v>
      </c>
      <c r="H10669">
        <v>27</v>
      </c>
      <c r="I10669" s="7">
        <v>34</v>
      </c>
      <c r="K10669">
        <v>10668</v>
      </c>
      <c r="L10669">
        <v>20</v>
      </c>
      <c r="M10669">
        <v>27</v>
      </c>
      <c r="N10669" s="7">
        <v>34</v>
      </c>
      <c r="P10669" s="187">
        <v>10668</v>
      </c>
      <c r="Q10669" s="188">
        <v>28</v>
      </c>
    </row>
    <row r="10670" spans="1:17" ht="15" x14ac:dyDescent="0.25">
      <c r="A10670"/>
      <c r="B10670" s="114">
        <v>10669</v>
      </c>
      <c r="C10670" s="7">
        <v>22</v>
      </c>
      <c r="E10670">
        <v>10669</v>
      </c>
      <c r="F10670">
        <v>17</v>
      </c>
      <c r="G10670">
        <v>20</v>
      </c>
      <c r="H10670">
        <v>27</v>
      </c>
      <c r="I10670" s="7">
        <v>34</v>
      </c>
      <c r="K10670">
        <v>10669</v>
      </c>
      <c r="L10670">
        <v>20</v>
      </c>
      <c r="M10670">
        <v>27</v>
      </c>
      <c r="N10670" s="7">
        <v>34</v>
      </c>
      <c r="P10670" s="185">
        <v>10669</v>
      </c>
      <c r="Q10670" s="186">
        <v>28</v>
      </c>
    </row>
    <row r="10671" spans="1:17" ht="15" x14ac:dyDescent="0.25">
      <c r="A10671"/>
      <c r="B10671" s="114">
        <v>10670</v>
      </c>
      <c r="C10671" s="7">
        <v>22</v>
      </c>
      <c r="E10671">
        <v>10670</v>
      </c>
      <c r="F10671">
        <v>17</v>
      </c>
      <c r="G10671">
        <v>20</v>
      </c>
      <c r="H10671">
        <v>27</v>
      </c>
      <c r="I10671" s="7">
        <v>34</v>
      </c>
      <c r="K10671">
        <v>10670</v>
      </c>
      <c r="L10671">
        <v>20</v>
      </c>
      <c r="M10671">
        <v>27</v>
      </c>
      <c r="N10671" s="7">
        <v>34</v>
      </c>
      <c r="P10671" s="187">
        <v>10670</v>
      </c>
      <c r="Q10671" s="188">
        <v>28</v>
      </c>
    </row>
    <row r="10672" spans="1:17" ht="15" x14ac:dyDescent="0.25">
      <c r="A10672"/>
      <c r="B10672" s="114">
        <v>10671</v>
      </c>
      <c r="C10672" s="7">
        <v>22</v>
      </c>
      <c r="E10672">
        <v>10671</v>
      </c>
      <c r="F10672">
        <v>17</v>
      </c>
      <c r="G10672">
        <v>20</v>
      </c>
      <c r="H10672">
        <v>27</v>
      </c>
      <c r="I10672" s="7">
        <v>34</v>
      </c>
      <c r="K10672">
        <v>10671</v>
      </c>
      <c r="L10672">
        <v>20</v>
      </c>
      <c r="M10672">
        <v>27</v>
      </c>
      <c r="N10672" s="7">
        <v>34</v>
      </c>
      <c r="P10672" s="185">
        <v>10671</v>
      </c>
      <c r="Q10672" s="186">
        <v>28</v>
      </c>
    </row>
    <row r="10673" spans="1:17" ht="15" x14ac:dyDescent="0.25">
      <c r="A10673"/>
      <c r="B10673" s="114">
        <v>10672</v>
      </c>
      <c r="C10673" s="7">
        <v>22</v>
      </c>
      <c r="E10673">
        <v>10672</v>
      </c>
      <c r="F10673">
        <v>17</v>
      </c>
      <c r="G10673">
        <v>20</v>
      </c>
      <c r="H10673">
        <v>27</v>
      </c>
      <c r="I10673" s="7">
        <v>34</v>
      </c>
      <c r="K10673">
        <v>10672</v>
      </c>
      <c r="L10673">
        <v>20</v>
      </c>
      <c r="M10673">
        <v>27</v>
      </c>
      <c r="N10673" s="7">
        <v>34</v>
      </c>
      <c r="P10673" s="187">
        <v>10672</v>
      </c>
      <c r="Q10673" s="188">
        <v>28</v>
      </c>
    </row>
    <row r="10674" spans="1:17" ht="15" x14ac:dyDescent="0.25">
      <c r="A10674"/>
      <c r="B10674" s="114">
        <v>10673</v>
      </c>
      <c r="C10674" s="7">
        <v>22</v>
      </c>
      <c r="E10674">
        <v>10673</v>
      </c>
      <c r="F10674">
        <v>17</v>
      </c>
      <c r="G10674">
        <v>20</v>
      </c>
      <c r="H10674">
        <v>27</v>
      </c>
      <c r="I10674" s="7">
        <v>34</v>
      </c>
      <c r="K10674">
        <v>10673</v>
      </c>
      <c r="L10674">
        <v>20</v>
      </c>
      <c r="M10674">
        <v>27</v>
      </c>
      <c r="N10674" s="7">
        <v>34</v>
      </c>
      <c r="P10674" s="185">
        <v>10673</v>
      </c>
      <c r="Q10674" s="186">
        <v>28</v>
      </c>
    </row>
    <row r="10675" spans="1:17" ht="15" x14ac:dyDescent="0.25">
      <c r="A10675"/>
      <c r="B10675" s="114">
        <v>10674</v>
      </c>
      <c r="C10675" s="7">
        <v>22</v>
      </c>
      <c r="E10675">
        <v>10674</v>
      </c>
      <c r="F10675">
        <v>17</v>
      </c>
      <c r="G10675">
        <v>20</v>
      </c>
      <c r="H10675">
        <v>27</v>
      </c>
      <c r="I10675" s="7">
        <v>34</v>
      </c>
      <c r="K10675">
        <v>10674</v>
      </c>
      <c r="L10675">
        <v>20</v>
      </c>
      <c r="M10675">
        <v>27</v>
      </c>
      <c r="N10675" s="7">
        <v>34</v>
      </c>
      <c r="P10675" s="187">
        <v>10674</v>
      </c>
      <c r="Q10675" s="188">
        <v>28</v>
      </c>
    </row>
    <row r="10676" spans="1:17" ht="15" x14ac:dyDescent="0.25">
      <c r="A10676"/>
      <c r="B10676" s="114">
        <v>10675</v>
      </c>
      <c r="C10676" s="7">
        <v>22</v>
      </c>
      <c r="E10676">
        <v>10675</v>
      </c>
      <c r="F10676">
        <v>17</v>
      </c>
      <c r="G10676">
        <v>20</v>
      </c>
      <c r="H10676">
        <v>27</v>
      </c>
      <c r="I10676" s="7">
        <v>34</v>
      </c>
      <c r="K10676">
        <v>10675</v>
      </c>
      <c r="L10676">
        <v>20</v>
      </c>
      <c r="M10676">
        <v>27</v>
      </c>
      <c r="N10676" s="7">
        <v>34</v>
      </c>
      <c r="P10676" s="185">
        <v>10675</v>
      </c>
      <c r="Q10676" s="186">
        <v>28</v>
      </c>
    </row>
    <row r="10677" spans="1:17" ht="15" x14ac:dyDescent="0.25">
      <c r="A10677"/>
      <c r="B10677" s="114">
        <v>10676</v>
      </c>
      <c r="C10677" s="7">
        <v>22</v>
      </c>
      <c r="E10677">
        <v>10676</v>
      </c>
      <c r="F10677">
        <v>17</v>
      </c>
      <c r="G10677">
        <v>20</v>
      </c>
      <c r="H10677">
        <v>27</v>
      </c>
      <c r="I10677" s="7">
        <v>34</v>
      </c>
      <c r="K10677">
        <v>10676</v>
      </c>
      <c r="L10677">
        <v>20</v>
      </c>
      <c r="M10677">
        <v>27</v>
      </c>
      <c r="N10677" s="7">
        <v>34</v>
      </c>
      <c r="P10677" s="187">
        <v>10676</v>
      </c>
      <c r="Q10677" s="188">
        <v>28</v>
      </c>
    </row>
    <row r="10678" spans="1:17" ht="15" x14ac:dyDescent="0.25">
      <c r="A10678"/>
      <c r="B10678" s="114">
        <v>10677</v>
      </c>
      <c r="C10678" s="7">
        <v>22</v>
      </c>
      <c r="E10678">
        <v>10677</v>
      </c>
      <c r="F10678">
        <v>17</v>
      </c>
      <c r="G10678">
        <v>20</v>
      </c>
      <c r="H10678">
        <v>27</v>
      </c>
      <c r="I10678" s="7">
        <v>34</v>
      </c>
      <c r="K10678">
        <v>10677</v>
      </c>
      <c r="L10678">
        <v>20</v>
      </c>
      <c r="M10678">
        <v>27</v>
      </c>
      <c r="N10678" s="7">
        <v>34</v>
      </c>
      <c r="P10678" s="185">
        <v>10677</v>
      </c>
      <c r="Q10678" s="186">
        <v>28</v>
      </c>
    </row>
    <row r="10679" spans="1:17" ht="15" x14ac:dyDescent="0.25">
      <c r="A10679"/>
      <c r="B10679" s="114">
        <v>10678</v>
      </c>
      <c r="C10679" s="7">
        <v>22</v>
      </c>
      <c r="E10679">
        <v>10678</v>
      </c>
      <c r="F10679">
        <v>17</v>
      </c>
      <c r="G10679">
        <v>20</v>
      </c>
      <c r="H10679">
        <v>27</v>
      </c>
      <c r="I10679" s="7">
        <v>34</v>
      </c>
      <c r="K10679">
        <v>10678</v>
      </c>
      <c r="L10679">
        <v>20</v>
      </c>
      <c r="M10679">
        <v>27</v>
      </c>
      <c r="N10679" s="7">
        <v>34</v>
      </c>
      <c r="P10679" s="187">
        <v>10678</v>
      </c>
      <c r="Q10679" s="188">
        <v>28</v>
      </c>
    </row>
    <row r="10680" spans="1:17" ht="15" x14ac:dyDescent="0.25">
      <c r="A10680"/>
      <c r="B10680" s="114">
        <v>10679</v>
      </c>
      <c r="C10680" s="7">
        <v>22</v>
      </c>
      <c r="E10680">
        <v>10679</v>
      </c>
      <c r="F10680">
        <v>17</v>
      </c>
      <c r="G10680">
        <v>20</v>
      </c>
      <c r="H10680">
        <v>27</v>
      </c>
      <c r="I10680" s="7">
        <v>34</v>
      </c>
      <c r="K10680">
        <v>10679</v>
      </c>
      <c r="L10680">
        <v>20</v>
      </c>
      <c r="M10680">
        <v>27</v>
      </c>
      <c r="N10680" s="7">
        <v>34</v>
      </c>
      <c r="P10680" s="185">
        <v>10679</v>
      </c>
      <c r="Q10680" s="186">
        <v>28</v>
      </c>
    </row>
    <row r="10681" spans="1:17" ht="15" x14ac:dyDescent="0.25">
      <c r="A10681"/>
      <c r="B10681" s="114">
        <v>10680</v>
      </c>
      <c r="C10681" s="7">
        <v>22</v>
      </c>
      <c r="E10681">
        <v>10680</v>
      </c>
      <c r="F10681">
        <v>17</v>
      </c>
      <c r="G10681">
        <v>20</v>
      </c>
      <c r="H10681">
        <v>27</v>
      </c>
      <c r="I10681" s="7">
        <v>34</v>
      </c>
      <c r="K10681">
        <v>10680</v>
      </c>
      <c r="L10681">
        <v>20</v>
      </c>
      <c r="M10681">
        <v>27</v>
      </c>
      <c r="N10681" s="7">
        <v>34</v>
      </c>
      <c r="P10681" s="187">
        <v>10680</v>
      </c>
      <c r="Q10681" s="188">
        <v>28</v>
      </c>
    </row>
    <row r="10682" spans="1:17" ht="15" x14ac:dyDescent="0.25">
      <c r="A10682"/>
      <c r="B10682" s="114">
        <v>10681</v>
      </c>
      <c r="C10682" s="7">
        <v>22</v>
      </c>
      <c r="E10682">
        <v>10681</v>
      </c>
      <c r="F10682">
        <v>17</v>
      </c>
      <c r="G10682">
        <v>20</v>
      </c>
      <c r="H10682">
        <v>27</v>
      </c>
      <c r="I10682" s="7">
        <v>34</v>
      </c>
      <c r="K10682">
        <v>10681</v>
      </c>
      <c r="L10682">
        <v>20</v>
      </c>
      <c r="M10682">
        <v>27</v>
      </c>
      <c r="N10682" s="7">
        <v>34</v>
      </c>
      <c r="P10682" s="185">
        <v>10681</v>
      </c>
      <c r="Q10682" s="186">
        <v>28</v>
      </c>
    </row>
    <row r="10683" spans="1:17" ht="15" x14ac:dyDescent="0.25">
      <c r="A10683"/>
      <c r="B10683" s="114">
        <v>10682</v>
      </c>
      <c r="C10683" s="7">
        <v>22</v>
      </c>
      <c r="E10683">
        <v>10682</v>
      </c>
      <c r="F10683">
        <v>17</v>
      </c>
      <c r="G10683">
        <v>20</v>
      </c>
      <c r="H10683">
        <v>27</v>
      </c>
      <c r="I10683" s="7">
        <v>34</v>
      </c>
      <c r="K10683">
        <v>10682</v>
      </c>
      <c r="L10683">
        <v>20</v>
      </c>
      <c r="M10683">
        <v>27</v>
      </c>
      <c r="N10683" s="7">
        <v>34</v>
      </c>
      <c r="P10683" s="187">
        <v>10682</v>
      </c>
      <c r="Q10683" s="188">
        <v>28</v>
      </c>
    </row>
    <row r="10684" spans="1:17" ht="15" x14ac:dyDescent="0.25">
      <c r="A10684"/>
      <c r="B10684" s="114">
        <v>10683</v>
      </c>
      <c r="C10684" s="7">
        <v>22</v>
      </c>
      <c r="E10684">
        <v>10683</v>
      </c>
      <c r="F10684">
        <v>17</v>
      </c>
      <c r="G10684">
        <v>20</v>
      </c>
      <c r="H10684">
        <v>27</v>
      </c>
      <c r="I10684" s="7">
        <v>34</v>
      </c>
      <c r="K10684">
        <v>10683</v>
      </c>
      <c r="L10684">
        <v>20</v>
      </c>
      <c r="M10684">
        <v>27</v>
      </c>
      <c r="N10684" s="7">
        <v>34</v>
      </c>
      <c r="P10684" s="185">
        <v>10683</v>
      </c>
      <c r="Q10684" s="186">
        <v>28</v>
      </c>
    </row>
    <row r="10685" spans="1:17" ht="15" x14ac:dyDescent="0.25">
      <c r="A10685"/>
      <c r="B10685" s="114">
        <v>10684</v>
      </c>
      <c r="C10685" s="7">
        <v>22</v>
      </c>
      <c r="E10685">
        <v>10684</v>
      </c>
      <c r="F10685">
        <v>17</v>
      </c>
      <c r="G10685">
        <v>20</v>
      </c>
      <c r="H10685">
        <v>27</v>
      </c>
      <c r="I10685" s="7">
        <v>34</v>
      </c>
      <c r="K10685">
        <v>10684</v>
      </c>
      <c r="L10685">
        <v>20</v>
      </c>
      <c r="M10685">
        <v>27</v>
      </c>
      <c r="N10685" s="7">
        <v>34</v>
      </c>
      <c r="P10685" s="187">
        <v>10684</v>
      </c>
      <c r="Q10685" s="188">
        <v>28</v>
      </c>
    </row>
    <row r="10686" spans="1:17" ht="15" x14ac:dyDescent="0.25">
      <c r="A10686"/>
      <c r="B10686" s="114">
        <v>10685</v>
      </c>
      <c r="C10686" s="7">
        <v>22</v>
      </c>
      <c r="E10686">
        <v>10685</v>
      </c>
      <c r="F10686">
        <v>17</v>
      </c>
      <c r="G10686">
        <v>20</v>
      </c>
      <c r="H10686">
        <v>27</v>
      </c>
      <c r="I10686" s="7">
        <v>34</v>
      </c>
      <c r="K10686">
        <v>10685</v>
      </c>
      <c r="L10686">
        <v>20</v>
      </c>
      <c r="M10686">
        <v>27</v>
      </c>
      <c r="N10686" s="7">
        <v>34</v>
      </c>
      <c r="P10686" s="185">
        <v>10685</v>
      </c>
      <c r="Q10686" s="186">
        <v>28</v>
      </c>
    </row>
    <row r="10687" spans="1:17" ht="15" x14ac:dyDescent="0.25">
      <c r="A10687"/>
      <c r="B10687" s="114">
        <v>10686</v>
      </c>
      <c r="C10687" s="7">
        <v>22</v>
      </c>
      <c r="E10687">
        <v>10686</v>
      </c>
      <c r="F10687">
        <v>17</v>
      </c>
      <c r="G10687">
        <v>20</v>
      </c>
      <c r="H10687">
        <v>27</v>
      </c>
      <c r="I10687" s="7">
        <v>34</v>
      </c>
      <c r="K10687">
        <v>10686</v>
      </c>
      <c r="L10687">
        <v>20</v>
      </c>
      <c r="M10687">
        <v>27</v>
      </c>
      <c r="N10687" s="7">
        <v>34</v>
      </c>
      <c r="P10687" s="187">
        <v>10686</v>
      </c>
      <c r="Q10687" s="188">
        <v>28</v>
      </c>
    </row>
    <row r="10688" spans="1:17" ht="15" x14ac:dyDescent="0.25">
      <c r="A10688"/>
      <c r="B10688" s="114">
        <v>10687</v>
      </c>
      <c r="C10688" s="7">
        <v>22</v>
      </c>
      <c r="E10688">
        <v>10687</v>
      </c>
      <c r="F10688">
        <v>17</v>
      </c>
      <c r="G10688">
        <v>20</v>
      </c>
      <c r="H10688">
        <v>27</v>
      </c>
      <c r="I10688" s="7">
        <v>34</v>
      </c>
      <c r="K10688">
        <v>10687</v>
      </c>
      <c r="L10688">
        <v>20</v>
      </c>
      <c r="M10688">
        <v>27</v>
      </c>
      <c r="N10688" s="7">
        <v>34</v>
      </c>
      <c r="P10688" s="185">
        <v>10687</v>
      </c>
      <c r="Q10688" s="186">
        <v>28</v>
      </c>
    </row>
    <row r="10689" spans="1:17" ht="15" x14ac:dyDescent="0.25">
      <c r="A10689"/>
      <c r="B10689" s="114">
        <v>10688</v>
      </c>
      <c r="C10689" s="7">
        <v>22</v>
      </c>
      <c r="E10689">
        <v>10688</v>
      </c>
      <c r="F10689">
        <v>17</v>
      </c>
      <c r="G10689">
        <v>20</v>
      </c>
      <c r="H10689">
        <v>27</v>
      </c>
      <c r="I10689" s="7">
        <v>34</v>
      </c>
      <c r="K10689">
        <v>10688</v>
      </c>
      <c r="L10689">
        <v>20</v>
      </c>
      <c r="M10689">
        <v>27</v>
      </c>
      <c r="N10689" s="7">
        <v>34</v>
      </c>
      <c r="P10689" s="187">
        <v>10688</v>
      </c>
      <c r="Q10689" s="188">
        <v>28</v>
      </c>
    </row>
    <row r="10690" spans="1:17" ht="15" x14ac:dyDescent="0.25">
      <c r="A10690"/>
      <c r="B10690" s="114">
        <v>10689</v>
      </c>
      <c r="C10690" s="7">
        <v>22</v>
      </c>
      <c r="E10690">
        <v>10689</v>
      </c>
      <c r="F10690">
        <v>17</v>
      </c>
      <c r="G10690">
        <v>20</v>
      </c>
      <c r="H10690">
        <v>27</v>
      </c>
      <c r="I10690" s="7">
        <v>34</v>
      </c>
      <c r="K10690">
        <v>10689</v>
      </c>
      <c r="L10690">
        <v>20</v>
      </c>
      <c r="M10690">
        <v>27</v>
      </c>
      <c r="N10690" s="7">
        <v>34</v>
      </c>
      <c r="P10690" s="185">
        <v>10689</v>
      </c>
      <c r="Q10690" s="186">
        <v>28</v>
      </c>
    </row>
    <row r="10691" spans="1:17" ht="15" x14ac:dyDescent="0.25">
      <c r="A10691"/>
      <c r="B10691" s="114">
        <v>10690</v>
      </c>
      <c r="C10691" s="7">
        <v>22</v>
      </c>
      <c r="E10691">
        <v>10690</v>
      </c>
      <c r="F10691">
        <v>17</v>
      </c>
      <c r="G10691">
        <v>20</v>
      </c>
      <c r="H10691">
        <v>27</v>
      </c>
      <c r="I10691" s="7">
        <v>34</v>
      </c>
      <c r="K10691">
        <v>10690</v>
      </c>
      <c r="L10691">
        <v>20</v>
      </c>
      <c r="M10691">
        <v>27</v>
      </c>
      <c r="N10691" s="7">
        <v>34</v>
      </c>
      <c r="P10691" s="187">
        <v>10690</v>
      </c>
      <c r="Q10691" s="188">
        <v>28</v>
      </c>
    </row>
    <row r="10692" spans="1:17" ht="15" x14ac:dyDescent="0.25">
      <c r="A10692"/>
      <c r="B10692" s="114">
        <v>10691</v>
      </c>
      <c r="C10692" s="7">
        <v>22</v>
      </c>
      <c r="E10692">
        <v>10691</v>
      </c>
      <c r="F10692">
        <v>17</v>
      </c>
      <c r="G10692">
        <v>20</v>
      </c>
      <c r="H10692">
        <v>27</v>
      </c>
      <c r="I10692" s="7">
        <v>34</v>
      </c>
      <c r="K10692">
        <v>10691</v>
      </c>
      <c r="L10692">
        <v>20</v>
      </c>
      <c r="M10692">
        <v>27</v>
      </c>
      <c r="N10692" s="7">
        <v>34</v>
      </c>
      <c r="P10692" s="185">
        <v>10691</v>
      </c>
      <c r="Q10692" s="186">
        <v>28</v>
      </c>
    </row>
    <row r="10693" spans="1:17" ht="15" x14ac:dyDescent="0.25">
      <c r="A10693"/>
      <c r="B10693" s="114">
        <v>10692</v>
      </c>
      <c r="C10693" s="7">
        <v>22</v>
      </c>
      <c r="E10693">
        <v>10692</v>
      </c>
      <c r="F10693">
        <v>17</v>
      </c>
      <c r="G10693">
        <v>20</v>
      </c>
      <c r="H10693">
        <v>27</v>
      </c>
      <c r="I10693" s="7">
        <v>34</v>
      </c>
      <c r="K10693">
        <v>10692</v>
      </c>
      <c r="L10693">
        <v>20</v>
      </c>
      <c r="M10693">
        <v>27</v>
      </c>
      <c r="N10693" s="7">
        <v>34</v>
      </c>
      <c r="P10693" s="187">
        <v>10692</v>
      </c>
      <c r="Q10693" s="188">
        <v>28</v>
      </c>
    </row>
    <row r="10694" spans="1:17" ht="15" x14ac:dyDescent="0.25">
      <c r="A10694"/>
      <c r="B10694" s="114">
        <v>10693</v>
      </c>
      <c r="C10694" s="7">
        <v>22</v>
      </c>
      <c r="E10694">
        <v>10693</v>
      </c>
      <c r="F10694">
        <v>17</v>
      </c>
      <c r="G10694">
        <v>20</v>
      </c>
      <c r="H10694">
        <v>27</v>
      </c>
      <c r="I10694" s="7">
        <v>34</v>
      </c>
      <c r="K10694">
        <v>10693</v>
      </c>
      <c r="L10694">
        <v>20</v>
      </c>
      <c r="M10694">
        <v>27</v>
      </c>
      <c r="N10694" s="7">
        <v>34</v>
      </c>
      <c r="P10694" s="185">
        <v>10693</v>
      </c>
      <c r="Q10694" s="186">
        <v>28</v>
      </c>
    </row>
    <row r="10695" spans="1:17" ht="15" x14ac:dyDescent="0.25">
      <c r="A10695"/>
      <c r="B10695" s="114">
        <v>10694</v>
      </c>
      <c r="C10695" s="7">
        <v>22</v>
      </c>
      <c r="E10695">
        <v>10694</v>
      </c>
      <c r="F10695">
        <v>17</v>
      </c>
      <c r="G10695">
        <v>20</v>
      </c>
      <c r="H10695">
        <v>27</v>
      </c>
      <c r="I10695" s="7">
        <v>34</v>
      </c>
      <c r="K10695">
        <v>10694</v>
      </c>
      <c r="L10695">
        <v>20</v>
      </c>
      <c r="M10695">
        <v>27</v>
      </c>
      <c r="N10695" s="7">
        <v>34</v>
      </c>
      <c r="P10695" s="187">
        <v>10694</v>
      </c>
      <c r="Q10695" s="188">
        <v>28</v>
      </c>
    </row>
    <row r="10696" spans="1:17" ht="15" x14ac:dyDescent="0.25">
      <c r="A10696"/>
      <c r="B10696" s="114">
        <v>10695</v>
      </c>
      <c r="C10696" s="7">
        <v>22</v>
      </c>
      <c r="E10696">
        <v>10695</v>
      </c>
      <c r="F10696">
        <v>17</v>
      </c>
      <c r="G10696">
        <v>20</v>
      </c>
      <c r="H10696">
        <v>27</v>
      </c>
      <c r="I10696" s="7">
        <v>34</v>
      </c>
      <c r="K10696">
        <v>10695</v>
      </c>
      <c r="L10696">
        <v>20</v>
      </c>
      <c r="M10696">
        <v>27</v>
      </c>
      <c r="N10696" s="7">
        <v>34</v>
      </c>
      <c r="P10696" s="185">
        <v>10695</v>
      </c>
      <c r="Q10696" s="186">
        <v>28</v>
      </c>
    </row>
    <row r="10697" spans="1:17" ht="15" x14ac:dyDescent="0.25">
      <c r="A10697"/>
      <c r="B10697" s="114">
        <v>10696</v>
      </c>
      <c r="C10697" s="7">
        <v>22</v>
      </c>
      <c r="E10697">
        <v>10696</v>
      </c>
      <c r="F10697">
        <v>17</v>
      </c>
      <c r="G10697">
        <v>20</v>
      </c>
      <c r="H10697">
        <v>27</v>
      </c>
      <c r="I10697" s="7">
        <v>34</v>
      </c>
      <c r="K10697">
        <v>10696</v>
      </c>
      <c r="L10697">
        <v>20</v>
      </c>
      <c r="M10697">
        <v>27</v>
      </c>
      <c r="N10697" s="7">
        <v>34</v>
      </c>
      <c r="P10697" s="187">
        <v>10696</v>
      </c>
      <c r="Q10697" s="188">
        <v>28</v>
      </c>
    </row>
    <row r="10698" spans="1:17" ht="15" x14ac:dyDescent="0.25">
      <c r="A10698"/>
      <c r="B10698" s="114">
        <v>10697</v>
      </c>
      <c r="C10698" s="7">
        <v>22</v>
      </c>
      <c r="E10698">
        <v>10697</v>
      </c>
      <c r="F10698">
        <v>17</v>
      </c>
      <c r="G10698">
        <v>20</v>
      </c>
      <c r="H10698">
        <v>27</v>
      </c>
      <c r="I10698" s="7">
        <v>34</v>
      </c>
      <c r="K10698">
        <v>10697</v>
      </c>
      <c r="L10698">
        <v>20</v>
      </c>
      <c r="M10698">
        <v>27</v>
      </c>
      <c r="N10698" s="7">
        <v>34</v>
      </c>
      <c r="P10698" s="185">
        <v>10697</v>
      </c>
      <c r="Q10698" s="186">
        <v>28</v>
      </c>
    </row>
    <row r="10699" spans="1:17" ht="15" x14ac:dyDescent="0.25">
      <c r="A10699"/>
      <c r="B10699" s="114">
        <v>10698</v>
      </c>
      <c r="C10699" s="7">
        <v>22</v>
      </c>
      <c r="E10699">
        <v>10698</v>
      </c>
      <c r="F10699">
        <v>17</v>
      </c>
      <c r="G10699">
        <v>20</v>
      </c>
      <c r="H10699">
        <v>27</v>
      </c>
      <c r="I10699" s="7">
        <v>34</v>
      </c>
      <c r="K10699">
        <v>10698</v>
      </c>
      <c r="L10699">
        <v>20</v>
      </c>
      <c r="M10699">
        <v>27</v>
      </c>
      <c r="N10699" s="7">
        <v>34</v>
      </c>
      <c r="P10699" s="187">
        <v>10698</v>
      </c>
      <c r="Q10699" s="188">
        <v>28</v>
      </c>
    </row>
    <row r="10700" spans="1:17" ht="15" x14ac:dyDescent="0.25">
      <c r="A10700"/>
      <c r="B10700" s="114">
        <v>10699</v>
      </c>
      <c r="C10700" s="7">
        <v>22</v>
      </c>
      <c r="E10700">
        <v>10699</v>
      </c>
      <c r="F10700">
        <v>17</v>
      </c>
      <c r="G10700">
        <v>20</v>
      </c>
      <c r="H10700">
        <v>27</v>
      </c>
      <c r="I10700" s="7">
        <v>34</v>
      </c>
      <c r="K10700">
        <v>10699</v>
      </c>
      <c r="L10700">
        <v>20</v>
      </c>
      <c r="M10700">
        <v>27</v>
      </c>
      <c r="N10700" s="7">
        <v>34</v>
      </c>
      <c r="P10700" s="189">
        <v>10699</v>
      </c>
      <c r="Q10700" s="190">
        <v>28</v>
      </c>
    </row>
    <row r="10701" spans="1:17" ht="15" x14ac:dyDescent="0.25">
      <c r="A10701"/>
      <c r="B10701" s="114">
        <v>10700</v>
      </c>
      <c r="C10701" s="7">
        <v>22</v>
      </c>
      <c r="E10701">
        <v>10700</v>
      </c>
      <c r="F10701">
        <v>17</v>
      </c>
      <c r="G10701">
        <v>20</v>
      </c>
      <c r="H10701">
        <v>27</v>
      </c>
      <c r="I10701" s="7">
        <v>34</v>
      </c>
      <c r="K10701">
        <v>10700</v>
      </c>
      <c r="L10701">
        <v>20</v>
      </c>
      <c r="M10701">
        <v>27</v>
      </c>
      <c r="N10701" s="7">
        <v>34</v>
      </c>
    </row>
    <row r="10702" spans="1:17" ht="15" x14ac:dyDescent="0.25">
      <c r="A10702"/>
      <c r="B10702" s="114">
        <v>10701</v>
      </c>
      <c r="C10702" s="7">
        <v>23</v>
      </c>
      <c r="E10702">
        <v>10701</v>
      </c>
      <c r="G10702">
        <v>22</v>
      </c>
      <c r="K10702">
        <v>10701</v>
      </c>
    </row>
    <row r="10703" spans="1:17" ht="15" x14ac:dyDescent="0.25">
      <c r="A10703"/>
      <c r="B10703" s="114">
        <v>10702</v>
      </c>
      <c r="C10703" s="7">
        <v>23</v>
      </c>
      <c r="E10703">
        <v>10702</v>
      </c>
      <c r="G10703">
        <v>22</v>
      </c>
      <c r="K10703">
        <v>10702</v>
      </c>
    </row>
    <row r="10704" spans="1:17" ht="15" x14ac:dyDescent="0.25">
      <c r="A10704"/>
      <c r="B10704" s="114">
        <v>10703</v>
      </c>
      <c r="C10704" s="7">
        <v>23</v>
      </c>
      <c r="E10704">
        <v>10703</v>
      </c>
      <c r="G10704">
        <v>22</v>
      </c>
      <c r="K10704">
        <v>10703</v>
      </c>
    </row>
    <row r="10705" spans="1:17" ht="15" x14ac:dyDescent="0.25">
      <c r="A10705"/>
      <c r="B10705" s="114">
        <v>10704</v>
      </c>
      <c r="C10705" s="7">
        <v>23</v>
      </c>
      <c r="E10705">
        <v>10704</v>
      </c>
      <c r="G10705">
        <v>22</v>
      </c>
      <c r="K10705">
        <v>10704</v>
      </c>
      <c r="N10705"/>
      <c r="O10705"/>
      <c r="Q10705"/>
    </row>
    <row r="10706" spans="1:17" ht="15" x14ac:dyDescent="0.25">
      <c r="A10706"/>
      <c r="B10706" s="114">
        <v>10705</v>
      </c>
      <c r="C10706" s="7">
        <v>23</v>
      </c>
      <c r="E10706">
        <v>10705</v>
      </c>
      <c r="G10706">
        <v>22</v>
      </c>
      <c r="K10706">
        <v>10705</v>
      </c>
      <c r="N10706"/>
      <c r="O10706"/>
      <c r="Q10706"/>
    </row>
    <row r="10707" spans="1:17" ht="15" x14ac:dyDescent="0.25">
      <c r="A10707"/>
      <c r="B10707" s="114">
        <v>10706</v>
      </c>
      <c r="C10707" s="7">
        <v>23</v>
      </c>
      <c r="E10707">
        <v>10706</v>
      </c>
      <c r="G10707">
        <v>22</v>
      </c>
      <c r="K10707">
        <v>10706</v>
      </c>
      <c r="N10707"/>
      <c r="O10707"/>
      <c r="Q10707"/>
    </row>
    <row r="10708" spans="1:17" ht="15" x14ac:dyDescent="0.25">
      <c r="A10708"/>
      <c r="B10708" s="114">
        <v>10707</v>
      </c>
      <c r="C10708" s="7">
        <v>23</v>
      </c>
      <c r="E10708">
        <v>10707</v>
      </c>
      <c r="G10708">
        <v>22</v>
      </c>
      <c r="K10708">
        <v>10707</v>
      </c>
      <c r="N10708"/>
      <c r="O10708"/>
      <c r="Q10708"/>
    </row>
    <row r="10709" spans="1:17" ht="15" x14ac:dyDescent="0.25">
      <c r="A10709"/>
      <c r="B10709" s="114">
        <v>10708</v>
      </c>
      <c r="C10709" s="7">
        <v>23</v>
      </c>
      <c r="E10709">
        <v>10708</v>
      </c>
      <c r="G10709">
        <v>22</v>
      </c>
      <c r="K10709">
        <v>10708</v>
      </c>
      <c r="N10709"/>
      <c r="O10709"/>
      <c r="Q10709"/>
    </row>
    <row r="10710" spans="1:17" ht="15" x14ac:dyDescent="0.25">
      <c r="A10710"/>
      <c r="B10710" s="114">
        <v>10709</v>
      </c>
      <c r="C10710" s="7">
        <v>23</v>
      </c>
      <c r="E10710">
        <v>10709</v>
      </c>
      <c r="G10710">
        <v>22</v>
      </c>
      <c r="K10710">
        <v>10709</v>
      </c>
      <c r="N10710"/>
      <c r="O10710"/>
      <c r="Q10710"/>
    </row>
    <row r="10711" spans="1:17" ht="15" x14ac:dyDescent="0.25">
      <c r="A10711"/>
      <c r="B10711" s="114">
        <v>10710</v>
      </c>
      <c r="C10711" s="7">
        <v>23</v>
      </c>
      <c r="E10711">
        <v>10710</v>
      </c>
      <c r="G10711">
        <v>22</v>
      </c>
      <c r="K10711">
        <v>10710</v>
      </c>
      <c r="N10711"/>
      <c r="O10711"/>
      <c r="Q10711"/>
    </row>
    <row r="10712" spans="1:17" ht="15" x14ac:dyDescent="0.25">
      <c r="A10712"/>
      <c r="B10712" s="114">
        <v>10711</v>
      </c>
      <c r="C10712" s="7">
        <v>23</v>
      </c>
      <c r="E10712">
        <v>10711</v>
      </c>
      <c r="G10712">
        <v>22</v>
      </c>
      <c r="K10712">
        <v>10711</v>
      </c>
      <c r="N10712"/>
      <c r="O10712"/>
      <c r="Q10712"/>
    </row>
    <row r="10713" spans="1:17" ht="15" x14ac:dyDescent="0.25">
      <c r="A10713"/>
      <c r="B10713" s="114">
        <v>10712</v>
      </c>
      <c r="C10713" s="7">
        <v>23</v>
      </c>
      <c r="E10713">
        <v>10712</v>
      </c>
      <c r="G10713">
        <v>22</v>
      </c>
      <c r="K10713">
        <v>10712</v>
      </c>
      <c r="N10713"/>
      <c r="O10713"/>
      <c r="Q10713"/>
    </row>
    <row r="10714" spans="1:17" ht="15" x14ac:dyDescent="0.25">
      <c r="A10714"/>
      <c r="B10714" s="114">
        <v>10713</v>
      </c>
      <c r="C10714" s="7">
        <v>23</v>
      </c>
      <c r="E10714">
        <v>10713</v>
      </c>
      <c r="G10714">
        <v>22</v>
      </c>
      <c r="K10714">
        <v>10713</v>
      </c>
      <c r="N10714"/>
      <c r="O10714"/>
      <c r="Q10714"/>
    </row>
    <row r="10715" spans="1:17" ht="15" x14ac:dyDescent="0.25">
      <c r="A10715"/>
      <c r="B10715" s="114">
        <v>10714</v>
      </c>
      <c r="C10715" s="7">
        <v>23</v>
      </c>
      <c r="E10715">
        <v>10714</v>
      </c>
      <c r="G10715">
        <v>22</v>
      </c>
      <c r="K10715">
        <v>10714</v>
      </c>
      <c r="N10715"/>
      <c r="O10715"/>
      <c r="Q10715"/>
    </row>
    <row r="10716" spans="1:17" ht="15" x14ac:dyDescent="0.25">
      <c r="A10716"/>
      <c r="B10716" s="114">
        <v>10715</v>
      </c>
      <c r="C10716" s="7">
        <v>23</v>
      </c>
      <c r="E10716">
        <v>10715</v>
      </c>
      <c r="G10716">
        <v>22</v>
      </c>
      <c r="K10716">
        <v>10715</v>
      </c>
      <c r="N10716"/>
      <c r="O10716"/>
      <c r="Q10716"/>
    </row>
    <row r="10717" spans="1:17" ht="15" x14ac:dyDescent="0.25">
      <c r="A10717"/>
      <c r="B10717" s="114">
        <v>10716</v>
      </c>
      <c r="C10717" s="7">
        <v>23</v>
      </c>
      <c r="E10717">
        <v>10716</v>
      </c>
      <c r="G10717">
        <v>22</v>
      </c>
      <c r="K10717">
        <v>10716</v>
      </c>
      <c r="N10717"/>
      <c r="O10717"/>
      <c r="Q10717"/>
    </row>
    <row r="10718" spans="1:17" ht="15" x14ac:dyDescent="0.25">
      <c r="A10718"/>
      <c r="B10718" s="114">
        <v>10717</v>
      </c>
      <c r="C10718" s="7">
        <v>23</v>
      </c>
      <c r="E10718">
        <v>10717</v>
      </c>
      <c r="G10718">
        <v>22</v>
      </c>
      <c r="K10718">
        <v>10717</v>
      </c>
      <c r="N10718"/>
      <c r="O10718"/>
      <c r="Q10718"/>
    </row>
    <row r="10719" spans="1:17" ht="15" x14ac:dyDescent="0.25">
      <c r="A10719"/>
      <c r="B10719" s="114">
        <v>10718</v>
      </c>
      <c r="C10719" s="7">
        <v>23</v>
      </c>
      <c r="E10719">
        <v>10718</v>
      </c>
      <c r="G10719">
        <v>22</v>
      </c>
      <c r="K10719">
        <v>10718</v>
      </c>
      <c r="N10719"/>
      <c r="O10719"/>
      <c r="Q10719"/>
    </row>
    <row r="10720" spans="1:17" ht="15" x14ac:dyDescent="0.25">
      <c r="A10720"/>
      <c r="B10720" s="114">
        <v>10719</v>
      </c>
      <c r="C10720" s="7">
        <v>23</v>
      </c>
      <c r="E10720">
        <v>10719</v>
      </c>
      <c r="G10720">
        <v>22</v>
      </c>
      <c r="K10720">
        <v>10719</v>
      </c>
      <c r="N10720"/>
      <c r="O10720"/>
      <c r="Q10720"/>
    </row>
    <row r="10721" spans="1:17" ht="15" x14ac:dyDescent="0.25">
      <c r="A10721"/>
      <c r="B10721" s="114">
        <v>10720</v>
      </c>
      <c r="C10721" s="7">
        <v>23</v>
      </c>
      <c r="E10721">
        <v>10720</v>
      </c>
      <c r="G10721">
        <v>22</v>
      </c>
      <c r="K10721">
        <v>10720</v>
      </c>
      <c r="N10721"/>
      <c r="O10721"/>
      <c r="Q10721"/>
    </row>
    <row r="10722" spans="1:17" ht="15" x14ac:dyDescent="0.25">
      <c r="A10722"/>
      <c r="B10722" s="114">
        <v>10721</v>
      </c>
      <c r="C10722" s="7">
        <v>23</v>
      </c>
      <c r="E10722">
        <v>10721</v>
      </c>
      <c r="G10722">
        <v>22</v>
      </c>
      <c r="K10722">
        <v>10721</v>
      </c>
      <c r="N10722"/>
      <c r="O10722"/>
      <c r="Q10722"/>
    </row>
    <row r="10723" spans="1:17" ht="15" x14ac:dyDescent="0.25">
      <c r="A10723"/>
      <c r="B10723" s="114">
        <v>10722</v>
      </c>
      <c r="C10723" s="7">
        <v>23</v>
      </c>
      <c r="E10723">
        <v>10722</v>
      </c>
      <c r="G10723">
        <v>22</v>
      </c>
      <c r="K10723">
        <v>10722</v>
      </c>
      <c r="N10723"/>
      <c r="O10723"/>
      <c r="Q10723"/>
    </row>
    <row r="10724" spans="1:17" ht="15" x14ac:dyDescent="0.25">
      <c r="A10724"/>
      <c r="B10724" s="114">
        <v>10723</v>
      </c>
      <c r="C10724" s="7">
        <v>23</v>
      </c>
      <c r="E10724">
        <v>10723</v>
      </c>
      <c r="G10724">
        <v>22</v>
      </c>
      <c r="K10724">
        <v>10723</v>
      </c>
      <c r="N10724"/>
      <c r="O10724"/>
      <c r="Q10724"/>
    </row>
    <row r="10725" spans="1:17" ht="15" x14ac:dyDescent="0.25">
      <c r="A10725"/>
      <c r="B10725" s="114">
        <v>10724</v>
      </c>
      <c r="C10725" s="7">
        <v>23</v>
      </c>
      <c r="E10725">
        <v>10724</v>
      </c>
      <c r="G10725">
        <v>22</v>
      </c>
      <c r="K10725">
        <v>10724</v>
      </c>
      <c r="N10725"/>
      <c r="O10725"/>
      <c r="Q10725"/>
    </row>
    <row r="10726" spans="1:17" ht="15" x14ac:dyDescent="0.25">
      <c r="A10726"/>
      <c r="B10726" s="114">
        <v>10725</v>
      </c>
      <c r="C10726" s="7">
        <v>23</v>
      </c>
      <c r="E10726">
        <v>10725</v>
      </c>
      <c r="G10726">
        <v>22</v>
      </c>
      <c r="K10726">
        <v>10725</v>
      </c>
      <c r="N10726"/>
      <c r="O10726"/>
      <c r="Q10726"/>
    </row>
    <row r="10727" spans="1:17" ht="15" x14ac:dyDescent="0.25">
      <c r="A10727"/>
      <c r="B10727" s="114">
        <v>10726</v>
      </c>
      <c r="C10727" s="7">
        <v>23</v>
      </c>
      <c r="E10727">
        <v>10726</v>
      </c>
      <c r="G10727">
        <v>22</v>
      </c>
      <c r="K10727">
        <v>10726</v>
      </c>
      <c r="N10727"/>
      <c r="O10727"/>
      <c r="Q10727"/>
    </row>
    <row r="10728" spans="1:17" ht="15" x14ac:dyDescent="0.25">
      <c r="A10728"/>
      <c r="B10728" s="114">
        <v>10727</v>
      </c>
      <c r="C10728" s="7">
        <v>23</v>
      </c>
      <c r="E10728">
        <v>10727</v>
      </c>
      <c r="G10728">
        <v>22</v>
      </c>
      <c r="K10728">
        <v>10727</v>
      </c>
      <c r="N10728"/>
      <c r="O10728"/>
      <c r="Q10728"/>
    </row>
    <row r="10729" spans="1:17" ht="15" x14ac:dyDescent="0.25">
      <c r="A10729"/>
      <c r="B10729" s="114">
        <v>10728</v>
      </c>
      <c r="C10729" s="7">
        <v>23</v>
      </c>
      <c r="E10729">
        <v>10728</v>
      </c>
      <c r="G10729">
        <v>22</v>
      </c>
      <c r="K10729">
        <v>10728</v>
      </c>
      <c r="N10729"/>
      <c r="O10729"/>
      <c r="Q10729"/>
    </row>
    <row r="10730" spans="1:17" ht="15" x14ac:dyDescent="0.25">
      <c r="A10730"/>
      <c r="B10730" s="114">
        <v>10729</v>
      </c>
      <c r="C10730" s="7">
        <v>23</v>
      </c>
      <c r="E10730">
        <v>10729</v>
      </c>
      <c r="G10730">
        <v>22</v>
      </c>
      <c r="K10730">
        <v>10729</v>
      </c>
      <c r="N10730"/>
      <c r="O10730"/>
      <c r="Q10730"/>
    </row>
    <row r="10731" spans="1:17" ht="15" x14ac:dyDescent="0.25">
      <c r="A10731"/>
      <c r="B10731" s="114">
        <v>10730</v>
      </c>
      <c r="C10731" s="7">
        <v>23</v>
      </c>
      <c r="E10731">
        <v>10730</v>
      </c>
      <c r="G10731">
        <v>22</v>
      </c>
      <c r="K10731">
        <v>10730</v>
      </c>
      <c r="N10731"/>
      <c r="O10731"/>
      <c r="Q10731"/>
    </row>
    <row r="10732" spans="1:17" ht="15" x14ac:dyDescent="0.25">
      <c r="A10732"/>
      <c r="B10732" s="114">
        <v>10731</v>
      </c>
      <c r="C10732" s="7">
        <v>23</v>
      </c>
      <c r="E10732">
        <v>10731</v>
      </c>
      <c r="G10732">
        <v>22</v>
      </c>
      <c r="K10732">
        <v>10731</v>
      </c>
      <c r="N10732"/>
      <c r="O10732"/>
      <c r="Q10732"/>
    </row>
    <row r="10733" spans="1:17" ht="15" x14ac:dyDescent="0.25">
      <c r="A10733"/>
      <c r="B10733" s="114">
        <v>10732</v>
      </c>
      <c r="C10733" s="7">
        <v>23</v>
      </c>
      <c r="E10733">
        <v>10732</v>
      </c>
      <c r="G10733">
        <v>22</v>
      </c>
      <c r="K10733">
        <v>10732</v>
      </c>
      <c r="N10733"/>
      <c r="O10733"/>
      <c r="Q10733"/>
    </row>
    <row r="10734" spans="1:17" ht="15" x14ac:dyDescent="0.25">
      <c r="A10734"/>
      <c r="B10734" s="114">
        <v>10733</v>
      </c>
      <c r="C10734" s="7">
        <v>23</v>
      </c>
      <c r="E10734">
        <v>10733</v>
      </c>
      <c r="G10734">
        <v>22</v>
      </c>
      <c r="K10734">
        <v>10733</v>
      </c>
      <c r="N10734"/>
      <c r="O10734"/>
      <c r="Q10734"/>
    </row>
    <row r="10735" spans="1:17" ht="15" x14ac:dyDescent="0.25">
      <c r="A10735"/>
      <c r="B10735" s="114">
        <v>10734</v>
      </c>
      <c r="C10735" s="7">
        <v>23</v>
      </c>
      <c r="E10735">
        <v>10734</v>
      </c>
      <c r="G10735">
        <v>22</v>
      </c>
      <c r="K10735">
        <v>10734</v>
      </c>
      <c r="N10735"/>
      <c r="O10735"/>
      <c r="Q10735"/>
    </row>
    <row r="10736" spans="1:17" ht="15" x14ac:dyDescent="0.25">
      <c r="A10736"/>
      <c r="B10736" s="114">
        <v>10735</v>
      </c>
      <c r="C10736" s="7">
        <v>23</v>
      </c>
      <c r="E10736">
        <v>10735</v>
      </c>
      <c r="G10736">
        <v>22</v>
      </c>
      <c r="K10736">
        <v>10735</v>
      </c>
      <c r="N10736"/>
      <c r="O10736"/>
      <c r="Q10736"/>
    </row>
    <row r="10737" spans="1:17" ht="15" x14ac:dyDescent="0.25">
      <c r="A10737"/>
      <c r="B10737" s="114">
        <v>10736</v>
      </c>
      <c r="C10737" s="7">
        <v>23</v>
      </c>
      <c r="E10737">
        <v>10736</v>
      </c>
      <c r="G10737">
        <v>22</v>
      </c>
      <c r="K10737">
        <v>10736</v>
      </c>
      <c r="N10737"/>
      <c r="O10737"/>
      <c r="Q10737"/>
    </row>
    <row r="10738" spans="1:17" ht="15" x14ac:dyDescent="0.25">
      <c r="A10738"/>
      <c r="B10738" s="114">
        <v>10737</v>
      </c>
      <c r="C10738" s="7">
        <v>23</v>
      </c>
      <c r="E10738">
        <v>10737</v>
      </c>
      <c r="G10738">
        <v>22</v>
      </c>
      <c r="K10738">
        <v>10737</v>
      </c>
      <c r="N10738"/>
      <c r="O10738"/>
      <c r="Q10738"/>
    </row>
    <row r="10739" spans="1:17" ht="15" x14ac:dyDescent="0.25">
      <c r="A10739"/>
      <c r="B10739" s="114">
        <v>10738</v>
      </c>
      <c r="C10739" s="7">
        <v>23</v>
      </c>
      <c r="E10739">
        <v>10738</v>
      </c>
      <c r="G10739">
        <v>22</v>
      </c>
      <c r="K10739">
        <v>10738</v>
      </c>
      <c r="N10739"/>
      <c r="O10739"/>
      <c r="Q10739"/>
    </row>
    <row r="10740" spans="1:17" ht="15" x14ac:dyDescent="0.25">
      <c r="A10740"/>
      <c r="B10740" s="114">
        <v>10739</v>
      </c>
      <c r="C10740" s="7">
        <v>23</v>
      </c>
      <c r="E10740">
        <v>10739</v>
      </c>
      <c r="G10740">
        <v>22</v>
      </c>
      <c r="K10740">
        <v>10739</v>
      </c>
      <c r="N10740"/>
      <c r="O10740"/>
      <c r="Q10740"/>
    </row>
    <row r="10741" spans="1:17" ht="15" x14ac:dyDescent="0.25">
      <c r="A10741"/>
      <c r="B10741" s="114">
        <v>10740</v>
      </c>
      <c r="C10741" s="7">
        <v>23</v>
      </c>
      <c r="E10741">
        <v>10740</v>
      </c>
      <c r="G10741">
        <v>22</v>
      </c>
      <c r="K10741">
        <v>10740</v>
      </c>
      <c r="N10741"/>
      <c r="O10741"/>
      <c r="Q10741"/>
    </row>
    <row r="10742" spans="1:17" ht="15" x14ac:dyDescent="0.25">
      <c r="A10742"/>
      <c r="B10742" s="114">
        <v>10741</v>
      </c>
      <c r="C10742" s="7">
        <v>23</v>
      </c>
      <c r="E10742">
        <v>10741</v>
      </c>
      <c r="G10742">
        <v>22</v>
      </c>
      <c r="K10742">
        <v>10741</v>
      </c>
      <c r="N10742"/>
      <c r="O10742"/>
      <c r="Q10742"/>
    </row>
    <row r="10743" spans="1:17" ht="15" x14ac:dyDescent="0.25">
      <c r="A10743"/>
      <c r="B10743" s="114">
        <v>10742</v>
      </c>
      <c r="C10743" s="7">
        <v>23</v>
      </c>
      <c r="E10743">
        <v>10742</v>
      </c>
      <c r="G10743">
        <v>22</v>
      </c>
      <c r="K10743">
        <v>10742</v>
      </c>
      <c r="N10743"/>
      <c r="O10743"/>
      <c r="Q10743"/>
    </row>
    <row r="10744" spans="1:17" ht="15" x14ac:dyDescent="0.25">
      <c r="A10744"/>
      <c r="B10744" s="114">
        <v>10743</v>
      </c>
      <c r="C10744" s="7">
        <v>23</v>
      </c>
      <c r="E10744">
        <v>10743</v>
      </c>
      <c r="G10744">
        <v>22</v>
      </c>
      <c r="K10744">
        <v>10743</v>
      </c>
      <c r="N10744"/>
      <c r="O10744"/>
      <c r="Q10744"/>
    </row>
    <row r="10745" spans="1:17" ht="15" x14ac:dyDescent="0.25">
      <c r="A10745"/>
      <c r="B10745" s="114">
        <v>10744</v>
      </c>
      <c r="C10745" s="7">
        <v>23</v>
      </c>
      <c r="E10745">
        <v>10744</v>
      </c>
      <c r="G10745">
        <v>22</v>
      </c>
      <c r="K10745">
        <v>10744</v>
      </c>
      <c r="N10745"/>
      <c r="O10745"/>
      <c r="Q10745"/>
    </row>
    <row r="10746" spans="1:17" ht="15" x14ac:dyDescent="0.25">
      <c r="A10746"/>
      <c r="B10746" s="114">
        <v>10745</v>
      </c>
      <c r="C10746" s="7">
        <v>23</v>
      </c>
      <c r="E10746">
        <v>10745</v>
      </c>
      <c r="G10746">
        <v>22</v>
      </c>
      <c r="K10746">
        <v>10745</v>
      </c>
      <c r="N10746"/>
      <c r="O10746"/>
      <c r="Q10746"/>
    </row>
    <row r="10747" spans="1:17" ht="15" x14ac:dyDescent="0.25">
      <c r="A10747"/>
      <c r="B10747" s="114">
        <v>10746</v>
      </c>
      <c r="C10747" s="7">
        <v>23</v>
      </c>
      <c r="E10747">
        <v>10746</v>
      </c>
      <c r="G10747">
        <v>22</v>
      </c>
      <c r="K10747">
        <v>10746</v>
      </c>
      <c r="N10747"/>
      <c r="O10747"/>
      <c r="Q10747"/>
    </row>
    <row r="10748" spans="1:17" ht="15" x14ac:dyDescent="0.25">
      <c r="A10748"/>
      <c r="B10748" s="114">
        <v>10747</v>
      </c>
      <c r="C10748" s="7">
        <v>23</v>
      </c>
      <c r="E10748">
        <v>10747</v>
      </c>
      <c r="G10748">
        <v>22</v>
      </c>
      <c r="K10748">
        <v>10747</v>
      </c>
      <c r="N10748"/>
      <c r="O10748"/>
      <c r="Q10748"/>
    </row>
    <row r="10749" spans="1:17" ht="15" x14ac:dyDescent="0.25">
      <c r="A10749"/>
      <c r="B10749" s="114">
        <v>10748</v>
      </c>
      <c r="C10749" s="7">
        <v>23</v>
      </c>
      <c r="E10749">
        <v>10748</v>
      </c>
      <c r="G10749">
        <v>22</v>
      </c>
      <c r="K10749">
        <v>10748</v>
      </c>
      <c r="N10749"/>
      <c r="O10749"/>
      <c r="Q10749"/>
    </row>
    <row r="10750" spans="1:17" ht="15" x14ac:dyDescent="0.25">
      <c r="A10750"/>
      <c r="B10750" s="114">
        <v>10749</v>
      </c>
      <c r="C10750" s="7">
        <v>23</v>
      </c>
      <c r="E10750">
        <v>10749</v>
      </c>
      <c r="G10750">
        <v>22</v>
      </c>
      <c r="K10750">
        <v>10749</v>
      </c>
      <c r="N10750"/>
      <c r="O10750"/>
      <c r="Q10750"/>
    </row>
    <row r="10751" spans="1:17" ht="15" x14ac:dyDescent="0.25">
      <c r="A10751"/>
      <c r="B10751" s="114">
        <v>10750</v>
      </c>
      <c r="C10751" s="7">
        <v>23</v>
      </c>
      <c r="E10751">
        <v>10750</v>
      </c>
      <c r="G10751">
        <v>22</v>
      </c>
      <c r="K10751">
        <v>10750</v>
      </c>
      <c r="N10751"/>
      <c r="O10751"/>
      <c r="Q10751"/>
    </row>
    <row r="10752" spans="1:17" ht="15" x14ac:dyDescent="0.25">
      <c r="A10752"/>
      <c r="B10752" s="114">
        <v>10751</v>
      </c>
      <c r="C10752" s="7">
        <v>23</v>
      </c>
      <c r="E10752">
        <v>10751</v>
      </c>
      <c r="G10752">
        <v>22</v>
      </c>
      <c r="K10752">
        <v>10751</v>
      </c>
      <c r="N10752"/>
      <c r="O10752"/>
      <c r="Q10752"/>
    </row>
    <row r="10753" spans="1:17" ht="15" x14ac:dyDescent="0.25">
      <c r="A10753"/>
      <c r="B10753" s="114">
        <v>10752</v>
      </c>
      <c r="C10753" s="7">
        <v>23</v>
      </c>
      <c r="E10753">
        <v>10752</v>
      </c>
      <c r="G10753">
        <v>22</v>
      </c>
      <c r="K10753">
        <v>10752</v>
      </c>
      <c r="N10753"/>
      <c r="O10753"/>
      <c r="Q10753"/>
    </row>
    <row r="10754" spans="1:17" ht="15" x14ac:dyDescent="0.25">
      <c r="A10754"/>
      <c r="B10754" s="114">
        <v>10753</v>
      </c>
      <c r="C10754" s="7">
        <v>23</v>
      </c>
      <c r="E10754">
        <v>10753</v>
      </c>
      <c r="G10754">
        <v>22</v>
      </c>
      <c r="K10754">
        <v>10753</v>
      </c>
      <c r="N10754"/>
      <c r="O10754"/>
      <c r="Q10754"/>
    </row>
    <row r="10755" spans="1:17" ht="15" x14ac:dyDescent="0.25">
      <c r="A10755"/>
      <c r="B10755" s="114">
        <v>10754</v>
      </c>
      <c r="C10755" s="7">
        <v>23</v>
      </c>
      <c r="E10755">
        <v>10754</v>
      </c>
      <c r="G10755">
        <v>22</v>
      </c>
      <c r="K10755">
        <v>10754</v>
      </c>
      <c r="N10755"/>
      <c r="O10755"/>
      <c r="Q10755"/>
    </row>
    <row r="10756" spans="1:17" ht="15" x14ac:dyDescent="0.25">
      <c r="A10756"/>
      <c r="B10756" s="114">
        <v>10755</v>
      </c>
      <c r="C10756" s="7">
        <v>23</v>
      </c>
      <c r="E10756">
        <v>10755</v>
      </c>
      <c r="G10756">
        <v>22</v>
      </c>
      <c r="K10756">
        <v>10755</v>
      </c>
      <c r="N10756"/>
      <c r="O10756"/>
      <c r="Q10756"/>
    </row>
    <row r="10757" spans="1:17" ht="15" x14ac:dyDescent="0.25">
      <c r="A10757"/>
      <c r="B10757" s="114">
        <v>10756</v>
      </c>
      <c r="C10757" s="7">
        <v>23</v>
      </c>
      <c r="E10757">
        <v>10756</v>
      </c>
      <c r="G10757">
        <v>22</v>
      </c>
      <c r="K10757">
        <v>10756</v>
      </c>
      <c r="N10757"/>
      <c r="O10757"/>
      <c r="Q10757"/>
    </row>
    <row r="10758" spans="1:17" ht="15" x14ac:dyDescent="0.25">
      <c r="A10758"/>
      <c r="B10758" s="114">
        <v>10757</v>
      </c>
      <c r="C10758" s="7">
        <v>23</v>
      </c>
      <c r="E10758">
        <v>10757</v>
      </c>
      <c r="G10758">
        <v>22</v>
      </c>
      <c r="K10758">
        <v>10757</v>
      </c>
      <c r="N10758"/>
      <c r="O10758"/>
      <c r="Q10758"/>
    </row>
    <row r="10759" spans="1:17" ht="15" x14ac:dyDescent="0.25">
      <c r="A10759"/>
      <c r="B10759" s="114">
        <v>10758</v>
      </c>
      <c r="C10759" s="7">
        <v>23</v>
      </c>
      <c r="E10759">
        <v>10758</v>
      </c>
      <c r="G10759">
        <v>22</v>
      </c>
      <c r="K10759">
        <v>10758</v>
      </c>
      <c r="N10759"/>
      <c r="O10759"/>
      <c r="Q10759"/>
    </row>
    <row r="10760" spans="1:17" ht="15" x14ac:dyDescent="0.25">
      <c r="A10760"/>
      <c r="B10760" s="114">
        <v>10759</v>
      </c>
      <c r="C10760" s="7">
        <v>23</v>
      </c>
      <c r="E10760">
        <v>10759</v>
      </c>
      <c r="G10760">
        <v>22</v>
      </c>
      <c r="K10760">
        <v>10759</v>
      </c>
      <c r="N10760"/>
      <c r="O10760"/>
      <c r="Q10760"/>
    </row>
    <row r="10761" spans="1:17" ht="15" x14ac:dyDescent="0.25">
      <c r="A10761"/>
      <c r="B10761" s="114">
        <v>10760</v>
      </c>
      <c r="C10761" s="7">
        <v>23</v>
      </c>
      <c r="E10761">
        <v>10760</v>
      </c>
      <c r="G10761">
        <v>22</v>
      </c>
      <c r="K10761">
        <v>10760</v>
      </c>
      <c r="N10761"/>
      <c r="O10761"/>
      <c r="Q10761"/>
    </row>
    <row r="10762" spans="1:17" ht="15" x14ac:dyDescent="0.25">
      <c r="A10762"/>
      <c r="B10762" s="114">
        <v>10761</v>
      </c>
      <c r="C10762" s="7">
        <v>23</v>
      </c>
      <c r="E10762">
        <v>10761</v>
      </c>
      <c r="G10762">
        <v>22</v>
      </c>
      <c r="K10762">
        <v>10761</v>
      </c>
      <c r="N10762"/>
      <c r="O10762"/>
      <c r="Q10762"/>
    </row>
    <row r="10763" spans="1:17" ht="15" x14ac:dyDescent="0.25">
      <c r="A10763"/>
      <c r="B10763" s="114">
        <v>10762</v>
      </c>
      <c r="C10763" s="7">
        <v>23</v>
      </c>
      <c r="E10763">
        <v>10762</v>
      </c>
      <c r="G10763">
        <v>22</v>
      </c>
      <c r="K10763">
        <v>10762</v>
      </c>
      <c r="N10763"/>
      <c r="O10763"/>
      <c r="Q10763"/>
    </row>
    <row r="10764" spans="1:17" ht="15" x14ac:dyDescent="0.25">
      <c r="A10764"/>
      <c r="B10764" s="114">
        <v>10763</v>
      </c>
      <c r="C10764" s="7">
        <v>23</v>
      </c>
      <c r="E10764">
        <v>10763</v>
      </c>
      <c r="G10764">
        <v>22</v>
      </c>
      <c r="K10764">
        <v>10763</v>
      </c>
      <c r="N10764"/>
      <c r="O10764"/>
      <c r="Q10764"/>
    </row>
    <row r="10765" spans="1:17" ht="15" x14ac:dyDescent="0.25">
      <c r="A10765"/>
      <c r="B10765" s="114">
        <v>10764</v>
      </c>
      <c r="C10765" s="7">
        <v>23</v>
      </c>
      <c r="E10765">
        <v>10764</v>
      </c>
      <c r="G10765">
        <v>22</v>
      </c>
      <c r="K10765">
        <v>10764</v>
      </c>
      <c r="N10765"/>
      <c r="O10765"/>
      <c r="Q10765"/>
    </row>
    <row r="10766" spans="1:17" ht="15" x14ac:dyDescent="0.25">
      <c r="A10766"/>
      <c r="B10766" s="114">
        <v>10765</v>
      </c>
      <c r="C10766" s="7">
        <v>23</v>
      </c>
      <c r="E10766">
        <v>10765</v>
      </c>
      <c r="G10766">
        <v>22</v>
      </c>
      <c r="K10766">
        <v>10765</v>
      </c>
      <c r="N10766"/>
      <c r="O10766"/>
      <c r="Q10766"/>
    </row>
    <row r="10767" spans="1:17" ht="15" x14ac:dyDescent="0.25">
      <c r="A10767"/>
      <c r="B10767" s="114">
        <v>10766</v>
      </c>
      <c r="C10767" s="7">
        <v>23</v>
      </c>
      <c r="E10767">
        <v>10766</v>
      </c>
      <c r="G10767">
        <v>22</v>
      </c>
      <c r="K10767">
        <v>10766</v>
      </c>
      <c r="N10767"/>
      <c r="O10767"/>
      <c r="Q10767"/>
    </row>
    <row r="10768" spans="1:17" ht="15" x14ac:dyDescent="0.25">
      <c r="A10768"/>
      <c r="B10768" s="114">
        <v>10767</v>
      </c>
      <c r="C10768" s="7">
        <v>23</v>
      </c>
      <c r="E10768">
        <v>10767</v>
      </c>
      <c r="G10768">
        <v>22</v>
      </c>
      <c r="K10768">
        <v>10767</v>
      </c>
      <c r="N10768"/>
      <c r="O10768"/>
      <c r="Q10768"/>
    </row>
    <row r="10769" spans="1:17" ht="15" x14ac:dyDescent="0.25">
      <c r="A10769"/>
      <c r="B10769" s="114">
        <v>10768</v>
      </c>
      <c r="C10769" s="7">
        <v>23</v>
      </c>
      <c r="E10769">
        <v>10768</v>
      </c>
      <c r="G10769">
        <v>22</v>
      </c>
      <c r="K10769">
        <v>10768</v>
      </c>
      <c r="N10769"/>
      <c r="O10769"/>
      <c r="Q10769"/>
    </row>
    <row r="10770" spans="1:17" ht="15" x14ac:dyDescent="0.25">
      <c r="A10770"/>
      <c r="B10770" s="114">
        <v>10769</v>
      </c>
      <c r="C10770" s="7">
        <v>23</v>
      </c>
      <c r="E10770">
        <v>10769</v>
      </c>
      <c r="G10770">
        <v>22</v>
      </c>
      <c r="K10770">
        <v>10769</v>
      </c>
      <c r="N10770"/>
      <c r="O10770"/>
      <c r="Q10770"/>
    </row>
    <row r="10771" spans="1:17" ht="15" x14ac:dyDescent="0.25">
      <c r="A10771"/>
      <c r="B10771" s="114">
        <v>10770</v>
      </c>
      <c r="C10771" s="7">
        <v>23</v>
      </c>
      <c r="E10771">
        <v>10770</v>
      </c>
      <c r="G10771">
        <v>22</v>
      </c>
      <c r="K10771">
        <v>10770</v>
      </c>
      <c r="N10771"/>
      <c r="O10771"/>
      <c r="Q10771"/>
    </row>
    <row r="10772" spans="1:17" ht="15" x14ac:dyDescent="0.25">
      <c r="A10772"/>
      <c r="B10772" s="114">
        <v>10771</v>
      </c>
      <c r="C10772" s="7">
        <v>23</v>
      </c>
      <c r="E10772">
        <v>10771</v>
      </c>
      <c r="G10772">
        <v>22</v>
      </c>
      <c r="K10772">
        <v>10771</v>
      </c>
      <c r="N10772"/>
      <c r="O10772"/>
      <c r="Q10772"/>
    </row>
    <row r="10773" spans="1:17" ht="15" x14ac:dyDescent="0.25">
      <c r="A10773"/>
      <c r="B10773" s="114">
        <v>10772</v>
      </c>
      <c r="C10773" s="7">
        <v>23</v>
      </c>
      <c r="E10773">
        <v>10772</v>
      </c>
      <c r="G10773">
        <v>22</v>
      </c>
      <c r="K10773">
        <v>10772</v>
      </c>
      <c r="N10773"/>
      <c r="O10773"/>
      <c r="Q10773"/>
    </row>
    <row r="10774" spans="1:17" ht="15" x14ac:dyDescent="0.25">
      <c r="A10774"/>
      <c r="B10774" s="114">
        <v>10773</v>
      </c>
      <c r="C10774" s="7">
        <v>23</v>
      </c>
      <c r="E10774">
        <v>10773</v>
      </c>
      <c r="G10774">
        <v>22</v>
      </c>
      <c r="K10774">
        <v>10773</v>
      </c>
      <c r="N10774"/>
      <c r="O10774"/>
      <c r="Q10774"/>
    </row>
    <row r="10775" spans="1:17" ht="15" x14ac:dyDescent="0.25">
      <c r="A10775"/>
      <c r="B10775" s="114">
        <v>10774</v>
      </c>
      <c r="C10775" s="7">
        <v>23</v>
      </c>
      <c r="E10775">
        <v>10774</v>
      </c>
      <c r="G10775">
        <v>22</v>
      </c>
      <c r="K10775">
        <v>10774</v>
      </c>
      <c r="N10775"/>
      <c r="O10775"/>
      <c r="Q10775"/>
    </row>
    <row r="10776" spans="1:17" ht="15" x14ac:dyDescent="0.25">
      <c r="A10776"/>
      <c r="B10776" s="114">
        <v>10775</v>
      </c>
      <c r="C10776" s="7">
        <v>23</v>
      </c>
      <c r="E10776">
        <v>10775</v>
      </c>
      <c r="G10776">
        <v>22</v>
      </c>
      <c r="K10776">
        <v>10775</v>
      </c>
      <c r="N10776"/>
      <c r="O10776"/>
      <c r="Q10776"/>
    </row>
    <row r="10777" spans="1:17" ht="15" x14ac:dyDescent="0.25">
      <c r="A10777"/>
      <c r="B10777" s="114">
        <v>10776</v>
      </c>
      <c r="C10777" s="7">
        <v>23</v>
      </c>
      <c r="E10777">
        <v>10776</v>
      </c>
      <c r="G10777">
        <v>22</v>
      </c>
      <c r="K10777">
        <v>10776</v>
      </c>
      <c r="N10777"/>
      <c r="O10777"/>
      <c r="Q10777"/>
    </row>
    <row r="10778" spans="1:17" ht="15" x14ac:dyDescent="0.25">
      <c r="A10778"/>
      <c r="B10778" s="114">
        <v>10777</v>
      </c>
      <c r="C10778" s="7">
        <v>23</v>
      </c>
      <c r="E10778">
        <v>10777</v>
      </c>
      <c r="G10778">
        <v>22</v>
      </c>
      <c r="K10778">
        <v>10777</v>
      </c>
      <c r="N10778"/>
      <c r="O10778"/>
      <c r="Q10778"/>
    </row>
    <row r="10779" spans="1:17" ht="15" x14ac:dyDescent="0.25">
      <c r="A10779"/>
      <c r="B10779" s="114">
        <v>10778</v>
      </c>
      <c r="C10779" s="7">
        <v>23</v>
      </c>
      <c r="E10779">
        <v>10778</v>
      </c>
      <c r="G10779">
        <v>22</v>
      </c>
      <c r="K10779">
        <v>10778</v>
      </c>
      <c r="N10779"/>
      <c r="O10779"/>
      <c r="Q10779"/>
    </row>
    <row r="10780" spans="1:17" ht="15" x14ac:dyDescent="0.25">
      <c r="A10780"/>
      <c r="B10780" s="114">
        <v>10779</v>
      </c>
      <c r="C10780" s="7">
        <v>23</v>
      </c>
      <c r="E10780">
        <v>10779</v>
      </c>
      <c r="G10780">
        <v>22</v>
      </c>
      <c r="K10780">
        <v>10779</v>
      </c>
      <c r="N10780"/>
      <c r="O10780"/>
      <c r="Q10780"/>
    </row>
    <row r="10781" spans="1:17" ht="15" x14ac:dyDescent="0.25">
      <c r="A10781"/>
      <c r="B10781" s="114">
        <v>10780</v>
      </c>
      <c r="C10781" s="7">
        <v>23</v>
      </c>
      <c r="E10781">
        <v>10780</v>
      </c>
      <c r="G10781">
        <v>22</v>
      </c>
      <c r="K10781">
        <v>10780</v>
      </c>
      <c r="N10781"/>
      <c r="O10781"/>
      <c r="Q10781"/>
    </row>
    <row r="10782" spans="1:17" ht="15" x14ac:dyDescent="0.25">
      <c r="A10782"/>
      <c r="B10782" s="114">
        <v>10781</v>
      </c>
      <c r="C10782" s="7">
        <v>23</v>
      </c>
      <c r="E10782">
        <v>10781</v>
      </c>
      <c r="G10782">
        <v>22</v>
      </c>
      <c r="K10782">
        <v>10781</v>
      </c>
      <c r="N10782"/>
      <c r="O10782"/>
      <c r="Q10782"/>
    </row>
    <row r="10783" spans="1:17" ht="15" x14ac:dyDescent="0.25">
      <c r="A10783"/>
      <c r="B10783" s="114">
        <v>10782</v>
      </c>
      <c r="C10783" s="7">
        <v>23</v>
      </c>
      <c r="E10783">
        <v>10782</v>
      </c>
      <c r="G10783">
        <v>22</v>
      </c>
      <c r="K10783">
        <v>10782</v>
      </c>
      <c r="N10783"/>
      <c r="O10783"/>
      <c r="Q10783"/>
    </row>
    <row r="10784" spans="1:17" ht="15" x14ac:dyDescent="0.25">
      <c r="A10784"/>
      <c r="B10784" s="114">
        <v>10783</v>
      </c>
      <c r="C10784" s="7">
        <v>23</v>
      </c>
      <c r="E10784">
        <v>10783</v>
      </c>
      <c r="G10784">
        <v>22</v>
      </c>
      <c r="K10784">
        <v>10783</v>
      </c>
      <c r="N10784"/>
      <c r="O10784"/>
      <c r="Q10784"/>
    </row>
    <row r="10785" spans="1:17" ht="15" x14ac:dyDescent="0.25">
      <c r="A10785"/>
      <c r="B10785" s="114">
        <v>10784</v>
      </c>
      <c r="C10785" s="7">
        <v>23</v>
      </c>
      <c r="E10785">
        <v>10784</v>
      </c>
      <c r="G10785">
        <v>22</v>
      </c>
      <c r="K10785">
        <v>10784</v>
      </c>
      <c r="N10785"/>
      <c r="O10785"/>
      <c r="Q10785"/>
    </row>
    <row r="10786" spans="1:17" ht="15" x14ac:dyDescent="0.25">
      <c r="A10786"/>
      <c r="B10786" s="114">
        <v>10785</v>
      </c>
      <c r="C10786" s="7">
        <v>23</v>
      </c>
      <c r="E10786">
        <v>10785</v>
      </c>
      <c r="G10786">
        <v>22</v>
      </c>
      <c r="K10786">
        <v>10785</v>
      </c>
      <c r="N10786"/>
      <c r="O10786"/>
      <c r="Q10786"/>
    </row>
    <row r="10787" spans="1:17" ht="15" x14ac:dyDescent="0.25">
      <c r="A10787"/>
      <c r="B10787" s="114">
        <v>10786</v>
      </c>
      <c r="C10787" s="7">
        <v>23</v>
      </c>
      <c r="E10787">
        <v>10786</v>
      </c>
      <c r="G10787">
        <v>22</v>
      </c>
      <c r="K10787">
        <v>10786</v>
      </c>
      <c r="N10787"/>
      <c r="O10787"/>
      <c r="Q10787"/>
    </row>
    <row r="10788" spans="1:17" ht="15" x14ac:dyDescent="0.25">
      <c r="A10788"/>
      <c r="B10788" s="114">
        <v>10787</v>
      </c>
      <c r="C10788" s="7">
        <v>23</v>
      </c>
      <c r="E10788">
        <v>10787</v>
      </c>
      <c r="G10788">
        <v>22</v>
      </c>
      <c r="K10788">
        <v>10787</v>
      </c>
      <c r="N10788"/>
      <c r="O10788"/>
      <c r="Q10788"/>
    </row>
    <row r="10789" spans="1:17" ht="15" x14ac:dyDescent="0.25">
      <c r="A10789"/>
      <c r="B10789" s="114">
        <v>10788</v>
      </c>
      <c r="C10789" s="7">
        <v>23</v>
      </c>
      <c r="E10789">
        <v>10788</v>
      </c>
      <c r="G10789">
        <v>22</v>
      </c>
      <c r="K10789">
        <v>10788</v>
      </c>
      <c r="N10789"/>
      <c r="O10789"/>
      <c r="Q10789"/>
    </row>
    <row r="10790" spans="1:17" ht="15" x14ac:dyDescent="0.25">
      <c r="A10790"/>
      <c r="B10790" s="114">
        <v>10789</v>
      </c>
      <c r="C10790" s="7">
        <v>23</v>
      </c>
      <c r="E10790">
        <v>10789</v>
      </c>
      <c r="G10790">
        <v>22</v>
      </c>
      <c r="K10790">
        <v>10789</v>
      </c>
      <c r="N10790"/>
      <c r="O10790"/>
      <c r="Q10790"/>
    </row>
    <row r="10791" spans="1:17" ht="15" x14ac:dyDescent="0.25">
      <c r="A10791"/>
      <c r="B10791" s="114">
        <v>10790</v>
      </c>
      <c r="C10791" s="7">
        <v>23</v>
      </c>
      <c r="E10791">
        <v>10790</v>
      </c>
      <c r="G10791">
        <v>22</v>
      </c>
      <c r="K10791">
        <v>10790</v>
      </c>
      <c r="N10791"/>
      <c r="O10791"/>
      <c r="Q10791"/>
    </row>
    <row r="10792" spans="1:17" ht="15" x14ac:dyDescent="0.25">
      <c r="A10792"/>
      <c r="B10792" s="114">
        <v>10791</v>
      </c>
      <c r="C10792" s="7">
        <v>23</v>
      </c>
      <c r="E10792">
        <v>10791</v>
      </c>
      <c r="G10792">
        <v>22</v>
      </c>
      <c r="K10792">
        <v>10791</v>
      </c>
      <c r="N10792"/>
      <c r="O10792"/>
      <c r="Q10792"/>
    </row>
    <row r="10793" spans="1:17" ht="15" x14ac:dyDescent="0.25">
      <c r="A10793"/>
      <c r="B10793" s="114">
        <v>10792</v>
      </c>
      <c r="C10793" s="7">
        <v>23</v>
      </c>
      <c r="E10793">
        <v>10792</v>
      </c>
      <c r="G10793">
        <v>22</v>
      </c>
      <c r="K10793">
        <v>10792</v>
      </c>
      <c r="N10793"/>
      <c r="O10793"/>
      <c r="Q10793"/>
    </row>
    <row r="10794" spans="1:17" ht="15" x14ac:dyDescent="0.25">
      <c r="A10794"/>
      <c r="B10794" s="114">
        <v>10793</v>
      </c>
      <c r="C10794" s="7">
        <v>23</v>
      </c>
      <c r="E10794">
        <v>10793</v>
      </c>
      <c r="G10794">
        <v>22</v>
      </c>
      <c r="K10794">
        <v>10793</v>
      </c>
      <c r="N10794"/>
      <c r="O10794"/>
      <c r="Q10794"/>
    </row>
    <row r="10795" spans="1:17" ht="15" x14ac:dyDescent="0.25">
      <c r="A10795"/>
      <c r="B10795" s="114">
        <v>10794</v>
      </c>
      <c r="C10795" s="7">
        <v>23</v>
      </c>
      <c r="E10795">
        <v>10794</v>
      </c>
      <c r="G10795">
        <v>22</v>
      </c>
      <c r="K10795">
        <v>10794</v>
      </c>
      <c r="N10795"/>
      <c r="O10795"/>
      <c r="Q10795"/>
    </row>
    <row r="10796" spans="1:17" ht="15" x14ac:dyDescent="0.25">
      <c r="A10796"/>
      <c r="B10796" s="114">
        <v>10795</v>
      </c>
      <c r="C10796" s="7">
        <v>23</v>
      </c>
      <c r="E10796">
        <v>10795</v>
      </c>
      <c r="G10796">
        <v>22</v>
      </c>
      <c r="K10796">
        <v>10795</v>
      </c>
      <c r="N10796"/>
      <c r="O10796"/>
      <c r="Q10796"/>
    </row>
    <row r="10797" spans="1:17" ht="15" x14ac:dyDescent="0.25">
      <c r="A10797"/>
      <c r="B10797" s="114">
        <v>10796</v>
      </c>
      <c r="C10797" s="7">
        <v>23</v>
      </c>
      <c r="E10797">
        <v>10796</v>
      </c>
      <c r="G10797">
        <v>22</v>
      </c>
      <c r="K10797">
        <v>10796</v>
      </c>
      <c r="N10797"/>
      <c r="O10797"/>
      <c r="Q10797"/>
    </row>
    <row r="10798" spans="1:17" ht="15" x14ac:dyDescent="0.25">
      <c r="A10798"/>
      <c r="B10798" s="114">
        <v>10797</v>
      </c>
      <c r="C10798" s="7">
        <v>23</v>
      </c>
      <c r="E10798">
        <v>10797</v>
      </c>
      <c r="G10798">
        <v>22</v>
      </c>
      <c r="K10798">
        <v>10797</v>
      </c>
      <c r="N10798"/>
      <c r="O10798"/>
      <c r="Q10798"/>
    </row>
    <row r="10799" spans="1:17" ht="15" x14ac:dyDescent="0.25">
      <c r="A10799"/>
      <c r="B10799" s="114">
        <v>10798</v>
      </c>
      <c r="C10799" s="7">
        <v>23</v>
      </c>
      <c r="E10799">
        <v>10798</v>
      </c>
      <c r="G10799">
        <v>22</v>
      </c>
      <c r="K10799">
        <v>10798</v>
      </c>
      <c r="N10799"/>
      <c r="O10799"/>
      <c r="Q10799"/>
    </row>
    <row r="10800" spans="1:17" ht="15" x14ac:dyDescent="0.25">
      <c r="A10800"/>
      <c r="B10800" s="114">
        <v>10799</v>
      </c>
      <c r="C10800" s="7">
        <v>23</v>
      </c>
      <c r="E10800">
        <v>10799</v>
      </c>
      <c r="G10800">
        <v>22</v>
      </c>
      <c r="K10800">
        <v>10799</v>
      </c>
      <c r="N10800"/>
      <c r="O10800"/>
      <c r="Q10800"/>
    </row>
    <row r="10801" spans="1:17" ht="15" x14ac:dyDescent="0.25">
      <c r="A10801"/>
      <c r="B10801" s="114">
        <v>10800</v>
      </c>
      <c r="C10801" s="7">
        <v>23</v>
      </c>
      <c r="E10801">
        <v>10800</v>
      </c>
      <c r="G10801">
        <v>22</v>
      </c>
      <c r="K10801">
        <v>10800</v>
      </c>
      <c r="N10801"/>
      <c r="O10801"/>
      <c r="Q10801"/>
    </row>
    <row r="10802" spans="1:17" ht="15" x14ac:dyDescent="0.25">
      <c r="A10802"/>
      <c r="B10802" s="114">
        <v>10801</v>
      </c>
      <c r="C10802" s="7">
        <v>23</v>
      </c>
      <c r="E10802">
        <v>10801</v>
      </c>
      <c r="G10802">
        <v>22</v>
      </c>
      <c r="K10802">
        <v>10801</v>
      </c>
      <c r="N10802"/>
      <c r="O10802"/>
      <c r="Q10802"/>
    </row>
    <row r="10803" spans="1:17" ht="15" x14ac:dyDescent="0.25">
      <c r="A10803"/>
      <c r="B10803" s="114">
        <v>10802</v>
      </c>
      <c r="C10803" s="7">
        <v>23</v>
      </c>
      <c r="E10803">
        <v>10802</v>
      </c>
      <c r="G10803">
        <v>22</v>
      </c>
      <c r="K10803">
        <v>10802</v>
      </c>
      <c r="N10803"/>
      <c r="O10803"/>
      <c r="Q10803"/>
    </row>
    <row r="10804" spans="1:17" ht="15" x14ac:dyDescent="0.25">
      <c r="A10804"/>
      <c r="B10804" s="114">
        <v>10803</v>
      </c>
      <c r="C10804" s="7">
        <v>23</v>
      </c>
      <c r="E10804">
        <v>10803</v>
      </c>
      <c r="G10804">
        <v>22</v>
      </c>
      <c r="K10804">
        <v>10803</v>
      </c>
      <c r="N10804"/>
      <c r="O10804"/>
      <c r="Q10804"/>
    </row>
    <row r="10805" spans="1:17" ht="15" x14ac:dyDescent="0.25">
      <c r="A10805"/>
      <c r="B10805" s="114">
        <v>10804</v>
      </c>
      <c r="C10805" s="7">
        <v>23</v>
      </c>
      <c r="E10805">
        <v>10804</v>
      </c>
      <c r="G10805">
        <v>22</v>
      </c>
      <c r="K10805">
        <v>10804</v>
      </c>
      <c r="N10805"/>
      <c r="O10805"/>
      <c r="Q10805"/>
    </row>
    <row r="10806" spans="1:17" ht="15" x14ac:dyDescent="0.25">
      <c r="A10806"/>
      <c r="B10806" s="114">
        <v>10805</v>
      </c>
      <c r="C10806" s="7">
        <v>23</v>
      </c>
      <c r="E10806">
        <v>10805</v>
      </c>
      <c r="G10806">
        <v>22</v>
      </c>
      <c r="K10806">
        <v>10805</v>
      </c>
      <c r="N10806"/>
      <c r="O10806"/>
      <c r="Q10806"/>
    </row>
    <row r="10807" spans="1:17" ht="15" x14ac:dyDescent="0.25">
      <c r="A10807"/>
      <c r="B10807" s="114">
        <v>10806</v>
      </c>
      <c r="C10807" s="7">
        <v>23</v>
      </c>
      <c r="E10807">
        <v>10806</v>
      </c>
      <c r="G10807">
        <v>22</v>
      </c>
      <c r="K10807">
        <v>10806</v>
      </c>
      <c r="N10807"/>
      <c r="O10807"/>
      <c r="Q10807"/>
    </row>
    <row r="10808" spans="1:17" ht="15" x14ac:dyDescent="0.25">
      <c r="A10808"/>
      <c r="B10808" s="114">
        <v>10807</v>
      </c>
      <c r="C10808" s="7">
        <v>23</v>
      </c>
      <c r="E10808">
        <v>10807</v>
      </c>
      <c r="G10808">
        <v>22</v>
      </c>
      <c r="K10808">
        <v>10807</v>
      </c>
      <c r="N10808"/>
      <c r="O10808"/>
      <c r="Q10808"/>
    </row>
    <row r="10809" spans="1:17" ht="15" x14ac:dyDescent="0.25">
      <c r="A10809"/>
      <c r="B10809" s="114">
        <v>10808</v>
      </c>
      <c r="C10809" s="7">
        <v>23</v>
      </c>
      <c r="E10809">
        <v>10808</v>
      </c>
      <c r="G10809">
        <v>22</v>
      </c>
      <c r="K10809">
        <v>10808</v>
      </c>
      <c r="N10809"/>
      <c r="O10809"/>
      <c r="Q10809"/>
    </row>
    <row r="10810" spans="1:17" ht="15" x14ac:dyDescent="0.25">
      <c r="A10810"/>
      <c r="B10810" s="114">
        <v>10809</v>
      </c>
      <c r="C10810" s="7">
        <v>23</v>
      </c>
      <c r="E10810">
        <v>10809</v>
      </c>
      <c r="G10810">
        <v>22</v>
      </c>
      <c r="K10810">
        <v>10809</v>
      </c>
      <c r="N10810"/>
      <c r="O10810"/>
      <c r="Q10810"/>
    </row>
    <row r="10811" spans="1:17" ht="15" x14ac:dyDescent="0.25">
      <c r="A10811"/>
      <c r="B10811" s="114">
        <v>10810</v>
      </c>
      <c r="C10811" s="7">
        <v>23</v>
      </c>
      <c r="E10811">
        <v>10810</v>
      </c>
      <c r="G10811">
        <v>22</v>
      </c>
      <c r="K10811">
        <v>10810</v>
      </c>
      <c r="N10811"/>
      <c r="O10811"/>
      <c r="Q10811"/>
    </row>
    <row r="10812" spans="1:17" ht="15" x14ac:dyDescent="0.25">
      <c r="A10812"/>
      <c r="B10812" s="114">
        <v>10811</v>
      </c>
      <c r="C10812" s="7">
        <v>23</v>
      </c>
      <c r="E10812">
        <v>10811</v>
      </c>
      <c r="G10812">
        <v>22</v>
      </c>
      <c r="K10812">
        <v>10811</v>
      </c>
      <c r="N10812"/>
      <c r="O10812"/>
      <c r="Q10812"/>
    </row>
    <row r="10813" spans="1:17" ht="15" x14ac:dyDescent="0.25">
      <c r="A10813"/>
      <c r="B10813" s="114">
        <v>10812</v>
      </c>
      <c r="C10813" s="7">
        <v>23</v>
      </c>
      <c r="E10813">
        <v>10812</v>
      </c>
      <c r="G10813">
        <v>22</v>
      </c>
      <c r="K10813">
        <v>10812</v>
      </c>
      <c r="N10813"/>
      <c r="O10813"/>
      <c r="Q10813"/>
    </row>
    <row r="10814" spans="1:17" ht="15" x14ac:dyDescent="0.25">
      <c r="A10814"/>
      <c r="B10814" s="114">
        <v>10813</v>
      </c>
      <c r="C10814" s="7">
        <v>23</v>
      </c>
      <c r="E10814">
        <v>10813</v>
      </c>
      <c r="G10814">
        <v>22</v>
      </c>
      <c r="K10814">
        <v>10813</v>
      </c>
      <c r="N10814"/>
      <c r="O10814"/>
      <c r="Q10814"/>
    </row>
    <row r="10815" spans="1:17" ht="15" x14ac:dyDescent="0.25">
      <c r="A10815"/>
      <c r="B10815" s="114">
        <v>10814</v>
      </c>
      <c r="C10815" s="7">
        <v>23</v>
      </c>
      <c r="E10815">
        <v>10814</v>
      </c>
      <c r="G10815">
        <v>22</v>
      </c>
      <c r="K10815">
        <v>10814</v>
      </c>
      <c r="N10815"/>
      <c r="O10815"/>
      <c r="Q10815"/>
    </row>
    <row r="10816" spans="1:17" ht="15" x14ac:dyDescent="0.25">
      <c r="A10816"/>
      <c r="B10816" s="114">
        <v>10815</v>
      </c>
      <c r="C10816" s="7">
        <v>23</v>
      </c>
      <c r="E10816">
        <v>10815</v>
      </c>
      <c r="G10816">
        <v>22</v>
      </c>
      <c r="K10816">
        <v>10815</v>
      </c>
      <c r="N10816"/>
      <c r="O10816"/>
      <c r="Q10816"/>
    </row>
    <row r="10817" spans="1:17" ht="15" x14ac:dyDescent="0.25">
      <c r="A10817"/>
      <c r="B10817" s="114">
        <v>10816</v>
      </c>
      <c r="C10817" s="7">
        <v>23</v>
      </c>
      <c r="E10817">
        <v>10816</v>
      </c>
      <c r="G10817">
        <v>22</v>
      </c>
      <c r="K10817">
        <v>10816</v>
      </c>
      <c r="N10817"/>
      <c r="O10817"/>
      <c r="Q10817"/>
    </row>
    <row r="10818" spans="1:17" ht="15" x14ac:dyDescent="0.25">
      <c r="A10818"/>
      <c r="B10818" s="114">
        <v>10817</v>
      </c>
      <c r="C10818" s="7">
        <v>23</v>
      </c>
      <c r="E10818">
        <v>10817</v>
      </c>
      <c r="G10818">
        <v>22</v>
      </c>
      <c r="K10818">
        <v>10817</v>
      </c>
      <c r="N10818"/>
      <c r="O10818"/>
      <c r="Q10818"/>
    </row>
    <row r="10819" spans="1:17" ht="15" x14ac:dyDescent="0.25">
      <c r="A10819"/>
      <c r="B10819" s="114">
        <v>10818</v>
      </c>
      <c r="C10819" s="7">
        <v>23</v>
      </c>
      <c r="E10819">
        <v>10818</v>
      </c>
      <c r="G10819">
        <v>22</v>
      </c>
      <c r="K10819">
        <v>10818</v>
      </c>
      <c r="N10819"/>
      <c r="O10819"/>
      <c r="Q10819"/>
    </row>
    <row r="10820" spans="1:17" ht="15" x14ac:dyDescent="0.25">
      <c r="A10820"/>
      <c r="B10820" s="114">
        <v>10819</v>
      </c>
      <c r="C10820" s="7">
        <v>23</v>
      </c>
      <c r="E10820">
        <v>10819</v>
      </c>
      <c r="G10820">
        <v>22</v>
      </c>
      <c r="K10820">
        <v>10819</v>
      </c>
      <c r="N10820"/>
      <c r="O10820"/>
      <c r="Q10820"/>
    </row>
    <row r="10821" spans="1:17" ht="15" x14ac:dyDescent="0.25">
      <c r="A10821"/>
      <c r="B10821" s="114">
        <v>10820</v>
      </c>
      <c r="C10821" s="7">
        <v>23</v>
      </c>
      <c r="E10821">
        <v>10820</v>
      </c>
      <c r="G10821">
        <v>22</v>
      </c>
      <c r="K10821">
        <v>10820</v>
      </c>
      <c r="N10821"/>
      <c r="O10821"/>
      <c r="Q10821"/>
    </row>
    <row r="10822" spans="1:17" ht="15" x14ac:dyDescent="0.25">
      <c r="A10822"/>
      <c r="B10822" s="114">
        <v>10821</v>
      </c>
      <c r="C10822" s="7">
        <v>23</v>
      </c>
      <c r="E10822">
        <v>10821</v>
      </c>
      <c r="G10822">
        <v>22</v>
      </c>
      <c r="K10822">
        <v>10821</v>
      </c>
      <c r="N10822"/>
      <c r="O10822"/>
      <c r="Q10822"/>
    </row>
    <row r="10823" spans="1:17" ht="15" x14ac:dyDescent="0.25">
      <c r="A10823"/>
      <c r="B10823" s="114">
        <v>10822</v>
      </c>
      <c r="C10823" s="7">
        <v>23</v>
      </c>
      <c r="E10823">
        <v>10822</v>
      </c>
      <c r="G10823">
        <v>22</v>
      </c>
      <c r="K10823">
        <v>10822</v>
      </c>
      <c r="N10823"/>
      <c r="O10823"/>
      <c r="Q10823"/>
    </row>
    <row r="10824" spans="1:17" ht="15" x14ac:dyDescent="0.25">
      <c r="A10824"/>
      <c r="B10824" s="114">
        <v>10823</v>
      </c>
      <c r="C10824" s="7">
        <v>23</v>
      </c>
      <c r="E10824">
        <v>10823</v>
      </c>
      <c r="G10824">
        <v>22</v>
      </c>
      <c r="K10824">
        <v>10823</v>
      </c>
      <c r="N10824"/>
      <c r="O10824"/>
      <c r="Q10824"/>
    </row>
    <row r="10825" spans="1:17" ht="15" x14ac:dyDescent="0.25">
      <c r="A10825"/>
      <c r="B10825" s="114">
        <v>10824</v>
      </c>
      <c r="C10825" s="7">
        <v>23</v>
      </c>
      <c r="E10825">
        <v>10824</v>
      </c>
      <c r="G10825">
        <v>22</v>
      </c>
      <c r="K10825">
        <v>10824</v>
      </c>
      <c r="N10825"/>
      <c r="O10825"/>
      <c r="Q10825"/>
    </row>
    <row r="10826" spans="1:17" ht="15" x14ac:dyDescent="0.25">
      <c r="A10826"/>
      <c r="B10826" s="114">
        <v>10825</v>
      </c>
      <c r="C10826" s="7">
        <v>23</v>
      </c>
      <c r="E10826">
        <v>10825</v>
      </c>
      <c r="G10826">
        <v>22</v>
      </c>
      <c r="K10826">
        <v>10825</v>
      </c>
      <c r="N10826"/>
      <c r="O10826"/>
      <c r="Q10826"/>
    </row>
    <row r="10827" spans="1:17" ht="15" x14ac:dyDescent="0.25">
      <c r="A10827"/>
      <c r="B10827" s="114">
        <v>10826</v>
      </c>
      <c r="C10827" s="7">
        <v>23</v>
      </c>
      <c r="E10827">
        <v>10826</v>
      </c>
      <c r="G10827">
        <v>22</v>
      </c>
      <c r="K10827">
        <v>10826</v>
      </c>
      <c r="N10827"/>
      <c r="O10827"/>
      <c r="Q10827"/>
    </row>
    <row r="10828" spans="1:17" ht="15" x14ac:dyDescent="0.25">
      <c r="A10828"/>
      <c r="B10828" s="114">
        <v>10827</v>
      </c>
      <c r="C10828" s="7">
        <v>23</v>
      </c>
      <c r="E10828">
        <v>10827</v>
      </c>
      <c r="G10828">
        <v>22</v>
      </c>
      <c r="K10828">
        <v>10827</v>
      </c>
      <c r="N10828"/>
      <c r="O10828"/>
      <c r="Q10828"/>
    </row>
    <row r="10829" spans="1:17" ht="15" x14ac:dyDescent="0.25">
      <c r="A10829"/>
      <c r="B10829" s="114">
        <v>10828</v>
      </c>
      <c r="C10829" s="7">
        <v>23</v>
      </c>
      <c r="E10829">
        <v>10828</v>
      </c>
      <c r="G10829">
        <v>22</v>
      </c>
      <c r="K10829">
        <v>10828</v>
      </c>
      <c r="N10829"/>
      <c r="O10829"/>
      <c r="Q10829"/>
    </row>
    <row r="10830" spans="1:17" ht="15" x14ac:dyDescent="0.25">
      <c r="A10830"/>
      <c r="B10830" s="114">
        <v>10829</v>
      </c>
      <c r="C10830" s="7">
        <v>23</v>
      </c>
      <c r="E10830">
        <v>10829</v>
      </c>
      <c r="G10830">
        <v>22</v>
      </c>
      <c r="K10830">
        <v>10829</v>
      </c>
      <c r="N10830"/>
      <c r="O10830"/>
      <c r="Q10830"/>
    </row>
    <row r="10831" spans="1:17" ht="15" x14ac:dyDescent="0.25">
      <c r="A10831"/>
      <c r="B10831" s="114">
        <v>10830</v>
      </c>
      <c r="C10831" s="7">
        <v>23</v>
      </c>
      <c r="E10831">
        <v>10830</v>
      </c>
      <c r="G10831">
        <v>22</v>
      </c>
      <c r="K10831">
        <v>10830</v>
      </c>
      <c r="N10831"/>
      <c r="O10831"/>
      <c r="Q10831"/>
    </row>
    <row r="10832" spans="1:17" ht="15" x14ac:dyDescent="0.25">
      <c r="A10832"/>
      <c r="B10832" s="114">
        <v>10831</v>
      </c>
      <c r="C10832" s="7">
        <v>23</v>
      </c>
      <c r="E10832">
        <v>10831</v>
      </c>
      <c r="G10832">
        <v>22</v>
      </c>
      <c r="K10832">
        <v>10831</v>
      </c>
      <c r="N10832"/>
      <c r="O10832"/>
      <c r="Q10832"/>
    </row>
    <row r="10833" spans="1:17" ht="15" x14ac:dyDescent="0.25">
      <c r="A10833"/>
      <c r="B10833" s="114">
        <v>10832</v>
      </c>
      <c r="C10833" s="7">
        <v>23</v>
      </c>
      <c r="E10833">
        <v>10832</v>
      </c>
      <c r="G10833">
        <v>22</v>
      </c>
      <c r="K10833">
        <v>10832</v>
      </c>
      <c r="N10833"/>
      <c r="O10833"/>
      <c r="Q10833"/>
    </row>
    <row r="10834" spans="1:17" ht="15" x14ac:dyDescent="0.25">
      <c r="A10834"/>
      <c r="B10834" s="114">
        <v>10833</v>
      </c>
      <c r="C10834" s="7">
        <v>23</v>
      </c>
      <c r="E10834">
        <v>10833</v>
      </c>
      <c r="G10834">
        <v>22</v>
      </c>
      <c r="K10834">
        <v>10833</v>
      </c>
      <c r="N10834"/>
      <c r="O10834"/>
      <c r="Q10834"/>
    </row>
    <row r="10835" spans="1:17" ht="15" x14ac:dyDescent="0.25">
      <c r="A10835"/>
      <c r="B10835" s="114">
        <v>10834</v>
      </c>
      <c r="C10835" s="7">
        <v>23</v>
      </c>
      <c r="E10835">
        <v>10834</v>
      </c>
      <c r="G10835">
        <v>22</v>
      </c>
      <c r="K10835">
        <v>10834</v>
      </c>
      <c r="N10835"/>
      <c r="O10835"/>
      <c r="Q10835"/>
    </row>
    <row r="10836" spans="1:17" ht="15" x14ac:dyDescent="0.25">
      <c r="A10836"/>
      <c r="B10836" s="114">
        <v>10835</v>
      </c>
      <c r="C10836" s="7">
        <v>23</v>
      </c>
      <c r="E10836">
        <v>10835</v>
      </c>
      <c r="G10836">
        <v>22</v>
      </c>
      <c r="K10836">
        <v>10835</v>
      </c>
      <c r="N10836"/>
      <c r="O10836"/>
      <c r="Q10836"/>
    </row>
    <row r="10837" spans="1:17" ht="15" x14ac:dyDescent="0.25">
      <c r="A10837"/>
      <c r="B10837" s="114">
        <v>10836</v>
      </c>
      <c r="C10837" s="7">
        <v>23</v>
      </c>
      <c r="E10837">
        <v>10836</v>
      </c>
      <c r="G10837">
        <v>22</v>
      </c>
      <c r="K10837">
        <v>10836</v>
      </c>
      <c r="N10837"/>
      <c r="O10837"/>
      <c r="Q10837"/>
    </row>
    <row r="10838" spans="1:17" ht="15" x14ac:dyDescent="0.25">
      <c r="A10838"/>
      <c r="B10838" s="114">
        <v>10837</v>
      </c>
      <c r="C10838" s="7">
        <v>23</v>
      </c>
      <c r="E10838">
        <v>10837</v>
      </c>
      <c r="G10838">
        <v>22</v>
      </c>
      <c r="K10838">
        <v>10837</v>
      </c>
      <c r="N10838"/>
      <c r="O10838"/>
      <c r="Q10838"/>
    </row>
    <row r="10839" spans="1:17" ht="15" x14ac:dyDescent="0.25">
      <c r="A10839"/>
      <c r="B10839" s="114">
        <v>10838</v>
      </c>
      <c r="C10839" s="7">
        <v>23</v>
      </c>
      <c r="E10839">
        <v>10838</v>
      </c>
      <c r="G10839">
        <v>22</v>
      </c>
      <c r="K10839">
        <v>10838</v>
      </c>
      <c r="N10839"/>
      <c r="O10839"/>
      <c r="Q10839"/>
    </row>
    <row r="10840" spans="1:17" ht="15" x14ac:dyDescent="0.25">
      <c r="A10840"/>
      <c r="B10840" s="114">
        <v>10839</v>
      </c>
      <c r="C10840" s="7">
        <v>23</v>
      </c>
      <c r="E10840">
        <v>10839</v>
      </c>
      <c r="G10840">
        <v>22</v>
      </c>
      <c r="K10840">
        <v>10839</v>
      </c>
      <c r="N10840"/>
      <c r="O10840"/>
      <c r="Q10840"/>
    </row>
    <row r="10841" spans="1:17" ht="15" x14ac:dyDescent="0.25">
      <c r="A10841"/>
      <c r="B10841" s="114">
        <v>10840</v>
      </c>
      <c r="C10841" s="7">
        <v>23</v>
      </c>
      <c r="E10841">
        <v>10840</v>
      </c>
      <c r="G10841">
        <v>22</v>
      </c>
      <c r="K10841">
        <v>10840</v>
      </c>
      <c r="N10841"/>
      <c r="O10841"/>
      <c r="Q10841"/>
    </row>
    <row r="10842" spans="1:17" ht="15" x14ac:dyDescent="0.25">
      <c r="A10842"/>
      <c r="B10842" s="114">
        <v>10841</v>
      </c>
      <c r="C10842" s="7">
        <v>23</v>
      </c>
      <c r="E10842">
        <v>10841</v>
      </c>
      <c r="G10842">
        <v>22</v>
      </c>
      <c r="K10842">
        <v>10841</v>
      </c>
      <c r="N10842"/>
      <c r="O10842"/>
      <c r="Q10842"/>
    </row>
    <row r="10843" spans="1:17" ht="15" x14ac:dyDescent="0.25">
      <c r="A10843"/>
      <c r="B10843" s="114">
        <v>10842</v>
      </c>
      <c r="C10843" s="7">
        <v>23</v>
      </c>
      <c r="E10843">
        <v>10842</v>
      </c>
      <c r="G10843">
        <v>22</v>
      </c>
      <c r="K10843">
        <v>10842</v>
      </c>
      <c r="N10843"/>
      <c r="O10843"/>
      <c r="Q10843"/>
    </row>
    <row r="10844" spans="1:17" ht="15" x14ac:dyDescent="0.25">
      <c r="A10844"/>
      <c r="B10844" s="114">
        <v>10843</v>
      </c>
      <c r="C10844" s="7">
        <v>23</v>
      </c>
      <c r="E10844">
        <v>10843</v>
      </c>
      <c r="G10844">
        <v>22</v>
      </c>
      <c r="K10844">
        <v>10843</v>
      </c>
      <c r="N10844"/>
      <c r="O10844"/>
      <c r="Q10844"/>
    </row>
    <row r="10845" spans="1:17" ht="15" x14ac:dyDescent="0.25">
      <c r="A10845"/>
      <c r="B10845" s="114">
        <v>10844</v>
      </c>
      <c r="C10845" s="7">
        <v>23</v>
      </c>
      <c r="E10845">
        <v>10844</v>
      </c>
      <c r="G10845">
        <v>22</v>
      </c>
      <c r="K10845">
        <v>10844</v>
      </c>
      <c r="N10845"/>
      <c r="O10845"/>
      <c r="Q10845"/>
    </row>
    <row r="10846" spans="1:17" ht="15" x14ac:dyDescent="0.25">
      <c r="A10846"/>
      <c r="B10846" s="114">
        <v>10845</v>
      </c>
      <c r="C10846" s="7">
        <v>23</v>
      </c>
      <c r="E10846">
        <v>10845</v>
      </c>
      <c r="G10846">
        <v>22</v>
      </c>
      <c r="K10846">
        <v>10845</v>
      </c>
      <c r="N10846"/>
      <c r="O10846"/>
      <c r="Q10846"/>
    </row>
    <row r="10847" spans="1:17" ht="15" x14ac:dyDescent="0.25">
      <c r="A10847"/>
      <c r="B10847" s="114">
        <v>10846</v>
      </c>
      <c r="C10847" s="7">
        <v>23</v>
      </c>
      <c r="E10847">
        <v>10846</v>
      </c>
      <c r="G10847">
        <v>22</v>
      </c>
      <c r="K10847">
        <v>10846</v>
      </c>
      <c r="N10847"/>
      <c r="O10847"/>
      <c r="Q10847"/>
    </row>
    <row r="10848" spans="1:17" ht="15" x14ac:dyDescent="0.25">
      <c r="A10848"/>
      <c r="B10848" s="114">
        <v>10847</v>
      </c>
      <c r="C10848" s="7">
        <v>23</v>
      </c>
      <c r="E10848">
        <v>10847</v>
      </c>
      <c r="G10848">
        <v>22</v>
      </c>
      <c r="K10848">
        <v>10847</v>
      </c>
      <c r="N10848"/>
      <c r="O10848"/>
      <c r="Q10848"/>
    </row>
    <row r="10849" spans="1:17" ht="15" x14ac:dyDescent="0.25">
      <c r="A10849"/>
      <c r="B10849" s="114">
        <v>10848</v>
      </c>
      <c r="C10849" s="7">
        <v>23</v>
      </c>
      <c r="E10849">
        <v>10848</v>
      </c>
      <c r="G10849">
        <v>22</v>
      </c>
      <c r="K10849">
        <v>10848</v>
      </c>
      <c r="N10849"/>
      <c r="O10849"/>
      <c r="Q10849"/>
    </row>
    <row r="10850" spans="1:17" ht="15" x14ac:dyDescent="0.25">
      <c r="A10850"/>
      <c r="B10850" s="114">
        <v>10849</v>
      </c>
      <c r="C10850" s="7">
        <v>23</v>
      </c>
      <c r="E10850">
        <v>10849</v>
      </c>
      <c r="G10850">
        <v>22</v>
      </c>
      <c r="K10850">
        <v>10849</v>
      </c>
      <c r="N10850"/>
      <c r="O10850"/>
      <c r="Q10850"/>
    </row>
    <row r="10851" spans="1:17" ht="15" x14ac:dyDescent="0.25">
      <c r="A10851"/>
      <c r="B10851" s="114">
        <v>10850</v>
      </c>
      <c r="C10851" s="7">
        <v>23</v>
      </c>
      <c r="E10851">
        <v>10850</v>
      </c>
      <c r="G10851">
        <v>22</v>
      </c>
      <c r="K10851">
        <v>10850</v>
      </c>
      <c r="N10851"/>
      <c r="O10851"/>
      <c r="Q10851"/>
    </row>
    <row r="10852" spans="1:17" ht="15" x14ac:dyDescent="0.25">
      <c r="A10852"/>
      <c r="B10852" s="114">
        <v>10851</v>
      </c>
      <c r="C10852" s="7">
        <v>23</v>
      </c>
      <c r="E10852">
        <v>10851</v>
      </c>
      <c r="G10852">
        <v>22</v>
      </c>
      <c r="K10852">
        <v>10851</v>
      </c>
      <c r="N10852"/>
      <c r="O10852"/>
      <c r="Q10852"/>
    </row>
    <row r="10853" spans="1:17" ht="15" x14ac:dyDescent="0.25">
      <c r="A10853"/>
      <c r="B10853" s="114">
        <v>10852</v>
      </c>
      <c r="C10853" s="7">
        <v>23</v>
      </c>
      <c r="E10853">
        <v>10852</v>
      </c>
      <c r="G10853">
        <v>22</v>
      </c>
      <c r="K10853">
        <v>10852</v>
      </c>
      <c r="N10853"/>
      <c r="O10853"/>
      <c r="Q10853"/>
    </row>
    <row r="10854" spans="1:17" ht="15" x14ac:dyDescent="0.25">
      <c r="A10854"/>
      <c r="B10854" s="114">
        <v>10853</v>
      </c>
      <c r="C10854" s="7">
        <v>23</v>
      </c>
      <c r="E10854">
        <v>10853</v>
      </c>
      <c r="G10854">
        <v>22</v>
      </c>
      <c r="K10854">
        <v>10853</v>
      </c>
      <c r="N10854"/>
      <c r="O10854"/>
      <c r="Q10854"/>
    </row>
    <row r="10855" spans="1:17" ht="15" x14ac:dyDescent="0.25">
      <c r="A10855"/>
      <c r="B10855" s="114">
        <v>10854</v>
      </c>
      <c r="C10855" s="7">
        <v>23</v>
      </c>
      <c r="E10855">
        <v>10854</v>
      </c>
      <c r="G10855">
        <v>22</v>
      </c>
      <c r="K10855">
        <v>10854</v>
      </c>
      <c r="N10855"/>
      <c r="O10855"/>
      <c r="Q10855"/>
    </row>
    <row r="10856" spans="1:17" ht="15" x14ac:dyDescent="0.25">
      <c r="A10856"/>
      <c r="B10856" s="114">
        <v>10855</v>
      </c>
      <c r="C10856" s="7">
        <v>23</v>
      </c>
      <c r="E10856">
        <v>10855</v>
      </c>
      <c r="G10856">
        <v>22</v>
      </c>
      <c r="K10856">
        <v>10855</v>
      </c>
      <c r="N10856"/>
      <c r="O10856"/>
      <c r="Q10856"/>
    </row>
    <row r="10857" spans="1:17" ht="15" x14ac:dyDescent="0.25">
      <c r="A10857"/>
      <c r="B10857" s="114">
        <v>10856</v>
      </c>
      <c r="C10857" s="7">
        <v>23</v>
      </c>
      <c r="E10857">
        <v>10856</v>
      </c>
      <c r="G10857">
        <v>22</v>
      </c>
      <c r="K10857">
        <v>10856</v>
      </c>
      <c r="N10857"/>
      <c r="O10857"/>
      <c r="Q10857"/>
    </row>
    <row r="10858" spans="1:17" ht="15" x14ac:dyDescent="0.25">
      <c r="A10858"/>
      <c r="B10858" s="114">
        <v>10857</v>
      </c>
      <c r="C10858" s="7">
        <v>23</v>
      </c>
      <c r="E10858">
        <v>10857</v>
      </c>
      <c r="G10858">
        <v>22</v>
      </c>
      <c r="K10858">
        <v>10857</v>
      </c>
      <c r="N10858"/>
      <c r="O10858"/>
      <c r="Q10858"/>
    </row>
    <row r="10859" spans="1:17" ht="15" x14ac:dyDescent="0.25">
      <c r="A10859"/>
      <c r="B10859" s="114">
        <v>10858</v>
      </c>
      <c r="C10859" s="7">
        <v>23</v>
      </c>
      <c r="E10859">
        <v>10858</v>
      </c>
      <c r="G10859">
        <v>22</v>
      </c>
      <c r="K10859">
        <v>10858</v>
      </c>
      <c r="N10859"/>
      <c r="O10859"/>
      <c r="Q10859"/>
    </row>
    <row r="10860" spans="1:17" ht="15" x14ac:dyDescent="0.25">
      <c r="A10860"/>
      <c r="B10860" s="114">
        <v>10859</v>
      </c>
      <c r="C10860" s="7">
        <v>23</v>
      </c>
      <c r="E10860">
        <v>10859</v>
      </c>
      <c r="G10860">
        <v>22</v>
      </c>
      <c r="K10860">
        <v>10859</v>
      </c>
      <c r="N10860"/>
      <c r="O10860"/>
      <c r="Q10860"/>
    </row>
    <row r="10861" spans="1:17" ht="15" x14ac:dyDescent="0.25">
      <c r="A10861"/>
      <c r="B10861" s="114">
        <v>10860</v>
      </c>
      <c r="C10861" s="7">
        <v>23</v>
      </c>
      <c r="E10861">
        <v>10860</v>
      </c>
      <c r="G10861">
        <v>22</v>
      </c>
      <c r="K10861">
        <v>10860</v>
      </c>
      <c r="N10861"/>
      <c r="O10861"/>
      <c r="Q10861"/>
    </row>
    <row r="10862" spans="1:17" ht="15" x14ac:dyDescent="0.25">
      <c r="A10862"/>
      <c r="B10862" s="114">
        <v>10861</v>
      </c>
      <c r="C10862" s="7">
        <v>23</v>
      </c>
      <c r="E10862">
        <v>10861</v>
      </c>
      <c r="G10862">
        <v>22</v>
      </c>
      <c r="K10862">
        <v>10861</v>
      </c>
      <c r="N10862"/>
      <c r="O10862"/>
      <c r="Q10862"/>
    </row>
    <row r="10863" spans="1:17" ht="15" x14ac:dyDescent="0.25">
      <c r="A10863"/>
      <c r="B10863" s="114">
        <v>10862</v>
      </c>
      <c r="C10863" s="7">
        <v>23</v>
      </c>
      <c r="E10863">
        <v>10862</v>
      </c>
      <c r="G10863">
        <v>22</v>
      </c>
      <c r="K10863">
        <v>10862</v>
      </c>
      <c r="N10863"/>
      <c r="O10863"/>
      <c r="Q10863"/>
    </row>
    <row r="10864" spans="1:17" ht="15" x14ac:dyDescent="0.25">
      <c r="A10864"/>
      <c r="B10864" s="114">
        <v>10863</v>
      </c>
      <c r="C10864" s="7">
        <v>23</v>
      </c>
      <c r="E10864">
        <v>10863</v>
      </c>
      <c r="G10864">
        <v>22</v>
      </c>
      <c r="K10864">
        <v>10863</v>
      </c>
      <c r="N10864"/>
      <c r="O10864"/>
      <c r="Q10864"/>
    </row>
    <row r="10865" spans="1:17" ht="15" x14ac:dyDescent="0.25">
      <c r="A10865"/>
      <c r="B10865" s="114">
        <v>10864</v>
      </c>
      <c r="C10865" s="7">
        <v>23</v>
      </c>
      <c r="E10865">
        <v>10864</v>
      </c>
      <c r="G10865">
        <v>22</v>
      </c>
      <c r="K10865">
        <v>10864</v>
      </c>
      <c r="N10865"/>
      <c r="O10865"/>
      <c r="Q10865"/>
    </row>
    <row r="10866" spans="1:17" ht="15" x14ac:dyDescent="0.25">
      <c r="A10866"/>
      <c r="B10866" s="114">
        <v>10865</v>
      </c>
      <c r="C10866" s="7">
        <v>23</v>
      </c>
      <c r="E10866">
        <v>10865</v>
      </c>
      <c r="G10866">
        <v>22</v>
      </c>
      <c r="K10866">
        <v>10865</v>
      </c>
      <c r="N10866"/>
      <c r="O10866"/>
      <c r="Q10866"/>
    </row>
    <row r="10867" spans="1:17" ht="15" x14ac:dyDescent="0.25">
      <c r="A10867"/>
      <c r="B10867" s="114">
        <v>10866</v>
      </c>
      <c r="C10867" s="7">
        <v>23</v>
      </c>
      <c r="E10867">
        <v>10866</v>
      </c>
      <c r="G10867">
        <v>22</v>
      </c>
      <c r="K10867">
        <v>10866</v>
      </c>
      <c r="N10867"/>
      <c r="O10867"/>
      <c r="Q10867"/>
    </row>
    <row r="10868" spans="1:17" ht="15" x14ac:dyDescent="0.25">
      <c r="A10868"/>
      <c r="B10868" s="114">
        <v>10867</v>
      </c>
      <c r="C10868" s="7">
        <v>23</v>
      </c>
      <c r="E10868">
        <v>10867</v>
      </c>
      <c r="G10868">
        <v>22</v>
      </c>
      <c r="K10868">
        <v>10867</v>
      </c>
      <c r="N10868"/>
      <c r="O10868"/>
      <c r="Q10868"/>
    </row>
    <row r="10869" spans="1:17" ht="15" x14ac:dyDescent="0.25">
      <c r="A10869"/>
      <c r="B10869" s="114">
        <v>10868</v>
      </c>
      <c r="C10869" s="7">
        <v>23</v>
      </c>
      <c r="E10869">
        <v>10868</v>
      </c>
      <c r="G10869">
        <v>22</v>
      </c>
      <c r="K10869">
        <v>10868</v>
      </c>
      <c r="N10869"/>
      <c r="O10869"/>
      <c r="Q10869"/>
    </row>
    <row r="10870" spans="1:17" ht="15" x14ac:dyDescent="0.25">
      <c r="A10870"/>
      <c r="B10870" s="114">
        <v>10869</v>
      </c>
      <c r="C10870" s="7">
        <v>23</v>
      </c>
      <c r="E10870">
        <v>10869</v>
      </c>
      <c r="G10870">
        <v>22</v>
      </c>
      <c r="K10870">
        <v>10869</v>
      </c>
      <c r="N10870"/>
      <c r="O10870"/>
      <c r="Q10870"/>
    </row>
    <row r="10871" spans="1:17" ht="15" x14ac:dyDescent="0.25">
      <c r="A10871"/>
      <c r="B10871" s="114">
        <v>10870</v>
      </c>
      <c r="C10871" s="7">
        <v>23</v>
      </c>
      <c r="E10871">
        <v>10870</v>
      </c>
      <c r="G10871">
        <v>22</v>
      </c>
      <c r="K10871">
        <v>10870</v>
      </c>
      <c r="N10871"/>
      <c r="O10871"/>
      <c r="Q10871"/>
    </row>
    <row r="10872" spans="1:17" ht="15" x14ac:dyDescent="0.25">
      <c r="A10872"/>
      <c r="B10872" s="114">
        <v>10871</v>
      </c>
      <c r="C10872" s="7">
        <v>23</v>
      </c>
      <c r="E10872">
        <v>10871</v>
      </c>
      <c r="G10872">
        <v>22</v>
      </c>
      <c r="K10872">
        <v>10871</v>
      </c>
      <c r="N10872"/>
      <c r="O10872"/>
      <c r="Q10872"/>
    </row>
    <row r="10873" spans="1:17" ht="15" x14ac:dyDescent="0.25">
      <c r="A10873"/>
      <c r="B10873" s="114">
        <v>10872</v>
      </c>
      <c r="C10873" s="7">
        <v>23</v>
      </c>
      <c r="E10873">
        <v>10872</v>
      </c>
      <c r="G10873">
        <v>22</v>
      </c>
      <c r="K10873">
        <v>10872</v>
      </c>
      <c r="N10873"/>
      <c r="O10873"/>
      <c r="Q10873"/>
    </row>
    <row r="10874" spans="1:17" ht="15" x14ac:dyDescent="0.25">
      <c r="A10874"/>
      <c r="B10874" s="114">
        <v>10873</v>
      </c>
      <c r="C10874" s="7">
        <v>23</v>
      </c>
      <c r="E10874">
        <v>10873</v>
      </c>
      <c r="G10874">
        <v>22</v>
      </c>
      <c r="K10874">
        <v>10873</v>
      </c>
      <c r="N10874"/>
      <c r="O10874"/>
      <c r="Q10874"/>
    </row>
    <row r="10875" spans="1:17" ht="15" x14ac:dyDescent="0.25">
      <c r="A10875"/>
      <c r="B10875" s="114">
        <v>10874</v>
      </c>
      <c r="C10875" s="7">
        <v>23</v>
      </c>
      <c r="E10875">
        <v>10874</v>
      </c>
      <c r="G10875">
        <v>22</v>
      </c>
      <c r="K10875">
        <v>10874</v>
      </c>
      <c r="N10875"/>
      <c r="O10875"/>
      <c r="Q10875"/>
    </row>
    <row r="10876" spans="1:17" ht="15" x14ac:dyDescent="0.25">
      <c r="A10876"/>
      <c r="B10876" s="114">
        <v>10875</v>
      </c>
      <c r="C10876" s="7">
        <v>23</v>
      </c>
      <c r="E10876">
        <v>10875</v>
      </c>
      <c r="G10876">
        <v>22</v>
      </c>
      <c r="K10876">
        <v>10875</v>
      </c>
      <c r="N10876"/>
      <c r="O10876"/>
      <c r="Q10876"/>
    </row>
    <row r="10877" spans="1:17" ht="15" x14ac:dyDescent="0.25">
      <c r="A10877"/>
      <c r="B10877" s="114">
        <v>10876</v>
      </c>
      <c r="C10877" s="7">
        <v>23</v>
      </c>
      <c r="E10877">
        <v>10876</v>
      </c>
      <c r="G10877">
        <v>22</v>
      </c>
      <c r="K10877">
        <v>10876</v>
      </c>
      <c r="N10877"/>
      <c r="O10877"/>
      <c r="Q10877"/>
    </row>
    <row r="10878" spans="1:17" ht="15" x14ac:dyDescent="0.25">
      <c r="A10878"/>
      <c r="B10878" s="114">
        <v>10877</v>
      </c>
      <c r="C10878" s="7">
        <v>23</v>
      </c>
      <c r="E10878">
        <v>10877</v>
      </c>
      <c r="G10878">
        <v>22</v>
      </c>
      <c r="K10878">
        <v>10877</v>
      </c>
      <c r="N10878"/>
      <c r="O10878"/>
      <c r="Q10878"/>
    </row>
    <row r="10879" spans="1:17" ht="15" x14ac:dyDescent="0.25">
      <c r="A10879"/>
      <c r="B10879" s="114">
        <v>10878</v>
      </c>
      <c r="C10879" s="7">
        <v>23</v>
      </c>
      <c r="E10879">
        <v>10878</v>
      </c>
      <c r="G10879">
        <v>22</v>
      </c>
      <c r="K10879">
        <v>10878</v>
      </c>
      <c r="N10879"/>
      <c r="O10879"/>
      <c r="Q10879"/>
    </row>
    <row r="10880" spans="1:17" ht="15" x14ac:dyDescent="0.25">
      <c r="A10880"/>
      <c r="B10880" s="114">
        <v>10879</v>
      </c>
      <c r="C10880" s="7">
        <v>23</v>
      </c>
      <c r="E10880">
        <v>10879</v>
      </c>
      <c r="G10880">
        <v>22</v>
      </c>
      <c r="K10880">
        <v>10879</v>
      </c>
      <c r="N10880"/>
      <c r="O10880"/>
      <c r="Q10880"/>
    </row>
    <row r="10881" spans="1:17" ht="15" x14ac:dyDescent="0.25">
      <c r="A10881"/>
      <c r="B10881" s="114">
        <v>10880</v>
      </c>
      <c r="C10881" s="7">
        <v>23</v>
      </c>
      <c r="E10881">
        <v>10880</v>
      </c>
      <c r="G10881">
        <v>22</v>
      </c>
      <c r="K10881">
        <v>10880</v>
      </c>
      <c r="N10881"/>
      <c r="O10881"/>
      <c r="Q10881"/>
    </row>
    <row r="10882" spans="1:17" ht="15" x14ac:dyDescent="0.25">
      <c r="A10882"/>
      <c r="B10882" s="114">
        <v>10881</v>
      </c>
      <c r="C10882" s="7">
        <v>23</v>
      </c>
      <c r="E10882">
        <v>10881</v>
      </c>
      <c r="G10882">
        <v>22</v>
      </c>
      <c r="K10882">
        <v>10881</v>
      </c>
      <c r="N10882"/>
      <c r="O10882"/>
      <c r="Q10882"/>
    </row>
    <row r="10883" spans="1:17" ht="15" x14ac:dyDescent="0.25">
      <c r="A10883"/>
      <c r="B10883" s="114">
        <v>10882</v>
      </c>
      <c r="C10883" s="7">
        <v>23</v>
      </c>
      <c r="E10883">
        <v>10882</v>
      </c>
      <c r="G10883">
        <v>22</v>
      </c>
      <c r="K10883">
        <v>10882</v>
      </c>
      <c r="N10883"/>
      <c r="O10883"/>
      <c r="Q10883"/>
    </row>
    <row r="10884" spans="1:17" ht="15" x14ac:dyDescent="0.25">
      <c r="A10884"/>
      <c r="B10884" s="114">
        <v>10883</v>
      </c>
      <c r="C10884" s="7">
        <v>23</v>
      </c>
      <c r="E10884">
        <v>10883</v>
      </c>
      <c r="G10884">
        <v>22</v>
      </c>
      <c r="K10884">
        <v>10883</v>
      </c>
      <c r="N10884"/>
      <c r="O10884"/>
      <c r="Q10884"/>
    </row>
    <row r="10885" spans="1:17" ht="15" x14ac:dyDescent="0.25">
      <c r="A10885"/>
      <c r="B10885" s="114">
        <v>10884</v>
      </c>
      <c r="C10885" s="7">
        <v>23</v>
      </c>
      <c r="E10885">
        <v>10884</v>
      </c>
      <c r="G10885">
        <v>22</v>
      </c>
      <c r="K10885">
        <v>10884</v>
      </c>
      <c r="N10885"/>
      <c r="O10885"/>
      <c r="Q10885"/>
    </row>
    <row r="10886" spans="1:17" ht="15" x14ac:dyDescent="0.25">
      <c r="A10886"/>
      <c r="B10886" s="114">
        <v>10885</v>
      </c>
      <c r="C10886" s="7">
        <v>23</v>
      </c>
      <c r="E10886">
        <v>10885</v>
      </c>
      <c r="G10886">
        <v>22</v>
      </c>
      <c r="K10886">
        <v>10885</v>
      </c>
      <c r="N10886"/>
      <c r="O10886"/>
      <c r="Q10886"/>
    </row>
    <row r="10887" spans="1:17" ht="15" x14ac:dyDescent="0.25">
      <c r="A10887"/>
      <c r="B10887" s="114">
        <v>10886</v>
      </c>
      <c r="C10887" s="7">
        <v>23</v>
      </c>
      <c r="E10887">
        <v>10886</v>
      </c>
      <c r="G10887">
        <v>22</v>
      </c>
      <c r="K10887">
        <v>10886</v>
      </c>
      <c r="N10887"/>
      <c r="O10887"/>
      <c r="Q10887"/>
    </row>
    <row r="10888" spans="1:17" ht="15" x14ac:dyDescent="0.25">
      <c r="A10888"/>
      <c r="B10888" s="114">
        <v>10887</v>
      </c>
      <c r="C10888" s="7">
        <v>23</v>
      </c>
      <c r="E10888">
        <v>10887</v>
      </c>
      <c r="G10888">
        <v>22</v>
      </c>
      <c r="K10888">
        <v>10887</v>
      </c>
      <c r="N10888"/>
      <c r="O10888"/>
      <c r="Q10888"/>
    </row>
    <row r="10889" spans="1:17" ht="15" x14ac:dyDescent="0.25">
      <c r="A10889"/>
      <c r="B10889" s="114">
        <v>10888</v>
      </c>
      <c r="C10889" s="7">
        <v>23</v>
      </c>
      <c r="E10889">
        <v>10888</v>
      </c>
      <c r="G10889">
        <v>22</v>
      </c>
      <c r="K10889">
        <v>10888</v>
      </c>
      <c r="N10889"/>
      <c r="O10889"/>
      <c r="Q10889"/>
    </row>
    <row r="10890" spans="1:17" ht="15" x14ac:dyDescent="0.25">
      <c r="A10890"/>
      <c r="B10890" s="114">
        <v>10889</v>
      </c>
      <c r="C10890" s="7">
        <v>23</v>
      </c>
      <c r="E10890">
        <v>10889</v>
      </c>
      <c r="G10890">
        <v>22</v>
      </c>
      <c r="K10890">
        <v>10889</v>
      </c>
      <c r="N10890"/>
      <c r="O10890"/>
      <c r="Q10890"/>
    </row>
    <row r="10891" spans="1:17" ht="15" x14ac:dyDescent="0.25">
      <c r="A10891"/>
      <c r="B10891" s="114">
        <v>10890</v>
      </c>
      <c r="C10891" s="7">
        <v>23</v>
      </c>
      <c r="E10891">
        <v>10890</v>
      </c>
      <c r="G10891">
        <v>22</v>
      </c>
      <c r="K10891">
        <v>10890</v>
      </c>
      <c r="N10891"/>
      <c r="O10891"/>
      <c r="Q10891"/>
    </row>
    <row r="10892" spans="1:17" ht="15" x14ac:dyDescent="0.25">
      <c r="A10892"/>
      <c r="B10892" s="114">
        <v>10891</v>
      </c>
      <c r="C10892" s="7">
        <v>23</v>
      </c>
      <c r="E10892">
        <v>10891</v>
      </c>
      <c r="G10892">
        <v>22</v>
      </c>
      <c r="K10892">
        <v>10891</v>
      </c>
      <c r="N10892"/>
      <c r="O10892"/>
      <c r="Q10892"/>
    </row>
    <row r="10893" spans="1:17" ht="15" x14ac:dyDescent="0.25">
      <c r="A10893"/>
      <c r="B10893" s="114">
        <v>10892</v>
      </c>
      <c r="C10893" s="7">
        <v>23</v>
      </c>
      <c r="E10893">
        <v>10892</v>
      </c>
      <c r="G10893">
        <v>22</v>
      </c>
      <c r="K10893">
        <v>10892</v>
      </c>
      <c r="N10893"/>
      <c r="O10893"/>
      <c r="Q10893"/>
    </row>
    <row r="10894" spans="1:17" ht="15" x14ac:dyDescent="0.25">
      <c r="A10894"/>
      <c r="B10894" s="114">
        <v>10893</v>
      </c>
      <c r="C10894" s="7">
        <v>23</v>
      </c>
      <c r="E10894">
        <v>10893</v>
      </c>
      <c r="G10894">
        <v>22</v>
      </c>
      <c r="K10894">
        <v>10893</v>
      </c>
      <c r="N10894"/>
      <c r="O10894"/>
      <c r="Q10894"/>
    </row>
    <row r="10895" spans="1:17" ht="15" x14ac:dyDescent="0.25">
      <c r="A10895"/>
      <c r="B10895" s="114">
        <v>10894</v>
      </c>
      <c r="C10895" s="7">
        <v>23</v>
      </c>
      <c r="E10895">
        <v>10894</v>
      </c>
      <c r="G10895">
        <v>22</v>
      </c>
      <c r="K10895">
        <v>10894</v>
      </c>
      <c r="N10895"/>
      <c r="O10895"/>
      <c r="Q10895"/>
    </row>
    <row r="10896" spans="1:17" ht="15" x14ac:dyDescent="0.25">
      <c r="A10896"/>
      <c r="B10896" s="114">
        <v>10895</v>
      </c>
      <c r="C10896" s="7">
        <v>23</v>
      </c>
      <c r="E10896">
        <v>10895</v>
      </c>
      <c r="G10896">
        <v>22</v>
      </c>
      <c r="K10896">
        <v>10895</v>
      </c>
      <c r="N10896"/>
      <c r="O10896"/>
      <c r="Q10896"/>
    </row>
    <row r="10897" spans="1:17" ht="15" x14ac:dyDescent="0.25">
      <c r="A10897"/>
      <c r="B10897" s="114">
        <v>10896</v>
      </c>
      <c r="C10897" s="7">
        <v>23</v>
      </c>
      <c r="E10897">
        <v>10896</v>
      </c>
      <c r="G10897">
        <v>22</v>
      </c>
      <c r="K10897">
        <v>10896</v>
      </c>
      <c r="N10897"/>
      <c r="O10897"/>
      <c r="Q10897"/>
    </row>
    <row r="10898" spans="1:17" ht="15" x14ac:dyDescent="0.25">
      <c r="A10898"/>
      <c r="B10898" s="114">
        <v>10897</v>
      </c>
      <c r="C10898" s="7">
        <v>23</v>
      </c>
      <c r="E10898">
        <v>10897</v>
      </c>
      <c r="G10898">
        <v>22</v>
      </c>
      <c r="K10898">
        <v>10897</v>
      </c>
      <c r="N10898"/>
      <c r="O10898"/>
      <c r="Q10898"/>
    </row>
    <row r="10899" spans="1:17" ht="15" x14ac:dyDescent="0.25">
      <c r="A10899"/>
      <c r="B10899" s="114">
        <v>10898</v>
      </c>
      <c r="C10899" s="7">
        <v>23</v>
      </c>
      <c r="E10899">
        <v>10898</v>
      </c>
      <c r="G10899">
        <v>22</v>
      </c>
      <c r="K10899">
        <v>10898</v>
      </c>
      <c r="N10899"/>
      <c r="O10899"/>
      <c r="Q10899"/>
    </row>
    <row r="10900" spans="1:17" ht="15" x14ac:dyDescent="0.25">
      <c r="A10900"/>
      <c r="B10900" s="114">
        <v>10899</v>
      </c>
      <c r="C10900" s="7">
        <v>23</v>
      </c>
      <c r="E10900">
        <v>10899</v>
      </c>
      <c r="G10900">
        <v>22</v>
      </c>
      <c r="K10900">
        <v>10899</v>
      </c>
      <c r="N10900"/>
      <c r="O10900"/>
      <c r="Q10900"/>
    </row>
    <row r="10901" spans="1:17" ht="15" x14ac:dyDescent="0.25">
      <c r="A10901"/>
      <c r="B10901" s="114">
        <v>10900</v>
      </c>
      <c r="C10901" s="7">
        <v>23</v>
      </c>
      <c r="E10901">
        <v>10900</v>
      </c>
      <c r="G10901">
        <v>22</v>
      </c>
      <c r="K10901">
        <v>10900</v>
      </c>
      <c r="N10901"/>
      <c r="O10901"/>
      <c r="Q10901"/>
    </row>
    <row r="10902" spans="1:17" ht="15" x14ac:dyDescent="0.25">
      <c r="A10902"/>
      <c r="B10902" s="114">
        <v>10901</v>
      </c>
      <c r="C10902" s="7">
        <v>23</v>
      </c>
      <c r="E10902">
        <v>10901</v>
      </c>
      <c r="G10902">
        <v>22</v>
      </c>
      <c r="K10902">
        <v>10901</v>
      </c>
      <c r="N10902"/>
      <c r="O10902"/>
      <c r="Q10902"/>
    </row>
    <row r="10903" spans="1:17" ht="15" x14ac:dyDescent="0.25">
      <c r="A10903"/>
      <c r="B10903" s="114">
        <v>10902</v>
      </c>
      <c r="C10903" s="7">
        <v>23</v>
      </c>
      <c r="E10903">
        <v>10902</v>
      </c>
      <c r="G10903">
        <v>22</v>
      </c>
      <c r="K10903">
        <v>10902</v>
      </c>
      <c r="N10903"/>
      <c r="O10903"/>
      <c r="Q10903"/>
    </row>
    <row r="10904" spans="1:17" ht="15" x14ac:dyDescent="0.25">
      <c r="A10904"/>
      <c r="B10904" s="114">
        <v>10903</v>
      </c>
      <c r="C10904" s="7">
        <v>23</v>
      </c>
      <c r="E10904">
        <v>10903</v>
      </c>
      <c r="G10904">
        <v>22</v>
      </c>
      <c r="K10904">
        <v>10903</v>
      </c>
      <c r="N10904"/>
      <c r="O10904"/>
      <c r="Q10904"/>
    </row>
    <row r="10905" spans="1:17" ht="15" x14ac:dyDescent="0.25">
      <c r="A10905"/>
      <c r="B10905" s="114">
        <v>10904</v>
      </c>
      <c r="C10905" s="7">
        <v>23</v>
      </c>
      <c r="E10905">
        <v>10904</v>
      </c>
      <c r="G10905">
        <v>22</v>
      </c>
      <c r="K10905">
        <v>10904</v>
      </c>
      <c r="N10905"/>
      <c r="O10905"/>
      <c r="Q10905"/>
    </row>
    <row r="10906" spans="1:17" ht="15" x14ac:dyDescent="0.25">
      <c r="A10906"/>
      <c r="B10906" s="114">
        <v>10905</v>
      </c>
      <c r="C10906" s="7">
        <v>23</v>
      </c>
      <c r="E10906">
        <v>10905</v>
      </c>
      <c r="G10906">
        <v>22</v>
      </c>
      <c r="K10906">
        <v>10905</v>
      </c>
      <c r="N10906"/>
      <c r="O10906"/>
      <c r="Q10906"/>
    </row>
    <row r="10907" spans="1:17" ht="15" x14ac:dyDescent="0.25">
      <c r="A10907"/>
      <c r="B10907" s="114">
        <v>10906</v>
      </c>
      <c r="C10907" s="7">
        <v>23</v>
      </c>
      <c r="E10907">
        <v>10906</v>
      </c>
      <c r="G10907">
        <v>22</v>
      </c>
      <c r="K10907">
        <v>10906</v>
      </c>
      <c r="N10907"/>
      <c r="O10907"/>
      <c r="Q10907"/>
    </row>
    <row r="10908" spans="1:17" ht="15" x14ac:dyDescent="0.25">
      <c r="A10908"/>
      <c r="B10908" s="114">
        <v>10907</v>
      </c>
      <c r="C10908" s="7">
        <v>23</v>
      </c>
      <c r="E10908">
        <v>10907</v>
      </c>
      <c r="G10908">
        <v>22</v>
      </c>
      <c r="K10908">
        <v>10907</v>
      </c>
      <c r="N10908"/>
      <c r="O10908"/>
      <c r="Q10908"/>
    </row>
    <row r="10909" spans="1:17" ht="15" x14ac:dyDescent="0.25">
      <c r="A10909"/>
      <c r="B10909" s="114">
        <v>10908</v>
      </c>
      <c r="C10909" s="7">
        <v>23</v>
      </c>
      <c r="E10909">
        <v>10908</v>
      </c>
      <c r="G10909">
        <v>22</v>
      </c>
      <c r="K10909">
        <v>10908</v>
      </c>
      <c r="N10909"/>
      <c r="O10909"/>
      <c r="Q10909"/>
    </row>
    <row r="10910" spans="1:17" ht="15" x14ac:dyDescent="0.25">
      <c r="A10910"/>
      <c r="B10910" s="114">
        <v>10909</v>
      </c>
      <c r="C10910" s="7">
        <v>23</v>
      </c>
      <c r="E10910">
        <v>10909</v>
      </c>
      <c r="G10910">
        <v>22</v>
      </c>
      <c r="K10910">
        <v>10909</v>
      </c>
      <c r="N10910"/>
      <c r="O10910"/>
      <c r="Q10910"/>
    </row>
    <row r="10911" spans="1:17" ht="15" x14ac:dyDescent="0.25">
      <c r="A10911"/>
      <c r="B10911" s="114">
        <v>10910</v>
      </c>
      <c r="C10911" s="7">
        <v>23</v>
      </c>
      <c r="E10911">
        <v>10910</v>
      </c>
      <c r="G10911">
        <v>22</v>
      </c>
      <c r="K10911">
        <v>10910</v>
      </c>
      <c r="N10911"/>
      <c r="O10911"/>
      <c r="Q10911"/>
    </row>
    <row r="10912" spans="1:17" ht="15" x14ac:dyDescent="0.25">
      <c r="A10912"/>
      <c r="B10912" s="114">
        <v>10911</v>
      </c>
      <c r="C10912" s="7">
        <v>23</v>
      </c>
      <c r="E10912">
        <v>10911</v>
      </c>
      <c r="G10912">
        <v>22</v>
      </c>
      <c r="K10912">
        <v>10911</v>
      </c>
      <c r="N10912"/>
      <c r="O10912"/>
      <c r="Q10912"/>
    </row>
    <row r="10913" spans="1:17" ht="15" x14ac:dyDescent="0.25">
      <c r="A10913"/>
      <c r="B10913" s="114">
        <v>10912</v>
      </c>
      <c r="C10913" s="7">
        <v>23</v>
      </c>
      <c r="E10913">
        <v>10912</v>
      </c>
      <c r="G10913">
        <v>22</v>
      </c>
      <c r="K10913">
        <v>10912</v>
      </c>
      <c r="N10913"/>
      <c r="O10913"/>
      <c r="Q10913"/>
    </row>
    <row r="10914" spans="1:17" ht="15" x14ac:dyDescent="0.25">
      <c r="A10914"/>
      <c r="B10914" s="114">
        <v>10913</v>
      </c>
      <c r="C10914" s="7">
        <v>23</v>
      </c>
      <c r="E10914">
        <v>10913</v>
      </c>
      <c r="G10914">
        <v>22</v>
      </c>
      <c r="K10914">
        <v>10913</v>
      </c>
      <c r="N10914"/>
      <c r="O10914"/>
      <c r="Q10914"/>
    </row>
    <row r="10915" spans="1:17" ht="15" x14ac:dyDescent="0.25">
      <c r="A10915"/>
      <c r="B10915" s="114">
        <v>10914</v>
      </c>
      <c r="C10915" s="7">
        <v>23</v>
      </c>
      <c r="E10915">
        <v>10914</v>
      </c>
      <c r="G10915">
        <v>22</v>
      </c>
      <c r="K10915">
        <v>10914</v>
      </c>
      <c r="N10915"/>
      <c r="O10915"/>
      <c r="Q10915"/>
    </row>
    <row r="10916" spans="1:17" ht="15" x14ac:dyDescent="0.25">
      <c r="A10916"/>
      <c r="B10916" s="114">
        <v>10915</v>
      </c>
      <c r="C10916" s="7">
        <v>23</v>
      </c>
      <c r="E10916">
        <v>10915</v>
      </c>
      <c r="G10916">
        <v>22</v>
      </c>
      <c r="K10916">
        <v>10915</v>
      </c>
      <c r="N10916"/>
      <c r="O10916"/>
      <c r="Q10916"/>
    </row>
    <row r="10917" spans="1:17" ht="15" x14ac:dyDescent="0.25">
      <c r="A10917"/>
      <c r="B10917" s="114">
        <v>10916</v>
      </c>
      <c r="C10917" s="7">
        <v>23</v>
      </c>
      <c r="E10917">
        <v>10916</v>
      </c>
      <c r="G10917">
        <v>22</v>
      </c>
      <c r="K10917">
        <v>10916</v>
      </c>
      <c r="N10917"/>
      <c r="O10917"/>
      <c r="Q10917"/>
    </row>
    <row r="10918" spans="1:17" ht="15" x14ac:dyDescent="0.25">
      <c r="A10918"/>
      <c r="B10918" s="114">
        <v>10917</v>
      </c>
      <c r="C10918" s="7">
        <v>23</v>
      </c>
      <c r="E10918">
        <v>10917</v>
      </c>
      <c r="G10918">
        <v>22</v>
      </c>
      <c r="K10918">
        <v>10917</v>
      </c>
      <c r="N10918"/>
      <c r="O10918"/>
      <c r="Q10918"/>
    </row>
    <row r="10919" spans="1:17" ht="15" x14ac:dyDescent="0.25">
      <c r="A10919"/>
      <c r="B10919" s="114">
        <v>10918</v>
      </c>
      <c r="C10919" s="7">
        <v>23</v>
      </c>
      <c r="E10919">
        <v>10918</v>
      </c>
      <c r="G10919">
        <v>22</v>
      </c>
      <c r="K10919">
        <v>10918</v>
      </c>
      <c r="N10919"/>
      <c r="O10919"/>
      <c r="Q10919"/>
    </row>
    <row r="10920" spans="1:17" ht="15" x14ac:dyDescent="0.25">
      <c r="A10920"/>
      <c r="B10920" s="114">
        <v>10919</v>
      </c>
      <c r="C10920" s="7">
        <v>23</v>
      </c>
      <c r="E10920">
        <v>10919</v>
      </c>
      <c r="G10920">
        <v>22</v>
      </c>
      <c r="K10920">
        <v>10919</v>
      </c>
      <c r="N10920"/>
      <c r="O10920"/>
      <c r="Q10920"/>
    </row>
    <row r="10921" spans="1:17" ht="15" x14ac:dyDescent="0.25">
      <c r="A10921"/>
      <c r="B10921" s="114">
        <v>10920</v>
      </c>
      <c r="C10921" s="7">
        <v>23</v>
      </c>
      <c r="E10921">
        <v>10920</v>
      </c>
      <c r="G10921">
        <v>22</v>
      </c>
      <c r="K10921">
        <v>10920</v>
      </c>
      <c r="N10921"/>
      <c r="O10921"/>
      <c r="Q10921"/>
    </row>
    <row r="10922" spans="1:17" ht="15" x14ac:dyDescent="0.25">
      <c r="A10922"/>
      <c r="B10922" s="114">
        <v>10921</v>
      </c>
      <c r="C10922" s="7">
        <v>23</v>
      </c>
      <c r="E10922">
        <v>10921</v>
      </c>
      <c r="G10922">
        <v>22</v>
      </c>
      <c r="K10922">
        <v>10921</v>
      </c>
      <c r="N10922"/>
      <c r="O10922"/>
      <c r="Q10922"/>
    </row>
    <row r="10923" spans="1:17" ht="15" x14ac:dyDescent="0.25">
      <c r="A10923"/>
      <c r="B10923" s="114">
        <v>10922</v>
      </c>
      <c r="C10923" s="7">
        <v>23</v>
      </c>
      <c r="E10923">
        <v>10922</v>
      </c>
      <c r="G10923">
        <v>22</v>
      </c>
      <c r="K10923">
        <v>10922</v>
      </c>
      <c r="N10923"/>
      <c r="O10923"/>
      <c r="Q10923"/>
    </row>
    <row r="10924" spans="1:17" ht="15" x14ac:dyDescent="0.25">
      <c r="A10924"/>
      <c r="B10924" s="114">
        <v>10923</v>
      </c>
      <c r="C10924" s="7">
        <v>23</v>
      </c>
      <c r="E10924">
        <v>10923</v>
      </c>
      <c r="G10924">
        <v>22</v>
      </c>
      <c r="K10924">
        <v>10923</v>
      </c>
      <c r="N10924"/>
      <c r="O10924"/>
      <c r="Q10924"/>
    </row>
    <row r="10925" spans="1:17" ht="15" x14ac:dyDescent="0.25">
      <c r="A10925"/>
      <c r="B10925" s="114">
        <v>10924</v>
      </c>
      <c r="C10925" s="7">
        <v>23</v>
      </c>
      <c r="E10925">
        <v>10924</v>
      </c>
      <c r="G10925">
        <v>22</v>
      </c>
      <c r="K10925">
        <v>10924</v>
      </c>
      <c r="N10925"/>
      <c r="O10925"/>
      <c r="Q10925"/>
    </row>
    <row r="10926" spans="1:17" ht="15" x14ac:dyDescent="0.25">
      <c r="A10926"/>
      <c r="B10926" s="114">
        <v>10925</v>
      </c>
      <c r="C10926" s="7">
        <v>23</v>
      </c>
      <c r="E10926">
        <v>10925</v>
      </c>
      <c r="G10926">
        <v>22</v>
      </c>
      <c r="K10926">
        <v>10925</v>
      </c>
      <c r="N10926"/>
      <c r="O10926"/>
      <c r="Q10926"/>
    </row>
    <row r="10927" spans="1:17" ht="15" x14ac:dyDescent="0.25">
      <c r="A10927"/>
      <c r="B10927" s="114">
        <v>10926</v>
      </c>
      <c r="C10927" s="7">
        <v>23</v>
      </c>
      <c r="E10927">
        <v>10926</v>
      </c>
      <c r="G10927">
        <v>22</v>
      </c>
      <c r="K10927">
        <v>10926</v>
      </c>
      <c r="N10927"/>
      <c r="O10927"/>
      <c r="Q10927"/>
    </row>
    <row r="10928" spans="1:17" ht="15" x14ac:dyDescent="0.25">
      <c r="A10928"/>
      <c r="B10928" s="114">
        <v>10927</v>
      </c>
      <c r="C10928" s="7">
        <v>23</v>
      </c>
      <c r="E10928">
        <v>10927</v>
      </c>
      <c r="G10928">
        <v>22</v>
      </c>
      <c r="K10928">
        <v>10927</v>
      </c>
      <c r="N10928"/>
      <c r="O10928"/>
      <c r="Q10928"/>
    </row>
    <row r="10929" spans="1:17" ht="15" x14ac:dyDescent="0.25">
      <c r="A10929"/>
      <c r="B10929" s="114">
        <v>10928</v>
      </c>
      <c r="C10929" s="7">
        <v>23</v>
      </c>
      <c r="E10929">
        <v>10928</v>
      </c>
      <c r="G10929">
        <v>22</v>
      </c>
      <c r="K10929">
        <v>10928</v>
      </c>
      <c r="N10929"/>
      <c r="O10929"/>
      <c r="Q10929"/>
    </row>
    <row r="10930" spans="1:17" ht="15" x14ac:dyDescent="0.25">
      <c r="A10930"/>
      <c r="B10930" s="114">
        <v>10929</v>
      </c>
      <c r="C10930" s="7">
        <v>23</v>
      </c>
      <c r="E10930">
        <v>10929</v>
      </c>
      <c r="G10930">
        <v>22</v>
      </c>
      <c r="K10930">
        <v>10929</v>
      </c>
      <c r="N10930"/>
      <c r="O10930"/>
      <c r="Q10930"/>
    </row>
    <row r="10931" spans="1:17" ht="15" x14ac:dyDescent="0.25">
      <c r="A10931"/>
      <c r="B10931" s="114">
        <v>10930</v>
      </c>
      <c r="C10931" s="7">
        <v>23</v>
      </c>
      <c r="E10931">
        <v>10930</v>
      </c>
      <c r="G10931">
        <v>22</v>
      </c>
      <c r="K10931">
        <v>10930</v>
      </c>
      <c r="N10931"/>
      <c r="O10931"/>
      <c r="Q10931"/>
    </row>
    <row r="10932" spans="1:17" ht="15" x14ac:dyDescent="0.25">
      <c r="A10932"/>
      <c r="B10932" s="114">
        <v>10931</v>
      </c>
      <c r="C10932" s="7">
        <v>23</v>
      </c>
      <c r="E10932">
        <v>10931</v>
      </c>
      <c r="G10932">
        <v>22</v>
      </c>
      <c r="K10932">
        <v>10931</v>
      </c>
      <c r="N10932"/>
      <c r="O10932"/>
      <c r="Q10932"/>
    </row>
    <row r="10933" spans="1:17" ht="15" x14ac:dyDescent="0.25">
      <c r="A10933"/>
      <c r="B10933" s="114">
        <v>10932</v>
      </c>
      <c r="C10933" s="7">
        <v>23</v>
      </c>
      <c r="E10933">
        <v>10932</v>
      </c>
      <c r="G10933">
        <v>22</v>
      </c>
      <c r="K10933">
        <v>10932</v>
      </c>
      <c r="N10933"/>
      <c r="O10933"/>
      <c r="Q10933"/>
    </row>
    <row r="10934" spans="1:17" ht="15" x14ac:dyDescent="0.25">
      <c r="A10934"/>
      <c r="B10934" s="114">
        <v>10933</v>
      </c>
      <c r="C10934" s="7">
        <v>23</v>
      </c>
      <c r="E10934">
        <v>10933</v>
      </c>
      <c r="G10934">
        <v>22</v>
      </c>
      <c r="K10934">
        <v>10933</v>
      </c>
      <c r="N10934"/>
      <c r="O10934"/>
      <c r="Q10934"/>
    </row>
    <row r="10935" spans="1:17" ht="15" x14ac:dyDescent="0.25">
      <c r="A10935"/>
      <c r="B10935" s="114">
        <v>10934</v>
      </c>
      <c r="C10935" s="7">
        <v>23</v>
      </c>
      <c r="E10935">
        <v>10934</v>
      </c>
      <c r="G10935">
        <v>22</v>
      </c>
      <c r="K10935">
        <v>10934</v>
      </c>
      <c r="N10935"/>
      <c r="O10935"/>
      <c r="Q10935"/>
    </row>
    <row r="10936" spans="1:17" ht="15" x14ac:dyDescent="0.25">
      <c r="A10936"/>
      <c r="B10936" s="114">
        <v>10935</v>
      </c>
      <c r="C10936" s="7">
        <v>23</v>
      </c>
      <c r="E10936">
        <v>10935</v>
      </c>
      <c r="G10936">
        <v>22</v>
      </c>
      <c r="K10936">
        <v>10935</v>
      </c>
      <c r="N10936"/>
      <c r="O10936"/>
      <c r="Q10936"/>
    </row>
    <row r="10937" spans="1:17" ht="15" x14ac:dyDescent="0.25">
      <c r="A10937"/>
      <c r="B10937" s="114">
        <v>10936</v>
      </c>
      <c r="C10937" s="7">
        <v>23</v>
      </c>
      <c r="E10937">
        <v>10936</v>
      </c>
      <c r="G10937">
        <v>22</v>
      </c>
      <c r="K10937">
        <v>10936</v>
      </c>
      <c r="N10937"/>
      <c r="O10937"/>
      <c r="Q10937"/>
    </row>
    <row r="10938" spans="1:17" ht="15" x14ac:dyDescent="0.25">
      <c r="A10938"/>
      <c r="B10938" s="114">
        <v>10937</v>
      </c>
      <c r="C10938" s="7">
        <v>23</v>
      </c>
      <c r="E10938">
        <v>10937</v>
      </c>
      <c r="G10938">
        <v>22</v>
      </c>
      <c r="K10938">
        <v>10937</v>
      </c>
      <c r="N10938"/>
      <c r="O10938"/>
      <c r="Q10938"/>
    </row>
    <row r="10939" spans="1:17" ht="15" x14ac:dyDescent="0.25">
      <c r="A10939"/>
      <c r="B10939" s="114">
        <v>10938</v>
      </c>
      <c r="C10939" s="7">
        <v>23</v>
      </c>
      <c r="E10939">
        <v>10938</v>
      </c>
      <c r="G10939">
        <v>22</v>
      </c>
      <c r="K10939">
        <v>10938</v>
      </c>
      <c r="N10939"/>
      <c r="O10939"/>
      <c r="Q10939"/>
    </row>
    <row r="10940" spans="1:17" ht="15" x14ac:dyDescent="0.25">
      <c r="A10940"/>
      <c r="B10940" s="114">
        <v>10939</v>
      </c>
      <c r="C10940" s="7">
        <v>23</v>
      </c>
      <c r="E10940">
        <v>10939</v>
      </c>
      <c r="G10940">
        <v>22</v>
      </c>
      <c r="K10940">
        <v>10939</v>
      </c>
      <c r="N10940"/>
      <c r="O10940"/>
      <c r="Q10940"/>
    </row>
    <row r="10941" spans="1:17" ht="15" x14ac:dyDescent="0.25">
      <c r="A10941"/>
      <c r="B10941" s="114">
        <v>10940</v>
      </c>
      <c r="C10941" s="7">
        <v>23</v>
      </c>
      <c r="E10941">
        <v>10940</v>
      </c>
      <c r="G10941">
        <v>22</v>
      </c>
      <c r="K10941">
        <v>10940</v>
      </c>
      <c r="N10941"/>
      <c r="O10941"/>
      <c r="Q10941"/>
    </row>
    <row r="10942" spans="1:17" ht="15" x14ac:dyDescent="0.25">
      <c r="A10942"/>
      <c r="B10942" s="114">
        <v>10941</v>
      </c>
      <c r="C10942" s="7">
        <v>23</v>
      </c>
      <c r="E10942">
        <v>10941</v>
      </c>
      <c r="G10942">
        <v>22</v>
      </c>
      <c r="K10942">
        <v>10941</v>
      </c>
      <c r="N10942"/>
      <c r="O10942"/>
      <c r="Q10942"/>
    </row>
    <row r="10943" spans="1:17" ht="15" x14ac:dyDescent="0.25">
      <c r="A10943"/>
      <c r="B10943" s="114">
        <v>10942</v>
      </c>
      <c r="C10943" s="7">
        <v>23</v>
      </c>
      <c r="E10943">
        <v>10942</v>
      </c>
      <c r="G10943">
        <v>22</v>
      </c>
      <c r="K10943">
        <v>10942</v>
      </c>
      <c r="N10943"/>
      <c r="O10943"/>
      <c r="Q10943"/>
    </row>
    <row r="10944" spans="1:17" ht="15" x14ac:dyDescent="0.25">
      <c r="A10944"/>
      <c r="B10944" s="114">
        <v>10943</v>
      </c>
      <c r="C10944" s="7">
        <v>23</v>
      </c>
      <c r="E10944">
        <v>10943</v>
      </c>
      <c r="G10944">
        <v>22</v>
      </c>
      <c r="K10944">
        <v>10943</v>
      </c>
      <c r="N10944"/>
      <c r="O10944"/>
      <c r="Q10944"/>
    </row>
    <row r="10945" spans="1:17" ht="15" x14ac:dyDescent="0.25">
      <c r="A10945"/>
      <c r="B10945" s="114">
        <v>10944</v>
      </c>
      <c r="C10945" s="7">
        <v>23</v>
      </c>
      <c r="E10945">
        <v>10944</v>
      </c>
      <c r="G10945">
        <v>22</v>
      </c>
      <c r="K10945">
        <v>10944</v>
      </c>
      <c r="N10945"/>
      <c r="O10945"/>
      <c r="Q10945"/>
    </row>
    <row r="10946" spans="1:17" ht="15" x14ac:dyDescent="0.25">
      <c r="A10946"/>
      <c r="B10946" s="114">
        <v>10945</v>
      </c>
      <c r="C10946" s="7">
        <v>23</v>
      </c>
      <c r="E10946">
        <v>10945</v>
      </c>
      <c r="G10946">
        <v>22</v>
      </c>
      <c r="K10946">
        <v>10945</v>
      </c>
      <c r="N10946"/>
      <c r="O10946"/>
      <c r="Q10946"/>
    </row>
    <row r="10947" spans="1:17" ht="15" x14ac:dyDescent="0.25">
      <c r="A10947"/>
      <c r="B10947" s="114">
        <v>10946</v>
      </c>
      <c r="C10947" s="7">
        <v>23</v>
      </c>
      <c r="E10947">
        <v>10946</v>
      </c>
      <c r="G10947">
        <v>22</v>
      </c>
      <c r="K10947">
        <v>10946</v>
      </c>
      <c r="N10947"/>
      <c r="O10947"/>
      <c r="Q10947"/>
    </row>
    <row r="10948" spans="1:17" ht="15" x14ac:dyDescent="0.25">
      <c r="A10948"/>
      <c r="B10948" s="114">
        <v>10947</v>
      </c>
      <c r="C10948" s="7">
        <v>23</v>
      </c>
      <c r="E10948">
        <v>10947</v>
      </c>
      <c r="G10948">
        <v>22</v>
      </c>
      <c r="K10948">
        <v>10947</v>
      </c>
      <c r="N10948"/>
      <c r="O10948"/>
      <c r="Q10948"/>
    </row>
    <row r="10949" spans="1:17" ht="15" x14ac:dyDescent="0.25">
      <c r="A10949"/>
      <c r="B10949" s="114">
        <v>10948</v>
      </c>
      <c r="C10949" s="7">
        <v>23</v>
      </c>
      <c r="E10949">
        <v>10948</v>
      </c>
      <c r="G10949">
        <v>22</v>
      </c>
      <c r="K10949">
        <v>10948</v>
      </c>
      <c r="N10949"/>
      <c r="O10949"/>
      <c r="Q10949"/>
    </row>
    <row r="10950" spans="1:17" ht="15" x14ac:dyDescent="0.25">
      <c r="A10950"/>
      <c r="B10950" s="114">
        <v>10949</v>
      </c>
      <c r="C10950" s="7">
        <v>23</v>
      </c>
      <c r="E10950">
        <v>10949</v>
      </c>
      <c r="G10950">
        <v>22</v>
      </c>
      <c r="K10950">
        <v>10949</v>
      </c>
      <c r="N10950"/>
      <c r="O10950"/>
      <c r="Q10950"/>
    </row>
    <row r="10951" spans="1:17" ht="15" x14ac:dyDescent="0.25">
      <c r="A10951"/>
      <c r="B10951" s="114">
        <v>10950</v>
      </c>
      <c r="C10951" s="7">
        <v>23</v>
      </c>
      <c r="E10951">
        <v>10950</v>
      </c>
      <c r="G10951">
        <v>22</v>
      </c>
      <c r="K10951">
        <v>10950</v>
      </c>
      <c r="N10951"/>
      <c r="O10951"/>
      <c r="Q10951"/>
    </row>
    <row r="10952" spans="1:17" ht="15" x14ac:dyDescent="0.25">
      <c r="A10952"/>
      <c r="B10952" s="114">
        <v>10951</v>
      </c>
      <c r="C10952" s="7">
        <v>23</v>
      </c>
      <c r="E10952">
        <v>10951</v>
      </c>
      <c r="G10952">
        <v>22</v>
      </c>
      <c r="K10952">
        <v>10951</v>
      </c>
      <c r="N10952"/>
      <c r="O10952"/>
      <c r="Q10952"/>
    </row>
    <row r="10953" spans="1:17" ht="15" x14ac:dyDescent="0.25">
      <c r="A10953"/>
      <c r="B10953" s="114">
        <v>10952</v>
      </c>
      <c r="C10953" s="7">
        <v>23</v>
      </c>
      <c r="E10953">
        <v>10952</v>
      </c>
      <c r="G10953">
        <v>22</v>
      </c>
      <c r="K10953">
        <v>10952</v>
      </c>
      <c r="N10953"/>
      <c r="O10953"/>
      <c r="Q10953"/>
    </row>
    <row r="10954" spans="1:17" ht="15" x14ac:dyDescent="0.25">
      <c r="A10954"/>
      <c r="B10954" s="114">
        <v>10953</v>
      </c>
      <c r="C10954" s="7">
        <v>23</v>
      </c>
      <c r="E10954">
        <v>10953</v>
      </c>
      <c r="G10954">
        <v>22</v>
      </c>
      <c r="K10954">
        <v>10953</v>
      </c>
      <c r="N10954"/>
      <c r="O10954"/>
      <c r="Q10954"/>
    </row>
    <row r="10955" spans="1:17" ht="15" x14ac:dyDescent="0.25">
      <c r="A10955"/>
      <c r="B10955" s="114">
        <v>10954</v>
      </c>
      <c r="C10955" s="7">
        <v>23</v>
      </c>
      <c r="E10955">
        <v>10954</v>
      </c>
      <c r="G10955">
        <v>22</v>
      </c>
      <c r="K10955">
        <v>10954</v>
      </c>
      <c r="N10955"/>
      <c r="O10955"/>
      <c r="Q10955"/>
    </row>
    <row r="10956" spans="1:17" ht="15" x14ac:dyDescent="0.25">
      <c r="A10956"/>
      <c r="B10956" s="114">
        <v>10955</v>
      </c>
      <c r="C10956" s="7">
        <v>23</v>
      </c>
      <c r="E10956">
        <v>10955</v>
      </c>
      <c r="G10956">
        <v>22</v>
      </c>
      <c r="K10956">
        <v>10955</v>
      </c>
      <c r="N10956"/>
      <c r="O10956"/>
      <c r="Q10956"/>
    </row>
    <row r="10957" spans="1:17" ht="15" x14ac:dyDescent="0.25">
      <c r="A10957"/>
      <c r="B10957" s="114">
        <v>10956</v>
      </c>
      <c r="C10957" s="7">
        <v>23</v>
      </c>
      <c r="E10957">
        <v>10956</v>
      </c>
      <c r="G10957">
        <v>22</v>
      </c>
      <c r="K10957">
        <v>10956</v>
      </c>
      <c r="N10957"/>
      <c r="O10957"/>
      <c r="Q10957"/>
    </row>
    <row r="10958" spans="1:17" ht="15" x14ac:dyDescent="0.25">
      <c r="A10958"/>
      <c r="B10958" s="114">
        <v>10957</v>
      </c>
      <c r="C10958" s="7">
        <v>23</v>
      </c>
      <c r="E10958">
        <v>10957</v>
      </c>
      <c r="G10958">
        <v>22</v>
      </c>
      <c r="K10958">
        <v>10957</v>
      </c>
      <c r="N10958"/>
      <c r="O10958"/>
      <c r="Q10958"/>
    </row>
    <row r="10959" spans="1:17" ht="15" x14ac:dyDescent="0.25">
      <c r="A10959"/>
      <c r="B10959" s="114">
        <v>10958</v>
      </c>
      <c r="C10959" s="7">
        <v>23</v>
      </c>
      <c r="E10959">
        <v>10958</v>
      </c>
      <c r="G10959">
        <v>22</v>
      </c>
      <c r="K10959">
        <v>10958</v>
      </c>
      <c r="N10959"/>
      <c r="O10959"/>
      <c r="Q10959"/>
    </row>
    <row r="10960" spans="1:17" ht="15" x14ac:dyDescent="0.25">
      <c r="A10960"/>
      <c r="B10960" s="114">
        <v>10959</v>
      </c>
      <c r="C10960" s="7">
        <v>23</v>
      </c>
      <c r="E10960">
        <v>10959</v>
      </c>
      <c r="G10960">
        <v>22</v>
      </c>
      <c r="K10960">
        <v>10959</v>
      </c>
      <c r="N10960"/>
      <c r="O10960"/>
      <c r="Q10960"/>
    </row>
    <row r="10961" spans="1:17" ht="15" x14ac:dyDescent="0.25">
      <c r="A10961"/>
      <c r="B10961" s="114">
        <v>10960</v>
      </c>
      <c r="C10961" s="7">
        <v>23</v>
      </c>
      <c r="E10961">
        <v>10960</v>
      </c>
      <c r="G10961">
        <v>22</v>
      </c>
      <c r="K10961">
        <v>10960</v>
      </c>
      <c r="N10961"/>
      <c r="O10961"/>
      <c r="Q10961"/>
    </row>
    <row r="10962" spans="1:17" ht="15" x14ac:dyDescent="0.25">
      <c r="A10962"/>
      <c r="B10962" s="114">
        <v>10961</v>
      </c>
      <c r="C10962" s="7">
        <v>23</v>
      </c>
      <c r="E10962">
        <v>10961</v>
      </c>
      <c r="G10962">
        <v>22</v>
      </c>
      <c r="K10962">
        <v>10961</v>
      </c>
      <c r="N10962"/>
      <c r="O10962"/>
      <c r="Q10962"/>
    </row>
    <row r="10963" spans="1:17" ht="15" x14ac:dyDescent="0.25">
      <c r="A10963"/>
      <c r="B10963" s="114">
        <v>10962</v>
      </c>
      <c r="C10963" s="7">
        <v>23</v>
      </c>
      <c r="E10963">
        <v>10962</v>
      </c>
      <c r="G10963">
        <v>22</v>
      </c>
      <c r="K10963">
        <v>10962</v>
      </c>
      <c r="N10963"/>
      <c r="O10963"/>
      <c r="Q10963"/>
    </row>
    <row r="10964" spans="1:17" ht="15" x14ac:dyDescent="0.25">
      <c r="A10964"/>
      <c r="B10964" s="114">
        <v>10963</v>
      </c>
      <c r="C10964" s="7">
        <v>23</v>
      </c>
      <c r="E10964">
        <v>10963</v>
      </c>
      <c r="G10964">
        <v>22</v>
      </c>
      <c r="K10964">
        <v>10963</v>
      </c>
      <c r="N10964"/>
      <c r="O10964"/>
      <c r="Q10964"/>
    </row>
    <row r="10965" spans="1:17" ht="15" x14ac:dyDescent="0.25">
      <c r="A10965"/>
      <c r="B10965" s="114">
        <v>10964</v>
      </c>
      <c r="C10965" s="7">
        <v>23</v>
      </c>
      <c r="E10965">
        <v>10964</v>
      </c>
      <c r="G10965">
        <v>22</v>
      </c>
      <c r="K10965">
        <v>10964</v>
      </c>
      <c r="N10965"/>
      <c r="O10965"/>
      <c r="Q10965"/>
    </row>
    <row r="10966" spans="1:17" ht="15" x14ac:dyDescent="0.25">
      <c r="A10966"/>
      <c r="B10966" s="114">
        <v>10965</v>
      </c>
      <c r="C10966" s="7">
        <v>23</v>
      </c>
      <c r="E10966">
        <v>10965</v>
      </c>
      <c r="G10966">
        <v>22</v>
      </c>
      <c r="K10966">
        <v>10965</v>
      </c>
      <c r="N10966"/>
      <c r="O10966"/>
      <c r="Q10966"/>
    </row>
    <row r="10967" spans="1:17" ht="15" x14ac:dyDescent="0.25">
      <c r="A10967"/>
      <c r="B10967" s="114">
        <v>10966</v>
      </c>
      <c r="C10967" s="7">
        <v>23</v>
      </c>
      <c r="E10967">
        <v>10966</v>
      </c>
      <c r="G10967">
        <v>22</v>
      </c>
      <c r="K10967">
        <v>10966</v>
      </c>
      <c r="N10967"/>
      <c r="O10967"/>
      <c r="Q10967"/>
    </row>
    <row r="10968" spans="1:17" ht="15" x14ac:dyDescent="0.25">
      <c r="A10968"/>
      <c r="B10968" s="114">
        <v>10967</v>
      </c>
      <c r="C10968" s="7">
        <v>23</v>
      </c>
      <c r="E10968">
        <v>10967</v>
      </c>
      <c r="G10968">
        <v>22</v>
      </c>
      <c r="K10968">
        <v>10967</v>
      </c>
      <c r="N10968"/>
      <c r="O10968"/>
      <c r="Q10968"/>
    </row>
    <row r="10969" spans="1:17" ht="15" x14ac:dyDescent="0.25">
      <c r="A10969"/>
      <c r="B10969" s="114">
        <v>10968</v>
      </c>
      <c r="C10969" s="7">
        <v>23</v>
      </c>
      <c r="E10969">
        <v>10968</v>
      </c>
      <c r="G10969">
        <v>22</v>
      </c>
      <c r="K10969">
        <v>10968</v>
      </c>
      <c r="N10969"/>
      <c r="O10969"/>
      <c r="Q10969"/>
    </row>
    <row r="10970" spans="1:17" ht="15" x14ac:dyDescent="0.25">
      <c r="A10970"/>
      <c r="B10970" s="114">
        <v>10969</v>
      </c>
      <c r="C10970" s="7">
        <v>23</v>
      </c>
      <c r="E10970">
        <v>10969</v>
      </c>
      <c r="G10970">
        <v>22</v>
      </c>
      <c r="K10970">
        <v>10969</v>
      </c>
      <c r="N10970"/>
      <c r="O10970"/>
      <c r="Q10970"/>
    </row>
    <row r="10971" spans="1:17" ht="15" x14ac:dyDescent="0.25">
      <c r="A10971"/>
      <c r="B10971" s="114">
        <v>10970</v>
      </c>
      <c r="C10971" s="7">
        <v>23</v>
      </c>
      <c r="E10971">
        <v>10970</v>
      </c>
      <c r="G10971">
        <v>22</v>
      </c>
      <c r="K10971">
        <v>10970</v>
      </c>
      <c r="N10971"/>
      <c r="O10971"/>
      <c r="Q10971"/>
    </row>
    <row r="10972" spans="1:17" ht="15" x14ac:dyDescent="0.25">
      <c r="A10972"/>
      <c r="B10972" s="114">
        <v>10971</v>
      </c>
      <c r="C10972" s="7">
        <v>23</v>
      </c>
      <c r="E10972">
        <v>10971</v>
      </c>
      <c r="G10972">
        <v>22</v>
      </c>
      <c r="K10972">
        <v>10971</v>
      </c>
      <c r="N10972"/>
      <c r="O10972"/>
      <c r="Q10972"/>
    </row>
    <row r="10973" spans="1:17" ht="15" x14ac:dyDescent="0.25">
      <c r="A10973"/>
      <c r="B10973" s="114">
        <v>10972</v>
      </c>
      <c r="C10973" s="7">
        <v>23</v>
      </c>
      <c r="E10973">
        <v>10972</v>
      </c>
      <c r="G10973">
        <v>22</v>
      </c>
      <c r="K10973">
        <v>10972</v>
      </c>
      <c r="N10973"/>
      <c r="O10973"/>
      <c r="Q10973"/>
    </row>
    <row r="10974" spans="1:17" ht="15" x14ac:dyDescent="0.25">
      <c r="A10974"/>
      <c r="B10974" s="114">
        <v>10973</v>
      </c>
      <c r="C10974" s="7">
        <v>23</v>
      </c>
      <c r="E10974">
        <v>10973</v>
      </c>
      <c r="G10974">
        <v>22</v>
      </c>
      <c r="K10974">
        <v>10973</v>
      </c>
      <c r="N10974"/>
      <c r="O10974"/>
      <c r="Q10974"/>
    </row>
    <row r="10975" spans="1:17" ht="15" x14ac:dyDescent="0.25">
      <c r="A10975"/>
      <c r="B10975" s="114">
        <v>10974</v>
      </c>
      <c r="C10975" s="7">
        <v>23</v>
      </c>
      <c r="E10975">
        <v>10974</v>
      </c>
      <c r="G10975">
        <v>22</v>
      </c>
      <c r="K10975">
        <v>10974</v>
      </c>
      <c r="N10975"/>
      <c r="O10975"/>
      <c r="Q10975"/>
    </row>
    <row r="10976" spans="1:17" ht="15" x14ac:dyDescent="0.25">
      <c r="A10976"/>
      <c r="B10976" s="114">
        <v>10975</v>
      </c>
      <c r="C10976" s="7">
        <v>23</v>
      </c>
      <c r="E10976">
        <v>10975</v>
      </c>
      <c r="G10976">
        <v>22</v>
      </c>
      <c r="K10976">
        <v>10975</v>
      </c>
      <c r="N10976"/>
      <c r="O10976"/>
      <c r="Q10976"/>
    </row>
    <row r="10977" spans="1:17" ht="15" x14ac:dyDescent="0.25">
      <c r="A10977"/>
      <c r="B10977" s="114">
        <v>10976</v>
      </c>
      <c r="C10977" s="7">
        <v>23</v>
      </c>
      <c r="E10977">
        <v>10976</v>
      </c>
      <c r="G10977">
        <v>22</v>
      </c>
      <c r="K10977">
        <v>10976</v>
      </c>
      <c r="N10977"/>
      <c r="O10977"/>
      <c r="Q10977"/>
    </row>
    <row r="10978" spans="1:17" ht="15" x14ac:dyDescent="0.25">
      <c r="A10978"/>
      <c r="B10978" s="114">
        <v>10977</v>
      </c>
      <c r="C10978" s="7">
        <v>23</v>
      </c>
      <c r="E10978">
        <v>10977</v>
      </c>
      <c r="G10978">
        <v>22</v>
      </c>
      <c r="K10978">
        <v>10977</v>
      </c>
      <c r="N10978"/>
      <c r="O10978"/>
      <c r="Q10978"/>
    </row>
    <row r="10979" spans="1:17" ht="15" x14ac:dyDescent="0.25">
      <c r="A10979"/>
      <c r="B10979" s="114">
        <v>10978</v>
      </c>
      <c r="C10979" s="7">
        <v>23</v>
      </c>
      <c r="E10979">
        <v>10978</v>
      </c>
      <c r="G10979">
        <v>22</v>
      </c>
      <c r="K10979">
        <v>10978</v>
      </c>
      <c r="N10979"/>
      <c r="O10979"/>
      <c r="Q10979"/>
    </row>
    <row r="10980" spans="1:17" ht="15" x14ac:dyDescent="0.25">
      <c r="A10980"/>
      <c r="B10980" s="114">
        <v>10979</v>
      </c>
      <c r="C10980" s="7">
        <v>23</v>
      </c>
      <c r="E10980">
        <v>10979</v>
      </c>
      <c r="G10980">
        <v>22</v>
      </c>
      <c r="K10980">
        <v>10979</v>
      </c>
      <c r="N10980"/>
      <c r="O10980"/>
      <c r="Q10980"/>
    </row>
    <row r="10981" spans="1:17" ht="15" x14ac:dyDescent="0.25">
      <c r="A10981"/>
      <c r="B10981" s="114">
        <v>10980</v>
      </c>
      <c r="C10981" s="7">
        <v>23</v>
      </c>
      <c r="E10981">
        <v>10980</v>
      </c>
      <c r="G10981">
        <v>22</v>
      </c>
      <c r="K10981">
        <v>10980</v>
      </c>
      <c r="N10981"/>
      <c r="O10981"/>
      <c r="Q10981"/>
    </row>
    <row r="10982" spans="1:17" ht="15" x14ac:dyDescent="0.25">
      <c r="A10982"/>
      <c r="B10982" s="114">
        <v>10981</v>
      </c>
      <c r="C10982" s="7">
        <v>23</v>
      </c>
      <c r="E10982">
        <v>10981</v>
      </c>
      <c r="G10982">
        <v>22</v>
      </c>
      <c r="K10982">
        <v>10981</v>
      </c>
      <c r="N10982"/>
      <c r="O10982"/>
      <c r="Q10982"/>
    </row>
    <row r="10983" spans="1:17" ht="15" x14ac:dyDescent="0.25">
      <c r="A10983"/>
      <c r="B10983" s="114">
        <v>10982</v>
      </c>
      <c r="C10983" s="7">
        <v>23</v>
      </c>
      <c r="E10983">
        <v>10982</v>
      </c>
      <c r="G10983">
        <v>22</v>
      </c>
      <c r="K10983">
        <v>10982</v>
      </c>
      <c r="N10983"/>
      <c r="O10983"/>
      <c r="Q10983"/>
    </row>
    <row r="10984" spans="1:17" ht="15" x14ac:dyDescent="0.25">
      <c r="A10984"/>
      <c r="B10984" s="114">
        <v>10983</v>
      </c>
      <c r="C10984" s="7">
        <v>23</v>
      </c>
      <c r="E10984">
        <v>10983</v>
      </c>
      <c r="G10984">
        <v>22</v>
      </c>
      <c r="K10984">
        <v>10983</v>
      </c>
      <c r="N10984"/>
      <c r="O10984"/>
      <c r="Q10984"/>
    </row>
    <row r="10985" spans="1:17" ht="15" x14ac:dyDescent="0.25">
      <c r="A10985"/>
      <c r="B10985" s="114">
        <v>10984</v>
      </c>
      <c r="C10985" s="7">
        <v>23</v>
      </c>
      <c r="E10985">
        <v>10984</v>
      </c>
      <c r="G10985">
        <v>22</v>
      </c>
      <c r="K10985">
        <v>10984</v>
      </c>
      <c r="N10985"/>
      <c r="O10985"/>
      <c r="Q10985"/>
    </row>
    <row r="10986" spans="1:17" ht="15" x14ac:dyDescent="0.25">
      <c r="A10986"/>
      <c r="B10986" s="114">
        <v>10985</v>
      </c>
      <c r="C10986" s="7">
        <v>23</v>
      </c>
      <c r="E10986">
        <v>10985</v>
      </c>
      <c r="G10986">
        <v>22</v>
      </c>
      <c r="K10986">
        <v>10985</v>
      </c>
      <c r="N10986"/>
      <c r="O10986"/>
      <c r="Q10986"/>
    </row>
    <row r="10987" spans="1:17" ht="15" x14ac:dyDescent="0.25">
      <c r="A10987"/>
      <c r="B10987" s="114">
        <v>10986</v>
      </c>
      <c r="C10987" s="7">
        <v>23</v>
      </c>
      <c r="E10987">
        <v>10986</v>
      </c>
      <c r="G10987">
        <v>22</v>
      </c>
      <c r="K10987">
        <v>10986</v>
      </c>
      <c r="N10987"/>
      <c r="O10987"/>
      <c r="Q10987"/>
    </row>
    <row r="10988" spans="1:17" ht="15" x14ac:dyDescent="0.25">
      <c r="A10988"/>
      <c r="B10988" s="114">
        <v>10987</v>
      </c>
      <c r="C10988" s="7">
        <v>23</v>
      </c>
      <c r="E10988">
        <v>10987</v>
      </c>
      <c r="G10988">
        <v>22</v>
      </c>
      <c r="K10988">
        <v>10987</v>
      </c>
      <c r="N10988"/>
      <c r="O10988"/>
      <c r="Q10988"/>
    </row>
    <row r="10989" spans="1:17" ht="15" x14ac:dyDescent="0.25">
      <c r="A10989"/>
      <c r="B10989" s="114">
        <v>10988</v>
      </c>
      <c r="C10989" s="7">
        <v>23</v>
      </c>
      <c r="E10989">
        <v>10988</v>
      </c>
      <c r="G10989">
        <v>22</v>
      </c>
      <c r="K10989">
        <v>10988</v>
      </c>
      <c r="N10989"/>
      <c r="O10989"/>
      <c r="Q10989"/>
    </row>
    <row r="10990" spans="1:17" ht="15" x14ac:dyDescent="0.25">
      <c r="A10990"/>
      <c r="B10990" s="114">
        <v>10989</v>
      </c>
      <c r="C10990" s="7">
        <v>23</v>
      </c>
      <c r="E10990">
        <v>10989</v>
      </c>
      <c r="G10990">
        <v>22</v>
      </c>
      <c r="K10990">
        <v>10989</v>
      </c>
      <c r="N10990"/>
      <c r="O10990"/>
      <c r="Q10990"/>
    </row>
    <row r="10991" spans="1:17" ht="15" x14ac:dyDescent="0.25">
      <c r="A10991"/>
      <c r="B10991" s="114">
        <v>10990</v>
      </c>
      <c r="C10991" s="7">
        <v>23</v>
      </c>
      <c r="E10991">
        <v>10990</v>
      </c>
      <c r="G10991">
        <v>22</v>
      </c>
      <c r="K10991">
        <v>10990</v>
      </c>
      <c r="N10991"/>
      <c r="O10991"/>
      <c r="Q10991"/>
    </row>
    <row r="10992" spans="1:17" ht="15" x14ac:dyDescent="0.25">
      <c r="A10992"/>
      <c r="B10992" s="114">
        <v>10991</v>
      </c>
      <c r="C10992" s="7">
        <v>23</v>
      </c>
      <c r="E10992">
        <v>10991</v>
      </c>
      <c r="G10992">
        <v>22</v>
      </c>
      <c r="K10992">
        <v>10991</v>
      </c>
      <c r="N10992"/>
      <c r="O10992"/>
      <c r="Q10992"/>
    </row>
    <row r="10993" spans="1:17" ht="15" x14ac:dyDescent="0.25">
      <c r="A10993"/>
      <c r="B10993" s="114">
        <v>10992</v>
      </c>
      <c r="C10993" s="7">
        <v>23</v>
      </c>
      <c r="E10993">
        <v>10992</v>
      </c>
      <c r="G10993">
        <v>22</v>
      </c>
      <c r="K10993">
        <v>10992</v>
      </c>
      <c r="N10993"/>
      <c r="O10993"/>
      <c r="Q10993"/>
    </row>
    <row r="10994" spans="1:17" ht="15" x14ac:dyDescent="0.25">
      <c r="A10994"/>
      <c r="B10994" s="114">
        <v>10993</v>
      </c>
      <c r="C10994" s="7">
        <v>23</v>
      </c>
      <c r="E10994">
        <v>10993</v>
      </c>
      <c r="G10994">
        <v>22</v>
      </c>
      <c r="K10994">
        <v>10993</v>
      </c>
      <c r="N10994"/>
      <c r="O10994"/>
      <c r="Q10994"/>
    </row>
    <row r="10995" spans="1:17" ht="15" x14ac:dyDescent="0.25">
      <c r="A10995"/>
      <c r="B10995" s="114">
        <v>10994</v>
      </c>
      <c r="C10995" s="7">
        <v>23</v>
      </c>
      <c r="E10995">
        <v>10994</v>
      </c>
      <c r="G10995">
        <v>22</v>
      </c>
      <c r="K10995">
        <v>10994</v>
      </c>
      <c r="N10995"/>
      <c r="O10995"/>
      <c r="Q10995"/>
    </row>
    <row r="10996" spans="1:17" ht="15" x14ac:dyDescent="0.25">
      <c r="A10996"/>
      <c r="B10996" s="114">
        <v>10995</v>
      </c>
      <c r="C10996" s="7">
        <v>23</v>
      </c>
      <c r="E10996">
        <v>10995</v>
      </c>
      <c r="G10996">
        <v>22</v>
      </c>
      <c r="K10996">
        <v>10995</v>
      </c>
      <c r="N10996"/>
      <c r="O10996"/>
      <c r="Q10996"/>
    </row>
    <row r="10997" spans="1:17" ht="15" x14ac:dyDescent="0.25">
      <c r="A10997"/>
      <c r="B10997" s="114">
        <v>10996</v>
      </c>
      <c r="C10997" s="7">
        <v>23</v>
      </c>
      <c r="E10997">
        <v>10996</v>
      </c>
      <c r="G10997">
        <v>22</v>
      </c>
      <c r="K10997">
        <v>10996</v>
      </c>
      <c r="N10997"/>
      <c r="O10997"/>
      <c r="Q10997"/>
    </row>
    <row r="10998" spans="1:17" ht="15" x14ac:dyDescent="0.25">
      <c r="A10998"/>
      <c r="B10998" s="114">
        <v>10997</v>
      </c>
      <c r="C10998" s="7">
        <v>23</v>
      </c>
      <c r="E10998">
        <v>10997</v>
      </c>
      <c r="G10998">
        <v>22</v>
      </c>
      <c r="K10998">
        <v>10997</v>
      </c>
      <c r="N10998"/>
      <c r="O10998"/>
      <c r="Q10998"/>
    </row>
    <row r="10999" spans="1:17" ht="15" x14ac:dyDescent="0.25">
      <c r="A10999"/>
      <c r="B10999" s="114">
        <v>10998</v>
      </c>
      <c r="C10999" s="7">
        <v>23</v>
      </c>
      <c r="E10999">
        <v>10998</v>
      </c>
      <c r="G10999">
        <v>22</v>
      </c>
      <c r="K10999">
        <v>10998</v>
      </c>
      <c r="N10999"/>
      <c r="O10999"/>
      <c r="Q10999"/>
    </row>
    <row r="11000" spans="1:17" ht="15" x14ac:dyDescent="0.25">
      <c r="A11000"/>
      <c r="B11000" s="114">
        <v>10999</v>
      </c>
      <c r="C11000" s="7">
        <v>23</v>
      </c>
      <c r="E11000">
        <v>10999</v>
      </c>
      <c r="G11000">
        <v>22</v>
      </c>
      <c r="K11000">
        <v>10999</v>
      </c>
      <c r="N11000"/>
      <c r="O11000"/>
      <c r="Q11000"/>
    </row>
    <row r="11001" spans="1:17" ht="15" x14ac:dyDescent="0.25">
      <c r="A11001"/>
      <c r="B11001" s="114">
        <v>11000</v>
      </c>
      <c r="C11001" s="7">
        <v>23</v>
      </c>
      <c r="E11001">
        <v>11000</v>
      </c>
      <c r="G11001">
        <v>22</v>
      </c>
      <c r="K11001">
        <v>11000</v>
      </c>
      <c r="N11001"/>
      <c r="O11001"/>
      <c r="Q11001"/>
    </row>
    <row r="11002" spans="1:17" ht="15" x14ac:dyDescent="0.25">
      <c r="A11002"/>
      <c r="B11002" s="114">
        <v>11001</v>
      </c>
      <c r="C11002" s="7">
        <v>23</v>
      </c>
      <c r="E11002">
        <v>11001</v>
      </c>
      <c r="G11002">
        <v>22</v>
      </c>
      <c r="K11002">
        <v>11001</v>
      </c>
      <c r="N11002"/>
      <c r="O11002"/>
      <c r="Q11002"/>
    </row>
    <row r="11003" spans="1:17" ht="15" x14ac:dyDescent="0.25">
      <c r="A11003"/>
      <c r="B11003" s="114">
        <v>11002</v>
      </c>
      <c r="C11003" s="7">
        <v>23</v>
      </c>
      <c r="E11003">
        <v>11002</v>
      </c>
      <c r="G11003">
        <v>22</v>
      </c>
      <c r="K11003">
        <v>11002</v>
      </c>
      <c r="N11003"/>
      <c r="O11003"/>
      <c r="Q11003"/>
    </row>
    <row r="11004" spans="1:17" ht="15" x14ac:dyDescent="0.25">
      <c r="A11004"/>
      <c r="B11004" s="114">
        <v>11003</v>
      </c>
      <c r="C11004" s="7">
        <v>23</v>
      </c>
      <c r="E11004">
        <v>11003</v>
      </c>
      <c r="G11004">
        <v>22</v>
      </c>
      <c r="K11004">
        <v>11003</v>
      </c>
      <c r="N11004"/>
      <c r="O11004"/>
      <c r="Q11004"/>
    </row>
    <row r="11005" spans="1:17" ht="15" x14ac:dyDescent="0.25">
      <c r="A11005"/>
      <c r="B11005" s="114">
        <v>11004</v>
      </c>
      <c r="C11005" s="7">
        <v>23</v>
      </c>
      <c r="E11005">
        <v>11004</v>
      </c>
      <c r="G11005">
        <v>22</v>
      </c>
      <c r="K11005">
        <v>11004</v>
      </c>
      <c r="N11005"/>
      <c r="O11005"/>
      <c r="Q11005"/>
    </row>
    <row r="11006" spans="1:17" ht="15" x14ac:dyDescent="0.25">
      <c r="A11006"/>
      <c r="B11006" s="114">
        <v>11005</v>
      </c>
      <c r="C11006" s="7">
        <v>23</v>
      </c>
      <c r="E11006">
        <v>11005</v>
      </c>
      <c r="G11006">
        <v>22</v>
      </c>
      <c r="K11006">
        <v>11005</v>
      </c>
      <c r="N11006"/>
      <c r="O11006"/>
      <c r="Q11006"/>
    </row>
    <row r="11007" spans="1:17" ht="15" x14ac:dyDescent="0.25">
      <c r="A11007"/>
      <c r="B11007" s="114">
        <v>11006</v>
      </c>
      <c r="C11007" s="7">
        <v>23</v>
      </c>
      <c r="E11007">
        <v>11006</v>
      </c>
      <c r="G11007">
        <v>22</v>
      </c>
      <c r="K11007">
        <v>11006</v>
      </c>
      <c r="N11007"/>
      <c r="O11007"/>
      <c r="Q11007"/>
    </row>
    <row r="11008" spans="1:17" ht="15" x14ac:dyDescent="0.25">
      <c r="A11008"/>
      <c r="B11008" s="114">
        <v>11007</v>
      </c>
      <c r="C11008" s="7">
        <v>23</v>
      </c>
      <c r="E11008">
        <v>11007</v>
      </c>
      <c r="G11008">
        <v>22</v>
      </c>
      <c r="K11008">
        <v>11007</v>
      </c>
      <c r="N11008"/>
      <c r="O11008"/>
      <c r="Q11008"/>
    </row>
    <row r="11009" spans="1:17" ht="15" x14ac:dyDescent="0.25">
      <c r="A11009"/>
      <c r="B11009" s="114">
        <v>11008</v>
      </c>
      <c r="C11009" s="7">
        <v>23</v>
      </c>
      <c r="E11009">
        <v>11008</v>
      </c>
      <c r="G11009">
        <v>22</v>
      </c>
      <c r="K11009">
        <v>11008</v>
      </c>
      <c r="N11009"/>
      <c r="O11009"/>
      <c r="Q11009"/>
    </row>
    <row r="11010" spans="1:17" ht="15" x14ac:dyDescent="0.25">
      <c r="A11010"/>
      <c r="B11010" s="114">
        <v>11009</v>
      </c>
      <c r="C11010" s="7">
        <v>23</v>
      </c>
      <c r="E11010">
        <v>11009</v>
      </c>
      <c r="G11010">
        <v>22</v>
      </c>
      <c r="K11010">
        <v>11009</v>
      </c>
      <c r="N11010"/>
      <c r="O11010"/>
      <c r="Q11010"/>
    </row>
    <row r="11011" spans="1:17" ht="15" x14ac:dyDescent="0.25">
      <c r="A11011"/>
      <c r="B11011" s="114">
        <v>11010</v>
      </c>
      <c r="C11011" s="7">
        <v>23</v>
      </c>
      <c r="E11011">
        <v>11010</v>
      </c>
      <c r="G11011">
        <v>22</v>
      </c>
      <c r="K11011">
        <v>11010</v>
      </c>
      <c r="N11011"/>
      <c r="O11011"/>
      <c r="Q11011"/>
    </row>
    <row r="11012" spans="1:17" ht="15" x14ac:dyDescent="0.25">
      <c r="A11012"/>
      <c r="B11012" s="114">
        <v>11011</v>
      </c>
      <c r="C11012" s="7">
        <v>23</v>
      </c>
      <c r="E11012">
        <v>11011</v>
      </c>
      <c r="G11012">
        <v>22</v>
      </c>
      <c r="K11012">
        <v>11011</v>
      </c>
      <c r="N11012"/>
      <c r="O11012"/>
      <c r="Q11012"/>
    </row>
    <row r="11013" spans="1:17" ht="15" x14ac:dyDescent="0.25">
      <c r="A11013"/>
      <c r="B11013" s="114">
        <v>11012</v>
      </c>
      <c r="C11013" s="7">
        <v>23</v>
      </c>
      <c r="E11013">
        <v>11012</v>
      </c>
      <c r="G11013">
        <v>22</v>
      </c>
      <c r="K11013">
        <v>11012</v>
      </c>
      <c r="N11013"/>
      <c r="O11013"/>
      <c r="Q11013"/>
    </row>
    <row r="11014" spans="1:17" ht="15" x14ac:dyDescent="0.25">
      <c r="A11014"/>
      <c r="B11014" s="114">
        <v>11013</v>
      </c>
      <c r="C11014" s="7">
        <v>23</v>
      </c>
      <c r="E11014">
        <v>11013</v>
      </c>
      <c r="G11014">
        <v>22</v>
      </c>
      <c r="K11014">
        <v>11013</v>
      </c>
      <c r="N11014"/>
      <c r="O11014"/>
      <c r="Q11014"/>
    </row>
    <row r="11015" spans="1:17" ht="15" x14ac:dyDescent="0.25">
      <c r="A11015"/>
      <c r="B11015" s="114">
        <v>11014</v>
      </c>
      <c r="C11015" s="7">
        <v>23</v>
      </c>
      <c r="E11015">
        <v>11014</v>
      </c>
      <c r="G11015">
        <v>22</v>
      </c>
      <c r="K11015">
        <v>11014</v>
      </c>
      <c r="N11015"/>
      <c r="O11015"/>
      <c r="Q11015"/>
    </row>
    <row r="11016" spans="1:17" ht="15" x14ac:dyDescent="0.25">
      <c r="A11016"/>
      <c r="B11016" s="114">
        <v>11015</v>
      </c>
      <c r="C11016" s="7">
        <v>23</v>
      </c>
      <c r="E11016">
        <v>11015</v>
      </c>
      <c r="G11016">
        <v>22</v>
      </c>
      <c r="K11016">
        <v>11015</v>
      </c>
      <c r="N11016"/>
      <c r="O11016"/>
      <c r="Q11016"/>
    </row>
    <row r="11017" spans="1:17" ht="15" x14ac:dyDescent="0.25">
      <c r="A11017"/>
      <c r="B11017" s="114">
        <v>11016</v>
      </c>
      <c r="C11017" s="7">
        <v>23</v>
      </c>
      <c r="E11017">
        <v>11016</v>
      </c>
      <c r="G11017">
        <v>22</v>
      </c>
      <c r="K11017">
        <v>11016</v>
      </c>
      <c r="N11017"/>
      <c r="O11017"/>
      <c r="Q11017"/>
    </row>
    <row r="11018" spans="1:17" ht="15" x14ac:dyDescent="0.25">
      <c r="A11018"/>
      <c r="B11018" s="114">
        <v>11017</v>
      </c>
      <c r="C11018" s="7">
        <v>23</v>
      </c>
      <c r="E11018">
        <v>11017</v>
      </c>
      <c r="G11018">
        <v>22</v>
      </c>
      <c r="K11018">
        <v>11017</v>
      </c>
      <c r="N11018"/>
      <c r="O11018"/>
      <c r="Q11018"/>
    </row>
    <row r="11019" spans="1:17" ht="15" x14ac:dyDescent="0.25">
      <c r="A11019"/>
      <c r="B11019" s="114">
        <v>11018</v>
      </c>
      <c r="C11019" s="7">
        <v>23</v>
      </c>
      <c r="E11019">
        <v>11018</v>
      </c>
      <c r="G11019">
        <v>22</v>
      </c>
      <c r="K11019">
        <v>11018</v>
      </c>
      <c r="N11019"/>
      <c r="O11019"/>
      <c r="Q11019"/>
    </row>
    <row r="11020" spans="1:17" ht="15" x14ac:dyDescent="0.25">
      <c r="A11020"/>
      <c r="B11020" s="114">
        <v>11019</v>
      </c>
      <c r="C11020" s="7">
        <v>23</v>
      </c>
      <c r="E11020">
        <v>11019</v>
      </c>
      <c r="G11020">
        <v>22</v>
      </c>
      <c r="K11020">
        <v>11019</v>
      </c>
      <c r="N11020"/>
      <c r="O11020"/>
      <c r="Q11020"/>
    </row>
    <row r="11021" spans="1:17" ht="15" x14ac:dyDescent="0.25">
      <c r="A11021"/>
      <c r="B11021" s="114">
        <v>11020</v>
      </c>
      <c r="C11021" s="7">
        <v>23</v>
      </c>
      <c r="E11021">
        <v>11020</v>
      </c>
      <c r="G11021">
        <v>22</v>
      </c>
      <c r="K11021">
        <v>11020</v>
      </c>
      <c r="N11021"/>
      <c r="O11021"/>
      <c r="Q11021"/>
    </row>
    <row r="11022" spans="1:17" ht="15" x14ac:dyDescent="0.25">
      <c r="A11022"/>
      <c r="B11022" s="114">
        <v>11021</v>
      </c>
      <c r="C11022" s="7">
        <v>23</v>
      </c>
      <c r="E11022">
        <v>11021</v>
      </c>
      <c r="G11022">
        <v>22</v>
      </c>
      <c r="K11022">
        <v>11021</v>
      </c>
      <c r="N11022"/>
      <c r="O11022"/>
      <c r="Q11022"/>
    </row>
    <row r="11023" spans="1:17" ht="15" x14ac:dyDescent="0.25">
      <c r="A11023"/>
      <c r="B11023" s="114">
        <v>11022</v>
      </c>
      <c r="C11023" s="7">
        <v>23</v>
      </c>
      <c r="E11023">
        <v>11022</v>
      </c>
      <c r="G11023">
        <v>22</v>
      </c>
      <c r="K11023">
        <v>11022</v>
      </c>
      <c r="N11023"/>
      <c r="O11023"/>
      <c r="Q11023"/>
    </row>
    <row r="11024" spans="1:17" ht="15" x14ac:dyDescent="0.25">
      <c r="A11024"/>
      <c r="B11024" s="114">
        <v>11023</v>
      </c>
      <c r="C11024" s="7">
        <v>23</v>
      </c>
      <c r="E11024">
        <v>11023</v>
      </c>
      <c r="G11024">
        <v>22</v>
      </c>
      <c r="K11024">
        <v>11023</v>
      </c>
      <c r="N11024"/>
      <c r="O11024"/>
      <c r="Q11024"/>
    </row>
    <row r="11025" spans="1:17" ht="15" x14ac:dyDescent="0.25">
      <c r="A11025"/>
      <c r="B11025" s="114">
        <v>11024</v>
      </c>
      <c r="C11025" s="7">
        <v>23</v>
      </c>
      <c r="E11025">
        <v>11024</v>
      </c>
      <c r="G11025">
        <v>22</v>
      </c>
      <c r="K11025">
        <v>11024</v>
      </c>
      <c r="N11025"/>
      <c r="O11025"/>
      <c r="Q11025"/>
    </row>
    <row r="11026" spans="1:17" ht="15" x14ac:dyDescent="0.25">
      <c r="A11026"/>
      <c r="B11026" s="114">
        <v>11025</v>
      </c>
      <c r="C11026" s="7">
        <v>23</v>
      </c>
      <c r="E11026">
        <v>11025</v>
      </c>
      <c r="G11026">
        <v>22</v>
      </c>
      <c r="K11026">
        <v>11025</v>
      </c>
      <c r="N11026"/>
      <c r="O11026"/>
      <c r="Q11026"/>
    </row>
    <row r="11027" spans="1:17" ht="15" x14ac:dyDescent="0.25">
      <c r="A11027"/>
      <c r="B11027" s="114">
        <v>11026</v>
      </c>
      <c r="C11027" s="7">
        <v>23</v>
      </c>
      <c r="E11027">
        <v>11026</v>
      </c>
      <c r="G11027">
        <v>22</v>
      </c>
      <c r="K11027">
        <v>11026</v>
      </c>
      <c r="N11027"/>
      <c r="O11027"/>
      <c r="Q11027"/>
    </row>
    <row r="11028" spans="1:17" ht="15" x14ac:dyDescent="0.25">
      <c r="A11028"/>
      <c r="B11028" s="114">
        <v>11027</v>
      </c>
      <c r="C11028" s="7">
        <v>23</v>
      </c>
      <c r="E11028">
        <v>11027</v>
      </c>
      <c r="G11028">
        <v>22</v>
      </c>
      <c r="K11028">
        <v>11027</v>
      </c>
      <c r="N11028"/>
      <c r="O11028"/>
      <c r="Q11028"/>
    </row>
    <row r="11029" spans="1:17" ht="15" x14ac:dyDescent="0.25">
      <c r="A11029"/>
      <c r="B11029" s="114">
        <v>11028</v>
      </c>
      <c r="C11029" s="7">
        <v>23</v>
      </c>
      <c r="E11029">
        <v>11028</v>
      </c>
      <c r="G11029">
        <v>22</v>
      </c>
      <c r="K11029">
        <v>11028</v>
      </c>
      <c r="N11029"/>
      <c r="O11029"/>
      <c r="Q11029"/>
    </row>
    <row r="11030" spans="1:17" ht="15" x14ac:dyDescent="0.25">
      <c r="A11030"/>
      <c r="B11030" s="114">
        <v>11029</v>
      </c>
      <c r="C11030" s="7">
        <v>23</v>
      </c>
      <c r="E11030">
        <v>11029</v>
      </c>
      <c r="G11030">
        <v>22</v>
      </c>
      <c r="K11030">
        <v>11029</v>
      </c>
      <c r="N11030"/>
      <c r="O11030"/>
      <c r="Q11030"/>
    </row>
    <row r="11031" spans="1:17" ht="15" x14ac:dyDescent="0.25">
      <c r="A11031"/>
      <c r="B11031" s="114">
        <v>11030</v>
      </c>
      <c r="C11031" s="7">
        <v>23</v>
      </c>
      <c r="E11031">
        <v>11030</v>
      </c>
      <c r="G11031">
        <v>22</v>
      </c>
      <c r="K11031">
        <v>11030</v>
      </c>
      <c r="N11031"/>
      <c r="O11031"/>
      <c r="Q11031"/>
    </row>
    <row r="11032" spans="1:17" ht="15" x14ac:dyDescent="0.25">
      <c r="A11032"/>
      <c r="B11032" s="114">
        <v>11031</v>
      </c>
      <c r="C11032" s="7">
        <v>23</v>
      </c>
      <c r="E11032">
        <v>11031</v>
      </c>
      <c r="G11032">
        <v>22</v>
      </c>
      <c r="K11032">
        <v>11031</v>
      </c>
      <c r="N11032"/>
      <c r="O11032"/>
      <c r="Q11032"/>
    </row>
    <row r="11033" spans="1:17" ht="15" x14ac:dyDescent="0.25">
      <c r="A11033"/>
      <c r="B11033" s="114">
        <v>11032</v>
      </c>
      <c r="C11033" s="7">
        <v>23</v>
      </c>
      <c r="E11033">
        <v>11032</v>
      </c>
      <c r="G11033">
        <v>22</v>
      </c>
      <c r="K11033">
        <v>11032</v>
      </c>
      <c r="N11033"/>
      <c r="O11033"/>
      <c r="Q11033"/>
    </row>
    <row r="11034" spans="1:17" ht="15" x14ac:dyDescent="0.25">
      <c r="A11034"/>
      <c r="B11034" s="114">
        <v>11033</v>
      </c>
      <c r="C11034" s="7">
        <v>23</v>
      </c>
      <c r="E11034">
        <v>11033</v>
      </c>
      <c r="G11034">
        <v>22</v>
      </c>
      <c r="K11034">
        <v>11033</v>
      </c>
      <c r="N11034"/>
      <c r="O11034"/>
      <c r="Q11034"/>
    </row>
    <row r="11035" spans="1:17" ht="15" x14ac:dyDescent="0.25">
      <c r="A11035"/>
      <c r="B11035" s="114">
        <v>11034</v>
      </c>
      <c r="C11035" s="7">
        <v>23</v>
      </c>
      <c r="E11035">
        <v>11034</v>
      </c>
      <c r="G11035">
        <v>22</v>
      </c>
      <c r="K11035">
        <v>11034</v>
      </c>
      <c r="N11035"/>
      <c r="O11035"/>
      <c r="Q11035"/>
    </row>
    <row r="11036" spans="1:17" ht="15" x14ac:dyDescent="0.25">
      <c r="A11036"/>
      <c r="B11036" s="114">
        <v>11035</v>
      </c>
      <c r="C11036" s="7">
        <v>23</v>
      </c>
      <c r="E11036">
        <v>11035</v>
      </c>
      <c r="G11036">
        <v>22</v>
      </c>
      <c r="K11036">
        <v>11035</v>
      </c>
      <c r="N11036"/>
      <c r="O11036"/>
      <c r="Q11036"/>
    </row>
    <row r="11037" spans="1:17" ht="15" x14ac:dyDescent="0.25">
      <c r="A11037"/>
      <c r="B11037" s="114">
        <v>11036</v>
      </c>
      <c r="C11037" s="7">
        <v>23</v>
      </c>
      <c r="E11037">
        <v>11036</v>
      </c>
      <c r="G11037">
        <v>22</v>
      </c>
      <c r="K11037">
        <v>11036</v>
      </c>
      <c r="N11037"/>
      <c r="O11037"/>
      <c r="Q11037"/>
    </row>
    <row r="11038" spans="1:17" ht="15" x14ac:dyDescent="0.25">
      <c r="A11038"/>
      <c r="B11038" s="114">
        <v>11037</v>
      </c>
      <c r="C11038" s="7">
        <v>23</v>
      </c>
      <c r="E11038">
        <v>11037</v>
      </c>
      <c r="G11038">
        <v>22</v>
      </c>
      <c r="K11038">
        <v>11037</v>
      </c>
      <c r="N11038"/>
      <c r="O11038"/>
      <c r="Q11038"/>
    </row>
    <row r="11039" spans="1:17" ht="15" x14ac:dyDescent="0.25">
      <c r="A11039"/>
      <c r="B11039" s="114">
        <v>11038</v>
      </c>
      <c r="C11039" s="7">
        <v>23</v>
      </c>
      <c r="E11039">
        <v>11038</v>
      </c>
      <c r="G11039">
        <v>22</v>
      </c>
      <c r="K11039">
        <v>11038</v>
      </c>
      <c r="N11039"/>
      <c r="O11039"/>
      <c r="Q11039"/>
    </row>
    <row r="11040" spans="1:17" ht="15" x14ac:dyDescent="0.25">
      <c r="A11040"/>
      <c r="B11040" s="114">
        <v>11039</v>
      </c>
      <c r="C11040" s="7">
        <v>23</v>
      </c>
      <c r="E11040">
        <v>11039</v>
      </c>
      <c r="G11040">
        <v>22</v>
      </c>
      <c r="K11040">
        <v>11039</v>
      </c>
      <c r="N11040"/>
      <c r="O11040"/>
      <c r="Q11040"/>
    </row>
    <row r="11041" spans="1:17" ht="15" x14ac:dyDescent="0.25">
      <c r="A11041"/>
      <c r="B11041" s="114">
        <v>11040</v>
      </c>
      <c r="C11041" s="7">
        <v>23</v>
      </c>
      <c r="E11041">
        <v>11040</v>
      </c>
      <c r="G11041">
        <v>22</v>
      </c>
      <c r="K11041">
        <v>11040</v>
      </c>
      <c r="N11041"/>
      <c r="O11041"/>
      <c r="Q11041"/>
    </row>
    <row r="11042" spans="1:17" ht="15" x14ac:dyDescent="0.25">
      <c r="A11042"/>
      <c r="B11042" s="114">
        <v>11041</v>
      </c>
      <c r="C11042" s="7">
        <v>23</v>
      </c>
      <c r="E11042">
        <v>11041</v>
      </c>
      <c r="G11042">
        <v>22</v>
      </c>
      <c r="K11042">
        <v>11041</v>
      </c>
      <c r="N11042"/>
      <c r="O11042"/>
      <c r="Q11042"/>
    </row>
    <row r="11043" spans="1:17" ht="15" x14ac:dyDescent="0.25">
      <c r="A11043"/>
      <c r="B11043" s="114">
        <v>11042</v>
      </c>
      <c r="C11043" s="7">
        <v>23</v>
      </c>
      <c r="E11043">
        <v>11042</v>
      </c>
      <c r="G11043">
        <v>22</v>
      </c>
      <c r="K11043">
        <v>11042</v>
      </c>
      <c r="N11043"/>
      <c r="O11043"/>
      <c r="Q11043"/>
    </row>
    <row r="11044" spans="1:17" ht="15" x14ac:dyDescent="0.25">
      <c r="A11044"/>
      <c r="B11044" s="114">
        <v>11043</v>
      </c>
      <c r="C11044" s="7">
        <v>23</v>
      </c>
      <c r="E11044">
        <v>11043</v>
      </c>
      <c r="G11044">
        <v>22</v>
      </c>
      <c r="K11044">
        <v>11043</v>
      </c>
      <c r="N11044"/>
      <c r="O11044"/>
      <c r="Q11044"/>
    </row>
    <row r="11045" spans="1:17" ht="15" x14ac:dyDescent="0.25">
      <c r="A11045"/>
      <c r="B11045" s="114">
        <v>11044</v>
      </c>
      <c r="C11045" s="7">
        <v>23</v>
      </c>
      <c r="E11045">
        <v>11044</v>
      </c>
      <c r="G11045">
        <v>22</v>
      </c>
      <c r="K11045">
        <v>11044</v>
      </c>
      <c r="N11045"/>
      <c r="O11045"/>
      <c r="Q11045"/>
    </row>
    <row r="11046" spans="1:17" ht="15" x14ac:dyDescent="0.25">
      <c r="A11046"/>
      <c r="B11046" s="114">
        <v>11045</v>
      </c>
      <c r="C11046" s="7">
        <v>23</v>
      </c>
      <c r="E11046">
        <v>11045</v>
      </c>
      <c r="G11046">
        <v>22</v>
      </c>
      <c r="K11046">
        <v>11045</v>
      </c>
      <c r="N11046"/>
      <c r="O11046"/>
      <c r="Q11046"/>
    </row>
    <row r="11047" spans="1:17" ht="15" x14ac:dyDescent="0.25">
      <c r="A11047"/>
      <c r="B11047" s="114">
        <v>11046</v>
      </c>
      <c r="C11047" s="7">
        <v>23</v>
      </c>
      <c r="E11047">
        <v>11046</v>
      </c>
      <c r="G11047">
        <v>22</v>
      </c>
      <c r="K11047">
        <v>11046</v>
      </c>
      <c r="N11047"/>
      <c r="O11047"/>
      <c r="Q11047"/>
    </row>
    <row r="11048" spans="1:17" ht="15" x14ac:dyDescent="0.25">
      <c r="A11048"/>
      <c r="B11048" s="114">
        <v>11047</v>
      </c>
      <c r="C11048" s="7">
        <v>23</v>
      </c>
      <c r="E11048">
        <v>11047</v>
      </c>
      <c r="G11048">
        <v>22</v>
      </c>
      <c r="K11048">
        <v>11047</v>
      </c>
      <c r="N11048"/>
      <c r="O11048"/>
      <c r="Q11048"/>
    </row>
    <row r="11049" spans="1:17" ht="15" x14ac:dyDescent="0.25">
      <c r="A11049"/>
      <c r="B11049" s="114">
        <v>11048</v>
      </c>
      <c r="C11049" s="7">
        <v>23</v>
      </c>
      <c r="E11049">
        <v>11048</v>
      </c>
      <c r="G11049">
        <v>22</v>
      </c>
      <c r="K11049">
        <v>11048</v>
      </c>
      <c r="N11049"/>
      <c r="O11049"/>
      <c r="Q11049"/>
    </row>
    <row r="11050" spans="1:17" ht="15" x14ac:dyDescent="0.25">
      <c r="A11050"/>
      <c r="B11050" s="114">
        <v>11049</v>
      </c>
      <c r="C11050" s="7">
        <v>23</v>
      </c>
      <c r="E11050">
        <v>11049</v>
      </c>
      <c r="G11050">
        <v>22</v>
      </c>
      <c r="K11050">
        <v>11049</v>
      </c>
      <c r="N11050"/>
      <c r="O11050"/>
      <c r="Q11050"/>
    </row>
    <row r="11051" spans="1:17" ht="15" x14ac:dyDescent="0.25">
      <c r="A11051"/>
      <c r="B11051" s="114">
        <v>11050</v>
      </c>
      <c r="C11051" s="7">
        <v>23</v>
      </c>
      <c r="E11051">
        <v>11050</v>
      </c>
      <c r="G11051">
        <v>22</v>
      </c>
      <c r="K11051">
        <v>11050</v>
      </c>
      <c r="N11051"/>
      <c r="O11051"/>
      <c r="Q11051"/>
    </row>
    <row r="11052" spans="1:17" ht="15" x14ac:dyDescent="0.25">
      <c r="A11052"/>
      <c r="B11052" s="114">
        <v>11051</v>
      </c>
      <c r="C11052" s="7">
        <v>23</v>
      </c>
      <c r="E11052">
        <v>11051</v>
      </c>
      <c r="G11052">
        <v>22</v>
      </c>
      <c r="K11052">
        <v>11051</v>
      </c>
      <c r="N11052"/>
      <c r="O11052"/>
      <c r="Q11052"/>
    </row>
    <row r="11053" spans="1:17" ht="15" x14ac:dyDescent="0.25">
      <c r="A11053"/>
      <c r="B11053" s="114">
        <v>11052</v>
      </c>
      <c r="C11053" s="7">
        <v>23</v>
      </c>
      <c r="E11053">
        <v>11052</v>
      </c>
      <c r="G11053">
        <v>22</v>
      </c>
      <c r="K11053">
        <v>11052</v>
      </c>
      <c r="N11053"/>
      <c r="O11053"/>
      <c r="Q11053"/>
    </row>
    <row r="11054" spans="1:17" ht="15" x14ac:dyDescent="0.25">
      <c r="A11054"/>
      <c r="B11054" s="114">
        <v>11053</v>
      </c>
      <c r="C11054" s="7">
        <v>23</v>
      </c>
      <c r="E11054">
        <v>11053</v>
      </c>
      <c r="G11054">
        <v>22</v>
      </c>
      <c r="K11054">
        <v>11053</v>
      </c>
      <c r="N11054"/>
      <c r="O11054"/>
      <c r="Q11054"/>
    </row>
    <row r="11055" spans="1:17" ht="15" x14ac:dyDescent="0.25">
      <c r="A11055"/>
      <c r="B11055" s="114">
        <v>11054</v>
      </c>
      <c r="C11055" s="7">
        <v>23</v>
      </c>
      <c r="E11055">
        <v>11054</v>
      </c>
      <c r="G11055">
        <v>22</v>
      </c>
      <c r="K11055">
        <v>11054</v>
      </c>
      <c r="N11055"/>
      <c r="O11055"/>
      <c r="Q11055"/>
    </row>
    <row r="11056" spans="1:17" ht="15" x14ac:dyDescent="0.25">
      <c r="A11056"/>
      <c r="B11056" s="114">
        <v>11055</v>
      </c>
      <c r="C11056" s="7">
        <v>23</v>
      </c>
      <c r="E11056">
        <v>11055</v>
      </c>
      <c r="G11056">
        <v>22</v>
      </c>
      <c r="K11056">
        <v>11055</v>
      </c>
      <c r="N11056"/>
      <c r="O11056"/>
      <c r="Q11056"/>
    </row>
    <row r="11057" spans="1:17" ht="15" x14ac:dyDescent="0.25">
      <c r="A11057"/>
      <c r="B11057" s="114">
        <v>11056</v>
      </c>
      <c r="C11057" s="7">
        <v>23</v>
      </c>
      <c r="E11057">
        <v>11056</v>
      </c>
      <c r="G11057">
        <v>22</v>
      </c>
      <c r="K11057">
        <v>11056</v>
      </c>
      <c r="N11057"/>
      <c r="O11057"/>
      <c r="Q11057"/>
    </row>
    <row r="11058" spans="1:17" ht="15" x14ac:dyDescent="0.25">
      <c r="A11058"/>
      <c r="B11058" s="114">
        <v>11057</v>
      </c>
      <c r="C11058" s="7">
        <v>23</v>
      </c>
      <c r="E11058">
        <v>11057</v>
      </c>
      <c r="G11058">
        <v>22</v>
      </c>
      <c r="K11058">
        <v>11057</v>
      </c>
      <c r="N11058"/>
      <c r="O11058"/>
      <c r="Q11058"/>
    </row>
    <row r="11059" spans="1:17" ht="15" x14ac:dyDescent="0.25">
      <c r="A11059"/>
      <c r="B11059" s="114">
        <v>11058</v>
      </c>
      <c r="C11059" s="7">
        <v>23</v>
      </c>
      <c r="E11059">
        <v>11058</v>
      </c>
      <c r="G11059">
        <v>22</v>
      </c>
      <c r="K11059">
        <v>11058</v>
      </c>
      <c r="N11059"/>
      <c r="O11059"/>
      <c r="Q11059"/>
    </row>
    <row r="11060" spans="1:17" ht="15" x14ac:dyDescent="0.25">
      <c r="A11060"/>
      <c r="B11060" s="114">
        <v>11059</v>
      </c>
      <c r="C11060" s="7">
        <v>23</v>
      </c>
      <c r="E11060">
        <v>11059</v>
      </c>
      <c r="G11060">
        <v>22</v>
      </c>
      <c r="K11060">
        <v>11059</v>
      </c>
      <c r="N11060"/>
      <c r="O11060"/>
      <c r="Q11060"/>
    </row>
    <row r="11061" spans="1:17" ht="15" x14ac:dyDescent="0.25">
      <c r="A11061"/>
      <c r="B11061" s="114">
        <v>11060</v>
      </c>
      <c r="C11061" s="7">
        <v>23</v>
      </c>
      <c r="E11061">
        <v>11060</v>
      </c>
      <c r="G11061">
        <v>22</v>
      </c>
      <c r="K11061">
        <v>11060</v>
      </c>
      <c r="N11061"/>
      <c r="O11061"/>
      <c r="Q11061"/>
    </row>
    <row r="11062" spans="1:17" ht="15" x14ac:dyDescent="0.25">
      <c r="A11062"/>
      <c r="B11062" s="114">
        <v>11061</v>
      </c>
      <c r="C11062" s="7">
        <v>23</v>
      </c>
      <c r="E11062">
        <v>11061</v>
      </c>
      <c r="G11062">
        <v>22</v>
      </c>
      <c r="K11062">
        <v>11061</v>
      </c>
      <c r="N11062"/>
      <c r="O11062"/>
      <c r="Q11062"/>
    </row>
    <row r="11063" spans="1:17" ht="15" x14ac:dyDescent="0.25">
      <c r="A11063"/>
      <c r="B11063" s="114">
        <v>11062</v>
      </c>
      <c r="C11063" s="7">
        <v>23</v>
      </c>
      <c r="E11063">
        <v>11062</v>
      </c>
      <c r="G11063">
        <v>22</v>
      </c>
      <c r="K11063">
        <v>11062</v>
      </c>
      <c r="N11063"/>
      <c r="O11063"/>
      <c r="Q11063"/>
    </row>
    <row r="11064" spans="1:17" ht="15" x14ac:dyDescent="0.25">
      <c r="A11064"/>
      <c r="B11064" s="114">
        <v>11063</v>
      </c>
      <c r="C11064" s="7">
        <v>23</v>
      </c>
      <c r="E11064">
        <v>11063</v>
      </c>
      <c r="G11064">
        <v>22</v>
      </c>
      <c r="K11064">
        <v>11063</v>
      </c>
      <c r="N11064"/>
      <c r="O11064"/>
      <c r="Q11064"/>
    </row>
    <row r="11065" spans="1:17" ht="15" x14ac:dyDescent="0.25">
      <c r="A11065"/>
      <c r="B11065" s="114">
        <v>11064</v>
      </c>
      <c r="C11065" s="7">
        <v>23</v>
      </c>
      <c r="E11065">
        <v>11064</v>
      </c>
      <c r="G11065">
        <v>22</v>
      </c>
      <c r="K11065">
        <v>11064</v>
      </c>
      <c r="N11065"/>
      <c r="O11065"/>
      <c r="Q11065"/>
    </row>
    <row r="11066" spans="1:17" ht="15" x14ac:dyDescent="0.25">
      <c r="A11066"/>
      <c r="B11066" s="114">
        <v>11065</v>
      </c>
      <c r="C11066" s="7">
        <v>23</v>
      </c>
      <c r="E11066">
        <v>11065</v>
      </c>
      <c r="G11066">
        <v>22</v>
      </c>
      <c r="K11066">
        <v>11065</v>
      </c>
      <c r="N11066"/>
      <c r="O11066"/>
      <c r="Q11066"/>
    </row>
    <row r="11067" spans="1:17" ht="15" x14ac:dyDescent="0.25">
      <c r="A11067"/>
      <c r="B11067" s="114">
        <v>11066</v>
      </c>
      <c r="C11067" s="7">
        <v>23</v>
      </c>
      <c r="E11067">
        <v>11066</v>
      </c>
      <c r="G11067">
        <v>22</v>
      </c>
      <c r="K11067">
        <v>11066</v>
      </c>
      <c r="N11067"/>
      <c r="O11067"/>
      <c r="Q11067"/>
    </row>
    <row r="11068" spans="1:17" ht="15" x14ac:dyDescent="0.25">
      <c r="A11068"/>
      <c r="B11068" s="114">
        <v>11067</v>
      </c>
      <c r="C11068" s="7">
        <v>23</v>
      </c>
      <c r="E11068">
        <v>11067</v>
      </c>
      <c r="G11068">
        <v>22</v>
      </c>
      <c r="K11068">
        <v>11067</v>
      </c>
      <c r="N11068"/>
      <c r="O11068"/>
      <c r="Q11068"/>
    </row>
    <row r="11069" spans="1:17" ht="15" x14ac:dyDescent="0.25">
      <c r="A11069"/>
      <c r="B11069" s="114">
        <v>11068</v>
      </c>
      <c r="C11069" s="7">
        <v>23</v>
      </c>
      <c r="E11069">
        <v>11068</v>
      </c>
      <c r="G11069">
        <v>22</v>
      </c>
      <c r="K11069">
        <v>11068</v>
      </c>
      <c r="N11069"/>
      <c r="O11069"/>
      <c r="Q11069"/>
    </row>
    <row r="11070" spans="1:17" ht="15" x14ac:dyDescent="0.25">
      <c r="A11070"/>
      <c r="B11070" s="114">
        <v>11069</v>
      </c>
      <c r="C11070" s="7">
        <v>23</v>
      </c>
      <c r="E11070">
        <v>11069</v>
      </c>
      <c r="G11070">
        <v>22</v>
      </c>
      <c r="K11070">
        <v>11069</v>
      </c>
      <c r="N11070"/>
      <c r="O11070"/>
      <c r="Q11070"/>
    </row>
    <row r="11071" spans="1:17" ht="15" x14ac:dyDescent="0.25">
      <c r="A11071"/>
      <c r="B11071" s="114">
        <v>11070</v>
      </c>
      <c r="C11071" s="7">
        <v>23</v>
      </c>
      <c r="E11071">
        <v>11070</v>
      </c>
      <c r="G11071">
        <v>22</v>
      </c>
      <c r="K11071">
        <v>11070</v>
      </c>
      <c r="N11071"/>
      <c r="O11071"/>
      <c r="Q11071"/>
    </row>
    <row r="11072" spans="1:17" ht="15" x14ac:dyDescent="0.25">
      <c r="A11072"/>
      <c r="B11072" s="114">
        <v>11071</v>
      </c>
      <c r="C11072" s="7">
        <v>23</v>
      </c>
      <c r="E11072">
        <v>11071</v>
      </c>
      <c r="G11072">
        <v>22</v>
      </c>
      <c r="K11072">
        <v>11071</v>
      </c>
      <c r="N11072"/>
      <c r="O11072"/>
      <c r="Q11072"/>
    </row>
    <row r="11073" spans="1:17" ht="15" x14ac:dyDescent="0.25">
      <c r="A11073"/>
      <c r="B11073" s="114">
        <v>11072</v>
      </c>
      <c r="C11073" s="7">
        <v>23</v>
      </c>
      <c r="E11073">
        <v>11072</v>
      </c>
      <c r="G11073">
        <v>22</v>
      </c>
      <c r="K11073">
        <v>11072</v>
      </c>
      <c r="N11073"/>
      <c r="O11073"/>
      <c r="Q11073"/>
    </row>
    <row r="11074" spans="1:17" ht="15" x14ac:dyDescent="0.25">
      <c r="A11074"/>
      <c r="B11074" s="114">
        <v>11073</v>
      </c>
      <c r="C11074" s="7">
        <v>23</v>
      </c>
      <c r="E11074">
        <v>11073</v>
      </c>
      <c r="G11074">
        <v>22</v>
      </c>
      <c r="K11074">
        <v>11073</v>
      </c>
      <c r="N11074"/>
      <c r="O11074"/>
      <c r="Q11074"/>
    </row>
    <row r="11075" spans="1:17" ht="15" x14ac:dyDescent="0.25">
      <c r="A11075"/>
      <c r="B11075" s="114">
        <v>11074</v>
      </c>
      <c r="C11075" s="7">
        <v>23</v>
      </c>
      <c r="E11075">
        <v>11074</v>
      </c>
      <c r="G11075">
        <v>22</v>
      </c>
      <c r="K11075">
        <v>11074</v>
      </c>
      <c r="N11075"/>
      <c r="O11075"/>
      <c r="Q11075"/>
    </row>
    <row r="11076" spans="1:17" ht="15" x14ac:dyDescent="0.25">
      <c r="A11076"/>
      <c r="B11076" s="114">
        <v>11075</v>
      </c>
      <c r="C11076" s="7">
        <v>23</v>
      </c>
      <c r="E11076">
        <v>11075</v>
      </c>
      <c r="G11076">
        <v>22</v>
      </c>
      <c r="K11076">
        <v>11075</v>
      </c>
      <c r="N11076"/>
      <c r="O11076"/>
      <c r="Q11076"/>
    </row>
    <row r="11077" spans="1:17" ht="15" x14ac:dyDescent="0.25">
      <c r="A11077"/>
      <c r="B11077" s="114">
        <v>11076</v>
      </c>
      <c r="C11077" s="7">
        <v>23</v>
      </c>
      <c r="E11077">
        <v>11076</v>
      </c>
      <c r="G11077">
        <v>22</v>
      </c>
      <c r="K11077">
        <v>11076</v>
      </c>
      <c r="N11077"/>
      <c r="O11077"/>
      <c r="Q11077"/>
    </row>
    <row r="11078" spans="1:17" ht="15" x14ac:dyDescent="0.25">
      <c r="A11078"/>
      <c r="B11078" s="114">
        <v>11077</v>
      </c>
      <c r="C11078" s="7">
        <v>23</v>
      </c>
      <c r="E11078">
        <v>11077</v>
      </c>
      <c r="G11078">
        <v>22</v>
      </c>
      <c r="K11078">
        <v>11077</v>
      </c>
      <c r="N11078"/>
      <c r="O11078"/>
      <c r="Q11078"/>
    </row>
    <row r="11079" spans="1:17" ht="15" x14ac:dyDescent="0.25">
      <c r="A11079"/>
      <c r="B11079" s="114">
        <v>11078</v>
      </c>
      <c r="C11079" s="7">
        <v>23</v>
      </c>
      <c r="E11079">
        <v>11078</v>
      </c>
      <c r="G11079">
        <v>22</v>
      </c>
      <c r="K11079">
        <v>11078</v>
      </c>
      <c r="N11079"/>
      <c r="O11079"/>
      <c r="Q11079"/>
    </row>
    <row r="11080" spans="1:17" ht="15" x14ac:dyDescent="0.25">
      <c r="A11080"/>
      <c r="B11080" s="114">
        <v>11079</v>
      </c>
      <c r="C11080" s="7">
        <v>23</v>
      </c>
      <c r="E11080">
        <v>11079</v>
      </c>
      <c r="G11080">
        <v>22</v>
      </c>
      <c r="K11080">
        <v>11079</v>
      </c>
      <c r="N11080"/>
      <c r="O11080"/>
      <c r="Q11080"/>
    </row>
    <row r="11081" spans="1:17" ht="15" x14ac:dyDescent="0.25">
      <c r="A11081"/>
      <c r="B11081" s="114">
        <v>11080</v>
      </c>
      <c r="C11081" s="7">
        <v>23</v>
      </c>
      <c r="E11081">
        <v>11080</v>
      </c>
      <c r="G11081">
        <v>22</v>
      </c>
      <c r="K11081">
        <v>11080</v>
      </c>
      <c r="N11081"/>
      <c r="O11081"/>
      <c r="Q11081"/>
    </row>
    <row r="11082" spans="1:17" ht="15" x14ac:dyDescent="0.25">
      <c r="A11082"/>
      <c r="B11082" s="114">
        <v>11081</v>
      </c>
      <c r="C11082" s="7">
        <v>23</v>
      </c>
      <c r="E11082">
        <v>11081</v>
      </c>
      <c r="G11082">
        <v>22</v>
      </c>
      <c r="K11082">
        <v>11081</v>
      </c>
      <c r="N11082"/>
      <c r="O11082"/>
      <c r="Q11082"/>
    </row>
    <row r="11083" spans="1:17" ht="15" x14ac:dyDescent="0.25">
      <c r="A11083"/>
      <c r="B11083" s="114">
        <v>11082</v>
      </c>
      <c r="C11083" s="7">
        <v>23</v>
      </c>
      <c r="E11083">
        <v>11082</v>
      </c>
      <c r="G11083">
        <v>22</v>
      </c>
      <c r="K11083">
        <v>11082</v>
      </c>
      <c r="N11083"/>
      <c r="O11083"/>
      <c r="Q11083"/>
    </row>
    <row r="11084" spans="1:17" ht="15" x14ac:dyDescent="0.25">
      <c r="A11084"/>
      <c r="B11084" s="114">
        <v>11083</v>
      </c>
      <c r="C11084" s="7">
        <v>23</v>
      </c>
      <c r="E11084">
        <v>11083</v>
      </c>
      <c r="G11084">
        <v>22</v>
      </c>
      <c r="K11084">
        <v>11083</v>
      </c>
      <c r="N11084"/>
      <c r="O11084"/>
      <c r="Q11084"/>
    </row>
    <row r="11085" spans="1:17" ht="15" x14ac:dyDescent="0.25">
      <c r="A11085"/>
      <c r="B11085" s="114">
        <v>11084</v>
      </c>
      <c r="C11085" s="7">
        <v>23</v>
      </c>
      <c r="E11085">
        <v>11084</v>
      </c>
      <c r="G11085">
        <v>22</v>
      </c>
      <c r="K11085">
        <v>11084</v>
      </c>
      <c r="N11085"/>
      <c r="O11085"/>
      <c r="Q11085"/>
    </row>
    <row r="11086" spans="1:17" ht="15" x14ac:dyDescent="0.25">
      <c r="A11086"/>
      <c r="B11086" s="114">
        <v>11085</v>
      </c>
      <c r="C11086" s="7">
        <v>23</v>
      </c>
      <c r="E11086">
        <v>11085</v>
      </c>
      <c r="G11086">
        <v>22</v>
      </c>
      <c r="K11086">
        <v>11085</v>
      </c>
      <c r="N11086"/>
      <c r="O11086"/>
      <c r="Q11086"/>
    </row>
    <row r="11087" spans="1:17" ht="15" x14ac:dyDescent="0.25">
      <c r="A11087"/>
      <c r="B11087" s="114">
        <v>11086</v>
      </c>
      <c r="C11087" s="7">
        <v>23</v>
      </c>
      <c r="E11087">
        <v>11086</v>
      </c>
      <c r="G11087">
        <v>22</v>
      </c>
      <c r="K11087">
        <v>11086</v>
      </c>
      <c r="N11087"/>
      <c r="O11087"/>
      <c r="Q11087"/>
    </row>
    <row r="11088" spans="1:17" ht="15" x14ac:dyDescent="0.25">
      <c r="A11088"/>
      <c r="B11088" s="114">
        <v>11087</v>
      </c>
      <c r="C11088" s="7">
        <v>23</v>
      </c>
      <c r="E11088">
        <v>11087</v>
      </c>
      <c r="G11088">
        <v>22</v>
      </c>
      <c r="K11088">
        <v>11087</v>
      </c>
      <c r="N11088"/>
      <c r="O11088"/>
      <c r="Q11088"/>
    </row>
    <row r="11089" spans="1:17" ht="15" x14ac:dyDescent="0.25">
      <c r="A11089"/>
      <c r="B11089" s="114">
        <v>11088</v>
      </c>
      <c r="C11089" s="7">
        <v>23</v>
      </c>
      <c r="E11089">
        <v>11088</v>
      </c>
      <c r="G11089">
        <v>22</v>
      </c>
      <c r="K11089">
        <v>11088</v>
      </c>
      <c r="N11089"/>
      <c r="O11089"/>
      <c r="Q11089"/>
    </row>
    <row r="11090" spans="1:17" ht="15" x14ac:dyDescent="0.25">
      <c r="A11090"/>
      <c r="B11090" s="114">
        <v>11089</v>
      </c>
      <c r="C11090" s="7">
        <v>23</v>
      </c>
      <c r="E11090">
        <v>11089</v>
      </c>
      <c r="G11090">
        <v>22</v>
      </c>
      <c r="K11090">
        <v>11089</v>
      </c>
      <c r="N11090"/>
      <c r="O11090"/>
      <c r="Q11090"/>
    </row>
    <row r="11091" spans="1:17" ht="15" x14ac:dyDescent="0.25">
      <c r="A11091"/>
      <c r="B11091" s="114">
        <v>11090</v>
      </c>
      <c r="C11091" s="7">
        <v>23</v>
      </c>
      <c r="E11091">
        <v>11090</v>
      </c>
      <c r="G11091">
        <v>22</v>
      </c>
      <c r="K11091">
        <v>11090</v>
      </c>
      <c r="N11091"/>
      <c r="O11091"/>
      <c r="Q11091"/>
    </row>
    <row r="11092" spans="1:17" ht="15" x14ac:dyDescent="0.25">
      <c r="A11092"/>
      <c r="B11092" s="114">
        <v>11091</v>
      </c>
      <c r="C11092" s="7">
        <v>23</v>
      </c>
      <c r="E11092">
        <v>11091</v>
      </c>
      <c r="G11092">
        <v>22</v>
      </c>
      <c r="K11092">
        <v>11091</v>
      </c>
      <c r="N11092"/>
      <c r="O11092"/>
      <c r="Q11092"/>
    </row>
    <row r="11093" spans="1:17" ht="15" x14ac:dyDescent="0.25">
      <c r="A11093"/>
      <c r="B11093" s="114">
        <v>11092</v>
      </c>
      <c r="C11093" s="7">
        <v>23</v>
      </c>
      <c r="E11093">
        <v>11092</v>
      </c>
      <c r="G11093">
        <v>22</v>
      </c>
      <c r="K11093">
        <v>11092</v>
      </c>
      <c r="N11093"/>
      <c r="O11093"/>
      <c r="Q11093"/>
    </row>
    <row r="11094" spans="1:17" ht="15" x14ac:dyDescent="0.25">
      <c r="A11094"/>
      <c r="B11094" s="114">
        <v>11093</v>
      </c>
      <c r="C11094" s="7">
        <v>23</v>
      </c>
      <c r="E11094">
        <v>11093</v>
      </c>
      <c r="G11094">
        <v>22</v>
      </c>
      <c r="K11094">
        <v>11093</v>
      </c>
      <c r="N11094"/>
      <c r="O11094"/>
      <c r="Q11094"/>
    </row>
    <row r="11095" spans="1:17" ht="15" x14ac:dyDescent="0.25">
      <c r="A11095"/>
      <c r="B11095" s="114">
        <v>11094</v>
      </c>
      <c r="C11095" s="7">
        <v>23</v>
      </c>
      <c r="E11095">
        <v>11094</v>
      </c>
      <c r="G11095">
        <v>22</v>
      </c>
      <c r="K11095">
        <v>11094</v>
      </c>
      <c r="N11095"/>
      <c r="O11095"/>
      <c r="Q11095"/>
    </row>
    <row r="11096" spans="1:17" ht="15" x14ac:dyDescent="0.25">
      <c r="A11096"/>
      <c r="B11096" s="114">
        <v>11095</v>
      </c>
      <c r="C11096" s="7">
        <v>23</v>
      </c>
      <c r="E11096">
        <v>11095</v>
      </c>
      <c r="G11096">
        <v>22</v>
      </c>
      <c r="K11096">
        <v>11095</v>
      </c>
      <c r="N11096"/>
      <c r="O11096"/>
      <c r="Q11096"/>
    </row>
    <row r="11097" spans="1:17" ht="15" x14ac:dyDescent="0.25">
      <c r="A11097"/>
      <c r="B11097" s="114">
        <v>11096</v>
      </c>
      <c r="C11097" s="7">
        <v>23</v>
      </c>
      <c r="E11097">
        <v>11096</v>
      </c>
      <c r="G11097">
        <v>22</v>
      </c>
      <c r="K11097">
        <v>11096</v>
      </c>
      <c r="N11097"/>
      <c r="O11097"/>
      <c r="Q11097"/>
    </row>
    <row r="11098" spans="1:17" ht="15" x14ac:dyDescent="0.25">
      <c r="A11098"/>
      <c r="B11098" s="114">
        <v>11097</v>
      </c>
      <c r="C11098" s="7">
        <v>23</v>
      </c>
      <c r="E11098">
        <v>11097</v>
      </c>
      <c r="G11098">
        <v>22</v>
      </c>
      <c r="K11098">
        <v>11097</v>
      </c>
      <c r="N11098"/>
      <c r="O11098"/>
      <c r="Q11098"/>
    </row>
    <row r="11099" spans="1:17" ht="15" x14ac:dyDescent="0.25">
      <c r="A11099"/>
      <c r="B11099" s="114">
        <v>11098</v>
      </c>
      <c r="C11099" s="7">
        <v>23</v>
      </c>
      <c r="E11099">
        <v>11098</v>
      </c>
      <c r="G11099">
        <v>22</v>
      </c>
      <c r="K11099">
        <v>11098</v>
      </c>
      <c r="N11099"/>
      <c r="O11099"/>
      <c r="Q11099"/>
    </row>
    <row r="11100" spans="1:17" ht="15" x14ac:dyDescent="0.25">
      <c r="A11100"/>
      <c r="B11100" s="114">
        <v>11099</v>
      </c>
      <c r="C11100" s="7">
        <v>23</v>
      </c>
      <c r="E11100">
        <v>11099</v>
      </c>
      <c r="G11100">
        <v>22</v>
      </c>
      <c r="K11100">
        <v>11099</v>
      </c>
      <c r="N11100"/>
      <c r="O11100"/>
      <c r="Q11100"/>
    </row>
    <row r="11101" spans="1:17" ht="15" x14ac:dyDescent="0.25">
      <c r="A11101"/>
      <c r="B11101" s="114">
        <v>11100</v>
      </c>
      <c r="C11101" s="7">
        <v>23</v>
      </c>
      <c r="E11101">
        <v>11100</v>
      </c>
      <c r="G11101">
        <v>22</v>
      </c>
      <c r="K11101">
        <v>11100</v>
      </c>
      <c r="N11101"/>
      <c r="O11101"/>
      <c r="Q11101"/>
    </row>
    <row r="11102" spans="1:17" ht="15" x14ac:dyDescent="0.25">
      <c r="A11102"/>
      <c r="B11102" s="114">
        <v>11101</v>
      </c>
      <c r="C11102" s="7">
        <v>23</v>
      </c>
      <c r="E11102">
        <v>11101</v>
      </c>
      <c r="G11102">
        <v>22</v>
      </c>
      <c r="K11102">
        <v>11101</v>
      </c>
      <c r="N11102"/>
      <c r="O11102"/>
      <c r="Q11102"/>
    </row>
    <row r="11103" spans="1:17" ht="15" x14ac:dyDescent="0.25">
      <c r="A11103"/>
      <c r="B11103" s="114">
        <v>11102</v>
      </c>
      <c r="C11103" s="7">
        <v>23</v>
      </c>
      <c r="E11103">
        <v>11102</v>
      </c>
      <c r="G11103">
        <v>22</v>
      </c>
      <c r="K11103">
        <v>11102</v>
      </c>
      <c r="N11103"/>
      <c r="O11103"/>
      <c r="Q11103"/>
    </row>
    <row r="11104" spans="1:17" ht="15" x14ac:dyDescent="0.25">
      <c r="A11104"/>
      <c r="B11104" s="114">
        <v>11103</v>
      </c>
      <c r="C11104" s="7">
        <v>23</v>
      </c>
      <c r="E11104">
        <v>11103</v>
      </c>
      <c r="G11104">
        <v>22</v>
      </c>
      <c r="K11104">
        <v>11103</v>
      </c>
      <c r="N11104"/>
      <c r="O11104"/>
      <c r="Q11104"/>
    </row>
    <row r="11105" spans="1:17" ht="15" x14ac:dyDescent="0.25">
      <c r="A11105"/>
      <c r="B11105" s="114">
        <v>11104</v>
      </c>
      <c r="C11105" s="7">
        <v>23</v>
      </c>
      <c r="E11105">
        <v>11104</v>
      </c>
      <c r="G11105">
        <v>22</v>
      </c>
      <c r="K11105">
        <v>11104</v>
      </c>
      <c r="N11105"/>
      <c r="O11105"/>
      <c r="Q11105"/>
    </row>
    <row r="11106" spans="1:17" ht="15" x14ac:dyDescent="0.25">
      <c r="A11106"/>
      <c r="B11106" s="114">
        <v>11105</v>
      </c>
      <c r="C11106" s="7">
        <v>23</v>
      </c>
      <c r="E11106">
        <v>11105</v>
      </c>
      <c r="G11106">
        <v>22</v>
      </c>
      <c r="K11106">
        <v>11105</v>
      </c>
      <c r="N11106"/>
      <c r="O11106"/>
      <c r="Q11106"/>
    </row>
    <row r="11107" spans="1:17" ht="15" x14ac:dyDescent="0.25">
      <c r="A11107"/>
      <c r="B11107" s="114">
        <v>11106</v>
      </c>
      <c r="C11107" s="7">
        <v>23</v>
      </c>
      <c r="E11107">
        <v>11106</v>
      </c>
      <c r="G11107">
        <v>22</v>
      </c>
      <c r="K11107">
        <v>11106</v>
      </c>
      <c r="N11107"/>
      <c r="O11107"/>
      <c r="Q11107"/>
    </row>
    <row r="11108" spans="1:17" ht="15" x14ac:dyDescent="0.25">
      <c r="A11108"/>
      <c r="B11108" s="114">
        <v>11107</v>
      </c>
      <c r="C11108" s="7">
        <v>23</v>
      </c>
      <c r="E11108">
        <v>11107</v>
      </c>
      <c r="G11108">
        <v>22</v>
      </c>
      <c r="K11108">
        <v>11107</v>
      </c>
      <c r="N11108"/>
      <c r="O11108"/>
      <c r="Q11108"/>
    </row>
    <row r="11109" spans="1:17" ht="15" x14ac:dyDescent="0.25">
      <c r="A11109"/>
      <c r="B11109" s="114">
        <v>11108</v>
      </c>
      <c r="C11109" s="7">
        <v>23</v>
      </c>
      <c r="E11109">
        <v>11108</v>
      </c>
      <c r="G11109">
        <v>22</v>
      </c>
      <c r="K11109">
        <v>11108</v>
      </c>
      <c r="N11109"/>
      <c r="O11109"/>
      <c r="Q11109"/>
    </row>
    <row r="11110" spans="1:17" ht="15" x14ac:dyDescent="0.25">
      <c r="A11110"/>
      <c r="B11110" s="114">
        <v>11109</v>
      </c>
      <c r="C11110" s="7">
        <v>23</v>
      </c>
      <c r="E11110">
        <v>11109</v>
      </c>
      <c r="G11110">
        <v>22</v>
      </c>
      <c r="K11110">
        <v>11109</v>
      </c>
      <c r="N11110"/>
      <c r="O11110"/>
      <c r="Q11110"/>
    </row>
    <row r="11111" spans="1:17" ht="15" x14ac:dyDescent="0.25">
      <c r="A11111"/>
      <c r="B11111" s="114">
        <v>11110</v>
      </c>
      <c r="C11111" s="7">
        <v>23</v>
      </c>
      <c r="E11111">
        <v>11110</v>
      </c>
      <c r="G11111">
        <v>22</v>
      </c>
      <c r="K11111">
        <v>11110</v>
      </c>
      <c r="N11111"/>
      <c r="O11111"/>
      <c r="Q11111"/>
    </row>
    <row r="11112" spans="1:17" ht="15" x14ac:dyDescent="0.25">
      <c r="A11112"/>
      <c r="B11112" s="114">
        <v>11111</v>
      </c>
      <c r="C11112" s="7">
        <v>23</v>
      </c>
      <c r="E11112">
        <v>11111</v>
      </c>
      <c r="G11112">
        <v>22</v>
      </c>
      <c r="K11112">
        <v>11111</v>
      </c>
      <c r="N11112"/>
      <c r="O11112"/>
      <c r="Q11112"/>
    </row>
    <row r="11113" spans="1:17" ht="15" x14ac:dyDescent="0.25">
      <c r="A11113"/>
      <c r="B11113" s="114">
        <v>11112</v>
      </c>
      <c r="C11113" s="7">
        <v>23</v>
      </c>
      <c r="E11113">
        <v>11112</v>
      </c>
      <c r="G11113">
        <v>22</v>
      </c>
      <c r="K11113">
        <v>11112</v>
      </c>
      <c r="N11113"/>
      <c r="O11113"/>
      <c r="Q11113"/>
    </row>
    <row r="11114" spans="1:17" ht="15" x14ac:dyDescent="0.25">
      <c r="A11114"/>
      <c r="B11114" s="114">
        <v>11113</v>
      </c>
      <c r="C11114" s="7">
        <v>23</v>
      </c>
      <c r="E11114">
        <v>11113</v>
      </c>
      <c r="G11114">
        <v>22</v>
      </c>
      <c r="K11114">
        <v>11113</v>
      </c>
      <c r="N11114"/>
      <c r="O11114"/>
      <c r="Q11114"/>
    </row>
    <row r="11115" spans="1:17" ht="15" x14ac:dyDescent="0.25">
      <c r="A11115"/>
      <c r="B11115" s="114">
        <v>11114</v>
      </c>
      <c r="C11115" s="7">
        <v>23</v>
      </c>
      <c r="E11115">
        <v>11114</v>
      </c>
      <c r="G11115">
        <v>22</v>
      </c>
      <c r="K11115">
        <v>11114</v>
      </c>
      <c r="N11115"/>
      <c r="O11115"/>
      <c r="Q11115"/>
    </row>
    <row r="11116" spans="1:17" ht="15" x14ac:dyDescent="0.25">
      <c r="A11116"/>
      <c r="B11116" s="114">
        <v>11115</v>
      </c>
      <c r="C11116" s="7">
        <v>23</v>
      </c>
      <c r="E11116">
        <v>11115</v>
      </c>
      <c r="G11116">
        <v>22</v>
      </c>
      <c r="K11116">
        <v>11115</v>
      </c>
      <c r="N11116"/>
      <c r="O11116"/>
      <c r="Q11116"/>
    </row>
    <row r="11117" spans="1:17" ht="15" x14ac:dyDescent="0.25">
      <c r="A11117"/>
      <c r="B11117" s="114">
        <v>11116</v>
      </c>
      <c r="C11117" s="7">
        <v>23</v>
      </c>
      <c r="E11117">
        <v>11116</v>
      </c>
      <c r="G11117">
        <v>22</v>
      </c>
      <c r="K11117">
        <v>11116</v>
      </c>
      <c r="N11117"/>
      <c r="O11117"/>
      <c r="Q11117"/>
    </row>
    <row r="11118" spans="1:17" ht="15" x14ac:dyDescent="0.25">
      <c r="A11118"/>
      <c r="B11118" s="114">
        <v>11117</v>
      </c>
      <c r="C11118" s="7">
        <v>23</v>
      </c>
      <c r="E11118">
        <v>11117</v>
      </c>
      <c r="G11118">
        <v>22</v>
      </c>
      <c r="K11118">
        <v>11117</v>
      </c>
      <c r="N11118"/>
      <c r="O11118"/>
      <c r="Q11118"/>
    </row>
    <row r="11119" spans="1:17" ht="15" x14ac:dyDescent="0.25">
      <c r="A11119"/>
      <c r="B11119" s="114">
        <v>11118</v>
      </c>
      <c r="C11119" s="7">
        <v>23</v>
      </c>
      <c r="E11119">
        <v>11118</v>
      </c>
      <c r="G11119">
        <v>22</v>
      </c>
      <c r="K11119">
        <v>11118</v>
      </c>
      <c r="N11119"/>
      <c r="O11119"/>
      <c r="Q11119"/>
    </row>
    <row r="11120" spans="1:17" ht="15" x14ac:dyDescent="0.25">
      <c r="A11120"/>
      <c r="B11120" s="114">
        <v>11119</v>
      </c>
      <c r="C11120" s="7">
        <v>23</v>
      </c>
      <c r="E11120">
        <v>11119</v>
      </c>
      <c r="G11120">
        <v>22</v>
      </c>
      <c r="K11120">
        <v>11119</v>
      </c>
      <c r="N11120"/>
      <c r="O11120"/>
      <c r="Q11120"/>
    </row>
    <row r="11121" spans="1:17" ht="15" x14ac:dyDescent="0.25">
      <c r="A11121"/>
      <c r="B11121" s="114">
        <v>11120</v>
      </c>
      <c r="C11121" s="7">
        <v>23</v>
      </c>
      <c r="E11121">
        <v>11120</v>
      </c>
      <c r="G11121">
        <v>22</v>
      </c>
      <c r="K11121">
        <v>11120</v>
      </c>
      <c r="N11121"/>
      <c r="O11121"/>
      <c r="Q11121"/>
    </row>
    <row r="11122" spans="1:17" ht="15" x14ac:dyDescent="0.25">
      <c r="A11122"/>
      <c r="B11122" s="114">
        <v>11121</v>
      </c>
      <c r="C11122" s="7">
        <v>23</v>
      </c>
      <c r="E11122">
        <v>11121</v>
      </c>
      <c r="G11122">
        <v>22</v>
      </c>
      <c r="K11122">
        <v>11121</v>
      </c>
      <c r="N11122"/>
      <c r="O11122"/>
      <c r="Q11122"/>
    </row>
    <row r="11123" spans="1:17" ht="15" x14ac:dyDescent="0.25">
      <c r="A11123"/>
      <c r="B11123" s="114">
        <v>11122</v>
      </c>
      <c r="C11123" s="7">
        <v>23</v>
      </c>
      <c r="E11123">
        <v>11122</v>
      </c>
      <c r="G11123">
        <v>22</v>
      </c>
      <c r="K11123">
        <v>11122</v>
      </c>
      <c r="N11123"/>
      <c r="O11123"/>
      <c r="Q11123"/>
    </row>
    <row r="11124" spans="1:17" ht="15" x14ac:dyDescent="0.25">
      <c r="A11124"/>
      <c r="B11124" s="114">
        <v>11123</v>
      </c>
      <c r="C11124" s="7">
        <v>23</v>
      </c>
      <c r="E11124">
        <v>11123</v>
      </c>
      <c r="G11124">
        <v>22</v>
      </c>
      <c r="K11124">
        <v>11123</v>
      </c>
      <c r="N11124"/>
      <c r="O11124"/>
      <c r="Q11124"/>
    </row>
    <row r="11125" spans="1:17" ht="15" x14ac:dyDescent="0.25">
      <c r="A11125"/>
      <c r="B11125" s="114">
        <v>11124</v>
      </c>
      <c r="C11125" s="7">
        <v>23</v>
      </c>
      <c r="E11125">
        <v>11124</v>
      </c>
      <c r="G11125">
        <v>22</v>
      </c>
      <c r="K11125">
        <v>11124</v>
      </c>
      <c r="N11125"/>
      <c r="O11125"/>
      <c r="Q11125"/>
    </row>
    <row r="11126" spans="1:17" ht="15" x14ac:dyDescent="0.25">
      <c r="A11126"/>
      <c r="B11126" s="114">
        <v>11125</v>
      </c>
      <c r="C11126" s="7">
        <v>23</v>
      </c>
      <c r="E11126">
        <v>11125</v>
      </c>
      <c r="G11126">
        <v>22</v>
      </c>
      <c r="K11126">
        <v>11125</v>
      </c>
      <c r="N11126"/>
      <c r="O11126"/>
      <c r="Q11126"/>
    </row>
    <row r="11127" spans="1:17" ht="15" x14ac:dyDescent="0.25">
      <c r="A11127"/>
      <c r="B11127" s="114">
        <v>11126</v>
      </c>
      <c r="C11127" s="7">
        <v>23</v>
      </c>
      <c r="E11127">
        <v>11126</v>
      </c>
      <c r="G11127">
        <v>22</v>
      </c>
      <c r="K11127">
        <v>11126</v>
      </c>
      <c r="N11127"/>
      <c r="O11127"/>
      <c r="Q11127"/>
    </row>
    <row r="11128" spans="1:17" ht="15" x14ac:dyDescent="0.25">
      <c r="A11128"/>
      <c r="B11128" s="114">
        <v>11127</v>
      </c>
      <c r="C11128" s="7">
        <v>23</v>
      </c>
      <c r="E11128">
        <v>11127</v>
      </c>
      <c r="G11128">
        <v>22</v>
      </c>
      <c r="K11128">
        <v>11127</v>
      </c>
      <c r="N11128"/>
      <c r="O11128"/>
      <c r="Q11128"/>
    </row>
    <row r="11129" spans="1:17" ht="15" x14ac:dyDescent="0.25">
      <c r="A11129"/>
      <c r="B11129" s="114">
        <v>11128</v>
      </c>
      <c r="C11129" s="7">
        <v>23</v>
      </c>
      <c r="E11129">
        <v>11128</v>
      </c>
      <c r="G11129">
        <v>22</v>
      </c>
      <c r="K11129">
        <v>11128</v>
      </c>
      <c r="N11129"/>
      <c r="O11129"/>
      <c r="Q11129"/>
    </row>
    <row r="11130" spans="1:17" ht="15" x14ac:dyDescent="0.25">
      <c r="A11130"/>
      <c r="B11130" s="114">
        <v>11129</v>
      </c>
      <c r="C11130" s="7">
        <v>23</v>
      </c>
      <c r="E11130">
        <v>11129</v>
      </c>
      <c r="G11130">
        <v>22</v>
      </c>
      <c r="K11130">
        <v>11129</v>
      </c>
      <c r="N11130"/>
      <c r="O11130"/>
      <c r="Q11130"/>
    </row>
    <row r="11131" spans="1:17" ht="15" x14ac:dyDescent="0.25">
      <c r="A11131"/>
      <c r="B11131" s="114">
        <v>11130</v>
      </c>
      <c r="C11131" s="7">
        <v>23</v>
      </c>
      <c r="E11131">
        <v>11130</v>
      </c>
      <c r="G11131">
        <v>22</v>
      </c>
      <c r="K11131">
        <v>11130</v>
      </c>
      <c r="N11131"/>
      <c r="O11131"/>
      <c r="Q11131"/>
    </row>
    <row r="11132" spans="1:17" ht="15" x14ac:dyDescent="0.25">
      <c r="A11132"/>
      <c r="B11132" s="114">
        <v>11131</v>
      </c>
      <c r="C11132" s="7">
        <v>23</v>
      </c>
      <c r="E11132">
        <v>11131</v>
      </c>
      <c r="G11132">
        <v>22</v>
      </c>
      <c r="K11132">
        <v>11131</v>
      </c>
      <c r="N11132"/>
      <c r="O11132"/>
      <c r="Q11132"/>
    </row>
    <row r="11133" spans="1:17" ht="15" x14ac:dyDescent="0.25">
      <c r="A11133"/>
      <c r="B11133" s="114">
        <v>11132</v>
      </c>
      <c r="C11133" s="7">
        <v>23</v>
      </c>
      <c r="E11133">
        <v>11132</v>
      </c>
      <c r="G11133">
        <v>22</v>
      </c>
      <c r="K11133">
        <v>11132</v>
      </c>
      <c r="N11133"/>
      <c r="O11133"/>
      <c r="Q11133"/>
    </row>
    <row r="11134" spans="1:17" ht="15" x14ac:dyDescent="0.25">
      <c r="A11134"/>
      <c r="B11134" s="114">
        <v>11133</v>
      </c>
      <c r="C11134" s="7">
        <v>23</v>
      </c>
      <c r="E11134">
        <v>11133</v>
      </c>
      <c r="G11134">
        <v>22</v>
      </c>
      <c r="K11134">
        <v>11133</v>
      </c>
      <c r="N11134"/>
      <c r="O11134"/>
      <c r="Q11134"/>
    </row>
    <row r="11135" spans="1:17" ht="15" x14ac:dyDescent="0.25">
      <c r="A11135"/>
      <c r="B11135" s="114">
        <v>11134</v>
      </c>
      <c r="C11135" s="7">
        <v>23</v>
      </c>
      <c r="E11135">
        <v>11134</v>
      </c>
      <c r="G11135">
        <v>22</v>
      </c>
      <c r="K11135">
        <v>11134</v>
      </c>
      <c r="N11135"/>
      <c r="O11135"/>
      <c r="Q11135"/>
    </row>
    <row r="11136" spans="1:17" ht="15" x14ac:dyDescent="0.25">
      <c r="A11136"/>
      <c r="B11136" s="114">
        <v>11135</v>
      </c>
      <c r="C11136" s="7">
        <v>23</v>
      </c>
      <c r="E11136">
        <v>11135</v>
      </c>
      <c r="G11136">
        <v>22</v>
      </c>
      <c r="K11136">
        <v>11135</v>
      </c>
      <c r="N11136"/>
      <c r="O11136"/>
      <c r="Q11136"/>
    </row>
    <row r="11137" spans="1:17" ht="15" x14ac:dyDescent="0.25">
      <c r="A11137"/>
      <c r="B11137" s="114">
        <v>11136</v>
      </c>
      <c r="C11137" s="7">
        <v>23</v>
      </c>
      <c r="E11137">
        <v>11136</v>
      </c>
      <c r="G11137">
        <v>22</v>
      </c>
      <c r="K11137">
        <v>11136</v>
      </c>
      <c r="N11137"/>
      <c r="O11137"/>
      <c r="Q11137"/>
    </row>
    <row r="11138" spans="1:17" ht="15" x14ac:dyDescent="0.25">
      <c r="A11138"/>
      <c r="B11138" s="114">
        <v>11137</v>
      </c>
      <c r="C11138" s="7">
        <v>23</v>
      </c>
      <c r="E11138">
        <v>11137</v>
      </c>
      <c r="G11138">
        <v>22</v>
      </c>
      <c r="K11138">
        <v>11137</v>
      </c>
      <c r="N11138"/>
      <c r="O11138"/>
      <c r="Q11138"/>
    </row>
    <row r="11139" spans="1:17" ht="15" x14ac:dyDescent="0.25">
      <c r="A11139"/>
      <c r="B11139" s="114">
        <v>11138</v>
      </c>
      <c r="C11139" s="7">
        <v>23</v>
      </c>
      <c r="E11139">
        <v>11138</v>
      </c>
      <c r="G11139">
        <v>22</v>
      </c>
      <c r="K11139">
        <v>11138</v>
      </c>
      <c r="N11139"/>
      <c r="O11139"/>
      <c r="Q11139"/>
    </row>
    <row r="11140" spans="1:17" ht="15" x14ac:dyDescent="0.25">
      <c r="A11140"/>
      <c r="B11140" s="114">
        <v>11139</v>
      </c>
      <c r="C11140" s="7">
        <v>23</v>
      </c>
      <c r="E11140">
        <v>11139</v>
      </c>
      <c r="G11140">
        <v>22</v>
      </c>
      <c r="K11140">
        <v>11139</v>
      </c>
      <c r="N11140"/>
      <c r="O11140"/>
      <c r="Q11140"/>
    </row>
    <row r="11141" spans="1:17" ht="15" x14ac:dyDescent="0.25">
      <c r="A11141"/>
      <c r="B11141" s="114">
        <v>11140</v>
      </c>
      <c r="C11141" s="7">
        <v>23</v>
      </c>
      <c r="E11141">
        <v>11140</v>
      </c>
      <c r="G11141">
        <v>22</v>
      </c>
      <c r="K11141">
        <v>11140</v>
      </c>
      <c r="N11141"/>
      <c r="O11141"/>
      <c r="Q11141"/>
    </row>
    <row r="11142" spans="1:17" ht="15" x14ac:dyDescent="0.25">
      <c r="A11142"/>
      <c r="B11142" s="114">
        <v>11141</v>
      </c>
      <c r="C11142" s="7">
        <v>23</v>
      </c>
      <c r="E11142">
        <v>11141</v>
      </c>
      <c r="G11142">
        <v>22</v>
      </c>
      <c r="K11142">
        <v>11141</v>
      </c>
      <c r="N11142"/>
      <c r="O11142"/>
      <c r="Q11142"/>
    </row>
    <row r="11143" spans="1:17" ht="15" x14ac:dyDescent="0.25">
      <c r="A11143"/>
      <c r="B11143" s="114">
        <v>11142</v>
      </c>
      <c r="C11143" s="7">
        <v>23</v>
      </c>
      <c r="E11143">
        <v>11142</v>
      </c>
      <c r="G11143">
        <v>22</v>
      </c>
      <c r="K11143">
        <v>11142</v>
      </c>
      <c r="N11143"/>
      <c r="O11143"/>
      <c r="Q11143"/>
    </row>
    <row r="11144" spans="1:17" ht="15" x14ac:dyDescent="0.25">
      <c r="A11144"/>
      <c r="B11144" s="114">
        <v>11143</v>
      </c>
      <c r="C11144" s="7">
        <v>23</v>
      </c>
      <c r="E11144">
        <v>11143</v>
      </c>
      <c r="G11144">
        <v>22</v>
      </c>
      <c r="K11144">
        <v>11143</v>
      </c>
      <c r="N11144"/>
      <c r="O11144"/>
      <c r="Q11144"/>
    </row>
    <row r="11145" spans="1:17" ht="15" x14ac:dyDescent="0.25">
      <c r="A11145"/>
      <c r="B11145" s="114">
        <v>11144</v>
      </c>
      <c r="C11145" s="7">
        <v>23</v>
      </c>
      <c r="E11145">
        <v>11144</v>
      </c>
      <c r="G11145">
        <v>22</v>
      </c>
      <c r="K11145">
        <v>11144</v>
      </c>
      <c r="N11145"/>
      <c r="O11145"/>
      <c r="Q11145"/>
    </row>
    <row r="11146" spans="1:17" ht="15" x14ac:dyDescent="0.25">
      <c r="A11146"/>
      <c r="B11146" s="114">
        <v>11145</v>
      </c>
      <c r="C11146" s="7">
        <v>23</v>
      </c>
      <c r="E11146">
        <v>11145</v>
      </c>
      <c r="G11146">
        <v>22</v>
      </c>
      <c r="K11146">
        <v>11145</v>
      </c>
      <c r="N11146"/>
      <c r="O11146"/>
      <c r="Q11146"/>
    </row>
    <row r="11147" spans="1:17" ht="15" x14ac:dyDescent="0.25">
      <c r="A11147"/>
      <c r="B11147" s="114">
        <v>11146</v>
      </c>
      <c r="C11147" s="7">
        <v>23</v>
      </c>
      <c r="E11147">
        <v>11146</v>
      </c>
      <c r="G11147">
        <v>22</v>
      </c>
      <c r="K11147">
        <v>11146</v>
      </c>
      <c r="N11147"/>
      <c r="O11147"/>
      <c r="Q11147"/>
    </row>
    <row r="11148" spans="1:17" ht="15" x14ac:dyDescent="0.25">
      <c r="A11148"/>
      <c r="B11148" s="114">
        <v>11147</v>
      </c>
      <c r="C11148" s="7">
        <v>23</v>
      </c>
      <c r="E11148">
        <v>11147</v>
      </c>
      <c r="G11148">
        <v>22</v>
      </c>
      <c r="K11148">
        <v>11147</v>
      </c>
      <c r="N11148"/>
      <c r="O11148"/>
      <c r="Q11148"/>
    </row>
    <row r="11149" spans="1:17" ht="15" x14ac:dyDescent="0.25">
      <c r="A11149"/>
      <c r="B11149" s="114">
        <v>11148</v>
      </c>
      <c r="C11149" s="7">
        <v>23</v>
      </c>
      <c r="E11149">
        <v>11148</v>
      </c>
      <c r="G11149">
        <v>22</v>
      </c>
      <c r="K11149">
        <v>11148</v>
      </c>
      <c r="N11149"/>
      <c r="O11149"/>
      <c r="Q11149"/>
    </row>
    <row r="11150" spans="1:17" ht="15" x14ac:dyDescent="0.25">
      <c r="A11150"/>
      <c r="B11150" s="114">
        <v>11149</v>
      </c>
      <c r="C11150" s="7">
        <v>23</v>
      </c>
      <c r="E11150">
        <v>11149</v>
      </c>
      <c r="G11150">
        <v>22</v>
      </c>
      <c r="K11150">
        <v>11149</v>
      </c>
      <c r="N11150"/>
      <c r="O11150"/>
      <c r="Q11150"/>
    </row>
    <row r="11151" spans="1:17" ht="15" x14ac:dyDescent="0.25">
      <c r="A11151"/>
      <c r="B11151" s="114">
        <v>11150</v>
      </c>
      <c r="C11151" s="7">
        <v>23</v>
      </c>
      <c r="E11151">
        <v>11150</v>
      </c>
      <c r="G11151">
        <v>22</v>
      </c>
      <c r="K11151">
        <v>11150</v>
      </c>
      <c r="N11151"/>
      <c r="O11151"/>
      <c r="Q11151"/>
    </row>
    <row r="11152" spans="1:17" ht="15" x14ac:dyDescent="0.25">
      <c r="A11152"/>
      <c r="B11152" s="114">
        <v>11151</v>
      </c>
      <c r="C11152" s="7">
        <v>23</v>
      </c>
      <c r="E11152">
        <v>11151</v>
      </c>
      <c r="G11152">
        <v>22</v>
      </c>
      <c r="K11152">
        <v>11151</v>
      </c>
      <c r="N11152"/>
      <c r="O11152"/>
      <c r="Q11152"/>
    </row>
    <row r="11153" spans="1:17" ht="15" x14ac:dyDescent="0.25">
      <c r="A11153"/>
      <c r="B11153" s="114">
        <v>11152</v>
      </c>
      <c r="C11153" s="7">
        <v>23</v>
      </c>
      <c r="E11153">
        <v>11152</v>
      </c>
      <c r="G11153">
        <v>22</v>
      </c>
      <c r="K11153">
        <v>11152</v>
      </c>
      <c r="N11153"/>
      <c r="O11153"/>
      <c r="Q11153"/>
    </row>
    <row r="11154" spans="1:17" ht="15" x14ac:dyDescent="0.25">
      <c r="A11154"/>
      <c r="B11154" s="114">
        <v>11153</v>
      </c>
      <c r="C11154" s="7">
        <v>23</v>
      </c>
      <c r="E11154">
        <v>11153</v>
      </c>
      <c r="G11154">
        <v>22</v>
      </c>
      <c r="K11154">
        <v>11153</v>
      </c>
      <c r="N11154"/>
      <c r="O11154"/>
      <c r="Q11154"/>
    </row>
    <row r="11155" spans="1:17" ht="15" x14ac:dyDescent="0.25">
      <c r="A11155"/>
      <c r="B11155" s="114">
        <v>11154</v>
      </c>
      <c r="C11155" s="7">
        <v>23</v>
      </c>
      <c r="E11155">
        <v>11154</v>
      </c>
      <c r="G11155">
        <v>22</v>
      </c>
      <c r="K11155">
        <v>11154</v>
      </c>
      <c r="N11155"/>
      <c r="O11155"/>
      <c r="Q11155"/>
    </row>
    <row r="11156" spans="1:17" ht="15" x14ac:dyDescent="0.25">
      <c r="A11156"/>
      <c r="B11156" s="114">
        <v>11155</v>
      </c>
      <c r="C11156" s="7">
        <v>23</v>
      </c>
      <c r="E11156">
        <v>11155</v>
      </c>
      <c r="G11156">
        <v>22</v>
      </c>
      <c r="K11156">
        <v>11155</v>
      </c>
      <c r="N11156"/>
      <c r="O11156"/>
      <c r="Q11156"/>
    </row>
    <row r="11157" spans="1:17" ht="15" x14ac:dyDescent="0.25">
      <c r="A11157"/>
      <c r="B11157" s="114">
        <v>11156</v>
      </c>
      <c r="C11157" s="7">
        <v>23</v>
      </c>
      <c r="E11157">
        <v>11156</v>
      </c>
      <c r="G11157">
        <v>22</v>
      </c>
      <c r="K11157">
        <v>11156</v>
      </c>
      <c r="N11157"/>
      <c r="O11157"/>
      <c r="Q11157"/>
    </row>
    <row r="11158" spans="1:17" ht="15" x14ac:dyDescent="0.25">
      <c r="A11158"/>
      <c r="B11158" s="114">
        <v>11157</v>
      </c>
      <c r="C11158" s="7">
        <v>23</v>
      </c>
      <c r="E11158">
        <v>11157</v>
      </c>
      <c r="G11158">
        <v>22</v>
      </c>
      <c r="K11158">
        <v>11157</v>
      </c>
      <c r="N11158"/>
      <c r="O11158"/>
      <c r="Q11158"/>
    </row>
    <row r="11159" spans="1:17" ht="15" x14ac:dyDescent="0.25">
      <c r="A11159"/>
      <c r="B11159" s="114">
        <v>11158</v>
      </c>
      <c r="C11159" s="7">
        <v>23</v>
      </c>
      <c r="E11159">
        <v>11158</v>
      </c>
      <c r="G11159">
        <v>22</v>
      </c>
      <c r="K11159">
        <v>11158</v>
      </c>
      <c r="N11159"/>
      <c r="O11159"/>
      <c r="Q11159"/>
    </row>
    <row r="11160" spans="1:17" ht="15" x14ac:dyDescent="0.25">
      <c r="A11160"/>
      <c r="B11160" s="114">
        <v>11159</v>
      </c>
      <c r="C11160" s="7">
        <v>23</v>
      </c>
      <c r="E11160">
        <v>11159</v>
      </c>
      <c r="G11160">
        <v>22</v>
      </c>
      <c r="K11160">
        <v>11159</v>
      </c>
      <c r="N11160"/>
      <c r="O11160"/>
      <c r="Q11160"/>
    </row>
    <row r="11161" spans="1:17" ht="15" x14ac:dyDescent="0.25">
      <c r="A11161"/>
      <c r="B11161" s="114">
        <v>11160</v>
      </c>
      <c r="C11161" s="7">
        <v>23</v>
      </c>
      <c r="E11161">
        <v>11160</v>
      </c>
      <c r="G11161">
        <v>22</v>
      </c>
      <c r="K11161">
        <v>11160</v>
      </c>
      <c r="N11161"/>
      <c r="O11161"/>
      <c r="Q11161"/>
    </row>
    <row r="11162" spans="1:17" ht="15" x14ac:dyDescent="0.25">
      <c r="A11162"/>
      <c r="B11162" s="114">
        <v>11161</v>
      </c>
      <c r="C11162" s="7">
        <v>23</v>
      </c>
      <c r="E11162">
        <v>11161</v>
      </c>
      <c r="G11162">
        <v>22</v>
      </c>
      <c r="K11162">
        <v>11161</v>
      </c>
      <c r="N11162"/>
      <c r="O11162"/>
      <c r="Q11162"/>
    </row>
    <row r="11163" spans="1:17" ht="15" x14ac:dyDescent="0.25">
      <c r="A11163"/>
      <c r="B11163" s="114">
        <v>11162</v>
      </c>
      <c r="C11163" s="7">
        <v>23</v>
      </c>
      <c r="E11163">
        <v>11162</v>
      </c>
      <c r="G11163">
        <v>22</v>
      </c>
      <c r="K11163">
        <v>11162</v>
      </c>
      <c r="N11163"/>
      <c r="O11163"/>
      <c r="Q11163"/>
    </row>
    <row r="11164" spans="1:17" ht="15" x14ac:dyDescent="0.25">
      <c r="A11164"/>
      <c r="B11164" s="114">
        <v>11163</v>
      </c>
      <c r="C11164" s="7">
        <v>23</v>
      </c>
      <c r="E11164">
        <v>11163</v>
      </c>
      <c r="G11164">
        <v>22</v>
      </c>
      <c r="K11164">
        <v>11163</v>
      </c>
      <c r="N11164"/>
      <c r="O11164"/>
      <c r="Q11164"/>
    </row>
    <row r="11165" spans="1:17" ht="15" x14ac:dyDescent="0.25">
      <c r="A11165"/>
      <c r="B11165" s="114">
        <v>11164</v>
      </c>
      <c r="C11165" s="7">
        <v>23</v>
      </c>
      <c r="E11165">
        <v>11164</v>
      </c>
      <c r="G11165">
        <v>22</v>
      </c>
      <c r="K11165">
        <v>11164</v>
      </c>
      <c r="N11165"/>
      <c r="O11165"/>
      <c r="Q11165"/>
    </row>
    <row r="11166" spans="1:17" ht="15" x14ac:dyDescent="0.25">
      <c r="A11166"/>
      <c r="B11166" s="114">
        <v>11165</v>
      </c>
      <c r="C11166" s="7">
        <v>23</v>
      </c>
      <c r="E11166">
        <v>11165</v>
      </c>
      <c r="G11166">
        <v>22</v>
      </c>
      <c r="K11166">
        <v>11165</v>
      </c>
      <c r="N11166"/>
      <c r="O11166"/>
      <c r="Q11166"/>
    </row>
    <row r="11167" spans="1:17" ht="15" x14ac:dyDescent="0.25">
      <c r="A11167"/>
      <c r="B11167" s="114">
        <v>11166</v>
      </c>
      <c r="C11167" s="7">
        <v>23</v>
      </c>
      <c r="E11167">
        <v>11166</v>
      </c>
      <c r="G11167">
        <v>22</v>
      </c>
      <c r="K11167">
        <v>11166</v>
      </c>
      <c r="N11167"/>
      <c r="O11167"/>
      <c r="Q11167"/>
    </row>
    <row r="11168" spans="1:17" ht="15" x14ac:dyDescent="0.25">
      <c r="A11168"/>
      <c r="B11168" s="114">
        <v>11167</v>
      </c>
      <c r="C11168" s="7">
        <v>23</v>
      </c>
      <c r="E11168">
        <v>11167</v>
      </c>
      <c r="G11168">
        <v>22</v>
      </c>
      <c r="K11168">
        <v>11167</v>
      </c>
      <c r="N11168"/>
      <c r="O11168"/>
      <c r="Q11168"/>
    </row>
    <row r="11169" spans="1:17" ht="15" x14ac:dyDescent="0.25">
      <c r="A11169"/>
      <c r="B11169" s="114">
        <v>11168</v>
      </c>
      <c r="C11169" s="7">
        <v>23</v>
      </c>
      <c r="E11169">
        <v>11168</v>
      </c>
      <c r="G11169">
        <v>22</v>
      </c>
      <c r="K11169">
        <v>11168</v>
      </c>
      <c r="N11169"/>
      <c r="O11169"/>
      <c r="Q11169"/>
    </row>
    <row r="11170" spans="1:17" ht="15" x14ac:dyDescent="0.25">
      <c r="A11170"/>
      <c r="B11170" s="114">
        <v>11169</v>
      </c>
      <c r="C11170" s="7">
        <v>23</v>
      </c>
      <c r="E11170">
        <v>11169</v>
      </c>
      <c r="G11170">
        <v>22</v>
      </c>
      <c r="K11170">
        <v>11169</v>
      </c>
      <c r="N11170"/>
      <c r="O11170"/>
      <c r="Q11170"/>
    </row>
    <row r="11171" spans="1:17" ht="15" x14ac:dyDescent="0.25">
      <c r="A11171"/>
      <c r="B11171" s="114">
        <v>11170</v>
      </c>
      <c r="C11171" s="7">
        <v>23</v>
      </c>
      <c r="E11171">
        <v>11170</v>
      </c>
      <c r="G11171">
        <v>22</v>
      </c>
      <c r="K11171">
        <v>11170</v>
      </c>
      <c r="N11171"/>
      <c r="O11171"/>
      <c r="Q11171"/>
    </row>
    <row r="11172" spans="1:17" ht="15" x14ac:dyDescent="0.25">
      <c r="A11172"/>
      <c r="B11172" s="114">
        <v>11171</v>
      </c>
      <c r="C11172" s="7">
        <v>23</v>
      </c>
      <c r="E11172">
        <v>11171</v>
      </c>
      <c r="G11172">
        <v>22</v>
      </c>
      <c r="K11172">
        <v>11171</v>
      </c>
      <c r="N11172"/>
      <c r="O11172"/>
      <c r="Q11172"/>
    </row>
    <row r="11173" spans="1:17" ht="15" x14ac:dyDescent="0.25">
      <c r="A11173"/>
      <c r="B11173" s="114">
        <v>11172</v>
      </c>
      <c r="C11173" s="7">
        <v>23</v>
      </c>
      <c r="E11173">
        <v>11172</v>
      </c>
      <c r="G11173">
        <v>22</v>
      </c>
      <c r="K11173">
        <v>11172</v>
      </c>
      <c r="N11173"/>
      <c r="O11173"/>
      <c r="Q11173"/>
    </row>
    <row r="11174" spans="1:17" ht="15" x14ac:dyDescent="0.25">
      <c r="A11174"/>
      <c r="B11174" s="114">
        <v>11173</v>
      </c>
      <c r="C11174" s="7">
        <v>23</v>
      </c>
      <c r="E11174">
        <v>11173</v>
      </c>
      <c r="G11174">
        <v>22</v>
      </c>
      <c r="K11174">
        <v>11173</v>
      </c>
      <c r="N11174"/>
      <c r="O11174"/>
      <c r="Q11174"/>
    </row>
    <row r="11175" spans="1:17" ht="15" x14ac:dyDescent="0.25">
      <c r="A11175"/>
      <c r="B11175" s="114">
        <v>11174</v>
      </c>
      <c r="C11175" s="7">
        <v>23</v>
      </c>
      <c r="E11175">
        <v>11174</v>
      </c>
      <c r="G11175">
        <v>22</v>
      </c>
      <c r="K11175">
        <v>11174</v>
      </c>
      <c r="N11175"/>
      <c r="O11175"/>
      <c r="Q11175"/>
    </row>
    <row r="11176" spans="1:17" ht="15" x14ac:dyDescent="0.25">
      <c r="A11176"/>
      <c r="B11176" s="114">
        <v>11175</v>
      </c>
      <c r="C11176" s="7">
        <v>23</v>
      </c>
      <c r="E11176">
        <v>11175</v>
      </c>
      <c r="G11176">
        <v>22</v>
      </c>
      <c r="K11176">
        <v>11175</v>
      </c>
      <c r="N11176"/>
      <c r="O11176"/>
      <c r="Q11176"/>
    </row>
    <row r="11177" spans="1:17" ht="15" x14ac:dyDescent="0.25">
      <c r="A11177"/>
      <c r="B11177" s="114">
        <v>11176</v>
      </c>
      <c r="C11177" s="7">
        <v>23</v>
      </c>
      <c r="E11177">
        <v>11176</v>
      </c>
      <c r="G11177">
        <v>22</v>
      </c>
      <c r="K11177">
        <v>11176</v>
      </c>
      <c r="N11177"/>
      <c r="O11177"/>
      <c r="Q11177"/>
    </row>
    <row r="11178" spans="1:17" ht="15" x14ac:dyDescent="0.25">
      <c r="A11178"/>
      <c r="B11178" s="114">
        <v>11177</v>
      </c>
      <c r="C11178" s="7">
        <v>23</v>
      </c>
      <c r="E11178">
        <v>11177</v>
      </c>
      <c r="G11178">
        <v>22</v>
      </c>
      <c r="K11178">
        <v>11177</v>
      </c>
      <c r="N11178"/>
      <c r="O11178"/>
      <c r="Q11178"/>
    </row>
    <row r="11179" spans="1:17" ht="15" x14ac:dyDescent="0.25">
      <c r="A11179"/>
      <c r="B11179" s="114">
        <v>11178</v>
      </c>
      <c r="C11179" s="7">
        <v>23</v>
      </c>
      <c r="E11179">
        <v>11178</v>
      </c>
      <c r="G11179">
        <v>22</v>
      </c>
      <c r="K11179">
        <v>11178</v>
      </c>
      <c r="N11179"/>
      <c r="O11179"/>
      <c r="Q11179"/>
    </row>
    <row r="11180" spans="1:17" ht="15" x14ac:dyDescent="0.25">
      <c r="A11180"/>
      <c r="B11180" s="114">
        <v>11179</v>
      </c>
      <c r="C11180" s="7">
        <v>23</v>
      </c>
      <c r="E11180">
        <v>11179</v>
      </c>
      <c r="G11180">
        <v>22</v>
      </c>
      <c r="K11180">
        <v>11179</v>
      </c>
      <c r="N11180"/>
      <c r="O11180"/>
      <c r="Q11180"/>
    </row>
    <row r="11181" spans="1:17" ht="15" x14ac:dyDescent="0.25">
      <c r="A11181"/>
      <c r="B11181" s="114">
        <v>11180</v>
      </c>
      <c r="C11181" s="7">
        <v>23</v>
      </c>
      <c r="E11181">
        <v>11180</v>
      </c>
      <c r="G11181">
        <v>22</v>
      </c>
      <c r="K11181">
        <v>11180</v>
      </c>
      <c r="N11181"/>
      <c r="O11181"/>
      <c r="Q11181"/>
    </row>
    <row r="11182" spans="1:17" ht="15" x14ac:dyDescent="0.25">
      <c r="A11182"/>
      <c r="B11182" s="114">
        <v>11181</v>
      </c>
      <c r="C11182" s="7">
        <v>23</v>
      </c>
      <c r="E11182">
        <v>11181</v>
      </c>
      <c r="G11182">
        <v>22</v>
      </c>
      <c r="K11182">
        <v>11181</v>
      </c>
      <c r="N11182"/>
      <c r="O11182"/>
      <c r="Q11182"/>
    </row>
    <row r="11183" spans="1:17" ht="15" x14ac:dyDescent="0.25">
      <c r="A11183"/>
      <c r="B11183" s="114">
        <v>11182</v>
      </c>
      <c r="C11183" s="7">
        <v>23</v>
      </c>
      <c r="E11183">
        <v>11182</v>
      </c>
      <c r="G11183">
        <v>22</v>
      </c>
      <c r="K11183">
        <v>11182</v>
      </c>
      <c r="N11183"/>
      <c r="O11183"/>
      <c r="Q11183"/>
    </row>
    <row r="11184" spans="1:17" ht="15" x14ac:dyDescent="0.25">
      <c r="A11184"/>
      <c r="B11184" s="114">
        <v>11183</v>
      </c>
      <c r="C11184" s="7">
        <v>23</v>
      </c>
      <c r="E11184">
        <v>11183</v>
      </c>
      <c r="G11184">
        <v>22</v>
      </c>
      <c r="K11184">
        <v>11183</v>
      </c>
      <c r="N11184"/>
      <c r="O11184"/>
      <c r="Q11184"/>
    </row>
    <row r="11185" spans="1:17" ht="15" x14ac:dyDescent="0.25">
      <c r="A11185"/>
      <c r="B11185" s="114">
        <v>11184</v>
      </c>
      <c r="C11185" s="7">
        <v>23</v>
      </c>
      <c r="E11185">
        <v>11184</v>
      </c>
      <c r="G11185">
        <v>22</v>
      </c>
      <c r="K11185">
        <v>11184</v>
      </c>
      <c r="N11185"/>
      <c r="O11185"/>
      <c r="Q11185"/>
    </row>
    <row r="11186" spans="1:17" ht="15" x14ac:dyDescent="0.25">
      <c r="A11186"/>
      <c r="B11186" s="114">
        <v>11185</v>
      </c>
      <c r="C11186" s="7">
        <v>23</v>
      </c>
      <c r="E11186">
        <v>11185</v>
      </c>
      <c r="G11186">
        <v>22</v>
      </c>
      <c r="K11186">
        <v>11185</v>
      </c>
      <c r="N11186"/>
      <c r="O11186"/>
      <c r="Q11186"/>
    </row>
    <row r="11187" spans="1:17" ht="15" x14ac:dyDescent="0.25">
      <c r="A11187"/>
      <c r="B11187" s="114">
        <v>11186</v>
      </c>
      <c r="C11187" s="7">
        <v>23</v>
      </c>
      <c r="E11187">
        <v>11186</v>
      </c>
      <c r="G11187">
        <v>22</v>
      </c>
      <c r="K11187">
        <v>11186</v>
      </c>
      <c r="N11187"/>
      <c r="O11187"/>
      <c r="Q11187"/>
    </row>
    <row r="11188" spans="1:17" ht="15" x14ac:dyDescent="0.25">
      <c r="A11188"/>
      <c r="B11188" s="114">
        <v>11187</v>
      </c>
      <c r="C11188" s="7">
        <v>23</v>
      </c>
      <c r="E11188">
        <v>11187</v>
      </c>
      <c r="G11188">
        <v>22</v>
      </c>
      <c r="K11188">
        <v>11187</v>
      </c>
      <c r="N11188"/>
      <c r="O11188"/>
      <c r="Q11188"/>
    </row>
    <row r="11189" spans="1:17" ht="15" x14ac:dyDescent="0.25">
      <c r="A11189"/>
      <c r="B11189" s="114">
        <v>11188</v>
      </c>
      <c r="C11189" s="7">
        <v>23</v>
      </c>
      <c r="E11189">
        <v>11188</v>
      </c>
      <c r="G11189">
        <v>22</v>
      </c>
      <c r="K11189">
        <v>11188</v>
      </c>
      <c r="N11189"/>
      <c r="O11189"/>
      <c r="Q11189"/>
    </row>
    <row r="11190" spans="1:17" ht="15" x14ac:dyDescent="0.25">
      <c r="A11190"/>
      <c r="B11190" s="114">
        <v>11189</v>
      </c>
      <c r="C11190" s="7">
        <v>23</v>
      </c>
      <c r="E11190">
        <v>11189</v>
      </c>
      <c r="G11190">
        <v>22</v>
      </c>
      <c r="K11190">
        <v>11189</v>
      </c>
      <c r="N11190"/>
      <c r="O11190"/>
      <c r="Q11190"/>
    </row>
    <row r="11191" spans="1:17" ht="15" x14ac:dyDescent="0.25">
      <c r="A11191"/>
      <c r="B11191" s="114">
        <v>11190</v>
      </c>
      <c r="C11191" s="7">
        <v>23</v>
      </c>
      <c r="E11191">
        <v>11190</v>
      </c>
      <c r="G11191">
        <v>22</v>
      </c>
      <c r="K11191">
        <v>11190</v>
      </c>
      <c r="N11191"/>
      <c r="O11191"/>
      <c r="Q11191"/>
    </row>
    <row r="11192" spans="1:17" ht="15" x14ac:dyDescent="0.25">
      <c r="A11192"/>
      <c r="B11192" s="114">
        <v>11191</v>
      </c>
      <c r="C11192" s="7">
        <v>23</v>
      </c>
      <c r="E11192">
        <v>11191</v>
      </c>
      <c r="G11192">
        <v>22</v>
      </c>
      <c r="K11192">
        <v>11191</v>
      </c>
      <c r="N11192"/>
      <c r="O11192"/>
      <c r="Q11192"/>
    </row>
    <row r="11193" spans="1:17" ht="15" x14ac:dyDescent="0.25">
      <c r="A11193"/>
      <c r="B11193" s="114">
        <v>11192</v>
      </c>
      <c r="C11193" s="7">
        <v>23</v>
      </c>
      <c r="E11193">
        <v>11192</v>
      </c>
      <c r="G11193">
        <v>22</v>
      </c>
      <c r="K11193">
        <v>11192</v>
      </c>
      <c r="N11193"/>
      <c r="O11193"/>
      <c r="Q11193"/>
    </row>
    <row r="11194" spans="1:17" ht="15" x14ac:dyDescent="0.25">
      <c r="A11194"/>
      <c r="B11194" s="114">
        <v>11193</v>
      </c>
      <c r="C11194" s="7">
        <v>23</v>
      </c>
      <c r="E11194">
        <v>11193</v>
      </c>
      <c r="G11194">
        <v>22</v>
      </c>
      <c r="K11194">
        <v>11193</v>
      </c>
      <c r="N11194"/>
      <c r="O11194"/>
      <c r="Q11194"/>
    </row>
    <row r="11195" spans="1:17" ht="15" x14ac:dyDescent="0.25">
      <c r="A11195"/>
      <c r="B11195" s="114">
        <v>11194</v>
      </c>
      <c r="C11195" s="7">
        <v>23</v>
      </c>
      <c r="E11195">
        <v>11194</v>
      </c>
      <c r="G11195">
        <v>22</v>
      </c>
      <c r="K11195">
        <v>11194</v>
      </c>
      <c r="N11195"/>
      <c r="O11195"/>
      <c r="Q11195"/>
    </row>
    <row r="11196" spans="1:17" ht="15" x14ac:dyDescent="0.25">
      <c r="A11196"/>
      <c r="B11196" s="114">
        <v>11195</v>
      </c>
      <c r="C11196" s="7">
        <v>23</v>
      </c>
      <c r="E11196">
        <v>11195</v>
      </c>
      <c r="G11196">
        <v>22</v>
      </c>
      <c r="K11196">
        <v>11195</v>
      </c>
      <c r="N11196"/>
      <c r="O11196"/>
      <c r="Q11196"/>
    </row>
    <row r="11197" spans="1:17" ht="15" x14ac:dyDescent="0.25">
      <c r="A11197"/>
      <c r="B11197" s="114">
        <v>11196</v>
      </c>
      <c r="C11197" s="7">
        <v>23</v>
      </c>
      <c r="E11197">
        <v>11196</v>
      </c>
      <c r="G11197">
        <v>22</v>
      </c>
      <c r="K11197">
        <v>11196</v>
      </c>
      <c r="N11197"/>
      <c r="O11197"/>
      <c r="Q11197"/>
    </row>
    <row r="11198" spans="1:17" ht="15" x14ac:dyDescent="0.25">
      <c r="A11198"/>
      <c r="B11198" s="114">
        <v>11197</v>
      </c>
      <c r="C11198" s="7">
        <v>23</v>
      </c>
      <c r="E11198">
        <v>11197</v>
      </c>
      <c r="G11198">
        <v>22</v>
      </c>
      <c r="K11198">
        <v>11197</v>
      </c>
      <c r="N11198"/>
      <c r="O11198"/>
      <c r="Q11198"/>
    </row>
    <row r="11199" spans="1:17" ht="15" x14ac:dyDescent="0.25">
      <c r="A11199"/>
      <c r="B11199" s="114">
        <v>11198</v>
      </c>
      <c r="C11199" s="7">
        <v>23</v>
      </c>
      <c r="E11199">
        <v>11198</v>
      </c>
      <c r="G11199">
        <v>22</v>
      </c>
      <c r="K11199">
        <v>11198</v>
      </c>
      <c r="N11199"/>
      <c r="O11199"/>
      <c r="Q11199"/>
    </row>
    <row r="11200" spans="1:17" ht="15" x14ac:dyDescent="0.25">
      <c r="A11200"/>
      <c r="B11200" s="114">
        <v>11199</v>
      </c>
      <c r="C11200" s="7">
        <v>23</v>
      </c>
      <c r="E11200">
        <v>11199</v>
      </c>
      <c r="G11200">
        <v>22</v>
      </c>
      <c r="K11200">
        <v>11199</v>
      </c>
      <c r="N11200"/>
      <c r="O11200"/>
      <c r="Q11200"/>
    </row>
    <row r="11201" spans="1:17" ht="15" x14ac:dyDescent="0.25">
      <c r="A11201"/>
      <c r="B11201" s="114">
        <v>11200</v>
      </c>
      <c r="C11201" s="7">
        <v>23</v>
      </c>
      <c r="E11201">
        <v>11200</v>
      </c>
      <c r="G11201">
        <v>22</v>
      </c>
      <c r="K11201">
        <v>11200</v>
      </c>
      <c r="N11201"/>
      <c r="O11201"/>
      <c r="Q11201"/>
    </row>
    <row r="11202" spans="1:17" ht="15" x14ac:dyDescent="0.25">
      <c r="A11202"/>
      <c r="B11202" s="114">
        <v>11201</v>
      </c>
      <c r="C11202" s="7">
        <v>23</v>
      </c>
      <c r="E11202">
        <v>11201</v>
      </c>
      <c r="G11202">
        <v>22</v>
      </c>
      <c r="K11202">
        <v>11201</v>
      </c>
      <c r="N11202"/>
      <c r="O11202"/>
      <c r="Q11202"/>
    </row>
    <row r="11203" spans="1:17" ht="15" x14ac:dyDescent="0.25">
      <c r="A11203"/>
      <c r="B11203" s="114">
        <v>11202</v>
      </c>
      <c r="C11203" s="7">
        <v>23</v>
      </c>
      <c r="E11203">
        <v>11202</v>
      </c>
      <c r="G11203">
        <v>22</v>
      </c>
      <c r="K11203">
        <v>11202</v>
      </c>
      <c r="N11203"/>
      <c r="O11203"/>
      <c r="Q11203"/>
    </row>
    <row r="11204" spans="1:17" ht="15" x14ac:dyDescent="0.25">
      <c r="A11204"/>
      <c r="B11204" s="114">
        <v>11203</v>
      </c>
      <c r="C11204" s="7">
        <v>23</v>
      </c>
      <c r="E11204">
        <v>11203</v>
      </c>
      <c r="G11204">
        <v>22</v>
      </c>
      <c r="K11204">
        <v>11203</v>
      </c>
      <c r="N11204"/>
      <c r="O11204"/>
      <c r="Q11204"/>
    </row>
    <row r="11205" spans="1:17" ht="15" x14ac:dyDescent="0.25">
      <c r="A11205"/>
      <c r="B11205" s="114">
        <v>11204</v>
      </c>
      <c r="C11205" s="7">
        <v>23</v>
      </c>
      <c r="E11205">
        <v>11204</v>
      </c>
      <c r="G11205">
        <v>22</v>
      </c>
      <c r="K11205">
        <v>11204</v>
      </c>
      <c r="N11205"/>
      <c r="O11205"/>
      <c r="Q11205"/>
    </row>
    <row r="11206" spans="1:17" ht="15" x14ac:dyDescent="0.25">
      <c r="A11206"/>
      <c r="B11206" s="114">
        <v>11205</v>
      </c>
      <c r="C11206" s="7">
        <v>23</v>
      </c>
      <c r="E11206">
        <v>11205</v>
      </c>
      <c r="G11206">
        <v>22</v>
      </c>
      <c r="K11206">
        <v>11205</v>
      </c>
      <c r="N11206"/>
      <c r="O11206"/>
      <c r="Q11206"/>
    </row>
    <row r="11207" spans="1:17" ht="15" x14ac:dyDescent="0.25">
      <c r="A11207"/>
      <c r="B11207" s="114">
        <v>11206</v>
      </c>
      <c r="C11207" s="7">
        <v>23</v>
      </c>
      <c r="E11207">
        <v>11206</v>
      </c>
      <c r="G11207">
        <v>22</v>
      </c>
      <c r="K11207">
        <v>11206</v>
      </c>
      <c r="N11207"/>
      <c r="O11207"/>
      <c r="Q11207"/>
    </row>
    <row r="11208" spans="1:17" ht="15" x14ac:dyDescent="0.25">
      <c r="A11208"/>
      <c r="B11208" s="114">
        <v>11207</v>
      </c>
      <c r="C11208" s="7">
        <v>23</v>
      </c>
      <c r="E11208">
        <v>11207</v>
      </c>
      <c r="G11208">
        <v>22</v>
      </c>
      <c r="K11208">
        <v>11207</v>
      </c>
      <c r="N11208"/>
      <c r="O11208"/>
      <c r="Q11208"/>
    </row>
    <row r="11209" spans="1:17" ht="15" x14ac:dyDescent="0.25">
      <c r="A11209"/>
      <c r="B11209" s="114">
        <v>11208</v>
      </c>
      <c r="C11209" s="7">
        <v>23</v>
      </c>
      <c r="E11209">
        <v>11208</v>
      </c>
      <c r="G11209">
        <v>22</v>
      </c>
      <c r="K11209">
        <v>11208</v>
      </c>
      <c r="N11209"/>
      <c r="O11209"/>
      <c r="Q11209"/>
    </row>
    <row r="11210" spans="1:17" ht="15" x14ac:dyDescent="0.25">
      <c r="A11210"/>
      <c r="B11210" s="114">
        <v>11209</v>
      </c>
      <c r="C11210" s="7">
        <v>23</v>
      </c>
      <c r="E11210">
        <v>11209</v>
      </c>
      <c r="G11210">
        <v>22</v>
      </c>
      <c r="K11210">
        <v>11209</v>
      </c>
      <c r="N11210"/>
      <c r="O11210"/>
      <c r="Q11210"/>
    </row>
    <row r="11211" spans="1:17" ht="15" x14ac:dyDescent="0.25">
      <c r="A11211"/>
      <c r="B11211" s="114">
        <v>11210</v>
      </c>
      <c r="C11211" s="7">
        <v>23</v>
      </c>
      <c r="E11211">
        <v>11210</v>
      </c>
      <c r="G11211">
        <v>22</v>
      </c>
      <c r="K11211">
        <v>11210</v>
      </c>
      <c r="N11211"/>
      <c r="O11211"/>
      <c r="Q11211"/>
    </row>
    <row r="11212" spans="1:17" ht="15" x14ac:dyDescent="0.25">
      <c r="A11212"/>
      <c r="B11212" s="114">
        <v>11211</v>
      </c>
      <c r="C11212" s="7">
        <v>23</v>
      </c>
      <c r="E11212">
        <v>11211</v>
      </c>
      <c r="G11212">
        <v>22</v>
      </c>
      <c r="K11212">
        <v>11211</v>
      </c>
      <c r="N11212"/>
      <c r="O11212"/>
      <c r="Q11212"/>
    </row>
    <row r="11213" spans="1:17" ht="15" x14ac:dyDescent="0.25">
      <c r="A11213"/>
      <c r="B11213" s="114">
        <v>11212</v>
      </c>
      <c r="C11213" s="7">
        <v>23</v>
      </c>
      <c r="E11213">
        <v>11212</v>
      </c>
      <c r="G11213">
        <v>22</v>
      </c>
      <c r="K11213">
        <v>11212</v>
      </c>
      <c r="N11213"/>
      <c r="O11213"/>
      <c r="Q11213"/>
    </row>
    <row r="11214" spans="1:17" ht="15" x14ac:dyDescent="0.25">
      <c r="A11214"/>
      <c r="B11214" s="114">
        <v>11213</v>
      </c>
      <c r="C11214" s="7">
        <v>23</v>
      </c>
      <c r="E11214">
        <v>11213</v>
      </c>
      <c r="G11214">
        <v>22</v>
      </c>
      <c r="K11214">
        <v>11213</v>
      </c>
      <c r="N11214"/>
      <c r="O11214"/>
      <c r="Q11214"/>
    </row>
    <row r="11215" spans="1:17" ht="15" x14ac:dyDescent="0.25">
      <c r="A11215"/>
      <c r="B11215" s="114">
        <v>11214</v>
      </c>
      <c r="C11215" s="7">
        <v>23</v>
      </c>
      <c r="E11215">
        <v>11214</v>
      </c>
      <c r="G11215">
        <v>22</v>
      </c>
      <c r="K11215">
        <v>11214</v>
      </c>
      <c r="N11215"/>
      <c r="O11215"/>
      <c r="Q11215"/>
    </row>
    <row r="11216" spans="1:17" ht="15" x14ac:dyDescent="0.25">
      <c r="A11216"/>
      <c r="B11216" s="114">
        <v>11215</v>
      </c>
      <c r="C11216" s="7">
        <v>23</v>
      </c>
      <c r="E11216">
        <v>11215</v>
      </c>
      <c r="G11216">
        <v>22</v>
      </c>
      <c r="K11216">
        <v>11215</v>
      </c>
      <c r="N11216"/>
      <c r="O11216"/>
      <c r="Q11216"/>
    </row>
    <row r="11217" spans="1:17" ht="15" x14ac:dyDescent="0.25">
      <c r="A11217"/>
      <c r="B11217" s="114">
        <v>11216</v>
      </c>
      <c r="C11217" s="7">
        <v>23</v>
      </c>
      <c r="E11217">
        <v>11216</v>
      </c>
      <c r="G11217">
        <v>22</v>
      </c>
      <c r="K11217">
        <v>11216</v>
      </c>
      <c r="N11217"/>
      <c r="O11217"/>
      <c r="Q11217"/>
    </row>
    <row r="11218" spans="1:17" ht="15" x14ac:dyDescent="0.25">
      <c r="A11218"/>
      <c r="B11218" s="114">
        <v>11217</v>
      </c>
      <c r="C11218" s="7">
        <v>23</v>
      </c>
      <c r="E11218">
        <v>11217</v>
      </c>
      <c r="G11218">
        <v>22</v>
      </c>
      <c r="K11218">
        <v>11217</v>
      </c>
      <c r="N11218"/>
      <c r="O11218"/>
      <c r="Q11218"/>
    </row>
    <row r="11219" spans="1:17" ht="15" x14ac:dyDescent="0.25">
      <c r="A11219"/>
      <c r="B11219" s="114">
        <v>11218</v>
      </c>
      <c r="C11219" s="7">
        <v>23</v>
      </c>
      <c r="E11219">
        <v>11218</v>
      </c>
      <c r="G11219">
        <v>22</v>
      </c>
      <c r="K11219">
        <v>11218</v>
      </c>
      <c r="N11219"/>
      <c r="O11219"/>
      <c r="Q11219"/>
    </row>
    <row r="11220" spans="1:17" ht="15" x14ac:dyDescent="0.25">
      <c r="A11220"/>
      <c r="B11220" s="114">
        <v>11219</v>
      </c>
      <c r="C11220" s="7">
        <v>23</v>
      </c>
      <c r="E11220">
        <v>11219</v>
      </c>
      <c r="G11220">
        <v>22</v>
      </c>
      <c r="K11220">
        <v>11219</v>
      </c>
      <c r="N11220"/>
      <c r="O11220"/>
      <c r="Q11220"/>
    </row>
    <row r="11221" spans="1:17" ht="15" x14ac:dyDescent="0.25">
      <c r="A11221"/>
      <c r="B11221" s="114">
        <v>11220</v>
      </c>
      <c r="C11221" s="7">
        <v>23</v>
      </c>
      <c r="E11221">
        <v>11220</v>
      </c>
      <c r="G11221">
        <v>22</v>
      </c>
      <c r="K11221">
        <v>11220</v>
      </c>
      <c r="N11221"/>
      <c r="O11221"/>
      <c r="Q11221"/>
    </row>
    <row r="11222" spans="1:17" ht="15" x14ac:dyDescent="0.25">
      <c r="A11222"/>
      <c r="B11222" s="114">
        <v>11221</v>
      </c>
      <c r="C11222" s="7">
        <v>23</v>
      </c>
      <c r="E11222">
        <v>11221</v>
      </c>
      <c r="G11222">
        <v>22</v>
      </c>
      <c r="K11222">
        <v>11221</v>
      </c>
      <c r="N11222"/>
      <c r="O11222"/>
      <c r="Q11222"/>
    </row>
    <row r="11223" spans="1:17" ht="15" x14ac:dyDescent="0.25">
      <c r="A11223"/>
      <c r="B11223" s="114">
        <v>11222</v>
      </c>
      <c r="C11223" s="7">
        <v>23</v>
      </c>
      <c r="E11223">
        <v>11222</v>
      </c>
      <c r="G11223">
        <v>22</v>
      </c>
      <c r="K11223">
        <v>11222</v>
      </c>
      <c r="N11223"/>
      <c r="O11223"/>
      <c r="Q11223"/>
    </row>
    <row r="11224" spans="1:17" ht="15" x14ac:dyDescent="0.25">
      <c r="A11224"/>
      <c r="B11224" s="114">
        <v>11223</v>
      </c>
      <c r="C11224" s="7">
        <v>23</v>
      </c>
      <c r="E11224">
        <v>11223</v>
      </c>
      <c r="G11224">
        <v>22</v>
      </c>
      <c r="K11224">
        <v>11223</v>
      </c>
      <c r="N11224"/>
      <c r="O11224"/>
      <c r="Q11224"/>
    </row>
    <row r="11225" spans="1:17" ht="15" x14ac:dyDescent="0.25">
      <c r="A11225"/>
      <c r="B11225" s="114">
        <v>11224</v>
      </c>
      <c r="C11225" s="7">
        <v>23</v>
      </c>
      <c r="E11225">
        <v>11224</v>
      </c>
      <c r="G11225">
        <v>22</v>
      </c>
      <c r="K11225">
        <v>11224</v>
      </c>
      <c r="N11225"/>
      <c r="O11225"/>
      <c r="Q11225"/>
    </row>
    <row r="11226" spans="1:17" ht="15" x14ac:dyDescent="0.25">
      <c r="A11226"/>
      <c r="B11226" s="114">
        <v>11225</v>
      </c>
      <c r="C11226" s="7">
        <v>23</v>
      </c>
      <c r="E11226">
        <v>11225</v>
      </c>
      <c r="G11226">
        <v>22</v>
      </c>
      <c r="K11226">
        <v>11225</v>
      </c>
      <c r="N11226"/>
      <c r="O11226"/>
      <c r="Q11226"/>
    </row>
    <row r="11227" spans="1:17" ht="15" x14ac:dyDescent="0.25">
      <c r="A11227"/>
      <c r="B11227" s="114">
        <v>11226</v>
      </c>
      <c r="C11227" s="7">
        <v>23</v>
      </c>
      <c r="E11227">
        <v>11226</v>
      </c>
      <c r="G11227">
        <v>22</v>
      </c>
      <c r="K11227">
        <v>11226</v>
      </c>
      <c r="N11227"/>
      <c r="O11227"/>
      <c r="Q11227"/>
    </row>
    <row r="11228" spans="1:17" ht="15" x14ac:dyDescent="0.25">
      <c r="A11228"/>
      <c r="B11228" s="114">
        <v>11227</v>
      </c>
      <c r="C11228" s="7">
        <v>23</v>
      </c>
      <c r="E11228">
        <v>11227</v>
      </c>
      <c r="G11228">
        <v>22</v>
      </c>
      <c r="K11228">
        <v>11227</v>
      </c>
      <c r="N11228"/>
      <c r="O11228"/>
      <c r="Q11228"/>
    </row>
    <row r="11229" spans="1:17" ht="15" x14ac:dyDescent="0.25">
      <c r="A11229"/>
      <c r="B11229" s="114">
        <v>11228</v>
      </c>
      <c r="C11229" s="7">
        <v>23</v>
      </c>
      <c r="E11229">
        <v>11228</v>
      </c>
      <c r="G11229">
        <v>22</v>
      </c>
      <c r="K11229">
        <v>11228</v>
      </c>
      <c r="N11229"/>
      <c r="O11229"/>
      <c r="Q11229"/>
    </row>
    <row r="11230" spans="1:17" ht="15" x14ac:dyDescent="0.25">
      <c r="A11230"/>
      <c r="B11230" s="114">
        <v>11229</v>
      </c>
      <c r="C11230" s="7">
        <v>23</v>
      </c>
      <c r="E11230">
        <v>11229</v>
      </c>
      <c r="G11230">
        <v>22</v>
      </c>
      <c r="K11230">
        <v>11229</v>
      </c>
      <c r="N11230"/>
      <c r="O11230"/>
      <c r="Q11230"/>
    </row>
    <row r="11231" spans="1:17" ht="15" x14ac:dyDescent="0.25">
      <c r="A11231"/>
      <c r="B11231" s="114">
        <v>11230</v>
      </c>
      <c r="C11231" s="7">
        <v>23</v>
      </c>
      <c r="E11231">
        <v>11230</v>
      </c>
      <c r="G11231">
        <v>22</v>
      </c>
      <c r="K11231">
        <v>11230</v>
      </c>
      <c r="N11231"/>
      <c r="O11231"/>
      <c r="Q11231"/>
    </row>
    <row r="11232" spans="1:17" ht="15" x14ac:dyDescent="0.25">
      <c r="A11232"/>
      <c r="B11232" s="114">
        <v>11231</v>
      </c>
      <c r="C11232" s="7">
        <v>23</v>
      </c>
      <c r="E11232">
        <v>11231</v>
      </c>
      <c r="G11232">
        <v>22</v>
      </c>
      <c r="K11232">
        <v>11231</v>
      </c>
      <c r="N11232"/>
      <c r="O11232"/>
      <c r="Q11232"/>
    </row>
    <row r="11233" spans="1:17" ht="15" x14ac:dyDescent="0.25">
      <c r="A11233"/>
      <c r="B11233" s="114">
        <v>11232</v>
      </c>
      <c r="C11233" s="7">
        <v>23</v>
      </c>
      <c r="E11233">
        <v>11232</v>
      </c>
      <c r="G11233">
        <v>22</v>
      </c>
      <c r="K11233">
        <v>11232</v>
      </c>
      <c r="N11233"/>
      <c r="O11233"/>
      <c r="Q11233"/>
    </row>
    <row r="11234" spans="1:17" ht="15" x14ac:dyDescent="0.25">
      <c r="A11234"/>
      <c r="B11234" s="114">
        <v>11233</v>
      </c>
      <c r="C11234" s="7">
        <v>23</v>
      </c>
      <c r="E11234">
        <v>11233</v>
      </c>
      <c r="G11234">
        <v>22</v>
      </c>
      <c r="K11234">
        <v>11233</v>
      </c>
      <c r="N11234"/>
      <c r="O11234"/>
      <c r="Q11234"/>
    </row>
    <row r="11235" spans="1:17" ht="15" x14ac:dyDescent="0.25">
      <c r="A11235"/>
      <c r="B11235" s="114">
        <v>11234</v>
      </c>
      <c r="C11235" s="7">
        <v>23</v>
      </c>
      <c r="E11235">
        <v>11234</v>
      </c>
      <c r="G11235">
        <v>22</v>
      </c>
      <c r="K11235">
        <v>11234</v>
      </c>
      <c r="N11235"/>
      <c r="O11235"/>
      <c r="Q11235"/>
    </row>
    <row r="11236" spans="1:17" ht="15" x14ac:dyDescent="0.25">
      <c r="A11236"/>
      <c r="B11236" s="114">
        <v>11235</v>
      </c>
      <c r="C11236" s="7">
        <v>23</v>
      </c>
      <c r="E11236">
        <v>11235</v>
      </c>
      <c r="G11236">
        <v>22</v>
      </c>
      <c r="K11236">
        <v>11235</v>
      </c>
      <c r="N11236"/>
      <c r="O11236"/>
      <c r="Q11236"/>
    </row>
    <row r="11237" spans="1:17" ht="15" x14ac:dyDescent="0.25">
      <c r="A11237"/>
      <c r="B11237" s="114">
        <v>11236</v>
      </c>
      <c r="C11237" s="7">
        <v>23</v>
      </c>
      <c r="E11237">
        <v>11236</v>
      </c>
      <c r="G11237">
        <v>22</v>
      </c>
      <c r="K11237">
        <v>11236</v>
      </c>
      <c r="N11237"/>
      <c r="O11237"/>
      <c r="Q11237"/>
    </row>
    <row r="11238" spans="1:17" ht="15" x14ac:dyDescent="0.25">
      <c r="A11238"/>
      <c r="B11238" s="114">
        <v>11237</v>
      </c>
      <c r="C11238" s="7">
        <v>23</v>
      </c>
      <c r="E11238">
        <v>11237</v>
      </c>
      <c r="G11238">
        <v>22</v>
      </c>
      <c r="K11238">
        <v>11237</v>
      </c>
      <c r="N11238"/>
      <c r="O11238"/>
      <c r="Q11238"/>
    </row>
    <row r="11239" spans="1:17" ht="15" x14ac:dyDescent="0.25">
      <c r="A11239"/>
      <c r="B11239" s="114">
        <v>11238</v>
      </c>
      <c r="C11239" s="7">
        <v>23</v>
      </c>
      <c r="E11239">
        <v>11238</v>
      </c>
      <c r="G11239">
        <v>22</v>
      </c>
      <c r="K11239">
        <v>11238</v>
      </c>
      <c r="N11239"/>
      <c r="O11239"/>
      <c r="Q11239"/>
    </row>
    <row r="11240" spans="1:17" ht="15" x14ac:dyDescent="0.25">
      <c r="A11240"/>
      <c r="B11240" s="114">
        <v>11239</v>
      </c>
      <c r="C11240" s="7">
        <v>23</v>
      </c>
      <c r="E11240">
        <v>11239</v>
      </c>
      <c r="G11240">
        <v>22</v>
      </c>
      <c r="K11240">
        <v>11239</v>
      </c>
      <c r="N11240"/>
      <c r="O11240"/>
      <c r="Q11240"/>
    </row>
    <row r="11241" spans="1:17" ht="15" x14ac:dyDescent="0.25">
      <c r="A11241"/>
      <c r="B11241" s="114">
        <v>11240</v>
      </c>
      <c r="C11241" s="7">
        <v>23</v>
      </c>
      <c r="E11241">
        <v>11240</v>
      </c>
      <c r="G11241">
        <v>22</v>
      </c>
      <c r="K11241">
        <v>11240</v>
      </c>
      <c r="N11241"/>
      <c r="O11241"/>
      <c r="Q11241"/>
    </row>
    <row r="11242" spans="1:17" ht="15" x14ac:dyDescent="0.25">
      <c r="A11242"/>
      <c r="B11242" s="114">
        <v>11241</v>
      </c>
      <c r="C11242" s="7">
        <v>23</v>
      </c>
      <c r="E11242">
        <v>11241</v>
      </c>
      <c r="G11242">
        <v>22</v>
      </c>
      <c r="K11242">
        <v>11241</v>
      </c>
      <c r="N11242"/>
      <c r="O11242"/>
      <c r="Q11242"/>
    </row>
    <row r="11243" spans="1:17" ht="15" x14ac:dyDescent="0.25">
      <c r="A11243"/>
      <c r="B11243" s="114">
        <v>11242</v>
      </c>
      <c r="C11243" s="7">
        <v>23</v>
      </c>
      <c r="E11243">
        <v>11242</v>
      </c>
      <c r="G11243">
        <v>22</v>
      </c>
      <c r="K11243">
        <v>11242</v>
      </c>
      <c r="N11243"/>
      <c r="O11243"/>
      <c r="Q11243"/>
    </row>
    <row r="11244" spans="1:17" ht="15" x14ac:dyDescent="0.25">
      <c r="A11244"/>
      <c r="B11244" s="114">
        <v>11243</v>
      </c>
      <c r="C11244" s="7">
        <v>23</v>
      </c>
      <c r="E11244">
        <v>11243</v>
      </c>
      <c r="G11244">
        <v>22</v>
      </c>
      <c r="K11244">
        <v>11243</v>
      </c>
      <c r="N11244"/>
      <c r="O11244"/>
      <c r="Q11244"/>
    </row>
    <row r="11245" spans="1:17" ht="15" x14ac:dyDescent="0.25">
      <c r="A11245"/>
      <c r="B11245" s="114">
        <v>11244</v>
      </c>
      <c r="C11245" s="7">
        <v>23</v>
      </c>
      <c r="E11245">
        <v>11244</v>
      </c>
      <c r="G11245">
        <v>22</v>
      </c>
      <c r="K11245">
        <v>11244</v>
      </c>
      <c r="N11245"/>
      <c r="O11245"/>
      <c r="Q11245"/>
    </row>
    <row r="11246" spans="1:17" ht="15" x14ac:dyDescent="0.25">
      <c r="A11246"/>
      <c r="B11246" s="114">
        <v>11245</v>
      </c>
      <c r="C11246" s="7">
        <v>23</v>
      </c>
      <c r="E11246">
        <v>11245</v>
      </c>
      <c r="G11246">
        <v>22</v>
      </c>
      <c r="K11246">
        <v>11245</v>
      </c>
      <c r="N11246"/>
      <c r="O11246"/>
      <c r="Q11246"/>
    </row>
    <row r="11247" spans="1:17" ht="15" x14ac:dyDescent="0.25">
      <c r="A11247"/>
      <c r="B11247" s="114">
        <v>11246</v>
      </c>
      <c r="C11247" s="7">
        <v>23</v>
      </c>
      <c r="E11247">
        <v>11246</v>
      </c>
      <c r="G11247">
        <v>22</v>
      </c>
      <c r="K11247">
        <v>11246</v>
      </c>
      <c r="N11247"/>
      <c r="O11247"/>
      <c r="Q11247"/>
    </row>
    <row r="11248" spans="1:17" ht="15" x14ac:dyDescent="0.25">
      <c r="A11248"/>
      <c r="B11248" s="114">
        <v>11247</v>
      </c>
      <c r="C11248" s="7">
        <v>23</v>
      </c>
      <c r="E11248">
        <v>11247</v>
      </c>
      <c r="G11248">
        <v>22</v>
      </c>
      <c r="K11248">
        <v>11247</v>
      </c>
      <c r="N11248"/>
      <c r="O11248"/>
      <c r="Q11248"/>
    </row>
    <row r="11249" spans="1:17" ht="15" x14ac:dyDescent="0.25">
      <c r="A11249"/>
      <c r="B11249" s="114">
        <v>11248</v>
      </c>
      <c r="C11249" s="7">
        <v>23</v>
      </c>
      <c r="E11249">
        <v>11248</v>
      </c>
      <c r="G11249">
        <v>22</v>
      </c>
      <c r="K11249">
        <v>11248</v>
      </c>
      <c r="N11249"/>
      <c r="O11249"/>
      <c r="Q11249"/>
    </row>
    <row r="11250" spans="1:17" ht="15" x14ac:dyDescent="0.25">
      <c r="A11250"/>
      <c r="B11250" s="114">
        <v>11249</v>
      </c>
      <c r="C11250" s="7">
        <v>23</v>
      </c>
      <c r="E11250">
        <v>11249</v>
      </c>
      <c r="G11250">
        <v>22</v>
      </c>
      <c r="K11250">
        <v>11249</v>
      </c>
      <c r="N11250"/>
      <c r="O11250"/>
      <c r="Q11250"/>
    </row>
    <row r="11251" spans="1:17" ht="15" x14ac:dyDescent="0.25">
      <c r="A11251"/>
      <c r="B11251" s="114">
        <v>11250</v>
      </c>
      <c r="C11251" s="7">
        <v>23</v>
      </c>
      <c r="E11251">
        <v>11250</v>
      </c>
      <c r="G11251">
        <v>22</v>
      </c>
      <c r="K11251">
        <v>11250</v>
      </c>
      <c r="N11251"/>
      <c r="O11251"/>
      <c r="Q11251"/>
    </row>
    <row r="11252" spans="1:17" ht="15" x14ac:dyDescent="0.25">
      <c r="A11252"/>
      <c r="B11252" s="114">
        <v>11251</v>
      </c>
      <c r="C11252" s="7">
        <v>23</v>
      </c>
      <c r="E11252">
        <v>11251</v>
      </c>
      <c r="G11252">
        <v>22</v>
      </c>
      <c r="K11252">
        <v>11251</v>
      </c>
      <c r="N11252"/>
      <c r="O11252"/>
      <c r="Q11252"/>
    </row>
    <row r="11253" spans="1:17" ht="15" x14ac:dyDescent="0.25">
      <c r="A11253"/>
      <c r="B11253" s="114">
        <v>11252</v>
      </c>
      <c r="C11253" s="7">
        <v>23</v>
      </c>
      <c r="E11253">
        <v>11252</v>
      </c>
      <c r="G11253">
        <v>22</v>
      </c>
      <c r="K11253">
        <v>11252</v>
      </c>
      <c r="N11253"/>
      <c r="O11253"/>
      <c r="Q11253"/>
    </row>
    <row r="11254" spans="1:17" ht="15" x14ac:dyDescent="0.25">
      <c r="A11254"/>
      <c r="B11254" s="114">
        <v>11253</v>
      </c>
      <c r="C11254" s="7">
        <v>23</v>
      </c>
      <c r="E11254">
        <v>11253</v>
      </c>
      <c r="G11254">
        <v>22</v>
      </c>
      <c r="K11254">
        <v>11253</v>
      </c>
      <c r="N11254"/>
      <c r="O11254"/>
      <c r="Q11254"/>
    </row>
    <row r="11255" spans="1:17" ht="15" x14ac:dyDescent="0.25">
      <c r="A11255"/>
      <c r="B11255" s="114">
        <v>11254</v>
      </c>
      <c r="C11255" s="7">
        <v>23</v>
      </c>
      <c r="E11255">
        <v>11254</v>
      </c>
      <c r="G11255">
        <v>22</v>
      </c>
      <c r="K11255">
        <v>11254</v>
      </c>
      <c r="N11255"/>
      <c r="O11255"/>
      <c r="Q11255"/>
    </row>
    <row r="11256" spans="1:17" ht="15" x14ac:dyDescent="0.25">
      <c r="A11256"/>
      <c r="B11256" s="114">
        <v>11255</v>
      </c>
      <c r="C11256" s="7">
        <v>23</v>
      </c>
      <c r="E11256">
        <v>11255</v>
      </c>
      <c r="G11256">
        <v>22</v>
      </c>
      <c r="K11256">
        <v>11255</v>
      </c>
      <c r="N11256"/>
      <c r="O11256"/>
      <c r="Q11256"/>
    </row>
    <row r="11257" spans="1:17" ht="15" x14ac:dyDescent="0.25">
      <c r="A11257"/>
      <c r="B11257" s="114">
        <v>11256</v>
      </c>
      <c r="C11257" s="7">
        <v>23</v>
      </c>
      <c r="E11257">
        <v>11256</v>
      </c>
      <c r="G11257">
        <v>22</v>
      </c>
      <c r="K11257">
        <v>11256</v>
      </c>
      <c r="N11257"/>
      <c r="O11257"/>
      <c r="Q11257"/>
    </row>
    <row r="11258" spans="1:17" ht="15" x14ac:dyDescent="0.25">
      <c r="A11258"/>
      <c r="B11258" s="114">
        <v>11257</v>
      </c>
      <c r="C11258" s="7">
        <v>23</v>
      </c>
      <c r="E11258">
        <v>11257</v>
      </c>
      <c r="G11258">
        <v>22</v>
      </c>
      <c r="K11258">
        <v>11257</v>
      </c>
      <c r="N11258"/>
      <c r="O11258"/>
      <c r="Q11258"/>
    </row>
    <row r="11259" spans="1:17" ht="15" x14ac:dyDescent="0.25">
      <c r="A11259"/>
      <c r="B11259" s="114">
        <v>11258</v>
      </c>
      <c r="C11259" s="7">
        <v>23</v>
      </c>
      <c r="E11259">
        <v>11258</v>
      </c>
      <c r="G11259">
        <v>22</v>
      </c>
      <c r="K11259">
        <v>11258</v>
      </c>
      <c r="N11259"/>
      <c r="O11259"/>
      <c r="Q11259"/>
    </row>
    <row r="11260" spans="1:17" ht="15" x14ac:dyDescent="0.25">
      <c r="A11260"/>
      <c r="B11260" s="114">
        <v>11259</v>
      </c>
      <c r="C11260" s="7">
        <v>23</v>
      </c>
      <c r="E11260">
        <v>11259</v>
      </c>
      <c r="G11260">
        <v>22</v>
      </c>
      <c r="K11260">
        <v>11259</v>
      </c>
      <c r="N11260"/>
      <c r="O11260"/>
      <c r="Q11260"/>
    </row>
    <row r="11261" spans="1:17" ht="15" x14ac:dyDescent="0.25">
      <c r="A11261"/>
      <c r="B11261" s="114">
        <v>11260</v>
      </c>
      <c r="C11261" s="7">
        <v>23</v>
      </c>
      <c r="E11261">
        <v>11260</v>
      </c>
      <c r="G11261">
        <v>22</v>
      </c>
      <c r="K11261">
        <v>11260</v>
      </c>
      <c r="N11261"/>
      <c r="O11261"/>
      <c r="Q11261"/>
    </row>
    <row r="11262" spans="1:17" ht="15" x14ac:dyDescent="0.25">
      <c r="A11262"/>
      <c r="B11262" s="114">
        <v>11261</v>
      </c>
      <c r="C11262" s="7">
        <v>23</v>
      </c>
      <c r="E11262">
        <v>11261</v>
      </c>
      <c r="G11262">
        <v>22</v>
      </c>
      <c r="K11262">
        <v>11261</v>
      </c>
      <c r="N11262"/>
      <c r="O11262"/>
      <c r="Q11262"/>
    </row>
    <row r="11263" spans="1:17" ht="15" x14ac:dyDescent="0.25">
      <c r="A11263"/>
      <c r="B11263" s="114">
        <v>11262</v>
      </c>
      <c r="C11263" s="7">
        <v>23</v>
      </c>
      <c r="E11263">
        <v>11262</v>
      </c>
      <c r="G11263">
        <v>22</v>
      </c>
      <c r="K11263">
        <v>11262</v>
      </c>
      <c r="N11263"/>
      <c r="O11263"/>
      <c r="Q11263"/>
    </row>
    <row r="11264" spans="1:17" ht="15" x14ac:dyDescent="0.25">
      <c r="A11264"/>
      <c r="B11264" s="114">
        <v>11263</v>
      </c>
      <c r="C11264" s="7">
        <v>23</v>
      </c>
      <c r="E11264">
        <v>11263</v>
      </c>
      <c r="G11264">
        <v>22</v>
      </c>
      <c r="K11264">
        <v>11263</v>
      </c>
      <c r="N11264"/>
      <c r="O11264"/>
      <c r="Q11264"/>
    </row>
    <row r="11265" spans="1:17" ht="15" x14ac:dyDescent="0.25">
      <c r="A11265"/>
      <c r="B11265" s="114">
        <v>11264</v>
      </c>
      <c r="C11265" s="7">
        <v>23</v>
      </c>
      <c r="E11265">
        <v>11264</v>
      </c>
      <c r="G11265">
        <v>22</v>
      </c>
      <c r="K11265">
        <v>11264</v>
      </c>
      <c r="N11265"/>
      <c r="O11265"/>
      <c r="Q11265"/>
    </row>
    <row r="11266" spans="1:17" ht="15" x14ac:dyDescent="0.25">
      <c r="A11266"/>
      <c r="B11266" s="114">
        <v>11265</v>
      </c>
      <c r="C11266" s="7">
        <v>23</v>
      </c>
      <c r="E11266">
        <v>11265</v>
      </c>
      <c r="G11266">
        <v>22</v>
      </c>
      <c r="K11266">
        <v>11265</v>
      </c>
      <c r="N11266"/>
      <c r="O11266"/>
      <c r="Q11266"/>
    </row>
    <row r="11267" spans="1:17" ht="15" x14ac:dyDescent="0.25">
      <c r="A11267"/>
      <c r="B11267" s="114">
        <v>11266</v>
      </c>
      <c r="C11267" s="7">
        <v>23</v>
      </c>
      <c r="E11267">
        <v>11266</v>
      </c>
      <c r="G11267">
        <v>22</v>
      </c>
      <c r="K11267">
        <v>11266</v>
      </c>
      <c r="N11267"/>
      <c r="O11267"/>
      <c r="Q11267"/>
    </row>
    <row r="11268" spans="1:17" ht="15" x14ac:dyDescent="0.25">
      <c r="A11268"/>
      <c r="B11268" s="114">
        <v>11267</v>
      </c>
      <c r="C11268" s="7">
        <v>23</v>
      </c>
      <c r="E11268">
        <v>11267</v>
      </c>
      <c r="G11268">
        <v>22</v>
      </c>
      <c r="K11268">
        <v>11267</v>
      </c>
      <c r="N11268"/>
      <c r="O11268"/>
      <c r="Q11268"/>
    </row>
    <row r="11269" spans="1:17" ht="15" x14ac:dyDescent="0.25">
      <c r="A11269"/>
      <c r="B11269" s="114">
        <v>11268</v>
      </c>
      <c r="C11269" s="7">
        <v>23</v>
      </c>
      <c r="E11269">
        <v>11268</v>
      </c>
      <c r="G11269">
        <v>22</v>
      </c>
      <c r="K11269">
        <v>11268</v>
      </c>
      <c r="N11269"/>
      <c r="O11269"/>
      <c r="Q11269"/>
    </row>
    <row r="11270" spans="1:17" ht="15" x14ac:dyDescent="0.25">
      <c r="A11270"/>
      <c r="B11270" s="114">
        <v>11269</v>
      </c>
      <c r="C11270" s="7">
        <v>23</v>
      </c>
      <c r="E11270">
        <v>11269</v>
      </c>
      <c r="G11270">
        <v>22</v>
      </c>
      <c r="K11270">
        <v>11269</v>
      </c>
      <c r="N11270"/>
      <c r="O11270"/>
      <c r="Q11270"/>
    </row>
    <row r="11271" spans="1:17" ht="15" x14ac:dyDescent="0.25">
      <c r="A11271"/>
      <c r="B11271" s="114">
        <v>11270</v>
      </c>
      <c r="C11271" s="7">
        <v>23</v>
      </c>
      <c r="E11271">
        <v>11270</v>
      </c>
      <c r="G11271">
        <v>22</v>
      </c>
      <c r="K11271">
        <v>11270</v>
      </c>
      <c r="N11271"/>
      <c r="O11271"/>
      <c r="Q11271"/>
    </row>
    <row r="11272" spans="1:17" ht="15" x14ac:dyDescent="0.25">
      <c r="A11272"/>
      <c r="B11272" s="114">
        <v>11271</v>
      </c>
      <c r="C11272" s="7">
        <v>23</v>
      </c>
      <c r="E11272">
        <v>11271</v>
      </c>
      <c r="G11272">
        <v>22</v>
      </c>
      <c r="K11272">
        <v>11271</v>
      </c>
      <c r="N11272"/>
      <c r="O11272"/>
      <c r="Q11272"/>
    </row>
    <row r="11273" spans="1:17" ht="15" x14ac:dyDescent="0.25">
      <c r="A11273"/>
      <c r="B11273" s="114">
        <v>11272</v>
      </c>
      <c r="C11273" s="7">
        <v>23</v>
      </c>
      <c r="E11273">
        <v>11272</v>
      </c>
      <c r="G11273">
        <v>22</v>
      </c>
      <c r="K11273">
        <v>11272</v>
      </c>
      <c r="N11273"/>
      <c r="O11273"/>
      <c r="Q11273"/>
    </row>
    <row r="11274" spans="1:17" ht="15" x14ac:dyDescent="0.25">
      <c r="A11274"/>
      <c r="B11274" s="114">
        <v>11273</v>
      </c>
      <c r="C11274" s="7">
        <v>23</v>
      </c>
      <c r="E11274">
        <v>11273</v>
      </c>
      <c r="G11274">
        <v>22</v>
      </c>
      <c r="K11274">
        <v>11273</v>
      </c>
      <c r="N11274"/>
      <c r="O11274"/>
      <c r="Q11274"/>
    </row>
    <row r="11275" spans="1:17" ht="15" x14ac:dyDescent="0.25">
      <c r="A11275"/>
      <c r="B11275" s="114">
        <v>11274</v>
      </c>
      <c r="C11275" s="7">
        <v>23</v>
      </c>
      <c r="E11275">
        <v>11274</v>
      </c>
      <c r="G11275">
        <v>22</v>
      </c>
      <c r="K11275">
        <v>11274</v>
      </c>
      <c r="N11275"/>
      <c r="O11275"/>
      <c r="Q11275"/>
    </row>
    <row r="11276" spans="1:17" ht="15" x14ac:dyDescent="0.25">
      <c r="A11276"/>
      <c r="B11276" s="114">
        <v>11275</v>
      </c>
      <c r="C11276" s="7">
        <v>23</v>
      </c>
      <c r="E11276">
        <v>11275</v>
      </c>
      <c r="G11276">
        <v>22</v>
      </c>
      <c r="K11276">
        <v>11275</v>
      </c>
      <c r="N11276"/>
      <c r="O11276"/>
      <c r="Q11276"/>
    </row>
    <row r="11277" spans="1:17" ht="15" x14ac:dyDescent="0.25">
      <c r="A11277"/>
      <c r="B11277" s="114">
        <v>11276</v>
      </c>
      <c r="C11277" s="7">
        <v>23</v>
      </c>
      <c r="E11277">
        <v>11276</v>
      </c>
      <c r="G11277">
        <v>22</v>
      </c>
      <c r="K11277">
        <v>11276</v>
      </c>
      <c r="N11277"/>
      <c r="O11277"/>
      <c r="Q11277"/>
    </row>
    <row r="11278" spans="1:17" ht="15" x14ac:dyDescent="0.25">
      <c r="A11278"/>
      <c r="B11278" s="114">
        <v>11277</v>
      </c>
      <c r="C11278" s="7">
        <v>23</v>
      </c>
      <c r="E11278">
        <v>11277</v>
      </c>
      <c r="G11278">
        <v>22</v>
      </c>
      <c r="K11278">
        <v>11277</v>
      </c>
      <c r="N11278"/>
      <c r="O11278"/>
      <c r="Q11278"/>
    </row>
    <row r="11279" spans="1:17" ht="15" x14ac:dyDescent="0.25">
      <c r="A11279"/>
      <c r="B11279" s="114">
        <v>11278</v>
      </c>
      <c r="C11279" s="7">
        <v>23</v>
      </c>
      <c r="E11279">
        <v>11278</v>
      </c>
      <c r="G11279">
        <v>22</v>
      </c>
      <c r="K11279">
        <v>11278</v>
      </c>
      <c r="N11279"/>
      <c r="O11279"/>
      <c r="Q11279"/>
    </row>
    <row r="11280" spans="1:17" ht="15" x14ac:dyDescent="0.25">
      <c r="A11280"/>
      <c r="B11280" s="114">
        <v>11279</v>
      </c>
      <c r="C11280" s="7">
        <v>23</v>
      </c>
      <c r="E11280">
        <v>11279</v>
      </c>
      <c r="G11280">
        <v>22</v>
      </c>
      <c r="K11280">
        <v>11279</v>
      </c>
      <c r="N11280"/>
      <c r="O11280"/>
      <c r="Q11280"/>
    </row>
    <row r="11281" spans="1:17" ht="15" x14ac:dyDescent="0.25">
      <c r="A11281"/>
      <c r="B11281" s="114">
        <v>11280</v>
      </c>
      <c r="C11281" s="7">
        <v>23</v>
      </c>
      <c r="E11281">
        <v>11280</v>
      </c>
      <c r="G11281">
        <v>22</v>
      </c>
      <c r="K11281">
        <v>11280</v>
      </c>
      <c r="N11281"/>
      <c r="O11281"/>
      <c r="Q11281"/>
    </row>
    <row r="11282" spans="1:17" ht="15" x14ac:dyDescent="0.25">
      <c r="A11282"/>
      <c r="B11282" s="114">
        <v>11281</v>
      </c>
      <c r="C11282" s="7">
        <v>23</v>
      </c>
      <c r="E11282">
        <v>11281</v>
      </c>
      <c r="G11282">
        <v>22</v>
      </c>
      <c r="K11282">
        <v>11281</v>
      </c>
      <c r="N11282"/>
      <c r="O11282"/>
      <c r="Q11282"/>
    </row>
    <row r="11283" spans="1:17" ht="15" x14ac:dyDescent="0.25">
      <c r="A11283"/>
      <c r="B11283" s="114">
        <v>11282</v>
      </c>
      <c r="C11283" s="7">
        <v>23</v>
      </c>
      <c r="E11283">
        <v>11282</v>
      </c>
      <c r="G11283">
        <v>22</v>
      </c>
      <c r="K11283">
        <v>11282</v>
      </c>
      <c r="N11283"/>
      <c r="O11283"/>
      <c r="Q11283"/>
    </row>
    <row r="11284" spans="1:17" ht="15" x14ac:dyDescent="0.25">
      <c r="A11284"/>
      <c r="B11284" s="114">
        <v>11283</v>
      </c>
      <c r="C11284" s="7">
        <v>23</v>
      </c>
      <c r="E11284">
        <v>11283</v>
      </c>
      <c r="G11284">
        <v>22</v>
      </c>
      <c r="K11284">
        <v>11283</v>
      </c>
      <c r="N11284"/>
      <c r="O11284"/>
      <c r="Q11284"/>
    </row>
    <row r="11285" spans="1:17" ht="15" x14ac:dyDescent="0.25">
      <c r="A11285"/>
      <c r="B11285" s="114">
        <v>11284</v>
      </c>
      <c r="C11285" s="7">
        <v>23</v>
      </c>
      <c r="E11285">
        <v>11284</v>
      </c>
      <c r="G11285">
        <v>22</v>
      </c>
      <c r="K11285">
        <v>11284</v>
      </c>
      <c r="N11285"/>
      <c r="O11285"/>
      <c r="Q11285"/>
    </row>
    <row r="11286" spans="1:17" ht="15" x14ac:dyDescent="0.25">
      <c r="A11286"/>
      <c r="B11286" s="114">
        <v>11285</v>
      </c>
      <c r="C11286" s="7">
        <v>23</v>
      </c>
      <c r="E11286">
        <v>11285</v>
      </c>
      <c r="G11286">
        <v>22</v>
      </c>
      <c r="K11286">
        <v>11285</v>
      </c>
      <c r="N11286"/>
      <c r="O11286"/>
      <c r="Q11286"/>
    </row>
    <row r="11287" spans="1:17" ht="15" x14ac:dyDescent="0.25">
      <c r="A11287"/>
      <c r="B11287" s="114">
        <v>11286</v>
      </c>
      <c r="C11287" s="7">
        <v>23</v>
      </c>
      <c r="E11287">
        <v>11286</v>
      </c>
      <c r="G11287">
        <v>22</v>
      </c>
      <c r="K11287">
        <v>11286</v>
      </c>
      <c r="N11287"/>
      <c r="O11287"/>
      <c r="Q11287"/>
    </row>
    <row r="11288" spans="1:17" ht="15" x14ac:dyDescent="0.25">
      <c r="A11288"/>
      <c r="B11288" s="114">
        <v>11287</v>
      </c>
      <c r="C11288" s="7">
        <v>23</v>
      </c>
      <c r="E11288">
        <v>11287</v>
      </c>
      <c r="G11288">
        <v>22</v>
      </c>
      <c r="K11288">
        <v>11287</v>
      </c>
      <c r="N11288"/>
      <c r="O11288"/>
      <c r="Q11288"/>
    </row>
    <row r="11289" spans="1:17" ht="15" x14ac:dyDescent="0.25">
      <c r="A11289"/>
      <c r="B11289" s="114">
        <v>11288</v>
      </c>
      <c r="C11289" s="7">
        <v>23</v>
      </c>
      <c r="E11289">
        <v>11288</v>
      </c>
      <c r="G11289">
        <v>22</v>
      </c>
      <c r="K11289">
        <v>11288</v>
      </c>
      <c r="N11289"/>
      <c r="O11289"/>
      <c r="Q11289"/>
    </row>
    <row r="11290" spans="1:17" ht="15" x14ac:dyDescent="0.25">
      <c r="A11290"/>
      <c r="B11290" s="114">
        <v>11289</v>
      </c>
      <c r="C11290" s="7">
        <v>23</v>
      </c>
      <c r="E11290">
        <v>11289</v>
      </c>
      <c r="G11290">
        <v>22</v>
      </c>
      <c r="K11290">
        <v>11289</v>
      </c>
      <c r="N11290"/>
      <c r="O11290"/>
      <c r="Q11290"/>
    </row>
    <row r="11291" spans="1:17" ht="15" x14ac:dyDescent="0.25">
      <c r="A11291"/>
      <c r="B11291" s="114">
        <v>11290</v>
      </c>
      <c r="C11291" s="7">
        <v>23</v>
      </c>
      <c r="E11291">
        <v>11290</v>
      </c>
      <c r="G11291">
        <v>22</v>
      </c>
      <c r="K11291">
        <v>11290</v>
      </c>
      <c r="N11291"/>
      <c r="O11291"/>
      <c r="Q11291"/>
    </row>
    <row r="11292" spans="1:17" ht="15" x14ac:dyDescent="0.25">
      <c r="A11292"/>
      <c r="B11292" s="114">
        <v>11291</v>
      </c>
      <c r="C11292" s="7">
        <v>23</v>
      </c>
      <c r="E11292">
        <v>11291</v>
      </c>
      <c r="G11292">
        <v>22</v>
      </c>
      <c r="K11292">
        <v>11291</v>
      </c>
      <c r="N11292"/>
      <c r="O11292"/>
      <c r="Q11292"/>
    </row>
    <row r="11293" spans="1:17" ht="15" x14ac:dyDescent="0.25">
      <c r="A11293"/>
      <c r="B11293" s="114">
        <v>11292</v>
      </c>
      <c r="C11293" s="7">
        <v>23</v>
      </c>
      <c r="E11293">
        <v>11292</v>
      </c>
      <c r="G11293">
        <v>22</v>
      </c>
      <c r="K11293">
        <v>11292</v>
      </c>
      <c r="N11293"/>
      <c r="O11293"/>
      <c r="Q11293"/>
    </row>
    <row r="11294" spans="1:17" ht="15" x14ac:dyDescent="0.25">
      <c r="A11294"/>
      <c r="B11294" s="114">
        <v>11293</v>
      </c>
      <c r="C11294" s="7">
        <v>23</v>
      </c>
      <c r="E11294">
        <v>11293</v>
      </c>
      <c r="G11294">
        <v>22</v>
      </c>
      <c r="K11294">
        <v>11293</v>
      </c>
      <c r="N11294"/>
      <c r="O11294"/>
      <c r="Q11294"/>
    </row>
    <row r="11295" spans="1:17" ht="15" x14ac:dyDescent="0.25">
      <c r="A11295"/>
      <c r="B11295" s="114">
        <v>11294</v>
      </c>
      <c r="C11295" s="7">
        <v>23</v>
      </c>
      <c r="E11295">
        <v>11294</v>
      </c>
      <c r="G11295">
        <v>22</v>
      </c>
      <c r="K11295">
        <v>11294</v>
      </c>
      <c r="N11295"/>
      <c r="O11295"/>
      <c r="Q11295"/>
    </row>
    <row r="11296" spans="1:17" ht="15" x14ac:dyDescent="0.25">
      <c r="A11296"/>
      <c r="B11296" s="114">
        <v>11295</v>
      </c>
      <c r="C11296" s="7">
        <v>23</v>
      </c>
      <c r="E11296">
        <v>11295</v>
      </c>
      <c r="G11296">
        <v>22</v>
      </c>
      <c r="K11296">
        <v>11295</v>
      </c>
      <c r="N11296"/>
      <c r="O11296"/>
      <c r="Q11296"/>
    </row>
    <row r="11297" spans="1:17" ht="15" x14ac:dyDescent="0.25">
      <c r="A11297"/>
      <c r="B11297" s="114">
        <v>11296</v>
      </c>
      <c r="C11297" s="7">
        <v>23</v>
      </c>
      <c r="E11297">
        <v>11296</v>
      </c>
      <c r="G11297">
        <v>22</v>
      </c>
      <c r="K11297">
        <v>11296</v>
      </c>
      <c r="N11297"/>
      <c r="O11297"/>
      <c r="Q11297"/>
    </row>
    <row r="11298" spans="1:17" ht="15" x14ac:dyDescent="0.25">
      <c r="A11298"/>
      <c r="B11298" s="114">
        <v>11297</v>
      </c>
      <c r="C11298" s="7">
        <v>23</v>
      </c>
      <c r="E11298">
        <v>11297</v>
      </c>
      <c r="G11298">
        <v>22</v>
      </c>
      <c r="K11298">
        <v>11297</v>
      </c>
      <c r="N11298"/>
      <c r="O11298"/>
      <c r="Q11298"/>
    </row>
    <row r="11299" spans="1:17" ht="15" x14ac:dyDescent="0.25">
      <c r="A11299"/>
      <c r="B11299" s="114">
        <v>11298</v>
      </c>
      <c r="C11299" s="7">
        <v>23</v>
      </c>
      <c r="E11299">
        <v>11298</v>
      </c>
      <c r="G11299">
        <v>22</v>
      </c>
      <c r="K11299">
        <v>11298</v>
      </c>
      <c r="N11299"/>
      <c r="O11299"/>
      <c r="Q11299"/>
    </row>
    <row r="11300" spans="1:17" ht="15" x14ac:dyDescent="0.25">
      <c r="A11300"/>
      <c r="B11300" s="114">
        <v>11299</v>
      </c>
      <c r="C11300" s="7">
        <v>23</v>
      </c>
      <c r="E11300">
        <v>11299</v>
      </c>
      <c r="G11300">
        <v>22</v>
      </c>
      <c r="K11300">
        <v>11299</v>
      </c>
      <c r="N11300"/>
      <c r="O11300"/>
      <c r="Q11300"/>
    </row>
    <row r="11301" spans="1:17" ht="15" x14ac:dyDescent="0.25">
      <c r="A11301"/>
      <c r="B11301" s="114">
        <v>11300</v>
      </c>
      <c r="C11301" s="7">
        <v>23</v>
      </c>
      <c r="E11301">
        <v>11300</v>
      </c>
      <c r="G11301">
        <v>22</v>
      </c>
      <c r="K11301">
        <v>11300</v>
      </c>
      <c r="N11301"/>
      <c r="O11301"/>
      <c r="Q11301"/>
    </row>
    <row r="11302" spans="1:17" ht="15" x14ac:dyDescent="0.25">
      <c r="A11302"/>
      <c r="B11302" s="114">
        <v>11301</v>
      </c>
      <c r="C11302" s="7">
        <v>23</v>
      </c>
      <c r="E11302">
        <v>11301</v>
      </c>
      <c r="G11302">
        <v>22</v>
      </c>
      <c r="K11302">
        <v>11301</v>
      </c>
      <c r="N11302"/>
      <c r="O11302"/>
      <c r="Q11302"/>
    </row>
    <row r="11303" spans="1:17" ht="15" x14ac:dyDescent="0.25">
      <c r="A11303"/>
      <c r="B11303" s="114">
        <v>11302</v>
      </c>
      <c r="C11303" s="7">
        <v>23</v>
      </c>
      <c r="E11303">
        <v>11302</v>
      </c>
      <c r="G11303">
        <v>22</v>
      </c>
      <c r="K11303">
        <v>11302</v>
      </c>
      <c r="N11303"/>
      <c r="O11303"/>
      <c r="Q11303"/>
    </row>
    <row r="11304" spans="1:17" ht="15" x14ac:dyDescent="0.25">
      <c r="A11304"/>
      <c r="B11304" s="114">
        <v>11303</v>
      </c>
      <c r="C11304" s="7">
        <v>23</v>
      </c>
      <c r="E11304">
        <v>11303</v>
      </c>
      <c r="G11304">
        <v>22</v>
      </c>
      <c r="K11304">
        <v>11303</v>
      </c>
      <c r="N11304"/>
      <c r="O11304"/>
      <c r="Q11304"/>
    </row>
    <row r="11305" spans="1:17" ht="15" x14ac:dyDescent="0.25">
      <c r="A11305"/>
      <c r="B11305" s="114">
        <v>11304</v>
      </c>
      <c r="C11305" s="7">
        <v>23</v>
      </c>
      <c r="E11305">
        <v>11304</v>
      </c>
      <c r="G11305">
        <v>22</v>
      </c>
      <c r="K11305">
        <v>11304</v>
      </c>
      <c r="N11305"/>
      <c r="O11305"/>
      <c r="Q11305"/>
    </row>
    <row r="11306" spans="1:17" ht="15" x14ac:dyDescent="0.25">
      <c r="A11306"/>
      <c r="B11306" s="114">
        <v>11305</v>
      </c>
      <c r="C11306" s="7">
        <v>23</v>
      </c>
      <c r="E11306">
        <v>11305</v>
      </c>
      <c r="G11306">
        <v>22</v>
      </c>
      <c r="K11306">
        <v>11305</v>
      </c>
      <c r="N11306"/>
      <c r="O11306"/>
      <c r="Q11306"/>
    </row>
    <row r="11307" spans="1:17" ht="15" x14ac:dyDescent="0.25">
      <c r="A11307"/>
      <c r="B11307" s="114">
        <v>11306</v>
      </c>
      <c r="C11307" s="7">
        <v>23</v>
      </c>
      <c r="E11307">
        <v>11306</v>
      </c>
      <c r="G11307">
        <v>22</v>
      </c>
      <c r="K11307">
        <v>11306</v>
      </c>
      <c r="N11307"/>
      <c r="O11307"/>
      <c r="Q11307"/>
    </row>
    <row r="11308" spans="1:17" ht="15" x14ac:dyDescent="0.25">
      <c r="A11308"/>
      <c r="B11308" s="114">
        <v>11307</v>
      </c>
      <c r="C11308" s="7">
        <v>23</v>
      </c>
      <c r="E11308">
        <v>11307</v>
      </c>
      <c r="G11308">
        <v>22</v>
      </c>
      <c r="K11308">
        <v>11307</v>
      </c>
      <c r="N11308"/>
      <c r="O11308"/>
      <c r="Q11308"/>
    </row>
    <row r="11309" spans="1:17" ht="15" x14ac:dyDescent="0.25">
      <c r="A11309"/>
      <c r="B11309" s="114">
        <v>11308</v>
      </c>
      <c r="C11309" s="7">
        <v>23</v>
      </c>
      <c r="E11309">
        <v>11308</v>
      </c>
      <c r="G11309">
        <v>22</v>
      </c>
      <c r="K11309">
        <v>11308</v>
      </c>
      <c r="N11309"/>
      <c r="O11309"/>
      <c r="Q11309"/>
    </row>
    <row r="11310" spans="1:17" ht="15" x14ac:dyDescent="0.25">
      <c r="A11310"/>
      <c r="B11310" s="114">
        <v>11309</v>
      </c>
      <c r="C11310" s="7">
        <v>23</v>
      </c>
      <c r="E11310">
        <v>11309</v>
      </c>
      <c r="G11310">
        <v>22</v>
      </c>
      <c r="K11310">
        <v>11309</v>
      </c>
      <c r="N11310"/>
      <c r="O11310"/>
      <c r="Q11310"/>
    </row>
    <row r="11311" spans="1:17" ht="15" x14ac:dyDescent="0.25">
      <c r="A11311"/>
      <c r="B11311" s="114">
        <v>11310</v>
      </c>
      <c r="C11311" s="7">
        <v>23</v>
      </c>
      <c r="E11311">
        <v>11310</v>
      </c>
      <c r="G11311">
        <v>22</v>
      </c>
      <c r="K11311">
        <v>11310</v>
      </c>
      <c r="N11311"/>
      <c r="O11311"/>
      <c r="Q11311"/>
    </row>
    <row r="11312" spans="1:17" ht="15" x14ac:dyDescent="0.25">
      <c r="A11312"/>
      <c r="B11312" s="114">
        <v>11311</v>
      </c>
      <c r="C11312" s="7">
        <v>23</v>
      </c>
      <c r="E11312">
        <v>11311</v>
      </c>
      <c r="G11312">
        <v>22</v>
      </c>
      <c r="K11312">
        <v>11311</v>
      </c>
      <c r="N11312"/>
      <c r="O11312"/>
      <c r="Q11312"/>
    </row>
    <row r="11313" spans="1:17" ht="15" x14ac:dyDescent="0.25">
      <c r="A11313"/>
      <c r="B11313" s="114">
        <v>11312</v>
      </c>
      <c r="C11313" s="7">
        <v>23</v>
      </c>
      <c r="E11313">
        <v>11312</v>
      </c>
      <c r="G11313">
        <v>22</v>
      </c>
      <c r="K11313">
        <v>11312</v>
      </c>
      <c r="N11313"/>
      <c r="O11313"/>
      <c r="Q11313"/>
    </row>
    <row r="11314" spans="1:17" ht="15" x14ac:dyDescent="0.25">
      <c r="A11314"/>
      <c r="B11314" s="114">
        <v>11313</v>
      </c>
      <c r="C11314" s="7">
        <v>23</v>
      </c>
      <c r="E11314">
        <v>11313</v>
      </c>
      <c r="G11314">
        <v>22</v>
      </c>
      <c r="K11314">
        <v>11313</v>
      </c>
      <c r="N11314"/>
      <c r="O11314"/>
      <c r="Q11314"/>
    </row>
    <row r="11315" spans="1:17" ht="15" x14ac:dyDescent="0.25">
      <c r="A11315"/>
      <c r="B11315" s="114">
        <v>11314</v>
      </c>
      <c r="C11315" s="7">
        <v>23</v>
      </c>
      <c r="E11315">
        <v>11314</v>
      </c>
      <c r="G11315">
        <v>22</v>
      </c>
      <c r="K11315">
        <v>11314</v>
      </c>
      <c r="N11315"/>
      <c r="O11315"/>
      <c r="Q11315"/>
    </row>
    <row r="11316" spans="1:17" ht="15" x14ac:dyDescent="0.25">
      <c r="A11316"/>
      <c r="B11316" s="114">
        <v>11315</v>
      </c>
      <c r="C11316" s="7">
        <v>23</v>
      </c>
      <c r="E11316">
        <v>11315</v>
      </c>
      <c r="G11316">
        <v>22</v>
      </c>
      <c r="K11316">
        <v>11315</v>
      </c>
      <c r="N11316"/>
      <c r="O11316"/>
      <c r="Q11316"/>
    </row>
    <row r="11317" spans="1:17" ht="15" x14ac:dyDescent="0.25">
      <c r="A11317"/>
      <c r="B11317" s="114">
        <v>11316</v>
      </c>
      <c r="C11317" s="7">
        <v>23</v>
      </c>
      <c r="E11317">
        <v>11316</v>
      </c>
      <c r="G11317">
        <v>22</v>
      </c>
      <c r="K11317">
        <v>11316</v>
      </c>
      <c r="N11317"/>
      <c r="O11317"/>
      <c r="Q11317"/>
    </row>
    <row r="11318" spans="1:17" ht="15" x14ac:dyDescent="0.25">
      <c r="A11318"/>
      <c r="B11318" s="114">
        <v>11317</v>
      </c>
      <c r="C11318" s="7">
        <v>23</v>
      </c>
      <c r="E11318">
        <v>11317</v>
      </c>
      <c r="G11318">
        <v>22</v>
      </c>
      <c r="K11318">
        <v>11317</v>
      </c>
      <c r="N11318"/>
      <c r="O11318"/>
      <c r="Q11318"/>
    </row>
    <row r="11319" spans="1:17" ht="15" x14ac:dyDescent="0.25">
      <c r="A11319"/>
      <c r="B11319" s="114">
        <v>11318</v>
      </c>
      <c r="C11319" s="7">
        <v>23</v>
      </c>
      <c r="E11319">
        <v>11318</v>
      </c>
      <c r="G11319">
        <v>22</v>
      </c>
      <c r="K11319">
        <v>11318</v>
      </c>
      <c r="N11319"/>
      <c r="O11319"/>
      <c r="Q11319"/>
    </row>
    <row r="11320" spans="1:17" ht="15" x14ac:dyDescent="0.25">
      <c r="A11320"/>
      <c r="B11320" s="114">
        <v>11319</v>
      </c>
      <c r="C11320" s="7">
        <v>23</v>
      </c>
      <c r="E11320">
        <v>11319</v>
      </c>
      <c r="G11320">
        <v>22</v>
      </c>
      <c r="K11320">
        <v>11319</v>
      </c>
      <c r="N11320"/>
      <c r="O11320"/>
      <c r="Q11320"/>
    </row>
    <row r="11321" spans="1:17" ht="15" x14ac:dyDescent="0.25">
      <c r="A11321"/>
      <c r="B11321" s="114">
        <v>11320</v>
      </c>
      <c r="C11321" s="7">
        <v>23</v>
      </c>
      <c r="E11321">
        <v>11320</v>
      </c>
      <c r="G11321">
        <v>22</v>
      </c>
      <c r="K11321">
        <v>11320</v>
      </c>
      <c r="N11321"/>
      <c r="O11321"/>
      <c r="Q11321"/>
    </row>
    <row r="11322" spans="1:17" ht="15" x14ac:dyDescent="0.25">
      <c r="A11322"/>
      <c r="B11322" s="114">
        <v>11321</v>
      </c>
      <c r="C11322" s="7">
        <v>23</v>
      </c>
      <c r="E11322">
        <v>11321</v>
      </c>
      <c r="G11322">
        <v>22</v>
      </c>
      <c r="K11322">
        <v>11321</v>
      </c>
      <c r="N11322"/>
      <c r="O11322"/>
      <c r="Q11322"/>
    </row>
    <row r="11323" spans="1:17" ht="15" x14ac:dyDescent="0.25">
      <c r="A11323"/>
      <c r="B11323" s="114">
        <v>11322</v>
      </c>
      <c r="C11323" s="7">
        <v>23</v>
      </c>
      <c r="E11323">
        <v>11322</v>
      </c>
      <c r="G11323">
        <v>22</v>
      </c>
      <c r="K11323">
        <v>11322</v>
      </c>
      <c r="N11323"/>
      <c r="O11323"/>
      <c r="Q11323"/>
    </row>
    <row r="11324" spans="1:17" ht="15" x14ac:dyDescent="0.25">
      <c r="A11324"/>
      <c r="B11324" s="114">
        <v>11323</v>
      </c>
      <c r="C11324" s="7">
        <v>23</v>
      </c>
      <c r="E11324">
        <v>11323</v>
      </c>
      <c r="G11324">
        <v>22</v>
      </c>
      <c r="K11324">
        <v>11323</v>
      </c>
      <c r="N11324"/>
      <c r="O11324"/>
      <c r="Q11324"/>
    </row>
    <row r="11325" spans="1:17" ht="15" x14ac:dyDescent="0.25">
      <c r="A11325"/>
      <c r="B11325" s="114">
        <v>11324</v>
      </c>
      <c r="C11325" s="7">
        <v>23</v>
      </c>
      <c r="E11325">
        <v>11324</v>
      </c>
      <c r="G11325">
        <v>22</v>
      </c>
      <c r="K11325">
        <v>11324</v>
      </c>
      <c r="N11325"/>
      <c r="O11325"/>
      <c r="Q11325"/>
    </row>
    <row r="11326" spans="1:17" ht="15" x14ac:dyDescent="0.25">
      <c r="A11326"/>
      <c r="B11326" s="114">
        <v>11325</v>
      </c>
      <c r="C11326" s="7">
        <v>23</v>
      </c>
      <c r="E11326">
        <v>11325</v>
      </c>
      <c r="G11326">
        <v>22</v>
      </c>
      <c r="K11326">
        <v>11325</v>
      </c>
      <c r="N11326"/>
      <c r="O11326"/>
      <c r="Q11326"/>
    </row>
    <row r="11327" spans="1:17" ht="15" x14ac:dyDescent="0.25">
      <c r="A11327"/>
      <c r="B11327" s="114">
        <v>11326</v>
      </c>
      <c r="C11327" s="7">
        <v>23</v>
      </c>
      <c r="E11327">
        <v>11326</v>
      </c>
      <c r="G11327">
        <v>22</v>
      </c>
      <c r="K11327">
        <v>11326</v>
      </c>
      <c r="N11327"/>
      <c r="O11327"/>
      <c r="Q11327"/>
    </row>
    <row r="11328" spans="1:17" ht="15" x14ac:dyDescent="0.25">
      <c r="A11328"/>
      <c r="B11328" s="114">
        <v>11327</v>
      </c>
      <c r="C11328" s="7">
        <v>23</v>
      </c>
      <c r="E11328">
        <v>11327</v>
      </c>
      <c r="G11328">
        <v>22</v>
      </c>
      <c r="K11328">
        <v>11327</v>
      </c>
      <c r="N11328"/>
      <c r="O11328"/>
      <c r="Q11328"/>
    </row>
    <row r="11329" spans="1:17" ht="15" x14ac:dyDescent="0.25">
      <c r="A11329"/>
      <c r="B11329" s="114">
        <v>11328</v>
      </c>
      <c r="C11329" s="7">
        <v>23</v>
      </c>
      <c r="E11329">
        <v>11328</v>
      </c>
      <c r="G11329">
        <v>22</v>
      </c>
      <c r="K11329">
        <v>11328</v>
      </c>
      <c r="N11329"/>
      <c r="O11329"/>
      <c r="Q11329"/>
    </row>
    <row r="11330" spans="1:17" ht="15" x14ac:dyDescent="0.25">
      <c r="A11330"/>
      <c r="B11330" s="114">
        <v>11329</v>
      </c>
      <c r="C11330" s="7">
        <v>23</v>
      </c>
      <c r="E11330">
        <v>11329</v>
      </c>
      <c r="G11330">
        <v>22</v>
      </c>
      <c r="K11330">
        <v>11329</v>
      </c>
      <c r="N11330"/>
      <c r="O11330"/>
      <c r="Q11330"/>
    </row>
    <row r="11331" spans="1:17" ht="15" x14ac:dyDescent="0.25">
      <c r="A11331"/>
      <c r="B11331" s="114">
        <v>11330</v>
      </c>
      <c r="C11331" s="7">
        <v>23</v>
      </c>
      <c r="E11331">
        <v>11330</v>
      </c>
      <c r="G11331">
        <v>22</v>
      </c>
      <c r="K11331">
        <v>11330</v>
      </c>
      <c r="N11331"/>
      <c r="O11331"/>
      <c r="Q11331"/>
    </row>
    <row r="11332" spans="1:17" ht="15" x14ac:dyDescent="0.25">
      <c r="A11332"/>
      <c r="B11332" s="114">
        <v>11331</v>
      </c>
      <c r="C11332" s="7">
        <v>23</v>
      </c>
      <c r="E11332">
        <v>11331</v>
      </c>
      <c r="G11332">
        <v>22</v>
      </c>
      <c r="K11332">
        <v>11331</v>
      </c>
      <c r="N11332"/>
      <c r="O11332"/>
      <c r="Q11332"/>
    </row>
    <row r="11333" spans="1:17" ht="15" x14ac:dyDescent="0.25">
      <c r="A11333"/>
      <c r="B11333" s="114">
        <v>11332</v>
      </c>
      <c r="C11333" s="7">
        <v>23</v>
      </c>
      <c r="E11333">
        <v>11332</v>
      </c>
      <c r="G11333">
        <v>22</v>
      </c>
      <c r="K11333">
        <v>11332</v>
      </c>
      <c r="N11333"/>
      <c r="O11333"/>
      <c r="Q11333"/>
    </row>
    <row r="11334" spans="1:17" ht="15" x14ac:dyDescent="0.25">
      <c r="A11334"/>
      <c r="B11334" s="114">
        <v>11333</v>
      </c>
      <c r="C11334" s="7">
        <v>23</v>
      </c>
      <c r="E11334">
        <v>11333</v>
      </c>
      <c r="G11334">
        <v>22</v>
      </c>
      <c r="K11334">
        <v>11333</v>
      </c>
      <c r="N11334"/>
      <c r="O11334"/>
      <c r="Q11334"/>
    </row>
    <row r="11335" spans="1:17" ht="15" x14ac:dyDescent="0.25">
      <c r="A11335"/>
      <c r="B11335" s="114">
        <v>11334</v>
      </c>
      <c r="C11335" s="7">
        <v>23</v>
      </c>
      <c r="E11335">
        <v>11334</v>
      </c>
      <c r="G11335">
        <v>22</v>
      </c>
      <c r="K11335">
        <v>11334</v>
      </c>
      <c r="N11335"/>
      <c r="O11335"/>
      <c r="Q11335"/>
    </row>
    <row r="11336" spans="1:17" ht="15" x14ac:dyDescent="0.25">
      <c r="A11336"/>
      <c r="B11336" s="114">
        <v>11335</v>
      </c>
      <c r="C11336" s="7">
        <v>23</v>
      </c>
      <c r="E11336">
        <v>11335</v>
      </c>
      <c r="G11336">
        <v>22</v>
      </c>
      <c r="K11336">
        <v>11335</v>
      </c>
      <c r="N11336"/>
      <c r="O11336"/>
      <c r="Q11336"/>
    </row>
    <row r="11337" spans="1:17" ht="15" x14ac:dyDescent="0.25">
      <c r="A11337"/>
      <c r="B11337" s="114">
        <v>11336</v>
      </c>
      <c r="C11337" s="7">
        <v>23</v>
      </c>
      <c r="E11337">
        <v>11336</v>
      </c>
      <c r="G11337">
        <v>22</v>
      </c>
      <c r="K11337">
        <v>11336</v>
      </c>
      <c r="N11337"/>
      <c r="O11337"/>
      <c r="Q11337"/>
    </row>
    <row r="11338" spans="1:17" ht="15" x14ac:dyDescent="0.25">
      <c r="A11338"/>
      <c r="B11338" s="114">
        <v>11337</v>
      </c>
      <c r="C11338" s="7">
        <v>23</v>
      </c>
      <c r="E11338">
        <v>11337</v>
      </c>
      <c r="G11338">
        <v>22</v>
      </c>
      <c r="K11338">
        <v>11337</v>
      </c>
      <c r="N11338"/>
      <c r="O11338"/>
      <c r="Q11338"/>
    </row>
    <row r="11339" spans="1:17" ht="15" x14ac:dyDescent="0.25">
      <c r="A11339"/>
      <c r="B11339" s="114">
        <v>11338</v>
      </c>
      <c r="C11339" s="7">
        <v>23</v>
      </c>
      <c r="E11339">
        <v>11338</v>
      </c>
      <c r="G11339">
        <v>22</v>
      </c>
      <c r="K11339">
        <v>11338</v>
      </c>
      <c r="N11339"/>
      <c r="O11339"/>
      <c r="Q11339"/>
    </row>
    <row r="11340" spans="1:17" ht="15" x14ac:dyDescent="0.25">
      <c r="A11340"/>
      <c r="B11340" s="114">
        <v>11339</v>
      </c>
      <c r="C11340" s="7">
        <v>23</v>
      </c>
      <c r="E11340">
        <v>11339</v>
      </c>
      <c r="G11340">
        <v>22</v>
      </c>
      <c r="K11340">
        <v>11339</v>
      </c>
      <c r="N11340"/>
      <c r="O11340"/>
      <c r="Q11340"/>
    </row>
    <row r="11341" spans="1:17" ht="15" x14ac:dyDescent="0.25">
      <c r="A11341"/>
      <c r="B11341" s="114">
        <v>11340</v>
      </c>
      <c r="C11341" s="7">
        <v>23</v>
      </c>
      <c r="E11341">
        <v>11340</v>
      </c>
      <c r="G11341">
        <v>22</v>
      </c>
      <c r="K11341">
        <v>11340</v>
      </c>
      <c r="N11341"/>
      <c r="O11341"/>
      <c r="Q11341"/>
    </row>
    <row r="11342" spans="1:17" ht="15" x14ac:dyDescent="0.25">
      <c r="A11342"/>
      <c r="B11342" s="114">
        <v>11341</v>
      </c>
      <c r="C11342" s="7">
        <v>23</v>
      </c>
      <c r="E11342">
        <v>11341</v>
      </c>
      <c r="G11342">
        <v>22</v>
      </c>
      <c r="K11342">
        <v>11341</v>
      </c>
      <c r="N11342"/>
      <c r="O11342"/>
      <c r="Q11342"/>
    </row>
    <row r="11343" spans="1:17" ht="15" x14ac:dyDescent="0.25">
      <c r="A11343"/>
      <c r="B11343" s="114">
        <v>11342</v>
      </c>
      <c r="C11343" s="7">
        <v>23</v>
      </c>
      <c r="E11343">
        <v>11342</v>
      </c>
      <c r="G11343">
        <v>22</v>
      </c>
      <c r="K11343">
        <v>11342</v>
      </c>
      <c r="N11343"/>
      <c r="O11343"/>
      <c r="Q11343"/>
    </row>
    <row r="11344" spans="1:17" ht="15" x14ac:dyDescent="0.25">
      <c r="A11344"/>
      <c r="B11344" s="114">
        <v>11343</v>
      </c>
      <c r="C11344" s="7">
        <v>23</v>
      </c>
      <c r="E11344">
        <v>11343</v>
      </c>
      <c r="G11344">
        <v>22</v>
      </c>
      <c r="K11344">
        <v>11343</v>
      </c>
      <c r="N11344"/>
      <c r="O11344"/>
      <c r="Q11344"/>
    </row>
    <row r="11345" spans="1:17" ht="15" x14ac:dyDescent="0.25">
      <c r="A11345"/>
      <c r="B11345" s="114">
        <v>11344</v>
      </c>
      <c r="C11345" s="7">
        <v>23</v>
      </c>
      <c r="E11345">
        <v>11344</v>
      </c>
      <c r="G11345">
        <v>22</v>
      </c>
      <c r="K11345">
        <v>11344</v>
      </c>
      <c r="N11345"/>
      <c r="O11345"/>
      <c r="Q11345"/>
    </row>
    <row r="11346" spans="1:17" ht="15" x14ac:dyDescent="0.25">
      <c r="A11346"/>
      <c r="B11346" s="114">
        <v>11345</v>
      </c>
      <c r="C11346" s="7">
        <v>23</v>
      </c>
      <c r="E11346">
        <v>11345</v>
      </c>
      <c r="G11346">
        <v>22</v>
      </c>
      <c r="K11346">
        <v>11345</v>
      </c>
      <c r="N11346"/>
      <c r="O11346"/>
      <c r="Q11346"/>
    </row>
    <row r="11347" spans="1:17" ht="15" x14ac:dyDescent="0.25">
      <c r="A11347"/>
      <c r="B11347" s="114">
        <v>11346</v>
      </c>
      <c r="C11347" s="7">
        <v>23</v>
      </c>
      <c r="E11347">
        <v>11346</v>
      </c>
      <c r="G11347">
        <v>22</v>
      </c>
      <c r="K11347">
        <v>11346</v>
      </c>
      <c r="N11347"/>
      <c r="O11347"/>
      <c r="Q11347"/>
    </row>
    <row r="11348" spans="1:17" ht="15" x14ac:dyDescent="0.25">
      <c r="A11348"/>
      <c r="B11348" s="114">
        <v>11347</v>
      </c>
      <c r="C11348" s="7">
        <v>23</v>
      </c>
      <c r="E11348">
        <v>11347</v>
      </c>
      <c r="G11348">
        <v>22</v>
      </c>
      <c r="K11348">
        <v>11347</v>
      </c>
      <c r="N11348"/>
      <c r="O11348"/>
      <c r="Q11348"/>
    </row>
    <row r="11349" spans="1:17" ht="15" x14ac:dyDescent="0.25">
      <c r="A11349"/>
      <c r="B11349" s="114">
        <v>11348</v>
      </c>
      <c r="C11349" s="7">
        <v>23</v>
      </c>
      <c r="E11349">
        <v>11348</v>
      </c>
      <c r="G11349">
        <v>22</v>
      </c>
      <c r="K11349">
        <v>11348</v>
      </c>
      <c r="N11349"/>
      <c r="O11349"/>
      <c r="Q11349"/>
    </row>
    <row r="11350" spans="1:17" ht="15" x14ac:dyDescent="0.25">
      <c r="A11350"/>
      <c r="B11350" s="114">
        <v>11349</v>
      </c>
      <c r="C11350" s="7">
        <v>23</v>
      </c>
      <c r="E11350">
        <v>11349</v>
      </c>
      <c r="G11350">
        <v>22</v>
      </c>
      <c r="K11350">
        <v>11349</v>
      </c>
      <c r="N11350"/>
      <c r="O11350"/>
      <c r="Q11350"/>
    </row>
    <row r="11351" spans="1:17" ht="15" x14ac:dyDescent="0.25">
      <c r="A11351"/>
      <c r="B11351" s="114">
        <v>11350</v>
      </c>
      <c r="C11351" s="7">
        <v>23</v>
      </c>
      <c r="E11351">
        <v>11350</v>
      </c>
      <c r="G11351">
        <v>22</v>
      </c>
      <c r="K11351">
        <v>11350</v>
      </c>
      <c r="N11351"/>
      <c r="O11351"/>
      <c r="Q11351"/>
    </row>
    <row r="11352" spans="1:17" ht="15" x14ac:dyDescent="0.25">
      <c r="A11352"/>
      <c r="B11352" s="114">
        <v>11351</v>
      </c>
      <c r="C11352" s="7">
        <v>23</v>
      </c>
      <c r="E11352">
        <v>11351</v>
      </c>
      <c r="G11352">
        <v>22</v>
      </c>
      <c r="K11352">
        <v>11351</v>
      </c>
      <c r="N11352"/>
      <c r="O11352"/>
      <c r="Q11352"/>
    </row>
    <row r="11353" spans="1:17" ht="15" x14ac:dyDescent="0.25">
      <c r="A11353"/>
      <c r="B11353" s="114">
        <v>11352</v>
      </c>
      <c r="C11353" s="7">
        <v>23</v>
      </c>
      <c r="E11353">
        <v>11352</v>
      </c>
      <c r="G11353">
        <v>22</v>
      </c>
      <c r="K11353">
        <v>11352</v>
      </c>
      <c r="N11353"/>
      <c r="O11353"/>
      <c r="Q11353"/>
    </row>
    <row r="11354" spans="1:17" ht="15" x14ac:dyDescent="0.25">
      <c r="A11354"/>
      <c r="B11354" s="114">
        <v>11353</v>
      </c>
      <c r="C11354" s="7">
        <v>23</v>
      </c>
      <c r="E11354">
        <v>11353</v>
      </c>
      <c r="G11354">
        <v>22</v>
      </c>
      <c r="K11354">
        <v>11353</v>
      </c>
      <c r="N11354"/>
      <c r="O11354"/>
      <c r="Q11354"/>
    </row>
    <row r="11355" spans="1:17" ht="15" x14ac:dyDescent="0.25">
      <c r="A11355"/>
      <c r="B11355" s="114">
        <v>11354</v>
      </c>
      <c r="C11355" s="7">
        <v>23</v>
      </c>
      <c r="E11355">
        <v>11354</v>
      </c>
      <c r="G11355">
        <v>22</v>
      </c>
      <c r="K11355">
        <v>11354</v>
      </c>
      <c r="N11355"/>
      <c r="O11355"/>
      <c r="Q11355"/>
    </row>
    <row r="11356" spans="1:17" ht="15" x14ac:dyDescent="0.25">
      <c r="A11356"/>
      <c r="B11356" s="114">
        <v>11355</v>
      </c>
      <c r="C11356" s="7">
        <v>23</v>
      </c>
      <c r="E11356">
        <v>11355</v>
      </c>
      <c r="G11356">
        <v>22</v>
      </c>
      <c r="K11356">
        <v>11355</v>
      </c>
      <c r="N11356"/>
      <c r="O11356"/>
      <c r="Q11356"/>
    </row>
    <row r="11357" spans="1:17" ht="15" x14ac:dyDescent="0.25">
      <c r="A11357"/>
      <c r="B11357" s="114">
        <v>11356</v>
      </c>
      <c r="C11357" s="7">
        <v>23</v>
      </c>
      <c r="E11357">
        <v>11356</v>
      </c>
      <c r="G11357">
        <v>22</v>
      </c>
      <c r="K11357">
        <v>11356</v>
      </c>
      <c r="N11357"/>
      <c r="O11357"/>
      <c r="Q11357"/>
    </row>
    <row r="11358" spans="1:17" ht="15" x14ac:dyDescent="0.25">
      <c r="A11358"/>
      <c r="B11358" s="114">
        <v>11357</v>
      </c>
      <c r="C11358" s="7">
        <v>23</v>
      </c>
      <c r="E11358">
        <v>11357</v>
      </c>
      <c r="G11358">
        <v>22</v>
      </c>
      <c r="K11358">
        <v>11357</v>
      </c>
      <c r="N11358"/>
      <c r="O11358"/>
      <c r="Q11358"/>
    </row>
    <row r="11359" spans="1:17" ht="15" x14ac:dyDescent="0.25">
      <c r="A11359"/>
      <c r="B11359" s="114">
        <v>11358</v>
      </c>
      <c r="C11359" s="7">
        <v>23</v>
      </c>
      <c r="E11359">
        <v>11358</v>
      </c>
      <c r="G11359">
        <v>22</v>
      </c>
      <c r="K11359">
        <v>11358</v>
      </c>
      <c r="N11359"/>
      <c r="O11359"/>
      <c r="Q11359"/>
    </row>
    <row r="11360" spans="1:17" ht="15" x14ac:dyDescent="0.25">
      <c r="A11360"/>
      <c r="B11360" s="114">
        <v>11359</v>
      </c>
      <c r="C11360" s="7">
        <v>23</v>
      </c>
      <c r="E11360">
        <v>11359</v>
      </c>
      <c r="G11360">
        <v>22</v>
      </c>
      <c r="K11360">
        <v>11359</v>
      </c>
      <c r="N11360"/>
      <c r="O11360"/>
      <c r="Q11360"/>
    </row>
    <row r="11361" spans="1:17" ht="15" x14ac:dyDescent="0.25">
      <c r="A11361"/>
      <c r="B11361" s="114">
        <v>11360</v>
      </c>
      <c r="C11361" s="7">
        <v>23</v>
      </c>
      <c r="E11361">
        <v>11360</v>
      </c>
      <c r="G11361">
        <v>22</v>
      </c>
      <c r="K11361">
        <v>11360</v>
      </c>
      <c r="N11361"/>
      <c r="O11361"/>
      <c r="Q11361"/>
    </row>
    <row r="11362" spans="1:17" ht="15" x14ac:dyDescent="0.25">
      <c r="A11362"/>
      <c r="B11362" s="114">
        <v>11361</v>
      </c>
      <c r="C11362" s="7">
        <v>23</v>
      </c>
      <c r="E11362">
        <v>11361</v>
      </c>
      <c r="G11362">
        <v>22</v>
      </c>
      <c r="K11362">
        <v>11361</v>
      </c>
      <c r="N11362"/>
      <c r="O11362"/>
      <c r="Q11362"/>
    </row>
    <row r="11363" spans="1:17" ht="15" x14ac:dyDescent="0.25">
      <c r="A11363"/>
      <c r="B11363" s="114">
        <v>11362</v>
      </c>
      <c r="C11363" s="7">
        <v>23</v>
      </c>
      <c r="E11363">
        <v>11362</v>
      </c>
      <c r="G11363">
        <v>22</v>
      </c>
      <c r="K11363">
        <v>11362</v>
      </c>
      <c r="N11363"/>
      <c r="O11363"/>
      <c r="Q11363"/>
    </row>
    <row r="11364" spans="1:17" ht="15" x14ac:dyDescent="0.25">
      <c r="A11364"/>
      <c r="B11364" s="114">
        <v>11363</v>
      </c>
      <c r="C11364" s="7">
        <v>23</v>
      </c>
      <c r="E11364">
        <v>11363</v>
      </c>
      <c r="G11364">
        <v>22</v>
      </c>
      <c r="K11364">
        <v>11363</v>
      </c>
      <c r="N11364"/>
      <c r="O11364"/>
      <c r="Q11364"/>
    </row>
    <row r="11365" spans="1:17" ht="15" x14ac:dyDescent="0.25">
      <c r="A11365"/>
      <c r="B11365" s="114">
        <v>11364</v>
      </c>
      <c r="C11365" s="7">
        <v>23</v>
      </c>
      <c r="E11365">
        <v>11364</v>
      </c>
      <c r="G11365">
        <v>22</v>
      </c>
      <c r="K11365">
        <v>11364</v>
      </c>
      <c r="N11365"/>
      <c r="O11365"/>
      <c r="Q11365"/>
    </row>
    <row r="11366" spans="1:17" ht="15" x14ac:dyDescent="0.25">
      <c r="A11366"/>
      <c r="B11366" s="114">
        <v>11365</v>
      </c>
      <c r="C11366" s="7">
        <v>23</v>
      </c>
      <c r="E11366">
        <v>11365</v>
      </c>
      <c r="G11366">
        <v>22</v>
      </c>
      <c r="K11366">
        <v>11365</v>
      </c>
      <c r="N11366"/>
      <c r="O11366"/>
      <c r="Q11366"/>
    </row>
    <row r="11367" spans="1:17" ht="15" x14ac:dyDescent="0.25">
      <c r="A11367"/>
      <c r="B11367" s="114">
        <v>11366</v>
      </c>
      <c r="C11367" s="7">
        <v>23</v>
      </c>
      <c r="E11367">
        <v>11366</v>
      </c>
      <c r="G11367">
        <v>22</v>
      </c>
      <c r="K11367">
        <v>11366</v>
      </c>
      <c r="N11367"/>
      <c r="O11367"/>
      <c r="Q11367"/>
    </row>
    <row r="11368" spans="1:17" ht="15" x14ac:dyDescent="0.25">
      <c r="A11368"/>
      <c r="B11368" s="114">
        <v>11367</v>
      </c>
      <c r="C11368" s="7">
        <v>23</v>
      </c>
      <c r="E11368">
        <v>11367</v>
      </c>
      <c r="G11368">
        <v>22</v>
      </c>
      <c r="K11368">
        <v>11367</v>
      </c>
      <c r="N11368"/>
      <c r="O11368"/>
      <c r="Q11368"/>
    </row>
    <row r="11369" spans="1:17" ht="15" x14ac:dyDescent="0.25">
      <c r="A11369"/>
      <c r="B11369" s="114">
        <v>11368</v>
      </c>
      <c r="C11369" s="7">
        <v>23</v>
      </c>
      <c r="E11369">
        <v>11368</v>
      </c>
      <c r="G11369">
        <v>22</v>
      </c>
      <c r="K11369">
        <v>11368</v>
      </c>
      <c r="N11369"/>
      <c r="O11369"/>
      <c r="Q11369"/>
    </row>
    <row r="11370" spans="1:17" ht="15" x14ac:dyDescent="0.25">
      <c r="A11370"/>
      <c r="B11370" s="114">
        <v>11369</v>
      </c>
      <c r="C11370" s="7">
        <v>23</v>
      </c>
      <c r="E11370">
        <v>11369</v>
      </c>
      <c r="G11370">
        <v>22</v>
      </c>
      <c r="K11370">
        <v>11369</v>
      </c>
      <c r="N11370"/>
      <c r="O11370"/>
      <c r="Q11370"/>
    </row>
    <row r="11371" spans="1:17" ht="15" x14ac:dyDescent="0.25">
      <c r="A11371"/>
      <c r="B11371" s="114">
        <v>11370</v>
      </c>
      <c r="C11371" s="7">
        <v>23</v>
      </c>
      <c r="E11371">
        <v>11370</v>
      </c>
      <c r="G11371">
        <v>22</v>
      </c>
      <c r="K11371">
        <v>11370</v>
      </c>
      <c r="N11371"/>
      <c r="O11371"/>
      <c r="Q11371"/>
    </row>
    <row r="11372" spans="1:17" ht="15" x14ac:dyDescent="0.25">
      <c r="A11372"/>
      <c r="B11372" s="114">
        <v>11371</v>
      </c>
      <c r="C11372" s="7">
        <v>23</v>
      </c>
      <c r="E11372">
        <v>11371</v>
      </c>
      <c r="G11372">
        <v>22</v>
      </c>
      <c r="K11372">
        <v>11371</v>
      </c>
      <c r="N11372"/>
      <c r="O11372"/>
      <c r="Q11372"/>
    </row>
    <row r="11373" spans="1:17" ht="15" x14ac:dyDescent="0.25">
      <c r="A11373"/>
      <c r="B11373" s="114">
        <v>11372</v>
      </c>
      <c r="C11373" s="7">
        <v>23</v>
      </c>
      <c r="E11373">
        <v>11372</v>
      </c>
      <c r="G11373">
        <v>22</v>
      </c>
      <c r="K11373">
        <v>11372</v>
      </c>
      <c r="N11373"/>
      <c r="O11373"/>
      <c r="Q11373"/>
    </row>
    <row r="11374" spans="1:17" ht="15" x14ac:dyDescent="0.25">
      <c r="A11374"/>
      <c r="B11374" s="114">
        <v>11373</v>
      </c>
      <c r="C11374" s="7">
        <v>23</v>
      </c>
      <c r="E11374">
        <v>11373</v>
      </c>
      <c r="G11374">
        <v>22</v>
      </c>
      <c r="K11374">
        <v>11373</v>
      </c>
      <c r="N11374"/>
      <c r="O11374"/>
      <c r="Q11374"/>
    </row>
    <row r="11375" spans="1:17" ht="15" x14ac:dyDescent="0.25">
      <c r="A11375"/>
      <c r="B11375" s="114">
        <v>11374</v>
      </c>
      <c r="C11375" s="7">
        <v>23</v>
      </c>
      <c r="E11375">
        <v>11374</v>
      </c>
      <c r="G11375">
        <v>22</v>
      </c>
      <c r="K11375">
        <v>11374</v>
      </c>
      <c r="N11375"/>
      <c r="O11375"/>
      <c r="Q11375"/>
    </row>
    <row r="11376" spans="1:17" ht="15" x14ac:dyDescent="0.25">
      <c r="A11376"/>
      <c r="B11376" s="114">
        <v>11375</v>
      </c>
      <c r="C11376" s="7">
        <v>23</v>
      </c>
      <c r="E11376">
        <v>11375</v>
      </c>
      <c r="G11376">
        <v>22</v>
      </c>
      <c r="K11376">
        <v>11375</v>
      </c>
      <c r="N11376"/>
      <c r="O11376"/>
      <c r="Q11376"/>
    </row>
    <row r="11377" spans="1:17" ht="15" x14ac:dyDescent="0.25">
      <c r="A11377"/>
      <c r="B11377" s="114">
        <v>11376</v>
      </c>
      <c r="C11377" s="7">
        <v>23</v>
      </c>
      <c r="E11377">
        <v>11376</v>
      </c>
      <c r="G11377">
        <v>22</v>
      </c>
      <c r="K11377">
        <v>11376</v>
      </c>
      <c r="N11377"/>
      <c r="O11377"/>
      <c r="Q11377"/>
    </row>
    <row r="11378" spans="1:17" ht="15" x14ac:dyDescent="0.25">
      <c r="A11378"/>
      <c r="B11378" s="114">
        <v>11377</v>
      </c>
      <c r="C11378" s="7">
        <v>23</v>
      </c>
      <c r="E11378">
        <v>11377</v>
      </c>
      <c r="G11378">
        <v>22</v>
      </c>
      <c r="K11378">
        <v>11377</v>
      </c>
      <c r="N11378"/>
      <c r="O11378"/>
      <c r="Q11378"/>
    </row>
    <row r="11379" spans="1:17" ht="15" x14ac:dyDescent="0.25">
      <c r="A11379"/>
      <c r="B11379" s="114">
        <v>11378</v>
      </c>
      <c r="C11379" s="7">
        <v>23</v>
      </c>
      <c r="E11379">
        <v>11378</v>
      </c>
      <c r="G11379">
        <v>22</v>
      </c>
      <c r="K11379">
        <v>11378</v>
      </c>
      <c r="N11379"/>
      <c r="O11379"/>
      <c r="Q11379"/>
    </row>
    <row r="11380" spans="1:17" ht="15" x14ac:dyDescent="0.25">
      <c r="A11380"/>
      <c r="B11380" s="114">
        <v>11379</v>
      </c>
      <c r="C11380" s="7">
        <v>23</v>
      </c>
      <c r="E11380">
        <v>11379</v>
      </c>
      <c r="G11380">
        <v>22</v>
      </c>
      <c r="K11380">
        <v>11379</v>
      </c>
      <c r="N11380"/>
      <c r="O11380"/>
      <c r="Q11380"/>
    </row>
    <row r="11381" spans="1:17" ht="15" x14ac:dyDescent="0.25">
      <c r="A11381"/>
      <c r="B11381" s="114">
        <v>11380</v>
      </c>
      <c r="C11381" s="7">
        <v>23</v>
      </c>
      <c r="E11381">
        <v>11380</v>
      </c>
      <c r="G11381">
        <v>22</v>
      </c>
      <c r="K11381">
        <v>11380</v>
      </c>
      <c r="N11381"/>
      <c r="O11381"/>
      <c r="Q11381"/>
    </row>
    <row r="11382" spans="1:17" ht="15" x14ac:dyDescent="0.25">
      <c r="A11382"/>
      <c r="B11382" s="114">
        <v>11381</v>
      </c>
      <c r="C11382" s="7">
        <v>23</v>
      </c>
      <c r="E11382">
        <v>11381</v>
      </c>
      <c r="G11382">
        <v>22</v>
      </c>
      <c r="K11382">
        <v>11381</v>
      </c>
      <c r="N11382"/>
      <c r="O11382"/>
      <c r="Q11382"/>
    </row>
    <row r="11383" spans="1:17" ht="15" x14ac:dyDescent="0.25">
      <c r="A11383"/>
      <c r="B11383" s="114">
        <v>11382</v>
      </c>
      <c r="C11383" s="7">
        <v>23</v>
      </c>
      <c r="E11383">
        <v>11382</v>
      </c>
      <c r="G11383">
        <v>22</v>
      </c>
      <c r="K11383">
        <v>11382</v>
      </c>
      <c r="N11383"/>
      <c r="O11383"/>
      <c r="Q11383"/>
    </row>
    <row r="11384" spans="1:17" ht="15" x14ac:dyDescent="0.25">
      <c r="A11384"/>
      <c r="B11384" s="114">
        <v>11383</v>
      </c>
      <c r="C11384" s="7">
        <v>23</v>
      </c>
      <c r="E11384">
        <v>11383</v>
      </c>
      <c r="G11384">
        <v>22</v>
      </c>
      <c r="K11384">
        <v>11383</v>
      </c>
      <c r="N11384"/>
      <c r="O11384"/>
      <c r="Q11384"/>
    </row>
    <row r="11385" spans="1:17" ht="15" x14ac:dyDescent="0.25">
      <c r="A11385"/>
      <c r="B11385" s="114">
        <v>11384</v>
      </c>
      <c r="C11385" s="7">
        <v>23</v>
      </c>
      <c r="E11385">
        <v>11384</v>
      </c>
      <c r="G11385">
        <v>22</v>
      </c>
      <c r="K11385">
        <v>11384</v>
      </c>
      <c r="N11385"/>
      <c r="O11385"/>
      <c r="Q11385"/>
    </row>
    <row r="11386" spans="1:17" ht="15" x14ac:dyDescent="0.25">
      <c r="A11386"/>
      <c r="B11386" s="114">
        <v>11385</v>
      </c>
      <c r="C11386" s="7">
        <v>23</v>
      </c>
      <c r="E11386">
        <v>11385</v>
      </c>
      <c r="G11386">
        <v>22</v>
      </c>
      <c r="K11386">
        <v>11385</v>
      </c>
      <c r="N11386"/>
      <c r="O11386"/>
      <c r="Q11386"/>
    </row>
    <row r="11387" spans="1:17" ht="15" x14ac:dyDescent="0.25">
      <c r="A11387"/>
      <c r="B11387" s="114">
        <v>11386</v>
      </c>
      <c r="C11387" s="7">
        <v>23</v>
      </c>
      <c r="E11387">
        <v>11386</v>
      </c>
      <c r="G11387">
        <v>22</v>
      </c>
      <c r="K11387">
        <v>11386</v>
      </c>
      <c r="N11387"/>
      <c r="O11387"/>
      <c r="Q11387"/>
    </row>
    <row r="11388" spans="1:17" ht="15" x14ac:dyDescent="0.25">
      <c r="A11388"/>
      <c r="B11388" s="114">
        <v>11387</v>
      </c>
      <c r="C11388" s="7">
        <v>23</v>
      </c>
      <c r="E11388">
        <v>11387</v>
      </c>
      <c r="G11388">
        <v>22</v>
      </c>
      <c r="K11388">
        <v>11387</v>
      </c>
      <c r="N11388"/>
      <c r="O11388"/>
      <c r="Q11388"/>
    </row>
    <row r="11389" spans="1:17" ht="15" x14ac:dyDescent="0.25">
      <c r="A11389"/>
      <c r="B11389" s="114">
        <v>11388</v>
      </c>
      <c r="C11389" s="7">
        <v>23</v>
      </c>
      <c r="E11389">
        <v>11388</v>
      </c>
      <c r="G11389">
        <v>22</v>
      </c>
      <c r="K11389">
        <v>11388</v>
      </c>
      <c r="N11389"/>
      <c r="O11389"/>
      <c r="Q11389"/>
    </row>
    <row r="11390" spans="1:17" ht="15" x14ac:dyDescent="0.25">
      <c r="A11390"/>
      <c r="B11390" s="114">
        <v>11389</v>
      </c>
      <c r="C11390" s="7">
        <v>23</v>
      </c>
      <c r="E11390">
        <v>11389</v>
      </c>
      <c r="G11390">
        <v>22</v>
      </c>
      <c r="K11390">
        <v>11389</v>
      </c>
      <c r="N11390"/>
      <c r="O11390"/>
      <c r="Q11390"/>
    </row>
    <row r="11391" spans="1:17" ht="15" x14ac:dyDescent="0.25">
      <c r="A11391"/>
      <c r="B11391" s="114">
        <v>11390</v>
      </c>
      <c r="C11391" s="7">
        <v>23</v>
      </c>
      <c r="E11391">
        <v>11390</v>
      </c>
      <c r="G11391">
        <v>22</v>
      </c>
      <c r="K11391">
        <v>11390</v>
      </c>
      <c r="N11391"/>
      <c r="O11391"/>
      <c r="Q11391"/>
    </row>
    <row r="11392" spans="1:17" ht="15" x14ac:dyDescent="0.25">
      <c r="A11392"/>
      <c r="B11392" s="114">
        <v>11391</v>
      </c>
      <c r="C11392" s="7">
        <v>23</v>
      </c>
      <c r="E11392">
        <v>11391</v>
      </c>
      <c r="G11392">
        <v>22</v>
      </c>
      <c r="K11392">
        <v>11391</v>
      </c>
      <c r="N11392"/>
      <c r="O11392"/>
      <c r="Q11392"/>
    </row>
    <row r="11393" spans="1:17" ht="15" x14ac:dyDescent="0.25">
      <c r="A11393"/>
      <c r="B11393" s="114">
        <v>11392</v>
      </c>
      <c r="C11393" s="7">
        <v>23</v>
      </c>
      <c r="E11393">
        <v>11392</v>
      </c>
      <c r="G11393">
        <v>22</v>
      </c>
      <c r="K11393">
        <v>11392</v>
      </c>
      <c r="N11393"/>
      <c r="O11393"/>
      <c r="Q11393"/>
    </row>
    <row r="11394" spans="1:17" ht="15" x14ac:dyDescent="0.25">
      <c r="A11394"/>
      <c r="B11394" s="114">
        <v>11393</v>
      </c>
      <c r="C11394" s="7">
        <v>23</v>
      </c>
      <c r="E11394">
        <v>11393</v>
      </c>
      <c r="G11394">
        <v>22</v>
      </c>
      <c r="K11394">
        <v>11393</v>
      </c>
      <c r="N11394"/>
      <c r="O11394"/>
      <c r="Q11394"/>
    </row>
    <row r="11395" spans="1:17" ht="15" x14ac:dyDescent="0.25">
      <c r="A11395"/>
      <c r="B11395" s="114">
        <v>11394</v>
      </c>
      <c r="C11395" s="7">
        <v>23</v>
      </c>
      <c r="E11395">
        <v>11394</v>
      </c>
      <c r="G11395">
        <v>22</v>
      </c>
      <c r="K11395">
        <v>11394</v>
      </c>
      <c r="N11395"/>
      <c r="O11395"/>
      <c r="Q11395"/>
    </row>
    <row r="11396" spans="1:17" ht="15" x14ac:dyDescent="0.25">
      <c r="A11396"/>
      <c r="B11396" s="114">
        <v>11395</v>
      </c>
      <c r="C11396" s="7">
        <v>23</v>
      </c>
      <c r="E11396">
        <v>11395</v>
      </c>
      <c r="G11396">
        <v>22</v>
      </c>
      <c r="K11396">
        <v>11395</v>
      </c>
      <c r="N11396"/>
      <c r="O11396"/>
      <c r="Q11396"/>
    </row>
    <row r="11397" spans="1:17" ht="15" x14ac:dyDescent="0.25">
      <c r="A11397"/>
      <c r="B11397" s="114">
        <v>11396</v>
      </c>
      <c r="C11397" s="7">
        <v>23</v>
      </c>
      <c r="E11397">
        <v>11396</v>
      </c>
      <c r="G11397">
        <v>22</v>
      </c>
      <c r="K11397">
        <v>11396</v>
      </c>
      <c r="N11397"/>
      <c r="O11397"/>
      <c r="Q11397"/>
    </row>
    <row r="11398" spans="1:17" ht="15" x14ac:dyDescent="0.25">
      <c r="A11398"/>
      <c r="B11398" s="114">
        <v>11397</v>
      </c>
      <c r="C11398" s="7">
        <v>23</v>
      </c>
      <c r="E11398">
        <v>11397</v>
      </c>
      <c r="G11398">
        <v>22</v>
      </c>
      <c r="K11398">
        <v>11397</v>
      </c>
      <c r="N11398"/>
      <c r="O11398"/>
      <c r="Q11398"/>
    </row>
    <row r="11399" spans="1:17" ht="15" x14ac:dyDescent="0.25">
      <c r="A11399"/>
      <c r="B11399" s="114">
        <v>11398</v>
      </c>
      <c r="C11399" s="7">
        <v>23</v>
      </c>
      <c r="E11399">
        <v>11398</v>
      </c>
      <c r="G11399">
        <v>22</v>
      </c>
      <c r="K11399">
        <v>11398</v>
      </c>
      <c r="N11399"/>
      <c r="O11399"/>
      <c r="Q11399"/>
    </row>
    <row r="11400" spans="1:17" ht="15" x14ac:dyDescent="0.25">
      <c r="A11400"/>
      <c r="B11400" s="114">
        <v>11399</v>
      </c>
      <c r="C11400" s="7">
        <v>23</v>
      </c>
      <c r="E11400">
        <v>11399</v>
      </c>
      <c r="G11400">
        <v>22</v>
      </c>
      <c r="K11400">
        <v>11399</v>
      </c>
      <c r="N11400"/>
      <c r="O11400"/>
      <c r="Q11400"/>
    </row>
    <row r="11401" spans="1:17" ht="15" x14ac:dyDescent="0.25">
      <c r="A11401"/>
      <c r="B11401" s="114">
        <v>11400</v>
      </c>
      <c r="C11401" s="7">
        <v>23</v>
      </c>
      <c r="E11401">
        <v>11400</v>
      </c>
      <c r="G11401">
        <v>22</v>
      </c>
      <c r="K11401">
        <v>11400</v>
      </c>
      <c r="N11401"/>
      <c r="O11401"/>
      <c r="Q11401"/>
    </row>
    <row r="11402" spans="1:17" ht="15" x14ac:dyDescent="0.25">
      <c r="A11402"/>
      <c r="B11402" s="114">
        <v>11401</v>
      </c>
      <c r="C11402" s="7">
        <v>23</v>
      </c>
      <c r="E11402">
        <v>11401</v>
      </c>
      <c r="G11402">
        <v>22</v>
      </c>
      <c r="K11402">
        <v>11401</v>
      </c>
      <c r="N11402"/>
      <c r="O11402"/>
      <c r="Q11402"/>
    </row>
    <row r="11403" spans="1:17" ht="15" x14ac:dyDescent="0.25">
      <c r="A11403"/>
      <c r="B11403" s="114">
        <v>11402</v>
      </c>
      <c r="C11403" s="7">
        <v>23</v>
      </c>
      <c r="E11403">
        <v>11402</v>
      </c>
      <c r="G11403">
        <v>22</v>
      </c>
      <c r="K11403">
        <v>11402</v>
      </c>
      <c r="N11403"/>
      <c r="O11403"/>
      <c r="Q11403"/>
    </row>
    <row r="11404" spans="1:17" ht="15" x14ac:dyDescent="0.25">
      <c r="A11404"/>
      <c r="B11404" s="114">
        <v>11403</v>
      </c>
      <c r="C11404" s="7">
        <v>23</v>
      </c>
      <c r="E11404">
        <v>11403</v>
      </c>
      <c r="G11404">
        <v>22</v>
      </c>
      <c r="K11404">
        <v>11403</v>
      </c>
      <c r="N11404"/>
      <c r="O11404"/>
      <c r="Q11404"/>
    </row>
    <row r="11405" spans="1:17" ht="15" x14ac:dyDescent="0.25">
      <c r="A11405"/>
      <c r="B11405" s="114">
        <v>11404</v>
      </c>
      <c r="C11405" s="7">
        <v>23</v>
      </c>
      <c r="E11405">
        <v>11404</v>
      </c>
      <c r="G11405">
        <v>22</v>
      </c>
      <c r="K11405">
        <v>11404</v>
      </c>
      <c r="N11405"/>
      <c r="O11405"/>
      <c r="Q11405"/>
    </row>
    <row r="11406" spans="1:17" ht="15" x14ac:dyDescent="0.25">
      <c r="A11406"/>
      <c r="B11406" s="114">
        <v>11405</v>
      </c>
      <c r="C11406" s="7">
        <v>23</v>
      </c>
      <c r="E11406">
        <v>11405</v>
      </c>
      <c r="G11406">
        <v>22</v>
      </c>
      <c r="K11406">
        <v>11405</v>
      </c>
      <c r="N11406"/>
      <c r="O11406"/>
      <c r="Q11406"/>
    </row>
    <row r="11407" spans="1:17" ht="15" x14ac:dyDescent="0.25">
      <c r="A11407"/>
      <c r="B11407" s="114">
        <v>11406</v>
      </c>
      <c r="C11407" s="7">
        <v>23</v>
      </c>
      <c r="E11407">
        <v>11406</v>
      </c>
      <c r="G11407">
        <v>22</v>
      </c>
      <c r="K11407">
        <v>11406</v>
      </c>
      <c r="N11407"/>
      <c r="O11407"/>
      <c r="Q11407"/>
    </row>
    <row r="11408" spans="1:17" ht="15" x14ac:dyDescent="0.25">
      <c r="A11408"/>
      <c r="B11408" s="114">
        <v>11407</v>
      </c>
      <c r="C11408" s="7">
        <v>23</v>
      </c>
      <c r="E11408">
        <v>11407</v>
      </c>
      <c r="G11408">
        <v>22</v>
      </c>
      <c r="K11408">
        <v>11407</v>
      </c>
      <c r="N11408"/>
      <c r="O11408"/>
      <c r="Q11408"/>
    </row>
    <row r="11409" spans="1:17" ht="15" x14ac:dyDescent="0.25">
      <c r="A11409"/>
      <c r="B11409" s="114">
        <v>11408</v>
      </c>
      <c r="C11409" s="7">
        <v>23</v>
      </c>
      <c r="E11409">
        <v>11408</v>
      </c>
      <c r="G11409">
        <v>22</v>
      </c>
      <c r="K11409">
        <v>11408</v>
      </c>
      <c r="N11409"/>
      <c r="O11409"/>
      <c r="Q11409"/>
    </row>
    <row r="11410" spans="1:17" ht="15" x14ac:dyDescent="0.25">
      <c r="A11410"/>
      <c r="B11410" s="114">
        <v>11409</v>
      </c>
      <c r="C11410" s="7">
        <v>23</v>
      </c>
      <c r="E11410">
        <v>11409</v>
      </c>
      <c r="G11410">
        <v>22</v>
      </c>
      <c r="K11410">
        <v>11409</v>
      </c>
      <c r="N11410"/>
      <c r="O11410"/>
      <c r="Q11410"/>
    </row>
    <row r="11411" spans="1:17" ht="15" x14ac:dyDescent="0.25">
      <c r="A11411"/>
      <c r="B11411" s="114">
        <v>11410</v>
      </c>
      <c r="C11411" s="7">
        <v>23</v>
      </c>
      <c r="E11411">
        <v>11410</v>
      </c>
      <c r="G11411">
        <v>22</v>
      </c>
      <c r="K11411">
        <v>11410</v>
      </c>
      <c r="N11411"/>
      <c r="O11411"/>
      <c r="Q11411"/>
    </row>
    <row r="11412" spans="1:17" ht="15" x14ac:dyDescent="0.25">
      <c r="A11412"/>
      <c r="B11412" s="114">
        <v>11411</v>
      </c>
      <c r="C11412" s="7">
        <v>23</v>
      </c>
      <c r="E11412">
        <v>11411</v>
      </c>
      <c r="G11412">
        <v>22</v>
      </c>
      <c r="K11412">
        <v>11411</v>
      </c>
      <c r="N11412"/>
      <c r="O11412"/>
      <c r="Q11412"/>
    </row>
    <row r="11413" spans="1:17" ht="15" x14ac:dyDescent="0.25">
      <c r="A11413"/>
      <c r="B11413" s="114">
        <v>11412</v>
      </c>
      <c r="C11413" s="7">
        <v>23</v>
      </c>
      <c r="E11413">
        <v>11412</v>
      </c>
      <c r="G11413">
        <v>22</v>
      </c>
      <c r="K11413">
        <v>11412</v>
      </c>
      <c r="N11413"/>
      <c r="O11413"/>
      <c r="Q11413"/>
    </row>
    <row r="11414" spans="1:17" ht="15" x14ac:dyDescent="0.25">
      <c r="A11414"/>
      <c r="B11414" s="114">
        <v>11413</v>
      </c>
      <c r="C11414" s="7">
        <v>23</v>
      </c>
      <c r="E11414">
        <v>11413</v>
      </c>
      <c r="G11414">
        <v>22</v>
      </c>
      <c r="K11414">
        <v>11413</v>
      </c>
      <c r="N11414"/>
      <c r="O11414"/>
      <c r="Q11414"/>
    </row>
    <row r="11415" spans="1:17" ht="15" x14ac:dyDescent="0.25">
      <c r="A11415"/>
      <c r="B11415" s="114">
        <v>11414</v>
      </c>
      <c r="C11415" s="7">
        <v>23</v>
      </c>
      <c r="E11415">
        <v>11414</v>
      </c>
      <c r="G11415">
        <v>22</v>
      </c>
      <c r="K11415">
        <v>11414</v>
      </c>
      <c r="N11415"/>
      <c r="O11415"/>
      <c r="Q11415"/>
    </row>
    <row r="11416" spans="1:17" ht="15" x14ac:dyDescent="0.25">
      <c r="A11416"/>
      <c r="B11416" s="114">
        <v>11415</v>
      </c>
      <c r="C11416" s="7">
        <v>23</v>
      </c>
      <c r="E11416">
        <v>11415</v>
      </c>
      <c r="G11416">
        <v>22</v>
      </c>
      <c r="K11416">
        <v>11415</v>
      </c>
      <c r="N11416"/>
      <c r="O11416"/>
      <c r="Q11416"/>
    </row>
    <row r="11417" spans="1:17" ht="15" x14ac:dyDescent="0.25">
      <c r="A11417"/>
      <c r="B11417" s="114">
        <v>11416</v>
      </c>
      <c r="C11417" s="7">
        <v>23</v>
      </c>
      <c r="E11417">
        <v>11416</v>
      </c>
      <c r="G11417">
        <v>22</v>
      </c>
      <c r="K11417">
        <v>11416</v>
      </c>
      <c r="N11417"/>
      <c r="O11417"/>
      <c r="Q11417"/>
    </row>
    <row r="11418" spans="1:17" ht="15" x14ac:dyDescent="0.25">
      <c r="A11418"/>
      <c r="B11418" s="114">
        <v>11417</v>
      </c>
      <c r="C11418" s="7">
        <v>23</v>
      </c>
      <c r="E11418">
        <v>11417</v>
      </c>
      <c r="G11418">
        <v>22</v>
      </c>
      <c r="K11418">
        <v>11417</v>
      </c>
      <c r="N11418"/>
      <c r="O11418"/>
      <c r="Q11418"/>
    </row>
    <row r="11419" spans="1:17" ht="15" x14ac:dyDescent="0.25">
      <c r="A11419"/>
      <c r="B11419" s="114">
        <v>11418</v>
      </c>
      <c r="C11419" s="7">
        <v>23</v>
      </c>
      <c r="E11419">
        <v>11418</v>
      </c>
      <c r="G11419">
        <v>22</v>
      </c>
      <c r="K11419">
        <v>11418</v>
      </c>
      <c r="N11419"/>
      <c r="O11419"/>
      <c r="Q11419"/>
    </row>
    <row r="11420" spans="1:17" ht="15" x14ac:dyDescent="0.25">
      <c r="A11420"/>
      <c r="B11420" s="114">
        <v>11419</v>
      </c>
      <c r="C11420" s="7">
        <v>23</v>
      </c>
      <c r="E11420">
        <v>11419</v>
      </c>
      <c r="G11420">
        <v>22</v>
      </c>
      <c r="K11420">
        <v>11419</v>
      </c>
      <c r="N11420"/>
      <c r="O11420"/>
      <c r="Q11420"/>
    </row>
    <row r="11421" spans="1:17" ht="15" x14ac:dyDescent="0.25">
      <c r="A11421"/>
      <c r="B11421" s="114">
        <v>11420</v>
      </c>
      <c r="C11421" s="7">
        <v>23</v>
      </c>
      <c r="E11421">
        <v>11420</v>
      </c>
      <c r="G11421">
        <v>22</v>
      </c>
      <c r="K11421">
        <v>11420</v>
      </c>
      <c r="N11421"/>
      <c r="O11421"/>
      <c r="Q11421"/>
    </row>
    <row r="11422" spans="1:17" ht="15" x14ac:dyDescent="0.25">
      <c r="A11422"/>
      <c r="B11422" s="114">
        <v>11421</v>
      </c>
      <c r="C11422" s="7">
        <v>23</v>
      </c>
      <c r="E11422">
        <v>11421</v>
      </c>
      <c r="G11422">
        <v>22</v>
      </c>
      <c r="K11422">
        <v>11421</v>
      </c>
      <c r="N11422"/>
      <c r="O11422"/>
      <c r="Q11422"/>
    </row>
    <row r="11423" spans="1:17" ht="15" x14ac:dyDescent="0.25">
      <c r="A11423"/>
      <c r="B11423" s="114">
        <v>11422</v>
      </c>
      <c r="C11423" s="7">
        <v>23</v>
      </c>
      <c r="E11423">
        <v>11422</v>
      </c>
      <c r="G11423">
        <v>22</v>
      </c>
      <c r="K11423">
        <v>11422</v>
      </c>
      <c r="N11423"/>
      <c r="O11423"/>
      <c r="Q11423"/>
    </row>
    <row r="11424" spans="1:17" ht="15" x14ac:dyDescent="0.25">
      <c r="A11424"/>
      <c r="B11424" s="114">
        <v>11423</v>
      </c>
      <c r="C11424" s="7">
        <v>23</v>
      </c>
      <c r="E11424">
        <v>11423</v>
      </c>
      <c r="G11424">
        <v>22</v>
      </c>
      <c r="K11424">
        <v>11423</v>
      </c>
      <c r="N11424"/>
      <c r="O11424"/>
      <c r="Q11424"/>
    </row>
    <row r="11425" spans="1:17" ht="15" x14ac:dyDescent="0.25">
      <c r="A11425"/>
      <c r="B11425" s="114">
        <v>11424</v>
      </c>
      <c r="C11425" s="7">
        <v>23</v>
      </c>
      <c r="E11425">
        <v>11424</v>
      </c>
      <c r="G11425">
        <v>22</v>
      </c>
      <c r="K11425">
        <v>11424</v>
      </c>
      <c r="N11425"/>
      <c r="O11425"/>
      <c r="Q11425"/>
    </row>
    <row r="11426" spans="1:17" ht="15" x14ac:dyDescent="0.25">
      <c r="A11426"/>
      <c r="B11426" s="114">
        <v>11425</v>
      </c>
      <c r="C11426" s="7">
        <v>23</v>
      </c>
      <c r="E11426">
        <v>11425</v>
      </c>
      <c r="G11426">
        <v>22</v>
      </c>
      <c r="K11426">
        <v>11425</v>
      </c>
      <c r="N11426"/>
      <c r="O11426"/>
      <c r="Q11426"/>
    </row>
    <row r="11427" spans="1:17" ht="15" x14ac:dyDescent="0.25">
      <c r="A11427"/>
      <c r="B11427" s="114">
        <v>11426</v>
      </c>
      <c r="C11427" s="7">
        <v>23</v>
      </c>
      <c r="E11427">
        <v>11426</v>
      </c>
      <c r="G11427">
        <v>22</v>
      </c>
      <c r="K11427">
        <v>11426</v>
      </c>
      <c r="N11427"/>
      <c r="O11427"/>
      <c r="Q11427"/>
    </row>
    <row r="11428" spans="1:17" ht="15" x14ac:dyDescent="0.25">
      <c r="A11428"/>
      <c r="B11428" s="114">
        <v>11427</v>
      </c>
      <c r="C11428" s="7">
        <v>23</v>
      </c>
      <c r="E11428">
        <v>11427</v>
      </c>
      <c r="G11428">
        <v>22</v>
      </c>
      <c r="K11428">
        <v>11427</v>
      </c>
      <c r="N11428"/>
      <c r="O11428"/>
      <c r="Q11428"/>
    </row>
    <row r="11429" spans="1:17" ht="15" x14ac:dyDescent="0.25">
      <c r="A11429"/>
      <c r="B11429" s="114">
        <v>11428</v>
      </c>
      <c r="C11429" s="7">
        <v>23</v>
      </c>
      <c r="E11429">
        <v>11428</v>
      </c>
      <c r="G11429">
        <v>22</v>
      </c>
      <c r="K11429">
        <v>11428</v>
      </c>
      <c r="N11429"/>
      <c r="O11429"/>
      <c r="Q11429"/>
    </row>
    <row r="11430" spans="1:17" ht="15" x14ac:dyDescent="0.25">
      <c r="A11430"/>
      <c r="B11430" s="114">
        <v>11429</v>
      </c>
      <c r="C11430" s="7">
        <v>23</v>
      </c>
      <c r="E11430">
        <v>11429</v>
      </c>
      <c r="G11430">
        <v>22</v>
      </c>
      <c r="K11430">
        <v>11429</v>
      </c>
      <c r="N11430"/>
      <c r="O11430"/>
      <c r="Q11430"/>
    </row>
    <row r="11431" spans="1:17" ht="15" x14ac:dyDescent="0.25">
      <c r="A11431"/>
      <c r="B11431" s="114">
        <v>11430</v>
      </c>
      <c r="C11431" s="7">
        <v>23</v>
      </c>
      <c r="E11431">
        <v>11430</v>
      </c>
      <c r="G11431">
        <v>22</v>
      </c>
      <c r="K11431">
        <v>11430</v>
      </c>
      <c r="N11431"/>
      <c r="O11431"/>
      <c r="Q11431"/>
    </row>
    <row r="11432" spans="1:17" ht="15" x14ac:dyDescent="0.25">
      <c r="A11432"/>
      <c r="B11432" s="114">
        <v>11431</v>
      </c>
      <c r="C11432" s="7">
        <v>23</v>
      </c>
      <c r="E11432">
        <v>11431</v>
      </c>
      <c r="G11432">
        <v>22</v>
      </c>
      <c r="K11432">
        <v>11431</v>
      </c>
      <c r="N11432"/>
      <c r="O11432"/>
      <c r="Q11432"/>
    </row>
    <row r="11433" spans="1:17" ht="15" x14ac:dyDescent="0.25">
      <c r="A11433"/>
      <c r="B11433" s="114">
        <v>11432</v>
      </c>
      <c r="C11433" s="7">
        <v>23</v>
      </c>
      <c r="E11433">
        <v>11432</v>
      </c>
      <c r="G11433">
        <v>22</v>
      </c>
      <c r="K11433">
        <v>11432</v>
      </c>
      <c r="N11433"/>
      <c r="O11433"/>
      <c r="Q11433"/>
    </row>
    <row r="11434" spans="1:17" ht="15" x14ac:dyDescent="0.25">
      <c r="A11434"/>
      <c r="B11434" s="114">
        <v>11433</v>
      </c>
      <c r="C11434" s="7">
        <v>23</v>
      </c>
      <c r="E11434">
        <v>11433</v>
      </c>
      <c r="G11434">
        <v>22</v>
      </c>
      <c r="K11434">
        <v>11433</v>
      </c>
      <c r="N11434"/>
      <c r="O11434"/>
      <c r="Q11434"/>
    </row>
    <row r="11435" spans="1:17" ht="15" x14ac:dyDescent="0.25">
      <c r="A11435"/>
      <c r="B11435" s="114">
        <v>11434</v>
      </c>
      <c r="C11435" s="7">
        <v>23</v>
      </c>
      <c r="E11435">
        <v>11434</v>
      </c>
      <c r="G11435">
        <v>22</v>
      </c>
      <c r="K11435">
        <v>11434</v>
      </c>
      <c r="N11435"/>
      <c r="O11435"/>
      <c r="Q11435"/>
    </row>
    <row r="11436" spans="1:17" ht="15" x14ac:dyDescent="0.25">
      <c r="A11436"/>
      <c r="B11436" s="114">
        <v>11435</v>
      </c>
      <c r="C11436" s="7">
        <v>23</v>
      </c>
      <c r="E11436">
        <v>11435</v>
      </c>
      <c r="G11436">
        <v>22</v>
      </c>
      <c r="K11436">
        <v>11435</v>
      </c>
      <c r="N11436"/>
      <c r="O11436"/>
      <c r="Q11436"/>
    </row>
    <row r="11437" spans="1:17" ht="15" x14ac:dyDescent="0.25">
      <c r="A11437"/>
      <c r="B11437" s="114">
        <v>11436</v>
      </c>
      <c r="C11437" s="7">
        <v>23</v>
      </c>
      <c r="E11437">
        <v>11436</v>
      </c>
      <c r="G11437">
        <v>22</v>
      </c>
      <c r="K11437">
        <v>11436</v>
      </c>
      <c r="N11437"/>
      <c r="O11437"/>
      <c r="Q11437"/>
    </row>
    <row r="11438" spans="1:17" ht="15" x14ac:dyDescent="0.25">
      <c r="A11438"/>
      <c r="B11438" s="114">
        <v>11437</v>
      </c>
      <c r="C11438" s="7">
        <v>23</v>
      </c>
      <c r="E11438">
        <v>11437</v>
      </c>
      <c r="G11438">
        <v>22</v>
      </c>
      <c r="K11438">
        <v>11437</v>
      </c>
      <c r="N11438"/>
      <c r="O11438"/>
      <c r="Q11438"/>
    </row>
    <row r="11439" spans="1:17" ht="15" x14ac:dyDescent="0.25">
      <c r="A11439"/>
      <c r="B11439" s="114">
        <v>11438</v>
      </c>
      <c r="C11439" s="7">
        <v>23</v>
      </c>
      <c r="E11439">
        <v>11438</v>
      </c>
      <c r="G11439">
        <v>22</v>
      </c>
      <c r="K11439">
        <v>11438</v>
      </c>
      <c r="N11439"/>
      <c r="O11439"/>
      <c r="Q11439"/>
    </row>
    <row r="11440" spans="1:17" ht="15" x14ac:dyDescent="0.25">
      <c r="A11440"/>
      <c r="B11440" s="114">
        <v>11439</v>
      </c>
      <c r="C11440" s="7">
        <v>23</v>
      </c>
      <c r="E11440">
        <v>11439</v>
      </c>
      <c r="G11440">
        <v>22</v>
      </c>
      <c r="K11440">
        <v>11439</v>
      </c>
      <c r="N11440"/>
      <c r="O11440"/>
      <c r="Q11440"/>
    </row>
    <row r="11441" spans="1:17" ht="15" x14ac:dyDescent="0.25">
      <c r="A11441"/>
      <c r="B11441" s="114">
        <v>11440</v>
      </c>
      <c r="C11441" s="7">
        <v>23</v>
      </c>
      <c r="E11441">
        <v>11440</v>
      </c>
      <c r="G11441">
        <v>22</v>
      </c>
      <c r="K11441">
        <v>11440</v>
      </c>
      <c r="N11441"/>
      <c r="O11441"/>
      <c r="Q11441"/>
    </row>
    <row r="11442" spans="1:17" ht="15" x14ac:dyDescent="0.25">
      <c r="A11442"/>
      <c r="B11442" s="114">
        <v>11441</v>
      </c>
      <c r="C11442" s="7">
        <v>23</v>
      </c>
      <c r="E11442">
        <v>11441</v>
      </c>
      <c r="G11442">
        <v>22</v>
      </c>
      <c r="K11442">
        <v>11441</v>
      </c>
      <c r="N11442"/>
      <c r="O11442"/>
      <c r="Q11442"/>
    </row>
    <row r="11443" spans="1:17" ht="15" x14ac:dyDescent="0.25">
      <c r="A11443"/>
      <c r="B11443" s="114">
        <v>11442</v>
      </c>
      <c r="C11443" s="7">
        <v>23</v>
      </c>
      <c r="E11443">
        <v>11442</v>
      </c>
      <c r="G11443">
        <v>22</v>
      </c>
      <c r="K11443">
        <v>11442</v>
      </c>
      <c r="N11443"/>
      <c r="O11443"/>
      <c r="Q11443"/>
    </row>
    <row r="11444" spans="1:17" ht="15" x14ac:dyDescent="0.25">
      <c r="A11444"/>
      <c r="B11444" s="114">
        <v>11443</v>
      </c>
      <c r="C11444" s="7">
        <v>23</v>
      </c>
      <c r="E11444">
        <v>11443</v>
      </c>
      <c r="G11444">
        <v>22</v>
      </c>
      <c r="K11444">
        <v>11443</v>
      </c>
      <c r="N11444"/>
      <c r="O11444"/>
      <c r="Q11444"/>
    </row>
    <row r="11445" spans="1:17" ht="15" x14ac:dyDescent="0.25">
      <c r="A11445"/>
      <c r="B11445" s="114">
        <v>11444</v>
      </c>
      <c r="C11445" s="7">
        <v>23</v>
      </c>
      <c r="E11445">
        <v>11444</v>
      </c>
      <c r="G11445">
        <v>22</v>
      </c>
      <c r="K11445">
        <v>11444</v>
      </c>
      <c r="N11445"/>
      <c r="O11445"/>
      <c r="Q11445"/>
    </row>
    <row r="11446" spans="1:17" ht="15" x14ac:dyDescent="0.25">
      <c r="A11446"/>
      <c r="B11446" s="114">
        <v>11445</v>
      </c>
      <c r="C11446" s="7">
        <v>23</v>
      </c>
      <c r="E11446">
        <v>11445</v>
      </c>
      <c r="G11446">
        <v>22</v>
      </c>
      <c r="K11446">
        <v>11445</v>
      </c>
      <c r="N11446"/>
      <c r="O11446"/>
      <c r="Q11446"/>
    </row>
    <row r="11447" spans="1:17" ht="15" x14ac:dyDescent="0.25">
      <c r="A11447"/>
      <c r="B11447" s="114">
        <v>11446</v>
      </c>
      <c r="C11447" s="7">
        <v>23</v>
      </c>
      <c r="E11447">
        <v>11446</v>
      </c>
      <c r="G11447">
        <v>22</v>
      </c>
      <c r="K11447">
        <v>11446</v>
      </c>
      <c r="N11447"/>
      <c r="O11447"/>
      <c r="Q11447"/>
    </row>
    <row r="11448" spans="1:17" ht="15" x14ac:dyDescent="0.25">
      <c r="A11448"/>
      <c r="B11448" s="114">
        <v>11447</v>
      </c>
      <c r="C11448" s="7">
        <v>23</v>
      </c>
      <c r="E11448">
        <v>11447</v>
      </c>
      <c r="G11448">
        <v>22</v>
      </c>
      <c r="K11448">
        <v>11447</v>
      </c>
      <c r="N11448"/>
      <c r="O11448"/>
      <c r="Q11448"/>
    </row>
    <row r="11449" spans="1:17" ht="15" x14ac:dyDescent="0.25">
      <c r="A11449"/>
      <c r="B11449" s="114">
        <v>11448</v>
      </c>
      <c r="C11449" s="7">
        <v>23</v>
      </c>
      <c r="E11449">
        <v>11448</v>
      </c>
      <c r="G11449">
        <v>22</v>
      </c>
      <c r="K11449">
        <v>11448</v>
      </c>
      <c r="N11449"/>
      <c r="O11449"/>
      <c r="Q11449"/>
    </row>
    <row r="11450" spans="1:17" ht="15" x14ac:dyDescent="0.25">
      <c r="A11450"/>
      <c r="B11450" s="114">
        <v>11449</v>
      </c>
      <c r="C11450" s="7">
        <v>23</v>
      </c>
      <c r="E11450">
        <v>11449</v>
      </c>
      <c r="G11450">
        <v>22</v>
      </c>
      <c r="K11450">
        <v>11449</v>
      </c>
      <c r="N11450"/>
      <c r="O11450"/>
      <c r="Q11450"/>
    </row>
    <row r="11451" spans="1:17" ht="15" x14ac:dyDescent="0.25">
      <c r="A11451"/>
      <c r="B11451" s="114">
        <v>11450</v>
      </c>
      <c r="C11451" s="7">
        <v>23</v>
      </c>
      <c r="E11451">
        <v>11450</v>
      </c>
      <c r="G11451">
        <v>22</v>
      </c>
      <c r="K11451">
        <v>11450</v>
      </c>
      <c r="N11451"/>
      <c r="O11451"/>
      <c r="Q11451"/>
    </row>
    <row r="11452" spans="1:17" ht="15" x14ac:dyDescent="0.25">
      <c r="A11452"/>
      <c r="B11452" s="114">
        <v>11451</v>
      </c>
      <c r="C11452" s="7">
        <v>23</v>
      </c>
      <c r="E11452">
        <v>11451</v>
      </c>
      <c r="G11452">
        <v>22</v>
      </c>
      <c r="K11452">
        <v>11451</v>
      </c>
      <c r="N11452"/>
      <c r="O11452"/>
      <c r="Q11452"/>
    </row>
    <row r="11453" spans="1:17" ht="15" x14ac:dyDescent="0.25">
      <c r="A11453"/>
      <c r="B11453" s="114">
        <v>11452</v>
      </c>
      <c r="C11453" s="7">
        <v>23</v>
      </c>
      <c r="E11453">
        <v>11452</v>
      </c>
      <c r="G11453">
        <v>22</v>
      </c>
      <c r="K11453">
        <v>11452</v>
      </c>
      <c r="N11453"/>
      <c r="O11453"/>
      <c r="Q11453"/>
    </row>
    <row r="11454" spans="1:17" ht="15" x14ac:dyDescent="0.25">
      <c r="A11454"/>
      <c r="B11454" s="114">
        <v>11453</v>
      </c>
      <c r="C11454" s="7">
        <v>23</v>
      </c>
      <c r="E11454">
        <v>11453</v>
      </c>
      <c r="G11454">
        <v>22</v>
      </c>
      <c r="K11454">
        <v>11453</v>
      </c>
      <c r="N11454"/>
      <c r="O11454"/>
      <c r="Q11454"/>
    </row>
    <row r="11455" spans="1:17" ht="15" x14ac:dyDescent="0.25">
      <c r="A11455"/>
      <c r="B11455" s="114">
        <v>11454</v>
      </c>
      <c r="C11455" s="7">
        <v>23</v>
      </c>
      <c r="E11455">
        <v>11454</v>
      </c>
      <c r="G11455">
        <v>22</v>
      </c>
      <c r="K11455">
        <v>11454</v>
      </c>
      <c r="N11455"/>
      <c r="O11455"/>
      <c r="Q11455"/>
    </row>
    <row r="11456" spans="1:17" ht="15" x14ac:dyDescent="0.25">
      <c r="A11456"/>
      <c r="B11456" s="114">
        <v>11455</v>
      </c>
      <c r="C11456" s="7">
        <v>23</v>
      </c>
      <c r="E11456">
        <v>11455</v>
      </c>
      <c r="G11456">
        <v>22</v>
      </c>
      <c r="K11456">
        <v>11455</v>
      </c>
      <c r="N11456"/>
      <c r="O11456"/>
      <c r="Q11456"/>
    </row>
    <row r="11457" spans="1:17" ht="15" x14ac:dyDescent="0.25">
      <c r="A11457"/>
      <c r="B11457" s="114">
        <v>11456</v>
      </c>
      <c r="C11457" s="7">
        <v>23</v>
      </c>
      <c r="E11457">
        <v>11456</v>
      </c>
      <c r="G11457">
        <v>22</v>
      </c>
      <c r="K11457">
        <v>11456</v>
      </c>
      <c r="N11457"/>
      <c r="O11457"/>
      <c r="Q11457"/>
    </row>
    <row r="11458" spans="1:17" ht="15" x14ac:dyDescent="0.25">
      <c r="A11458"/>
      <c r="B11458" s="114">
        <v>11457</v>
      </c>
      <c r="C11458" s="7">
        <v>23</v>
      </c>
      <c r="E11458">
        <v>11457</v>
      </c>
      <c r="G11458">
        <v>22</v>
      </c>
      <c r="K11458">
        <v>11457</v>
      </c>
      <c r="N11458"/>
      <c r="O11458"/>
      <c r="Q11458"/>
    </row>
    <row r="11459" spans="1:17" ht="15" x14ac:dyDescent="0.25">
      <c r="A11459"/>
      <c r="B11459" s="114">
        <v>11458</v>
      </c>
      <c r="C11459" s="7">
        <v>23</v>
      </c>
      <c r="E11459">
        <v>11458</v>
      </c>
      <c r="G11459">
        <v>22</v>
      </c>
      <c r="K11459">
        <v>11458</v>
      </c>
      <c r="N11459"/>
      <c r="O11459"/>
      <c r="Q11459"/>
    </row>
    <row r="11460" spans="1:17" ht="15" x14ac:dyDescent="0.25">
      <c r="A11460"/>
      <c r="B11460" s="114">
        <v>11459</v>
      </c>
      <c r="C11460" s="7">
        <v>23</v>
      </c>
      <c r="E11460">
        <v>11459</v>
      </c>
      <c r="G11460">
        <v>22</v>
      </c>
      <c r="K11460">
        <v>11459</v>
      </c>
      <c r="N11460"/>
      <c r="O11460"/>
      <c r="Q11460"/>
    </row>
    <row r="11461" spans="1:17" ht="15" x14ac:dyDescent="0.25">
      <c r="A11461"/>
      <c r="B11461" s="114">
        <v>11460</v>
      </c>
      <c r="C11461" s="7">
        <v>23</v>
      </c>
      <c r="E11461">
        <v>11460</v>
      </c>
      <c r="G11461">
        <v>22</v>
      </c>
      <c r="K11461">
        <v>11460</v>
      </c>
      <c r="N11461"/>
      <c r="O11461"/>
      <c r="Q11461"/>
    </row>
    <row r="11462" spans="1:17" ht="15" x14ac:dyDescent="0.25">
      <c r="A11462"/>
      <c r="B11462" s="114">
        <v>11461</v>
      </c>
      <c r="C11462" s="7">
        <v>23</v>
      </c>
      <c r="E11462">
        <v>11461</v>
      </c>
      <c r="G11462">
        <v>22</v>
      </c>
      <c r="K11462">
        <v>11461</v>
      </c>
      <c r="N11462"/>
      <c r="O11462"/>
      <c r="Q11462"/>
    </row>
    <row r="11463" spans="1:17" ht="15" x14ac:dyDescent="0.25">
      <c r="A11463"/>
      <c r="B11463" s="114">
        <v>11462</v>
      </c>
      <c r="C11463" s="7">
        <v>23</v>
      </c>
      <c r="E11463">
        <v>11462</v>
      </c>
      <c r="G11463">
        <v>22</v>
      </c>
      <c r="K11463">
        <v>11462</v>
      </c>
      <c r="N11463"/>
      <c r="O11463"/>
      <c r="Q11463"/>
    </row>
    <row r="11464" spans="1:17" ht="15" x14ac:dyDescent="0.25">
      <c r="A11464"/>
      <c r="B11464" s="114">
        <v>11463</v>
      </c>
      <c r="C11464" s="7">
        <v>23</v>
      </c>
      <c r="E11464">
        <v>11463</v>
      </c>
      <c r="G11464">
        <v>22</v>
      </c>
      <c r="K11464">
        <v>11463</v>
      </c>
      <c r="N11464"/>
      <c r="O11464"/>
      <c r="Q11464"/>
    </row>
    <row r="11465" spans="1:17" ht="15" x14ac:dyDescent="0.25">
      <c r="A11465"/>
      <c r="B11465" s="114">
        <v>11464</v>
      </c>
      <c r="C11465" s="7">
        <v>23</v>
      </c>
      <c r="E11465">
        <v>11464</v>
      </c>
      <c r="G11465">
        <v>22</v>
      </c>
      <c r="K11465">
        <v>11464</v>
      </c>
      <c r="N11465"/>
      <c r="O11465"/>
      <c r="Q11465"/>
    </row>
    <row r="11466" spans="1:17" ht="15" x14ac:dyDescent="0.25">
      <c r="A11466"/>
      <c r="B11466" s="114">
        <v>11465</v>
      </c>
      <c r="C11466" s="7">
        <v>23</v>
      </c>
      <c r="E11466">
        <v>11465</v>
      </c>
      <c r="G11466">
        <v>22</v>
      </c>
      <c r="K11466">
        <v>11465</v>
      </c>
      <c r="N11466"/>
      <c r="O11466"/>
      <c r="Q11466"/>
    </row>
    <row r="11467" spans="1:17" ht="15" x14ac:dyDescent="0.25">
      <c r="A11467"/>
      <c r="B11467" s="114">
        <v>11466</v>
      </c>
      <c r="C11467" s="7">
        <v>23</v>
      </c>
      <c r="E11467">
        <v>11466</v>
      </c>
      <c r="G11467">
        <v>22</v>
      </c>
      <c r="K11467">
        <v>11466</v>
      </c>
      <c r="N11467"/>
      <c r="O11467"/>
      <c r="Q11467"/>
    </row>
    <row r="11468" spans="1:17" ht="15" x14ac:dyDescent="0.25">
      <c r="A11468"/>
      <c r="B11468" s="114">
        <v>11467</v>
      </c>
      <c r="C11468" s="7">
        <v>23</v>
      </c>
      <c r="E11468">
        <v>11467</v>
      </c>
      <c r="G11468">
        <v>22</v>
      </c>
      <c r="K11468">
        <v>11467</v>
      </c>
      <c r="N11468"/>
      <c r="O11468"/>
      <c r="Q11468"/>
    </row>
    <row r="11469" spans="1:17" ht="15" x14ac:dyDescent="0.25">
      <c r="A11469"/>
      <c r="B11469" s="114">
        <v>11468</v>
      </c>
      <c r="C11469" s="7">
        <v>23</v>
      </c>
      <c r="E11469">
        <v>11468</v>
      </c>
      <c r="G11469">
        <v>22</v>
      </c>
      <c r="K11469">
        <v>11468</v>
      </c>
      <c r="N11469"/>
      <c r="O11469"/>
      <c r="Q11469"/>
    </row>
    <row r="11470" spans="1:17" ht="15" x14ac:dyDescent="0.25">
      <c r="A11470"/>
      <c r="B11470" s="114">
        <v>11469</v>
      </c>
      <c r="C11470" s="7">
        <v>23</v>
      </c>
      <c r="E11470">
        <v>11469</v>
      </c>
      <c r="G11470">
        <v>22</v>
      </c>
      <c r="K11470">
        <v>11469</v>
      </c>
      <c r="N11470"/>
      <c r="O11470"/>
      <c r="Q11470"/>
    </row>
    <row r="11471" spans="1:17" ht="15" x14ac:dyDescent="0.25">
      <c r="A11471"/>
      <c r="B11471" s="114">
        <v>11470</v>
      </c>
      <c r="C11471" s="7">
        <v>23</v>
      </c>
      <c r="E11471">
        <v>11470</v>
      </c>
      <c r="G11471">
        <v>22</v>
      </c>
      <c r="K11471">
        <v>11470</v>
      </c>
      <c r="N11471"/>
      <c r="O11471"/>
      <c r="Q11471"/>
    </row>
    <row r="11472" spans="1:17" ht="15" x14ac:dyDescent="0.25">
      <c r="A11472"/>
      <c r="B11472" s="114">
        <v>11471</v>
      </c>
      <c r="C11472" s="7">
        <v>23</v>
      </c>
      <c r="E11472">
        <v>11471</v>
      </c>
      <c r="G11472">
        <v>22</v>
      </c>
      <c r="K11472">
        <v>11471</v>
      </c>
      <c r="N11472"/>
      <c r="O11472"/>
      <c r="Q11472"/>
    </row>
    <row r="11473" spans="1:17" ht="15" x14ac:dyDescent="0.25">
      <c r="A11473"/>
      <c r="B11473" s="114">
        <v>11472</v>
      </c>
      <c r="C11473" s="7">
        <v>23</v>
      </c>
      <c r="E11473">
        <v>11472</v>
      </c>
      <c r="G11473">
        <v>22</v>
      </c>
      <c r="K11473">
        <v>11472</v>
      </c>
      <c r="N11473"/>
      <c r="O11473"/>
      <c r="Q11473"/>
    </row>
    <row r="11474" spans="1:17" ht="15" x14ac:dyDescent="0.25">
      <c r="A11474"/>
      <c r="B11474" s="114">
        <v>11473</v>
      </c>
      <c r="C11474" s="7">
        <v>23</v>
      </c>
      <c r="E11474">
        <v>11473</v>
      </c>
      <c r="G11474">
        <v>22</v>
      </c>
      <c r="K11474">
        <v>11473</v>
      </c>
      <c r="N11474"/>
      <c r="O11474"/>
      <c r="Q11474"/>
    </row>
    <row r="11475" spans="1:17" ht="15" x14ac:dyDescent="0.25">
      <c r="A11475"/>
      <c r="B11475" s="114">
        <v>11474</v>
      </c>
      <c r="C11475" s="7">
        <v>23</v>
      </c>
      <c r="E11475">
        <v>11474</v>
      </c>
      <c r="G11475">
        <v>22</v>
      </c>
      <c r="K11475">
        <v>11474</v>
      </c>
      <c r="N11475"/>
      <c r="O11475"/>
      <c r="Q11475"/>
    </row>
    <row r="11476" spans="1:17" ht="15" x14ac:dyDescent="0.25">
      <c r="A11476"/>
      <c r="B11476" s="114">
        <v>11475</v>
      </c>
      <c r="C11476" s="7">
        <v>23</v>
      </c>
      <c r="E11476">
        <v>11475</v>
      </c>
      <c r="G11476">
        <v>22</v>
      </c>
      <c r="K11476">
        <v>11475</v>
      </c>
      <c r="N11476"/>
      <c r="O11476"/>
      <c r="Q11476"/>
    </row>
    <row r="11477" spans="1:17" ht="15" x14ac:dyDescent="0.25">
      <c r="A11477"/>
      <c r="B11477" s="114">
        <v>11476</v>
      </c>
      <c r="C11477" s="7">
        <v>23</v>
      </c>
      <c r="E11477">
        <v>11476</v>
      </c>
      <c r="G11477">
        <v>22</v>
      </c>
      <c r="K11477">
        <v>11476</v>
      </c>
      <c r="N11477"/>
      <c r="O11477"/>
      <c r="Q11477"/>
    </row>
    <row r="11478" spans="1:17" ht="15" x14ac:dyDescent="0.25">
      <c r="A11478"/>
      <c r="B11478" s="114">
        <v>11477</v>
      </c>
      <c r="C11478" s="7">
        <v>23</v>
      </c>
      <c r="E11478">
        <v>11477</v>
      </c>
      <c r="G11478">
        <v>22</v>
      </c>
      <c r="K11478">
        <v>11477</v>
      </c>
      <c r="N11478"/>
      <c r="O11478"/>
      <c r="Q11478"/>
    </row>
    <row r="11479" spans="1:17" ht="15" x14ac:dyDescent="0.25">
      <c r="A11479"/>
      <c r="B11479" s="114">
        <v>11478</v>
      </c>
      <c r="C11479" s="7">
        <v>23</v>
      </c>
      <c r="E11479">
        <v>11478</v>
      </c>
      <c r="G11479">
        <v>22</v>
      </c>
      <c r="K11479">
        <v>11478</v>
      </c>
      <c r="N11479"/>
      <c r="O11479"/>
      <c r="Q11479"/>
    </row>
    <row r="11480" spans="1:17" ht="15" x14ac:dyDescent="0.25">
      <c r="A11480"/>
      <c r="B11480" s="114">
        <v>11479</v>
      </c>
      <c r="C11480" s="7">
        <v>23</v>
      </c>
      <c r="E11480">
        <v>11479</v>
      </c>
      <c r="G11480">
        <v>22</v>
      </c>
      <c r="K11480">
        <v>11479</v>
      </c>
      <c r="N11480"/>
      <c r="O11480"/>
      <c r="Q11480"/>
    </row>
    <row r="11481" spans="1:17" ht="15" x14ac:dyDescent="0.25">
      <c r="A11481"/>
      <c r="B11481" s="114">
        <v>11480</v>
      </c>
      <c r="C11481" s="7">
        <v>23</v>
      </c>
      <c r="E11481">
        <v>11480</v>
      </c>
      <c r="G11481">
        <v>22</v>
      </c>
      <c r="K11481">
        <v>11480</v>
      </c>
      <c r="N11481"/>
      <c r="O11481"/>
      <c r="Q11481"/>
    </row>
    <row r="11482" spans="1:17" ht="15" x14ac:dyDescent="0.25">
      <c r="A11482"/>
      <c r="B11482" s="114">
        <v>11481</v>
      </c>
      <c r="C11482" s="7">
        <v>23</v>
      </c>
      <c r="E11482">
        <v>11481</v>
      </c>
      <c r="G11482">
        <v>22</v>
      </c>
      <c r="K11482">
        <v>11481</v>
      </c>
      <c r="N11482"/>
      <c r="O11482"/>
      <c r="Q11482"/>
    </row>
    <row r="11483" spans="1:17" ht="15" x14ac:dyDescent="0.25">
      <c r="A11483"/>
      <c r="B11483" s="114">
        <v>11482</v>
      </c>
      <c r="C11483" s="7">
        <v>23</v>
      </c>
      <c r="E11483">
        <v>11482</v>
      </c>
      <c r="G11483">
        <v>22</v>
      </c>
      <c r="K11483">
        <v>11482</v>
      </c>
      <c r="N11483"/>
      <c r="O11483"/>
      <c r="Q11483"/>
    </row>
    <row r="11484" spans="1:17" ht="15" x14ac:dyDescent="0.25">
      <c r="A11484"/>
      <c r="B11484" s="114">
        <v>11483</v>
      </c>
      <c r="C11484" s="7">
        <v>23</v>
      </c>
      <c r="E11484">
        <v>11483</v>
      </c>
      <c r="G11484">
        <v>22</v>
      </c>
      <c r="K11484">
        <v>11483</v>
      </c>
      <c r="N11484"/>
      <c r="O11484"/>
      <c r="Q11484"/>
    </row>
    <row r="11485" spans="1:17" ht="15" x14ac:dyDescent="0.25">
      <c r="A11485"/>
      <c r="B11485" s="114">
        <v>11484</v>
      </c>
      <c r="C11485" s="7">
        <v>23</v>
      </c>
      <c r="E11485">
        <v>11484</v>
      </c>
      <c r="G11485">
        <v>22</v>
      </c>
      <c r="K11485">
        <v>11484</v>
      </c>
      <c r="N11485"/>
      <c r="O11485"/>
      <c r="Q11485"/>
    </row>
    <row r="11486" spans="1:17" ht="15" x14ac:dyDescent="0.25">
      <c r="A11486"/>
      <c r="B11486" s="114">
        <v>11485</v>
      </c>
      <c r="C11486" s="7">
        <v>23</v>
      </c>
      <c r="E11486">
        <v>11485</v>
      </c>
      <c r="G11486">
        <v>22</v>
      </c>
      <c r="K11486">
        <v>11485</v>
      </c>
      <c r="N11486"/>
      <c r="O11486"/>
      <c r="Q11486"/>
    </row>
    <row r="11487" spans="1:17" ht="15" x14ac:dyDescent="0.25">
      <c r="A11487"/>
      <c r="B11487" s="114">
        <v>11486</v>
      </c>
      <c r="C11487" s="7">
        <v>23</v>
      </c>
      <c r="E11487">
        <v>11486</v>
      </c>
      <c r="G11487">
        <v>22</v>
      </c>
      <c r="K11487">
        <v>11486</v>
      </c>
      <c r="N11487"/>
      <c r="O11487"/>
      <c r="Q11487"/>
    </row>
    <row r="11488" spans="1:17" ht="15" x14ac:dyDescent="0.25">
      <c r="A11488"/>
      <c r="B11488" s="114">
        <v>11487</v>
      </c>
      <c r="C11488" s="7">
        <v>23</v>
      </c>
      <c r="E11488">
        <v>11487</v>
      </c>
      <c r="G11488">
        <v>22</v>
      </c>
      <c r="K11488">
        <v>11487</v>
      </c>
      <c r="N11488"/>
      <c r="O11488"/>
      <c r="Q11488"/>
    </row>
    <row r="11489" spans="1:17" ht="15" x14ac:dyDescent="0.25">
      <c r="A11489"/>
      <c r="B11489" s="114">
        <v>11488</v>
      </c>
      <c r="C11489" s="7">
        <v>23</v>
      </c>
      <c r="E11489">
        <v>11488</v>
      </c>
      <c r="G11489">
        <v>22</v>
      </c>
      <c r="K11489">
        <v>11488</v>
      </c>
      <c r="N11489"/>
      <c r="O11489"/>
      <c r="Q11489"/>
    </row>
    <row r="11490" spans="1:17" ht="15" x14ac:dyDescent="0.25">
      <c r="A11490"/>
      <c r="B11490" s="114">
        <v>11489</v>
      </c>
      <c r="C11490" s="7">
        <v>23</v>
      </c>
      <c r="E11490">
        <v>11489</v>
      </c>
      <c r="G11490">
        <v>22</v>
      </c>
      <c r="K11490">
        <v>11489</v>
      </c>
      <c r="N11490"/>
      <c r="O11490"/>
      <c r="Q11490"/>
    </row>
    <row r="11491" spans="1:17" ht="15" x14ac:dyDescent="0.25">
      <c r="A11491"/>
      <c r="B11491" s="114">
        <v>11490</v>
      </c>
      <c r="C11491" s="7">
        <v>23</v>
      </c>
      <c r="E11491">
        <v>11490</v>
      </c>
      <c r="G11491">
        <v>22</v>
      </c>
      <c r="K11491">
        <v>11490</v>
      </c>
      <c r="N11491"/>
      <c r="O11491"/>
      <c r="Q11491"/>
    </row>
    <row r="11492" spans="1:17" ht="15" x14ac:dyDescent="0.25">
      <c r="A11492"/>
      <c r="B11492" s="114">
        <v>11491</v>
      </c>
      <c r="C11492" s="7">
        <v>23</v>
      </c>
      <c r="E11492">
        <v>11491</v>
      </c>
      <c r="G11492">
        <v>22</v>
      </c>
      <c r="K11492">
        <v>11491</v>
      </c>
      <c r="N11492"/>
      <c r="O11492"/>
      <c r="Q11492"/>
    </row>
    <row r="11493" spans="1:17" ht="15" x14ac:dyDescent="0.25">
      <c r="A11493"/>
      <c r="B11493" s="114">
        <v>11492</v>
      </c>
      <c r="C11493" s="7">
        <v>23</v>
      </c>
      <c r="E11493">
        <v>11492</v>
      </c>
      <c r="G11493">
        <v>22</v>
      </c>
      <c r="K11493">
        <v>11492</v>
      </c>
      <c r="N11493"/>
      <c r="O11493"/>
      <c r="Q11493"/>
    </row>
    <row r="11494" spans="1:17" ht="15" x14ac:dyDescent="0.25">
      <c r="A11494"/>
      <c r="B11494" s="114">
        <v>11493</v>
      </c>
      <c r="C11494" s="7">
        <v>23</v>
      </c>
      <c r="E11494">
        <v>11493</v>
      </c>
      <c r="G11494">
        <v>22</v>
      </c>
      <c r="K11494">
        <v>11493</v>
      </c>
      <c r="N11494"/>
      <c r="O11494"/>
      <c r="Q11494"/>
    </row>
    <row r="11495" spans="1:17" ht="15" x14ac:dyDescent="0.25">
      <c r="A11495"/>
      <c r="B11495" s="114">
        <v>11494</v>
      </c>
      <c r="C11495" s="7">
        <v>23</v>
      </c>
      <c r="E11495">
        <v>11494</v>
      </c>
      <c r="G11495">
        <v>22</v>
      </c>
      <c r="K11495">
        <v>11494</v>
      </c>
      <c r="N11495"/>
      <c r="O11495"/>
      <c r="Q11495"/>
    </row>
    <row r="11496" spans="1:17" ht="15" x14ac:dyDescent="0.25">
      <c r="A11496"/>
      <c r="B11496" s="114">
        <v>11495</v>
      </c>
      <c r="C11496" s="7">
        <v>23</v>
      </c>
      <c r="E11496">
        <v>11495</v>
      </c>
      <c r="G11496">
        <v>22</v>
      </c>
      <c r="K11496">
        <v>11495</v>
      </c>
      <c r="N11496"/>
      <c r="O11496"/>
      <c r="Q11496"/>
    </row>
    <row r="11497" spans="1:17" ht="15" x14ac:dyDescent="0.25">
      <c r="A11497"/>
      <c r="B11497" s="114">
        <v>11496</v>
      </c>
      <c r="C11497" s="7">
        <v>23</v>
      </c>
      <c r="E11497">
        <v>11496</v>
      </c>
      <c r="G11497">
        <v>22</v>
      </c>
      <c r="K11497">
        <v>11496</v>
      </c>
      <c r="N11497"/>
      <c r="O11497"/>
      <c r="Q11497"/>
    </row>
    <row r="11498" spans="1:17" ht="15" x14ac:dyDescent="0.25">
      <c r="A11498"/>
      <c r="B11498" s="114">
        <v>11497</v>
      </c>
      <c r="C11498" s="7">
        <v>23</v>
      </c>
      <c r="E11498">
        <v>11497</v>
      </c>
      <c r="G11498">
        <v>22</v>
      </c>
      <c r="K11498">
        <v>11497</v>
      </c>
      <c r="N11498"/>
      <c r="O11498"/>
      <c r="Q11498"/>
    </row>
    <row r="11499" spans="1:17" ht="15" x14ac:dyDescent="0.25">
      <c r="A11499"/>
      <c r="B11499" s="114">
        <v>11498</v>
      </c>
      <c r="C11499" s="7">
        <v>23</v>
      </c>
      <c r="E11499">
        <v>11498</v>
      </c>
      <c r="G11499">
        <v>22</v>
      </c>
      <c r="K11499">
        <v>11498</v>
      </c>
      <c r="N11499"/>
      <c r="O11499"/>
      <c r="Q11499"/>
    </row>
    <row r="11500" spans="1:17" ht="15" x14ac:dyDescent="0.25">
      <c r="A11500"/>
      <c r="B11500" s="114">
        <v>11499</v>
      </c>
      <c r="C11500" s="7">
        <v>23</v>
      </c>
      <c r="E11500">
        <v>11499</v>
      </c>
      <c r="G11500">
        <v>22</v>
      </c>
      <c r="K11500">
        <v>11499</v>
      </c>
      <c r="N11500"/>
      <c r="O11500"/>
      <c r="Q11500"/>
    </row>
    <row r="11501" spans="1:17" ht="15" x14ac:dyDescent="0.25">
      <c r="A11501"/>
      <c r="B11501" s="114">
        <v>11500</v>
      </c>
      <c r="C11501" s="7">
        <v>23</v>
      </c>
      <c r="E11501">
        <v>11500</v>
      </c>
      <c r="G11501">
        <v>22</v>
      </c>
      <c r="K11501">
        <v>11500</v>
      </c>
      <c r="N11501"/>
      <c r="O11501"/>
      <c r="Q11501"/>
    </row>
    <row r="11502" spans="1:17" ht="15" x14ac:dyDescent="0.25">
      <c r="A11502"/>
      <c r="B11502" s="114">
        <v>11501</v>
      </c>
      <c r="C11502" s="7">
        <v>23</v>
      </c>
      <c r="E11502">
        <v>11501</v>
      </c>
      <c r="G11502">
        <v>22</v>
      </c>
      <c r="K11502">
        <v>11501</v>
      </c>
      <c r="N11502"/>
      <c r="O11502"/>
      <c r="Q11502"/>
    </row>
    <row r="11503" spans="1:17" ht="15" x14ac:dyDescent="0.25">
      <c r="A11503"/>
      <c r="B11503" s="114">
        <v>11502</v>
      </c>
      <c r="C11503" s="7">
        <v>23</v>
      </c>
      <c r="E11503">
        <v>11502</v>
      </c>
      <c r="G11503">
        <v>22</v>
      </c>
      <c r="K11503">
        <v>11502</v>
      </c>
      <c r="N11503"/>
      <c r="O11503"/>
      <c r="Q11503"/>
    </row>
    <row r="11504" spans="1:17" ht="15" x14ac:dyDescent="0.25">
      <c r="A11504"/>
      <c r="B11504" s="114">
        <v>11503</v>
      </c>
      <c r="C11504" s="7">
        <v>23</v>
      </c>
      <c r="E11504">
        <v>11503</v>
      </c>
      <c r="G11504">
        <v>22</v>
      </c>
      <c r="K11504">
        <v>11503</v>
      </c>
      <c r="N11504"/>
      <c r="O11504"/>
      <c r="Q11504"/>
    </row>
    <row r="11505" spans="1:17" ht="15" x14ac:dyDescent="0.25">
      <c r="A11505"/>
      <c r="B11505" s="114">
        <v>11504</v>
      </c>
      <c r="C11505" s="7">
        <v>23</v>
      </c>
      <c r="E11505">
        <v>11504</v>
      </c>
      <c r="G11505">
        <v>22</v>
      </c>
      <c r="K11505">
        <v>11504</v>
      </c>
      <c r="N11505"/>
      <c r="O11505"/>
      <c r="Q11505"/>
    </row>
    <row r="11506" spans="1:17" ht="15" x14ac:dyDescent="0.25">
      <c r="A11506"/>
      <c r="B11506" s="114">
        <v>11505</v>
      </c>
      <c r="C11506" s="7">
        <v>23</v>
      </c>
      <c r="E11506">
        <v>11505</v>
      </c>
      <c r="G11506">
        <v>22</v>
      </c>
      <c r="K11506">
        <v>11505</v>
      </c>
      <c r="N11506"/>
      <c r="O11506"/>
      <c r="Q11506"/>
    </row>
    <row r="11507" spans="1:17" ht="15" x14ac:dyDescent="0.25">
      <c r="A11507"/>
      <c r="B11507" s="114">
        <v>11506</v>
      </c>
      <c r="C11507" s="7">
        <v>23</v>
      </c>
      <c r="E11507">
        <v>11506</v>
      </c>
      <c r="G11507">
        <v>22</v>
      </c>
      <c r="K11507">
        <v>11506</v>
      </c>
      <c r="N11507"/>
      <c r="O11507"/>
      <c r="Q11507"/>
    </row>
    <row r="11508" spans="1:17" ht="15" x14ac:dyDescent="0.25">
      <c r="A11508"/>
      <c r="B11508" s="114">
        <v>11507</v>
      </c>
      <c r="C11508" s="7">
        <v>23</v>
      </c>
      <c r="E11508">
        <v>11507</v>
      </c>
      <c r="G11508">
        <v>22</v>
      </c>
      <c r="K11508">
        <v>11507</v>
      </c>
      <c r="N11508"/>
      <c r="O11508"/>
      <c r="Q11508"/>
    </row>
    <row r="11509" spans="1:17" ht="15" x14ac:dyDescent="0.25">
      <c r="A11509"/>
      <c r="B11509" s="114">
        <v>11508</v>
      </c>
      <c r="C11509" s="7">
        <v>23</v>
      </c>
      <c r="E11509">
        <v>11508</v>
      </c>
      <c r="G11509">
        <v>22</v>
      </c>
      <c r="K11509">
        <v>11508</v>
      </c>
      <c r="N11509"/>
      <c r="O11509"/>
      <c r="Q11509"/>
    </row>
    <row r="11510" spans="1:17" ht="15" x14ac:dyDescent="0.25">
      <c r="A11510"/>
      <c r="B11510" s="114">
        <v>11509</v>
      </c>
      <c r="C11510" s="7">
        <v>23</v>
      </c>
      <c r="E11510">
        <v>11509</v>
      </c>
      <c r="G11510">
        <v>22</v>
      </c>
      <c r="K11510">
        <v>11509</v>
      </c>
      <c r="N11510"/>
      <c r="O11510"/>
      <c r="Q11510"/>
    </row>
    <row r="11511" spans="1:17" ht="15" x14ac:dyDescent="0.25">
      <c r="A11511"/>
      <c r="B11511" s="114">
        <v>11510</v>
      </c>
      <c r="C11511" s="7">
        <v>23</v>
      </c>
      <c r="E11511">
        <v>11510</v>
      </c>
      <c r="G11511">
        <v>22</v>
      </c>
      <c r="K11511">
        <v>11510</v>
      </c>
      <c r="N11511"/>
      <c r="O11511"/>
      <c r="Q11511"/>
    </row>
    <row r="11512" spans="1:17" ht="15" x14ac:dyDescent="0.25">
      <c r="A11512"/>
      <c r="B11512" s="114">
        <v>11511</v>
      </c>
      <c r="C11512" s="7">
        <v>23</v>
      </c>
      <c r="E11512">
        <v>11511</v>
      </c>
      <c r="G11512">
        <v>22</v>
      </c>
      <c r="K11512">
        <v>11511</v>
      </c>
      <c r="N11512"/>
      <c r="O11512"/>
      <c r="Q11512"/>
    </row>
    <row r="11513" spans="1:17" ht="15" x14ac:dyDescent="0.25">
      <c r="A11513"/>
      <c r="B11513" s="114">
        <v>11512</v>
      </c>
      <c r="C11513" s="7">
        <v>23</v>
      </c>
      <c r="E11513">
        <v>11512</v>
      </c>
      <c r="G11513">
        <v>22</v>
      </c>
      <c r="K11513">
        <v>11512</v>
      </c>
      <c r="N11513"/>
      <c r="O11513"/>
      <c r="Q11513"/>
    </row>
    <row r="11514" spans="1:17" ht="15" x14ac:dyDescent="0.25">
      <c r="A11514"/>
      <c r="B11514" s="114">
        <v>11513</v>
      </c>
      <c r="C11514" s="7">
        <v>23</v>
      </c>
      <c r="E11514">
        <v>11513</v>
      </c>
      <c r="G11514">
        <v>22</v>
      </c>
      <c r="K11514">
        <v>11513</v>
      </c>
      <c r="N11514"/>
      <c r="O11514"/>
      <c r="Q11514"/>
    </row>
    <row r="11515" spans="1:17" ht="15" x14ac:dyDescent="0.25">
      <c r="A11515"/>
      <c r="B11515" s="114">
        <v>11514</v>
      </c>
      <c r="C11515" s="7">
        <v>23</v>
      </c>
      <c r="E11515">
        <v>11514</v>
      </c>
      <c r="G11515">
        <v>22</v>
      </c>
      <c r="K11515">
        <v>11514</v>
      </c>
      <c r="N11515"/>
      <c r="O11515"/>
      <c r="Q11515"/>
    </row>
    <row r="11516" spans="1:17" ht="15" x14ac:dyDescent="0.25">
      <c r="A11516"/>
      <c r="B11516" s="114">
        <v>11515</v>
      </c>
      <c r="C11516" s="7">
        <v>23</v>
      </c>
      <c r="E11516">
        <v>11515</v>
      </c>
      <c r="G11516">
        <v>22</v>
      </c>
      <c r="K11516">
        <v>11515</v>
      </c>
      <c r="N11516"/>
      <c r="O11516"/>
      <c r="Q11516"/>
    </row>
    <row r="11517" spans="1:17" ht="15" x14ac:dyDescent="0.25">
      <c r="A11517"/>
      <c r="B11517" s="114">
        <v>11516</v>
      </c>
      <c r="C11517" s="7">
        <v>23</v>
      </c>
      <c r="E11517">
        <v>11516</v>
      </c>
      <c r="G11517">
        <v>22</v>
      </c>
      <c r="K11517">
        <v>11516</v>
      </c>
      <c r="N11517"/>
      <c r="O11517"/>
      <c r="Q11517"/>
    </row>
    <row r="11518" spans="1:17" ht="15" x14ac:dyDescent="0.25">
      <c r="A11518"/>
      <c r="B11518" s="114">
        <v>11517</v>
      </c>
      <c r="C11518" s="7">
        <v>23</v>
      </c>
      <c r="E11518">
        <v>11517</v>
      </c>
      <c r="G11518">
        <v>22</v>
      </c>
      <c r="K11518">
        <v>11517</v>
      </c>
      <c r="N11518"/>
      <c r="O11518"/>
      <c r="Q11518"/>
    </row>
    <row r="11519" spans="1:17" ht="15" x14ac:dyDescent="0.25">
      <c r="A11519"/>
      <c r="B11519" s="114">
        <v>11518</v>
      </c>
      <c r="C11519" s="7">
        <v>23</v>
      </c>
      <c r="E11519">
        <v>11518</v>
      </c>
      <c r="G11519">
        <v>22</v>
      </c>
      <c r="K11519">
        <v>11518</v>
      </c>
      <c r="N11519"/>
      <c r="O11519"/>
      <c r="Q11519"/>
    </row>
    <row r="11520" spans="1:17" ht="15" x14ac:dyDescent="0.25">
      <c r="A11520"/>
      <c r="B11520" s="114">
        <v>11519</v>
      </c>
      <c r="C11520" s="7">
        <v>23</v>
      </c>
      <c r="E11520">
        <v>11519</v>
      </c>
      <c r="G11520">
        <v>22</v>
      </c>
      <c r="K11520">
        <v>11519</v>
      </c>
      <c r="N11520"/>
      <c r="O11520"/>
      <c r="Q11520"/>
    </row>
    <row r="11521" spans="1:17" ht="15" x14ac:dyDescent="0.25">
      <c r="A11521"/>
      <c r="B11521" s="114">
        <v>11520</v>
      </c>
      <c r="C11521" s="7">
        <v>23</v>
      </c>
      <c r="E11521">
        <v>11520</v>
      </c>
      <c r="G11521">
        <v>22</v>
      </c>
      <c r="K11521">
        <v>11520</v>
      </c>
      <c r="N11521"/>
      <c r="O11521"/>
      <c r="Q11521"/>
    </row>
    <row r="11522" spans="1:17" ht="15" x14ac:dyDescent="0.25">
      <c r="A11522"/>
      <c r="B11522" s="114">
        <v>11521</v>
      </c>
      <c r="C11522" s="7">
        <v>23</v>
      </c>
      <c r="E11522">
        <v>11521</v>
      </c>
      <c r="G11522">
        <v>22</v>
      </c>
      <c r="K11522">
        <v>11521</v>
      </c>
      <c r="N11522"/>
      <c r="O11522"/>
      <c r="Q11522"/>
    </row>
    <row r="11523" spans="1:17" ht="15" x14ac:dyDescent="0.25">
      <c r="A11523"/>
      <c r="B11523" s="114">
        <v>11522</v>
      </c>
      <c r="C11523" s="7">
        <v>23</v>
      </c>
      <c r="E11523">
        <v>11522</v>
      </c>
      <c r="G11523">
        <v>22</v>
      </c>
      <c r="K11523">
        <v>11522</v>
      </c>
      <c r="N11523"/>
      <c r="O11523"/>
      <c r="Q11523"/>
    </row>
    <row r="11524" spans="1:17" ht="15" x14ac:dyDescent="0.25">
      <c r="A11524"/>
      <c r="B11524" s="114">
        <v>11523</v>
      </c>
      <c r="C11524" s="7">
        <v>23</v>
      </c>
      <c r="E11524">
        <v>11523</v>
      </c>
      <c r="G11524">
        <v>22</v>
      </c>
      <c r="K11524">
        <v>11523</v>
      </c>
      <c r="N11524"/>
      <c r="O11524"/>
      <c r="Q11524"/>
    </row>
    <row r="11525" spans="1:17" ht="15" x14ac:dyDescent="0.25">
      <c r="A11525"/>
      <c r="B11525" s="114">
        <v>11524</v>
      </c>
      <c r="C11525" s="7">
        <v>23</v>
      </c>
      <c r="E11525">
        <v>11524</v>
      </c>
      <c r="G11525">
        <v>22</v>
      </c>
      <c r="K11525">
        <v>11524</v>
      </c>
      <c r="N11525"/>
      <c r="O11525"/>
      <c r="Q11525"/>
    </row>
    <row r="11526" spans="1:17" ht="15" x14ac:dyDescent="0.25">
      <c r="A11526"/>
      <c r="B11526" s="114">
        <v>11525</v>
      </c>
      <c r="C11526" s="7">
        <v>23</v>
      </c>
      <c r="E11526">
        <v>11525</v>
      </c>
      <c r="G11526">
        <v>22</v>
      </c>
      <c r="K11526">
        <v>11525</v>
      </c>
      <c r="N11526"/>
      <c r="O11526"/>
      <c r="Q11526"/>
    </row>
    <row r="11527" spans="1:17" ht="15" x14ac:dyDescent="0.25">
      <c r="A11527"/>
      <c r="B11527" s="114">
        <v>11526</v>
      </c>
      <c r="C11527" s="7">
        <v>23</v>
      </c>
      <c r="E11527">
        <v>11526</v>
      </c>
      <c r="G11527">
        <v>22</v>
      </c>
      <c r="K11527">
        <v>11526</v>
      </c>
      <c r="N11527"/>
      <c r="O11527"/>
      <c r="Q11527"/>
    </row>
    <row r="11528" spans="1:17" ht="15" x14ac:dyDescent="0.25">
      <c r="A11528"/>
      <c r="B11528" s="114">
        <v>11527</v>
      </c>
      <c r="C11528" s="7">
        <v>23</v>
      </c>
      <c r="E11528">
        <v>11527</v>
      </c>
      <c r="G11528">
        <v>22</v>
      </c>
      <c r="K11528">
        <v>11527</v>
      </c>
      <c r="N11528"/>
      <c r="O11528"/>
      <c r="Q11528"/>
    </row>
    <row r="11529" spans="1:17" ht="15" x14ac:dyDescent="0.25">
      <c r="A11529"/>
      <c r="B11529" s="114">
        <v>11528</v>
      </c>
      <c r="C11529" s="7">
        <v>23</v>
      </c>
      <c r="E11529">
        <v>11528</v>
      </c>
      <c r="G11529">
        <v>22</v>
      </c>
      <c r="K11529">
        <v>11528</v>
      </c>
      <c r="N11529"/>
      <c r="O11529"/>
      <c r="Q11529"/>
    </row>
    <row r="11530" spans="1:17" ht="15" x14ac:dyDescent="0.25">
      <c r="A11530"/>
      <c r="B11530" s="114">
        <v>11529</v>
      </c>
      <c r="C11530" s="7">
        <v>23</v>
      </c>
      <c r="E11530">
        <v>11529</v>
      </c>
      <c r="G11530">
        <v>22</v>
      </c>
      <c r="K11530">
        <v>11529</v>
      </c>
      <c r="N11530"/>
      <c r="O11530"/>
      <c r="Q11530"/>
    </row>
    <row r="11531" spans="1:17" ht="15" x14ac:dyDescent="0.25">
      <c r="A11531"/>
      <c r="B11531" s="114">
        <v>11530</v>
      </c>
      <c r="C11531" s="7">
        <v>23</v>
      </c>
      <c r="E11531">
        <v>11530</v>
      </c>
      <c r="G11531">
        <v>22</v>
      </c>
      <c r="K11531">
        <v>11530</v>
      </c>
      <c r="N11531"/>
      <c r="O11531"/>
      <c r="Q11531"/>
    </row>
    <row r="11532" spans="1:17" ht="15" x14ac:dyDescent="0.25">
      <c r="A11532"/>
      <c r="B11532" s="114">
        <v>11531</v>
      </c>
      <c r="C11532" s="7">
        <v>23</v>
      </c>
      <c r="E11532">
        <v>11531</v>
      </c>
      <c r="G11532">
        <v>22</v>
      </c>
      <c r="K11532">
        <v>11531</v>
      </c>
      <c r="N11532"/>
      <c r="O11532"/>
      <c r="Q11532"/>
    </row>
    <row r="11533" spans="1:17" ht="15" x14ac:dyDescent="0.25">
      <c r="A11533"/>
      <c r="B11533" s="114">
        <v>11532</v>
      </c>
      <c r="C11533" s="7">
        <v>23</v>
      </c>
      <c r="E11533">
        <v>11532</v>
      </c>
      <c r="G11533">
        <v>22</v>
      </c>
      <c r="K11533">
        <v>11532</v>
      </c>
      <c r="N11533"/>
      <c r="O11533"/>
      <c r="Q11533"/>
    </row>
    <row r="11534" spans="1:17" ht="15" x14ac:dyDescent="0.25">
      <c r="A11534"/>
      <c r="B11534" s="114">
        <v>11533</v>
      </c>
      <c r="C11534" s="7">
        <v>23</v>
      </c>
      <c r="E11534">
        <v>11533</v>
      </c>
      <c r="G11534">
        <v>22</v>
      </c>
      <c r="K11534">
        <v>11533</v>
      </c>
      <c r="N11534"/>
      <c r="O11534"/>
      <c r="Q11534"/>
    </row>
    <row r="11535" spans="1:17" ht="15" x14ac:dyDescent="0.25">
      <c r="A11535"/>
      <c r="B11535" s="114">
        <v>11534</v>
      </c>
      <c r="C11535" s="7">
        <v>23</v>
      </c>
      <c r="E11535">
        <v>11534</v>
      </c>
      <c r="G11535">
        <v>22</v>
      </c>
      <c r="K11535">
        <v>11534</v>
      </c>
      <c r="N11535"/>
      <c r="O11535"/>
      <c r="Q11535"/>
    </row>
    <row r="11536" spans="1:17" ht="15" x14ac:dyDescent="0.25">
      <c r="A11536"/>
      <c r="B11536" s="114">
        <v>11535</v>
      </c>
      <c r="C11536" s="7">
        <v>23</v>
      </c>
      <c r="E11536">
        <v>11535</v>
      </c>
      <c r="G11536">
        <v>22</v>
      </c>
      <c r="K11536">
        <v>11535</v>
      </c>
      <c r="N11536"/>
      <c r="O11536"/>
      <c r="Q11536"/>
    </row>
    <row r="11537" spans="1:17" ht="15" x14ac:dyDescent="0.25">
      <c r="A11537"/>
      <c r="B11537" s="114">
        <v>11536</v>
      </c>
      <c r="C11537" s="7">
        <v>23</v>
      </c>
      <c r="E11537">
        <v>11536</v>
      </c>
      <c r="G11537">
        <v>22</v>
      </c>
      <c r="K11537">
        <v>11536</v>
      </c>
      <c r="N11537"/>
      <c r="O11537"/>
      <c r="Q11537"/>
    </row>
    <row r="11538" spans="1:17" ht="15" x14ac:dyDescent="0.25">
      <c r="A11538"/>
      <c r="B11538" s="114">
        <v>11537</v>
      </c>
      <c r="C11538" s="7">
        <v>23</v>
      </c>
      <c r="E11538">
        <v>11537</v>
      </c>
      <c r="G11538">
        <v>22</v>
      </c>
      <c r="K11538">
        <v>11537</v>
      </c>
      <c r="N11538"/>
      <c r="O11538"/>
      <c r="Q11538"/>
    </row>
    <row r="11539" spans="1:17" ht="15" x14ac:dyDescent="0.25">
      <c r="A11539"/>
      <c r="B11539" s="114">
        <v>11538</v>
      </c>
      <c r="C11539" s="7">
        <v>23</v>
      </c>
      <c r="E11539">
        <v>11538</v>
      </c>
      <c r="G11539">
        <v>22</v>
      </c>
      <c r="K11539">
        <v>11538</v>
      </c>
      <c r="N11539"/>
      <c r="O11539"/>
      <c r="Q11539"/>
    </row>
    <row r="11540" spans="1:17" ht="15" x14ac:dyDescent="0.25">
      <c r="A11540"/>
      <c r="B11540" s="114">
        <v>11539</v>
      </c>
      <c r="C11540" s="7">
        <v>23</v>
      </c>
      <c r="E11540">
        <v>11539</v>
      </c>
      <c r="G11540">
        <v>22</v>
      </c>
      <c r="K11540">
        <v>11539</v>
      </c>
      <c r="N11540"/>
      <c r="O11540"/>
      <c r="Q11540"/>
    </row>
    <row r="11541" spans="1:17" ht="15" x14ac:dyDescent="0.25">
      <c r="A11541"/>
      <c r="B11541" s="114">
        <v>11540</v>
      </c>
      <c r="C11541" s="7">
        <v>23</v>
      </c>
      <c r="E11541">
        <v>11540</v>
      </c>
      <c r="G11541">
        <v>22</v>
      </c>
      <c r="K11541">
        <v>11540</v>
      </c>
      <c r="N11541"/>
      <c r="O11541"/>
      <c r="Q11541"/>
    </row>
    <row r="11542" spans="1:17" ht="15" x14ac:dyDescent="0.25">
      <c r="A11542"/>
      <c r="B11542" s="114">
        <v>11541</v>
      </c>
      <c r="C11542" s="7">
        <v>23</v>
      </c>
      <c r="E11542">
        <v>11541</v>
      </c>
      <c r="G11542">
        <v>22</v>
      </c>
      <c r="K11542">
        <v>11541</v>
      </c>
      <c r="N11542"/>
      <c r="O11542"/>
      <c r="Q11542"/>
    </row>
    <row r="11543" spans="1:17" ht="15" x14ac:dyDescent="0.25">
      <c r="A11543"/>
      <c r="B11543" s="114">
        <v>11542</v>
      </c>
      <c r="C11543" s="7">
        <v>23</v>
      </c>
      <c r="E11543">
        <v>11542</v>
      </c>
      <c r="G11543">
        <v>22</v>
      </c>
      <c r="K11543">
        <v>11542</v>
      </c>
      <c r="N11543"/>
      <c r="O11543"/>
      <c r="Q11543"/>
    </row>
    <row r="11544" spans="1:17" ht="15" x14ac:dyDescent="0.25">
      <c r="A11544"/>
      <c r="B11544" s="114">
        <v>11543</v>
      </c>
      <c r="C11544" s="7">
        <v>23</v>
      </c>
      <c r="E11544">
        <v>11543</v>
      </c>
      <c r="G11544">
        <v>22</v>
      </c>
      <c r="K11544">
        <v>11543</v>
      </c>
      <c r="N11544"/>
      <c r="O11544"/>
      <c r="Q11544"/>
    </row>
    <row r="11545" spans="1:17" ht="15" x14ac:dyDescent="0.25">
      <c r="A11545"/>
      <c r="B11545" s="114">
        <v>11544</v>
      </c>
      <c r="C11545" s="7">
        <v>23</v>
      </c>
      <c r="E11545">
        <v>11544</v>
      </c>
      <c r="G11545">
        <v>22</v>
      </c>
      <c r="K11545">
        <v>11544</v>
      </c>
      <c r="N11545"/>
      <c r="O11545"/>
      <c r="Q11545"/>
    </row>
    <row r="11546" spans="1:17" ht="15" x14ac:dyDescent="0.25">
      <c r="A11546"/>
      <c r="B11546" s="114">
        <v>11545</v>
      </c>
      <c r="C11546" s="7">
        <v>23</v>
      </c>
      <c r="E11546">
        <v>11545</v>
      </c>
      <c r="G11546">
        <v>22</v>
      </c>
      <c r="K11546">
        <v>11545</v>
      </c>
      <c r="N11546"/>
      <c r="O11546"/>
      <c r="Q11546"/>
    </row>
    <row r="11547" spans="1:17" ht="15" x14ac:dyDescent="0.25">
      <c r="A11547"/>
      <c r="B11547" s="114">
        <v>11546</v>
      </c>
      <c r="C11547" s="7">
        <v>23</v>
      </c>
      <c r="E11547">
        <v>11546</v>
      </c>
      <c r="G11547">
        <v>22</v>
      </c>
      <c r="K11547">
        <v>11546</v>
      </c>
      <c r="N11547"/>
      <c r="O11547"/>
      <c r="Q11547"/>
    </row>
    <row r="11548" spans="1:17" ht="15" x14ac:dyDescent="0.25">
      <c r="A11548"/>
      <c r="B11548" s="114">
        <v>11547</v>
      </c>
      <c r="C11548" s="7">
        <v>23</v>
      </c>
      <c r="E11548">
        <v>11547</v>
      </c>
      <c r="G11548">
        <v>22</v>
      </c>
      <c r="K11548">
        <v>11547</v>
      </c>
      <c r="N11548"/>
      <c r="O11548"/>
      <c r="Q11548"/>
    </row>
    <row r="11549" spans="1:17" ht="15" x14ac:dyDescent="0.25">
      <c r="A11549"/>
      <c r="B11549" s="114">
        <v>11548</v>
      </c>
      <c r="C11549" s="7">
        <v>23</v>
      </c>
      <c r="E11549">
        <v>11548</v>
      </c>
      <c r="G11549">
        <v>22</v>
      </c>
      <c r="K11549">
        <v>11548</v>
      </c>
      <c r="N11549"/>
      <c r="O11549"/>
      <c r="Q11549"/>
    </row>
    <row r="11550" spans="1:17" ht="15" x14ac:dyDescent="0.25">
      <c r="A11550"/>
      <c r="B11550" s="114">
        <v>11549</v>
      </c>
      <c r="C11550" s="7">
        <v>23</v>
      </c>
      <c r="E11550">
        <v>11549</v>
      </c>
      <c r="G11550">
        <v>22</v>
      </c>
      <c r="K11550">
        <v>11549</v>
      </c>
      <c r="N11550"/>
      <c r="O11550"/>
      <c r="Q11550"/>
    </row>
    <row r="11551" spans="1:17" ht="15" x14ac:dyDescent="0.25">
      <c r="A11551"/>
      <c r="B11551" s="114">
        <v>11550</v>
      </c>
      <c r="C11551" s="7">
        <v>23</v>
      </c>
      <c r="E11551">
        <v>11550</v>
      </c>
      <c r="G11551">
        <v>22</v>
      </c>
      <c r="K11551">
        <v>11550</v>
      </c>
      <c r="N11551"/>
      <c r="O11551"/>
      <c r="Q11551"/>
    </row>
    <row r="11552" spans="1:17" ht="15" x14ac:dyDescent="0.25">
      <c r="A11552"/>
      <c r="B11552" s="114">
        <v>11551</v>
      </c>
      <c r="C11552" s="7">
        <v>23</v>
      </c>
      <c r="E11552">
        <v>11551</v>
      </c>
      <c r="G11552">
        <v>22</v>
      </c>
      <c r="K11552">
        <v>11551</v>
      </c>
      <c r="N11552"/>
      <c r="O11552"/>
      <c r="Q11552"/>
    </row>
    <row r="11553" spans="1:17" ht="15" x14ac:dyDescent="0.25">
      <c r="A11553"/>
      <c r="B11553" s="114">
        <v>11552</v>
      </c>
      <c r="C11553" s="7">
        <v>23</v>
      </c>
      <c r="E11553">
        <v>11552</v>
      </c>
      <c r="G11553">
        <v>22</v>
      </c>
      <c r="K11553">
        <v>11552</v>
      </c>
      <c r="N11553"/>
      <c r="O11553"/>
      <c r="Q11553"/>
    </row>
    <row r="11554" spans="1:17" ht="15" x14ac:dyDescent="0.25">
      <c r="A11554"/>
      <c r="B11554" s="114">
        <v>11553</v>
      </c>
      <c r="C11554" s="7">
        <v>23</v>
      </c>
      <c r="E11554">
        <v>11553</v>
      </c>
      <c r="G11554">
        <v>22</v>
      </c>
      <c r="K11554">
        <v>11553</v>
      </c>
      <c r="N11554"/>
      <c r="O11554"/>
      <c r="Q11554"/>
    </row>
    <row r="11555" spans="1:17" ht="15" x14ac:dyDescent="0.25">
      <c r="A11555"/>
      <c r="B11555" s="114">
        <v>11554</v>
      </c>
      <c r="C11555" s="7">
        <v>23</v>
      </c>
      <c r="E11555">
        <v>11554</v>
      </c>
      <c r="G11555">
        <v>22</v>
      </c>
      <c r="K11555">
        <v>11554</v>
      </c>
      <c r="N11555"/>
      <c r="O11555"/>
      <c r="Q11555"/>
    </row>
    <row r="11556" spans="1:17" ht="15" x14ac:dyDescent="0.25">
      <c r="A11556"/>
      <c r="B11556" s="114">
        <v>11555</v>
      </c>
      <c r="C11556" s="7">
        <v>23</v>
      </c>
      <c r="E11556">
        <v>11555</v>
      </c>
      <c r="G11556">
        <v>22</v>
      </c>
      <c r="K11556">
        <v>11555</v>
      </c>
      <c r="N11556"/>
      <c r="O11556"/>
      <c r="Q11556"/>
    </row>
    <row r="11557" spans="1:17" ht="15" x14ac:dyDescent="0.25">
      <c r="A11557"/>
      <c r="B11557" s="114">
        <v>11556</v>
      </c>
      <c r="C11557" s="7">
        <v>23</v>
      </c>
      <c r="E11557">
        <v>11556</v>
      </c>
      <c r="G11557">
        <v>22</v>
      </c>
      <c r="K11557">
        <v>11556</v>
      </c>
      <c r="N11557"/>
      <c r="O11557"/>
      <c r="Q11557"/>
    </row>
    <row r="11558" spans="1:17" ht="15" x14ac:dyDescent="0.25">
      <c r="A11558"/>
      <c r="B11558" s="114">
        <v>11557</v>
      </c>
      <c r="C11558" s="7">
        <v>23</v>
      </c>
      <c r="E11558">
        <v>11557</v>
      </c>
      <c r="G11558">
        <v>22</v>
      </c>
      <c r="K11558">
        <v>11557</v>
      </c>
      <c r="N11558"/>
      <c r="O11558"/>
      <c r="Q11558"/>
    </row>
    <row r="11559" spans="1:17" ht="15" x14ac:dyDescent="0.25">
      <c r="A11559"/>
      <c r="B11559" s="114">
        <v>11558</v>
      </c>
      <c r="C11559" s="7">
        <v>23</v>
      </c>
      <c r="E11559">
        <v>11558</v>
      </c>
      <c r="G11559">
        <v>22</v>
      </c>
      <c r="K11559">
        <v>11558</v>
      </c>
      <c r="N11559"/>
      <c r="O11559"/>
      <c r="Q11559"/>
    </row>
    <row r="11560" spans="1:17" ht="15" x14ac:dyDescent="0.25">
      <c r="A11560"/>
      <c r="B11560" s="114">
        <v>11559</v>
      </c>
      <c r="C11560" s="7">
        <v>23</v>
      </c>
      <c r="E11560">
        <v>11559</v>
      </c>
      <c r="G11560">
        <v>22</v>
      </c>
      <c r="K11560">
        <v>11559</v>
      </c>
      <c r="N11560"/>
      <c r="O11560"/>
      <c r="Q11560"/>
    </row>
    <row r="11561" spans="1:17" ht="15" x14ac:dyDescent="0.25">
      <c r="A11561"/>
      <c r="B11561" s="114">
        <v>11560</v>
      </c>
      <c r="C11561" s="7">
        <v>23</v>
      </c>
      <c r="E11561">
        <v>11560</v>
      </c>
      <c r="G11561">
        <v>22</v>
      </c>
      <c r="K11561">
        <v>11560</v>
      </c>
      <c r="N11561"/>
      <c r="O11561"/>
      <c r="Q11561"/>
    </row>
    <row r="11562" spans="1:17" ht="15" x14ac:dyDescent="0.25">
      <c r="A11562"/>
      <c r="B11562" s="114">
        <v>11561</v>
      </c>
      <c r="C11562" s="7">
        <v>23</v>
      </c>
      <c r="E11562">
        <v>11561</v>
      </c>
      <c r="G11562">
        <v>22</v>
      </c>
      <c r="K11562">
        <v>11561</v>
      </c>
      <c r="N11562"/>
      <c r="O11562"/>
      <c r="Q11562"/>
    </row>
    <row r="11563" spans="1:17" ht="15" x14ac:dyDescent="0.25">
      <c r="A11563"/>
      <c r="B11563" s="114">
        <v>11562</v>
      </c>
      <c r="C11563" s="7">
        <v>23</v>
      </c>
      <c r="E11563">
        <v>11562</v>
      </c>
      <c r="G11563">
        <v>22</v>
      </c>
      <c r="K11563">
        <v>11562</v>
      </c>
      <c r="N11563"/>
      <c r="O11563"/>
      <c r="Q11563"/>
    </row>
    <row r="11564" spans="1:17" ht="15" x14ac:dyDescent="0.25">
      <c r="A11564"/>
      <c r="B11564" s="114">
        <v>11563</v>
      </c>
      <c r="C11564" s="7">
        <v>23</v>
      </c>
      <c r="E11564">
        <v>11563</v>
      </c>
      <c r="G11564">
        <v>22</v>
      </c>
      <c r="K11564">
        <v>11563</v>
      </c>
      <c r="N11564"/>
      <c r="O11564"/>
      <c r="Q11564"/>
    </row>
    <row r="11565" spans="1:17" ht="15" x14ac:dyDescent="0.25">
      <c r="A11565"/>
      <c r="B11565" s="114">
        <v>11564</v>
      </c>
      <c r="C11565" s="7">
        <v>23</v>
      </c>
      <c r="E11565">
        <v>11564</v>
      </c>
      <c r="G11565">
        <v>22</v>
      </c>
      <c r="K11565">
        <v>11564</v>
      </c>
      <c r="N11565"/>
      <c r="O11565"/>
      <c r="Q11565"/>
    </row>
    <row r="11566" spans="1:17" ht="15" x14ac:dyDescent="0.25">
      <c r="A11566"/>
      <c r="B11566" s="114">
        <v>11565</v>
      </c>
      <c r="C11566" s="7">
        <v>23</v>
      </c>
      <c r="E11566">
        <v>11565</v>
      </c>
      <c r="G11566">
        <v>22</v>
      </c>
      <c r="K11566">
        <v>11565</v>
      </c>
      <c r="N11566"/>
      <c r="O11566"/>
      <c r="Q11566"/>
    </row>
    <row r="11567" spans="1:17" ht="15" x14ac:dyDescent="0.25">
      <c r="A11567"/>
      <c r="B11567" s="114">
        <v>11566</v>
      </c>
      <c r="C11567" s="7">
        <v>23</v>
      </c>
      <c r="E11567">
        <v>11566</v>
      </c>
      <c r="G11567">
        <v>22</v>
      </c>
      <c r="K11567">
        <v>11566</v>
      </c>
      <c r="N11567"/>
      <c r="O11567"/>
      <c r="Q11567"/>
    </row>
    <row r="11568" spans="1:17" ht="15" x14ac:dyDescent="0.25">
      <c r="A11568"/>
      <c r="B11568" s="114">
        <v>11567</v>
      </c>
      <c r="C11568" s="7">
        <v>23</v>
      </c>
      <c r="E11568">
        <v>11567</v>
      </c>
      <c r="G11568">
        <v>22</v>
      </c>
      <c r="K11568">
        <v>11567</v>
      </c>
      <c r="N11568"/>
      <c r="O11568"/>
      <c r="Q11568"/>
    </row>
    <row r="11569" spans="1:17" ht="15" x14ac:dyDescent="0.25">
      <c r="A11569"/>
      <c r="B11569" s="114">
        <v>11568</v>
      </c>
      <c r="C11569" s="7">
        <v>23</v>
      </c>
      <c r="E11569">
        <v>11568</v>
      </c>
      <c r="G11569">
        <v>22</v>
      </c>
      <c r="K11569">
        <v>11568</v>
      </c>
      <c r="N11569"/>
      <c r="O11569"/>
      <c r="Q11569"/>
    </row>
    <row r="11570" spans="1:17" ht="15" x14ac:dyDescent="0.25">
      <c r="A11570"/>
      <c r="B11570" s="114">
        <v>11569</v>
      </c>
      <c r="C11570" s="7">
        <v>23</v>
      </c>
      <c r="E11570">
        <v>11569</v>
      </c>
      <c r="G11570">
        <v>22</v>
      </c>
      <c r="K11570">
        <v>11569</v>
      </c>
      <c r="N11570"/>
      <c r="O11570"/>
      <c r="Q11570"/>
    </row>
    <row r="11571" spans="1:17" ht="15" x14ac:dyDescent="0.25">
      <c r="A11571"/>
      <c r="B11571" s="114">
        <v>11570</v>
      </c>
      <c r="C11571" s="7">
        <v>23</v>
      </c>
      <c r="E11571">
        <v>11570</v>
      </c>
      <c r="G11571">
        <v>22</v>
      </c>
      <c r="K11571">
        <v>11570</v>
      </c>
      <c r="N11571"/>
      <c r="O11571"/>
      <c r="Q11571"/>
    </row>
    <row r="11572" spans="1:17" ht="15" x14ac:dyDescent="0.25">
      <c r="A11572"/>
      <c r="B11572" s="114">
        <v>11571</v>
      </c>
      <c r="C11572" s="7">
        <v>23</v>
      </c>
      <c r="E11572">
        <v>11571</v>
      </c>
      <c r="G11572">
        <v>22</v>
      </c>
      <c r="K11572">
        <v>11571</v>
      </c>
      <c r="N11572"/>
      <c r="O11572"/>
      <c r="Q11572"/>
    </row>
    <row r="11573" spans="1:17" ht="15" x14ac:dyDescent="0.25">
      <c r="A11573"/>
      <c r="B11573" s="114">
        <v>11572</v>
      </c>
      <c r="C11573" s="7">
        <v>23</v>
      </c>
      <c r="E11573">
        <v>11572</v>
      </c>
      <c r="G11573">
        <v>22</v>
      </c>
      <c r="K11573">
        <v>11572</v>
      </c>
      <c r="N11573"/>
      <c r="O11573"/>
      <c r="Q11573"/>
    </row>
    <row r="11574" spans="1:17" ht="15" x14ac:dyDescent="0.25">
      <c r="A11574"/>
      <c r="B11574" s="114">
        <v>11573</v>
      </c>
      <c r="C11574" s="7">
        <v>23</v>
      </c>
      <c r="E11574">
        <v>11573</v>
      </c>
      <c r="G11574">
        <v>22</v>
      </c>
      <c r="K11574">
        <v>11573</v>
      </c>
      <c r="N11574"/>
      <c r="O11574"/>
      <c r="Q11574"/>
    </row>
    <row r="11575" spans="1:17" ht="15" x14ac:dyDescent="0.25">
      <c r="A11575"/>
      <c r="B11575" s="114">
        <v>11574</v>
      </c>
      <c r="C11575" s="7">
        <v>23</v>
      </c>
      <c r="E11575">
        <v>11574</v>
      </c>
      <c r="G11575">
        <v>22</v>
      </c>
      <c r="K11575">
        <v>11574</v>
      </c>
      <c r="N11575"/>
      <c r="O11575"/>
      <c r="Q11575"/>
    </row>
    <row r="11576" spans="1:17" ht="15" x14ac:dyDescent="0.25">
      <c r="A11576"/>
      <c r="B11576" s="114">
        <v>11575</v>
      </c>
      <c r="C11576" s="7">
        <v>23</v>
      </c>
      <c r="E11576">
        <v>11575</v>
      </c>
      <c r="G11576">
        <v>22</v>
      </c>
      <c r="K11576">
        <v>11575</v>
      </c>
      <c r="N11576"/>
      <c r="O11576"/>
      <c r="Q11576"/>
    </row>
    <row r="11577" spans="1:17" ht="15" x14ac:dyDescent="0.25">
      <c r="A11577"/>
      <c r="B11577" s="114">
        <v>11576</v>
      </c>
      <c r="C11577" s="7">
        <v>23</v>
      </c>
      <c r="E11577">
        <v>11576</v>
      </c>
      <c r="G11577">
        <v>22</v>
      </c>
      <c r="K11577">
        <v>11576</v>
      </c>
      <c r="N11577"/>
      <c r="O11577"/>
      <c r="Q11577"/>
    </row>
    <row r="11578" spans="1:17" ht="15" x14ac:dyDescent="0.25">
      <c r="A11578"/>
      <c r="B11578" s="114">
        <v>11577</v>
      </c>
      <c r="C11578" s="7">
        <v>23</v>
      </c>
      <c r="E11578">
        <v>11577</v>
      </c>
      <c r="G11578">
        <v>22</v>
      </c>
      <c r="K11578">
        <v>11577</v>
      </c>
      <c r="N11578"/>
      <c r="O11578"/>
      <c r="Q11578"/>
    </row>
    <row r="11579" spans="1:17" ht="15" x14ac:dyDescent="0.25">
      <c r="A11579"/>
      <c r="B11579" s="114">
        <v>11578</v>
      </c>
      <c r="C11579" s="7">
        <v>23</v>
      </c>
      <c r="E11579">
        <v>11578</v>
      </c>
      <c r="G11579">
        <v>22</v>
      </c>
      <c r="K11579">
        <v>11578</v>
      </c>
      <c r="N11579"/>
      <c r="O11579"/>
      <c r="Q11579"/>
    </row>
    <row r="11580" spans="1:17" ht="15" x14ac:dyDescent="0.25">
      <c r="A11580"/>
      <c r="B11580" s="114">
        <v>11579</v>
      </c>
      <c r="C11580" s="7">
        <v>23</v>
      </c>
      <c r="E11580">
        <v>11579</v>
      </c>
      <c r="G11580">
        <v>22</v>
      </c>
      <c r="K11580">
        <v>11579</v>
      </c>
      <c r="N11580"/>
      <c r="O11580"/>
      <c r="Q11580"/>
    </row>
    <row r="11581" spans="1:17" ht="15" x14ac:dyDescent="0.25">
      <c r="A11581"/>
      <c r="B11581" s="114">
        <v>11580</v>
      </c>
      <c r="C11581" s="7">
        <v>23</v>
      </c>
      <c r="E11581">
        <v>11580</v>
      </c>
      <c r="G11581">
        <v>22</v>
      </c>
      <c r="K11581">
        <v>11580</v>
      </c>
      <c r="N11581"/>
      <c r="O11581"/>
      <c r="Q11581"/>
    </row>
    <row r="11582" spans="1:17" ht="15" x14ac:dyDescent="0.25">
      <c r="A11582"/>
      <c r="B11582" s="114">
        <v>11581</v>
      </c>
      <c r="C11582" s="7">
        <v>23</v>
      </c>
      <c r="E11582">
        <v>11581</v>
      </c>
      <c r="G11582">
        <v>22</v>
      </c>
      <c r="K11582">
        <v>11581</v>
      </c>
      <c r="N11582"/>
      <c r="O11582"/>
      <c r="Q11582"/>
    </row>
    <row r="11583" spans="1:17" ht="15" x14ac:dyDescent="0.25">
      <c r="A11583"/>
      <c r="B11583" s="114">
        <v>11582</v>
      </c>
      <c r="C11583" s="7">
        <v>23</v>
      </c>
      <c r="E11583">
        <v>11582</v>
      </c>
      <c r="G11583">
        <v>22</v>
      </c>
      <c r="K11583">
        <v>11582</v>
      </c>
      <c r="N11583"/>
      <c r="O11583"/>
      <c r="Q11583"/>
    </row>
    <row r="11584" spans="1:17" ht="15" x14ac:dyDescent="0.25">
      <c r="A11584"/>
      <c r="B11584" s="114">
        <v>11583</v>
      </c>
      <c r="C11584" s="7">
        <v>23</v>
      </c>
      <c r="E11584">
        <v>11583</v>
      </c>
      <c r="G11584">
        <v>22</v>
      </c>
      <c r="K11584">
        <v>11583</v>
      </c>
      <c r="N11584"/>
      <c r="O11584"/>
      <c r="Q11584"/>
    </row>
    <row r="11585" spans="1:17" ht="15" x14ac:dyDescent="0.25">
      <c r="A11585"/>
      <c r="B11585" s="114">
        <v>11584</v>
      </c>
      <c r="C11585" s="7">
        <v>23</v>
      </c>
      <c r="E11585">
        <v>11584</v>
      </c>
      <c r="G11585">
        <v>22</v>
      </c>
      <c r="K11585">
        <v>11584</v>
      </c>
      <c r="N11585"/>
      <c r="O11585"/>
      <c r="Q11585"/>
    </row>
    <row r="11586" spans="1:17" ht="15" x14ac:dyDescent="0.25">
      <c r="A11586"/>
      <c r="B11586" s="114">
        <v>11585</v>
      </c>
      <c r="C11586" s="7">
        <v>23</v>
      </c>
      <c r="E11586">
        <v>11585</v>
      </c>
      <c r="G11586">
        <v>22</v>
      </c>
      <c r="K11586">
        <v>11585</v>
      </c>
      <c r="N11586"/>
      <c r="O11586"/>
      <c r="Q11586"/>
    </row>
    <row r="11587" spans="1:17" ht="15" x14ac:dyDescent="0.25">
      <c r="A11587"/>
      <c r="B11587" s="114">
        <v>11586</v>
      </c>
      <c r="C11587" s="7">
        <v>23</v>
      </c>
      <c r="E11587">
        <v>11586</v>
      </c>
      <c r="G11587">
        <v>22</v>
      </c>
      <c r="K11587">
        <v>11586</v>
      </c>
      <c r="N11587"/>
      <c r="O11587"/>
      <c r="Q11587"/>
    </row>
    <row r="11588" spans="1:17" ht="15" x14ac:dyDescent="0.25">
      <c r="A11588"/>
      <c r="B11588" s="114">
        <v>11587</v>
      </c>
      <c r="C11588" s="7">
        <v>23</v>
      </c>
      <c r="E11588">
        <v>11587</v>
      </c>
      <c r="G11588">
        <v>22</v>
      </c>
      <c r="K11588">
        <v>11587</v>
      </c>
      <c r="N11588"/>
      <c r="O11588"/>
      <c r="Q11588"/>
    </row>
    <row r="11589" spans="1:17" ht="15" x14ac:dyDescent="0.25">
      <c r="A11589"/>
      <c r="B11589" s="114">
        <v>11588</v>
      </c>
      <c r="C11589" s="7">
        <v>23</v>
      </c>
      <c r="E11589">
        <v>11588</v>
      </c>
      <c r="G11589">
        <v>22</v>
      </c>
      <c r="K11589">
        <v>11588</v>
      </c>
      <c r="N11589"/>
      <c r="O11589"/>
      <c r="Q11589"/>
    </row>
    <row r="11590" spans="1:17" ht="15" x14ac:dyDescent="0.25">
      <c r="A11590"/>
      <c r="B11590" s="114">
        <v>11589</v>
      </c>
      <c r="C11590" s="7">
        <v>23</v>
      </c>
      <c r="E11590">
        <v>11589</v>
      </c>
      <c r="G11590">
        <v>22</v>
      </c>
      <c r="K11590">
        <v>11589</v>
      </c>
      <c r="N11590"/>
      <c r="O11590"/>
      <c r="Q11590"/>
    </row>
    <row r="11591" spans="1:17" ht="15" x14ac:dyDescent="0.25">
      <c r="A11591"/>
      <c r="B11591" s="114">
        <v>11590</v>
      </c>
      <c r="C11591" s="7">
        <v>23</v>
      </c>
      <c r="E11591">
        <v>11590</v>
      </c>
      <c r="G11591">
        <v>22</v>
      </c>
      <c r="K11591">
        <v>11590</v>
      </c>
      <c r="N11591"/>
      <c r="O11591"/>
      <c r="Q11591"/>
    </row>
    <row r="11592" spans="1:17" ht="15" x14ac:dyDescent="0.25">
      <c r="A11592"/>
      <c r="B11592" s="114">
        <v>11591</v>
      </c>
      <c r="C11592" s="7">
        <v>23</v>
      </c>
      <c r="E11592">
        <v>11591</v>
      </c>
      <c r="G11592">
        <v>22</v>
      </c>
      <c r="K11592">
        <v>11591</v>
      </c>
      <c r="N11592"/>
      <c r="O11592"/>
      <c r="Q11592"/>
    </row>
    <row r="11593" spans="1:17" ht="15" x14ac:dyDescent="0.25">
      <c r="A11593"/>
      <c r="B11593" s="114">
        <v>11592</v>
      </c>
      <c r="C11593" s="7">
        <v>23</v>
      </c>
      <c r="E11593">
        <v>11592</v>
      </c>
      <c r="G11593">
        <v>22</v>
      </c>
      <c r="K11593">
        <v>11592</v>
      </c>
      <c r="N11593"/>
      <c r="O11593"/>
      <c r="Q11593"/>
    </row>
    <row r="11594" spans="1:17" ht="15" x14ac:dyDescent="0.25">
      <c r="A11594"/>
      <c r="B11594" s="114">
        <v>11593</v>
      </c>
      <c r="C11594" s="7">
        <v>23</v>
      </c>
      <c r="E11594">
        <v>11593</v>
      </c>
      <c r="G11594">
        <v>22</v>
      </c>
      <c r="K11594">
        <v>11593</v>
      </c>
      <c r="N11594"/>
      <c r="O11594"/>
      <c r="Q11594"/>
    </row>
    <row r="11595" spans="1:17" ht="15" x14ac:dyDescent="0.25">
      <c r="A11595"/>
      <c r="B11595" s="114">
        <v>11594</v>
      </c>
      <c r="C11595" s="7">
        <v>23</v>
      </c>
      <c r="E11595">
        <v>11594</v>
      </c>
      <c r="G11595">
        <v>22</v>
      </c>
      <c r="K11595">
        <v>11594</v>
      </c>
      <c r="N11595"/>
      <c r="O11595"/>
      <c r="Q11595"/>
    </row>
    <row r="11596" spans="1:17" ht="15" x14ac:dyDescent="0.25">
      <c r="A11596"/>
      <c r="B11596" s="114">
        <v>11595</v>
      </c>
      <c r="C11596" s="7">
        <v>23</v>
      </c>
      <c r="E11596">
        <v>11595</v>
      </c>
      <c r="G11596">
        <v>22</v>
      </c>
      <c r="K11596">
        <v>11595</v>
      </c>
      <c r="N11596"/>
      <c r="O11596"/>
      <c r="Q11596"/>
    </row>
    <row r="11597" spans="1:17" ht="15" x14ac:dyDescent="0.25">
      <c r="A11597"/>
      <c r="B11597" s="114">
        <v>11596</v>
      </c>
      <c r="C11597" s="7">
        <v>23</v>
      </c>
      <c r="E11597">
        <v>11596</v>
      </c>
      <c r="G11597">
        <v>22</v>
      </c>
      <c r="K11597">
        <v>11596</v>
      </c>
      <c r="N11597"/>
      <c r="O11597"/>
      <c r="Q11597"/>
    </row>
    <row r="11598" spans="1:17" ht="15" x14ac:dyDescent="0.25">
      <c r="A11598"/>
      <c r="B11598" s="114">
        <v>11597</v>
      </c>
      <c r="C11598" s="7">
        <v>23</v>
      </c>
      <c r="E11598">
        <v>11597</v>
      </c>
      <c r="G11598">
        <v>22</v>
      </c>
      <c r="K11598">
        <v>11597</v>
      </c>
      <c r="N11598"/>
      <c r="O11598"/>
      <c r="Q11598"/>
    </row>
    <row r="11599" spans="1:17" ht="15" x14ac:dyDescent="0.25">
      <c r="A11599"/>
      <c r="B11599" s="114">
        <v>11598</v>
      </c>
      <c r="C11599" s="7">
        <v>23</v>
      </c>
      <c r="E11599">
        <v>11598</v>
      </c>
      <c r="G11599">
        <v>22</v>
      </c>
      <c r="K11599">
        <v>11598</v>
      </c>
      <c r="N11599"/>
      <c r="O11599"/>
      <c r="Q11599"/>
    </row>
    <row r="11600" spans="1:17" ht="15" x14ac:dyDescent="0.25">
      <c r="A11600"/>
      <c r="B11600" s="114">
        <v>11599</v>
      </c>
      <c r="C11600" s="7">
        <v>23</v>
      </c>
      <c r="E11600">
        <v>11599</v>
      </c>
      <c r="G11600">
        <v>22</v>
      </c>
      <c r="K11600">
        <v>11599</v>
      </c>
      <c r="N11600"/>
      <c r="O11600"/>
      <c r="Q11600"/>
    </row>
    <row r="11601" spans="1:17" ht="15" x14ac:dyDescent="0.25">
      <c r="A11601"/>
      <c r="B11601" s="114">
        <v>11600</v>
      </c>
      <c r="C11601" s="7">
        <v>23</v>
      </c>
      <c r="E11601">
        <v>11600</v>
      </c>
      <c r="G11601">
        <v>22</v>
      </c>
      <c r="K11601">
        <v>11600</v>
      </c>
      <c r="N11601"/>
      <c r="O11601"/>
      <c r="Q11601"/>
    </row>
    <row r="11602" spans="1:17" ht="15" x14ac:dyDescent="0.25">
      <c r="A11602"/>
      <c r="B11602" s="114">
        <v>11601</v>
      </c>
      <c r="C11602" s="7">
        <v>23</v>
      </c>
      <c r="E11602">
        <v>11601</v>
      </c>
      <c r="G11602">
        <v>22</v>
      </c>
      <c r="K11602">
        <v>11601</v>
      </c>
      <c r="N11602"/>
      <c r="O11602"/>
      <c r="Q11602"/>
    </row>
    <row r="11603" spans="1:17" ht="15" x14ac:dyDescent="0.25">
      <c r="A11603"/>
      <c r="B11603" s="114">
        <v>11602</v>
      </c>
      <c r="C11603" s="7">
        <v>23</v>
      </c>
      <c r="E11603">
        <v>11602</v>
      </c>
      <c r="G11603">
        <v>22</v>
      </c>
      <c r="K11603">
        <v>11602</v>
      </c>
      <c r="N11603"/>
      <c r="O11603"/>
      <c r="Q11603"/>
    </row>
    <row r="11604" spans="1:17" ht="15" x14ac:dyDescent="0.25">
      <c r="A11604"/>
      <c r="B11604" s="114">
        <v>11603</v>
      </c>
      <c r="C11604" s="7">
        <v>23</v>
      </c>
      <c r="E11604">
        <v>11603</v>
      </c>
      <c r="G11604">
        <v>22</v>
      </c>
      <c r="K11604">
        <v>11603</v>
      </c>
      <c r="N11604"/>
      <c r="O11604"/>
      <c r="Q11604"/>
    </row>
    <row r="11605" spans="1:17" ht="15" x14ac:dyDescent="0.25">
      <c r="A11605"/>
      <c r="B11605" s="114">
        <v>11604</v>
      </c>
      <c r="C11605" s="7">
        <v>23</v>
      </c>
      <c r="E11605">
        <v>11604</v>
      </c>
      <c r="G11605">
        <v>22</v>
      </c>
      <c r="K11605">
        <v>11604</v>
      </c>
      <c r="N11605"/>
      <c r="O11605"/>
      <c r="Q11605"/>
    </row>
    <row r="11606" spans="1:17" ht="15" x14ac:dyDescent="0.25">
      <c r="A11606"/>
      <c r="B11606" s="114">
        <v>11605</v>
      </c>
      <c r="C11606" s="7">
        <v>23</v>
      </c>
      <c r="E11606">
        <v>11605</v>
      </c>
      <c r="G11606">
        <v>22</v>
      </c>
      <c r="K11606">
        <v>11605</v>
      </c>
      <c r="N11606"/>
      <c r="O11606"/>
      <c r="Q11606"/>
    </row>
    <row r="11607" spans="1:17" ht="15" x14ac:dyDescent="0.25">
      <c r="A11607"/>
      <c r="B11607" s="114">
        <v>11606</v>
      </c>
      <c r="C11607" s="7">
        <v>23</v>
      </c>
      <c r="E11607">
        <v>11606</v>
      </c>
      <c r="G11607">
        <v>22</v>
      </c>
      <c r="K11607">
        <v>11606</v>
      </c>
      <c r="N11607"/>
      <c r="O11607"/>
      <c r="Q11607"/>
    </row>
    <row r="11608" spans="1:17" ht="15" x14ac:dyDescent="0.25">
      <c r="A11608"/>
      <c r="B11608" s="114">
        <v>11607</v>
      </c>
      <c r="C11608" s="7">
        <v>23</v>
      </c>
      <c r="E11608">
        <v>11607</v>
      </c>
      <c r="G11608">
        <v>22</v>
      </c>
      <c r="K11608">
        <v>11607</v>
      </c>
      <c r="N11608"/>
      <c r="O11608"/>
      <c r="Q11608"/>
    </row>
    <row r="11609" spans="1:17" ht="15" x14ac:dyDescent="0.25">
      <c r="A11609"/>
      <c r="B11609" s="114">
        <v>11608</v>
      </c>
      <c r="C11609" s="7">
        <v>23</v>
      </c>
      <c r="E11609">
        <v>11608</v>
      </c>
      <c r="G11609">
        <v>22</v>
      </c>
      <c r="K11609">
        <v>11608</v>
      </c>
      <c r="N11609"/>
      <c r="O11609"/>
      <c r="Q11609"/>
    </row>
    <row r="11610" spans="1:17" ht="15" x14ac:dyDescent="0.25">
      <c r="A11610"/>
      <c r="B11610" s="114">
        <v>11609</v>
      </c>
      <c r="C11610" s="7">
        <v>23</v>
      </c>
      <c r="E11610">
        <v>11609</v>
      </c>
      <c r="G11610">
        <v>22</v>
      </c>
      <c r="K11610">
        <v>11609</v>
      </c>
      <c r="N11610"/>
      <c r="O11610"/>
      <c r="Q11610"/>
    </row>
    <row r="11611" spans="1:17" ht="15" x14ac:dyDescent="0.25">
      <c r="A11611"/>
      <c r="B11611" s="114">
        <v>11610</v>
      </c>
      <c r="C11611" s="7">
        <v>23</v>
      </c>
      <c r="E11611">
        <v>11610</v>
      </c>
      <c r="G11611">
        <v>22</v>
      </c>
      <c r="K11611">
        <v>11610</v>
      </c>
      <c r="N11611"/>
      <c r="O11611"/>
      <c r="Q11611"/>
    </row>
    <row r="11612" spans="1:17" ht="15" x14ac:dyDescent="0.25">
      <c r="A11612"/>
      <c r="B11612" s="114">
        <v>11611</v>
      </c>
      <c r="C11612" s="7">
        <v>23</v>
      </c>
      <c r="E11612">
        <v>11611</v>
      </c>
      <c r="G11612">
        <v>22</v>
      </c>
      <c r="K11612">
        <v>11611</v>
      </c>
      <c r="N11612"/>
      <c r="O11612"/>
      <c r="Q11612"/>
    </row>
    <row r="11613" spans="1:17" ht="15" x14ac:dyDescent="0.25">
      <c r="A11613"/>
      <c r="B11613" s="114">
        <v>11612</v>
      </c>
      <c r="C11613" s="7">
        <v>23</v>
      </c>
      <c r="E11613">
        <v>11612</v>
      </c>
      <c r="G11613">
        <v>22</v>
      </c>
      <c r="K11613">
        <v>11612</v>
      </c>
      <c r="N11613"/>
      <c r="O11613"/>
      <c r="Q11613"/>
    </row>
    <row r="11614" spans="1:17" ht="15" x14ac:dyDescent="0.25">
      <c r="A11614"/>
      <c r="B11614" s="114">
        <v>11613</v>
      </c>
      <c r="C11614" s="7">
        <v>23</v>
      </c>
      <c r="E11614">
        <v>11613</v>
      </c>
      <c r="G11614">
        <v>22</v>
      </c>
      <c r="K11614">
        <v>11613</v>
      </c>
      <c r="N11614"/>
      <c r="O11614"/>
      <c r="Q11614"/>
    </row>
    <row r="11615" spans="1:17" ht="15" x14ac:dyDescent="0.25">
      <c r="A11615"/>
      <c r="B11615" s="114">
        <v>11614</v>
      </c>
      <c r="C11615" s="7">
        <v>23</v>
      </c>
      <c r="E11615">
        <v>11614</v>
      </c>
      <c r="G11615">
        <v>22</v>
      </c>
      <c r="K11615">
        <v>11614</v>
      </c>
      <c r="N11615"/>
      <c r="O11615"/>
      <c r="Q11615"/>
    </row>
    <row r="11616" spans="1:17" ht="15" x14ac:dyDescent="0.25">
      <c r="A11616"/>
      <c r="B11616" s="114">
        <v>11615</v>
      </c>
      <c r="C11616" s="7">
        <v>23</v>
      </c>
      <c r="E11616">
        <v>11615</v>
      </c>
      <c r="G11616">
        <v>22</v>
      </c>
      <c r="K11616">
        <v>11615</v>
      </c>
      <c r="N11616"/>
      <c r="O11616"/>
      <c r="Q11616"/>
    </row>
    <row r="11617" spans="1:17" ht="15" x14ac:dyDescent="0.25">
      <c r="A11617"/>
      <c r="B11617" s="114">
        <v>11616</v>
      </c>
      <c r="C11617" s="7">
        <v>23</v>
      </c>
      <c r="E11617">
        <v>11616</v>
      </c>
      <c r="G11617">
        <v>22</v>
      </c>
      <c r="K11617">
        <v>11616</v>
      </c>
      <c r="N11617"/>
      <c r="O11617"/>
      <c r="Q11617"/>
    </row>
    <row r="11618" spans="1:17" ht="15" x14ac:dyDescent="0.25">
      <c r="A11618"/>
      <c r="B11618" s="114">
        <v>11617</v>
      </c>
      <c r="C11618" s="7">
        <v>23</v>
      </c>
      <c r="E11618">
        <v>11617</v>
      </c>
      <c r="G11618">
        <v>22</v>
      </c>
      <c r="K11618">
        <v>11617</v>
      </c>
      <c r="N11618"/>
      <c r="O11618"/>
      <c r="Q11618"/>
    </row>
    <row r="11619" spans="1:17" ht="15" x14ac:dyDescent="0.25">
      <c r="A11619"/>
      <c r="B11619" s="114">
        <v>11618</v>
      </c>
      <c r="C11619" s="7">
        <v>23</v>
      </c>
      <c r="E11619">
        <v>11618</v>
      </c>
      <c r="G11619">
        <v>22</v>
      </c>
      <c r="K11619">
        <v>11618</v>
      </c>
      <c r="N11619"/>
      <c r="O11619"/>
      <c r="Q11619"/>
    </row>
    <row r="11620" spans="1:17" ht="15" x14ac:dyDescent="0.25">
      <c r="A11620"/>
      <c r="B11620" s="114">
        <v>11619</v>
      </c>
      <c r="C11620" s="7">
        <v>23</v>
      </c>
      <c r="E11620">
        <v>11619</v>
      </c>
      <c r="G11620">
        <v>22</v>
      </c>
      <c r="K11620">
        <v>11619</v>
      </c>
      <c r="N11620"/>
      <c r="O11620"/>
      <c r="Q11620"/>
    </row>
    <row r="11621" spans="1:17" ht="15" x14ac:dyDescent="0.25">
      <c r="A11621"/>
      <c r="B11621" s="114">
        <v>11620</v>
      </c>
      <c r="C11621" s="7">
        <v>23</v>
      </c>
      <c r="E11621">
        <v>11620</v>
      </c>
      <c r="G11621">
        <v>22</v>
      </c>
      <c r="K11621">
        <v>11620</v>
      </c>
      <c r="N11621"/>
      <c r="O11621"/>
      <c r="Q11621"/>
    </row>
    <row r="11622" spans="1:17" ht="15" x14ac:dyDescent="0.25">
      <c r="A11622"/>
      <c r="B11622" s="114">
        <v>11621</v>
      </c>
      <c r="C11622" s="7">
        <v>23</v>
      </c>
      <c r="E11622">
        <v>11621</v>
      </c>
      <c r="G11622">
        <v>22</v>
      </c>
      <c r="K11622">
        <v>11621</v>
      </c>
      <c r="N11622"/>
      <c r="O11622"/>
      <c r="Q11622"/>
    </row>
    <row r="11623" spans="1:17" ht="15" x14ac:dyDescent="0.25">
      <c r="A11623"/>
      <c r="B11623" s="114">
        <v>11622</v>
      </c>
      <c r="C11623" s="7">
        <v>23</v>
      </c>
      <c r="E11623">
        <v>11622</v>
      </c>
      <c r="G11623">
        <v>22</v>
      </c>
      <c r="K11623">
        <v>11622</v>
      </c>
      <c r="N11623"/>
      <c r="O11623"/>
      <c r="Q11623"/>
    </row>
    <row r="11624" spans="1:17" ht="15" x14ac:dyDescent="0.25">
      <c r="A11624"/>
      <c r="B11624" s="114">
        <v>11623</v>
      </c>
      <c r="C11624" s="7">
        <v>23</v>
      </c>
      <c r="E11624">
        <v>11623</v>
      </c>
      <c r="G11624">
        <v>22</v>
      </c>
      <c r="K11624">
        <v>11623</v>
      </c>
      <c r="N11624"/>
      <c r="O11624"/>
      <c r="Q11624"/>
    </row>
    <row r="11625" spans="1:17" ht="15" x14ac:dyDescent="0.25">
      <c r="A11625"/>
      <c r="B11625" s="114">
        <v>11624</v>
      </c>
      <c r="C11625" s="7">
        <v>23</v>
      </c>
      <c r="E11625">
        <v>11624</v>
      </c>
      <c r="G11625">
        <v>22</v>
      </c>
      <c r="K11625">
        <v>11624</v>
      </c>
      <c r="N11625"/>
      <c r="O11625"/>
      <c r="Q11625"/>
    </row>
    <row r="11626" spans="1:17" ht="15" x14ac:dyDescent="0.25">
      <c r="A11626"/>
      <c r="B11626" s="114">
        <v>11625</v>
      </c>
      <c r="C11626" s="7">
        <v>23</v>
      </c>
      <c r="E11626">
        <v>11625</v>
      </c>
      <c r="G11626">
        <v>22</v>
      </c>
      <c r="K11626">
        <v>11625</v>
      </c>
      <c r="N11626"/>
      <c r="O11626"/>
      <c r="Q11626"/>
    </row>
    <row r="11627" spans="1:17" ht="15" x14ac:dyDescent="0.25">
      <c r="A11627"/>
      <c r="B11627" s="114">
        <v>11626</v>
      </c>
      <c r="C11627" s="7">
        <v>23</v>
      </c>
      <c r="E11627">
        <v>11626</v>
      </c>
      <c r="G11627">
        <v>22</v>
      </c>
      <c r="K11627">
        <v>11626</v>
      </c>
      <c r="N11627"/>
      <c r="O11627"/>
      <c r="Q11627"/>
    </row>
    <row r="11628" spans="1:17" ht="15" x14ac:dyDescent="0.25">
      <c r="A11628"/>
      <c r="B11628" s="114">
        <v>11627</v>
      </c>
      <c r="C11628" s="7">
        <v>23</v>
      </c>
      <c r="E11628">
        <v>11627</v>
      </c>
      <c r="G11628">
        <v>22</v>
      </c>
      <c r="K11628">
        <v>11627</v>
      </c>
      <c r="N11628"/>
      <c r="O11628"/>
      <c r="Q11628"/>
    </row>
    <row r="11629" spans="1:17" ht="15" x14ac:dyDescent="0.25">
      <c r="A11629"/>
      <c r="B11629" s="114">
        <v>11628</v>
      </c>
      <c r="C11629" s="7">
        <v>23</v>
      </c>
      <c r="E11629">
        <v>11628</v>
      </c>
      <c r="G11629">
        <v>22</v>
      </c>
      <c r="K11629">
        <v>11628</v>
      </c>
      <c r="N11629"/>
      <c r="O11629"/>
      <c r="Q11629"/>
    </row>
    <row r="11630" spans="1:17" ht="15" x14ac:dyDescent="0.25">
      <c r="A11630"/>
      <c r="B11630" s="114">
        <v>11629</v>
      </c>
      <c r="C11630" s="7">
        <v>23</v>
      </c>
      <c r="E11630">
        <v>11629</v>
      </c>
      <c r="G11630">
        <v>22</v>
      </c>
      <c r="K11630">
        <v>11629</v>
      </c>
      <c r="N11630"/>
      <c r="O11630"/>
      <c r="Q11630"/>
    </row>
    <row r="11631" spans="1:17" ht="15" x14ac:dyDescent="0.25">
      <c r="A11631"/>
      <c r="B11631" s="114">
        <v>11630</v>
      </c>
      <c r="C11631" s="7">
        <v>23</v>
      </c>
      <c r="E11631">
        <v>11630</v>
      </c>
      <c r="G11631">
        <v>22</v>
      </c>
      <c r="K11631">
        <v>11630</v>
      </c>
      <c r="N11631"/>
      <c r="O11631"/>
      <c r="Q11631"/>
    </row>
    <row r="11632" spans="1:17" ht="15" x14ac:dyDescent="0.25">
      <c r="A11632"/>
      <c r="B11632" s="114">
        <v>11631</v>
      </c>
      <c r="C11632" s="7">
        <v>23</v>
      </c>
      <c r="E11632">
        <v>11631</v>
      </c>
      <c r="G11632">
        <v>22</v>
      </c>
      <c r="K11632">
        <v>11631</v>
      </c>
      <c r="N11632"/>
      <c r="O11632"/>
      <c r="Q11632"/>
    </row>
    <row r="11633" spans="1:17" ht="15" x14ac:dyDescent="0.25">
      <c r="A11633"/>
      <c r="B11633" s="114">
        <v>11632</v>
      </c>
      <c r="C11633" s="7">
        <v>23</v>
      </c>
      <c r="E11633">
        <v>11632</v>
      </c>
      <c r="G11633">
        <v>22</v>
      </c>
      <c r="K11633">
        <v>11632</v>
      </c>
      <c r="N11633"/>
      <c r="O11633"/>
      <c r="Q11633"/>
    </row>
    <row r="11634" spans="1:17" ht="15" x14ac:dyDescent="0.25">
      <c r="A11634"/>
      <c r="B11634" s="114">
        <v>11633</v>
      </c>
      <c r="C11634" s="7">
        <v>23</v>
      </c>
      <c r="E11634">
        <v>11633</v>
      </c>
      <c r="G11634">
        <v>22</v>
      </c>
      <c r="K11634">
        <v>11633</v>
      </c>
      <c r="N11634"/>
      <c r="O11634"/>
      <c r="Q11634"/>
    </row>
    <row r="11635" spans="1:17" ht="15" x14ac:dyDescent="0.25">
      <c r="A11635"/>
      <c r="B11635" s="114">
        <v>11634</v>
      </c>
      <c r="C11635" s="7">
        <v>23</v>
      </c>
      <c r="E11635">
        <v>11634</v>
      </c>
      <c r="G11635">
        <v>22</v>
      </c>
      <c r="K11635">
        <v>11634</v>
      </c>
      <c r="N11635"/>
      <c r="O11635"/>
      <c r="Q11635"/>
    </row>
    <row r="11636" spans="1:17" ht="15" x14ac:dyDescent="0.25">
      <c r="A11636"/>
      <c r="B11636" s="114">
        <v>11635</v>
      </c>
      <c r="C11636" s="7">
        <v>23</v>
      </c>
      <c r="E11636">
        <v>11635</v>
      </c>
      <c r="G11636">
        <v>22</v>
      </c>
      <c r="K11636">
        <v>11635</v>
      </c>
      <c r="N11636"/>
      <c r="O11636"/>
      <c r="Q11636"/>
    </row>
    <row r="11637" spans="1:17" ht="15" x14ac:dyDescent="0.25">
      <c r="A11637"/>
      <c r="B11637" s="114">
        <v>11636</v>
      </c>
      <c r="C11637" s="7">
        <v>23</v>
      </c>
      <c r="E11637">
        <v>11636</v>
      </c>
      <c r="G11637">
        <v>22</v>
      </c>
      <c r="K11637">
        <v>11636</v>
      </c>
      <c r="N11637"/>
      <c r="O11637"/>
      <c r="Q11637"/>
    </row>
    <row r="11638" spans="1:17" ht="15" x14ac:dyDescent="0.25">
      <c r="A11638"/>
      <c r="B11638" s="114">
        <v>11637</v>
      </c>
      <c r="C11638" s="7">
        <v>23</v>
      </c>
      <c r="E11638">
        <v>11637</v>
      </c>
      <c r="G11638">
        <v>22</v>
      </c>
      <c r="K11638">
        <v>11637</v>
      </c>
      <c r="N11638"/>
      <c r="O11638"/>
      <c r="Q11638"/>
    </row>
    <row r="11639" spans="1:17" ht="15" x14ac:dyDescent="0.25">
      <c r="A11639"/>
      <c r="B11639" s="114">
        <v>11638</v>
      </c>
      <c r="C11639" s="7">
        <v>23</v>
      </c>
      <c r="E11639">
        <v>11638</v>
      </c>
      <c r="G11639">
        <v>22</v>
      </c>
      <c r="K11639">
        <v>11638</v>
      </c>
      <c r="N11639"/>
      <c r="O11639"/>
      <c r="Q11639"/>
    </row>
    <row r="11640" spans="1:17" ht="15" x14ac:dyDescent="0.25">
      <c r="A11640"/>
      <c r="B11640" s="114">
        <v>11639</v>
      </c>
      <c r="C11640" s="7">
        <v>23</v>
      </c>
      <c r="E11640">
        <v>11639</v>
      </c>
      <c r="G11640">
        <v>22</v>
      </c>
      <c r="K11640">
        <v>11639</v>
      </c>
      <c r="N11640"/>
      <c r="O11640"/>
      <c r="Q11640"/>
    </row>
    <row r="11641" spans="1:17" ht="15" x14ac:dyDescent="0.25">
      <c r="A11641"/>
      <c r="B11641" s="114">
        <v>11640</v>
      </c>
      <c r="C11641" s="7">
        <v>23</v>
      </c>
      <c r="E11641">
        <v>11640</v>
      </c>
      <c r="G11641">
        <v>22</v>
      </c>
      <c r="K11641">
        <v>11640</v>
      </c>
      <c r="N11641"/>
      <c r="O11641"/>
      <c r="Q11641"/>
    </row>
    <row r="11642" spans="1:17" ht="15" x14ac:dyDescent="0.25">
      <c r="A11642"/>
      <c r="B11642" s="114">
        <v>11641</v>
      </c>
      <c r="C11642" s="7">
        <v>23</v>
      </c>
      <c r="E11642">
        <v>11641</v>
      </c>
      <c r="G11642">
        <v>22</v>
      </c>
      <c r="K11642">
        <v>11641</v>
      </c>
      <c r="N11642"/>
      <c r="O11642"/>
      <c r="Q11642"/>
    </row>
    <row r="11643" spans="1:17" ht="15" x14ac:dyDescent="0.25">
      <c r="A11643"/>
      <c r="B11643" s="114">
        <v>11642</v>
      </c>
      <c r="C11643" s="7">
        <v>23</v>
      </c>
      <c r="E11643">
        <v>11642</v>
      </c>
      <c r="G11643">
        <v>22</v>
      </c>
      <c r="K11643">
        <v>11642</v>
      </c>
      <c r="N11643"/>
      <c r="O11643"/>
      <c r="Q11643"/>
    </row>
    <row r="11644" spans="1:17" ht="15" x14ac:dyDescent="0.25">
      <c r="A11644"/>
      <c r="B11644" s="114">
        <v>11643</v>
      </c>
      <c r="C11644" s="7">
        <v>23</v>
      </c>
      <c r="E11644">
        <v>11643</v>
      </c>
      <c r="G11644">
        <v>22</v>
      </c>
      <c r="K11644">
        <v>11643</v>
      </c>
      <c r="N11644"/>
      <c r="O11644"/>
      <c r="Q11644"/>
    </row>
    <row r="11645" spans="1:17" ht="15" x14ac:dyDescent="0.25">
      <c r="A11645"/>
      <c r="B11645" s="114">
        <v>11644</v>
      </c>
      <c r="C11645" s="7">
        <v>23</v>
      </c>
      <c r="E11645">
        <v>11644</v>
      </c>
      <c r="G11645">
        <v>22</v>
      </c>
      <c r="K11645">
        <v>11644</v>
      </c>
      <c r="N11645"/>
      <c r="O11645"/>
      <c r="Q11645"/>
    </row>
    <row r="11646" spans="1:17" ht="15" x14ac:dyDescent="0.25">
      <c r="A11646"/>
      <c r="B11646" s="114">
        <v>11645</v>
      </c>
      <c r="C11646" s="7">
        <v>23</v>
      </c>
      <c r="E11646">
        <v>11645</v>
      </c>
      <c r="G11646">
        <v>22</v>
      </c>
      <c r="K11646">
        <v>11645</v>
      </c>
      <c r="N11646"/>
      <c r="O11646"/>
      <c r="Q11646"/>
    </row>
    <row r="11647" spans="1:17" ht="15" x14ac:dyDescent="0.25">
      <c r="A11647"/>
      <c r="B11647" s="114">
        <v>11646</v>
      </c>
      <c r="C11647" s="7">
        <v>23</v>
      </c>
      <c r="E11647">
        <v>11646</v>
      </c>
      <c r="G11647">
        <v>22</v>
      </c>
      <c r="K11647">
        <v>11646</v>
      </c>
      <c r="N11647"/>
      <c r="O11647"/>
      <c r="Q11647"/>
    </row>
    <row r="11648" spans="1:17" ht="15" x14ac:dyDescent="0.25">
      <c r="A11648"/>
      <c r="B11648" s="114">
        <v>11647</v>
      </c>
      <c r="C11648" s="7">
        <v>23</v>
      </c>
      <c r="E11648">
        <v>11647</v>
      </c>
      <c r="G11648">
        <v>22</v>
      </c>
      <c r="K11648">
        <v>11647</v>
      </c>
      <c r="N11648"/>
      <c r="O11648"/>
      <c r="Q11648"/>
    </row>
    <row r="11649" spans="1:17" ht="15" x14ac:dyDescent="0.25">
      <c r="A11649"/>
      <c r="B11649" s="114">
        <v>11648</v>
      </c>
      <c r="C11649" s="7">
        <v>23</v>
      </c>
      <c r="E11649">
        <v>11648</v>
      </c>
      <c r="G11649">
        <v>22</v>
      </c>
      <c r="K11649">
        <v>11648</v>
      </c>
      <c r="N11649"/>
      <c r="O11649"/>
      <c r="Q11649"/>
    </row>
    <row r="11650" spans="1:17" ht="15" x14ac:dyDescent="0.25">
      <c r="A11650"/>
      <c r="B11650" s="114">
        <v>11649</v>
      </c>
      <c r="C11650" s="7">
        <v>23</v>
      </c>
      <c r="E11650">
        <v>11649</v>
      </c>
      <c r="G11650">
        <v>22</v>
      </c>
      <c r="K11650">
        <v>11649</v>
      </c>
      <c r="N11650"/>
      <c r="O11650"/>
      <c r="Q11650"/>
    </row>
    <row r="11651" spans="1:17" ht="15" x14ac:dyDescent="0.25">
      <c r="A11651"/>
      <c r="B11651" s="114">
        <v>11650</v>
      </c>
      <c r="C11651" s="7">
        <v>23</v>
      </c>
      <c r="E11651">
        <v>11650</v>
      </c>
      <c r="G11651">
        <v>22</v>
      </c>
      <c r="K11651">
        <v>11650</v>
      </c>
      <c r="N11651"/>
      <c r="O11651"/>
      <c r="Q11651"/>
    </row>
    <row r="11652" spans="1:17" ht="15" x14ac:dyDescent="0.25">
      <c r="A11652"/>
      <c r="B11652" s="114">
        <v>11651</v>
      </c>
      <c r="C11652" s="7">
        <v>23</v>
      </c>
      <c r="E11652">
        <v>11651</v>
      </c>
      <c r="G11652">
        <v>22</v>
      </c>
      <c r="K11652">
        <v>11651</v>
      </c>
      <c r="N11652"/>
      <c r="O11652"/>
      <c r="Q11652"/>
    </row>
    <row r="11653" spans="1:17" ht="15" x14ac:dyDescent="0.25">
      <c r="A11653"/>
      <c r="B11653" s="114">
        <v>11652</v>
      </c>
      <c r="C11653" s="7">
        <v>23</v>
      </c>
      <c r="E11653">
        <v>11652</v>
      </c>
      <c r="G11653">
        <v>22</v>
      </c>
      <c r="K11653">
        <v>11652</v>
      </c>
      <c r="N11653"/>
      <c r="O11653"/>
      <c r="Q11653"/>
    </row>
    <row r="11654" spans="1:17" ht="15" x14ac:dyDescent="0.25">
      <c r="A11654"/>
      <c r="B11654" s="114">
        <v>11653</v>
      </c>
      <c r="C11654" s="7">
        <v>23</v>
      </c>
      <c r="E11654">
        <v>11653</v>
      </c>
      <c r="G11654">
        <v>22</v>
      </c>
      <c r="K11654">
        <v>11653</v>
      </c>
      <c r="N11654"/>
      <c r="O11654"/>
      <c r="Q11654"/>
    </row>
    <row r="11655" spans="1:17" ht="15" x14ac:dyDescent="0.25">
      <c r="A11655"/>
      <c r="B11655" s="114">
        <v>11654</v>
      </c>
      <c r="C11655" s="7">
        <v>23</v>
      </c>
      <c r="E11655">
        <v>11654</v>
      </c>
      <c r="G11655">
        <v>22</v>
      </c>
      <c r="K11655">
        <v>11654</v>
      </c>
      <c r="N11655"/>
      <c r="O11655"/>
      <c r="Q11655"/>
    </row>
    <row r="11656" spans="1:17" ht="15" x14ac:dyDescent="0.25">
      <c r="A11656"/>
      <c r="B11656" s="114">
        <v>11655</v>
      </c>
      <c r="C11656" s="7">
        <v>23</v>
      </c>
      <c r="E11656">
        <v>11655</v>
      </c>
      <c r="G11656">
        <v>22</v>
      </c>
      <c r="K11656">
        <v>11655</v>
      </c>
      <c r="N11656"/>
      <c r="O11656"/>
      <c r="Q11656"/>
    </row>
    <row r="11657" spans="1:17" ht="15" x14ac:dyDescent="0.25">
      <c r="A11657"/>
      <c r="B11657" s="114">
        <v>11656</v>
      </c>
      <c r="C11657" s="7">
        <v>23</v>
      </c>
      <c r="E11657">
        <v>11656</v>
      </c>
      <c r="G11657">
        <v>22</v>
      </c>
      <c r="K11657">
        <v>11656</v>
      </c>
      <c r="N11657"/>
      <c r="O11657"/>
      <c r="Q11657"/>
    </row>
    <row r="11658" spans="1:17" ht="15" x14ac:dyDescent="0.25">
      <c r="A11658"/>
      <c r="B11658" s="114">
        <v>11657</v>
      </c>
      <c r="C11658" s="7">
        <v>23</v>
      </c>
      <c r="E11658">
        <v>11657</v>
      </c>
      <c r="G11658">
        <v>22</v>
      </c>
      <c r="K11658">
        <v>11657</v>
      </c>
      <c r="N11658"/>
      <c r="O11658"/>
      <c r="Q11658"/>
    </row>
    <row r="11659" spans="1:17" ht="15" x14ac:dyDescent="0.25">
      <c r="A11659"/>
      <c r="B11659" s="114">
        <v>11658</v>
      </c>
      <c r="C11659" s="7">
        <v>23</v>
      </c>
      <c r="E11659">
        <v>11658</v>
      </c>
      <c r="G11659">
        <v>22</v>
      </c>
      <c r="K11659">
        <v>11658</v>
      </c>
      <c r="N11659"/>
      <c r="O11659"/>
      <c r="Q11659"/>
    </row>
    <row r="11660" spans="1:17" ht="15" x14ac:dyDescent="0.25">
      <c r="A11660"/>
      <c r="B11660" s="114">
        <v>11659</v>
      </c>
      <c r="C11660" s="7">
        <v>23</v>
      </c>
      <c r="E11660">
        <v>11659</v>
      </c>
      <c r="G11660">
        <v>22</v>
      </c>
      <c r="K11660">
        <v>11659</v>
      </c>
      <c r="N11660"/>
      <c r="O11660"/>
      <c r="Q11660"/>
    </row>
    <row r="11661" spans="1:17" ht="15" x14ac:dyDescent="0.25">
      <c r="A11661"/>
      <c r="B11661" s="114">
        <v>11660</v>
      </c>
      <c r="C11661" s="7">
        <v>23</v>
      </c>
      <c r="E11661">
        <v>11660</v>
      </c>
      <c r="G11661">
        <v>22</v>
      </c>
      <c r="K11661">
        <v>11660</v>
      </c>
      <c r="N11661"/>
      <c r="O11661"/>
      <c r="Q11661"/>
    </row>
    <row r="11662" spans="1:17" ht="15" x14ac:dyDescent="0.25">
      <c r="A11662"/>
      <c r="B11662" s="114">
        <v>11661</v>
      </c>
      <c r="C11662" s="7">
        <v>23</v>
      </c>
      <c r="E11662">
        <v>11661</v>
      </c>
      <c r="G11662">
        <v>22</v>
      </c>
      <c r="K11662">
        <v>11661</v>
      </c>
      <c r="N11662"/>
      <c r="O11662"/>
      <c r="Q11662"/>
    </row>
    <row r="11663" spans="1:17" ht="15" x14ac:dyDescent="0.25">
      <c r="A11663"/>
      <c r="B11663" s="114">
        <v>11662</v>
      </c>
      <c r="C11663" s="7">
        <v>23</v>
      </c>
      <c r="E11663">
        <v>11662</v>
      </c>
      <c r="G11663">
        <v>22</v>
      </c>
      <c r="K11663">
        <v>11662</v>
      </c>
      <c r="N11663"/>
      <c r="O11663"/>
      <c r="Q11663"/>
    </row>
    <row r="11664" spans="1:17" ht="15" x14ac:dyDescent="0.25">
      <c r="A11664"/>
      <c r="B11664" s="114">
        <v>11663</v>
      </c>
      <c r="C11664" s="7">
        <v>23</v>
      </c>
      <c r="E11664">
        <v>11663</v>
      </c>
      <c r="G11664">
        <v>22</v>
      </c>
      <c r="K11664">
        <v>11663</v>
      </c>
      <c r="N11664"/>
      <c r="O11664"/>
      <c r="Q11664"/>
    </row>
    <row r="11665" spans="1:17" ht="15" x14ac:dyDescent="0.25">
      <c r="A11665"/>
      <c r="B11665" s="114">
        <v>11664</v>
      </c>
      <c r="C11665" s="7">
        <v>23</v>
      </c>
      <c r="E11665">
        <v>11664</v>
      </c>
      <c r="G11665">
        <v>22</v>
      </c>
      <c r="K11665">
        <v>11664</v>
      </c>
      <c r="N11665"/>
      <c r="O11665"/>
      <c r="Q11665"/>
    </row>
    <row r="11666" spans="1:17" ht="15" x14ac:dyDescent="0.25">
      <c r="A11666"/>
      <c r="B11666" s="114">
        <v>11665</v>
      </c>
      <c r="C11666" s="7">
        <v>23</v>
      </c>
      <c r="E11666">
        <v>11665</v>
      </c>
      <c r="G11666">
        <v>22</v>
      </c>
      <c r="K11666">
        <v>11665</v>
      </c>
      <c r="N11666"/>
      <c r="O11666"/>
      <c r="Q11666"/>
    </row>
    <row r="11667" spans="1:17" ht="15" x14ac:dyDescent="0.25">
      <c r="A11667"/>
      <c r="B11667" s="114">
        <v>11666</v>
      </c>
      <c r="C11667" s="7">
        <v>23</v>
      </c>
      <c r="E11667">
        <v>11666</v>
      </c>
      <c r="G11667">
        <v>22</v>
      </c>
      <c r="K11667">
        <v>11666</v>
      </c>
      <c r="N11667"/>
      <c r="O11667"/>
      <c r="Q11667"/>
    </row>
    <row r="11668" spans="1:17" ht="15" x14ac:dyDescent="0.25">
      <c r="A11668"/>
      <c r="B11668" s="114">
        <v>11667</v>
      </c>
      <c r="C11668" s="7">
        <v>23</v>
      </c>
      <c r="E11668">
        <v>11667</v>
      </c>
      <c r="G11668">
        <v>22</v>
      </c>
      <c r="K11668">
        <v>11667</v>
      </c>
      <c r="N11668"/>
      <c r="O11668"/>
      <c r="Q11668"/>
    </row>
    <row r="11669" spans="1:17" ht="15" x14ac:dyDescent="0.25">
      <c r="A11669"/>
      <c r="B11669" s="114">
        <v>11668</v>
      </c>
      <c r="C11669" s="7">
        <v>23</v>
      </c>
      <c r="E11669">
        <v>11668</v>
      </c>
      <c r="G11669">
        <v>22</v>
      </c>
      <c r="K11669">
        <v>11668</v>
      </c>
      <c r="N11669"/>
      <c r="O11669"/>
      <c r="Q11669"/>
    </row>
    <row r="11670" spans="1:17" ht="15" x14ac:dyDescent="0.25">
      <c r="A11670"/>
      <c r="B11670" s="114">
        <v>11669</v>
      </c>
      <c r="C11670" s="7">
        <v>23</v>
      </c>
      <c r="E11670">
        <v>11669</v>
      </c>
      <c r="G11670">
        <v>22</v>
      </c>
      <c r="K11670">
        <v>11669</v>
      </c>
      <c r="N11670"/>
      <c r="O11670"/>
      <c r="Q11670"/>
    </row>
    <row r="11671" spans="1:17" ht="15" x14ac:dyDescent="0.25">
      <c r="A11671"/>
      <c r="B11671" s="114">
        <v>11670</v>
      </c>
      <c r="C11671" s="7">
        <v>23</v>
      </c>
      <c r="E11671">
        <v>11670</v>
      </c>
      <c r="G11671">
        <v>22</v>
      </c>
      <c r="K11671">
        <v>11670</v>
      </c>
      <c r="N11671"/>
      <c r="O11671"/>
      <c r="Q11671"/>
    </row>
    <row r="11672" spans="1:17" ht="15" x14ac:dyDescent="0.25">
      <c r="A11672"/>
      <c r="B11672" s="114">
        <v>11671</v>
      </c>
      <c r="C11672" s="7">
        <v>23</v>
      </c>
      <c r="E11672">
        <v>11671</v>
      </c>
      <c r="G11672">
        <v>22</v>
      </c>
      <c r="K11672">
        <v>11671</v>
      </c>
      <c r="N11672"/>
      <c r="O11672"/>
      <c r="Q11672"/>
    </row>
    <row r="11673" spans="1:17" ht="15" x14ac:dyDescent="0.25">
      <c r="A11673"/>
      <c r="B11673" s="114">
        <v>11672</v>
      </c>
      <c r="C11673" s="7">
        <v>23</v>
      </c>
      <c r="E11673">
        <v>11672</v>
      </c>
      <c r="G11673">
        <v>22</v>
      </c>
      <c r="K11673">
        <v>11672</v>
      </c>
      <c r="N11673"/>
      <c r="O11673"/>
      <c r="Q11673"/>
    </row>
    <row r="11674" spans="1:17" ht="15" x14ac:dyDescent="0.25">
      <c r="A11674"/>
      <c r="B11674" s="114">
        <v>11673</v>
      </c>
      <c r="C11674" s="7">
        <v>23</v>
      </c>
      <c r="E11674">
        <v>11673</v>
      </c>
      <c r="G11674">
        <v>22</v>
      </c>
      <c r="K11674">
        <v>11673</v>
      </c>
      <c r="N11674"/>
      <c r="O11674"/>
      <c r="Q11674"/>
    </row>
    <row r="11675" spans="1:17" ht="15" x14ac:dyDescent="0.25">
      <c r="A11675"/>
      <c r="B11675" s="114">
        <v>11674</v>
      </c>
      <c r="C11675" s="7">
        <v>23</v>
      </c>
      <c r="E11675">
        <v>11674</v>
      </c>
      <c r="G11675">
        <v>22</v>
      </c>
      <c r="K11675">
        <v>11674</v>
      </c>
      <c r="N11675"/>
      <c r="O11675"/>
      <c r="Q11675"/>
    </row>
    <row r="11676" spans="1:17" ht="15" x14ac:dyDescent="0.25">
      <c r="A11676"/>
      <c r="B11676" s="114">
        <v>11675</v>
      </c>
      <c r="C11676" s="7">
        <v>23</v>
      </c>
      <c r="E11676">
        <v>11675</v>
      </c>
      <c r="G11676">
        <v>22</v>
      </c>
      <c r="K11676">
        <v>11675</v>
      </c>
      <c r="N11676"/>
      <c r="O11676"/>
      <c r="Q11676"/>
    </row>
    <row r="11677" spans="1:17" ht="15" x14ac:dyDescent="0.25">
      <c r="A11677"/>
      <c r="B11677" s="114">
        <v>11676</v>
      </c>
      <c r="C11677" s="7">
        <v>23</v>
      </c>
      <c r="E11677">
        <v>11676</v>
      </c>
      <c r="G11677">
        <v>22</v>
      </c>
      <c r="K11677">
        <v>11676</v>
      </c>
      <c r="N11677"/>
      <c r="O11677"/>
      <c r="Q11677"/>
    </row>
    <row r="11678" spans="1:17" ht="15" x14ac:dyDescent="0.25">
      <c r="A11678"/>
      <c r="B11678" s="114">
        <v>11677</v>
      </c>
      <c r="C11678" s="7">
        <v>23</v>
      </c>
      <c r="E11678">
        <v>11677</v>
      </c>
      <c r="G11678">
        <v>22</v>
      </c>
      <c r="K11678">
        <v>11677</v>
      </c>
      <c r="N11678"/>
      <c r="O11678"/>
      <c r="Q11678"/>
    </row>
    <row r="11679" spans="1:17" ht="15" x14ac:dyDescent="0.25">
      <c r="A11679"/>
      <c r="B11679" s="114">
        <v>11678</v>
      </c>
      <c r="C11679" s="7">
        <v>23</v>
      </c>
      <c r="E11679">
        <v>11678</v>
      </c>
      <c r="G11679">
        <v>22</v>
      </c>
      <c r="K11679">
        <v>11678</v>
      </c>
      <c r="N11679"/>
      <c r="O11679"/>
      <c r="Q11679"/>
    </row>
    <row r="11680" spans="1:17" ht="15" x14ac:dyDescent="0.25">
      <c r="A11680"/>
      <c r="B11680" s="114">
        <v>11679</v>
      </c>
      <c r="C11680" s="7">
        <v>23</v>
      </c>
      <c r="E11680">
        <v>11679</v>
      </c>
      <c r="G11680">
        <v>22</v>
      </c>
      <c r="K11680">
        <v>11679</v>
      </c>
      <c r="N11680"/>
      <c r="O11680"/>
      <c r="Q11680"/>
    </row>
    <row r="11681" spans="1:17" ht="15" x14ac:dyDescent="0.25">
      <c r="A11681"/>
      <c r="B11681" s="114">
        <v>11680</v>
      </c>
      <c r="C11681" s="7">
        <v>23</v>
      </c>
      <c r="E11681">
        <v>11680</v>
      </c>
      <c r="G11681">
        <v>22</v>
      </c>
      <c r="K11681">
        <v>11680</v>
      </c>
      <c r="N11681"/>
      <c r="O11681"/>
      <c r="Q11681"/>
    </row>
    <row r="11682" spans="1:17" ht="15" x14ac:dyDescent="0.25">
      <c r="A11682"/>
      <c r="B11682" s="114">
        <v>11681</v>
      </c>
      <c r="C11682" s="7">
        <v>23</v>
      </c>
      <c r="E11682">
        <v>11681</v>
      </c>
      <c r="G11682">
        <v>22</v>
      </c>
      <c r="K11682">
        <v>11681</v>
      </c>
      <c r="N11682"/>
      <c r="O11682"/>
      <c r="Q11682"/>
    </row>
    <row r="11683" spans="1:17" ht="15" x14ac:dyDescent="0.25">
      <c r="A11683"/>
      <c r="B11683" s="114">
        <v>11682</v>
      </c>
      <c r="C11683" s="7">
        <v>23</v>
      </c>
      <c r="E11683">
        <v>11682</v>
      </c>
      <c r="G11683">
        <v>22</v>
      </c>
      <c r="K11683">
        <v>11682</v>
      </c>
      <c r="N11683"/>
      <c r="O11683"/>
      <c r="Q11683"/>
    </row>
    <row r="11684" spans="1:17" ht="15" x14ac:dyDescent="0.25">
      <c r="A11684"/>
      <c r="B11684" s="114">
        <v>11683</v>
      </c>
      <c r="C11684" s="7">
        <v>23</v>
      </c>
      <c r="E11684">
        <v>11683</v>
      </c>
      <c r="G11684">
        <v>22</v>
      </c>
      <c r="K11684">
        <v>11683</v>
      </c>
      <c r="N11684"/>
      <c r="O11684"/>
      <c r="Q11684"/>
    </row>
    <row r="11685" spans="1:17" ht="15" x14ac:dyDescent="0.25">
      <c r="A11685"/>
      <c r="B11685" s="114">
        <v>11684</v>
      </c>
      <c r="C11685" s="7">
        <v>23</v>
      </c>
      <c r="E11685">
        <v>11684</v>
      </c>
      <c r="G11685">
        <v>22</v>
      </c>
      <c r="K11685">
        <v>11684</v>
      </c>
      <c r="N11685"/>
      <c r="O11685"/>
      <c r="Q11685"/>
    </row>
    <row r="11686" spans="1:17" ht="15" x14ac:dyDescent="0.25">
      <c r="A11686"/>
      <c r="B11686" s="114">
        <v>11685</v>
      </c>
      <c r="C11686" s="7">
        <v>23</v>
      </c>
      <c r="E11686">
        <v>11685</v>
      </c>
      <c r="G11686">
        <v>22</v>
      </c>
      <c r="K11686">
        <v>11685</v>
      </c>
      <c r="N11686"/>
      <c r="O11686"/>
      <c r="Q11686"/>
    </row>
    <row r="11687" spans="1:17" ht="15" x14ac:dyDescent="0.25">
      <c r="A11687"/>
      <c r="B11687" s="114">
        <v>11686</v>
      </c>
      <c r="C11687" s="7">
        <v>23</v>
      </c>
      <c r="E11687">
        <v>11686</v>
      </c>
      <c r="G11687">
        <v>22</v>
      </c>
      <c r="K11687">
        <v>11686</v>
      </c>
      <c r="N11687"/>
      <c r="O11687"/>
      <c r="Q11687"/>
    </row>
    <row r="11688" spans="1:17" ht="15" x14ac:dyDescent="0.25">
      <c r="A11688"/>
      <c r="B11688" s="114">
        <v>11687</v>
      </c>
      <c r="C11688" s="7">
        <v>23</v>
      </c>
      <c r="E11688">
        <v>11687</v>
      </c>
      <c r="G11688">
        <v>22</v>
      </c>
      <c r="K11688">
        <v>11687</v>
      </c>
      <c r="N11688"/>
      <c r="O11688"/>
      <c r="Q11688"/>
    </row>
    <row r="11689" spans="1:17" ht="15" x14ac:dyDescent="0.25">
      <c r="A11689"/>
      <c r="B11689" s="114">
        <v>11688</v>
      </c>
      <c r="C11689" s="7">
        <v>23</v>
      </c>
      <c r="E11689">
        <v>11688</v>
      </c>
      <c r="G11689">
        <v>22</v>
      </c>
      <c r="K11689">
        <v>11688</v>
      </c>
      <c r="N11689"/>
      <c r="O11689"/>
      <c r="Q11689"/>
    </row>
    <row r="11690" spans="1:17" ht="15" x14ac:dyDescent="0.25">
      <c r="A11690"/>
      <c r="B11690" s="114">
        <v>11689</v>
      </c>
      <c r="C11690" s="7">
        <v>23</v>
      </c>
      <c r="E11690">
        <v>11689</v>
      </c>
      <c r="G11690">
        <v>22</v>
      </c>
      <c r="K11690">
        <v>11689</v>
      </c>
      <c r="N11690"/>
      <c r="O11690"/>
      <c r="Q11690"/>
    </row>
    <row r="11691" spans="1:17" ht="15" x14ac:dyDescent="0.25">
      <c r="A11691"/>
      <c r="B11691" s="114">
        <v>11690</v>
      </c>
      <c r="C11691" s="7">
        <v>23</v>
      </c>
      <c r="E11691">
        <v>11690</v>
      </c>
      <c r="G11691">
        <v>22</v>
      </c>
      <c r="K11691">
        <v>11690</v>
      </c>
      <c r="N11691"/>
      <c r="O11691"/>
      <c r="Q11691"/>
    </row>
    <row r="11692" spans="1:17" ht="15" x14ac:dyDescent="0.25">
      <c r="A11692"/>
      <c r="B11692" s="114">
        <v>11691</v>
      </c>
      <c r="C11692" s="7">
        <v>23</v>
      </c>
      <c r="E11692">
        <v>11691</v>
      </c>
      <c r="G11692">
        <v>22</v>
      </c>
      <c r="K11692">
        <v>11691</v>
      </c>
      <c r="N11692"/>
      <c r="O11692"/>
      <c r="Q11692"/>
    </row>
    <row r="11693" spans="1:17" ht="15" x14ac:dyDescent="0.25">
      <c r="A11693"/>
      <c r="B11693" s="114">
        <v>11692</v>
      </c>
      <c r="C11693" s="7">
        <v>23</v>
      </c>
      <c r="E11693">
        <v>11692</v>
      </c>
      <c r="G11693">
        <v>22</v>
      </c>
      <c r="K11693">
        <v>11692</v>
      </c>
      <c r="N11693"/>
      <c r="O11693"/>
      <c r="Q11693"/>
    </row>
    <row r="11694" spans="1:17" ht="15" x14ac:dyDescent="0.25">
      <c r="A11694"/>
      <c r="B11694" s="114">
        <v>11693</v>
      </c>
      <c r="C11694" s="7">
        <v>23</v>
      </c>
      <c r="E11694">
        <v>11693</v>
      </c>
      <c r="G11694">
        <v>22</v>
      </c>
      <c r="K11694">
        <v>11693</v>
      </c>
      <c r="N11694"/>
      <c r="O11694"/>
      <c r="Q11694"/>
    </row>
    <row r="11695" spans="1:17" ht="15" x14ac:dyDescent="0.25">
      <c r="A11695"/>
      <c r="B11695" s="114">
        <v>11694</v>
      </c>
      <c r="C11695" s="7">
        <v>23</v>
      </c>
      <c r="E11695">
        <v>11694</v>
      </c>
      <c r="G11695">
        <v>22</v>
      </c>
      <c r="K11695">
        <v>11694</v>
      </c>
      <c r="N11695"/>
      <c r="O11695"/>
      <c r="Q11695"/>
    </row>
    <row r="11696" spans="1:17" ht="15" x14ac:dyDescent="0.25">
      <c r="A11696"/>
      <c r="B11696" s="114">
        <v>11695</v>
      </c>
      <c r="C11696" s="7">
        <v>23</v>
      </c>
      <c r="E11696">
        <v>11695</v>
      </c>
      <c r="G11696">
        <v>22</v>
      </c>
      <c r="K11696">
        <v>11695</v>
      </c>
      <c r="N11696"/>
      <c r="O11696"/>
      <c r="Q11696"/>
    </row>
    <row r="11697" spans="1:17" ht="15" x14ac:dyDescent="0.25">
      <c r="A11697"/>
      <c r="B11697" s="114">
        <v>11696</v>
      </c>
      <c r="C11697" s="7">
        <v>23</v>
      </c>
      <c r="E11697">
        <v>11696</v>
      </c>
      <c r="G11697">
        <v>22</v>
      </c>
      <c r="K11697">
        <v>11696</v>
      </c>
      <c r="N11697"/>
      <c r="O11697"/>
      <c r="Q11697"/>
    </row>
    <row r="11698" spans="1:17" ht="15" x14ac:dyDescent="0.25">
      <c r="A11698"/>
      <c r="B11698" s="114">
        <v>11697</v>
      </c>
      <c r="C11698" s="7">
        <v>23</v>
      </c>
      <c r="E11698">
        <v>11697</v>
      </c>
      <c r="G11698">
        <v>22</v>
      </c>
      <c r="K11698">
        <v>11697</v>
      </c>
      <c r="N11698"/>
      <c r="O11698"/>
      <c r="Q11698"/>
    </row>
    <row r="11699" spans="1:17" ht="15" x14ac:dyDescent="0.25">
      <c r="A11699"/>
      <c r="B11699" s="114">
        <v>11698</v>
      </c>
      <c r="C11699" s="7">
        <v>23</v>
      </c>
      <c r="E11699">
        <v>11698</v>
      </c>
      <c r="G11699">
        <v>22</v>
      </c>
      <c r="K11699">
        <v>11698</v>
      </c>
      <c r="N11699"/>
      <c r="O11699"/>
      <c r="Q11699"/>
    </row>
    <row r="11700" spans="1:17" ht="15" x14ac:dyDescent="0.25">
      <c r="A11700"/>
      <c r="B11700" s="114">
        <v>11699</v>
      </c>
      <c r="C11700" s="7">
        <v>23</v>
      </c>
      <c r="E11700">
        <v>11699</v>
      </c>
      <c r="G11700">
        <v>22</v>
      </c>
      <c r="K11700">
        <v>11699</v>
      </c>
      <c r="N11700"/>
      <c r="O11700"/>
      <c r="Q11700"/>
    </row>
    <row r="11701" spans="1:17" ht="15" x14ac:dyDescent="0.25">
      <c r="A11701"/>
      <c r="B11701" s="114">
        <v>11700</v>
      </c>
      <c r="C11701" s="7">
        <v>23</v>
      </c>
      <c r="E11701">
        <v>11700</v>
      </c>
      <c r="G11701">
        <v>22</v>
      </c>
      <c r="K11701">
        <v>11700</v>
      </c>
      <c r="N11701"/>
      <c r="O11701"/>
      <c r="Q11701"/>
    </row>
    <row r="11702" spans="1:17" ht="15" x14ac:dyDescent="0.25">
      <c r="A11702"/>
      <c r="B11702" s="114">
        <v>11701</v>
      </c>
      <c r="C11702" s="7">
        <v>23</v>
      </c>
      <c r="E11702">
        <v>11701</v>
      </c>
      <c r="G11702">
        <v>22</v>
      </c>
      <c r="K11702">
        <v>11701</v>
      </c>
      <c r="N11702"/>
      <c r="O11702"/>
      <c r="Q11702"/>
    </row>
    <row r="11703" spans="1:17" ht="15" x14ac:dyDescent="0.25">
      <c r="A11703"/>
      <c r="B11703" s="114">
        <v>11702</v>
      </c>
      <c r="C11703" s="7">
        <v>23</v>
      </c>
      <c r="E11703">
        <v>11702</v>
      </c>
      <c r="G11703">
        <v>22</v>
      </c>
      <c r="K11703">
        <v>11702</v>
      </c>
      <c r="N11703"/>
      <c r="O11703"/>
      <c r="Q11703"/>
    </row>
    <row r="11704" spans="1:17" ht="15" x14ac:dyDescent="0.25">
      <c r="A11704"/>
      <c r="B11704" s="114">
        <v>11703</v>
      </c>
      <c r="C11704" s="7">
        <v>23</v>
      </c>
      <c r="E11704">
        <v>11703</v>
      </c>
      <c r="G11704">
        <v>22</v>
      </c>
      <c r="K11704">
        <v>11703</v>
      </c>
      <c r="N11704"/>
      <c r="O11704"/>
      <c r="Q11704"/>
    </row>
    <row r="11705" spans="1:17" ht="15" x14ac:dyDescent="0.25">
      <c r="A11705"/>
      <c r="B11705" s="114">
        <v>11704</v>
      </c>
      <c r="C11705" s="7">
        <v>23</v>
      </c>
      <c r="E11705">
        <v>11704</v>
      </c>
      <c r="G11705">
        <v>22</v>
      </c>
      <c r="K11705">
        <v>11704</v>
      </c>
      <c r="N11705"/>
      <c r="O11705"/>
      <c r="Q11705"/>
    </row>
    <row r="11706" spans="1:17" ht="15" x14ac:dyDescent="0.25">
      <c r="A11706"/>
      <c r="B11706" s="114">
        <v>11705</v>
      </c>
      <c r="C11706" s="7">
        <v>23</v>
      </c>
      <c r="E11706">
        <v>11705</v>
      </c>
      <c r="G11706">
        <v>22</v>
      </c>
      <c r="K11706">
        <v>11705</v>
      </c>
      <c r="N11706"/>
      <c r="O11706"/>
      <c r="Q11706"/>
    </row>
    <row r="11707" spans="1:17" ht="15" x14ac:dyDescent="0.25">
      <c r="A11707"/>
      <c r="B11707" s="114">
        <v>11706</v>
      </c>
      <c r="C11707" s="7">
        <v>23</v>
      </c>
      <c r="E11707">
        <v>11706</v>
      </c>
      <c r="G11707">
        <v>22</v>
      </c>
      <c r="K11707">
        <v>11706</v>
      </c>
      <c r="N11707"/>
      <c r="O11707"/>
      <c r="Q11707"/>
    </row>
    <row r="11708" spans="1:17" ht="15" x14ac:dyDescent="0.25">
      <c r="A11708"/>
      <c r="B11708" s="114">
        <v>11707</v>
      </c>
      <c r="C11708" s="7">
        <v>23</v>
      </c>
      <c r="E11708">
        <v>11707</v>
      </c>
      <c r="G11708">
        <v>22</v>
      </c>
      <c r="K11708">
        <v>11707</v>
      </c>
      <c r="N11708"/>
      <c r="O11708"/>
      <c r="Q11708"/>
    </row>
    <row r="11709" spans="1:17" ht="15" x14ac:dyDescent="0.25">
      <c r="A11709"/>
      <c r="B11709" s="114">
        <v>11708</v>
      </c>
      <c r="C11709" s="7">
        <v>23</v>
      </c>
      <c r="E11709">
        <v>11708</v>
      </c>
      <c r="G11709">
        <v>22</v>
      </c>
      <c r="K11709">
        <v>11708</v>
      </c>
      <c r="N11709"/>
      <c r="O11709"/>
      <c r="Q11709"/>
    </row>
    <row r="11710" spans="1:17" ht="15" x14ac:dyDescent="0.25">
      <c r="A11710"/>
      <c r="B11710" s="114">
        <v>11709</v>
      </c>
      <c r="C11710" s="7">
        <v>23</v>
      </c>
      <c r="E11710">
        <v>11709</v>
      </c>
      <c r="G11710">
        <v>22</v>
      </c>
      <c r="K11710">
        <v>11709</v>
      </c>
      <c r="N11710"/>
      <c r="O11710"/>
      <c r="Q11710"/>
    </row>
    <row r="11711" spans="1:17" ht="15" x14ac:dyDescent="0.25">
      <c r="A11711"/>
      <c r="B11711" s="114">
        <v>11710</v>
      </c>
      <c r="C11711" s="7">
        <v>23</v>
      </c>
      <c r="E11711">
        <v>11710</v>
      </c>
      <c r="G11711">
        <v>22</v>
      </c>
      <c r="K11711">
        <v>11710</v>
      </c>
      <c r="N11711"/>
      <c r="O11711"/>
      <c r="Q11711"/>
    </row>
    <row r="11712" spans="1:17" ht="15" x14ac:dyDescent="0.25">
      <c r="A11712"/>
      <c r="B11712" s="114">
        <v>11711</v>
      </c>
      <c r="C11712" s="7">
        <v>23</v>
      </c>
      <c r="E11712">
        <v>11711</v>
      </c>
      <c r="G11712">
        <v>22</v>
      </c>
      <c r="K11712">
        <v>11711</v>
      </c>
      <c r="N11712"/>
      <c r="O11712"/>
      <c r="Q11712"/>
    </row>
    <row r="11713" spans="1:17" ht="15" x14ac:dyDescent="0.25">
      <c r="A11713"/>
      <c r="B11713" s="114">
        <v>11712</v>
      </c>
      <c r="C11713" s="7">
        <v>23</v>
      </c>
      <c r="E11713">
        <v>11712</v>
      </c>
      <c r="G11713">
        <v>22</v>
      </c>
      <c r="K11713">
        <v>11712</v>
      </c>
      <c r="N11713"/>
      <c r="O11713"/>
      <c r="Q11713"/>
    </row>
    <row r="11714" spans="1:17" ht="15" x14ac:dyDescent="0.25">
      <c r="A11714"/>
      <c r="B11714" s="114">
        <v>11713</v>
      </c>
      <c r="C11714" s="7">
        <v>23</v>
      </c>
      <c r="E11714">
        <v>11713</v>
      </c>
      <c r="G11714">
        <v>22</v>
      </c>
      <c r="K11714">
        <v>11713</v>
      </c>
      <c r="N11714"/>
      <c r="O11714"/>
      <c r="Q11714"/>
    </row>
    <row r="11715" spans="1:17" ht="15" x14ac:dyDescent="0.25">
      <c r="A11715"/>
      <c r="B11715" s="114">
        <v>11714</v>
      </c>
      <c r="C11715" s="7">
        <v>23</v>
      </c>
      <c r="E11715">
        <v>11714</v>
      </c>
      <c r="G11715">
        <v>22</v>
      </c>
      <c r="K11715">
        <v>11714</v>
      </c>
      <c r="N11715"/>
      <c r="O11715"/>
      <c r="Q11715"/>
    </row>
    <row r="11716" spans="1:17" ht="15" x14ac:dyDescent="0.25">
      <c r="A11716"/>
      <c r="B11716" s="114">
        <v>11715</v>
      </c>
      <c r="C11716" s="7">
        <v>23</v>
      </c>
      <c r="E11716">
        <v>11715</v>
      </c>
      <c r="G11716">
        <v>22</v>
      </c>
      <c r="K11716">
        <v>11715</v>
      </c>
      <c r="N11716"/>
      <c r="O11716"/>
      <c r="Q11716"/>
    </row>
    <row r="11717" spans="1:17" ht="15" x14ac:dyDescent="0.25">
      <c r="A11717"/>
      <c r="B11717" s="114">
        <v>11716</v>
      </c>
      <c r="C11717" s="7">
        <v>23</v>
      </c>
      <c r="E11717">
        <v>11716</v>
      </c>
      <c r="G11717">
        <v>22</v>
      </c>
      <c r="K11717">
        <v>11716</v>
      </c>
      <c r="N11717"/>
      <c r="O11717"/>
      <c r="Q11717"/>
    </row>
    <row r="11718" spans="1:17" ht="15" x14ac:dyDescent="0.25">
      <c r="A11718"/>
      <c r="B11718" s="114">
        <v>11717</v>
      </c>
      <c r="C11718" s="7">
        <v>23</v>
      </c>
      <c r="E11718">
        <v>11717</v>
      </c>
      <c r="G11718">
        <v>22</v>
      </c>
      <c r="K11718">
        <v>11717</v>
      </c>
      <c r="N11718"/>
      <c r="O11718"/>
      <c r="Q11718"/>
    </row>
    <row r="11719" spans="1:17" ht="15" x14ac:dyDescent="0.25">
      <c r="A11719"/>
      <c r="B11719" s="114">
        <v>11718</v>
      </c>
      <c r="C11719" s="7">
        <v>23</v>
      </c>
      <c r="E11719">
        <v>11718</v>
      </c>
      <c r="G11719">
        <v>22</v>
      </c>
      <c r="K11719">
        <v>11718</v>
      </c>
      <c r="N11719"/>
      <c r="O11719"/>
      <c r="Q11719"/>
    </row>
    <row r="11720" spans="1:17" ht="15" x14ac:dyDescent="0.25">
      <c r="A11720"/>
      <c r="B11720" s="114">
        <v>11719</v>
      </c>
      <c r="C11720" s="7">
        <v>23</v>
      </c>
      <c r="E11720">
        <v>11719</v>
      </c>
      <c r="G11720">
        <v>22</v>
      </c>
      <c r="K11720">
        <v>11719</v>
      </c>
      <c r="N11720"/>
      <c r="O11720"/>
      <c r="Q11720"/>
    </row>
    <row r="11721" spans="1:17" ht="15" x14ac:dyDescent="0.25">
      <c r="A11721"/>
      <c r="B11721" s="114">
        <v>11720</v>
      </c>
      <c r="C11721" s="7">
        <v>23</v>
      </c>
      <c r="E11721">
        <v>11720</v>
      </c>
      <c r="G11721">
        <v>22</v>
      </c>
      <c r="K11721">
        <v>11720</v>
      </c>
      <c r="N11721"/>
      <c r="O11721"/>
      <c r="Q11721"/>
    </row>
    <row r="11722" spans="1:17" ht="15" x14ac:dyDescent="0.25">
      <c r="A11722"/>
      <c r="B11722" s="114">
        <v>11721</v>
      </c>
      <c r="C11722" s="7">
        <v>23</v>
      </c>
      <c r="E11722">
        <v>11721</v>
      </c>
      <c r="G11722">
        <v>22</v>
      </c>
      <c r="K11722">
        <v>11721</v>
      </c>
      <c r="N11722"/>
      <c r="O11722"/>
      <c r="Q11722"/>
    </row>
    <row r="11723" spans="1:17" ht="15" x14ac:dyDescent="0.25">
      <c r="A11723"/>
      <c r="B11723" s="114">
        <v>11722</v>
      </c>
      <c r="C11723" s="7">
        <v>23</v>
      </c>
      <c r="E11723">
        <v>11722</v>
      </c>
      <c r="G11723">
        <v>22</v>
      </c>
      <c r="K11723">
        <v>11722</v>
      </c>
      <c r="N11723"/>
      <c r="O11723"/>
      <c r="Q11723"/>
    </row>
    <row r="11724" spans="1:17" ht="15" x14ac:dyDescent="0.25">
      <c r="A11724"/>
      <c r="B11724" s="114">
        <v>11723</v>
      </c>
      <c r="C11724" s="7">
        <v>23</v>
      </c>
      <c r="E11724">
        <v>11723</v>
      </c>
      <c r="G11724">
        <v>22</v>
      </c>
      <c r="K11724">
        <v>11723</v>
      </c>
      <c r="N11724"/>
      <c r="O11724"/>
      <c r="Q11724"/>
    </row>
    <row r="11725" spans="1:17" ht="15" x14ac:dyDescent="0.25">
      <c r="A11725"/>
      <c r="B11725" s="114">
        <v>11724</v>
      </c>
      <c r="C11725" s="7">
        <v>23</v>
      </c>
      <c r="E11725">
        <v>11724</v>
      </c>
      <c r="G11725">
        <v>22</v>
      </c>
      <c r="K11725">
        <v>11724</v>
      </c>
      <c r="N11725"/>
      <c r="O11725"/>
      <c r="Q11725"/>
    </row>
    <row r="11726" spans="1:17" ht="15" x14ac:dyDescent="0.25">
      <c r="A11726"/>
      <c r="B11726" s="114">
        <v>11725</v>
      </c>
      <c r="C11726" s="7">
        <v>23</v>
      </c>
      <c r="E11726">
        <v>11725</v>
      </c>
      <c r="G11726">
        <v>22</v>
      </c>
      <c r="K11726">
        <v>11725</v>
      </c>
      <c r="N11726"/>
      <c r="O11726"/>
      <c r="Q11726"/>
    </row>
    <row r="11727" spans="1:17" ht="15" x14ac:dyDescent="0.25">
      <c r="A11727"/>
      <c r="B11727" s="114">
        <v>11726</v>
      </c>
      <c r="C11727" s="7">
        <v>23</v>
      </c>
      <c r="E11727">
        <v>11726</v>
      </c>
      <c r="G11727">
        <v>22</v>
      </c>
      <c r="K11727">
        <v>11726</v>
      </c>
      <c r="N11727"/>
      <c r="O11727"/>
      <c r="Q11727"/>
    </row>
    <row r="11728" spans="1:17" ht="15" x14ac:dyDescent="0.25">
      <c r="A11728"/>
      <c r="B11728" s="114">
        <v>11727</v>
      </c>
      <c r="C11728" s="7">
        <v>23</v>
      </c>
      <c r="E11728">
        <v>11727</v>
      </c>
      <c r="G11728">
        <v>22</v>
      </c>
      <c r="K11728">
        <v>11727</v>
      </c>
      <c r="N11728"/>
      <c r="O11728"/>
      <c r="Q11728"/>
    </row>
    <row r="11729" spans="1:17" ht="15" x14ac:dyDescent="0.25">
      <c r="A11729"/>
      <c r="B11729" s="114">
        <v>11728</v>
      </c>
      <c r="C11729" s="7">
        <v>23</v>
      </c>
      <c r="E11729">
        <v>11728</v>
      </c>
      <c r="G11729">
        <v>22</v>
      </c>
      <c r="K11729">
        <v>11728</v>
      </c>
      <c r="N11729"/>
      <c r="O11729"/>
      <c r="Q11729"/>
    </row>
    <row r="11730" spans="1:17" ht="15" x14ac:dyDescent="0.25">
      <c r="A11730"/>
      <c r="B11730" s="114">
        <v>11729</v>
      </c>
      <c r="C11730" s="7">
        <v>23</v>
      </c>
      <c r="E11730">
        <v>11729</v>
      </c>
      <c r="G11730">
        <v>22</v>
      </c>
      <c r="K11730">
        <v>11729</v>
      </c>
      <c r="N11730"/>
      <c r="O11730"/>
      <c r="Q11730"/>
    </row>
    <row r="11731" spans="1:17" ht="15" x14ac:dyDescent="0.25">
      <c r="A11731"/>
      <c r="B11731" s="114">
        <v>11730</v>
      </c>
      <c r="C11731" s="7">
        <v>23</v>
      </c>
      <c r="E11731">
        <v>11730</v>
      </c>
      <c r="G11731">
        <v>22</v>
      </c>
      <c r="K11731">
        <v>11730</v>
      </c>
      <c r="N11731"/>
      <c r="O11731"/>
      <c r="Q11731"/>
    </row>
    <row r="11732" spans="1:17" ht="15" x14ac:dyDescent="0.25">
      <c r="A11732"/>
      <c r="B11732" s="114">
        <v>11731</v>
      </c>
      <c r="C11732" s="7">
        <v>23</v>
      </c>
      <c r="E11732">
        <v>11731</v>
      </c>
      <c r="G11732">
        <v>22</v>
      </c>
      <c r="K11732">
        <v>11731</v>
      </c>
      <c r="N11732"/>
      <c r="O11732"/>
      <c r="Q11732"/>
    </row>
    <row r="11733" spans="1:17" ht="15" x14ac:dyDescent="0.25">
      <c r="A11733"/>
      <c r="B11733" s="114">
        <v>11732</v>
      </c>
      <c r="C11733" s="7">
        <v>23</v>
      </c>
      <c r="E11733">
        <v>11732</v>
      </c>
      <c r="G11733">
        <v>22</v>
      </c>
      <c r="K11733">
        <v>11732</v>
      </c>
      <c r="N11733"/>
      <c r="O11733"/>
      <c r="Q11733"/>
    </row>
    <row r="11734" spans="1:17" ht="15" x14ac:dyDescent="0.25">
      <c r="A11734"/>
      <c r="B11734" s="114">
        <v>11733</v>
      </c>
      <c r="C11734" s="7">
        <v>23</v>
      </c>
      <c r="E11734">
        <v>11733</v>
      </c>
      <c r="G11734">
        <v>22</v>
      </c>
      <c r="K11734">
        <v>11733</v>
      </c>
      <c r="N11734"/>
      <c r="O11734"/>
      <c r="Q11734"/>
    </row>
    <row r="11735" spans="1:17" ht="15" x14ac:dyDescent="0.25">
      <c r="A11735"/>
      <c r="B11735" s="114">
        <v>11734</v>
      </c>
      <c r="C11735" s="7">
        <v>23</v>
      </c>
      <c r="E11735">
        <v>11734</v>
      </c>
      <c r="G11735">
        <v>22</v>
      </c>
      <c r="K11735">
        <v>11734</v>
      </c>
      <c r="N11735"/>
      <c r="O11735"/>
      <c r="Q11735"/>
    </row>
    <row r="11736" spans="1:17" ht="15" x14ac:dyDescent="0.25">
      <c r="A11736"/>
      <c r="B11736" s="114">
        <v>11735</v>
      </c>
      <c r="C11736" s="7">
        <v>23</v>
      </c>
      <c r="E11736">
        <v>11735</v>
      </c>
      <c r="G11736">
        <v>22</v>
      </c>
      <c r="K11736">
        <v>11735</v>
      </c>
      <c r="N11736"/>
      <c r="O11736"/>
      <c r="Q11736"/>
    </row>
    <row r="11737" spans="1:17" ht="15" x14ac:dyDescent="0.25">
      <c r="A11737"/>
      <c r="B11737" s="114">
        <v>11736</v>
      </c>
      <c r="C11737" s="7">
        <v>23</v>
      </c>
      <c r="E11737">
        <v>11736</v>
      </c>
      <c r="G11737">
        <v>22</v>
      </c>
      <c r="K11737">
        <v>11736</v>
      </c>
      <c r="N11737"/>
      <c r="O11737"/>
      <c r="Q11737"/>
    </row>
    <row r="11738" spans="1:17" ht="15" x14ac:dyDescent="0.25">
      <c r="A11738"/>
      <c r="B11738" s="114">
        <v>11737</v>
      </c>
      <c r="C11738" s="7">
        <v>23</v>
      </c>
      <c r="E11738">
        <v>11737</v>
      </c>
      <c r="G11738">
        <v>22</v>
      </c>
      <c r="K11738">
        <v>11737</v>
      </c>
      <c r="N11738"/>
      <c r="O11738"/>
      <c r="Q11738"/>
    </row>
    <row r="11739" spans="1:17" ht="15" x14ac:dyDescent="0.25">
      <c r="A11739"/>
      <c r="B11739" s="114">
        <v>11738</v>
      </c>
      <c r="C11739" s="7">
        <v>23</v>
      </c>
      <c r="E11739">
        <v>11738</v>
      </c>
      <c r="G11739">
        <v>22</v>
      </c>
      <c r="K11739">
        <v>11738</v>
      </c>
      <c r="N11739"/>
      <c r="O11739"/>
      <c r="Q11739"/>
    </row>
    <row r="11740" spans="1:17" ht="15" x14ac:dyDescent="0.25">
      <c r="A11740"/>
      <c r="B11740" s="114">
        <v>11739</v>
      </c>
      <c r="C11740" s="7">
        <v>23</v>
      </c>
      <c r="E11740">
        <v>11739</v>
      </c>
      <c r="G11740">
        <v>22</v>
      </c>
      <c r="K11740">
        <v>11739</v>
      </c>
      <c r="N11740"/>
      <c r="O11740"/>
      <c r="Q11740"/>
    </row>
    <row r="11741" spans="1:17" ht="15" x14ac:dyDescent="0.25">
      <c r="A11741"/>
      <c r="B11741" s="114">
        <v>11740</v>
      </c>
      <c r="C11741" s="7">
        <v>23</v>
      </c>
      <c r="E11741">
        <v>11740</v>
      </c>
      <c r="G11741">
        <v>22</v>
      </c>
      <c r="K11741">
        <v>11740</v>
      </c>
      <c r="N11741"/>
      <c r="O11741"/>
      <c r="Q11741"/>
    </row>
    <row r="11742" spans="1:17" ht="15" x14ac:dyDescent="0.25">
      <c r="A11742"/>
      <c r="B11742" s="114">
        <v>11741</v>
      </c>
      <c r="C11742" s="7">
        <v>23</v>
      </c>
      <c r="E11742">
        <v>11741</v>
      </c>
      <c r="G11742">
        <v>22</v>
      </c>
      <c r="K11742">
        <v>11741</v>
      </c>
      <c r="N11742"/>
      <c r="O11742"/>
      <c r="Q11742"/>
    </row>
    <row r="11743" spans="1:17" ht="15" x14ac:dyDescent="0.25">
      <c r="A11743"/>
      <c r="B11743" s="114">
        <v>11742</v>
      </c>
      <c r="C11743" s="7">
        <v>23</v>
      </c>
      <c r="E11743">
        <v>11742</v>
      </c>
      <c r="G11743">
        <v>22</v>
      </c>
      <c r="K11743">
        <v>11742</v>
      </c>
      <c r="N11743"/>
      <c r="O11743"/>
      <c r="Q11743"/>
    </row>
    <row r="11744" spans="1:17" ht="15" x14ac:dyDescent="0.25">
      <c r="A11744"/>
      <c r="B11744" s="114">
        <v>11743</v>
      </c>
      <c r="C11744" s="7">
        <v>23</v>
      </c>
      <c r="E11744">
        <v>11743</v>
      </c>
      <c r="G11744">
        <v>22</v>
      </c>
      <c r="K11744">
        <v>11743</v>
      </c>
      <c r="N11744"/>
      <c r="O11744"/>
      <c r="Q11744"/>
    </row>
    <row r="11745" spans="1:17" ht="15" x14ac:dyDescent="0.25">
      <c r="A11745"/>
      <c r="B11745" s="114">
        <v>11744</v>
      </c>
      <c r="C11745" s="7">
        <v>23</v>
      </c>
      <c r="E11745">
        <v>11744</v>
      </c>
      <c r="G11745">
        <v>22</v>
      </c>
      <c r="K11745">
        <v>11744</v>
      </c>
      <c r="N11745"/>
      <c r="O11745"/>
      <c r="Q11745"/>
    </row>
    <row r="11746" spans="1:17" ht="15" x14ac:dyDescent="0.25">
      <c r="A11746"/>
      <c r="B11746" s="114">
        <v>11745</v>
      </c>
      <c r="C11746" s="7">
        <v>23</v>
      </c>
      <c r="E11746">
        <v>11745</v>
      </c>
      <c r="G11746">
        <v>22</v>
      </c>
      <c r="K11746">
        <v>11745</v>
      </c>
      <c r="N11746"/>
      <c r="O11746"/>
      <c r="Q11746"/>
    </row>
    <row r="11747" spans="1:17" ht="15" x14ac:dyDescent="0.25">
      <c r="A11747"/>
      <c r="B11747" s="114">
        <v>11746</v>
      </c>
      <c r="C11747" s="7">
        <v>23</v>
      </c>
      <c r="E11747">
        <v>11746</v>
      </c>
      <c r="G11747">
        <v>22</v>
      </c>
      <c r="K11747">
        <v>11746</v>
      </c>
      <c r="N11747"/>
      <c r="O11747"/>
      <c r="Q11747"/>
    </row>
    <row r="11748" spans="1:17" ht="15" x14ac:dyDescent="0.25">
      <c r="A11748"/>
      <c r="B11748" s="114">
        <v>11747</v>
      </c>
      <c r="C11748" s="7">
        <v>23</v>
      </c>
      <c r="E11748">
        <v>11747</v>
      </c>
      <c r="G11748">
        <v>22</v>
      </c>
      <c r="K11748">
        <v>11747</v>
      </c>
      <c r="N11748"/>
      <c r="O11748"/>
      <c r="Q11748"/>
    </row>
    <row r="11749" spans="1:17" ht="15" x14ac:dyDescent="0.25">
      <c r="A11749"/>
      <c r="B11749" s="114">
        <v>11748</v>
      </c>
      <c r="C11749" s="7">
        <v>23</v>
      </c>
      <c r="E11749">
        <v>11748</v>
      </c>
      <c r="G11749">
        <v>22</v>
      </c>
      <c r="K11749">
        <v>11748</v>
      </c>
      <c r="N11749"/>
      <c r="O11749"/>
      <c r="Q11749"/>
    </row>
    <row r="11750" spans="1:17" ht="15" x14ac:dyDescent="0.25">
      <c r="A11750"/>
      <c r="B11750" s="114">
        <v>11749</v>
      </c>
      <c r="C11750" s="7">
        <v>23</v>
      </c>
      <c r="E11750">
        <v>11749</v>
      </c>
      <c r="G11750">
        <v>22</v>
      </c>
      <c r="K11750">
        <v>11749</v>
      </c>
      <c r="N11750"/>
      <c r="O11750"/>
      <c r="Q11750"/>
    </row>
    <row r="11751" spans="1:17" ht="15" x14ac:dyDescent="0.25">
      <c r="A11751"/>
      <c r="B11751" s="114">
        <v>11750</v>
      </c>
      <c r="C11751" s="7">
        <v>23</v>
      </c>
      <c r="E11751">
        <v>11750</v>
      </c>
      <c r="G11751">
        <v>22</v>
      </c>
      <c r="K11751">
        <v>11750</v>
      </c>
      <c r="N11751"/>
      <c r="O11751"/>
      <c r="Q11751"/>
    </row>
    <row r="11752" spans="1:17" ht="15" x14ac:dyDescent="0.25">
      <c r="A11752"/>
      <c r="B11752" s="114">
        <v>11751</v>
      </c>
      <c r="C11752" s="7">
        <v>23</v>
      </c>
      <c r="E11752">
        <v>11751</v>
      </c>
      <c r="G11752">
        <v>22</v>
      </c>
      <c r="K11752">
        <v>11751</v>
      </c>
      <c r="N11752"/>
      <c r="O11752"/>
      <c r="Q11752"/>
    </row>
    <row r="11753" spans="1:17" ht="15" x14ac:dyDescent="0.25">
      <c r="A11753"/>
      <c r="B11753" s="114">
        <v>11752</v>
      </c>
      <c r="C11753" s="7">
        <v>23</v>
      </c>
      <c r="E11753">
        <v>11752</v>
      </c>
      <c r="G11753">
        <v>22</v>
      </c>
      <c r="K11753">
        <v>11752</v>
      </c>
      <c r="N11753"/>
      <c r="O11753"/>
      <c r="Q11753"/>
    </row>
    <row r="11754" spans="1:17" ht="15" x14ac:dyDescent="0.25">
      <c r="A11754"/>
      <c r="B11754" s="114">
        <v>11753</v>
      </c>
      <c r="C11754" s="7">
        <v>23</v>
      </c>
      <c r="E11754">
        <v>11753</v>
      </c>
      <c r="G11754">
        <v>22</v>
      </c>
      <c r="K11754">
        <v>11753</v>
      </c>
      <c r="N11754"/>
      <c r="O11754"/>
      <c r="Q11754"/>
    </row>
    <row r="11755" spans="1:17" ht="15" x14ac:dyDescent="0.25">
      <c r="A11755"/>
      <c r="B11755" s="114">
        <v>11754</v>
      </c>
      <c r="C11755" s="7">
        <v>23</v>
      </c>
      <c r="E11755">
        <v>11754</v>
      </c>
      <c r="G11755">
        <v>22</v>
      </c>
      <c r="K11755">
        <v>11754</v>
      </c>
      <c r="N11755"/>
      <c r="O11755"/>
      <c r="Q11755"/>
    </row>
    <row r="11756" spans="1:17" ht="15" x14ac:dyDescent="0.25">
      <c r="A11756"/>
      <c r="B11756" s="114">
        <v>11755</v>
      </c>
      <c r="C11756" s="7">
        <v>23</v>
      </c>
      <c r="E11756">
        <v>11755</v>
      </c>
      <c r="G11756">
        <v>22</v>
      </c>
      <c r="K11756">
        <v>11755</v>
      </c>
      <c r="N11756"/>
      <c r="O11756"/>
      <c r="Q11756"/>
    </row>
    <row r="11757" spans="1:17" ht="15" x14ac:dyDescent="0.25">
      <c r="A11757"/>
      <c r="B11757" s="114">
        <v>11756</v>
      </c>
      <c r="C11757" s="7">
        <v>23</v>
      </c>
      <c r="E11757">
        <v>11756</v>
      </c>
      <c r="G11757">
        <v>22</v>
      </c>
      <c r="K11757">
        <v>11756</v>
      </c>
      <c r="N11757"/>
      <c r="O11757"/>
      <c r="Q11757"/>
    </row>
    <row r="11758" spans="1:17" ht="15" x14ac:dyDescent="0.25">
      <c r="A11758"/>
      <c r="B11758" s="114">
        <v>11757</v>
      </c>
      <c r="C11758" s="7">
        <v>23</v>
      </c>
      <c r="E11758">
        <v>11757</v>
      </c>
      <c r="G11758">
        <v>22</v>
      </c>
      <c r="K11758">
        <v>11757</v>
      </c>
      <c r="N11758"/>
      <c r="O11758"/>
      <c r="Q11758"/>
    </row>
    <row r="11759" spans="1:17" ht="15" x14ac:dyDescent="0.25">
      <c r="A11759"/>
      <c r="B11759" s="114">
        <v>11758</v>
      </c>
      <c r="C11759" s="7">
        <v>23</v>
      </c>
      <c r="E11759">
        <v>11758</v>
      </c>
      <c r="G11759">
        <v>22</v>
      </c>
      <c r="K11759">
        <v>11758</v>
      </c>
      <c r="N11759"/>
      <c r="O11759"/>
      <c r="Q11759"/>
    </row>
    <row r="11760" spans="1:17" ht="15" x14ac:dyDescent="0.25">
      <c r="A11760"/>
      <c r="B11760" s="114">
        <v>11759</v>
      </c>
      <c r="C11760" s="7">
        <v>23</v>
      </c>
      <c r="E11760">
        <v>11759</v>
      </c>
      <c r="G11760">
        <v>22</v>
      </c>
      <c r="K11760">
        <v>11759</v>
      </c>
      <c r="N11760"/>
      <c r="O11760"/>
      <c r="Q11760"/>
    </row>
    <row r="11761" spans="1:17" ht="15" x14ac:dyDescent="0.25">
      <c r="A11761"/>
      <c r="B11761" s="114">
        <v>11760</v>
      </c>
      <c r="C11761" s="7">
        <v>23</v>
      </c>
      <c r="E11761">
        <v>11760</v>
      </c>
      <c r="G11761">
        <v>22</v>
      </c>
      <c r="K11761">
        <v>11760</v>
      </c>
      <c r="N11761"/>
      <c r="O11761"/>
      <c r="Q11761"/>
    </row>
    <row r="11762" spans="1:17" ht="15" x14ac:dyDescent="0.25">
      <c r="A11762"/>
      <c r="B11762" s="114">
        <v>11761</v>
      </c>
      <c r="C11762" s="7">
        <v>23</v>
      </c>
      <c r="E11762">
        <v>11761</v>
      </c>
      <c r="G11762">
        <v>22</v>
      </c>
      <c r="K11762">
        <v>11761</v>
      </c>
      <c r="N11762"/>
      <c r="O11762"/>
      <c r="Q11762"/>
    </row>
    <row r="11763" spans="1:17" ht="15" x14ac:dyDescent="0.25">
      <c r="A11763"/>
      <c r="B11763" s="114">
        <v>11762</v>
      </c>
      <c r="C11763" s="7">
        <v>23</v>
      </c>
      <c r="E11763">
        <v>11762</v>
      </c>
      <c r="G11763">
        <v>22</v>
      </c>
      <c r="K11763">
        <v>11762</v>
      </c>
      <c r="N11763"/>
      <c r="O11763"/>
      <c r="Q11763"/>
    </row>
    <row r="11764" spans="1:17" ht="15" x14ac:dyDescent="0.25">
      <c r="A11764"/>
      <c r="B11764" s="114">
        <v>11763</v>
      </c>
      <c r="C11764" s="7">
        <v>23</v>
      </c>
      <c r="E11764">
        <v>11763</v>
      </c>
      <c r="G11764">
        <v>22</v>
      </c>
      <c r="K11764">
        <v>11763</v>
      </c>
      <c r="N11764"/>
      <c r="O11764"/>
      <c r="Q11764"/>
    </row>
    <row r="11765" spans="1:17" ht="15" x14ac:dyDescent="0.25">
      <c r="A11765"/>
      <c r="B11765" s="114">
        <v>11764</v>
      </c>
      <c r="C11765" s="7">
        <v>23</v>
      </c>
      <c r="E11765">
        <v>11764</v>
      </c>
      <c r="G11765">
        <v>22</v>
      </c>
      <c r="K11765">
        <v>11764</v>
      </c>
      <c r="N11765"/>
      <c r="O11765"/>
      <c r="Q11765"/>
    </row>
    <row r="11766" spans="1:17" ht="15" x14ac:dyDescent="0.25">
      <c r="A11766"/>
      <c r="B11766" s="114">
        <v>11765</v>
      </c>
      <c r="C11766" s="7">
        <v>23</v>
      </c>
      <c r="E11766">
        <v>11765</v>
      </c>
      <c r="G11766">
        <v>22</v>
      </c>
      <c r="K11766">
        <v>11765</v>
      </c>
      <c r="N11766"/>
      <c r="O11766"/>
      <c r="Q11766"/>
    </row>
    <row r="11767" spans="1:17" ht="15" x14ac:dyDescent="0.25">
      <c r="A11767"/>
      <c r="B11767" s="114">
        <v>11766</v>
      </c>
      <c r="C11767" s="7">
        <v>23</v>
      </c>
      <c r="E11767">
        <v>11766</v>
      </c>
      <c r="G11767">
        <v>22</v>
      </c>
      <c r="K11767">
        <v>11766</v>
      </c>
      <c r="N11767"/>
      <c r="O11767"/>
      <c r="Q11767"/>
    </row>
    <row r="11768" spans="1:17" ht="15" x14ac:dyDescent="0.25">
      <c r="A11768"/>
      <c r="B11768" s="114">
        <v>11767</v>
      </c>
      <c r="C11768" s="7">
        <v>23</v>
      </c>
      <c r="E11768">
        <v>11767</v>
      </c>
      <c r="G11768">
        <v>22</v>
      </c>
      <c r="K11768">
        <v>11767</v>
      </c>
      <c r="N11768"/>
      <c r="O11768"/>
      <c r="Q11768"/>
    </row>
    <row r="11769" spans="1:17" ht="15" x14ac:dyDescent="0.25">
      <c r="A11769"/>
      <c r="B11769" s="114">
        <v>11768</v>
      </c>
      <c r="C11769" s="7">
        <v>23</v>
      </c>
      <c r="E11769">
        <v>11768</v>
      </c>
      <c r="G11769">
        <v>22</v>
      </c>
      <c r="K11769">
        <v>11768</v>
      </c>
      <c r="N11769"/>
      <c r="O11769"/>
      <c r="Q11769"/>
    </row>
    <row r="11770" spans="1:17" ht="15" x14ac:dyDescent="0.25">
      <c r="A11770"/>
      <c r="B11770" s="114">
        <v>11769</v>
      </c>
      <c r="C11770" s="7">
        <v>23</v>
      </c>
      <c r="E11770">
        <v>11769</v>
      </c>
      <c r="G11770">
        <v>22</v>
      </c>
      <c r="K11770">
        <v>11769</v>
      </c>
      <c r="N11770"/>
      <c r="O11770"/>
      <c r="Q11770"/>
    </row>
    <row r="11771" spans="1:17" ht="15" x14ac:dyDescent="0.25">
      <c r="A11771"/>
      <c r="B11771" s="114">
        <v>11770</v>
      </c>
      <c r="C11771" s="7">
        <v>23</v>
      </c>
      <c r="E11771">
        <v>11770</v>
      </c>
      <c r="G11771">
        <v>22</v>
      </c>
      <c r="K11771">
        <v>11770</v>
      </c>
      <c r="N11771"/>
      <c r="O11771"/>
      <c r="Q11771"/>
    </row>
    <row r="11772" spans="1:17" ht="15" x14ac:dyDescent="0.25">
      <c r="A11772"/>
      <c r="B11772" s="114">
        <v>11771</v>
      </c>
      <c r="C11772" s="7">
        <v>23</v>
      </c>
      <c r="E11772">
        <v>11771</v>
      </c>
      <c r="G11772">
        <v>22</v>
      </c>
      <c r="K11772">
        <v>11771</v>
      </c>
      <c r="N11772"/>
      <c r="O11772"/>
      <c r="Q11772"/>
    </row>
    <row r="11773" spans="1:17" ht="15" x14ac:dyDescent="0.25">
      <c r="A11773"/>
      <c r="B11773" s="114">
        <v>11772</v>
      </c>
      <c r="C11773" s="7">
        <v>23</v>
      </c>
      <c r="E11773">
        <v>11772</v>
      </c>
      <c r="G11773">
        <v>22</v>
      </c>
      <c r="K11773">
        <v>11772</v>
      </c>
      <c r="N11773"/>
      <c r="O11773"/>
      <c r="Q11773"/>
    </row>
    <row r="11774" spans="1:17" ht="15" x14ac:dyDescent="0.25">
      <c r="A11774"/>
      <c r="B11774" s="114">
        <v>11773</v>
      </c>
      <c r="C11774" s="7">
        <v>23</v>
      </c>
      <c r="E11774">
        <v>11773</v>
      </c>
      <c r="G11774">
        <v>22</v>
      </c>
      <c r="K11774">
        <v>11773</v>
      </c>
      <c r="N11774"/>
      <c r="O11774"/>
      <c r="Q11774"/>
    </row>
    <row r="11775" spans="1:17" ht="15" x14ac:dyDescent="0.25">
      <c r="A11775"/>
      <c r="B11775" s="114">
        <v>11774</v>
      </c>
      <c r="C11775" s="7">
        <v>23</v>
      </c>
      <c r="E11775">
        <v>11774</v>
      </c>
      <c r="G11775">
        <v>22</v>
      </c>
      <c r="K11775">
        <v>11774</v>
      </c>
      <c r="N11775"/>
      <c r="O11775"/>
      <c r="Q11775"/>
    </row>
    <row r="11776" spans="1:17" ht="15" x14ac:dyDescent="0.25">
      <c r="A11776"/>
      <c r="B11776" s="114">
        <v>11775</v>
      </c>
      <c r="C11776" s="7">
        <v>23</v>
      </c>
      <c r="E11776">
        <v>11775</v>
      </c>
      <c r="G11776">
        <v>22</v>
      </c>
      <c r="K11776">
        <v>11775</v>
      </c>
      <c r="N11776"/>
      <c r="O11776"/>
      <c r="Q11776"/>
    </row>
    <row r="11777" spans="1:17" ht="15" x14ac:dyDescent="0.25">
      <c r="A11777"/>
      <c r="B11777" s="114">
        <v>11776</v>
      </c>
      <c r="C11777" s="7">
        <v>23</v>
      </c>
      <c r="E11777">
        <v>11776</v>
      </c>
      <c r="G11777">
        <v>22</v>
      </c>
      <c r="K11777">
        <v>11776</v>
      </c>
      <c r="N11777"/>
      <c r="O11777"/>
      <c r="Q11777"/>
    </row>
    <row r="11778" spans="1:17" ht="15" x14ac:dyDescent="0.25">
      <c r="A11778"/>
      <c r="B11778" s="114">
        <v>11777</v>
      </c>
      <c r="C11778" s="7">
        <v>23</v>
      </c>
      <c r="E11778">
        <v>11777</v>
      </c>
      <c r="G11778">
        <v>22</v>
      </c>
      <c r="K11778">
        <v>11777</v>
      </c>
      <c r="N11778"/>
      <c r="O11778"/>
      <c r="Q11778"/>
    </row>
    <row r="11779" spans="1:17" ht="15" x14ac:dyDescent="0.25">
      <c r="A11779"/>
      <c r="B11779" s="114">
        <v>11778</v>
      </c>
      <c r="C11779" s="7">
        <v>23</v>
      </c>
      <c r="E11779">
        <v>11778</v>
      </c>
      <c r="G11779">
        <v>22</v>
      </c>
      <c r="K11779">
        <v>11778</v>
      </c>
      <c r="N11779"/>
      <c r="O11779"/>
      <c r="Q11779"/>
    </row>
    <row r="11780" spans="1:17" ht="15" x14ac:dyDescent="0.25">
      <c r="A11780"/>
      <c r="B11780" s="114">
        <v>11779</v>
      </c>
      <c r="C11780" s="7">
        <v>23</v>
      </c>
      <c r="E11780">
        <v>11779</v>
      </c>
      <c r="G11780">
        <v>22</v>
      </c>
      <c r="K11780">
        <v>11779</v>
      </c>
      <c r="N11780"/>
      <c r="O11780"/>
      <c r="Q11780"/>
    </row>
    <row r="11781" spans="1:17" ht="15" x14ac:dyDescent="0.25">
      <c r="A11781"/>
      <c r="B11781" s="114">
        <v>11780</v>
      </c>
      <c r="C11781" s="7">
        <v>23</v>
      </c>
      <c r="E11781">
        <v>11780</v>
      </c>
      <c r="G11781">
        <v>22</v>
      </c>
      <c r="K11781">
        <v>11780</v>
      </c>
      <c r="N11781"/>
      <c r="O11781"/>
      <c r="Q11781"/>
    </row>
    <row r="11782" spans="1:17" ht="15" x14ac:dyDescent="0.25">
      <c r="A11782"/>
      <c r="B11782" s="114">
        <v>11781</v>
      </c>
      <c r="C11782" s="7">
        <v>23</v>
      </c>
      <c r="E11782">
        <v>11781</v>
      </c>
      <c r="G11782">
        <v>22</v>
      </c>
      <c r="K11782">
        <v>11781</v>
      </c>
      <c r="N11782"/>
      <c r="O11782"/>
      <c r="Q11782"/>
    </row>
    <row r="11783" spans="1:17" ht="15" x14ac:dyDescent="0.25">
      <c r="A11783"/>
      <c r="B11783" s="114">
        <v>11782</v>
      </c>
      <c r="C11783" s="7">
        <v>23</v>
      </c>
      <c r="E11783">
        <v>11782</v>
      </c>
      <c r="G11783">
        <v>22</v>
      </c>
      <c r="K11783">
        <v>11782</v>
      </c>
      <c r="N11783"/>
      <c r="O11783"/>
      <c r="Q11783"/>
    </row>
    <row r="11784" spans="1:17" ht="15" x14ac:dyDescent="0.25">
      <c r="A11784"/>
      <c r="B11784" s="114">
        <v>11783</v>
      </c>
      <c r="C11784" s="7">
        <v>23</v>
      </c>
      <c r="E11784">
        <v>11783</v>
      </c>
      <c r="G11784">
        <v>22</v>
      </c>
      <c r="K11784">
        <v>11783</v>
      </c>
      <c r="N11784"/>
      <c r="O11784"/>
      <c r="Q11784"/>
    </row>
    <row r="11785" spans="1:17" ht="15" x14ac:dyDescent="0.25">
      <c r="A11785"/>
      <c r="B11785" s="114">
        <v>11784</v>
      </c>
      <c r="C11785" s="7">
        <v>23</v>
      </c>
      <c r="E11785">
        <v>11784</v>
      </c>
      <c r="G11785">
        <v>22</v>
      </c>
      <c r="K11785">
        <v>11784</v>
      </c>
      <c r="N11785"/>
      <c r="O11785"/>
      <c r="Q11785"/>
    </row>
    <row r="11786" spans="1:17" ht="15" x14ac:dyDescent="0.25">
      <c r="A11786"/>
      <c r="B11786" s="114">
        <v>11785</v>
      </c>
      <c r="C11786" s="7">
        <v>23</v>
      </c>
      <c r="E11786">
        <v>11785</v>
      </c>
      <c r="G11786">
        <v>22</v>
      </c>
      <c r="K11786">
        <v>11785</v>
      </c>
      <c r="N11786"/>
      <c r="O11786"/>
      <c r="Q11786"/>
    </row>
    <row r="11787" spans="1:17" ht="15" x14ac:dyDescent="0.25">
      <c r="A11787"/>
      <c r="B11787" s="114">
        <v>11786</v>
      </c>
      <c r="C11787" s="7">
        <v>23</v>
      </c>
      <c r="E11787">
        <v>11786</v>
      </c>
      <c r="G11787">
        <v>22</v>
      </c>
      <c r="K11787">
        <v>11786</v>
      </c>
      <c r="N11787"/>
      <c r="O11787"/>
      <c r="Q11787"/>
    </row>
    <row r="11788" spans="1:17" ht="15" x14ac:dyDescent="0.25">
      <c r="A11788"/>
      <c r="B11788" s="114">
        <v>11787</v>
      </c>
      <c r="C11788" s="7">
        <v>23</v>
      </c>
      <c r="E11788">
        <v>11787</v>
      </c>
      <c r="G11788">
        <v>22</v>
      </c>
      <c r="K11788">
        <v>11787</v>
      </c>
      <c r="N11788"/>
      <c r="O11788"/>
      <c r="Q11788"/>
    </row>
    <row r="11789" spans="1:17" ht="15" x14ac:dyDescent="0.25">
      <c r="A11789"/>
      <c r="B11789" s="114">
        <v>11788</v>
      </c>
      <c r="C11789" s="7">
        <v>23</v>
      </c>
      <c r="E11789">
        <v>11788</v>
      </c>
      <c r="G11789">
        <v>22</v>
      </c>
      <c r="K11789">
        <v>11788</v>
      </c>
      <c r="N11789"/>
      <c r="O11789"/>
      <c r="Q11789"/>
    </row>
    <row r="11790" spans="1:17" ht="15" x14ac:dyDescent="0.25">
      <c r="A11790"/>
      <c r="B11790" s="114">
        <v>11789</v>
      </c>
      <c r="C11790" s="7">
        <v>23</v>
      </c>
      <c r="E11790">
        <v>11789</v>
      </c>
      <c r="G11790">
        <v>22</v>
      </c>
      <c r="K11790">
        <v>11789</v>
      </c>
      <c r="N11790"/>
      <c r="O11790"/>
      <c r="Q11790"/>
    </row>
    <row r="11791" spans="1:17" ht="15" x14ac:dyDescent="0.25">
      <c r="A11791"/>
      <c r="B11791" s="114">
        <v>11790</v>
      </c>
      <c r="C11791" s="7">
        <v>23</v>
      </c>
      <c r="E11791">
        <v>11790</v>
      </c>
      <c r="G11791">
        <v>22</v>
      </c>
      <c r="K11791">
        <v>11790</v>
      </c>
      <c r="N11791"/>
      <c r="O11791"/>
      <c r="Q11791"/>
    </row>
    <row r="11792" spans="1:17" ht="15" x14ac:dyDescent="0.25">
      <c r="A11792"/>
      <c r="B11792" s="114">
        <v>11791</v>
      </c>
      <c r="C11792" s="7">
        <v>23</v>
      </c>
      <c r="E11792">
        <v>11791</v>
      </c>
      <c r="G11792">
        <v>22</v>
      </c>
      <c r="K11792">
        <v>11791</v>
      </c>
      <c r="N11792"/>
      <c r="O11792"/>
      <c r="Q11792"/>
    </row>
    <row r="11793" spans="1:17" ht="15" x14ac:dyDescent="0.25">
      <c r="A11793"/>
      <c r="B11793" s="114">
        <v>11792</v>
      </c>
      <c r="C11793" s="7">
        <v>23</v>
      </c>
      <c r="E11793">
        <v>11792</v>
      </c>
      <c r="G11793">
        <v>22</v>
      </c>
      <c r="K11793">
        <v>11792</v>
      </c>
      <c r="N11793"/>
      <c r="O11793"/>
      <c r="Q11793"/>
    </row>
    <row r="11794" spans="1:17" ht="15" x14ac:dyDescent="0.25">
      <c r="A11794"/>
      <c r="B11794" s="114">
        <v>11793</v>
      </c>
      <c r="C11794" s="7">
        <v>23</v>
      </c>
      <c r="E11794">
        <v>11793</v>
      </c>
      <c r="G11794">
        <v>22</v>
      </c>
      <c r="K11794">
        <v>11793</v>
      </c>
      <c r="N11794"/>
      <c r="O11794"/>
      <c r="Q11794"/>
    </row>
    <row r="11795" spans="1:17" ht="15" x14ac:dyDescent="0.25">
      <c r="A11795"/>
      <c r="B11795" s="114">
        <v>11794</v>
      </c>
      <c r="C11795" s="7">
        <v>23</v>
      </c>
      <c r="E11795">
        <v>11794</v>
      </c>
      <c r="G11795">
        <v>22</v>
      </c>
      <c r="K11795">
        <v>11794</v>
      </c>
      <c r="N11795"/>
      <c r="O11795"/>
      <c r="Q11795"/>
    </row>
    <row r="11796" spans="1:17" ht="15" x14ac:dyDescent="0.25">
      <c r="A11796"/>
      <c r="B11796" s="114">
        <v>11795</v>
      </c>
      <c r="C11796" s="7">
        <v>23</v>
      </c>
      <c r="E11796">
        <v>11795</v>
      </c>
      <c r="G11796">
        <v>22</v>
      </c>
      <c r="K11796">
        <v>11795</v>
      </c>
      <c r="N11796"/>
      <c r="O11796"/>
      <c r="Q11796"/>
    </row>
    <row r="11797" spans="1:17" ht="15" x14ac:dyDescent="0.25">
      <c r="A11797"/>
      <c r="B11797" s="114">
        <v>11796</v>
      </c>
      <c r="C11797" s="7">
        <v>23</v>
      </c>
      <c r="E11797">
        <v>11796</v>
      </c>
      <c r="G11797">
        <v>22</v>
      </c>
      <c r="K11797">
        <v>11796</v>
      </c>
      <c r="N11797"/>
      <c r="O11797"/>
      <c r="Q11797"/>
    </row>
    <row r="11798" spans="1:17" ht="15" x14ac:dyDescent="0.25">
      <c r="A11798"/>
      <c r="B11798" s="114">
        <v>11797</v>
      </c>
      <c r="C11798" s="7">
        <v>23</v>
      </c>
      <c r="E11798">
        <v>11797</v>
      </c>
      <c r="G11798">
        <v>22</v>
      </c>
      <c r="K11798">
        <v>11797</v>
      </c>
      <c r="N11798"/>
      <c r="O11798"/>
      <c r="Q11798"/>
    </row>
    <row r="11799" spans="1:17" ht="15" x14ac:dyDescent="0.25">
      <c r="A11799"/>
      <c r="B11799" s="114">
        <v>11798</v>
      </c>
      <c r="C11799" s="7">
        <v>23</v>
      </c>
      <c r="E11799">
        <v>11798</v>
      </c>
      <c r="G11799">
        <v>22</v>
      </c>
      <c r="K11799">
        <v>11798</v>
      </c>
      <c r="N11799"/>
      <c r="O11799"/>
      <c r="Q11799"/>
    </row>
    <row r="11800" spans="1:17" ht="15" x14ac:dyDescent="0.25">
      <c r="A11800"/>
      <c r="B11800" s="114">
        <v>11799</v>
      </c>
      <c r="C11800" s="7">
        <v>23</v>
      </c>
      <c r="E11800">
        <v>11799</v>
      </c>
      <c r="G11800">
        <v>22</v>
      </c>
      <c r="K11800">
        <v>11799</v>
      </c>
      <c r="N11800"/>
      <c r="O11800"/>
      <c r="Q11800"/>
    </row>
    <row r="11801" spans="1:17" ht="15" x14ac:dyDescent="0.25">
      <c r="A11801"/>
      <c r="B11801" s="114">
        <v>11800</v>
      </c>
      <c r="C11801" s="7">
        <v>23</v>
      </c>
      <c r="E11801">
        <v>11800</v>
      </c>
      <c r="G11801">
        <v>22</v>
      </c>
      <c r="K11801">
        <v>11800</v>
      </c>
      <c r="N11801"/>
      <c r="O11801"/>
      <c r="Q11801"/>
    </row>
    <row r="11802" spans="1:17" ht="15" x14ac:dyDescent="0.25">
      <c r="A11802"/>
      <c r="B11802" s="114">
        <v>11801</v>
      </c>
      <c r="C11802" s="7">
        <v>23</v>
      </c>
      <c r="E11802">
        <v>11801</v>
      </c>
      <c r="G11802">
        <v>22</v>
      </c>
      <c r="K11802">
        <v>11801</v>
      </c>
      <c r="N11802"/>
      <c r="O11802"/>
      <c r="Q11802"/>
    </row>
    <row r="11803" spans="1:17" ht="15" x14ac:dyDescent="0.25">
      <c r="A11803"/>
      <c r="B11803" s="114">
        <v>11802</v>
      </c>
      <c r="C11803" s="7">
        <v>23</v>
      </c>
      <c r="E11803">
        <v>11802</v>
      </c>
      <c r="G11803">
        <v>22</v>
      </c>
      <c r="K11803">
        <v>11802</v>
      </c>
      <c r="N11803"/>
      <c r="O11803"/>
      <c r="Q11803"/>
    </row>
    <row r="11804" spans="1:17" ht="15" x14ac:dyDescent="0.25">
      <c r="A11804"/>
      <c r="B11804" s="114">
        <v>11803</v>
      </c>
      <c r="C11804" s="7">
        <v>23</v>
      </c>
      <c r="E11804">
        <v>11803</v>
      </c>
      <c r="G11804">
        <v>22</v>
      </c>
      <c r="K11804">
        <v>11803</v>
      </c>
      <c r="N11804"/>
      <c r="O11804"/>
      <c r="Q11804"/>
    </row>
    <row r="11805" spans="1:17" ht="15" x14ac:dyDescent="0.25">
      <c r="A11805"/>
      <c r="B11805" s="114">
        <v>11804</v>
      </c>
      <c r="C11805" s="7">
        <v>23</v>
      </c>
      <c r="E11805">
        <v>11804</v>
      </c>
      <c r="G11805">
        <v>22</v>
      </c>
      <c r="K11805">
        <v>11804</v>
      </c>
      <c r="N11805"/>
      <c r="O11805"/>
      <c r="Q11805"/>
    </row>
    <row r="11806" spans="1:17" ht="15" x14ac:dyDescent="0.25">
      <c r="A11806"/>
      <c r="B11806" s="114">
        <v>11805</v>
      </c>
      <c r="C11806" s="7">
        <v>23</v>
      </c>
      <c r="E11806">
        <v>11805</v>
      </c>
      <c r="G11806">
        <v>22</v>
      </c>
      <c r="K11806">
        <v>11805</v>
      </c>
      <c r="N11806"/>
      <c r="O11806"/>
      <c r="Q11806"/>
    </row>
    <row r="11807" spans="1:17" ht="15" x14ac:dyDescent="0.25">
      <c r="A11807"/>
      <c r="B11807" s="114">
        <v>11806</v>
      </c>
      <c r="C11807" s="7">
        <v>23</v>
      </c>
      <c r="E11807">
        <v>11806</v>
      </c>
      <c r="G11807">
        <v>22</v>
      </c>
      <c r="K11807">
        <v>11806</v>
      </c>
      <c r="N11807"/>
      <c r="O11807"/>
      <c r="Q11807"/>
    </row>
    <row r="11808" spans="1:17" ht="15" x14ac:dyDescent="0.25">
      <c r="A11808"/>
      <c r="B11808" s="114">
        <v>11807</v>
      </c>
      <c r="C11808" s="7">
        <v>23</v>
      </c>
      <c r="E11808">
        <v>11807</v>
      </c>
      <c r="G11808">
        <v>22</v>
      </c>
      <c r="K11808">
        <v>11807</v>
      </c>
      <c r="N11808"/>
      <c r="O11808"/>
      <c r="Q11808"/>
    </row>
    <row r="11809" spans="1:17" ht="15" x14ac:dyDescent="0.25">
      <c r="A11809"/>
      <c r="B11809" s="114">
        <v>11808</v>
      </c>
      <c r="C11809" s="7">
        <v>23</v>
      </c>
      <c r="E11809">
        <v>11808</v>
      </c>
      <c r="G11809">
        <v>22</v>
      </c>
      <c r="K11809">
        <v>11808</v>
      </c>
      <c r="N11809"/>
      <c r="O11809"/>
      <c r="Q11809"/>
    </row>
    <row r="11810" spans="1:17" ht="15" x14ac:dyDescent="0.25">
      <c r="A11810"/>
      <c r="B11810" s="114">
        <v>11809</v>
      </c>
      <c r="C11810" s="7">
        <v>23</v>
      </c>
      <c r="E11810">
        <v>11809</v>
      </c>
      <c r="G11810">
        <v>22</v>
      </c>
      <c r="K11810">
        <v>11809</v>
      </c>
      <c r="N11810"/>
      <c r="O11810"/>
      <c r="Q11810"/>
    </row>
    <row r="11811" spans="1:17" ht="15" x14ac:dyDescent="0.25">
      <c r="A11811"/>
      <c r="B11811" s="114">
        <v>11810</v>
      </c>
      <c r="C11811" s="7">
        <v>23</v>
      </c>
      <c r="E11811">
        <v>11810</v>
      </c>
      <c r="G11811">
        <v>22</v>
      </c>
      <c r="K11811">
        <v>11810</v>
      </c>
      <c r="N11811"/>
      <c r="O11811"/>
      <c r="Q11811"/>
    </row>
    <row r="11812" spans="1:17" ht="15" x14ac:dyDescent="0.25">
      <c r="A11812"/>
      <c r="B11812" s="114">
        <v>11811</v>
      </c>
      <c r="C11812" s="7">
        <v>23</v>
      </c>
      <c r="E11812">
        <v>11811</v>
      </c>
      <c r="G11812">
        <v>22</v>
      </c>
      <c r="K11812">
        <v>11811</v>
      </c>
      <c r="N11812"/>
      <c r="O11812"/>
      <c r="Q11812"/>
    </row>
    <row r="11813" spans="1:17" ht="15" x14ac:dyDescent="0.25">
      <c r="A11813"/>
      <c r="B11813" s="114">
        <v>11812</v>
      </c>
      <c r="C11813" s="7">
        <v>23</v>
      </c>
      <c r="E11813">
        <v>11812</v>
      </c>
      <c r="G11813">
        <v>22</v>
      </c>
      <c r="K11813">
        <v>11812</v>
      </c>
      <c r="N11813"/>
      <c r="O11813"/>
      <c r="Q11813"/>
    </row>
    <row r="11814" spans="1:17" ht="15" x14ac:dyDescent="0.25">
      <c r="A11814"/>
      <c r="B11814" s="114">
        <v>11813</v>
      </c>
      <c r="C11814" s="7">
        <v>23</v>
      </c>
      <c r="E11814">
        <v>11813</v>
      </c>
      <c r="G11814">
        <v>22</v>
      </c>
      <c r="K11814">
        <v>11813</v>
      </c>
      <c r="N11814"/>
      <c r="O11814"/>
      <c r="Q11814"/>
    </row>
    <row r="11815" spans="1:17" ht="15" x14ac:dyDescent="0.25">
      <c r="A11815"/>
      <c r="B11815" s="114">
        <v>11814</v>
      </c>
      <c r="C11815" s="7">
        <v>23</v>
      </c>
      <c r="E11815">
        <v>11814</v>
      </c>
      <c r="G11815">
        <v>22</v>
      </c>
      <c r="K11815">
        <v>11814</v>
      </c>
      <c r="N11815"/>
      <c r="O11815"/>
      <c r="Q11815"/>
    </row>
    <row r="11816" spans="1:17" ht="15" x14ac:dyDescent="0.25">
      <c r="A11816"/>
      <c r="B11816" s="114">
        <v>11815</v>
      </c>
      <c r="C11816" s="7">
        <v>23</v>
      </c>
      <c r="E11816">
        <v>11815</v>
      </c>
      <c r="G11816">
        <v>22</v>
      </c>
      <c r="K11816">
        <v>11815</v>
      </c>
      <c r="N11816"/>
      <c r="O11816"/>
      <c r="Q11816"/>
    </row>
    <row r="11817" spans="1:17" ht="15" x14ac:dyDescent="0.25">
      <c r="A11817"/>
      <c r="B11817" s="114">
        <v>11816</v>
      </c>
      <c r="C11817" s="7">
        <v>23</v>
      </c>
      <c r="E11817">
        <v>11816</v>
      </c>
      <c r="G11817">
        <v>22</v>
      </c>
      <c r="K11817">
        <v>11816</v>
      </c>
      <c r="N11817"/>
      <c r="O11817"/>
      <c r="Q11817"/>
    </row>
    <row r="11818" spans="1:17" ht="15" x14ac:dyDescent="0.25">
      <c r="A11818"/>
      <c r="B11818" s="114">
        <v>11817</v>
      </c>
      <c r="C11818" s="7">
        <v>23</v>
      </c>
      <c r="E11818">
        <v>11817</v>
      </c>
      <c r="G11818">
        <v>22</v>
      </c>
      <c r="K11818">
        <v>11817</v>
      </c>
      <c r="N11818"/>
      <c r="O11818"/>
      <c r="Q11818"/>
    </row>
    <row r="11819" spans="1:17" ht="15" x14ac:dyDescent="0.25">
      <c r="A11819"/>
      <c r="B11819" s="114">
        <v>11818</v>
      </c>
      <c r="C11819" s="7">
        <v>23</v>
      </c>
      <c r="E11819">
        <v>11818</v>
      </c>
      <c r="G11819">
        <v>22</v>
      </c>
      <c r="K11819">
        <v>11818</v>
      </c>
      <c r="N11819"/>
      <c r="O11819"/>
      <c r="Q11819"/>
    </row>
    <row r="11820" spans="1:17" ht="15" x14ac:dyDescent="0.25">
      <c r="A11820"/>
      <c r="B11820" s="114">
        <v>11819</v>
      </c>
      <c r="C11820" s="7">
        <v>23</v>
      </c>
      <c r="E11820">
        <v>11819</v>
      </c>
      <c r="G11820">
        <v>22</v>
      </c>
      <c r="K11820">
        <v>11819</v>
      </c>
      <c r="N11820"/>
      <c r="O11820"/>
      <c r="Q11820"/>
    </row>
    <row r="11821" spans="1:17" ht="15" x14ac:dyDescent="0.25">
      <c r="A11821"/>
      <c r="B11821" s="114">
        <v>11820</v>
      </c>
      <c r="C11821" s="7">
        <v>23</v>
      </c>
      <c r="E11821">
        <v>11820</v>
      </c>
      <c r="G11821">
        <v>22</v>
      </c>
      <c r="K11821">
        <v>11820</v>
      </c>
      <c r="N11821"/>
      <c r="O11821"/>
      <c r="Q11821"/>
    </row>
    <row r="11822" spans="1:17" ht="15" x14ac:dyDescent="0.25">
      <c r="A11822"/>
      <c r="B11822" s="114">
        <v>11821</v>
      </c>
      <c r="C11822" s="7">
        <v>23</v>
      </c>
      <c r="E11822">
        <v>11821</v>
      </c>
      <c r="G11822">
        <v>22</v>
      </c>
      <c r="K11822">
        <v>11821</v>
      </c>
      <c r="N11822"/>
      <c r="O11822"/>
      <c r="Q11822"/>
    </row>
    <row r="11823" spans="1:17" ht="15" x14ac:dyDescent="0.25">
      <c r="A11823"/>
      <c r="B11823" s="114">
        <v>11822</v>
      </c>
      <c r="C11823" s="7">
        <v>23</v>
      </c>
      <c r="E11823">
        <v>11822</v>
      </c>
      <c r="G11823">
        <v>22</v>
      </c>
      <c r="K11823">
        <v>11822</v>
      </c>
      <c r="N11823"/>
      <c r="O11823"/>
      <c r="Q11823"/>
    </row>
    <row r="11824" spans="1:17" ht="15" x14ac:dyDescent="0.25">
      <c r="A11824"/>
      <c r="B11824" s="114">
        <v>11823</v>
      </c>
      <c r="C11824" s="7">
        <v>23</v>
      </c>
      <c r="E11824">
        <v>11823</v>
      </c>
      <c r="G11824">
        <v>22</v>
      </c>
      <c r="K11824">
        <v>11823</v>
      </c>
      <c r="N11824"/>
      <c r="O11824"/>
      <c r="Q11824"/>
    </row>
    <row r="11825" spans="1:17" ht="15" x14ac:dyDescent="0.25">
      <c r="A11825"/>
      <c r="B11825" s="114">
        <v>11824</v>
      </c>
      <c r="C11825" s="7">
        <v>23</v>
      </c>
      <c r="E11825">
        <v>11824</v>
      </c>
      <c r="G11825">
        <v>22</v>
      </c>
      <c r="K11825">
        <v>11824</v>
      </c>
      <c r="N11825"/>
      <c r="O11825"/>
      <c r="Q11825"/>
    </row>
    <row r="11826" spans="1:17" ht="15" x14ac:dyDescent="0.25">
      <c r="A11826"/>
      <c r="B11826" s="114">
        <v>11825</v>
      </c>
      <c r="C11826" s="7">
        <v>23</v>
      </c>
      <c r="E11826">
        <v>11825</v>
      </c>
      <c r="G11826">
        <v>22</v>
      </c>
      <c r="K11826">
        <v>11825</v>
      </c>
      <c r="N11826"/>
      <c r="O11826"/>
      <c r="Q11826"/>
    </row>
    <row r="11827" spans="1:17" ht="15" x14ac:dyDescent="0.25">
      <c r="A11827"/>
      <c r="B11827" s="114">
        <v>11826</v>
      </c>
      <c r="C11827" s="7">
        <v>23</v>
      </c>
      <c r="E11827">
        <v>11826</v>
      </c>
      <c r="G11827">
        <v>22</v>
      </c>
      <c r="K11827">
        <v>11826</v>
      </c>
      <c r="N11827"/>
      <c r="O11827"/>
      <c r="Q11827"/>
    </row>
    <row r="11828" spans="1:17" ht="15" x14ac:dyDescent="0.25">
      <c r="A11828"/>
      <c r="B11828" s="114">
        <v>11827</v>
      </c>
      <c r="C11828" s="7">
        <v>23</v>
      </c>
      <c r="E11828">
        <v>11827</v>
      </c>
      <c r="G11828">
        <v>22</v>
      </c>
      <c r="K11828">
        <v>11827</v>
      </c>
      <c r="N11828"/>
      <c r="O11828"/>
      <c r="Q11828"/>
    </row>
    <row r="11829" spans="1:17" ht="15" x14ac:dyDescent="0.25">
      <c r="A11829"/>
      <c r="B11829" s="114">
        <v>11828</v>
      </c>
      <c r="C11829" s="7">
        <v>23</v>
      </c>
      <c r="E11829">
        <v>11828</v>
      </c>
      <c r="G11829">
        <v>22</v>
      </c>
      <c r="K11829">
        <v>11828</v>
      </c>
      <c r="N11829"/>
      <c r="O11829"/>
      <c r="Q11829"/>
    </row>
    <row r="11830" spans="1:17" ht="15" x14ac:dyDescent="0.25">
      <c r="A11830"/>
      <c r="B11830" s="114">
        <v>11829</v>
      </c>
      <c r="C11830" s="7">
        <v>23</v>
      </c>
      <c r="E11830">
        <v>11829</v>
      </c>
      <c r="G11830">
        <v>22</v>
      </c>
      <c r="K11830">
        <v>11829</v>
      </c>
      <c r="N11830"/>
      <c r="O11830"/>
      <c r="Q11830"/>
    </row>
    <row r="11831" spans="1:17" ht="15" x14ac:dyDescent="0.25">
      <c r="A11831"/>
      <c r="B11831" s="114">
        <v>11830</v>
      </c>
      <c r="C11831" s="7">
        <v>23</v>
      </c>
      <c r="E11831">
        <v>11830</v>
      </c>
      <c r="G11831">
        <v>22</v>
      </c>
      <c r="K11831">
        <v>11830</v>
      </c>
      <c r="N11831"/>
      <c r="O11831"/>
      <c r="Q11831"/>
    </row>
    <row r="11832" spans="1:17" ht="15" x14ac:dyDescent="0.25">
      <c r="A11832"/>
      <c r="B11832" s="114">
        <v>11831</v>
      </c>
      <c r="C11832" s="7">
        <v>23</v>
      </c>
      <c r="E11832">
        <v>11831</v>
      </c>
      <c r="G11832">
        <v>22</v>
      </c>
      <c r="K11832">
        <v>11831</v>
      </c>
      <c r="N11832"/>
      <c r="O11832"/>
      <c r="Q11832"/>
    </row>
    <row r="11833" spans="1:17" ht="15" x14ac:dyDescent="0.25">
      <c r="A11833"/>
      <c r="B11833" s="114">
        <v>11832</v>
      </c>
      <c r="C11833" s="7">
        <v>23</v>
      </c>
      <c r="E11833">
        <v>11832</v>
      </c>
      <c r="G11833">
        <v>22</v>
      </c>
      <c r="K11833">
        <v>11832</v>
      </c>
      <c r="N11833"/>
      <c r="O11833"/>
      <c r="Q11833"/>
    </row>
    <row r="11834" spans="1:17" ht="15" x14ac:dyDescent="0.25">
      <c r="A11834"/>
      <c r="B11834" s="114">
        <v>11833</v>
      </c>
      <c r="C11834" s="7">
        <v>23</v>
      </c>
      <c r="E11834">
        <v>11833</v>
      </c>
      <c r="G11834">
        <v>22</v>
      </c>
      <c r="K11834">
        <v>11833</v>
      </c>
      <c r="N11834"/>
      <c r="O11834"/>
      <c r="Q11834"/>
    </row>
    <row r="11835" spans="1:17" ht="15" x14ac:dyDescent="0.25">
      <c r="A11835"/>
      <c r="B11835" s="114">
        <v>11834</v>
      </c>
      <c r="C11835" s="7">
        <v>23</v>
      </c>
      <c r="E11835">
        <v>11834</v>
      </c>
      <c r="G11835">
        <v>22</v>
      </c>
      <c r="K11835">
        <v>11834</v>
      </c>
      <c r="N11835"/>
      <c r="O11835"/>
      <c r="Q11835"/>
    </row>
    <row r="11836" spans="1:17" ht="15" x14ac:dyDescent="0.25">
      <c r="A11836"/>
      <c r="B11836" s="114">
        <v>11835</v>
      </c>
      <c r="C11836" s="7">
        <v>23</v>
      </c>
      <c r="E11836">
        <v>11835</v>
      </c>
      <c r="G11836">
        <v>22</v>
      </c>
      <c r="K11836">
        <v>11835</v>
      </c>
      <c r="N11836"/>
      <c r="O11836"/>
      <c r="Q11836"/>
    </row>
    <row r="11837" spans="1:17" ht="15" x14ac:dyDescent="0.25">
      <c r="A11837"/>
      <c r="B11837" s="114">
        <v>11836</v>
      </c>
      <c r="C11837" s="7">
        <v>23</v>
      </c>
      <c r="E11837">
        <v>11836</v>
      </c>
      <c r="G11837">
        <v>22</v>
      </c>
      <c r="K11837">
        <v>11836</v>
      </c>
      <c r="N11837"/>
      <c r="O11837"/>
      <c r="Q11837"/>
    </row>
    <row r="11838" spans="1:17" ht="15" x14ac:dyDescent="0.25">
      <c r="A11838"/>
      <c r="B11838" s="114">
        <v>11837</v>
      </c>
      <c r="C11838" s="7">
        <v>23</v>
      </c>
      <c r="E11838">
        <v>11837</v>
      </c>
      <c r="G11838">
        <v>22</v>
      </c>
      <c r="K11838">
        <v>11837</v>
      </c>
      <c r="N11838"/>
      <c r="O11838"/>
      <c r="Q11838"/>
    </row>
    <row r="11839" spans="1:17" ht="15" x14ac:dyDescent="0.25">
      <c r="A11839"/>
      <c r="B11839" s="114">
        <v>11838</v>
      </c>
      <c r="C11839" s="7">
        <v>23</v>
      </c>
      <c r="E11839">
        <v>11838</v>
      </c>
      <c r="G11839">
        <v>22</v>
      </c>
      <c r="K11839">
        <v>11838</v>
      </c>
      <c r="N11839"/>
      <c r="O11839"/>
      <c r="Q11839"/>
    </row>
    <row r="11840" spans="1:17" ht="15" x14ac:dyDescent="0.25">
      <c r="A11840"/>
      <c r="B11840" s="114">
        <v>11839</v>
      </c>
      <c r="C11840" s="7">
        <v>23</v>
      </c>
      <c r="E11840">
        <v>11839</v>
      </c>
      <c r="G11840">
        <v>22</v>
      </c>
      <c r="K11840">
        <v>11839</v>
      </c>
      <c r="N11840"/>
      <c r="O11840"/>
      <c r="Q11840"/>
    </row>
    <row r="11841" spans="1:17" ht="15" x14ac:dyDescent="0.25">
      <c r="A11841"/>
      <c r="B11841" s="114">
        <v>11840</v>
      </c>
      <c r="C11841" s="7">
        <v>23</v>
      </c>
      <c r="E11841">
        <v>11840</v>
      </c>
      <c r="G11841">
        <v>22</v>
      </c>
      <c r="K11841">
        <v>11840</v>
      </c>
      <c r="N11841"/>
      <c r="O11841"/>
      <c r="Q11841"/>
    </row>
    <row r="11842" spans="1:17" ht="15" x14ac:dyDescent="0.25">
      <c r="A11842"/>
      <c r="B11842" s="114">
        <v>11841</v>
      </c>
      <c r="C11842" s="7">
        <v>23</v>
      </c>
      <c r="E11842">
        <v>11841</v>
      </c>
      <c r="G11842">
        <v>22</v>
      </c>
      <c r="K11842">
        <v>11841</v>
      </c>
      <c r="N11842"/>
      <c r="O11842"/>
      <c r="Q11842"/>
    </row>
    <row r="11843" spans="1:17" ht="15" x14ac:dyDescent="0.25">
      <c r="A11843"/>
      <c r="B11843" s="114">
        <v>11842</v>
      </c>
      <c r="C11843" s="7">
        <v>23</v>
      </c>
      <c r="E11843">
        <v>11842</v>
      </c>
      <c r="G11843">
        <v>22</v>
      </c>
      <c r="K11843">
        <v>11842</v>
      </c>
      <c r="N11843"/>
      <c r="O11843"/>
      <c r="Q11843"/>
    </row>
    <row r="11844" spans="1:17" ht="15" x14ac:dyDescent="0.25">
      <c r="A11844"/>
      <c r="B11844" s="114">
        <v>11843</v>
      </c>
      <c r="C11844" s="7">
        <v>23</v>
      </c>
      <c r="E11844">
        <v>11843</v>
      </c>
      <c r="G11844">
        <v>22</v>
      </c>
      <c r="K11844">
        <v>11843</v>
      </c>
      <c r="N11844"/>
      <c r="O11844"/>
      <c r="Q11844"/>
    </row>
    <row r="11845" spans="1:17" ht="15" x14ac:dyDescent="0.25">
      <c r="A11845"/>
      <c r="B11845" s="114">
        <v>11844</v>
      </c>
      <c r="C11845" s="7">
        <v>23</v>
      </c>
      <c r="E11845">
        <v>11844</v>
      </c>
      <c r="G11845">
        <v>22</v>
      </c>
      <c r="K11845">
        <v>11844</v>
      </c>
      <c r="N11845"/>
      <c r="O11845"/>
      <c r="Q11845"/>
    </row>
    <row r="11846" spans="1:17" ht="15" x14ac:dyDescent="0.25">
      <c r="A11846"/>
      <c r="B11846" s="114">
        <v>11845</v>
      </c>
      <c r="C11846" s="7">
        <v>23</v>
      </c>
      <c r="E11846">
        <v>11845</v>
      </c>
      <c r="G11846">
        <v>22</v>
      </c>
      <c r="K11846">
        <v>11845</v>
      </c>
      <c r="N11846"/>
      <c r="O11846"/>
      <c r="Q11846"/>
    </row>
    <row r="11847" spans="1:17" ht="15" x14ac:dyDescent="0.25">
      <c r="A11847"/>
      <c r="B11847" s="114">
        <v>11846</v>
      </c>
      <c r="C11847" s="7">
        <v>23</v>
      </c>
      <c r="E11847">
        <v>11846</v>
      </c>
      <c r="G11847">
        <v>22</v>
      </c>
      <c r="K11847">
        <v>11846</v>
      </c>
      <c r="N11847"/>
      <c r="O11847"/>
      <c r="Q11847"/>
    </row>
    <row r="11848" spans="1:17" ht="15" x14ac:dyDescent="0.25">
      <c r="A11848"/>
      <c r="B11848" s="114">
        <v>11847</v>
      </c>
      <c r="C11848" s="7">
        <v>23</v>
      </c>
      <c r="E11848">
        <v>11847</v>
      </c>
      <c r="G11848">
        <v>22</v>
      </c>
      <c r="K11848">
        <v>11847</v>
      </c>
      <c r="N11848"/>
      <c r="O11848"/>
      <c r="Q11848"/>
    </row>
    <row r="11849" spans="1:17" ht="15" x14ac:dyDescent="0.25">
      <c r="A11849"/>
      <c r="B11849" s="114">
        <v>11848</v>
      </c>
      <c r="C11849" s="7">
        <v>23</v>
      </c>
      <c r="E11849">
        <v>11848</v>
      </c>
      <c r="G11849">
        <v>22</v>
      </c>
      <c r="K11849">
        <v>11848</v>
      </c>
      <c r="N11849"/>
      <c r="O11849"/>
      <c r="Q11849"/>
    </row>
    <row r="11850" spans="1:17" ht="15" x14ac:dyDescent="0.25">
      <c r="A11850"/>
      <c r="B11850" s="114">
        <v>11849</v>
      </c>
      <c r="C11850" s="7">
        <v>23</v>
      </c>
      <c r="E11850">
        <v>11849</v>
      </c>
      <c r="G11850">
        <v>22</v>
      </c>
      <c r="K11850">
        <v>11849</v>
      </c>
      <c r="N11850"/>
      <c r="O11850"/>
      <c r="Q11850"/>
    </row>
    <row r="11851" spans="1:17" ht="15" x14ac:dyDescent="0.25">
      <c r="A11851"/>
      <c r="B11851" s="114">
        <v>11850</v>
      </c>
      <c r="C11851" s="7">
        <v>23</v>
      </c>
      <c r="E11851">
        <v>11850</v>
      </c>
      <c r="G11851">
        <v>22</v>
      </c>
      <c r="K11851">
        <v>11850</v>
      </c>
      <c r="N11851"/>
      <c r="O11851"/>
      <c r="Q11851"/>
    </row>
    <row r="11852" spans="1:17" ht="15" x14ac:dyDescent="0.25">
      <c r="A11852"/>
      <c r="B11852" s="114">
        <v>11851</v>
      </c>
      <c r="C11852" s="7">
        <v>23</v>
      </c>
      <c r="E11852">
        <v>11851</v>
      </c>
      <c r="G11852">
        <v>22</v>
      </c>
      <c r="K11852">
        <v>11851</v>
      </c>
      <c r="N11852"/>
      <c r="O11852"/>
      <c r="Q11852"/>
    </row>
    <row r="11853" spans="1:17" ht="15" x14ac:dyDescent="0.25">
      <c r="A11853"/>
      <c r="B11853" s="114">
        <v>11852</v>
      </c>
      <c r="C11853" s="7">
        <v>23</v>
      </c>
      <c r="E11853">
        <v>11852</v>
      </c>
      <c r="G11853">
        <v>22</v>
      </c>
      <c r="K11853">
        <v>11852</v>
      </c>
      <c r="N11853"/>
      <c r="O11853"/>
      <c r="Q11853"/>
    </row>
    <row r="11854" spans="1:17" ht="15" x14ac:dyDescent="0.25">
      <c r="A11854"/>
      <c r="B11854" s="114">
        <v>11853</v>
      </c>
      <c r="C11854" s="7">
        <v>23</v>
      </c>
      <c r="E11854">
        <v>11853</v>
      </c>
      <c r="G11854">
        <v>22</v>
      </c>
      <c r="K11854">
        <v>11853</v>
      </c>
      <c r="N11854"/>
      <c r="O11854"/>
      <c r="Q11854"/>
    </row>
    <row r="11855" spans="1:17" ht="15" x14ac:dyDescent="0.25">
      <c r="A11855"/>
      <c r="B11855" s="114">
        <v>11854</v>
      </c>
      <c r="C11855" s="7">
        <v>23</v>
      </c>
      <c r="E11855">
        <v>11854</v>
      </c>
      <c r="G11855">
        <v>22</v>
      </c>
      <c r="K11855">
        <v>11854</v>
      </c>
      <c r="N11855"/>
      <c r="O11855"/>
      <c r="Q11855"/>
    </row>
    <row r="11856" spans="1:17" ht="15" x14ac:dyDescent="0.25">
      <c r="A11856"/>
      <c r="B11856" s="114">
        <v>11855</v>
      </c>
      <c r="C11856" s="7">
        <v>23</v>
      </c>
      <c r="E11856">
        <v>11855</v>
      </c>
      <c r="G11856">
        <v>22</v>
      </c>
      <c r="K11856">
        <v>11855</v>
      </c>
      <c r="N11856"/>
      <c r="O11856"/>
      <c r="Q11856"/>
    </row>
    <row r="11857" spans="1:17" ht="15" x14ac:dyDescent="0.25">
      <c r="A11857"/>
      <c r="B11857" s="114">
        <v>11856</v>
      </c>
      <c r="C11857" s="7">
        <v>23</v>
      </c>
      <c r="E11857">
        <v>11856</v>
      </c>
      <c r="G11857">
        <v>22</v>
      </c>
      <c r="K11857">
        <v>11856</v>
      </c>
      <c r="N11857"/>
      <c r="O11857"/>
      <c r="Q11857"/>
    </row>
    <row r="11858" spans="1:17" ht="15" x14ac:dyDescent="0.25">
      <c r="A11858"/>
      <c r="B11858" s="114">
        <v>11857</v>
      </c>
      <c r="C11858" s="7">
        <v>23</v>
      </c>
      <c r="E11858">
        <v>11857</v>
      </c>
      <c r="G11858">
        <v>22</v>
      </c>
      <c r="K11858">
        <v>11857</v>
      </c>
      <c r="N11858"/>
      <c r="O11858"/>
      <c r="Q11858"/>
    </row>
    <row r="11859" spans="1:17" ht="15" x14ac:dyDescent="0.25">
      <c r="A11859"/>
      <c r="B11859" s="114">
        <v>11858</v>
      </c>
      <c r="C11859" s="7">
        <v>23</v>
      </c>
      <c r="E11859">
        <v>11858</v>
      </c>
      <c r="G11859">
        <v>22</v>
      </c>
      <c r="K11859">
        <v>11858</v>
      </c>
      <c r="N11859"/>
      <c r="O11859"/>
      <c r="Q11859"/>
    </row>
    <row r="11860" spans="1:17" ht="15" x14ac:dyDescent="0.25">
      <c r="A11860"/>
      <c r="B11860" s="114">
        <v>11859</v>
      </c>
      <c r="C11860" s="7">
        <v>23</v>
      </c>
      <c r="E11860">
        <v>11859</v>
      </c>
      <c r="G11860">
        <v>22</v>
      </c>
      <c r="K11860">
        <v>11859</v>
      </c>
      <c r="N11860"/>
      <c r="O11860"/>
      <c r="Q11860"/>
    </row>
    <row r="11861" spans="1:17" ht="15" x14ac:dyDescent="0.25">
      <c r="A11861"/>
      <c r="B11861" s="114">
        <v>11860</v>
      </c>
      <c r="C11861" s="7">
        <v>23</v>
      </c>
      <c r="E11861">
        <v>11860</v>
      </c>
      <c r="G11861">
        <v>22</v>
      </c>
      <c r="K11861">
        <v>11860</v>
      </c>
      <c r="N11861"/>
      <c r="O11861"/>
      <c r="Q11861"/>
    </row>
    <row r="11862" spans="1:17" ht="15" x14ac:dyDescent="0.25">
      <c r="A11862"/>
      <c r="B11862" s="114">
        <v>11861</v>
      </c>
      <c r="C11862" s="7">
        <v>23</v>
      </c>
      <c r="E11862">
        <v>11861</v>
      </c>
      <c r="G11862">
        <v>22</v>
      </c>
      <c r="K11862">
        <v>11861</v>
      </c>
      <c r="N11862"/>
      <c r="O11862"/>
      <c r="Q11862"/>
    </row>
    <row r="11863" spans="1:17" ht="15" x14ac:dyDescent="0.25">
      <c r="A11863"/>
      <c r="B11863" s="114">
        <v>11862</v>
      </c>
      <c r="C11863" s="7">
        <v>23</v>
      </c>
      <c r="E11863">
        <v>11862</v>
      </c>
      <c r="G11863">
        <v>22</v>
      </c>
      <c r="K11863">
        <v>11862</v>
      </c>
      <c r="N11863"/>
      <c r="O11863"/>
      <c r="Q11863"/>
    </row>
    <row r="11864" spans="1:17" ht="15" x14ac:dyDescent="0.25">
      <c r="A11864"/>
      <c r="B11864" s="114">
        <v>11863</v>
      </c>
      <c r="C11864" s="7">
        <v>23</v>
      </c>
      <c r="E11864">
        <v>11863</v>
      </c>
      <c r="G11864">
        <v>22</v>
      </c>
      <c r="K11864">
        <v>11863</v>
      </c>
      <c r="N11864"/>
      <c r="O11864"/>
      <c r="Q11864"/>
    </row>
    <row r="11865" spans="1:17" ht="15" x14ac:dyDescent="0.25">
      <c r="A11865"/>
      <c r="B11865" s="114">
        <v>11864</v>
      </c>
      <c r="C11865" s="7">
        <v>23</v>
      </c>
      <c r="E11865">
        <v>11864</v>
      </c>
      <c r="G11865">
        <v>22</v>
      </c>
      <c r="K11865">
        <v>11864</v>
      </c>
      <c r="N11865"/>
      <c r="O11865"/>
      <c r="Q11865"/>
    </row>
    <row r="11866" spans="1:17" ht="15" x14ac:dyDescent="0.25">
      <c r="A11866"/>
      <c r="B11866" s="114">
        <v>11865</v>
      </c>
      <c r="C11866" s="7">
        <v>23</v>
      </c>
      <c r="E11866">
        <v>11865</v>
      </c>
      <c r="G11866">
        <v>22</v>
      </c>
      <c r="K11866">
        <v>11865</v>
      </c>
      <c r="N11866"/>
      <c r="O11866"/>
      <c r="Q11866"/>
    </row>
    <row r="11867" spans="1:17" ht="15" x14ac:dyDescent="0.25">
      <c r="A11867"/>
      <c r="B11867" s="114">
        <v>11866</v>
      </c>
      <c r="C11867" s="7">
        <v>23</v>
      </c>
      <c r="E11867">
        <v>11866</v>
      </c>
      <c r="G11867">
        <v>22</v>
      </c>
      <c r="K11867">
        <v>11866</v>
      </c>
      <c r="N11867"/>
      <c r="O11867"/>
      <c r="Q11867"/>
    </row>
    <row r="11868" spans="1:17" ht="15" x14ac:dyDescent="0.25">
      <c r="A11868"/>
      <c r="B11868" s="114">
        <v>11867</v>
      </c>
      <c r="C11868" s="7">
        <v>23</v>
      </c>
      <c r="E11868">
        <v>11867</v>
      </c>
      <c r="G11868">
        <v>22</v>
      </c>
      <c r="K11868">
        <v>11867</v>
      </c>
      <c r="N11868"/>
      <c r="O11868"/>
      <c r="Q11868"/>
    </row>
    <row r="11869" spans="1:17" ht="15" x14ac:dyDescent="0.25">
      <c r="A11869"/>
      <c r="B11869" s="114">
        <v>11868</v>
      </c>
      <c r="C11869" s="7">
        <v>23</v>
      </c>
      <c r="E11869">
        <v>11868</v>
      </c>
      <c r="G11869">
        <v>22</v>
      </c>
      <c r="K11869">
        <v>11868</v>
      </c>
      <c r="N11869"/>
      <c r="O11869"/>
      <c r="Q11869"/>
    </row>
    <row r="11870" spans="1:17" ht="15" x14ac:dyDescent="0.25">
      <c r="A11870"/>
      <c r="B11870" s="114">
        <v>11869</v>
      </c>
      <c r="C11870" s="7">
        <v>23</v>
      </c>
      <c r="E11870">
        <v>11869</v>
      </c>
      <c r="G11870">
        <v>22</v>
      </c>
      <c r="K11870">
        <v>11869</v>
      </c>
      <c r="N11870"/>
      <c r="O11870"/>
      <c r="Q11870"/>
    </row>
    <row r="11871" spans="1:17" ht="15" x14ac:dyDescent="0.25">
      <c r="A11871"/>
      <c r="B11871" s="114">
        <v>11870</v>
      </c>
      <c r="C11871" s="7">
        <v>23</v>
      </c>
      <c r="E11871">
        <v>11870</v>
      </c>
      <c r="G11871">
        <v>22</v>
      </c>
      <c r="K11871">
        <v>11870</v>
      </c>
      <c r="N11871"/>
      <c r="O11871"/>
      <c r="Q11871"/>
    </row>
    <row r="11872" spans="1:17" ht="15" x14ac:dyDescent="0.25">
      <c r="A11872"/>
      <c r="B11872" s="114">
        <v>11871</v>
      </c>
      <c r="C11872" s="7">
        <v>23</v>
      </c>
      <c r="E11872">
        <v>11871</v>
      </c>
      <c r="G11872">
        <v>22</v>
      </c>
      <c r="K11872">
        <v>11871</v>
      </c>
      <c r="N11872"/>
      <c r="O11872"/>
      <c r="Q11872"/>
    </row>
    <row r="11873" spans="1:17" ht="15" x14ac:dyDescent="0.25">
      <c r="A11873"/>
      <c r="B11873" s="114">
        <v>11872</v>
      </c>
      <c r="C11873" s="7">
        <v>23</v>
      </c>
      <c r="E11873">
        <v>11872</v>
      </c>
      <c r="G11873">
        <v>22</v>
      </c>
      <c r="K11873">
        <v>11872</v>
      </c>
      <c r="N11873"/>
      <c r="O11873"/>
      <c r="Q11873"/>
    </row>
    <row r="11874" spans="1:17" ht="15" x14ac:dyDescent="0.25">
      <c r="A11874"/>
      <c r="B11874" s="114">
        <v>11873</v>
      </c>
      <c r="C11874" s="7">
        <v>23</v>
      </c>
      <c r="E11874">
        <v>11873</v>
      </c>
      <c r="G11874">
        <v>22</v>
      </c>
      <c r="K11874">
        <v>11873</v>
      </c>
      <c r="N11874"/>
      <c r="O11874"/>
      <c r="Q11874"/>
    </row>
    <row r="11875" spans="1:17" ht="15" x14ac:dyDescent="0.25">
      <c r="A11875"/>
      <c r="B11875" s="114">
        <v>11874</v>
      </c>
      <c r="C11875" s="7">
        <v>23</v>
      </c>
      <c r="E11875">
        <v>11874</v>
      </c>
      <c r="G11875">
        <v>22</v>
      </c>
      <c r="K11875">
        <v>11874</v>
      </c>
      <c r="N11875"/>
      <c r="O11875"/>
      <c r="Q11875"/>
    </row>
    <row r="11876" spans="1:17" ht="15" x14ac:dyDescent="0.25">
      <c r="A11876"/>
      <c r="B11876" s="114">
        <v>11875</v>
      </c>
      <c r="C11876" s="7">
        <v>23</v>
      </c>
      <c r="E11876">
        <v>11875</v>
      </c>
      <c r="G11876">
        <v>22</v>
      </c>
      <c r="K11876">
        <v>11875</v>
      </c>
      <c r="N11876"/>
      <c r="O11876"/>
      <c r="Q11876"/>
    </row>
    <row r="11877" spans="1:17" ht="15" x14ac:dyDescent="0.25">
      <c r="A11877"/>
      <c r="B11877" s="114">
        <v>11876</v>
      </c>
      <c r="C11877" s="7">
        <v>23</v>
      </c>
      <c r="E11877">
        <v>11876</v>
      </c>
      <c r="G11877">
        <v>22</v>
      </c>
      <c r="K11877">
        <v>11876</v>
      </c>
      <c r="N11877"/>
      <c r="O11877"/>
      <c r="Q11877"/>
    </row>
    <row r="11878" spans="1:17" ht="15" x14ac:dyDescent="0.25">
      <c r="A11878"/>
      <c r="B11878" s="114">
        <v>11877</v>
      </c>
      <c r="C11878" s="7">
        <v>23</v>
      </c>
      <c r="E11878">
        <v>11877</v>
      </c>
      <c r="G11878">
        <v>22</v>
      </c>
      <c r="K11878">
        <v>11877</v>
      </c>
      <c r="N11878"/>
      <c r="O11878"/>
      <c r="Q11878"/>
    </row>
    <row r="11879" spans="1:17" ht="15" x14ac:dyDescent="0.25">
      <c r="A11879"/>
      <c r="B11879" s="114">
        <v>11878</v>
      </c>
      <c r="C11879" s="7">
        <v>23</v>
      </c>
      <c r="E11879">
        <v>11878</v>
      </c>
      <c r="G11879">
        <v>22</v>
      </c>
      <c r="K11879">
        <v>11878</v>
      </c>
      <c r="N11879"/>
      <c r="O11879"/>
      <c r="Q11879"/>
    </row>
    <row r="11880" spans="1:17" ht="15" x14ac:dyDescent="0.25">
      <c r="A11880"/>
      <c r="B11880" s="114">
        <v>11879</v>
      </c>
      <c r="C11880" s="7">
        <v>23</v>
      </c>
      <c r="E11880">
        <v>11879</v>
      </c>
      <c r="G11880">
        <v>22</v>
      </c>
      <c r="K11880">
        <v>11879</v>
      </c>
      <c r="N11880"/>
      <c r="O11880"/>
      <c r="Q11880"/>
    </row>
    <row r="11881" spans="1:17" ht="15" x14ac:dyDescent="0.25">
      <c r="A11881"/>
      <c r="B11881" s="114">
        <v>11880</v>
      </c>
      <c r="C11881" s="7">
        <v>23</v>
      </c>
      <c r="E11881">
        <v>11880</v>
      </c>
      <c r="G11881">
        <v>22</v>
      </c>
      <c r="K11881">
        <v>11880</v>
      </c>
      <c r="N11881"/>
      <c r="O11881"/>
      <c r="Q11881"/>
    </row>
    <row r="11882" spans="1:17" ht="15" x14ac:dyDescent="0.25">
      <c r="A11882"/>
      <c r="B11882" s="114">
        <v>11881</v>
      </c>
      <c r="C11882" s="7">
        <v>23</v>
      </c>
      <c r="E11882">
        <v>11881</v>
      </c>
      <c r="G11882">
        <v>22</v>
      </c>
      <c r="K11882">
        <v>11881</v>
      </c>
      <c r="N11882"/>
      <c r="O11882"/>
      <c r="Q11882"/>
    </row>
    <row r="11883" spans="1:17" ht="15" x14ac:dyDescent="0.25">
      <c r="A11883"/>
      <c r="B11883" s="114">
        <v>11882</v>
      </c>
      <c r="C11883" s="7">
        <v>23</v>
      </c>
      <c r="E11883">
        <v>11882</v>
      </c>
      <c r="G11883">
        <v>22</v>
      </c>
      <c r="K11883">
        <v>11882</v>
      </c>
      <c r="N11883"/>
      <c r="O11883"/>
      <c r="Q11883"/>
    </row>
    <row r="11884" spans="1:17" ht="15" x14ac:dyDescent="0.25">
      <c r="A11884"/>
      <c r="B11884" s="114">
        <v>11883</v>
      </c>
      <c r="C11884" s="7">
        <v>23</v>
      </c>
      <c r="E11884">
        <v>11883</v>
      </c>
      <c r="G11884">
        <v>22</v>
      </c>
      <c r="K11884">
        <v>11883</v>
      </c>
      <c r="N11884"/>
      <c r="O11884"/>
      <c r="Q11884"/>
    </row>
    <row r="11885" spans="1:17" ht="15" x14ac:dyDescent="0.25">
      <c r="A11885"/>
      <c r="B11885" s="114">
        <v>11884</v>
      </c>
      <c r="C11885" s="7">
        <v>23</v>
      </c>
      <c r="E11885">
        <v>11884</v>
      </c>
      <c r="G11885">
        <v>22</v>
      </c>
      <c r="K11885">
        <v>11884</v>
      </c>
      <c r="N11885"/>
      <c r="O11885"/>
      <c r="Q11885"/>
    </row>
    <row r="11886" spans="1:17" ht="15" x14ac:dyDescent="0.25">
      <c r="A11886"/>
      <c r="B11886" s="114">
        <v>11885</v>
      </c>
      <c r="C11886" s="7">
        <v>23</v>
      </c>
      <c r="E11886">
        <v>11885</v>
      </c>
      <c r="G11886">
        <v>22</v>
      </c>
      <c r="K11886">
        <v>11885</v>
      </c>
      <c r="N11886"/>
      <c r="O11886"/>
      <c r="Q11886"/>
    </row>
    <row r="11887" spans="1:17" ht="15" x14ac:dyDescent="0.25">
      <c r="A11887"/>
      <c r="B11887" s="114">
        <v>11886</v>
      </c>
      <c r="C11887" s="7">
        <v>23</v>
      </c>
      <c r="E11887">
        <v>11886</v>
      </c>
      <c r="G11887">
        <v>22</v>
      </c>
      <c r="K11887">
        <v>11886</v>
      </c>
      <c r="N11887"/>
      <c r="O11887"/>
      <c r="Q11887"/>
    </row>
    <row r="11888" spans="1:17" ht="15" x14ac:dyDescent="0.25">
      <c r="A11888"/>
      <c r="B11888" s="114">
        <v>11887</v>
      </c>
      <c r="C11888" s="7">
        <v>23</v>
      </c>
      <c r="E11888">
        <v>11887</v>
      </c>
      <c r="G11888">
        <v>22</v>
      </c>
      <c r="K11888">
        <v>11887</v>
      </c>
      <c r="N11888"/>
      <c r="O11888"/>
      <c r="Q11888"/>
    </row>
    <row r="11889" spans="1:17" ht="15" x14ac:dyDescent="0.25">
      <c r="A11889"/>
      <c r="B11889" s="114">
        <v>11888</v>
      </c>
      <c r="C11889" s="7">
        <v>23</v>
      </c>
      <c r="E11889">
        <v>11888</v>
      </c>
      <c r="G11889">
        <v>22</v>
      </c>
      <c r="K11889">
        <v>11888</v>
      </c>
      <c r="N11889"/>
      <c r="O11889"/>
      <c r="Q11889"/>
    </row>
    <row r="11890" spans="1:17" ht="15" x14ac:dyDescent="0.25">
      <c r="A11890"/>
      <c r="B11890" s="114">
        <v>11889</v>
      </c>
      <c r="C11890" s="7">
        <v>23</v>
      </c>
      <c r="E11890">
        <v>11889</v>
      </c>
      <c r="G11890">
        <v>22</v>
      </c>
      <c r="K11890">
        <v>11889</v>
      </c>
      <c r="N11890"/>
      <c r="O11890"/>
      <c r="Q11890"/>
    </row>
    <row r="11891" spans="1:17" ht="15" x14ac:dyDescent="0.25">
      <c r="A11891"/>
      <c r="B11891" s="114">
        <v>11890</v>
      </c>
      <c r="C11891" s="7">
        <v>23</v>
      </c>
      <c r="E11891">
        <v>11890</v>
      </c>
      <c r="G11891">
        <v>22</v>
      </c>
      <c r="K11891">
        <v>11890</v>
      </c>
      <c r="N11891"/>
      <c r="O11891"/>
      <c r="Q11891"/>
    </row>
    <row r="11892" spans="1:17" ht="15" x14ac:dyDescent="0.25">
      <c r="A11892"/>
      <c r="B11892" s="114">
        <v>11891</v>
      </c>
      <c r="C11892" s="7">
        <v>23</v>
      </c>
      <c r="E11892">
        <v>11891</v>
      </c>
      <c r="G11892">
        <v>22</v>
      </c>
      <c r="K11892">
        <v>11891</v>
      </c>
      <c r="N11892"/>
      <c r="O11892"/>
      <c r="Q11892"/>
    </row>
    <row r="11893" spans="1:17" ht="15" x14ac:dyDescent="0.25">
      <c r="A11893"/>
      <c r="B11893" s="114">
        <v>11892</v>
      </c>
      <c r="C11893" s="7">
        <v>23</v>
      </c>
      <c r="E11893">
        <v>11892</v>
      </c>
      <c r="G11893">
        <v>22</v>
      </c>
      <c r="K11893">
        <v>11892</v>
      </c>
      <c r="N11893"/>
      <c r="O11893"/>
      <c r="Q11893"/>
    </row>
    <row r="11894" spans="1:17" ht="15" x14ac:dyDescent="0.25">
      <c r="A11894"/>
      <c r="B11894" s="114">
        <v>11893</v>
      </c>
      <c r="C11894" s="7">
        <v>23</v>
      </c>
      <c r="E11894">
        <v>11893</v>
      </c>
      <c r="G11894">
        <v>22</v>
      </c>
      <c r="K11894">
        <v>11893</v>
      </c>
      <c r="N11894"/>
      <c r="O11894"/>
      <c r="Q11894"/>
    </row>
    <row r="11895" spans="1:17" ht="15" x14ac:dyDescent="0.25">
      <c r="A11895"/>
      <c r="B11895" s="114">
        <v>11894</v>
      </c>
      <c r="C11895" s="7">
        <v>23</v>
      </c>
      <c r="E11895">
        <v>11894</v>
      </c>
      <c r="G11895">
        <v>22</v>
      </c>
      <c r="K11895">
        <v>11894</v>
      </c>
      <c r="N11895"/>
      <c r="O11895"/>
      <c r="Q11895"/>
    </row>
    <row r="11896" spans="1:17" ht="15" x14ac:dyDescent="0.25">
      <c r="A11896"/>
      <c r="B11896" s="114">
        <v>11895</v>
      </c>
      <c r="C11896" s="7">
        <v>23</v>
      </c>
      <c r="E11896">
        <v>11895</v>
      </c>
      <c r="G11896">
        <v>22</v>
      </c>
      <c r="K11896">
        <v>11895</v>
      </c>
      <c r="N11896"/>
      <c r="O11896"/>
      <c r="Q11896"/>
    </row>
    <row r="11897" spans="1:17" ht="15" x14ac:dyDescent="0.25">
      <c r="A11897"/>
      <c r="B11897" s="114">
        <v>11896</v>
      </c>
      <c r="C11897" s="7">
        <v>23</v>
      </c>
      <c r="E11897">
        <v>11896</v>
      </c>
      <c r="G11897">
        <v>22</v>
      </c>
      <c r="K11897">
        <v>11896</v>
      </c>
      <c r="N11897"/>
      <c r="O11897"/>
      <c r="Q11897"/>
    </row>
    <row r="11898" spans="1:17" ht="15" x14ac:dyDescent="0.25">
      <c r="A11898"/>
      <c r="B11898" s="114">
        <v>11897</v>
      </c>
      <c r="C11898" s="7">
        <v>23</v>
      </c>
      <c r="E11898">
        <v>11897</v>
      </c>
      <c r="G11898">
        <v>22</v>
      </c>
      <c r="K11898">
        <v>11897</v>
      </c>
      <c r="N11898"/>
      <c r="O11898"/>
      <c r="Q11898"/>
    </row>
    <row r="11899" spans="1:17" ht="15" x14ac:dyDescent="0.25">
      <c r="A11899"/>
      <c r="B11899" s="114">
        <v>11898</v>
      </c>
      <c r="C11899" s="7">
        <v>23</v>
      </c>
      <c r="E11899">
        <v>11898</v>
      </c>
      <c r="G11899">
        <v>22</v>
      </c>
      <c r="K11899">
        <v>11898</v>
      </c>
      <c r="N11899"/>
      <c r="O11899"/>
      <c r="Q11899"/>
    </row>
    <row r="11900" spans="1:17" ht="15" x14ac:dyDescent="0.25">
      <c r="A11900"/>
      <c r="B11900" s="114">
        <v>11899</v>
      </c>
      <c r="C11900" s="7">
        <v>23</v>
      </c>
      <c r="E11900">
        <v>11899</v>
      </c>
      <c r="G11900">
        <v>22</v>
      </c>
      <c r="K11900">
        <v>11899</v>
      </c>
      <c r="N11900"/>
      <c r="O11900"/>
      <c r="Q11900"/>
    </row>
    <row r="11901" spans="1:17" ht="15" x14ac:dyDescent="0.25">
      <c r="A11901"/>
      <c r="B11901" s="114">
        <v>11900</v>
      </c>
      <c r="C11901" s="7">
        <v>23</v>
      </c>
      <c r="E11901">
        <v>11900</v>
      </c>
      <c r="G11901">
        <v>22</v>
      </c>
      <c r="K11901">
        <v>11900</v>
      </c>
      <c r="N11901"/>
      <c r="O11901"/>
      <c r="Q11901"/>
    </row>
    <row r="11902" spans="1:17" ht="15" x14ac:dyDescent="0.25">
      <c r="A11902"/>
      <c r="B11902" s="114">
        <v>11901</v>
      </c>
      <c r="C11902" s="7">
        <v>23</v>
      </c>
      <c r="E11902">
        <v>11901</v>
      </c>
      <c r="G11902">
        <v>22</v>
      </c>
      <c r="K11902">
        <v>11901</v>
      </c>
      <c r="N11902"/>
      <c r="O11902"/>
      <c r="Q11902"/>
    </row>
    <row r="11903" spans="1:17" ht="15" x14ac:dyDescent="0.25">
      <c r="A11903"/>
      <c r="B11903" s="114">
        <v>11902</v>
      </c>
      <c r="C11903" s="7">
        <v>23</v>
      </c>
      <c r="E11903">
        <v>11902</v>
      </c>
      <c r="G11903">
        <v>22</v>
      </c>
      <c r="K11903">
        <v>11902</v>
      </c>
      <c r="N11903"/>
      <c r="O11903"/>
      <c r="Q11903"/>
    </row>
    <row r="11904" spans="1:17" ht="15" x14ac:dyDescent="0.25">
      <c r="A11904"/>
      <c r="B11904" s="114">
        <v>11903</v>
      </c>
      <c r="C11904" s="7">
        <v>23</v>
      </c>
      <c r="E11904">
        <v>11903</v>
      </c>
      <c r="G11904">
        <v>22</v>
      </c>
      <c r="K11904">
        <v>11903</v>
      </c>
      <c r="N11904"/>
      <c r="O11904"/>
      <c r="Q11904"/>
    </row>
    <row r="11905" spans="1:17" ht="15" x14ac:dyDescent="0.25">
      <c r="A11905"/>
      <c r="B11905" s="114">
        <v>11904</v>
      </c>
      <c r="C11905" s="7">
        <v>23</v>
      </c>
      <c r="E11905">
        <v>11904</v>
      </c>
      <c r="G11905">
        <v>22</v>
      </c>
      <c r="K11905">
        <v>11904</v>
      </c>
      <c r="N11905"/>
      <c r="O11905"/>
      <c r="Q11905"/>
    </row>
    <row r="11906" spans="1:17" ht="15" x14ac:dyDescent="0.25">
      <c r="A11906"/>
      <c r="B11906" s="114">
        <v>11905</v>
      </c>
      <c r="C11906" s="7">
        <v>23</v>
      </c>
      <c r="E11906">
        <v>11905</v>
      </c>
      <c r="G11906">
        <v>22</v>
      </c>
      <c r="K11906">
        <v>11905</v>
      </c>
      <c r="N11906"/>
      <c r="O11906"/>
      <c r="Q11906"/>
    </row>
    <row r="11907" spans="1:17" ht="15" x14ac:dyDescent="0.25">
      <c r="A11907"/>
      <c r="B11907" s="114">
        <v>11906</v>
      </c>
      <c r="C11907" s="7">
        <v>23</v>
      </c>
      <c r="E11907">
        <v>11906</v>
      </c>
      <c r="G11907">
        <v>22</v>
      </c>
      <c r="K11907">
        <v>11906</v>
      </c>
      <c r="N11907"/>
      <c r="O11907"/>
      <c r="Q11907"/>
    </row>
    <row r="11908" spans="1:17" ht="15" x14ac:dyDescent="0.25">
      <c r="A11908"/>
      <c r="B11908" s="114">
        <v>11907</v>
      </c>
      <c r="C11908" s="7">
        <v>23</v>
      </c>
      <c r="E11908">
        <v>11907</v>
      </c>
      <c r="G11908">
        <v>22</v>
      </c>
      <c r="K11908">
        <v>11907</v>
      </c>
      <c r="N11908"/>
      <c r="O11908"/>
      <c r="Q11908"/>
    </row>
    <row r="11909" spans="1:17" ht="15" x14ac:dyDescent="0.25">
      <c r="A11909"/>
      <c r="B11909" s="114">
        <v>11908</v>
      </c>
      <c r="C11909" s="7">
        <v>23</v>
      </c>
      <c r="E11909">
        <v>11908</v>
      </c>
      <c r="G11909">
        <v>22</v>
      </c>
      <c r="K11909">
        <v>11908</v>
      </c>
      <c r="N11909"/>
      <c r="O11909"/>
      <c r="Q11909"/>
    </row>
    <row r="11910" spans="1:17" ht="15" x14ac:dyDescent="0.25">
      <c r="A11910"/>
      <c r="B11910" s="114">
        <v>11909</v>
      </c>
      <c r="C11910" s="7">
        <v>23</v>
      </c>
      <c r="E11910">
        <v>11909</v>
      </c>
      <c r="G11910">
        <v>22</v>
      </c>
      <c r="K11910">
        <v>11909</v>
      </c>
      <c r="N11910"/>
      <c r="O11910"/>
      <c r="Q11910"/>
    </row>
    <row r="11911" spans="1:17" ht="15" x14ac:dyDescent="0.25">
      <c r="A11911"/>
      <c r="B11911" s="114">
        <v>11910</v>
      </c>
      <c r="C11911" s="7">
        <v>23</v>
      </c>
      <c r="E11911">
        <v>11910</v>
      </c>
      <c r="G11911">
        <v>22</v>
      </c>
      <c r="K11911">
        <v>11910</v>
      </c>
      <c r="N11911"/>
      <c r="O11911"/>
      <c r="Q11911"/>
    </row>
    <row r="11912" spans="1:17" ht="15" x14ac:dyDescent="0.25">
      <c r="A11912"/>
      <c r="B11912" s="114">
        <v>11911</v>
      </c>
      <c r="C11912" s="7">
        <v>23</v>
      </c>
      <c r="E11912">
        <v>11911</v>
      </c>
      <c r="G11912">
        <v>22</v>
      </c>
      <c r="K11912">
        <v>11911</v>
      </c>
      <c r="N11912"/>
      <c r="O11912"/>
      <c r="Q11912"/>
    </row>
    <row r="11913" spans="1:17" ht="15" x14ac:dyDescent="0.25">
      <c r="A11913"/>
      <c r="B11913" s="114">
        <v>11912</v>
      </c>
      <c r="C11913" s="7">
        <v>23</v>
      </c>
      <c r="E11913">
        <v>11912</v>
      </c>
      <c r="G11913">
        <v>22</v>
      </c>
      <c r="K11913">
        <v>11912</v>
      </c>
      <c r="N11913"/>
      <c r="O11913"/>
      <c r="Q11913"/>
    </row>
    <row r="11914" spans="1:17" ht="15" x14ac:dyDescent="0.25">
      <c r="A11914"/>
      <c r="B11914" s="114">
        <v>11913</v>
      </c>
      <c r="C11914" s="7">
        <v>23</v>
      </c>
      <c r="E11914">
        <v>11913</v>
      </c>
      <c r="G11914">
        <v>22</v>
      </c>
      <c r="K11914">
        <v>11913</v>
      </c>
      <c r="N11914"/>
      <c r="O11914"/>
      <c r="Q11914"/>
    </row>
    <row r="11915" spans="1:17" ht="15" x14ac:dyDescent="0.25">
      <c r="A11915"/>
      <c r="B11915" s="114">
        <v>11914</v>
      </c>
      <c r="C11915" s="7">
        <v>23</v>
      </c>
      <c r="E11915">
        <v>11914</v>
      </c>
      <c r="G11915">
        <v>22</v>
      </c>
      <c r="K11915">
        <v>11914</v>
      </c>
      <c r="N11915"/>
      <c r="O11915"/>
      <c r="Q11915"/>
    </row>
    <row r="11916" spans="1:17" ht="15" x14ac:dyDescent="0.25">
      <c r="A11916"/>
      <c r="B11916" s="114">
        <v>11915</v>
      </c>
      <c r="C11916" s="7">
        <v>23</v>
      </c>
      <c r="E11916">
        <v>11915</v>
      </c>
      <c r="G11916">
        <v>22</v>
      </c>
      <c r="K11916">
        <v>11915</v>
      </c>
      <c r="N11916"/>
      <c r="O11916"/>
      <c r="Q11916"/>
    </row>
    <row r="11917" spans="1:17" ht="15" x14ac:dyDescent="0.25">
      <c r="A11917"/>
      <c r="B11917" s="114">
        <v>11916</v>
      </c>
      <c r="C11917" s="7">
        <v>23</v>
      </c>
      <c r="E11917">
        <v>11916</v>
      </c>
      <c r="G11917">
        <v>22</v>
      </c>
      <c r="K11917">
        <v>11916</v>
      </c>
      <c r="N11917"/>
      <c r="O11917"/>
      <c r="Q11917"/>
    </row>
    <row r="11918" spans="1:17" ht="15" x14ac:dyDescent="0.25">
      <c r="A11918"/>
      <c r="B11918" s="114">
        <v>11917</v>
      </c>
      <c r="C11918" s="7">
        <v>23</v>
      </c>
      <c r="E11918">
        <v>11917</v>
      </c>
      <c r="G11918">
        <v>22</v>
      </c>
      <c r="K11918">
        <v>11917</v>
      </c>
      <c r="N11918"/>
      <c r="O11918"/>
      <c r="Q11918"/>
    </row>
    <row r="11919" spans="1:17" ht="15" x14ac:dyDescent="0.25">
      <c r="A11919"/>
      <c r="B11919" s="114">
        <v>11918</v>
      </c>
      <c r="C11919" s="7">
        <v>23</v>
      </c>
      <c r="E11919">
        <v>11918</v>
      </c>
      <c r="G11919">
        <v>22</v>
      </c>
      <c r="K11919">
        <v>11918</v>
      </c>
      <c r="N11919"/>
      <c r="O11919"/>
      <c r="Q11919"/>
    </row>
    <row r="11920" spans="1:17" ht="15" x14ac:dyDescent="0.25">
      <c r="A11920"/>
      <c r="B11920" s="114">
        <v>11919</v>
      </c>
      <c r="C11920" s="7">
        <v>23</v>
      </c>
      <c r="E11920">
        <v>11919</v>
      </c>
      <c r="G11920">
        <v>22</v>
      </c>
      <c r="K11920">
        <v>11919</v>
      </c>
      <c r="N11920"/>
      <c r="O11920"/>
      <c r="Q11920"/>
    </row>
    <row r="11921" spans="1:17" ht="15" x14ac:dyDescent="0.25">
      <c r="A11921"/>
      <c r="B11921" s="114">
        <v>11920</v>
      </c>
      <c r="C11921" s="7">
        <v>23</v>
      </c>
      <c r="E11921">
        <v>11920</v>
      </c>
      <c r="G11921">
        <v>22</v>
      </c>
      <c r="K11921">
        <v>11920</v>
      </c>
      <c r="N11921"/>
      <c r="O11921"/>
      <c r="Q11921"/>
    </row>
    <row r="11922" spans="1:17" ht="15" x14ac:dyDescent="0.25">
      <c r="A11922"/>
      <c r="B11922" s="114">
        <v>11921</v>
      </c>
      <c r="C11922" s="7">
        <v>23</v>
      </c>
      <c r="E11922">
        <v>11921</v>
      </c>
      <c r="G11922">
        <v>22</v>
      </c>
      <c r="K11922">
        <v>11921</v>
      </c>
      <c r="N11922"/>
      <c r="O11922"/>
      <c r="Q11922"/>
    </row>
    <row r="11923" spans="1:17" ht="15" x14ac:dyDescent="0.25">
      <c r="A11923"/>
      <c r="B11923" s="114">
        <v>11922</v>
      </c>
      <c r="C11923" s="7">
        <v>23</v>
      </c>
      <c r="E11923">
        <v>11922</v>
      </c>
      <c r="G11923">
        <v>22</v>
      </c>
      <c r="K11923">
        <v>11922</v>
      </c>
      <c r="N11923"/>
      <c r="O11923"/>
      <c r="Q11923"/>
    </row>
    <row r="11924" spans="1:17" ht="15" x14ac:dyDescent="0.25">
      <c r="A11924"/>
      <c r="B11924" s="114">
        <v>11923</v>
      </c>
      <c r="C11924" s="7">
        <v>23</v>
      </c>
      <c r="E11924">
        <v>11923</v>
      </c>
      <c r="G11924">
        <v>22</v>
      </c>
      <c r="K11924">
        <v>11923</v>
      </c>
      <c r="N11924"/>
      <c r="O11924"/>
      <c r="Q11924"/>
    </row>
    <row r="11925" spans="1:17" ht="15" x14ac:dyDescent="0.25">
      <c r="A11925"/>
      <c r="B11925" s="114">
        <v>11924</v>
      </c>
      <c r="C11925" s="7">
        <v>23</v>
      </c>
      <c r="E11925">
        <v>11924</v>
      </c>
      <c r="G11925">
        <v>22</v>
      </c>
      <c r="K11925">
        <v>11924</v>
      </c>
      <c r="N11925"/>
      <c r="O11925"/>
      <c r="Q11925"/>
    </row>
    <row r="11926" spans="1:17" ht="15" x14ac:dyDescent="0.25">
      <c r="A11926"/>
      <c r="B11926" s="114">
        <v>11925</v>
      </c>
      <c r="C11926" s="7">
        <v>23</v>
      </c>
      <c r="E11926">
        <v>11925</v>
      </c>
      <c r="G11926">
        <v>22</v>
      </c>
      <c r="K11926">
        <v>11925</v>
      </c>
      <c r="N11926"/>
      <c r="O11926"/>
      <c r="Q11926"/>
    </row>
    <row r="11927" spans="1:17" ht="15" x14ac:dyDescent="0.25">
      <c r="A11927"/>
      <c r="B11927" s="114">
        <v>11926</v>
      </c>
      <c r="C11927" s="7">
        <v>23</v>
      </c>
      <c r="E11927">
        <v>11926</v>
      </c>
      <c r="G11927">
        <v>22</v>
      </c>
      <c r="K11927">
        <v>11926</v>
      </c>
      <c r="N11927"/>
      <c r="O11927"/>
      <c r="Q11927"/>
    </row>
    <row r="11928" spans="1:17" ht="15" x14ac:dyDescent="0.25">
      <c r="A11928"/>
      <c r="B11928" s="114">
        <v>11927</v>
      </c>
      <c r="C11928" s="7">
        <v>23</v>
      </c>
      <c r="E11928">
        <v>11927</v>
      </c>
      <c r="G11928">
        <v>22</v>
      </c>
      <c r="K11928">
        <v>11927</v>
      </c>
      <c r="N11928"/>
      <c r="O11928"/>
      <c r="Q11928"/>
    </row>
    <row r="11929" spans="1:17" ht="15" x14ac:dyDescent="0.25">
      <c r="A11929"/>
      <c r="B11929" s="114">
        <v>11928</v>
      </c>
      <c r="C11929" s="7">
        <v>23</v>
      </c>
      <c r="E11929">
        <v>11928</v>
      </c>
      <c r="G11929">
        <v>22</v>
      </c>
      <c r="K11929">
        <v>11928</v>
      </c>
      <c r="N11929"/>
      <c r="O11929"/>
      <c r="Q11929"/>
    </row>
    <row r="11930" spans="1:17" ht="15" x14ac:dyDescent="0.25">
      <c r="A11930"/>
      <c r="B11930" s="114">
        <v>11929</v>
      </c>
      <c r="C11930" s="7">
        <v>23</v>
      </c>
      <c r="E11930">
        <v>11929</v>
      </c>
      <c r="G11930">
        <v>22</v>
      </c>
      <c r="K11930">
        <v>11929</v>
      </c>
      <c r="N11930"/>
      <c r="O11930"/>
      <c r="Q11930"/>
    </row>
    <row r="11931" spans="1:17" ht="15" x14ac:dyDescent="0.25">
      <c r="A11931"/>
      <c r="B11931" s="114">
        <v>11930</v>
      </c>
      <c r="C11931" s="7">
        <v>23</v>
      </c>
      <c r="E11931">
        <v>11930</v>
      </c>
      <c r="G11931">
        <v>22</v>
      </c>
      <c r="K11931">
        <v>11930</v>
      </c>
      <c r="N11931"/>
      <c r="O11931"/>
      <c r="Q11931"/>
    </row>
    <row r="11932" spans="1:17" ht="15" x14ac:dyDescent="0.25">
      <c r="A11932"/>
      <c r="B11932" s="114">
        <v>11931</v>
      </c>
      <c r="C11932" s="7">
        <v>23</v>
      </c>
      <c r="E11932">
        <v>11931</v>
      </c>
      <c r="G11932">
        <v>22</v>
      </c>
      <c r="K11932">
        <v>11931</v>
      </c>
      <c r="N11932"/>
      <c r="O11932"/>
      <c r="Q11932"/>
    </row>
    <row r="11933" spans="1:17" ht="15" x14ac:dyDescent="0.25">
      <c r="A11933"/>
      <c r="B11933" s="114">
        <v>11932</v>
      </c>
      <c r="C11933" s="7">
        <v>23</v>
      </c>
      <c r="E11933">
        <v>11932</v>
      </c>
      <c r="G11933">
        <v>22</v>
      </c>
      <c r="K11933">
        <v>11932</v>
      </c>
      <c r="N11933"/>
      <c r="O11933"/>
      <c r="Q11933"/>
    </row>
    <row r="11934" spans="1:17" ht="15" x14ac:dyDescent="0.25">
      <c r="A11934"/>
      <c r="B11934" s="114">
        <v>11933</v>
      </c>
      <c r="C11934" s="7">
        <v>23</v>
      </c>
      <c r="E11934">
        <v>11933</v>
      </c>
      <c r="G11934">
        <v>22</v>
      </c>
      <c r="K11934">
        <v>11933</v>
      </c>
      <c r="N11934"/>
      <c r="O11934"/>
      <c r="Q11934"/>
    </row>
    <row r="11935" spans="1:17" ht="15" x14ac:dyDescent="0.25">
      <c r="A11935"/>
      <c r="B11935" s="114">
        <v>11934</v>
      </c>
      <c r="C11935" s="7">
        <v>23</v>
      </c>
      <c r="E11935">
        <v>11934</v>
      </c>
      <c r="G11935">
        <v>22</v>
      </c>
      <c r="K11935">
        <v>11934</v>
      </c>
      <c r="N11935"/>
      <c r="O11935"/>
      <c r="Q11935"/>
    </row>
    <row r="11936" spans="1:17" ht="15" x14ac:dyDescent="0.25">
      <c r="A11936"/>
      <c r="B11936" s="114">
        <v>11935</v>
      </c>
      <c r="C11936" s="7">
        <v>23</v>
      </c>
      <c r="E11936">
        <v>11935</v>
      </c>
      <c r="G11936">
        <v>22</v>
      </c>
      <c r="K11936">
        <v>11935</v>
      </c>
      <c r="N11936"/>
      <c r="O11936"/>
      <c r="Q11936"/>
    </row>
    <row r="11937" spans="1:17" ht="15" x14ac:dyDescent="0.25">
      <c r="A11937"/>
      <c r="B11937" s="114">
        <v>11936</v>
      </c>
      <c r="C11937" s="7">
        <v>23</v>
      </c>
      <c r="E11937">
        <v>11936</v>
      </c>
      <c r="G11937">
        <v>22</v>
      </c>
      <c r="K11937">
        <v>11936</v>
      </c>
      <c r="N11937"/>
      <c r="O11937"/>
      <c r="Q11937"/>
    </row>
    <row r="11938" spans="1:17" ht="15" x14ac:dyDescent="0.25">
      <c r="A11938"/>
      <c r="B11938" s="114">
        <v>11937</v>
      </c>
      <c r="C11938" s="7">
        <v>23</v>
      </c>
      <c r="E11938">
        <v>11937</v>
      </c>
      <c r="G11938">
        <v>22</v>
      </c>
      <c r="K11938">
        <v>11937</v>
      </c>
      <c r="N11938"/>
      <c r="O11938"/>
      <c r="Q11938"/>
    </row>
    <row r="11939" spans="1:17" ht="15" x14ac:dyDescent="0.25">
      <c r="A11939"/>
      <c r="B11939" s="114">
        <v>11938</v>
      </c>
      <c r="C11939" s="7">
        <v>23</v>
      </c>
      <c r="E11939">
        <v>11938</v>
      </c>
      <c r="G11939">
        <v>22</v>
      </c>
      <c r="K11939">
        <v>11938</v>
      </c>
      <c r="N11939"/>
      <c r="O11939"/>
      <c r="Q11939"/>
    </row>
    <row r="11940" spans="1:17" ht="15" x14ac:dyDescent="0.25">
      <c r="A11940"/>
      <c r="B11940" s="114">
        <v>11939</v>
      </c>
      <c r="C11940" s="7">
        <v>23</v>
      </c>
      <c r="E11940">
        <v>11939</v>
      </c>
      <c r="G11940">
        <v>22</v>
      </c>
      <c r="K11940">
        <v>11939</v>
      </c>
      <c r="N11940"/>
      <c r="O11940"/>
      <c r="Q11940"/>
    </row>
    <row r="11941" spans="1:17" ht="15" x14ac:dyDescent="0.25">
      <c r="A11941"/>
      <c r="B11941" s="114">
        <v>11940</v>
      </c>
      <c r="C11941" s="7">
        <v>23</v>
      </c>
      <c r="E11941">
        <v>11940</v>
      </c>
      <c r="G11941">
        <v>22</v>
      </c>
      <c r="K11941">
        <v>11940</v>
      </c>
      <c r="N11941"/>
      <c r="O11941"/>
      <c r="Q11941"/>
    </row>
    <row r="11942" spans="1:17" ht="15" x14ac:dyDescent="0.25">
      <c r="A11942"/>
      <c r="B11942" s="114">
        <v>11941</v>
      </c>
      <c r="C11942" s="7">
        <v>23</v>
      </c>
      <c r="E11942">
        <v>11941</v>
      </c>
      <c r="G11942">
        <v>22</v>
      </c>
      <c r="K11942">
        <v>11941</v>
      </c>
      <c r="N11942"/>
      <c r="O11942"/>
      <c r="Q11942"/>
    </row>
    <row r="11943" spans="1:17" ht="15" x14ac:dyDescent="0.25">
      <c r="A11943"/>
      <c r="B11943" s="114">
        <v>11942</v>
      </c>
      <c r="C11943" s="7">
        <v>23</v>
      </c>
      <c r="E11943">
        <v>11942</v>
      </c>
      <c r="G11943">
        <v>22</v>
      </c>
      <c r="K11943">
        <v>11942</v>
      </c>
      <c r="N11943"/>
      <c r="O11943"/>
      <c r="Q11943"/>
    </row>
    <row r="11944" spans="1:17" ht="15" x14ac:dyDescent="0.25">
      <c r="A11944"/>
      <c r="B11944" s="114">
        <v>11943</v>
      </c>
      <c r="C11944" s="7">
        <v>23</v>
      </c>
      <c r="E11944">
        <v>11943</v>
      </c>
      <c r="G11944">
        <v>22</v>
      </c>
      <c r="K11944">
        <v>11943</v>
      </c>
      <c r="N11944"/>
      <c r="O11944"/>
      <c r="Q11944"/>
    </row>
    <row r="11945" spans="1:17" ht="15" x14ac:dyDescent="0.25">
      <c r="A11945"/>
      <c r="B11945" s="114">
        <v>11944</v>
      </c>
      <c r="C11945" s="7">
        <v>23</v>
      </c>
      <c r="E11945">
        <v>11944</v>
      </c>
      <c r="G11945">
        <v>22</v>
      </c>
      <c r="K11945">
        <v>11944</v>
      </c>
      <c r="N11945"/>
      <c r="O11945"/>
      <c r="Q11945"/>
    </row>
    <row r="11946" spans="1:17" ht="15" x14ac:dyDescent="0.25">
      <c r="A11946"/>
      <c r="B11946" s="114">
        <v>11945</v>
      </c>
      <c r="C11946" s="7">
        <v>23</v>
      </c>
      <c r="E11946">
        <v>11945</v>
      </c>
      <c r="G11946">
        <v>22</v>
      </c>
      <c r="K11946">
        <v>11945</v>
      </c>
      <c r="N11946"/>
      <c r="O11946"/>
      <c r="Q11946"/>
    </row>
    <row r="11947" spans="1:17" ht="15" x14ac:dyDescent="0.25">
      <c r="A11947"/>
      <c r="B11947" s="114">
        <v>11946</v>
      </c>
      <c r="C11947" s="7">
        <v>23</v>
      </c>
      <c r="E11947">
        <v>11946</v>
      </c>
      <c r="G11947">
        <v>22</v>
      </c>
      <c r="K11947">
        <v>11946</v>
      </c>
      <c r="N11947"/>
      <c r="O11947"/>
      <c r="Q11947"/>
    </row>
    <row r="11948" spans="1:17" ht="15" x14ac:dyDescent="0.25">
      <c r="A11948"/>
      <c r="B11948" s="114">
        <v>11947</v>
      </c>
      <c r="C11948" s="7">
        <v>23</v>
      </c>
      <c r="E11948">
        <v>11947</v>
      </c>
      <c r="G11948">
        <v>22</v>
      </c>
      <c r="K11948">
        <v>11947</v>
      </c>
      <c r="N11948"/>
      <c r="O11948"/>
      <c r="Q11948"/>
    </row>
    <row r="11949" spans="1:17" ht="15" x14ac:dyDescent="0.25">
      <c r="A11949"/>
      <c r="B11949" s="114">
        <v>11948</v>
      </c>
      <c r="C11949" s="7">
        <v>23</v>
      </c>
      <c r="E11949">
        <v>11948</v>
      </c>
      <c r="G11949">
        <v>22</v>
      </c>
      <c r="K11949">
        <v>11948</v>
      </c>
      <c r="N11949"/>
      <c r="O11949"/>
      <c r="Q11949"/>
    </row>
    <row r="11950" spans="1:17" ht="15" x14ac:dyDescent="0.25">
      <c r="A11950"/>
      <c r="B11950" s="114">
        <v>11949</v>
      </c>
      <c r="C11950" s="7">
        <v>23</v>
      </c>
      <c r="E11950">
        <v>11949</v>
      </c>
      <c r="G11950">
        <v>22</v>
      </c>
      <c r="K11950">
        <v>11949</v>
      </c>
      <c r="N11950"/>
      <c r="O11950"/>
      <c r="Q11950"/>
    </row>
    <row r="11951" spans="1:17" ht="15" x14ac:dyDescent="0.25">
      <c r="A11951"/>
      <c r="B11951" s="114">
        <v>11950</v>
      </c>
      <c r="C11951" s="7">
        <v>23</v>
      </c>
      <c r="E11951">
        <v>11950</v>
      </c>
      <c r="G11951">
        <v>22</v>
      </c>
      <c r="K11951">
        <v>11950</v>
      </c>
      <c r="N11951"/>
      <c r="O11951"/>
      <c r="Q11951"/>
    </row>
    <row r="11952" spans="1:17" ht="15" x14ac:dyDescent="0.25">
      <c r="A11952"/>
      <c r="B11952" s="114">
        <v>11951</v>
      </c>
      <c r="C11952" s="7">
        <v>23</v>
      </c>
      <c r="E11952">
        <v>11951</v>
      </c>
      <c r="G11952">
        <v>22</v>
      </c>
      <c r="K11952">
        <v>11951</v>
      </c>
      <c r="N11952"/>
      <c r="O11952"/>
      <c r="Q11952"/>
    </row>
    <row r="11953" spans="1:17" ht="15" x14ac:dyDescent="0.25">
      <c r="A11953"/>
      <c r="B11953" s="114">
        <v>11952</v>
      </c>
      <c r="C11953" s="7">
        <v>23</v>
      </c>
      <c r="E11953">
        <v>11952</v>
      </c>
      <c r="G11953">
        <v>22</v>
      </c>
      <c r="K11953">
        <v>11952</v>
      </c>
      <c r="N11953"/>
      <c r="O11953"/>
      <c r="Q11953"/>
    </row>
    <row r="11954" spans="1:17" ht="15" x14ac:dyDescent="0.25">
      <c r="A11954"/>
      <c r="B11954" s="114">
        <v>11953</v>
      </c>
      <c r="C11954" s="7">
        <v>23</v>
      </c>
      <c r="E11954">
        <v>11953</v>
      </c>
      <c r="G11954">
        <v>22</v>
      </c>
      <c r="K11954">
        <v>11953</v>
      </c>
      <c r="N11954"/>
      <c r="O11954"/>
      <c r="Q11954"/>
    </row>
    <row r="11955" spans="1:17" ht="15" x14ac:dyDescent="0.25">
      <c r="A11955"/>
      <c r="B11955" s="114">
        <v>11954</v>
      </c>
      <c r="C11955" s="7">
        <v>23</v>
      </c>
      <c r="E11955">
        <v>11954</v>
      </c>
      <c r="G11955">
        <v>22</v>
      </c>
      <c r="K11955">
        <v>11954</v>
      </c>
      <c r="N11955"/>
      <c r="O11955"/>
      <c r="Q11955"/>
    </row>
    <row r="11956" spans="1:17" ht="15" x14ac:dyDescent="0.25">
      <c r="A11956"/>
      <c r="B11956" s="114">
        <v>11955</v>
      </c>
      <c r="C11956" s="7">
        <v>23</v>
      </c>
      <c r="E11956">
        <v>11955</v>
      </c>
      <c r="G11956">
        <v>22</v>
      </c>
      <c r="K11956">
        <v>11955</v>
      </c>
      <c r="N11956"/>
      <c r="O11956"/>
      <c r="Q11956"/>
    </row>
    <row r="11957" spans="1:17" ht="15" x14ac:dyDescent="0.25">
      <c r="A11957"/>
      <c r="B11957" s="114">
        <v>11956</v>
      </c>
      <c r="C11957" s="7">
        <v>23</v>
      </c>
      <c r="E11957">
        <v>11956</v>
      </c>
      <c r="G11957">
        <v>22</v>
      </c>
      <c r="K11957">
        <v>11956</v>
      </c>
      <c r="N11957"/>
      <c r="O11957"/>
      <c r="Q11957"/>
    </row>
    <row r="11958" spans="1:17" ht="15" x14ac:dyDescent="0.25">
      <c r="A11958"/>
      <c r="B11958" s="114">
        <v>11957</v>
      </c>
      <c r="C11958" s="7">
        <v>23</v>
      </c>
      <c r="E11958">
        <v>11957</v>
      </c>
      <c r="G11958">
        <v>22</v>
      </c>
      <c r="K11958">
        <v>11957</v>
      </c>
      <c r="N11958"/>
      <c r="O11958"/>
      <c r="Q11958"/>
    </row>
    <row r="11959" spans="1:17" ht="15" x14ac:dyDescent="0.25">
      <c r="A11959"/>
      <c r="B11959" s="114">
        <v>11958</v>
      </c>
      <c r="C11959" s="7">
        <v>23</v>
      </c>
      <c r="E11959">
        <v>11958</v>
      </c>
      <c r="G11959">
        <v>22</v>
      </c>
      <c r="K11959">
        <v>11958</v>
      </c>
      <c r="N11959"/>
      <c r="O11959"/>
      <c r="Q11959"/>
    </row>
    <row r="11960" spans="1:17" ht="15" x14ac:dyDescent="0.25">
      <c r="A11960"/>
      <c r="B11960" s="114">
        <v>11959</v>
      </c>
      <c r="C11960" s="7">
        <v>23</v>
      </c>
      <c r="E11960">
        <v>11959</v>
      </c>
      <c r="G11960">
        <v>22</v>
      </c>
      <c r="K11960">
        <v>11959</v>
      </c>
      <c r="N11960"/>
      <c r="O11960"/>
      <c r="Q11960"/>
    </row>
    <row r="11961" spans="1:17" ht="15" x14ac:dyDescent="0.25">
      <c r="A11961"/>
      <c r="B11961" s="114">
        <v>11960</v>
      </c>
      <c r="C11961" s="7">
        <v>23</v>
      </c>
      <c r="E11961">
        <v>11960</v>
      </c>
      <c r="G11961">
        <v>22</v>
      </c>
      <c r="K11961">
        <v>11960</v>
      </c>
      <c r="N11961"/>
      <c r="O11961"/>
      <c r="Q11961"/>
    </row>
    <row r="11962" spans="1:17" ht="15" x14ac:dyDescent="0.25">
      <c r="A11962"/>
      <c r="B11962" s="114">
        <v>11961</v>
      </c>
      <c r="C11962" s="7">
        <v>23</v>
      </c>
      <c r="E11962">
        <v>11961</v>
      </c>
      <c r="G11962">
        <v>22</v>
      </c>
      <c r="K11962">
        <v>11961</v>
      </c>
      <c r="N11962"/>
      <c r="O11962"/>
      <c r="Q11962"/>
    </row>
    <row r="11963" spans="1:17" ht="15" x14ac:dyDescent="0.25">
      <c r="A11963"/>
      <c r="B11963" s="114">
        <v>11962</v>
      </c>
      <c r="C11963" s="7">
        <v>23</v>
      </c>
      <c r="E11963">
        <v>11962</v>
      </c>
      <c r="G11963">
        <v>22</v>
      </c>
      <c r="K11963">
        <v>11962</v>
      </c>
      <c r="N11963"/>
      <c r="O11963"/>
      <c r="Q11963"/>
    </row>
    <row r="11964" spans="1:17" ht="15" x14ac:dyDescent="0.25">
      <c r="A11964"/>
      <c r="B11964" s="114">
        <v>11963</v>
      </c>
      <c r="C11964" s="7">
        <v>23</v>
      </c>
      <c r="E11964">
        <v>11963</v>
      </c>
      <c r="G11964">
        <v>22</v>
      </c>
      <c r="K11964">
        <v>11963</v>
      </c>
      <c r="N11964"/>
      <c r="O11964"/>
      <c r="Q11964"/>
    </row>
    <row r="11965" spans="1:17" ht="15" x14ac:dyDescent="0.25">
      <c r="A11965"/>
      <c r="B11965" s="114">
        <v>11964</v>
      </c>
      <c r="C11965" s="7">
        <v>23</v>
      </c>
      <c r="E11965">
        <v>11964</v>
      </c>
      <c r="G11965">
        <v>22</v>
      </c>
      <c r="K11965">
        <v>11964</v>
      </c>
      <c r="N11965"/>
      <c r="O11965"/>
      <c r="Q11965"/>
    </row>
    <row r="11966" spans="1:17" ht="15" x14ac:dyDescent="0.25">
      <c r="A11966"/>
      <c r="B11966" s="114">
        <v>11965</v>
      </c>
      <c r="C11966" s="7">
        <v>23</v>
      </c>
      <c r="E11966">
        <v>11965</v>
      </c>
      <c r="G11966">
        <v>22</v>
      </c>
      <c r="K11966">
        <v>11965</v>
      </c>
      <c r="N11966"/>
      <c r="O11966"/>
      <c r="Q11966"/>
    </row>
    <row r="11967" spans="1:17" ht="15" x14ac:dyDescent="0.25">
      <c r="A11967"/>
      <c r="B11967" s="114">
        <v>11966</v>
      </c>
      <c r="C11967" s="7">
        <v>23</v>
      </c>
      <c r="E11967">
        <v>11966</v>
      </c>
      <c r="G11967">
        <v>22</v>
      </c>
      <c r="K11967">
        <v>11966</v>
      </c>
      <c r="N11967"/>
      <c r="O11967"/>
      <c r="Q11967"/>
    </row>
    <row r="11968" spans="1:17" ht="15" x14ac:dyDescent="0.25">
      <c r="A11968"/>
      <c r="B11968" s="114">
        <v>11967</v>
      </c>
      <c r="C11968" s="7">
        <v>23</v>
      </c>
      <c r="E11968">
        <v>11967</v>
      </c>
      <c r="G11968">
        <v>22</v>
      </c>
      <c r="K11968">
        <v>11967</v>
      </c>
      <c r="N11968"/>
      <c r="O11968"/>
      <c r="Q11968"/>
    </row>
    <row r="11969" spans="1:17" ht="15" x14ac:dyDescent="0.25">
      <c r="A11969"/>
      <c r="B11969" s="114">
        <v>11968</v>
      </c>
      <c r="C11969" s="7">
        <v>23</v>
      </c>
      <c r="E11969">
        <v>11968</v>
      </c>
      <c r="G11969">
        <v>22</v>
      </c>
      <c r="K11969">
        <v>11968</v>
      </c>
      <c r="N11969"/>
      <c r="O11969"/>
      <c r="Q11969"/>
    </row>
    <row r="11970" spans="1:17" ht="15" x14ac:dyDescent="0.25">
      <c r="A11970"/>
      <c r="B11970" s="114">
        <v>11969</v>
      </c>
      <c r="C11970" s="7">
        <v>23</v>
      </c>
      <c r="E11970">
        <v>11969</v>
      </c>
      <c r="G11970">
        <v>22</v>
      </c>
      <c r="K11970">
        <v>11969</v>
      </c>
      <c r="N11970"/>
      <c r="O11970"/>
      <c r="Q11970"/>
    </row>
    <row r="11971" spans="1:17" ht="15" x14ac:dyDescent="0.25">
      <c r="A11971"/>
      <c r="B11971" s="114">
        <v>11970</v>
      </c>
      <c r="C11971" s="7">
        <v>23</v>
      </c>
      <c r="E11971">
        <v>11970</v>
      </c>
      <c r="G11971">
        <v>22</v>
      </c>
      <c r="K11971">
        <v>11970</v>
      </c>
      <c r="N11971"/>
      <c r="O11971"/>
      <c r="Q11971"/>
    </row>
    <row r="11972" spans="1:17" ht="15" x14ac:dyDescent="0.25">
      <c r="A11972"/>
      <c r="B11972" s="114">
        <v>11971</v>
      </c>
      <c r="C11972" s="7">
        <v>23</v>
      </c>
      <c r="E11972">
        <v>11971</v>
      </c>
      <c r="G11972">
        <v>22</v>
      </c>
      <c r="K11972">
        <v>11971</v>
      </c>
      <c r="N11972"/>
      <c r="O11972"/>
      <c r="Q11972"/>
    </row>
    <row r="11973" spans="1:17" ht="15" x14ac:dyDescent="0.25">
      <c r="A11973"/>
      <c r="B11973" s="114">
        <v>11972</v>
      </c>
      <c r="C11973" s="7">
        <v>23</v>
      </c>
      <c r="E11973">
        <v>11972</v>
      </c>
      <c r="G11973">
        <v>22</v>
      </c>
      <c r="K11973">
        <v>11972</v>
      </c>
      <c r="N11973"/>
      <c r="O11973"/>
      <c r="Q11973"/>
    </row>
    <row r="11974" spans="1:17" ht="15" x14ac:dyDescent="0.25">
      <c r="A11974"/>
      <c r="B11974" s="114">
        <v>11973</v>
      </c>
      <c r="C11974" s="7">
        <v>23</v>
      </c>
      <c r="E11974">
        <v>11973</v>
      </c>
      <c r="G11974">
        <v>22</v>
      </c>
      <c r="K11974">
        <v>11973</v>
      </c>
      <c r="N11974"/>
      <c r="O11974"/>
      <c r="Q11974"/>
    </row>
    <row r="11975" spans="1:17" ht="15" x14ac:dyDescent="0.25">
      <c r="A11975"/>
      <c r="B11975" s="114">
        <v>11974</v>
      </c>
      <c r="C11975" s="7">
        <v>23</v>
      </c>
      <c r="E11975">
        <v>11974</v>
      </c>
      <c r="G11975">
        <v>22</v>
      </c>
      <c r="K11975">
        <v>11974</v>
      </c>
      <c r="N11975"/>
      <c r="O11975"/>
      <c r="Q11975"/>
    </row>
    <row r="11976" spans="1:17" ht="15" x14ac:dyDescent="0.25">
      <c r="A11976"/>
      <c r="B11976" s="114">
        <v>11975</v>
      </c>
      <c r="C11976" s="7">
        <v>23</v>
      </c>
      <c r="E11976">
        <v>11975</v>
      </c>
      <c r="G11976">
        <v>22</v>
      </c>
      <c r="K11976">
        <v>11975</v>
      </c>
      <c r="N11976"/>
      <c r="O11976"/>
      <c r="Q11976"/>
    </row>
    <row r="11977" spans="1:17" ht="15" x14ac:dyDescent="0.25">
      <c r="A11977"/>
      <c r="B11977" s="114">
        <v>11976</v>
      </c>
      <c r="C11977" s="7">
        <v>23</v>
      </c>
      <c r="E11977">
        <v>11976</v>
      </c>
      <c r="G11977">
        <v>22</v>
      </c>
      <c r="K11977">
        <v>11976</v>
      </c>
      <c r="N11977"/>
      <c r="O11977"/>
      <c r="Q11977"/>
    </row>
    <row r="11978" spans="1:17" ht="15" x14ac:dyDescent="0.25">
      <c r="A11978"/>
      <c r="B11978" s="114">
        <v>11977</v>
      </c>
      <c r="C11978" s="7">
        <v>23</v>
      </c>
      <c r="E11978">
        <v>11977</v>
      </c>
      <c r="G11978">
        <v>22</v>
      </c>
      <c r="K11978">
        <v>11977</v>
      </c>
      <c r="N11978"/>
      <c r="O11978"/>
      <c r="Q11978"/>
    </row>
    <row r="11979" spans="1:17" ht="15" x14ac:dyDescent="0.25">
      <c r="A11979"/>
      <c r="B11979" s="114">
        <v>11978</v>
      </c>
      <c r="C11979" s="7">
        <v>23</v>
      </c>
      <c r="E11979">
        <v>11978</v>
      </c>
      <c r="G11979">
        <v>22</v>
      </c>
      <c r="K11979">
        <v>11978</v>
      </c>
      <c r="N11979"/>
      <c r="O11979"/>
      <c r="Q11979"/>
    </row>
    <row r="11980" spans="1:17" ht="15" x14ac:dyDescent="0.25">
      <c r="A11980"/>
      <c r="B11980" s="114">
        <v>11979</v>
      </c>
      <c r="C11980" s="7">
        <v>23</v>
      </c>
      <c r="E11980">
        <v>11979</v>
      </c>
      <c r="G11980">
        <v>22</v>
      </c>
      <c r="K11980">
        <v>11979</v>
      </c>
      <c r="N11980"/>
      <c r="O11980"/>
      <c r="Q11980"/>
    </row>
    <row r="11981" spans="1:17" ht="15" x14ac:dyDescent="0.25">
      <c r="A11981"/>
      <c r="B11981" s="114">
        <v>11980</v>
      </c>
      <c r="C11981" s="7">
        <v>23</v>
      </c>
      <c r="E11981">
        <v>11980</v>
      </c>
      <c r="G11981">
        <v>22</v>
      </c>
      <c r="K11981">
        <v>11980</v>
      </c>
      <c r="N11981"/>
      <c r="O11981"/>
      <c r="Q11981"/>
    </row>
    <row r="11982" spans="1:17" ht="15" x14ac:dyDescent="0.25">
      <c r="A11982"/>
      <c r="B11982" s="114">
        <v>11981</v>
      </c>
      <c r="C11982" s="7">
        <v>23</v>
      </c>
      <c r="E11982">
        <v>11981</v>
      </c>
      <c r="G11982">
        <v>22</v>
      </c>
      <c r="K11982">
        <v>11981</v>
      </c>
      <c r="N11982"/>
      <c r="O11982"/>
      <c r="Q11982"/>
    </row>
    <row r="11983" spans="1:17" ht="15" x14ac:dyDescent="0.25">
      <c r="A11983"/>
      <c r="B11983" s="114">
        <v>11982</v>
      </c>
      <c r="C11983" s="7">
        <v>23</v>
      </c>
      <c r="E11983">
        <v>11982</v>
      </c>
      <c r="G11983">
        <v>22</v>
      </c>
      <c r="K11983">
        <v>11982</v>
      </c>
      <c r="N11983"/>
      <c r="O11983"/>
      <c r="Q11983"/>
    </row>
    <row r="11984" spans="1:17" ht="15" x14ac:dyDescent="0.25">
      <c r="A11984"/>
      <c r="B11984" s="114">
        <v>11983</v>
      </c>
      <c r="C11984" s="7">
        <v>23</v>
      </c>
      <c r="E11984">
        <v>11983</v>
      </c>
      <c r="G11984">
        <v>22</v>
      </c>
      <c r="K11984">
        <v>11983</v>
      </c>
      <c r="N11984"/>
      <c r="O11984"/>
      <c r="Q11984"/>
    </row>
    <row r="11985" spans="1:17" ht="15" x14ac:dyDescent="0.25">
      <c r="A11985"/>
      <c r="B11985" s="114">
        <v>11984</v>
      </c>
      <c r="C11985" s="7">
        <v>23</v>
      </c>
      <c r="E11985">
        <v>11984</v>
      </c>
      <c r="G11985">
        <v>22</v>
      </c>
      <c r="K11985">
        <v>11984</v>
      </c>
      <c r="N11985"/>
      <c r="O11985"/>
      <c r="Q11985"/>
    </row>
    <row r="11986" spans="1:17" ht="15" x14ac:dyDescent="0.25">
      <c r="A11986"/>
      <c r="B11986" s="114">
        <v>11985</v>
      </c>
      <c r="C11986" s="7">
        <v>23</v>
      </c>
      <c r="E11986">
        <v>11985</v>
      </c>
      <c r="G11986">
        <v>22</v>
      </c>
      <c r="K11986">
        <v>11985</v>
      </c>
      <c r="N11986"/>
      <c r="O11986"/>
      <c r="Q11986"/>
    </row>
    <row r="11987" spans="1:17" ht="15" x14ac:dyDescent="0.25">
      <c r="A11987"/>
      <c r="B11987" s="114">
        <v>11986</v>
      </c>
      <c r="C11987" s="7">
        <v>23</v>
      </c>
      <c r="E11987">
        <v>11986</v>
      </c>
      <c r="G11987">
        <v>22</v>
      </c>
      <c r="K11987">
        <v>11986</v>
      </c>
      <c r="N11987"/>
      <c r="O11987"/>
      <c r="Q11987"/>
    </row>
    <row r="11988" spans="1:17" ht="15" x14ac:dyDescent="0.25">
      <c r="A11988"/>
      <c r="B11988" s="114">
        <v>11987</v>
      </c>
      <c r="C11988" s="7">
        <v>23</v>
      </c>
      <c r="E11988">
        <v>11987</v>
      </c>
      <c r="G11988">
        <v>22</v>
      </c>
      <c r="K11988">
        <v>11987</v>
      </c>
      <c r="N11988"/>
      <c r="O11988"/>
      <c r="Q11988"/>
    </row>
    <row r="11989" spans="1:17" ht="15" x14ac:dyDescent="0.25">
      <c r="A11989"/>
      <c r="B11989" s="114">
        <v>11988</v>
      </c>
      <c r="C11989" s="7">
        <v>23</v>
      </c>
      <c r="E11989">
        <v>11988</v>
      </c>
      <c r="G11989">
        <v>22</v>
      </c>
      <c r="K11989">
        <v>11988</v>
      </c>
      <c r="N11989"/>
      <c r="O11989"/>
      <c r="Q11989"/>
    </row>
    <row r="11990" spans="1:17" ht="15" x14ac:dyDescent="0.25">
      <c r="A11990"/>
      <c r="B11990" s="114">
        <v>11989</v>
      </c>
      <c r="C11990" s="7">
        <v>23</v>
      </c>
      <c r="E11990">
        <v>11989</v>
      </c>
      <c r="G11990">
        <v>22</v>
      </c>
      <c r="K11990">
        <v>11989</v>
      </c>
      <c r="N11990"/>
      <c r="O11990"/>
      <c r="Q11990"/>
    </row>
    <row r="11991" spans="1:17" ht="15" x14ac:dyDescent="0.25">
      <c r="A11991"/>
      <c r="B11991" s="114">
        <v>11990</v>
      </c>
      <c r="C11991" s="7">
        <v>23</v>
      </c>
      <c r="E11991">
        <v>11990</v>
      </c>
      <c r="G11991">
        <v>22</v>
      </c>
      <c r="K11991">
        <v>11990</v>
      </c>
      <c r="N11991"/>
      <c r="O11991"/>
      <c r="Q11991"/>
    </row>
    <row r="11992" spans="1:17" ht="15" x14ac:dyDescent="0.25">
      <c r="A11992"/>
      <c r="B11992" s="114">
        <v>11991</v>
      </c>
      <c r="C11992" s="7">
        <v>23</v>
      </c>
      <c r="E11992">
        <v>11991</v>
      </c>
      <c r="G11992">
        <v>22</v>
      </c>
      <c r="K11992">
        <v>11991</v>
      </c>
      <c r="N11992"/>
      <c r="O11992"/>
      <c r="Q11992"/>
    </row>
    <row r="11993" spans="1:17" ht="15" x14ac:dyDescent="0.25">
      <c r="A11993"/>
      <c r="B11993" s="114">
        <v>11992</v>
      </c>
      <c r="C11993" s="7">
        <v>23</v>
      </c>
      <c r="E11993">
        <v>11992</v>
      </c>
      <c r="G11993">
        <v>22</v>
      </c>
      <c r="K11993">
        <v>11992</v>
      </c>
      <c r="N11993"/>
      <c r="O11993"/>
      <c r="Q11993"/>
    </row>
    <row r="11994" spans="1:17" ht="15" x14ac:dyDescent="0.25">
      <c r="A11994"/>
      <c r="B11994" s="114">
        <v>11993</v>
      </c>
      <c r="C11994" s="7">
        <v>23</v>
      </c>
      <c r="E11994">
        <v>11993</v>
      </c>
      <c r="G11994">
        <v>22</v>
      </c>
      <c r="K11994">
        <v>11993</v>
      </c>
      <c r="N11994"/>
      <c r="O11994"/>
      <c r="Q11994"/>
    </row>
    <row r="11995" spans="1:17" ht="15" x14ac:dyDescent="0.25">
      <c r="A11995"/>
      <c r="B11995" s="114">
        <v>11994</v>
      </c>
      <c r="C11995" s="7">
        <v>23</v>
      </c>
      <c r="E11995">
        <v>11994</v>
      </c>
      <c r="G11995">
        <v>22</v>
      </c>
      <c r="K11995">
        <v>11994</v>
      </c>
      <c r="N11995"/>
      <c r="O11995"/>
      <c r="Q11995"/>
    </row>
    <row r="11996" spans="1:17" ht="15" x14ac:dyDescent="0.25">
      <c r="A11996"/>
      <c r="B11996" s="114">
        <v>11995</v>
      </c>
      <c r="C11996" s="7">
        <v>23</v>
      </c>
      <c r="E11996">
        <v>11995</v>
      </c>
      <c r="G11996">
        <v>22</v>
      </c>
      <c r="K11996">
        <v>11995</v>
      </c>
      <c r="N11996"/>
      <c r="O11996"/>
      <c r="Q11996"/>
    </row>
    <row r="11997" spans="1:17" ht="15" x14ac:dyDescent="0.25">
      <c r="A11997"/>
      <c r="B11997" s="114">
        <v>11996</v>
      </c>
      <c r="C11997" s="7">
        <v>23</v>
      </c>
      <c r="E11997">
        <v>11996</v>
      </c>
      <c r="G11997">
        <v>22</v>
      </c>
      <c r="K11997">
        <v>11996</v>
      </c>
      <c r="N11997"/>
      <c r="O11997"/>
      <c r="Q11997"/>
    </row>
    <row r="11998" spans="1:17" ht="15" x14ac:dyDescent="0.25">
      <c r="A11998"/>
      <c r="B11998" s="114">
        <v>11997</v>
      </c>
      <c r="C11998" s="7">
        <v>23</v>
      </c>
      <c r="E11998">
        <v>11997</v>
      </c>
      <c r="G11998">
        <v>22</v>
      </c>
      <c r="K11998">
        <v>11997</v>
      </c>
      <c r="N11998"/>
      <c r="O11998"/>
      <c r="Q11998"/>
    </row>
    <row r="11999" spans="1:17" ht="15" x14ac:dyDescent="0.25">
      <c r="A11999"/>
      <c r="B11999" s="114">
        <v>11998</v>
      </c>
      <c r="C11999" s="7">
        <v>23</v>
      </c>
      <c r="E11999">
        <v>11998</v>
      </c>
      <c r="G11999">
        <v>22</v>
      </c>
      <c r="K11999">
        <v>11998</v>
      </c>
      <c r="N11999"/>
      <c r="O11999"/>
      <c r="Q11999"/>
    </row>
    <row r="12000" spans="1:17" ht="15" x14ac:dyDescent="0.25">
      <c r="A12000"/>
      <c r="B12000" s="114">
        <v>11999</v>
      </c>
      <c r="C12000" s="7">
        <v>23</v>
      </c>
      <c r="E12000">
        <v>11999</v>
      </c>
      <c r="G12000">
        <v>22</v>
      </c>
      <c r="K12000">
        <v>11999</v>
      </c>
      <c r="N12000"/>
      <c r="O12000"/>
      <c r="Q12000"/>
    </row>
    <row r="12001" spans="1:17" ht="15" x14ac:dyDescent="0.25">
      <c r="A12001"/>
      <c r="B12001" s="114">
        <v>12000</v>
      </c>
      <c r="C12001" s="7">
        <v>23</v>
      </c>
      <c r="E12001">
        <v>12000</v>
      </c>
      <c r="G12001">
        <v>22</v>
      </c>
      <c r="K12001">
        <v>12000</v>
      </c>
      <c r="N12001"/>
      <c r="O12001"/>
      <c r="Q12001"/>
    </row>
    <row r="12002" spans="1:17" ht="15" x14ac:dyDescent="0.25">
      <c r="A12002"/>
      <c r="B12002" s="114">
        <v>12001</v>
      </c>
      <c r="C12002" s="7">
        <v>23</v>
      </c>
      <c r="E12002">
        <v>12001</v>
      </c>
      <c r="G12002">
        <v>22</v>
      </c>
      <c r="K12002">
        <v>12001</v>
      </c>
      <c r="N12002"/>
      <c r="O12002"/>
      <c r="Q12002"/>
    </row>
    <row r="12003" spans="1:17" ht="15" x14ac:dyDescent="0.25">
      <c r="A12003"/>
      <c r="B12003" s="114">
        <v>12002</v>
      </c>
      <c r="C12003" s="7">
        <v>23</v>
      </c>
      <c r="E12003">
        <v>12002</v>
      </c>
      <c r="G12003">
        <v>22</v>
      </c>
      <c r="K12003">
        <v>12002</v>
      </c>
      <c r="N12003"/>
      <c r="O12003"/>
      <c r="Q12003"/>
    </row>
    <row r="12004" spans="1:17" ht="15" x14ac:dyDescent="0.25">
      <c r="A12004"/>
      <c r="B12004" s="114">
        <v>12003</v>
      </c>
      <c r="C12004" s="7">
        <v>23</v>
      </c>
      <c r="E12004">
        <v>12003</v>
      </c>
      <c r="G12004">
        <v>22</v>
      </c>
      <c r="K12004">
        <v>12003</v>
      </c>
      <c r="N12004"/>
      <c r="O12004"/>
      <c r="Q12004"/>
    </row>
    <row r="12005" spans="1:17" ht="15" x14ac:dyDescent="0.25">
      <c r="A12005"/>
      <c r="B12005" s="114">
        <v>12004</v>
      </c>
      <c r="C12005" s="7">
        <v>23</v>
      </c>
      <c r="E12005">
        <v>12004</v>
      </c>
      <c r="G12005">
        <v>22</v>
      </c>
      <c r="K12005">
        <v>12004</v>
      </c>
      <c r="N12005"/>
      <c r="O12005"/>
      <c r="Q12005"/>
    </row>
    <row r="12006" spans="1:17" ht="15" x14ac:dyDescent="0.25">
      <c r="A12006"/>
      <c r="B12006" s="114">
        <v>12005</v>
      </c>
      <c r="C12006" s="7">
        <v>23</v>
      </c>
      <c r="E12006">
        <v>12005</v>
      </c>
      <c r="G12006">
        <v>22</v>
      </c>
      <c r="K12006">
        <v>12005</v>
      </c>
      <c r="N12006"/>
      <c r="O12006"/>
      <c r="Q12006"/>
    </row>
    <row r="12007" spans="1:17" ht="15" x14ac:dyDescent="0.25">
      <c r="A12007"/>
      <c r="B12007" s="114">
        <v>12006</v>
      </c>
      <c r="C12007" s="7">
        <v>23</v>
      </c>
      <c r="E12007">
        <v>12006</v>
      </c>
      <c r="G12007">
        <v>22</v>
      </c>
      <c r="K12007">
        <v>12006</v>
      </c>
      <c r="N12007"/>
      <c r="O12007"/>
      <c r="Q12007"/>
    </row>
    <row r="12008" spans="1:17" ht="15" x14ac:dyDescent="0.25">
      <c r="A12008"/>
      <c r="B12008" s="114">
        <v>12007</v>
      </c>
      <c r="C12008" s="7">
        <v>23</v>
      </c>
      <c r="E12008">
        <v>12007</v>
      </c>
      <c r="G12008">
        <v>22</v>
      </c>
      <c r="K12008">
        <v>12007</v>
      </c>
      <c r="N12008"/>
      <c r="O12008"/>
      <c r="Q12008"/>
    </row>
    <row r="12009" spans="1:17" ht="15" x14ac:dyDescent="0.25">
      <c r="A12009"/>
      <c r="B12009" s="114">
        <v>12008</v>
      </c>
      <c r="C12009" s="7">
        <v>23</v>
      </c>
      <c r="E12009">
        <v>12008</v>
      </c>
      <c r="G12009">
        <v>22</v>
      </c>
      <c r="K12009">
        <v>12008</v>
      </c>
      <c r="N12009"/>
      <c r="O12009"/>
      <c r="Q12009"/>
    </row>
    <row r="12010" spans="1:17" ht="15" x14ac:dyDescent="0.25">
      <c r="A12010"/>
      <c r="B12010" s="114">
        <v>12009</v>
      </c>
      <c r="C12010" s="7">
        <v>23</v>
      </c>
      <c r="E12010">
        <v>12009</v>
      </c>
      <c r="G12010">
        <v>22</v>
      </c>
      <c r="K12010">
        <v>12009</v>
      </c>
      <c r="N12010"/>
      <c r="O12010"/>
      <c r="Q12010"/>
    </row>
    <row r="12011" spans="1:17" ht="15" x14ac:dyDescent="0.25">
      <c r="A12011"/>
      <c r="B12011" s="114">
        <v>12010</v>
      </c>
      <c r="C12011" s="7">
        <v>23</v>
      </c>
      <c r="E12011">
        <v>12010</v>
      </c>
      <c r="G12011">
        <v>22</v>
      </c>
      <c r="K12011">
        <v>12010</v>
      </c>
      <c r="N12011"/>
      <c r="O12011"/>
      <c r="Q12011"/>
    </row>
    <row r="12012" spans="1:17" ht="15" x14ac:dyDescent="0.25">
      <c r="A12012"/>
      <c r="B12012" s="114">
        <v>12011</v>
      </c>
      <c r="C12012" s="7">
        <v>23</v>
      </c>
      <c r="E12012">
        <v>12011</v>
      </c>
      <c r="G12012">
        <v>22</v>
      </c>
      <c r="K12012">
        <v>12011</v>
      </c>
      <c r="N12012"/>
      <c r="O12012"/>
      <c r="Q12012"/>
    </row>
    <row r="12013" spans="1:17" ht="15" x14ac:dyDescent="0.25">
      <c r="A12013"/>
      <c r="B12013" s="114">
        <v>12012</v>
      </c>
      <c r="C12013" s="7">
        <v>23</v>
      </c>
      <c r="E12013">
        <v>12012</v>
      </c>
      <c r="G12013">
        <v>22</v>
      </c>
      <c r="K12013">
        <v>12012</v>
      </c>
      <c r="N12013"/>
      <c r="O12013"/>
      <c r="Q12013"/>
    </row>
    <row r="12014" spans="1:17" ht="15" x14ac:dyDescent="0.25">
      <c r="A12014"/>
      <c r="B12014" s="114">
        <v>12013</v>
      </c>
      <c r="C12014" s="7">
        <v>23</v>
      </c>
      <c r="E12014">
        <v>12013</v>
      </c>
      <c r="G12014">
        <v>22</v>
      </c>
      <c r="K12014">
        <v>12013</v>
      </c>
      <c r="N12014"/>
      <c r="O12014"/>
      <c r="Q12014"/>
    </row>
    <row r="12015" spans="1:17" ht="15" x14ac:dyDescent="0.25">
      <c r="A12015"/>
      <c r="B12015" s="114">
        <v>12014</v>
      </c>
      <c r="C12015" s="7">
        <v>23</v>
      </c>
      <c r="E12015">
        <v>12014</v>
      </c>
      <c r="G12015">
        <v>22</v>
      </c>
      <c r="K12015">
        <v>12014</v>
      </c>
      <c r="N12015"/>
      <c r="O12015"/>
      <c r="Q12015"/>
    </row>
    <row r="12016" spans="1:17" ht="15" x14ac:dyDescent="0.25">
      <c r="A12016"/>
      <c r="B12016" s="114">
        <v>12015</v>
      </c>
      <c r="C12016" s="7">
        <v>23</v>
      </c>
      <c r="E12016">
        <v>12015</v>
      </c>
      <c r="G12016">
        <v>22</v>
      </c>
      <c r="K12016">
        <v>12015</v>
      </c>
      <c r="N12016"/>
      <c r="O12016"/>
      <c r="Q12016"/>
    </row>
    <row r="12017" spans="1:17" ht="15" x14ac:dyDescent="0.25">
      <c r="A12017"/>
      <c r="B12017" s="114">
        <v>12016</v>
      </c>
      <c r="C12017" s="7">
        <v>23</v>
      </c>
      <c r="E12017">
        <v>12016</v>
      </c>
      <c r="G12017">
        <v>22</v>
      </c>
      <c r="K12017">
        <v>12016</v>
      </c>
      <c r="N12017"/>
      <c r="O12017"/>
      <c r="Q12017"/>
    </row>
    <row r="12018" spans="1:17" ht="15" x14ac:dyDescent="0.25">
      <c r="A12018"/>
      <c r="B12018" s="114">
        <v>12017</v>
      </c>
      <c r="C12018" s="7">
        <v>23</v>
      </c>
      <c r="E12018">
        <v>12017</v>
      </c>
      <c r="G12018">
        <v>22</v>
      </c>
      <c r="K12018">
        <v>12017</v>
      </c>
      <c r="N12018"/>
      <c r="O12018"/>
      <c r="Q12018"/>
    </row>
    <row r="12019" spans="1:17" ht="15" x14ac:dyDescent="0.25">
      <c r="A12019"/>
      <c r="B12019" s="114">
        <v>12018</v>
      </c>
      <c r="C12019" s="7">
        <v>23</v>
      </c>
      <c r="E12019">
        <v>12018</v>
      </c>
      <c r="G12019">
        <v>22</v>
      </c>
      <c r="K12019">
        <v>12018</v>
      </c>
      <c r="N12019"/>
      <c r="O12019"/>
      <c r="Q12019"/>
    </row>
    <row r="12020" spans="1:17" ht="15" x14ac:dyDescent="0.25">
      <c r="A12020"/>
      <c r="B12020" s="114">
        <v>12019</v>
      </c>
      <c r="C12020" s="7">
        <v>23</v>
      </c>
      <c r="E12020">
        <v>12019</v>
      </c>
      <c r="G12020">
        <v>22</v>
      </c>
      <c r="K12020">
        <v>12019</v>
      </c>
      <c r="N12020"/>
      <c r="O12020"/>
      <c r="Q12020"/>
    </row>
    <row r="12021" spans="1:17" ht="15" x14ac:dyDescent="0.25">
      <c r="A12021"/>
      <c r="B12021" s="114">
        <v>12020</v>
      </c>
      <c r="C12021" s="7">
        <v>23</v>
      </c>
      <c r="E12021">
        <v>12020</v>
      </c>
      <c r="G12021">
        <v>22</v>
      </c>
      <c r="K12021">
        <v>12020</v>
      </c>
      <c r="N12021"/>
      <c r="O12021"/>
      <c r="Q12021"/>
    </row>
    <row r="12022" spans="1:17" ht="15" x14ac:dyDescent="0.25">
      <c r="A12022"/>
      <c r="B12022" s="114">
        <v>12021</v>
      </c>
      <c r="C12022" s="7">
        <v>23</v>
      </c>
      <c r="E12022">
        <v>12021</v>
      </c>
      <c r="G12022">
        <v>22</v>
      </c>
      <c r="K12022">
        <v>12021</v>
      </c>
      <c r="N12022"/>
      <c r="O12022"/>
      <c r="Q12022"/>
    </row>
    <row r="12023" spans="1:17" ht="15" x14ac:dyDescent="0.25">
      <c r="A12023"/>
      <c r="B12023" s="114">
        <v>12022</v>
      </c>
      <c r="C12023" s="7">
        <v>23</v>
      </c>
      <c r="E12023">
        <v>12022</v>
      </c>
      <c r="G12023">
        <v>22</v>
      </c>
      <c r="K12023">
        <v>12022</v>
      </c>
      <c r="N12023"/>
      <c r="O12023"/>
      <c r="Q12023"/>
    </row>
    <row r="12024" spans="1:17" ht="15" x14ac:dyDescent="0.25">
      <c r="A12024"/>
      <c r="B12024" s="114">
        <v>12023</v>
      </c>
      <c r="C12024" s="7">
        <v>23</v>
      </c>
      <c r="E12024">
        <v>12023</v>
      </c>
      <c r="G12024">
        <v>22</v>
      </c>
      <c r="K12024">
        <v>12023</v>
      </c>
      <c r="N12024"/>
      <c r="O12024"/>
      <c r="Q12024"/>
    </row>
    <row r="12025" spans="1:17" ht="15" x14ac:dyDescent="0.25">
      <c r="A12025"/>
      <c r="B12025" s="114">
        <v>12024</v>
      </c>
      <c r="C12025" s="7">
        <v>23</v>
      </c>
      <c r="E12025">
        <v>12024</v>
      </c>
      <c r="G12025">
        <v>22</v>
      </c>
      <c r="K12025">
        <v>12024</v>
      </c>
      <c r="N12025"/>
      <c r="O12025"/>
      <c r="Q12025"/>
    </row>
    <row r="12026" spans="1:17" ht="15" x14ac:dyDescent="0.25">
      <c r="A12026"/>
      <c r="B12026" s="114">
        <v>12025</v>
      </c>
      <c r="C12026" s="7">
        <v>23</v>
      </c>
      <c r="E12026">
        <v>12025</v>
      </c>
      <c r="G12026">
        <v>22</v>
      </c>
      <c r="K12026">
        <v>12025</v>
      </c>
      <c r="N12026"/>
      <c r="O12026"/>
      <c r="Q12026"/>
    </row>
    <row r="12027" spans="1:17" ht="15" x14ac:dyDescent="0.25">
      <c r="A12027"/>
      <c r="B12027" s="114">
        <v>12026</v>
      </c>
      <c r="C12027" s="7">
        <v>23</v>
      </c>
      <c r="E12027">
        <v>12026</v>
      </c>
      <c r="G12027">
        <v>22</v>
      </c>
      <c r="K12027">
        <v>12026</v>
      </c>
      <c r="N12027"/>
      <c r="O12027"/>
      <c r="Q12027"/>
    </row>
    <row r="12028" spans="1:17" ht="15" x14ac:dyDescent="0.25">
      <c r="A12028"/>
      <c r="B12028" s="114">
        <v>12027</v>
      </c>
      <c r="C12028" s="7">
        <v>23</v>
      </c>
      <c r="E12028">
        <v>12027</v>
      </c>
      <c r="G12028">
        <v>22</v>
      </c>
      <c r="K12028">
        <v>12027</v>
      </c>
      <c r="N12028"/>
      <c r="O12028"/>
      <c r="Q12028"/>
    </row>
    <row r="12029" spans="1:17" ht="15" x14ac:dyDescent="0.25">
      <c r="A12029"/>
      <c r="B12029" s="114">
        <v>12028</v>
      </c>
      <c r="C12029" s="7">
        <v>23</v>
      </c>
      <c r="E12029">
        <v>12028</v>
      </c>
      <c r="G12029">
        <v>22</v>
      </c>
      <c r="K12029">
        <v>12028</v>
      </c>
      <c r="N12029"/>
      <c r="O12029"/>
      <c r="Q12029"/>
    </row>
    <row r="12030" spans="1:17" ht="15" x14ac:dyDescent="0.25">
      <c r="A12030"/>
      <c r="B12030" s="114">
        <v>12029</v>
      </c>
      <c r="C12030" s="7">
        <v>23</v>
      </c>
      <c r="E12030">
        <v>12029</v>
      </c>
      <c r="G12030">
        <v>22</v>
      </c>
      <c r="K12030">
        <v>12029</v>
      </c>
      <c r="N12030"/>
      <c r="O12030"/>
      <c r="Q12030"/>
    </row>
    <row r="12031" spans="1:17" ht="15" x14ac:dyDescent="0.25">
      <c r="A12031"/>
      <c r="B12031" s="114">
        <v>12030</v>
      </c>
      <c r="C12031" s="7">
        <v>23</v>
      </c>
      <c r="E12031">
        <v>12030</v>
      </c>
      <c r="G12031">
        <v>22</v>
      </c>
      <c r="K12031">
        <v>12030</v>
      </c>
      <c r="N12031"/>
      <c r="O12031"/>
      <c r="Q12031"/>
    </row>
    <row r="12032" spans="1:17" ht="15" x14ac:dyDescent="0.25">
      <c r="A12032"/>
      <c r="B12032" s="114">
        <v>12031</v>
      </c>
      <c r="C12032" s="7">
        <v>23</v>
      </c>
      <c r="E12032">
        <v>12031</v>
      </c>
      <c r="G12032">
        <v>22</v>
      </c>
      <c r="K12032">
        <v>12031</v>
      </c>
      <c r="N12032"/>
      <c r="O12032"/>
      <c r="Q12032"/>
    </row>
    <row r="12033" spans="1:17" ht="15" x14ac:dyDescent="0.25">
      <c r="A12033"/>
      <c r="B12033" s="114">
        <v>12032</v>
      </c>
      <c r="C12033" s="7">
        <v>23</v>
      </c>
      <c r="E12033">
        <v>12032</v>
      </c>
      <c r="G12033">
        <v>22</v>
      </c>
      <c r="K12033">
        <v>12032</v>
      </c>
      <c r="N12033"/>
      <c r="O12033"/>
      <c r="Q12033"/>
    </row>
    <row r="12034" spans="1:17" ht="15" x14ac:dyDescent="0.25">
      <c r="A12034"/>
      <c r="B12034" s="114">
        <v>12033</v>
      </c>
      <c r="C12034" s="7">
        <v>23</v>
      </c>
      <c r="E12034">
        <v>12033</v>
      </c>
      <c r="G12034">
        <v>22</v>
      </c>
      <c r="K12034">
        <v>12033</v>
      </c>
      <c r="N12034"/>
      <c r="O12034"/>
      <c r="Q12034"/>
    </row>
    <row r="12035" spans="1:17" ht="15" x14ac:dyDescent="0.25">
      <c r="A12035"/>
      <c r="B12035" s="114">
        <v>12034</v>
      </c>
      <c r="C12035" s="7">
        <v>23</v>
      </c>
      <c r="E12035">
        <v>12034</v>
      </c>
      <c r="G12035">
        <v>22</v>
      </c>
      <c r="K12035">
        <v>12034</v>
      </c>
      <c r="N12035"/>
      <c r="O12035"/>
      <c r="Q12035"/>
    </row>
    <row r="12036" spans="1:17" ht="15" x14ac:dyDescent="0.25">
      <c r="A12036"/>
      <c r="B12036" s="114">
        <v>12035</v>
      </c>
      <c r="C12036" s="7">
        <v>23</v>
      </c>
      <c r="E12036">
        <v>12035</v>
      </c>
      <c r="G12036">
        <v>22</v>
      </c>
      <c r="K12036">
        <v>12035</v>
      </c>
      <c r="N12036"/>
      <c r="O12036"/>
      <c r="Q12036"/>
    </row>
    <row r="12037" spans="1:17" ht="15" x14ac:dyDescent="0.25">
      <c r="A12037"/>
      <c r="B12037" s="114">
        <v>12036</v>
      </c>
      <c r="C12037" s="7">
        <v>23</v>
      </c>
      <c r="E12037">
        <v>12036</v>
      </c>
      <c r="G12037">
        <v>22</v>
      </c>
      <c r="K12037">
        <v>12036</v>
      </c>
      <c r="N12037"/>
      <c r="O12037"/>
      <c r="Q12037"/>
    </row>
    <row r="12038" spans="1:17" ht="15" x14ac:dyDescent="0.25">
      <c r="A12038"/>
      <c r="B12038" s="114">
        <v>12037</v>
      </c>
      <c r="C12038" s="7">
        <v>23</v>
      </c>
      <c r="E12038">
        <v>12037</v>
      </c>
      <c r="G12038">
        <v>22</v>
      </c>
      <c r="K12038">
        <v>12037</v>
      </c>
      <c r="N12038"/>
      <c r="O12038"/>
      <c r="Q12038"/>
    </row>
    <row r="12039" spans="1:17" ht="15" x14ac:dyDescent="0.25">
      <c r="A12039"/>
      <c r="B12039" s="114">
        <v>12038</v>
      </c>
      <c r="C12039" s="7">
        <v>23</v>
      </c>
      <c r="E12039">
        <v>12038</v>
      </c>
      <c r="G12039">
        <v>22</v>
      </c>
      <c r="K12039">
        <v>12038</v>
      </c>
      <c r="N12039"/>
      <c r="O12039"/>
      <c r="Q12039"/>
    </row>
    <row r="12040" spans="1:17" ht="15" x14ac:dyDescent="0.25">
      <c r="A12040"/>
      <c r="B12040" s="114">
        <v>12039</v>
      </c>
      <c r="C12040" s="7">
        <v>23</v>
      </c>
      <c r="E12040">
        <v>12039</v>
      </c>
      <c r="G12040">
        <v>22</v>
      </c>
      <c r="K12040">
        <v>12039</v>
      </c>
      <c r="N12040"/>
      <c r="O12040"/>
      <c r="Q12040"/>
    </row>
    <row r="12041" spans="1:17" ht="15" x14ac:dyDescent="0.25">
      <c r="A12041"/>
      <c r="B12041" s="114">
        <v>12040</v>
      </c>
      <c r="C12041" s="7">
        <v>23</v>
      </c>
      <c r="E12041">
        <v>12040</v>
      </c>
      <c r="G12041">
        <v>22</v>
      </c>
      <c r="K12041">
        <v>12040</v>
      </c>
      <c r="N12041"/>
      <c r="O12041"/>
      <c r="Q12041"/>
    </row>
    <row r="12042" spans="1:17" ht="15" x14ac:dyDescent="0.25">
      <c r="A12042"/>
      <c r="B12042" s="114">
        <v>12041</v>
      </c>
      <c r="C12042" s="7">
        <v>23</v>
      </c>
      <c r="E12042">
        <v>12041</v>
      </c>
      <c r="G12042">
        <v>22</v>
      </c>
      <c r="K12042">
        <v>12041</v>
      </c>
      <c r="N12042"/>
      <c r="O12042"/>
      <c r="Q12042"/>
    </row>
    <row r="12043" spans="1:17" ht="15" x14ac:dyDescent="0.25">
      <c r="A12043"/>
      <c r="B12043" s="114">
        <v>12042</v>
      </c>
      <c r="C12043" s="7">
        <v>23</v>
      </c>
      <c r="E12043">
        <v>12042</v>
      </c>
      <c r="G12043">
        <v>22</v>
      </c>
      <c r="K12043">
        <v>12042</v>
      </c>
      <c r="N12043"/>
      <c r="O12043"/>
      <c r="Q12043"/>
    </row>
    <row r="12044" spans="1:17" ht="15" x14ac:dyDescent="0.25">
      <c r="A12044"/>
      <c r="B12044" s="114">
        <v>12043</v>
      </c>
      <c r="C12044" s="7">
        <v>23</v>
      </c>
      <c r="E12044">
        <v>12043</v>
      </c>
      <c r="G12044">
        <v>22</v>
      </c>
      <c r="K12044">
        <v>12043</v>
      </c>
      <c r="N12044"/>
      <c r="O12044"/>
      <c r="Q12044"/>
    </row>
    <row r="12045" spans="1:17" ht="15" x14ac:dyDescent="0.25">
      <c r="A12045"/>
      <c r="B12045" s="114">
        <v>12044</v>
      </c>
      <c r="C12045" s="7">
        <v>23</v>
      </c>
      <c r="E12045">
        <v>12044</v>
      </c>
      <c r="G12045">
        <v>22</v>
      </c>
      <c r="K12045">
        <v>12044</v>
      </c>
      <c r="N12045"/>
      <c r="O12045"/>
      <c r="Q12045"/>
    </row>
    <row r="12046" spans="1:17" ht="15" x14ac:dyDescent="0.25">
      <c r="A12046"/>
      <c r="B12046" s="114">
        <v>12045</v>
      </c>
      <c r="C12046" s="7">
        <v>23</v>
      </c>
      <c r="E12046">
        <v>12045</v>
      </c>
      <c r="G12046">
        <v>22</v>
      </c>
      <c r="K12046">
        <v>12045</v>
      </c>
      <c r="N12046"/>
      <c r="O12046"/>
      <c r="Q12046"/>
    </row>
    <row r="12047" spans="1:17" ht="15" x14ac:dyDescent="0.25">
      <c r="A12047"/>
      <c r="B12047" s="114">
        <v>12046</v>
      </c>
      <c r="C12047" s="7">
        <v>23</v>
      </c>
      <c r="E12047">
        <v>12046</v>
      </c>
      <c r="G12047">
        <v>22</v>
      </c>
      <c r="K12047">
        <v>12046</v>
      </c>
      <c r="N12047"/>
      <c r="O12047"/>
      <c r="Q12047"/>
    </row>
    <row r="12048" spans="1:17" ht="15" x14ac:dyDescent="0.25">
      <c r="A12048"/>
      <c r="B12048" s="114">
        <v>12047</v>
      </c>
      <c r="C12048" s="7">
        <v>23</v>
      </c>
      <c r="E12048">
        <v>12047</v>
      </c>
      <c r="G12048">
        <v>22</v>
      </c>
      <c r="K12048">
        <v>12047</v>
      </c>
      <c r="N12048"/>
      <c r="O12048"/>
      <c r="Q12048"/>
    </row>
    <row r="12049" spans="1:17" ht="15" x14ac:dyDescent="0.25">
      <c r="A12049"/>
      <c r="B12049" s="114">
        <v>12048</v>
      </c>
      <c r="C12049" s="7">
        <v>23</v>
      </c>
      <c r="E12049">
        <v>12048</v>
      </c>
      <c r="G12049">
        <v>22</v>
      </c>
      <c r="K12049">
        <v>12048</v>
      </c>
      <c r="N12049"/>
      <c r="O12049"/>
      <c r="Q12049"/>
    </row>
    <row r="12050" spans="1:17" ht="15" x14ac:dyDescent="0.25">
      <c r="A12050"/>
      <c r="B12050" s="114">
        <v>12049</v>
      </c>
      <c r="C12050" s="7">
        <v>23</v>
      </c>
      <c r="E12050">
        <v>12049</v>
      </c>
      <c r="G12050">
        <v>22</v>
      </c>
      <c r="K12050">
        <v>12049</v>
      </c>
      <c r="N12050"/>
      <c r="O12050"/>
      <c r="Q12050"/>
    </row>
    <row r="12051" spans="1:17" ht="15" x14ac:dyDescent="0.25">
      <c r="A12051"/>
      <c r="B12051" s="114">
        <v>12050</v>
      </c>
      <c r="C12051" s="7">
        <v>23</v>
      </c>
      <c r="E12051">
        <v>12050</v>
      </c>
      <c r="G12051">
        <v>22</v>
      </c>
      <c r="K12051">
        <v>12050</v>
      </c>
      <c r="N12051"/>
      <c r="O12051"/>
      <c r="Q12051"/>
    </row>
    <row r="12052" spans="1:17" ht="15" x14ac:dyDescent="0.25">
      <c r="A12052"/>
      <c r="B12052" s="114">
        <v>12051</v>
      </c>
      <c r="C12052" s="7">
        <v>23</v>
      </c>
      <c r="E12052">
        <v>12051</v>
      </c>
      <c r="G12052">
        <v>22</v>
      </c>
      <c r="K12052">
        <v>12051</v>
      </c>
      <c r="N12052"/>
      <c r="O12052"/>
      <c r="Q12052"/>
    </row>
    <row r="12053" spans="1:17" ht="15" x14ac:dyDescent="0.25">
      <c r="A12053"/>
      <c r="B12053" s="114">
        <v>12052</v>
      </c>
      <c r="C12053" s="7">
        <v>23</v>
      </c>
      <c r="E12053">
        <v>12052</v>
      </c>
      <c r="G12053">
        <v>22</v>
      </c>
      <c r="K12053">
        <v>12052</v>
      </c>
      <c r="N12053"/>
      <c r="O12053"/>
      <c r="Q12053"/>
    </row>
    <row r="12054" spans="1:17" ht="15" x14ac:dyDescent="0.25">
      <c r="A12054"/>
      <c r="B12054" s="114">
        <v>12053</v>
      </c>
      <c r="C12054" s="7">
        <v>23</v>
      </c>
      <c r="E12054">
        <v>12053</v>
      </c>
      <c r="G12054">
        <v>22</v>
      </c>
      <c r="K12054">
        <v>12053</v>
      </c>
      <c r="N12054"/>
      <c r="O12054"/>
      <c r="Q12054"/>
    </row>
    <row r="12055" spans="1:17" ht="15" x14ac:dyDescent="0.25">
      <c r="A12055"/>
      <c r="B12055" s="114">
        <v>12054</v>
      </c>
      <c r="C12055" s="7">
        <v>23</v>
      </c>
      <c r="E12055">
        <v>12054</v>
      </c>
      <c r="G12055">
        <v>22</v>
      </c>
      <c r="K12055">
        <v>12054</v>
      </c>
      <c r="N12055"/>
      <c r="O12055"/>
      <c r="Q12055"/>
    </row>
    <row r="12056" spans="1:17" ht="15" x14ac:dyDescent="0.25">
      <c r="A12056"/>
      <c r="B12056" s="114">
        <v>12055</v>
      </c>
      <c r="C12056" s="7">
        <v>23</v>
      </c>
      <c r="E12056">
        <v>12055</v>
      </c>
      <c r="G12056">
        <v>22</v>
      </c>
      <c r="K12056">
        <v>12055</v>
      </c>
      <c r="N12056"/>
      <c r="O12056"/>
      <c r="Q12056"/>
    </row>
    <row r="12057" spans="1:17" ht="15" x14ac:dyDescent="0.25">
      <c r="A12057"/>
      <c r="B12057" s="114">
        <v>12056</v>
      </c>
      <c r="C12057" s="7">
        <v>23</v>
      </c>
      <c r="E12057">
        <v>12056</v>
      </c>
      <c r="G12057">
        <v>22</v>
      </c>
      <c r="K12057">
        <v>12056</v>
      </c>
      <c r="N12057"/>
      <c r="O12057"/>
      <c r="Q12057"/>
    </row>
    <row r="12058" spans="1:17" ht="15" x14ac:dyDescent="0.25">
      <c r="A12058"/>
      <c r="B12058" s="114">
        <v>12057</v>
      </c>
      <c r="C12058" s="7">
        <v>23</v>
      </c>
      <c r="E12058">
        <v>12057</v>
      </c>
      <c r="G12058">
        <v>22</v>
      </c>
      <c r="K12058">
        <v>12057</v>
      </c>
      <c r="N12058"/>
      <c r="O12058"/>
      <c r="Q12058"/>
    </row>
    <row r="12059" spans="1:17" ht="15" x14ac:dyDescent="0.25">
      <c r="A12059"/>
      <c r="B12059" s="114">
        <v>12058</v>
      </c>
      <c r="C12059" s="7">
        <v>23</v>
      </c>
      <c r="E12059">
        <v>12058</v>
      </c>
      <c r="G12059">
        <v>22</v>
      </c>
      <c r="K12059">
        <v>12058</v>
      </c>
      <c r="N12059"/>
      <c r="O12059"/>
      <c r="Q12059"/>
    </row>
    <row r="12060" spans="1:17" ht="15" x14ac:dyDescent="0.25">
      <c r="A12060"/>
      <c r="B12060" s="114">
        <v>12059</v>
      </c>
      <c r="C12060" s="7">
        <v>23</v>
      </c>
      <c r="E12060">
        <v>12059</v>
      </c>
      <c r="G12060">
        <v>22</v>
      </c>
      <c r="K12060">
        <v>12059</v>
      </c>
      <c r="N12060"/>
      <c r="O12060"/>
      <c r="Q12060"/>
    </row>
    <row r="12061" spans="1:17" ht="15" x14ac:dyDescent="0.25">
      <c r="A12061"/>
      <c r="B12061" s="114">
        <v>12060</v>
      </c>
      <c r="C12061" s="7">
        <v>23</v>
      </c>
      <c r="E12061">
        <v>12060</v>
      </c>
      <c r="G12061">
        <v>22</v>
      </c>
      <c r="K12061">
        <v>12060</v>
      </c>
      <c r="N12061"/>
      <c r="O12061"/>
      <c r="Q12061"/>
    </row>
    <row r="12062" spans="1:17" ht="15" x14ac:dyDescent="0.25">
      <c r="A12062"/>
      <c r="B12062" s="114">
        <v>12061</v>
      </c>
      <c r="C12062" s="7">
        <v>23</v>
      </c>
      <c r="E12062">
        <v>12061</v>
      </c>
      <c r="G12062">
        <v>22</v>
      </c>
      <c r="K12062">
        <v>12061</v>
      </c>
      <c r="N12062"/>
      <c r="O12062"/>
      <c r="Q12062"/>
    </row>
    <row r="12063" spans="1:17" ht="15" x14ac:dyDescent="0.25">
      <c r="A12063"/>
      <c r="B12063" s="114">
        <v>12062</v>
      </c>
      <c r="C12063" s="7">
        <v>23</v>
      </c>
      <c r="E12063">
        <v>12062</v>
      </c>
      <c r="G12063">
        <v>22</v>
      </c>
      <c r="K12063">
        <v>12062</v>
      </c>
      <c r="N12063"/>
      <c r="O12063"/>
      <c r="Q12063"/>
    </row>
    <row r="12064" spans="1:17" ht="15" x14ac:dyDescent="0.25">
      <c r="A12064"/>
      <c r="B12064" s="114">
        <v>12063</v>
      </c>
      <c r="C12064" s="7">
        <v>23</v>
      </c>
      <c r="E12064">
        <v>12063</v>
      </c>
      <c r="G12064">
        <v>22</v>
      </c>
      <c r="K12064">
        <v>12063</v>
      </c>
      <c r="N12064"/>
      <c r="O12064"/>
      <c r="Q12064"/>
    </row>
    <row r="12065" spans="1:17" ht="15" x14ac:dyDescent="0.25">
      <c r="A12065"/>
      <c r="B12065" s="114">
        <v>12064</v>
      </c>
      <c r="C12065" s="7">
        <v>23</v>
      </c>
      <c r="E12065">
        <v>12064</v>
      </c>
      <c r="G12065">
        <v>22</v>
      </c>
      <c r="K12065">
        <v>12064</v>
      </c>
      <c r="N12065"/>
      <c r="O12065"/>
      <c r="Q12065"/>
    </row>
    <row r="12066" spans="1:17" ht="15" x14ac:dyDescent="0.25">
      <c r="A12066"/>
      <c r="B12066" s="114">
        <v>12065</v>
      </c>
      <c r="C12066" s="7">
        <v>23</v>
      </c>
      <c r="E12066">
        <v>12065</v>
      </c>
      <c r="G12066">
        <v>22</v>
      </c>
      <c r="K12066">
        <v>12065</v>
      </c>
      <c r="N12066"/>
      <c r="O12066"/>
      <c r="Q12066"/>
    </row>
    <row r="12067" spans="1:17" ht="15" x14ac:dyDescent="0.25">
      <c r="A12067"/>
      <c r="B12067" s="114">
        <v>12066</v>
      </c>
      <c r="C12067" s="7">
        <v>23</v>
      </c>
      <c r="E12067">
        <v>12066</v>
      </c>
      <c r="G12067">
        <v>22</v>
      </c>
      <c r="K12067">
        <v>12066</v>
      </c>
      <c r="N12067"/>
      <c r="O12067"/>
      <c r="Q12067"/>
    </row>
    <row r="12068" spans="1:17" ht="15" x14ac:dyDescent="0.25">
      <c r="A12068"/>
      <c r="B12068" s="114">
        <v>12067</v>
      </c>
      <c r="C12068" s="7">
        <v>23</v>
      </c>
      <c r="E12068">
        <v>12067</v>
      </c>
      <c r="G12068">
        <v>22</v>
      </c>
      <c r="K12068">
        <v>12067</v>
      </c>
      <c r="N12068"/>
      <c r="O12068"/>
      <c r="Q12068"/>
    </row>
    <row r="12069" spans="1:17" ht="15" x14ac:dyDescent="0.25">
      <c r="A12069"/>
      <c r="B12069" s="114">
        <v>12068</v>
      </c>
      <c r="C12069" s="7">
        <v>23</v>
      </c>
      <c r="E12069">
        <v>12068</v>
      </c>
      <c r="G12069">
        <v>22</v>
      </c>
      <c r="K12069">
        <v>12068</v>
      </c>
      <c r="N12069"/>
      <c r="O12069"/>
      <c r="Q12069"/>
    </row>
    <row r="12070" spans="1:17" ht="15" x14ac:dyDescent="0.25">
      <c r="A12070"/>
      <c r="B12070" s="114">
        <v>12069</v>
      </c>
      <c r="C12070" s="7">
        <v>23</v>
      </c>
      <c r="E12070">
        <v>12069</v>
      </c>
      <c r="G12070">
        <v>22</v>
      </c>
      <c r="K12070">
        <v>12069</v>
      </c>
      <c r="N12070"/>
      <c r="O12070"/>
      <c r="Q12070"/>
    </row>
    <row r="12071" spans="1:17" ht="15" x14ac:dyDescent="0.25">
      <c r="A12071"/>
      <c r="B12071" s="114">
        <v>12070</v>
      </c>
      <c r="C12071" s="7">
        <v>23</v>
      </c>
      <c r="E12071">
        <v>12070</v>
      </c>
      <c r="G12071">
        <v>22</v>
      </c>
      <c r="K12071">
        <v>12070</v>
      </c>
      <c r="N12071"/>
      <c r="O12071"/>
      <c r="Q12071"/>
    </row>
    <row r="12072" spans="1:17" ht="15" x14ac:dyDescent="0.25">
      <c r="A12072"/>
      <c r="B12072" s="114">
        <v>12071</v>
      </c>
      <c r="C12072" s="7">
        <v>23</v>
      </c>
      <c r="E12072">
        <v>12071</v>
      </c>
      <c r="G12072">
        <v>22</v>
      </c>
      <c r="K12072">
        <v>12071</v>
      </c>
      <c r="N12072"/>
      <c r="O12072"/>
      <c r="Q12072"/>
    </row>
    <row r="12073" spans="1:17" ht="15" x14ac:dyDescent="0.25">
      <c r="A12073"/>
      <c r="B12073" s="114">
        <v>12072</v>
      </c>
      <c r="C12073" s="7">
        <v>23</v>
      </c>
      <c r="E12073">
        <v>12072</v>
      </c>
      <c r="G12073">
        <v>22</v>
      </c>
      <c r="K12073">
        <v>12072</v>
      </c>
      <c r="N12073"/>
      <c r="O12073"/>
      <c r="Q12073"/>
    </row>
    <row r="12074" spans="1:17" ht="15" x14ac:dyDescent="0.25">
      <c r="A12074"/>
      <c r="B12074" s="114">
        <v>12073</v>
      </c>
      <c r="C12074" s="7">
        <v>23</v>
      </c>
      <c r="E12074">
        <v>12073</v>
      </c>
      <c r="G12074">
        <v>22</v>
      </c>
      <c r="K12074">
        <v>12073</v>
      </c>
      <c r="N12074"/>
      <c r="O12074"/>
      <c r="Q12074"/>
    </row>
    <row r="12075" spans="1:17" ht="15" x14ac:dyDescent="0.25">
      <c r="A12075"/>
      <c r="B12075" s="114">
        <v>12074</v>
      </c>
      <c r="C12075" s="7">
        <v>23</v>
      </c>
      <c r="E12075">
        <v>12074</v>
      </c>
      <c r="G12075">
        <v>22</v>
      </c>
      <c r="K12075">
        <v>12074</v>
      </c>
      <c r="N12075"/>
      <c r="O12075"/>
      <c r="Q12075"/>
    </row>
    <row r="12076" spans="1:17" ht="15" x14ac:dyDescent="0.25">
      <c r="A12076"/>
      <c r="B12076" s="114">
        <v>12075</v>
      </c>
      <c r="C12076" s="7">
        <v>23</v>
      </c>
      <c r="E12076">
        <v>12075</v>
      </c>
      <c r="G12076">
        <v>22</v>
      </c>
      <c r="K12076">
        <v>12075</v>
      </c>
      <c r="N12076"/>
      <c r="O12076"/>
      <c r="Q12076"/>
    </row>
    <row r="12077" spans="1:17" ht="15" x14ac:dyDescent="0.25">
      <c r="A12077"/>
      <c r="B12077" s="114">
        <v>12076</v>
      </c>
      <c r="C12077" s="7">
        <v>23</v>
      </c>
      <c r="E12077">
        <v>12076</v>
      </c>
      <c r="G12077">
        <v>22</v>
      </c>
      <c r="K12077">
        <v>12076</v>
      </c>
      <c r="N12077"/>
      <c r="O12077"/>
      <c r="Q12077"/>
    </row>
    <row r="12078" spans="1:17" ht="15" x14ac:dyDescent="0.25">
      <c r="A12078"/>
      <c r="B12078" s="114">
        <v>12077</v>
      </c>
      <c r="C12078" s="7">
        <v>23</v>
      </c>
      <c r="E12078">
        <v>12077</v>
      </c>
      <c r="G12078">
        <v>22</v>
      </c>
      <c r="K12078">
        <v>12077</v>
      </c>
      <c r="N12078"/>
      <c r="O12078"/>
      <c r="Q12078"/>
    </row>
    <row r="12079" spans="1:17" ht="15" x14ac:dyDescent="0.25">
      <c r="A12079"/>
      <c r="B12079" s="114">
        <v>12078</v>
      </c>
      <c r="C12079" s="7">
        <v>23</v>
      </c>
      <c r="E12079">
        <v>12078</v>
      </c>
      <c r="G12079">
        <v>22</v>
      </c>
      <c r="K12079">
        <v>12078</v>
      </c>
      <c r="N12079"/>
      <c r="O12079"/>
      <c r="Q12079"/>
    </row>
    <row r="12080" spans="1:17" ht="15" x14ac:dyDescent="0.25">
      <c r="A12080"/>
      <c r="B12080" s="114">
        <v>12079</v>
      </c>
      <c r="C12080" s="7">
        <v>23</v>
      </c>
      <c r="E12080">
        <v>12079</v>
      </c>
      <c r="G12080">
        <v>22</v>
      </c>
      <c r="K12080">
        <v>12079</v>
      </c>
      <c r="N12080"/>
      <c r="O12080"/>
      <c r="Q12080"/>
    </row>
    <row r="12081" spans="1:17" ht="15" x14ac:dyDescent="0.25">
      <c r="A12081"/>
      <c r="B12081" s="114">
        <v>12080</v>
      </c>
      <c r="C12081" s="7">
        <v>23</v>
      </c>
      <c r="E12081">
        <v>12080</v>
      </c>
      <c r="G12081">
        <v>22</v>
      </c>
      <c r="K12081">
        <v>12080</v>
      </c>
      <c r="N12081"/>
      <c r="O12081"/>
      <c r="Q12081"/>
    </row>
    <row r="12082" spans="1:17" ht="15" x14ac:dyDescent="0.25">
      <c r="A12082"/>
      <c r="B12082" s="114">
        <v>12081</v>
      </c>
      <c r="C12082" s="7">
        <v>23</v>
      </c>
      <c r="E12082">
        <v>12081</v>
      </c>
      <c r="G12082">
        <v>22</v>
      </c>
      <c r="K12082">
        <v>12081</v>
      </c>
      <c r="N12082"/>
      <c r="O12082"/>
      <c r="Q12082"/>
    </row>
    <row r="12083" spans="1:17" ht="15" x14ac:dyDescent="0.25">
      <c r="A12083"/>
      <c r="B12083" s="114">
        <v>12082</v>
      </c>
      <c r="C12083" s="7">
        <v>23</v>
      </c>
      <c r="E12083">
        <v>12082</v>
      </c>
      <c r="G12083">
        <v>22</v>
      </c>
      <c r="K12083">
        <v>12082</v>
      </c>
      <c r="N12083"/>
      <c r="O12083"/>
      <c r="Q12083"/>
    </row>
    <row r="12084" spans="1:17" ht="15" x14ac:dyDescent="0.25">
      <c r="A12084"/>
      <c r="B12084" s="114">
        <v>12083</v>
      </c>
      <c r="C12084" s="7">
        <v>23</v>
      </c>
      <c r="E12084">
        <v>12083</v>
      </c>
      <c r="G12084">
        <v>22</v>
      </c>
      <c r="K12084">
        <v>12083</v>
      </c>
      <c r="N12084"/>
      <c r="O12084"/>
      <c r="Q12084"/>
    </row>
    <row r="12085" spans="1:17" ht="15" x14ac:dyDescent="0.25">
      <c r="A12085"/>
      <c r="B12085" s="114">
        <v>12084</v>
      </c>
      <c r="C12085" s="7">
        <v>23</v>
      </c>
      <c r="E12085">
        <v>12084</v>
      </c>
      <c r="G12085">
        <v>22</v>
      </c>
      <c r="K12085">
        <v>12084</v>
      </c>
      <c r="N12085"/>
      <c r="O12085"/>
      <c r="Q12085"/>
    </row>
    <row r="12086" spans="1:17" ht="15" x14ac:dyDescent="0.25">
      <c r="A12086"/>
      <c r="B12086" s="114">
        <v>12085</v>
      </c>
      <c r="C12086" s="7">
        <v>23</v>
      </c>
      <c r="E12086">
        <v>12085</v>
      </c>
      <c r="G12086">
        <v>22</v>
      </c>
      <c r="K12086">
        <v>12085</v>
      </c>
      <c r="N12086"/>
      <c r="O12086"/>
      <c r="Q12086"/>
    </row>
    <row r="12087" spans="1:17" ht="15" x14ac:dyDescent="0.25">
      <c r="A12087"/>
      <c r="B12087" s="114">
        <v>12086</v>
      </c>
      <c r="C12087" s="7">
        <v>23</v>
      </c>
      <c r="E12087">
        <v>12086</v>
      </c>
      <c r="G12087">
        <v>22</v>
      </c>
      <c r="K12087">
        <v>12086</v>
      </c>
      <c r="N12087"/>
      <c r="O12087"/>
      <c r="Q12087"/>
    </row>
    <row r="12088" spans="1:17" ht="15" x14ac:dyDescent="0.25">
      <c r="A12088"/>
      <c r="B12088" s="114">
        <v>12087</v>
      </c>
      <c r="C12088" s="7">
        <v>23</v>
      </c>
      <c r="E12088">
        <v>12087</v>
      </c>
      <c r="G12088">
        <v>22</v>
      </c>
      <c r="K12088">
        <v>12087</v>
      </c>
      <c r="N12088"/>
      <c r="O12088"/>
      <c r="Q12088"/>
    </row>
    <row r="12089" spans="1:17" ht="15" x14ac:dyDescent="0.25">
      <c r="A12089"/>
      <c r="B12089" s="114">
        <v>12088</v>
      </c>
      <c r="C12089" s="7">
        <v>23</v>
      </c>
      <c r="E12089">
        <v>12088</v>
      </c>
      <c r="G12089">
        <v>22</v>
      </c>
      <c r="K12089">
        <v>12088</v>
      </c>
      <c r="N12089"/>
      <c r="O12089"/>
      <c r="Q12089"/>
    </row>
    <row r="12090" spans="1:17" ht="15" x14ac:dyDescent="0.25">
      <c r="A12090"/>
      <c r="B12090" s="114">
        <v>12089</v>
      </c>
      <c r="C12090" s="7">
        <v>23</v>
      </c>
      <c r="E12090">
        <v>12089</v>
      </c>
      <c r="G12090">
        <v>22</v>
      </c>
      <c r="K12090">
        <v>12089</v>
      </c>
      <c r="N12090"/>
      <c r="O12090"/>
      <c r="Q12090"/>
    </row>
    <row r="12091" spans="1:17" ht="15" x14ac:dyDescent="0.25">
      <c r="A12091"/>
      <c r="B12091" s="114">
        <v>12090</v>
      </c>
      <c r="C12091" s="7">
        <v>23</v>
      </c>
      <c r="E12091">
        <v>12090</v>
      </c>
      <c r="G12091">
        <v>22</v>
      </c>
      <c r="K12091">
        <v>12090</v>
      </c>
      <c r="N12091"/>
      <c r="O12091"/>
      <c r="Q12091"/>
    </row>
    <row r="12092" spans="1:17" ht="15" x14ac:dyDescent="0.25">
      <c r="A12092"/>
      <c r="B12092" s="114">
        <v>12091</v>
      </c>
      <c r="C12092" s="7">
        <v>23</v>
      </c>
      <c r="E12092">
        <v>12091</v>
      </c>
      <c r="G12092">
        <v>22</v>
      </c>
      <c r="K12092">
        <v>12091</v>
      </c>
      <c r="N12092"/>
      <c r="O12092"/>
      <c r="Q12092"/>
    </row>
    <row r="12093" spans="1:17" ht="15" x14ac:dyDescent="0.25">
      <c r="A12093"/>
      <c r="B12093" s="114">
        <v>12092</v>
      </c>
      <c r="C12093" s="7">
        <v>23</v>
      </c>
      <c r="E12093">
        <v>12092</v>
      </c>
      <c r="G12093">
        <v>22</v>
      </c>
      <c r="K12093">
        <v>12092</v>
      </c>
      <c r="N12093"/>
      <c r="O12093"/>
      <c r="Q12093"/>
    </row>
    <row r="12094" spans="1:17" ht="15" x14ac:dyDescent="0.25">
      <c r="A12094"/>
      <c r="B12094" s="114">
        <v>12093</v>
      </c>
      <c r="C12094" s="7">
        <v>23</v>
      </c>
      <c r="E12094">
        <v>12093</v>
      </c>
      <c r="G12094">
        <v>22</v>
      </c>
      <c r="K12094">
        <v>12093</v>
      </c>
      <c r="N12094"/>
      <c r="O12094"/>
      <c r="Q12094"/>
    </row>
    <row r="12095" spans="1:17" ht="15" x14ac:dyDescent="0.25">
      <c r="A12095"/>
      <c r="B12095" s="114">
        <v>12094</v>
      </c>
      <c r="C12095" s="7">
        <v>23</v>
      </c>
      <c r="E12095">
        <v>12094</v>
      </c>
      <c r="G12095">
        <v>22</v>
      </c>
      <c r="K12095">
        <v>12094</v>
      </c>
      <c r="N12095"/>
      <c r="O12095"/>
      <c r="Q12095"/>
    </row>
    <row r="12096" spans="1:17" ht="15" x14ac:dyDescent="0.25">
      <c r="A12096"/>
      <c r="B12096" s="114">
        <v>12095</v>
      </c>
      <c r="C12096" s="7">
        <v>23</v>
      </c>
      <c r="E12096">
        <v>12095</v>
      </c>
      <c r="G12096">
        <v>22</v>
      </c>
      <c r="K12096">
        <v>12095</v>
      </c>
      <c r="N12096"/>
      <c r="O12096"/>
      <c r="Q12096"/>
    </row>
    <row r="12097" spans="1:17" ht="15" x14ac:dyDescent="0.25">
      <c r="A12097"/>
      <c r="B12097" s="114">
        <v>12096</v>
      </c>
      <c r="C12097" s="7">
        <v>23</v>
      </c>
      <c r="E12097">
        <v>12096</v>
      </c>
      <c r="G12097">
        <v>22</v>
      </c>
      <c r="K12097">
        <v>12096</v>
      </c>
      <c r="N12097"/>
      <c r="O12097"/>
      <c r="Q12097"/>
    </row>
    <row r="12098" spans="1:17" ht="15" x14ac:dyDescent="0.25">
      <c r="A12098"/>
      <c r="B12098" s="114">
        <v>12097</v>
      </c>
      <c r="C12098" s="7">
        <v>23</v>
      </c>
      <c r="E12098">
        <v>12097</v>
      </c>
      <c r="G12098">
        <v>22</v>
      </c>
      <c r="K12098">
        <v>12097</v>
      </c>
      <c r="N12098"/>
      <c r="O12098"/>
      <c r="Q12098"/>
    </row>
    <row r="12099" spans="1:17" ht="15" x14ac:dyDescent="0.25">
      <c r="A12099"/>
      <c r="B12099" s="114">
        <v>12098</v>
      </c>
      <c r="C12099" s="7">
        <v>23</v>
      </c>
      <c r="E12099">
        <v>12098</v>
      </c>
      <c r="G12099">
        <v>22</v>
      </c>
      <c r="K12099">
        <v>12098</v>
      </c>
      <c r="N12099"/>
      <c r="O12099"/>
      <c r="Q12099"/>
    </row>
    <row r="12100" spans="1:17" ht="15" x14ac:dyDescent="0.25">
      <c r="A12100"/>
      <c r="B12100" s="114">
        <v>12099</v>
      </c>
      <c r="C12100" s="7">
        <v>23</v>
      </c>
      <c r="E12100">
        <v>12099</v>
      </c>
      <c r="G12100">
        <v>22</v>
      </c>
      <c r="K12100">
        <v>12099</v>
      </c>
      <c r="N12100"/>
      <c r="O12100"/>
      <c r="Q12100"/>
    </row>
    <row r="12101" spans="1:17" ht="15" x14ac:dyDescent="0.25">
      <c r="A12101"/>
      <c r="B12101" s="114">
        <v>12100</v>
      </c>
      <c r="C12101" s="7">
        <v>23</v>
      </c>
      <c r="E12101">
        <v>12100</v>
      </c>
      <c r="G12101">
        <v>22</v>
      </c>
      <c r="K12101">
        <v>12100</v>
      </c>
      <c r="N12101"/>
      <c r="O12101"/>
      <c r="Q12101"/>
    </row>
    <row r="12102" spans="1:17" ht="15" x14ac:dyDescent="0.25">
      <c r="A12102"/>
      <c r="B12102" s="114">
        <v>12101</v>
      </c>
      <c r="C12102" s="7">
        <v>23</v>
      </c>
      <c r="E12102">
        <v>12101</v>
      </c>
      <c r="G12102">
        <v>22</v>
      </c>
      <c r="K12102">
        <v>12101</v>
      </c>
      <c r="N12102"/>
      <c r="O12102"/>
      <c r="Q12102"/>
    </row>
    <row r="12103" spans="1:17" ht="15" x14ac:dyDescent="0.25">
      <c r="A12103"/>
      <c r="B12103" s="114">
        <v>12102</v>
      </c>
      <c r="C12103" s="7">
        <v>23</v>
      </c>
      <c r="E12103">
        <v>12102</v>
      </c>
      <c r="G12103">
        <v>22</v>
      </c>
      <c r="K12103">
        <v>12102</v>
      </c>
      <c r="N12103"/>
      <c r="O12103"/>
      <c r="Q12103"/>
    </row>
    <row r="12104" spans="1:17" ht="15" x14ac:dyDescent="0.25">
      <c r="A12104"/>
      <c r="B12104" s="114">
        <v>12103</v>
      </c>
      <c r="C12104" s="7">
        <v>23</v>
      </c>
      <c r="E12104">
        <v>12103</v>
      </c>
      <c r="G12104">
        <v>22</v>
      </c>
      <c r="K12104">
        <v>12103</v>
      </c>
      <c r="N12104"/>
      <c r="O12104"/>
      <c r="Q12104"/>
    </row>
    <row r="12105" spans="1:17" ht="15" x14ac:dyDescent="0.25">
      <c r="A12105"/>
      <c r="B12105" s="114">
        <v>12104</v>
      </c>
      <c r="C12105" s="7">
        <v>23</v>
      </c>
      <c r="E12105">
        <v>12104</v>
      </c>
      <c r="G12105">
        <v>22</v>
      </c>
      <c r="K12105">
        <v>12104</v>
      </c>
      <c r="N12105"/>
      <c r="O12105"/>
      <c r="Q12105"/>
    </row>
    <row r="12106" spans="1:17" ht="15" x14ac:dyDescent="0.25">
      <c r="A12106"/>
      <c r="B12106" s="114">
        <v>12105</v>
      </c>
      <c r="C12106" s="7">
        <v>23</v>
      </c>
      <c r="E12106">
        <v>12105</v>
      </c>
      <c r="G12106">
        <v>22</v>
      </c>
      <c r="K12106">
        <v>12105</v>
      </c>
      <c r="N12106"/>
      <c r="O12106"/>
      <c r="Q12106"/>
    </row>
    <row r="12107" spans="1:17" ht="15" x14ac:dyDescent="0.25">
      <c r="A12107"/>
      <c r="B12107" s="114">
        <v>12106</v>
      </c>
      <c r="C12107" s="7">
        <v>23</v>
      </c>
      <c r="E12107">
        <v>12106</v>
      </c>
      <c r="G12107">
        <v>22</v>
      </c>
      <c r="K12107">
        <v>12106</v>
      </c>
      <c r="N12107"/>
      <c r="O12107"/>
      <c r="Q12107"/>
    </row>
    <row r="12108" spans="1:17" ht="15" x14ac:dyDescent="0.25">
      <c r="A12108"/>
      <c r="B12108" s="114">
        <v>12107</v>
      </c>
      <c r="C12108" s="7">
        <v>23</v>
      </c>
      <c r="E12108">
        <v>12107</v>
      </c>
      <c r="G12108">
        <v>22</v>
      </c>
      <c r="K12108">
        <v>12107</v>
      </c>
      <c r="N12108"/>
      <c r="O12108"/>
      <c r="Q12108"/>
    </row>
    <row r="12109" spans="1:17" ht="15" x14ac:dyDescent="0.25">
      <c r="A12109"/>
      <c r="B12109" s="114">
        <v>12108</v>
      </c>
      <c r="C12109" s="7">
        <v>23</v>
      </c>
      <c r="E12109">
        <v>12108</v>
      </c>
      <c r="G12109">
        <v>22</v>
      </c>
      <c r="K12109">
        <v>12108</v>
      </c>
      <c r="N12109"/>
      <c r="O12109"/>
      <c r="Q12109"/>
    </row>
    <row r="12110" spans="1:17" ht="15" x14ac:dyDescent="0.25">
      <c r="A12110"/>
      <c r="B12110" s="114">
        <v>12109</v>
      </c>
      <c r="C12110" s="7">
        <v>23</v>
      </c>
      <c r="E12110">
        <v>12109</v>
      </c>
      <c r="G12110">
        <v>22</v>
      </c>
      <c r="K12110">
        <v>12109</v>
      </c>
      <c r="N12110"/>
      <c r="O12110"/>
      <c r="Q12110"/>
    </row>
    <row r="12111" spans="1:17" ht="15" x14ac:dyDescent="0.25">
      <c r="A12111"/>
      <c r="B12111" s="114">
        <v>12110</v>
      </c>
      <c r="C12111" s="7">
        <v>23</v>
      </c>
      <c r="E12111">
        <v>12110</v>
      </c>
      <c r="G12111">
        <v>22</v>
      </c>
      <c r="K12111">
        <v>12110</v>
      </c>
      <c r="N12111"/>
      <c r="O12111"/>
      <c r="Q12111"/>
    </row>
    <row r="12112" spans="1:17" ht="15" x14ac:dyDescent="0.25">
      <c r="A12112"/>
      <c r="B12112" s="114">
        <v>12111</v>
      </c>
      <c r="C12112" s="7">
        <v>23</v>
      </c>
      <c r="E12112">
        <v>12111</v>
      </c>
      <c r="G12112">
        <v>22</v>
      </c>
      <c r="K12112">
        <v>12111</v>
      </c>
      <c r="N12112"/>
      <c r="O12112"/>
      <c r="Q12112"/>
    </row>
    <row r="12113" spans="1:17" ht="15" x14ac:dyDescent="0.25">
      <c r="A12113"/>
      <c r="B12113" s="114">
        <v>12112</v>
      </c>
      <c r="C12113" s="7">
        <v>23</v>
      </c>
      <c r="E12113">
        <v>12112</v>
      </c>
      <c r="G12113">
        <v>22</v>
      </c>
      <c r="K12113">
        <v>12112</v>
      </c>
      <c r="N12113"/>
      <c r="O12113"/>
      <c r="Q12113"/>
    </row>
    <row r="12114" spans="1:17" ht="15" x14ac:dyDescent="0.25">
      <c r="A12114"/>
      <c r="B12114" s="114">
        <v>12113</v>
      </c>
      <c r="C12114" s="7">
        <v>23</v>
      </c>
      <c r="E12114">
        <v>12113</v>
      </c>
      <c r="G12114">
        <v>22</v>
      </c>
      <c r="K12114">
        <v>12113</v>
      </c>
      <c r="N12114"/>
      <c r="O12114"/>
      <c r="Q12114"/>
    </row>
    <row r="12115" spans="1:17" ht="15" x14ac:dyDescent="0.25">
      <c r="A12115"/>
      <c r="B12115" s="114">
        <v>12114</v>
      </c>
      <c r="C12115" s="7">
        <v>23</v>
      </c>
      <c r="E12115">
        <v>12114</v>
      </c>
      <c r="G12115">
        <v>22</v>
      </c>
      <c r="K12115">
        <v>12114</v>
      </c>
      <c r="N12115"/>
      <c r="O12115"/>
      <c r="Q12115"/>
    </row>
    <row r="12116" spans="1:17" ht="15" x14ac:dyDescent="0.25">
      <c r="A12116"/>
      <c r="B12116" s="114">
        <v>12115</v>
      </c>
      <c r="C12116" s="7">
        <v>23</v>
      </c>
      <c r="E12116">
        <v>12115</v>
      </c>
      <c r="G12116">
        <v>22</v>
      </c>
      <c r="K12116">
        <v>12115</v>
      </c>
      <c r="N12116"/>
      <c r="O12116"/>
      <c r="Q12116"/>
    </row>
    <row r="12117" spans="1:17" ht="15" x14ac:dyDescent="0.25">
      <c r="A12117"/>
      <c r="B12117" s="114">
        <v>12116</v>
      </c>
      <c r="C12117" s="7">
        <v>23</v>
      </c>
      <c r="E12117">
        <v>12116</v>
      </c>
      <c r="G12117">
        <v>22</v>
      </c>
      <c r="K12117">
        <v>12116</v>
      </c>
      <c r="N12117"/>
      <c r="O12117"/>
      <c r="Q12117"/>
    </row>
    <row r="12118" spans="1:17" ht="15" x14ac:dyDescent="0.25">
      <c r="A12118"/>
      <c r="B12118" s="114">
        <v>12117</v>
      </c>
      <c r="C12118" s="7">
        <v>23</v>
      </c>
      <c r="E12118">
        <v>12117</v>
      </c>
      <c r="G12118">
        <v>22</v>
      </c>
      <c r="K12118">
        <v>12117</v>
      </c>
      <c r="N12118"/>
      <c r="O12118"/>
      <c r="Q12118"/>
    </row>
    <row r="12119" spans="1:17" ht="15" x14ac:dyDescent="0.25">
      <c r="A12119"/>
      <c r="B12119" s="114">
        <v>12118</v>
      </c>
      <c r="C12119" s="7">
        <v>23</v>
      </c>
      <c r="E12119">
        <v>12118</v>
      </c>
      <c r="G12119">
        <v>22</v>
      </c>
      <c r="K12119">
        <v>12118</v>
      </c>
      <c r="N12119"/>
      <c r="O12119"/>
      <c r="Q12119"/>
    </row>
    <row r="12120" spans="1:17" ht="15" x14ac:dyDescent="0.25">
      <c r="A12120"/>
      <c r="B12120" s="114">
        <v>12119</v>
      </c>
      <c r="C12120" s="7">
        <v>23</v>
      </c>
      <c r="E12120">
        <v>12119</v>
      </c>
      <c r="G12120">
        <v>22</v>
      </c>
      <c r="K12120">
        <v>12119</v>
      </c>
      <c r="N12120"/>
      <c r="O12120"/>
      <c r="Q12120"/>
    </row>
    <row r="12121" spans="1:17" ht="15" x14ac:dyDescent="0.25">
      <c r="A12121"/>
      <c r="B12121" s="114">
        <v>12120</v>
      </c>
      <c r="C12121" s="7">
        <v>23</v>
      </c>
      <c r="E12121">
        <v>12120</v>
      </c>
      <c r="G12121">
        <v>22</v>
      </c>
      <c r="K12121">
        <v>12120</v>
      </c>
      <c r="N12121"/>
      <c r="O12121"/>
      <c r="Q12121"/>
    </row>
    <row r="12122" spans="1:17" ht="15" x14ac:dyDescent="0.25">
      <c r="A12122"/>
      <c r="B12122" s="114">
        <v>12121</v>
      </c>
      <c r="C12122" s="7">
        <v>23</v>
      </c>
      <c r="E12122">
        <v>12121</v>
      </c>
      <c r="G12122">
        <v>22</v>
      </c>
      <c r="K12122">
        <v>12121</v>
      </c>
      <c r="N12122"/>
      <c r="O12122"/>
      <c r="Q12122"/>
    </row>
    <row r="12123" spans="1:17" ht="15" x14ac:dyDescent="0.25">
      <c r="A12123"/>
      <c r="B12123" s="114">
        <v>12122</v>
      </c>
      <c r="C12123" s="7">
        <v>23</v>
      </c>
      <c r="E12123">
        <v>12122</v>
      </c>
      <c r="G12123">
        <v>22</v>
      </c>
      <c r="K12123">
        <v>12122</v>
      </c>
      <c r="N12123"/>
      <c r="O12123"/>
      <c r="Q12123"/>
    </row>
    <row r="12124" spans="1:17" ht="15" x14ac:dyDescent="0.25">
      <c r="A12124"/>
      <c r="B12124" s="114">
        <v>12123</v>
      </c>
      <c r="C12124" s="7">
        <v>23</v>
      </c>
      <c r="E12124">
        <v>12123</v>
      </c>
      <c r="G12124">
        <v>22</v>
      </c>
      <c r="K12124">
        <v>12123</v>
      </c>
      <c r="N12124"/>
      <c r="O12124"/>
      <c r="Q12124"/>
    </row>
    <row r="12125" spans="1:17" ht="15" x14ac:dyDescent="0.25">
      <c r="A12125"/>
      <c r="B12125" s="114">
        <v>12124</v>
      </c>
      <c r="C12125" s="7">
        <v>23</v>
      </c>
      <c r="E12125">
        <v>12124</v>
      </c>
      <c r="G12125">
        <v>22</v>
      </c>
      <c r="K12125">
        <v>12124</v>
      </c>
      <c r="N12125"/>
      <c r="O12125"/>
      <c r="Q12125"/>
    </row>
    <row r="12126" spans="1:17" ht="15" x14ac:dyDescent="0.25">
      <c r="A12126"/>
      <c r="B12126" s="114">
        <v>12125</v>
      </c>
      <c r="C12126" s="7">
        <v>23</v>
      </c>
      <c r="E12126">
        <v>12125</v>
      </c>
      <c r="G12126">
        <v>22</v>
      </c>
      <c r="K12126">
        <v>12125</v>
      </c>
      <c r="N12126"/>
      <c r="O12126"/>
      <c r="Q12126"/>
    </row>
    <row r="12127" spans="1:17" ht="15" x14ac:dyDescent="0.25">
      <c r="A12127"/>
      <c r="B12127" s="114">
        <v>12126</v>
      </c>
      <c r="C12127" s="7">
        <v>23</v>
      </c>
      <c r="E12127">
        <v>12126</v>
      </c>
      <c r="G12127">
        <v>22</v>
      </c>
      <c r="K12127">
        <v>12126</v>
      </c>
      <c r="N12127"/>
      <c r="O12127"/>
      <c r="Q12127"/>
    </row>
    <row r="12128" spans="1:17" ht="15" x14ac:dyDescent="0.25">
      <c r="A12128"/>
      <c r="B12128" s="114">
        <v>12127</v>
      </c>
      <c r="C12128" s="7">
        <v>23</v>
      </c>
      <c r="E12128">
        <v>12127</v>
      </c>
      <c r="G12128">
        <v>22</v>
      </c>
      <c r="K12128">
        <v>12127</v>
      </c>
      <c r="N12128"/>
      <c r="O12128"/>
      <c r="Q12128"/>
    </row>
    <row r="12129" spans="1:17" ht="15" x14ac:dyDescent="0.25">
      <c r="A12129"/>
      <c r="B12129" s="114">
        <v>12128</v>
      </c>
      <c r="C12129" s="7">
        <v>23</v>
      </c>
      <c r="E12129">
        <v>12128</v>
      </c>
      <c r="G12129">
        <v>22</v>
      </c>
      <c r="K12129">
        <v>12128</v>
      </c>
      <c r="N12129"/>
      <c r="O12129"/>
      <c r="Q12129"/>
    </row>
    <row r="12130" spans="1:17" ht="15" x14ac:dyDescent="0.25">
      <c r="A12130"/>
      <c r="B12130" s="114">
        <v>12129</v>
      </c>
      <c r="C12130" s="7">
        <v>23</v>
      </c>
      <c r="E12130">
        <v>12129</v>
      </c>
      <c r="G12130">
        <v>22</v>
      </c>
      <c r="K12130">
        <v>12129</v>
      </c>
      <c r="N12130"/>
      <c r="O12130"/>
      <c r="Q12130"/>
    </row>
    <row r="12131" spans="1:17" ht="15" x14ac:dyDescent="0.25">
      <c r="A12131"/>
      <c r="B12131" s="114">
        <v>12130</v>
      </c>
      <c r="C12131" s="7">
        <v>23</v>
      </c>
      <c r="E12131">
        <v>12130</v>
      </c>
      <c r="G12131">
        <v>22</v>
      </c>
      <c r="K12131">
        <v>12130</v>
      </c>
      <c r="N12131"/>
      <c r="O12131"/>
      <c r="Q12131"/>
    </row>
    <row r="12132" spans="1:17" ht="15" x14ac:dyDescent="0.25">
      <c r="A12132"/>
      <c r="B12132" s="114">
        <v>12131</v>
      </c>
      <c r="C12132" s="7">
        <v>23</v>
      </c>
      <c r="E12132">
        <v>12131</v>
      </c>
      <c r="G12132">
        <v>22</v>
      </c>
      <c r="K12132">
        <v>12131</v>
      </c>
      <c r="N12132"/>
      <c r="O12132"/>
      <c r="Q12132"/>
    </row>
    <row r="12133" spans="1:17" ht="15" x14ac:dyDescent="0.25">
      <c r="A12133"/>
      <c r="B12133" s="114">
        <v>12132</v>
      </c>
      <c r="C12133" s="7">
        <v>23</v>
      </c>
      <c r="E12133">
        <v>12132</v>
      </c>
      <c r="G12133">
        <v>22</v>
      </c>
      <c r="K12133">
        <v>12132</v>
      </c>
      <c r="N12133"/>
      <c r="O12133"/>
      <c r="Q12133"/>
    </row>
    <row r="12134" spans="1:17" ht="15" x14ac:dyDescent="0.25">
      <c r="A12134"/>
      <c r="B12134" s="114">
        <v>12133</v>
      </c>
      <c r="C12134" s="7">
        <v>23</v>
      </c>
      <c r="E12134">
        <v>12133</v>
      </c>
      <c r="G12134">
        <v>22</v>
      </c>
      <c r="K12134">
        <v>12133</v>
      </c>
      <c r="N12134"/>
      <c r="O12134"/>
      <c r="Q12134"/>
    </row>
    <row r="12135" spans="1:17" ht="15" x14ac:dyDescent="0.25">
      <c r="A12135"/>
      <c r="B12135" s="114">
        <v>12134</v>
      </c>
      <c r="C12135" s="7">
        <v>23</v>
      </c>
      <c r="E12135">
        <v>12134</v>
      </c>
      <c r="G12135">
        <v>22</v>
      </c>
      <c r="K12135">
        <v>12134</v>
      </c>
      <c r="N12135"/>
      <c r="O12135"/>
      <c r="Q12135"/>
    </row>
    <row r="12136" spans="1:17" ht="15" x14ac:dyDescent="0.25">
      <c r="A12136"/>
      <c r="B12136" s="114">
        <v>12135</v>
      </c>
      <c r="C12136" s="7">
        <v>23</v>
      </c>
      <c r="E12136">
        <v>12135</v>
      </c>
      <c r="G12136">
        <v>22</v>
      </c>
      <c r="K12136">
        <v>12135</v>
      </c>
      <c r="N12136"/>
      <c r="O12136"/>
      <c r="Q12136"/>
    </row>
    <row r="12137" spans="1:17" ht="15" x14ac:dyDescent="0.25">
      <c r="A12137"/>
      <c r="B12137" s="114">
        <v>12136</v>
      </c>
      <c r="C12137" s="7">
        <v>23</v>
      </c>
      <c r="E12137">
        <v>12136</v>
      </c>
      <c r="G12137">
        <v>22</v>
      </c>
      <c r="K12137">
        <v>12136</v>
      </c>
      <c r="N12137"/>
      <c r="O12137"/>
      <c r="Q12137"/>
    </row>
    <row r="12138" spans="1:17" ht="15" x14ac:dyDescent="0.25">
      <c r="A12138"/>
      <c r="B12138" s="114">
        <v>12137</v>
      </c>
      <c r="C12138" s="7">
        <v>23</v>
      </c>
      <c r="E12138">
        <v>12137</v>
      </c>
      <c r="G12138">
        <v>22</v>
      </c>
      <c r="K12138">
        <v>12137</v>
      </c>
      <c r="N12138"/>
      <c r="O12138"/>
      <c r="Q12138"/>
    </row>
    <row r="12139" spans="1:17" ht="15" x14ac:dyDescent="0.25">
      <c r="A12139"/>
      <c r="B12139" s="114">
        <v>12138</v>
      </c>
      <c r="C12139" s="7">
        <v>23</v>
      </c>
      <c r="E12139">
        <v>12138</v>
      </c>
      <c r="G12139">
        <v>22</v>
      </c>
      <c r="K12139">
        <v>12138</v>
      </c>
      <c r="N12139"/>
      <c r="O12139"/>
      <c r="Q12139"/>
    </row>
    <row r="12140" spans="1:17" ht="15" x14ac:dyDescent="0.25">
      <c r="A12140"/>
      <c r="B12140" s="114">
        <v>12139</v>
      </c>
      <c r="C12140" s="7">
        <v>23</v>
      </c>
      <c r="E12140">
        <v>12139</v>
      </c>
      <c r="G12140">
        <v>22</v>
      </c>
      <c r="K12140">
        <v>12139</v>
      </c>
      <c r="N12140"/>
      <c r="O12140"/>
      <c r="Q12140"/>
    </row>
    <row r="12141" spans="1:17" ht="15" x14ac:dyDescent="0.25">
      <c r="A12141"/>
      <c r="B12141" s="114">
        <v>12140</v>
      </c>
      <c r="C12141" s="7">
        <v>23</v>
      </c>
      <c r="E12141">
        <v>12140</v>
      </c>
      <c r="G12141">
        <v>22</v>
      </c>
      <c r="K12141">
        <v>12140</v>
      </c>
      <c r="N12141"/>
      <c r="O12141"/>
      <c r="Q12141"/>
    </row>
    <row r="12142" spans="1:17" ht="15" x14ac:dyDescent="0.25">
      <c r="A12142"/>
      <c r="B12142" s="114">
        <v>12141</v>
      </c>
      <c r="C12142" s="7">
        <v>23</v>
      </c>
      <c r="E12142">
        <v>12141</v>
      </c>
      <c r="G12142">
        <v>22</v>
      </c>
      <c r="K12142">
        <v>12141</v>
      </c>
      <c r="N12142"/>
      <c r="O12142"/>
      <c r="Q12142"/>
    </row>
    <row r="12143" spans="1:17" ht="15" x14ac:dyDescent="0.25">
      <c r="A12143"/>
      <c r="B12143" s="114">
        <v>12142</v>
      </c>
      <c r="C12143" s="7">
        <v>23</v>
      </c>
      <c r="E12143">
        <v>12142</v>
      </c>
      <c r="G12143">
        <v>22</v>
      </c>
      <c r="K12143">
        <v>12142</v>
      </c>
      <c r="N12143"/>
      <c r="O12143"/>
      <c r="Q12143"/>
    </row>
    <row r="12144" spans="1:17" ht="15" x14ac:dyDescent="0.25">
      <c r="A12144"/>
      <c r="B12144" s="114">
        <v>12143</v>
      </c>
      <c r="C12144" s="7">
        <v>23</v>
      </c>
      <c r="E12144">
        <v>12143</v>
      </c>
      <c r="G12144">
        <v>22</v>
      </c>
      <c r="K12144">
        <v>12143</v>
      </c>
      <c r="N12144"/>
      <c r="O12144"/>
      <c r="Q12144"/>
    </row>
    <row r="12145" spans="1:17" ht="15" x14ac:dyDescent="0.25">
      <c r="A12145"/>
      <c r="B12145" s="114">
        <v>12144</v>
      </c>
      <c r="C12145" s="7">
        <v>23</v>
      </c>
      <c r="E12145">
        <v>12144</v>
      </c>
      <c r="G12145">
        <v>22</v>
      </c>
      <c r="K12145">
        <v>12144</v>
      </c>
      <c r="N12145"/>
      <c r="O12145"/>
      <c r="Q12145"/>
    </row>
    <row r="12146" spans="1:17" ht="15" x14ac:dyDescent="0.25">
      <c r="A12146"/>
      <c r="B12146" s="114">
        <v>12145</v>
      </c>
      <c r="C12146" s="7">
        <v>23</v>
      </c>
      <c r="E12146">
        <v>12145</v>
      </c>
      <c r="G12146">
        <v>22</v>
      </c>
      <c r="K12146">
        <v>12145</v>
      </c>
      <c r="N12146"/>
      <c r="O12146"/>
      <c r="Q12146"/>
    </row>
    <row r="12147" spans="1:17" ht="15" x14ac:dyDescent="0.25">
      <c r="A12147"/>
      <c r="B12147" s="114">
        <v>12146</v>
      </c>
      <c r="C12147" s="7">
        <v>23</v>
      </c>
      <c r="E12147">
        <v>12146</v>
      </c>
      <c r="G12147">
        <v>22</v>
      </c>
      <c r="K12147">
        <v>12146</v>
      </c>
      <c r="N12147"/>
      <c r="O12147"/>
      <c r="Q12147"/>
    </row>
    <row r="12148" spans="1:17" ht="15" x14ac:dyDescent="0.25">
      <c r="A12148"/>
      <c r="B12148" s="114">
        <v>12147</v>
      </c>
      <c r="C12148" s="7">
        <v>23</v>
      </c>
      <c r="E12148">
        <v>12147</v>
      </c>
      <c r="G12148">
        <v>22</v>
      </c>
      <c r="K12148">
        <v>12147</v>
      </c>
      <c r="N12148"/>
      <c r="O12148"/>
      <c r="Q12148"/>
    </row>
    <row r="12149" spans="1:17" ht="15" x14ac:dyDescent="0.25">
      <c r="A12149"/>
      <c r="B12149" s="114">
        <v>12148</v>
      </c>
      <c r="C12149" s="7">
        <v>23</v>
      </c>
      <c r="E12149">
        <v>12148</v>
      </c>
      <c r="G12149">
        <v>22</v>
      </c>
      <c r="K12149">
        <v>12148</v>
      </c>
      <c r="N12149"/>
      <c r="O12149"/>
      <c r="Q12149"/>
    </row>
    <row r="12150" spans="1:17" ht="15" x14ac:dyDescent="0.25">
      <c r="A12150"/>
      <c r="B12150" s="114">
        <v>12149</v>
      </c>
      <c r="C12150" s="7">
        <v>23</v>
      </c>
      <c r="E12150">
        <v>12149</v>
      </c>
      <c r="G12150">
        <v>22</v>
      </c>
      <c r="K12150">
        <v>12149</v>
      </c>
      <c r="N12150"/>
      <c r="O12150"/>
      <c r="Q12150"/>
    </row>
    <row r="12151" spans="1:17" ht="15" x14ac:dyDescent="0.25">
      <c r="A12151"/>
      <c r="B12151" s="114">
        <v>12150</v>
      </c>
      <c r="C12151" s="7">
        <v>23</v>
      </c>
      <c r="E12151">
        <v>12150</v>
      </c>
      <c r="G12151">
        <v>22</v>
      </c>
      <c r="K12151">
        <v>12150</v>
      </c>
      <c r="N12151"/>
      <c r="O12151"/>
      <c r="Q12151"/>
    </row>
    <row r="12152" spans="1:17" ht="15" x14ac:dyDescent="0.25">
      <c r="A12152"/>
      <c r="B12152" s="114">
        <v>12151</v>
      </c>
      <c r="C12152" s="7">
        <v>23</v>
      </c>
      <c r="E12152">
        <v>12151</v>
      </c>
      <c r="G12152">
        <v>22</v>
      </c>
      <c r="K12152">
        <v>12151</v>
      </c>
      <c r="N12152"/>
      <c r="O12152"/>
      <c r="Q12152"/>
    </row>
    <row r="12153" spans="1:17" ht="15" x14ac:dyDescent="0.25">
      <c r="A12153"/>
      <c r="B12153" s="114">
        <v>12152</v>
      </c>
      <c r="C12153" s="7">
        <v>23</v>
      </c>
      <c r="E12153">
        <v>12152</v>
      </c>
      <c r="G12153">
        <v>22</v>
      </c>
      <c r="K12153">
        <v>12152</v>
      </c>
      <c r="N12153"/>
      <c r="O12153"/>
      <c r="Q12153"/>
    </row>
    <row r="12154" spans="1:17" ht="15" x14ac:dyDescent="0.25">
      <c r="A12154"/>
      <c r="B12154" s="114">
        <v>12153</v>
      </c>
      <c r="C12154" s="7">
        <v>23</v>
      </c>
      <c r="E12154">
        <v>12153</v>
      </c>
      <c r="G12154">
        <v>22</v>
      </c>
      <c r="K12154">
        <v>12153</v>
      </c>
      <c r="N12154"/>
      <c r="O12154"/>
      <c r="Q12154"/>
    </row>
    <row r="12155" spans="1:17" ht="15" x14ac:dyDescent="0.25">
      <c r="A12155"/>
      <c r="B12155" s="114">
        <v>12154</v>
      </c>
      <c r="C12155" s="7">
        <v>23</v>
      </c>
      <c r="E12155">
        <v>12154</v>
      </c>
      <c r="G12155">
        <v>22</v>
      </c>
      <c r="K12155">
        <v>12154</v>
      </c>
      <c r="N12155"/>
      <c r="O12155"/>
      <c r="Q12155"/>
    </row>
    <row r="12156" spans="1:17" ht="15" x14ac:dyDescent="0.25">
      <c r="A12156"/>
      <c r="B12156" s="114">
        <v>12155</v>
      </c>
      <c r="C12156" s="7">
        <v>23</v>
      </c>
      <c r="E12156">
        <v>12155</v>
      </c>
      <c r="G12156">
        <v>22</v>
      </c>
      <c r="K12156">
        <v>12155</v>
      </c>
      <c r="N12156"/>
      <c r="O12156"/>
      <c r="Q12156"/>
    </row>
    <row r="12157" spans="1:17" ht="15" x14ac:dyDescent="0.25">
      <c r="A12157"/>
      <c r="B12157" s="114">
        <v>12156</v>
      </c>
      <c r="C12157" s="7">
        <v>23</v>
      </c>
      <c r="E12157">
        <v>12156</v>
      </c>
      <c r="G12157">
        <v>22</v>
      </c>
      <c r="K12157">
        <v>12156</v>
      </c>
      <c r="N12157"/>
      <c r="O12157"/>
      <c r="Q12157"/>
    </row>
    <row r="12158" spans="1:17" ht="15" x14ac:dyDescent="0.25">
      <c r="A12158"/>
      <c r="B12158" s="114">
        <v>12157</v>
      </c>
      <c r="C12158" s="7">
        <v>23</v>
      </c>
      <c r="E12158">
        <v>12157</v>
      </c>
      <c r="G12158">
        <v>22</v>
      </c>
      <c r="K12158">
        <v>12157</v>
      </c>
      <c r="N12158"/>
      <c r="O12158"/>
      <c r="Q12158"/>
    </row>
    <row r="12159" spans="1:17" ht="15" x14ac:dyDescent="0.25">
      <c r="A12159"/>
      <c r="B12159" s="114">
        <v>12158</v>
      </c>
      <c r="C12159" s="7">
        <v>23</v>
      </c>
      <c r="E12159">
        <v>12158</v>
      </c>
      <c r="G12159">
        <v>22</v>
      </c>
      <c r="K12159">
        <v>12158</v>
      </c>
      <c r="N12159"/>
      <c r="O12159"/>
      <c r="Q12159"/>
    </row>
    <row r="12160" spans="1:17" ht="15" x14ac:dyDescent="0.25">
      <c r="A12160"/>
      <c r="B12160" s="114">
        <v>12159</v>
      </c>
      <c r="C12160" s="7">
        <v>23</v>
      </c>
      <c r="E12160">
        <v>12159</v>
      </c>
      <c r="G12160">
        <v>22</v>
      </c>
      <c r="K12160">
        <v>12159</v>
      </c>
      <c r="N12160"/>
      <c r="O12160"/>
      <c r="Q12160"/>
    </row>
    <row r="12161" spans="1:17" ht="15" x14ac:dyDescent="0.25">
      <c r="A12161"/>
      <c r="B12161" s="114">
        <v>12160</v>
      </c>
      <c r="C12161" s="7">
        <v>23</v>
      </c>
      <c r="E12161">
        <v>12160</v>
      </c>
      <c r="G12161">
        <v>22</v>
      </c>
      <c r="K12161">
        <v>12160</v>
      </c>
      <c r="N12161"/>
      <c r="O12161"/>
      <c r="Q12161"/>
    </row>
    <row r="12162" spans="1:17" ht="15" x14ac:dyDescent="0.25">
      <c r="A12162"/>
      <c r="B12162" s="114">
        <v>12161</v>
      </c>
      <c r="C12162" s="7">
        <v>23</v>
      </c>
      <c r="E12162">
        <v>12161</v>
      </c>
      <c r="G12162">
        <v>22</v>
      </c>
      <c r="K12162">
        <v>12161</v>
      </c>
      <c r="N12162"/>
      <c r="O12162"/>
      <c r="Q12162"/>
    </row>
    <row r="12163" spans="1:17" ht="15" x14ac:dyDescent="0.25">
      <c r="A12163"/>
      <c r="B12163" s="114">
        <v>12162</v>
      </c>
      <c r="C12163" s="7">
        <v>23</v>
      </c>
      <c r="E12163">
        <v>12162</v>
      </c>
      <c r="G12163">
        <v>22</v>
      </c>
      <c r="K12163">
        <v>12162</v>
      </c>
      <c r="N12163"/>
      <c r="O12163"/>
      <c r="Q12163"/>
    </row>
    <row r="12164" spans="1:17" ht="15" x14ac:dyDescent="0.25">
      <c r="A12164"/>
      <c r="B12164" s="114">
        <v>12163</v>
      </c>
      <c r="C12164" s="7">
        <v>23</v>
      </c>
      <c r="E12164">
        <v>12163</v>
      </c>
      <c r="G12164">
        <v>22</v>
      </c>
      <c r="K12164">
        <v>12163</v>
      </c>
      <c r="N12164"/>
      <c r="O12164"/>
      <c r="Q12164"/>
    </row>
    <row r="12165" spans="1:17" ht="15" x14ac:dyDescent="0.25">
      <c r="A12165"/>
      <c r="B12165" s="114">
        <v>12164</v>
      </c>
      <c r="C12165" s="7">
        <v>23</v>
      </c>
      <c r="E12165">
        <v>12164</v>
      </c>
      <c r="G12165">
        <v>22</v>
      </c>
      <c r="K12165">
        <v>12164</v>
      </c>
      <c r="N12165"/>
      <c r="O12165"/>
      <c r="Q12165"/>
    </row>
    <row r="12166" spans="1:17" ht="15" x14ac:dyDescent="0.25">
      <c r="A12166"/>
      <c r="B12166" s="114">
        <v>12165</v>
      </c>
      <c r="C12166" s="7">
        <v>23</v>
      </c>
      <c r="E12166">
        <v>12165</v>
      </c>
      <c r="G12166">
        <v>22</v>
      </c>
      <c r="K12166">
        <v>12165</v>
      </c>
      <c r="N12166"/>
      <c r="O12166"/>
      <c r="Q12166"/>
    </row>
    <row r="12167" spans="1:17" ht="15" x14ac:dyDescent="0.25">
      <c r="A12167"/>
      <c r="B12167" s="114">
        <v>12166</v>
      </c>
      <c r="C12167" s="7">
        <v>23</v>
      </c>
      <c r="E12167">
        <v>12166</v>
      </c>
      <c r="G12167">
        <v>22</v>
      </c>
      <c r="K12167">
        <v>12166</v>
      </c>
      <c r="N12167"/>
      <c r="O12167"/>
      <c r="Q12167"/>
    </row>
    <row r="12168" spans="1:17" ht="15" x14ac:dyDescent="0.25">
      <c r="A12168"/>
      <c r="B12168" s="114">
        <v>12167</v>
      </c>
      <c r="C12168" s="7">
        <v>23</v>
      </c>
      <c r="E12168">
        <v>12167</v>
      </c>
      <c r="G12168">
        <v>22</v>
      </c>
      <c r="K12168">
        <v>12167</v>
      </c>
      <c r="N12168"/>
      <c r="O12168"/>
      <c r="Q12168"/>
    </row>
    <row r="12169" spans="1:17" ht="15" x14ac:dyDescent="0.25">
      <c r="A12169"/>
      <c r="B12169" s="114">
        <v>12168</v>
      </c>
      <c r="C12169" s="7">
        <v>23</v>
      </c>
      <c r="E12169">
        <v>12168</v>
      </c>
      <c r="G12169">
        <v>22</v>
      </c>
      <c r="K12169">
        <v>12168</v>
      </c>
      <c r="N12169"/>
      <c r="O12169"/>
      <c r="Q12169"/>
    </row>
    <row r="12170" spans="1:17" ht="15" x14ac:dyDescent="0.25">
      <c r="A12170"/>
      <c r="B12170" s="114">
        <v>12169</v>
      </c>
      <c r="C12170" s="7">
        <v>23</v>
      </c>
      <c r="E12170">
        <v>12169</v>
      </c>
      <c r="G12170">
        <v>22</v>
      </c>
      <c r="K12170">
        <v>12169</v>
      </c>
      <c r="N12170"/>
      <c r="O12170"/>
      <c r="Q12170"/>
    </row>
    <row r="12171" spans="1:17" ht="15" x14ac:dyDescent="0.25">
      <c r="A12171"/>
      <c r="B12171" s="114">
        <v>12170</v>
      </c>
      <c r="C12171" s="7">
        <v>23</v>
      </c>
      <c r="E12171">
        <v>12170</v>
      </c>
      <c r="G12171">
        <v>22</v>
      </c>
      <c r="K12171">
        <v>12170</v>
      </c>
      <c r="N12171"/>
      <c r="O12171"/>
      <c r="Q12171"/>
    </row>
    <row r="12172" spans="1:17" ht="15" x14ac:dyDescent="0.25">
      <c r="A12172"/>
      <c r="B12172" s="114">
        <v>12171</v>
      </c>
      <c r="C12172" s="7">
        <v>23</v>
      </c>
      <c r="E12172">
        <v>12171</v>
      </c>
      <c r="G12172">
        <v>22</v>
      </c>
      <c r="K12172">
        <v>12171</v>
      </c>
      <c r="N12172"/>
      <c r="O12172"/>
      <c r="Q12172"/>
    </row>
    <row r="12173" spans="1:17" ht="15" x14ac:dyDescent="0.25">
      <c r="A12173"/>
      <c r="B12173" s="114">
        <v>12172</v>
      </c>
      <c r="C12173" s="7">
        <v>23</v>
      </c>
      <c r="E12173">
        <v>12172</v>
      </c>
      <c r="G12173">
        <v>22</v>
      </c>
      <c r="K12173">
        <v>12172</v>
      </c>
      <c r="N12173"/>
      <c r="O12173"/>
      <c r="Q12173"/>
    </row>
    <row r="12174" spans="1:17" ht="15" x14ac:dyDescent="0.25">
      <c r="A12174"/>
      <c r="B12174" s="114">
        <v>12173</v>
      </c>
      <c r="C12174" s="7">
        <v>23</v>
      </c>
      <c r="E12174">
        <v>12173</v>
      </c>
      <c r="G12174">
        <v>22</v>
      </c>
      <c r="K12174">
        <v>12173</v>
      </c>
      <c r="N12174"/>
      <c r="O12174"/>
      <c r="Q12174"/>
    </row>
    <row r="12175" spans="1:17" ht="15" x14ac:dyDescent="0.25">
      <c r="A12175"/>
      <c r="B12175" s="114">
        <v>12174</v>
      </c>
      <c r="C12175" s="7">
        <v>23</v>
      </c>
      <c r="E12175">
        <v>12174</v>
      </c>
      <c r="G12175">
        <v>22</v>
      </c>
      <c r="K12175">
        <v>12174</v>
      </c>
      <c r="N12175"/>
      <c r="O12175"/>
      <c r="Q12175"/>
    </row>
    <row r="12176" spans="1:17" ht="15" x14ac:dyDescent="0.25">
      <c r="A12176"/>
      <c r="B12176" s="114">
        <v>12175</v>
      </c>
      <c r="C12176" s="7">
        <v>23</v>
      </c>
      <c r="E12176">
        <v>12175</v>
      </c>
      <c r="G12176">
        <v>22</v>
      </c>
      <c r="K12176">
        <v>12175</v>
      </c>
      <c r="N12176"/>
      <c r="O12176"/>
      <c r="Q12176"/>
    </row>
    <row r="12177" spans="1:17" ht="15" x14ac:dyDescent="0.25">
      <c r="A12177"/>
      <c r="B12177" s="114">
        <v>12176</v>
      </c>
      <c r="C12177" s="7">
        <v>23</v>
      </c>
      <c r="E12177">
        <v>12176</v>
      </c>
      <c r="G12177">
        <v>22</v>
      </c>
      <c r="K12177">
        <v>12176</v>
      </c>
      <c r="N12177"/>
      <c r="O12177"/>
      <c r="Q12177"/>
    </row>
    <row r="12178" spans="1:17" ht="15" x14ac:dyDescent="0.25">
      <c r="A12178"/>
      <c r="B12178" s="114">
        <v>12177</v>
      </c>
      <c r="C12178" s="7">
        <v>23</v>
      </c>
      <c r="E12178">
        <v>12177</v>
      </c>
      <c r="G12178">
        <v>22</v>
      </c>
      <c r="K12178">
        <v>12177</v>
      </c>
      <c r="N12178"/>
      <c r="O12178"/>
      <c r="Q12178"/>
    </row>
    <row r="12179" spans="1:17" ht="15" x14ac:dyDescent="0.25">
      <c r="A12179"/>
      <c r="B12179" s="114">
        <v>12178</v>
      </c>
      <c r="C12179" s="7">
        <v>23</v>
      </c>
      <c r="E12179">
        <v>12178</v>
      </c>
      <c r="G12179">
        <v>22</v>
      </c>
      <c r="K12179">
        <v>12178</v>
      </c>
      <c r="N12179"/>
      <c r="O12179"/>
      <c r="Q12179"/>
    </row>
    <row r="12180" spans="1:17" ht="15" x14ac:dyDescent="0.25">
      <c r="A12180"/>
      <c r="B12180" s="114">
        <v>12179</v>
      </c>
      <c r="C12180" s="7">
        <v>23</v>
      </c>
      <c r="E12180">
        <v>12179</v>
      </c>
      <c r="G12180">
        <v>22</v>
      </c>
      <c r="K12180">
        <v>12179</v>
      </c>
      <c r="N12180"/>
      <c r="O12180"/>
      <c r="Q12180"/>
    </row>
    <row r="12181" spans="1:17" ht="15" x14ac:dyDescent="0.25">
      <c r="A12181"/>
      <c r="B12181" s="114">
        <v>12180</v>
      </c>
      <c r="C12181" s="7">
        <v>23</v>
      </c>
      <c r="E12181">
        <v>12180</v>
      </c>
      <c r="G12181">
        <v>22</v>
      </c>
      <c r="K12181">
        <v>12180</v>
      </c>
      <c r="N12181"/>
      <c r="O12181"/>
      <c r="Q12181"/>
    </row>
    <row r="12182" spans="1:17" ht="15" x14ac:dyDescent="0.25">
      <c r="A12182"/>
      <c r="B12182" s="114">
        <v>12181</v>
      </c>
      <c r="C12182" s="7">
        <v>23</v>
      </c>
      <c r="E12182">
        <v>12181</v>
      </c>
      <c r="G12182">
        <v>22</v>
      </c>
      <c r="K12182">
        <v>12181</v>
      </c>
      <c r="N12182"/>
      <c r="O12182"/>
      <c r="Q12182"/>
    </row>
    <row r="12183" spans="1:17" ht="15" x14ac:dyDescent="0.25">
      <c r="A12183"/>
      <c r="B12183" s="114">
        <v>12182</v>
      </c>
      <c r="C12183" s="7">
        <v>23</v>
      </c>
      <c r="E12183">
        <v>12182</v>
      </c>
      <c r="G12183">
        <v>22</v>
      </c>
      <c r="K12183">
        <v>12182</v>
      </c>
      <c r="N12183"/>
      <c r="O12183"/>
      <c r="Q12183"/>
    </row>
    <row r="12184" spans="1:17" ht="15" x14ac:dyDescent="0.25">
      <c r="A12184"/>
      <c r="B12184" s="114">
        <v>12183</v>
      </c>
      <c r="C12184" s="7">
        <v>23</v>
      </c>
      <c r="E12184">
        <v>12183</v>
      </c>
      <c r="G12184">
        <v>22</v>
      </c>
      <c r="K12184">
        <v>12183</v>
      </c>
      <c r="N12184"/>
      <c r="O12184"/>
      <c r="Q12184"/>
    </row>
    <row r="12185" spans="1:17" ht="15" x14ac:dyDescent="0.25">
      <c r="A12185"/>
      <c r="B12185" s="114">
        <v>12184</v>
      </c>
      <c r="C12185" s="7">
        <v>23</v>
      </c>
      <c r="E12185">
        <v>12184</v>
      </c>
      <c r="G12185">
        <v>22</v>
      </c>
      <c r="K12185">
        <v>12184</v>
      </c>
      <c r="N12185"/>
      <c r="O12185"/>
      <c r="Q12185"/>
    </row>
    <row r="12186" spans="1:17" ht="15" x14ac:dyDescent="0.25">
      <c r="A12186"/>
      <c r="B12186" s="114">
        <v>12185</v>
      </c>
      <c r="C12186" s="7">
        <v>23</v>
      </c>
      <c r="E12186">
        <v>12185</v>
      </c>
      <c r="G12186">
        <v>22</v>
      </c>
      <c r="K12186">
        <v>12185</v>
      </c>
      <c r="N12186"/>
      <c r="O12186"/>
      <c r="Q12186"/>
    </row>
    <row r="12187" spans="1:17" ht="15" x14ac:dyDescent="0.25">
      <c r="A12187"/>
      <c r="B12187" s="114">
        <v>12186</v>
      </c>
      <c r="C12187" s="7">
        <v>23</v>
      </c>
      <c r="E12187">
        <v>12186</v>
      </c>
      <c r="G12187">
        <v>22</v>
      </c>
      <c r="K12187">
        <v>12186</v>
      </c>
      <c r="N12187"/>
      <c r="O12187"/>
      <c r="Q12187"/>
    </row>
    <row r="12188" spans="1:17" ht="15" x14ac:dyDescent="0.25">
      <c r="A12188"/>
      <c r="B12188" s="114">
        <v>12187</v>
      </c>
      <c r="C12188" s="7">
        <v>23</v>
      </c>
      <c r="E12188">
        <v>12187</v>
      </c>
      <c r="G12188">
        <v>22</v>
      </c>
      <c r="K12188">
        <v>12187</v>
      </c>
      <c r="N12188"/>
      <c r="O12188"/>
      <c r="Q12188"/>
    </row>
    <row r="12189" spans="1:17" ht="15" x14ac:dyDescent="0.25">
      <c r="A12189"/>
      <c r="B12189" s="114">
        <v>12188</v>
      </c>
      <c r="C12189" s="7">
        <v>23</v>
      </c>
      <c r="E12189">
        <v>12188</v>
      </c>
      <c r="G12189">
        <v>22</v>
      </c>
      <c r="K12189">
        <v>12188</v>
      </c>
      <c r="N12189"/>
      <c r="O12189"/>
      <c r="Q12189"/>
    </row>
    <row r="12190" spans="1:17" ht="15" x14ac:dyDescent="0.25">
      <c r="A12190"/>
      <c r="B12190" s="114">
        <v>12189</v>
      </c>
      <c r="C12190" s="7">
        <v>23</v>
      </c>
      <c r="E12190">
        <v>12189</v>
      </c>
      <c r="G12190">
        <v>22</v>
      </c>
      <c r="K12190">
        <v>12189</v>
      </c>
      <c r="N12190"/>
      <c r="O12190"/>
      <c r="Q12190"/>
    </row>
    <row r="12191" spans="1:17" ht="15" x14ac:dyDescent="0.25">
      <c r="A12191"/>
      <c r="B12191" s="114">
        <v>12190</v>
      </c>
      <c r="C12191" s="7">
        <v>23</v>
      </c>
      <c r="E12191">
        <v>12190</v>
      </c>
      <c r="G12191">
        <v>22</v>
      </c>
      <c r="K12191">
        <v>12190</v>
      </c>
      <c r="N12191"/>
      <c r="O12191"/>
      <c r="Q12191"/>
    </row>
    <row r="12192" spans="1:17" ht="15" x14ac:dyDescent="0.25">
      <c r="A12192"/>
      <c r="B12192" s="114">
        <v>12191</v>
      </c>
      <c r="C12192" s="7">
        <v>23</v>
      </c>
      <c r="E12192">
        <v>12191</v>
      </c>
      <c r="G12192">
        <v>22</v>
      </c>
      <c r="K12192">
        <v>12191</v>
      </c>
      <c r="N12192"/>
      <c r="O12192"/>
      <c r="Q12192"/>
    </row>
    <row r="12193" spans="1:17" ht="15" x14ac:dyDescent="0.25">
      <c r="A12193"/>
      <c r="B12193" s="114">
        <v>12192</v>
      </c>
      <c r="C12193" s="7">
        <v>23</v>
      </c>
      <c r="E12193">
        <v>12192</v>
      </c>
      <c r="G12193">
        <v>22</v>
      </c>
      <c r="K12193">
        <v>12192</v>
      </c>
      <c r="N12193"/>
      <c r="O12193"/>
      <c r="Q12193"/>
    </row>
    <row r="12194" spans="1:17" ht="15" x14ac:dyDescent="0.25">
      <c r="A12194"/>
      <c r="B12194" s="114">
        <v>12193</v>
      </c>
      <c r="C12194" s="7">
        <v>23</v>
      </c>
      <c r="E12194">
        <v>12193</v>
      </c>
      <c r="G12194">
        <v>22</v>
      </c>
      <c r="K12194">
        <v>12193</v>
      </c>
      <c r="N12194"/>
      <c r="O12194"/>
      <c r="Q12194"/>
    </row>
    <row r="12195" spans="1:17" ht="15" x14ac:dyDescent="0.25">
      <c r="A12195"/>
      <c r="B12195" s="114">
        <v>12194</v>
      </c>
      <c r="C12195" s="7">
        <v>23</v>
      </c>
      <c r="E12195">
        <v>12194</v>
      </c>
      <c r="G12195">
        <v>22</v>
      </c>
      <c r="K12195">
        <v>12194</v>
      </c>
      <c r="N12195"/>
      <c r="O12195"/>
      <c r="Q12195"/>
    </row>
    <row r="12196" spans="1:17" ht="15" x14ac:dyDescent="0.25">
      <c r="A12196"/>
      <c r="B12196" s="114">
        <v>12195</v>
      </c>
      <c r="C12196" s="7">
        <v>23</v>
      </c>
      <c r="E12196">
        <v>12195</v>
      </c>
      <c r="G12196">
        <v>22</v>
      </c>
      <c r="K12196">
        <v>12195</v>
      </c>
      <c r="N12196"/>
      <c r="O12196"/>
      <c r="Q12196"/>
    </row>
    <row r="12197" spans="1:17" ht="15" x14ac:dyDescent="0.25">
      <c r="A12197"/>
      <c r="B12197" s="114">
        <v>12196</v>
      </c>
      <c r="C12197" s="7">
        <v>23</v>
      </c>
      <c r="E12197">
        <v>12196</v>
      </c>
      <c r="G12197">
        <v>22</v>
      </c>
      <c r="K12197">
        <v>12196</v>
      </c>
      <c r="N12197"/>
      <c r="O12197"/>
      <c r="Q12197"/>
    </row>
    <row r="12198" spans="1:17" ht="15" x14ac:dyDescent="0.25">
      <c r="A12198"/>
      <c r="B12198" s="114">
        <v>12197</v>
      </c>
      <c r="C12198" s="7">
        <v>23</v>
      </c>
      <c r="E12198">
        <v>12197</v>
      </c>
      <c r="G12198">
        <v>22</v>
      </c>
      <c r="K12198">
        <v>12197</v>
      </c>
      <c r="N12198"/>
      <c r="O12198"/>
      <c r="Q12198"/>
    </row>
    <row r="12199" spans="1:17" ht="15" x14ac:dyDescent="0.25">
      <c r="A12199"/>
      <c r="B12199" s="114">
        <v>12198</v>
      </c>
      <c r="C12199" s="7">
        <v>23</v>
      </c>
      <c r="E12199">
        <v>12198</v>
      </c>
      <c r="G12199">
        <v>22</v>
      </c>
      <c r="K12199">
        <v>12198</v>
      </c>
      <c r="N12199"/>
      <c r="O12199"/>
      <c r="Q12199"/>
    </row>
    <row r="12200" spans="1:17" ht="15" x14ac:dyDescent="0.25">
      <c r="A12200"/>
      <c r="B12200" s="114">
        <v>12199</v>
      </c>
      <c r="C12200" s="7">
        <v>23</v>
      </c>
      <c r="E12200">
        <v>12199</v>
      </c>
      <c r="G12200">
        <v>22</v>
      </c>
      <c r="K12200">
        <v>12199</v>
      </c>
      <c r="N12200"/>
      <c r="O12200"/>
      <c r="Q12200"/>
    </row>
    <row r="12201" spans="1:17" ht="15" x14ac:dyDescent="0.25">
      <c r="A12201"/>
      <c r="B12201" s="114">
        <v>12200</v>
      </c>
      <c r="C12201" s="7">
        <v>23</v>
      </c>
      <c r="E12201">
        <v>12200</v>
      </c>
      <c r="G12201">
        <v>22</v>
      </c>
      <c r="K12201">
        <v>12200</v>
      </c>
      <c r="N12201"/>
      <c r="O12201"/>
      <c r="Q12201"/>
    </row>
    <row r="12202" spans="1:17" ht="15" x14ac:dyDescent="0.25">
      <c r="A12202"/>
      <c r="B12202" s="114">
        <v>12201</v>
      </c>
      <c r="C12202" s="7">
        <v>23</v>
      </c>
      <c r="E12202">
        <v>12201</v>
      </c>
      <c r="G12202">
        <v>22</v>
      </c>
      <c r="K12202">
        <v>12201</v>
      </c>
      <c r="N12202"/>
      <c r="O12202"/>
      <c r="Q12202"/>
    </row>
    <row r="12203" spans="1:17" ht="15" x14ac:dyDescent="0.25">
      <c r="A12203"/>
      <c r="B12203" s="114">
        <v>12202</v>
      </c>
      <c r="C12203" s="7">
        <v>23</v>
      </c>
      <c r="E12203">
        <v>12202</v>
      </c>
      <c r="G12203">
        <v>22</v>
      </c>
      <c r="K12203">
        <v>12202</v>
      </c>
      <c r="N12203"/>
      <c r="O12203"/>
      <c r="Q12203"/>
    </row>
    <row r="12204" spans="1:17" ht="15" x14ac:dyDescent="0.25">
      <c r="A12204"/>
      <c r="B12204" s="114">
        <v>12203</v>
      </c>
      <c r="C12204" s="7">
        <v>23</v>
      </c>
      <c r="E12204">
        <v>12203</v>
      </c>
      <c r="G12204">
        <v>22</v>
      </c>
      <c r="K12204">
        <v>12203</v>
      </c>
      <c r="N12204"/>
      <c r="O12204"/>
      <c r="Q12204"/>
    </row>
    <row r="12205" spans="1:17" ht="15" x14ac:dyDescent="0.25">
      <c r="A12205"/>
      <c r="B12205" s="114">
        <v>12204</v>
      </c>
      <c r="C12205" s="7">
        <v>23</v>
      </c>
      <c r="E12205">
        <v>12204</v>
      </c>
      <c r="G12205">
        <v>22</v>
      </c>
      <c r="K12205">
        <v>12204</v>
      </c>
      <c r="N12205"/>
      <c r="O12205"/>
      <c r="Q12205"/>
    </row>
    <row r="12206" spans="1:17" ht="15" x14ac:dyDescent="0.25">
      <c r="A12206"/>
      <c r="B12206" s="114">
        <v>12205</v>
      </c>
      <c r="C12206" s="7">
        <v>23</v>
      </c>
      <c r="E12206">
        <v>12205</v>
      </c>
      <c r="G12206">
        <v>22</v>
      </c>
      <c r="K12206">
        <v>12205</v>
      </c>
      <c r="N12206"/>
      <c r="O12206"/>
      <c r="Q12206"/>
    </row>
    <row r="12207" spans="1:17" ht="15" x14ac:dyDescent="0.25">
      <c r="A12207"/>
      <c r="B12207" s="114">
        <v>12206</v>
      </c>
      <c r="C12207" s="7">
        <v>23</v>
      </c>
      <c r="E12207">
        <v>12206</v>
      </c>
      <c r="G12207">
        <v>22</v>
      </c>
      <c r="K12207">
        <v>12206</v>
      </c>
      <c r="N12207"/>
      <c r="O12207"/>
      <c r="Q12207"/>
    </row>
    <row r="12208" spans="1:17" ht="15" x14ac:dyDescent="0.25">
      <c r="A12208"/>
      <c r="B12208" s="114">
        <v>12207</v>
      </c>
      <c r="C12208" s="7">
        <v>23</v>
      </c>
      <c r="E12208">
        <v>12207</v>
      </c>
      <c r="G12208">
        <v>22</v>
      </c>
      <c r="K12208">
        <v>12207</v>
      </c>
      <c r="N12208"/>
      <c r="O12208"/>
      <c r="Q12208"/>
    </row>
    <row r="12209" spans="1:17" ht="15" x14ac:dyDescent="0.25">
      <c r="A12209"/>
      <c r="B12209" s="114">
        <v>12208</v>
      </c>
      <c r="C12209" s="7">
        <v>23</v>
      </c>
      <c r="E12209">
        <v>12208</v>
      </c>
      <c r="G12209">
        <v>22</v>
      </c>
      <c r="K12209">
        <v>12208</v>
      </c>
      <c r="N12209"/>
      <c r="O12209"/>
      <c r="Q12209"/>
    </row>
    <row r="12210" spans="1:17" ht="15" x14ac:dyDescent="0.25">
      <c r="A12210"/>
      <c r="B12210" s="114">
        <v>12209</v>
      </c>
      <c r="C12210" s="7">
        <v>23</v>
      </c>
      <c r="E12210">
        <v>12209</v>
      </c>
      <c r="G12210">
        <v>22</v>
      </c>
      <c r="K12210">
        <v>12209</v>
      </c>
      <c r="N12210"/>
      <c r="O12210"/>
      <c r="Q12210"/>
    </row>
    <row r="12211" spans="1:17" ht="15" x14ac:dyDescent="0.25">
      <c r="A12211"/>
      <c r="B12211" s="114">
        <v>12210</v>
      </c>
      <c r="C12211" s="7">
        <v>23</v>
      </c>
      <c r="E12211">
        <v>12210</v>
      </c>
      <c r="G12211">
        <v>22</v>
      </c>
      <c r="K12211">
        <v>12210</v>
      </c>
      <c r="N12211"/>
      <c r="O12211"/>
      <c r="Q12211"/>
    </row>
    <row r="12212" spans="1:17" ht="15" x14ac:dyDescent="0.25">
      <c r="A12212"/>
      <c r="B12212" s="114">
        <v>12211</v>
      </c>
      <c r="C12212" s="7">
        <v>23</v>
      </c>
      <c r="E12212">
        <v>12211</v>
      </c>
      <c r="G12212">
        <v>22</v>
      </c>
      <c r="K12212">
        <v>12211</v>
      </c>
      <c r="N12212"/>
      <c r="O12212"/>
      <c r="Q12212"/>
    </row>
    <row r="12213" spans="1:17" ht="15" x14ac:dyDescent="0.25">
      <c r="A12213"/>
      <c r="B12213" s="114">
        <v>12212</v>
      </c>
      <c r="C12213" s="7">
        <v>23</v>
      </c>
      <c r="E12213">
        <v>12212</v>
      </c>
      <c r="G12213">
        <v>22</v>
      </c>
      <c r="K12213">
        <v>12212</v>
      </c>
      <c r="N12213"/>
      <c r="O12213"/>
      <c r="Q12213"/>
    </row>
    <row r="12214" spans="1:17" ht="15" x14ac:dyDescent="0.25">
      <c r="A12214"/>
      <c r="B12214" s="114">
        <v>12213</v>
      </c>
      <c r="C12214" s="7">
        <v>23</v>
      </c>
      <c r="E12214">
        <v>12213</v>
      </c>
      <c r="G12214">
        <v>22</v>
      </c>
      <c r="K12214">
        <v>12213</v>
      </c>
      <c r="N12214"/>
      <c r="O12214"/>
      <c r="Q12214"/>
    </row>
    <row r="12215" spans="1:17" ht="15" x14ac:dyDescent="0.25">
      <c r="A12215"/>
      <c r="B12215" s="114">
        <v>12214</v>
      </c>
      <c r="C12215" s="7">
        <v>23</v>
      </c>
      <c r="E12215">
        <v>12214</v>
      </c>
      <c r="G12215">
        <v>22</v>
      </c>
      <c r="K12215">
        <v>12214</v>
      </c>
      <c r="N12215"/>
      <c r="O12215"/>
      <c r="Q12215"/>
    </row>
    <row r="12216" spans="1:17" ht="15" x14ac:dyDescent="0.25">
      <c r="A12216"/>
      <c r="B12216" s="114">
        <v>12215</v>
      </c>
      <c r="C12216" s="7">
        <v>23</v>
      </c>
      <c r="E12216">
        <v>12215</v>
      </c>
      <c r="G12216">
        <v>22</v>
      </c>
      <c r="K12216">
        <v>12215</v>
      </c>
      <c r="N12216"/>
      <c r="O12216"/>
      <c r="Q12216"/>
    </row>
    <row r="12217" spans="1:17" ht="15" x14ac:dyDescent="0.25">
      <c r="A12217"/>
      <c r="B12217" s="114">
        <v>12216</v>
      </c>
      <c r="C12217" s="7">
        <v>23</v>
      </c>
      <c r="E12217">
        <v>12216</v>
      </c>
      <c r="G12217">
        <v>22</v>
      </c>
      <c r="K12217">
        <v>12216</v>
      </c>
      <c r="N12217"/>
      <c r="O12217"/>
      <c r="Q12217"/>
    </row>
    <row r="12218" spans="1:17" ht="15" x14ac:dyDescent="0.25">
      <c r="A12218"/>
      <c r="B12218" s="114">
        <v>12217</v>
      </c>
      <c r="C12218" s="7">
        <v>23</v>
      </c>
      <c r="E12218">
        <v>12217</v>
      </c>
      <c r="G12218">
        <v>22</v>
      </c>
      <c r="K12218">
        <v>12217</v>
      </c>
      <c r="N12218"/>
      <c r="O12218"/>
      <c r="Q12218"/>
    </row>
    <row r="12219" spans="1:17" ht="15" x14ac:dyDescent="0.25">
      <c r="A12219"/>
      <c r="B12219" s="114">
        <v>12218</v>
      </c>
      <c r="C12219" s="7">
        <v>23</v>
      </c>
      <c r="E12219">
        <v>12218</v>
      </c>
      <c r="G12219">
        <v>22</v>
      </c>
      <c r="K12219">
        <v>12218</v>
      </c>
      <c r="N12219"/>
      <c r="O12219"/>
      <c r="Q12219"/>
    </row>
    <row r="12220" spans="1:17" ht="15" x14ac:dyDescent="0.25">
      <c r="A12220"/>
      <c r="B12220" s="114">
        <v>12219</v>
      </c>
      <c r="C12220" s="7">
        <v>23</v>
      </c>
      <c r="E12220">
        <v>12219</v>
      </c>
      <c r="G12220">
        <v>22</v>
      </c>
      <c r="K12220">
        <v>12219</v>
      </c>
      <c r="N12220"/>
      <c r="O12220"/>
      <c r="Q12220"/>
    </row>
    <row r="12221" spans="1:17" ht="15" x14ac:dyDescent="0.25">
      <c r="A12221"/>
      <c r="B12221" s="114">
        <v>12220</v>
      </c>
      <c r="C12221" s="7">
        <v>23</v>
      </c>
      <c r="E12221">
        <v>12220</v>
      </c>
      <c r="G12221">
        <v>22</v>
      </c>
      <c r="K12221">
        <v>12220</v>
      </c>
      <c r="N12221"/>
      <c r="O12221"/>
      <c r="Q12221"/>
    </row>
    <row r="12222" spans="1:17" ht="15" x14ac:dyDescent="0.25">
      <c r="A12222"/>
      <c r="B12222" s="114">
        <v>12221</v>
      </c>
      <c r="C12222" s="7">
        <v>23</v>
      </c>
      <c r="E12222">
        <v>12221</v>
      </c>
      <c r="G12222">
        <v>22</v>
      </c>
      <c r="K12222">
        <v>12221</v>
      </c>
      <c r="N12222"/>
      <c r="O12222"/>
      <c r="Q12222"/>
    </row>
    <row r="12223" spans="1:17" ht="15" x14ac:dyDescent="0.25">
      <c r="A12223"/>
      <c r="B12223" s="114">
        <v>12222</v>
      </c>
      <c r="C12223" s="7">
        <v>23</v>
      </c>
      <c r="E12223">
        <v>12222</v>
      </c>
      <c r="G12223">
        <v>22</v>
      </c>
      <c r="K12223">
        <v>12222</v>
      </c>
      <c r="N12223"/>
      <c r="O12223"/>
      <c r="Q12223"/>
    </row>
    <row r="12224" spans="1:17" ht="15" x14ac:dyDescent="0.25">
      <c r="A12224"/>
      <c r="B12224" s="114">
        <v>12223</v>
      </c>
      <c r="C12224" s="7">
        <v>23</v>
      </c>
      <c r="E12224">
        <v>12223</v>
      </c>
      <c r="G12224">
        <v>22</v>
      </c>
      <c r="K12224">
        <v>12223</v>
      </c>
      <c r="N12224"/>
      <c r="O12224"/>
      <c r="Q12224"/>
    </row>
    <row r="12225" spans="1:17" ht="15" x14ac:dyDescent="0.25">
      <c r="A12225"/>
      <c r="B12225" s="114">
        <v>12224</v>
      </c>
      <c r="C12225" s="7">
        <v>23</v>
      </c>
      <c r="E12225">
        <v>12224</v>
      </c>
      <c r="G12225">
        <v>22</v>
      </c>
      <c r="K12225">
        <v>12224</v>
      </c>
      <c r="N12225"/>
      <c r="O12225"/>
      <c r="Q12225"/>
    </row>
    <row r="12226" spans="1:17" ht="15" x14ac:dyDescent="0.25">
      <c r="A12226"/>
      <c r="B12226" s="114">
        <v>12225</v>
      </c>
      <c r="C12226" s="7">
        <v>23</v>
      </c>
      <c r="E12226">
        <v>12225</v>
      </c>
      <c r="G12226">
        <v>22</v>
      </c>
      <c r="K12226">
        <v>12225</v>
      </c>
      <c r="N12226"/>
      <c r="O12226"/>
      <c r="Q12226"/>
    </row>
    <row r="12227" spans="1:17" ht="15" x14ac:dyDescent="0.25">
      <c r="A12227"/>
      <c r="B12227" s="114">
        <v>12226</v>
      </c>
      <c r="C12227" s="7">
        <v>23</v>
      </c>
      <c r="E12227">
        <v>12226</v>
      </c>
      <c r="G12227">
        <v>22</v>
      </c>
      <c r="K12227">
        <v>12226</v>
      </c>
      <c r="N12227"/>
      <c r="O12227"/>
      <c r="Q12227"/>
    </row>
    <row r="12228" spans="1:17" ht="15" x14ac:dyDescent="0.25">
      <c r="A12228"/>
      <c r="B12228" s="114">
        <v>12227</v>
      </c>
      <c r="C12228" s="7">
        <v>23</v>
      </c>
      <c r="E12228">
        <v>12227</v>
      </c>
      <c r="G12228">
        <v>22</v>
      </c>
      <c r="K12228">
        <v>12227</v>
      </c>
      <c r="N12228"/>
      <c r="O12228"/>
      <c r="Q12228"/>
    </row>
    <row r="12229" spans="1:17" ht="15" x14ac:dyDescent="0.25">
      <c r="A12229"/>
      <c r="B12229" s="114">
        <v>12228</v>
      </c>
      <c r="C12229" s="7">
        <v>23</v>
      </c>
      <c r="E12229">
        <v>12228</v>
      </c>
      <c r="G12229">
        <v>22</v>
      </c>
      <c r="K12229">
        <v>12228</v>
      </c>
      <c r="N12229"/>
      <c r="O12229"/>
      <c r="Q12229"/>
    </row>
    <row r="12230" spans="1:17" ht="15" x14ac:dyDescent="0.25">
      <c r="A12230"/>
      <c r="B12230" s="114">
        <v>12229</v>
      </c>
      <c r="C12230" s="7">
        <v>23</v>
      </c>
      <c r="E12230">
        <v>12229</v>
      </c>
      <c r="G12230">
        <v>22</v>
      </c>
      <c r="K12230">
        <v>12229</v>
      </c>
      <c r="N12230"/>
      <c r="O12230"/>
      <c r="Q12230"/>
    </row>
    <row r="12231" spans="1:17" ht="15" x14ac:dyDescent="0.25">
      <c r="A12231"/>
      <c r="B12231" s="114">
        <v>12230</v>
      </c>
      <c r="C12231" s="7">
        <v>23</v>
      </c>
      <c r="E12231">
        <v>12230</v>
      </c>
      <c r="G12231">
        <v>22</v>
      </c>
      <c r="K12231">
        <v>12230</v>
      </c>
      <c r="N12231"/>
      <c r="O12231"/>
      <c r="Q12231"/>
    </row>
    <row r="12232" spans="1:17" ht="15" x14ac:dyDescent="0.25">
      <c r="A12232"/>
      <c r="B12232" s="114">
        <v>12231</v>
      </c>
      <c r="C12232" s="7">
        <v>23</v>
      </c>
      <c r="E12232">
        <v>12231</v>
      </c>
      <c r="G12232">
        <v>22</v>
      </c>
      <c r="K12232">
        <v>12231</v>
      </c>
      <c r="N12232"/>
      <c r="O12232"/>
      <c r="Q12232"/>
    </row>
    <row r="12233" spans="1:17" ht="15" x14ac:dyDescent="0.25">
      <c r="A12233"/>
      <c r="B12233" s="114">
        <v>12232</v>
      </c>
      <c r="C12233" s="7">
        <v>23</v>
      </c>
      <c r="E12233">
        <v>12232</v>
      </c>
      <c r="G12233">
        <v>22</v>
      </c>
      <c r="K12233">
        <v>12232</v>
      </c>
      <c r="N12233"/>
      <c r="O12233"/>
      <c r="Q12233"/>
    </row>
    <row r="12234" spans="1:17" ht="15" x14ac:dyDescent="0.25">
      <c r="A12234"/>
      <c r="B12234" s="114">
        <v>12233</v>
      </c>
      <c r="C12234" s="7">
        <v>23</v>
      </c>
      <c r="E12234">
        <v>12233</v>
      </c>
      <c r="G12234">
        <v>22</v>
      </c>
      <c r="K12234">
        <v>12233</v>
      </c>
      <c r="N12234"/>
      <c r="O12234"/>
      <c r="Q12234"/>
    </row>
    <row r="12235" spans="1:17" ht="15" x14ac:dyDescent="0.25">
      <c r="A12235"/>
      <c r="B12235" s="114">
        <v>12234</v>
      </c>
      <c r="C12235" s="7">
        <v>23</v>
      </c>
      <c r="E12235">
        <v>12234</v>
      </c>
      <c r="G12235">
        <v>22</v>
      </c>
      <c r="K12235">
        <v>12234</v>
      </c>
      <c r="N12235"/>
      <c r="O12235"/>
      <c r="Q12235"/>
    </row>
    <row r="12236" spans="1:17" ht="15" x14ac:dyDescent="0.25">
      <c r="A12236"/>
      <c r="B12236" s="114">
        <v>12235</v>
      </c>
      <c r="C12236" s="7">
        <v>23</v>
      </c>
      <c r="E12236">
        <v>12235</v>
      </c>
      <c r="G12236">
        <v>22</v>
      </c>
      <c r="K12236">
        <v>12235</v>
      </c>
      <c r="N12236"/>
      <c r="O12236"/>
      <c r="Q12236"/>
    </row>
    <row r="12237" spans="1:17" ht="15" x14ac:dyDescent="0.25">
      <c r="A12237"/>
      <c r="B12237" s="114">
        <v>12236</v>
      </c>
      <c r="C12237" s="7">
        <v>23</v>
      </c>
      <c r="E12237">
        <v>12236</v>
      </c>
      <c r="G12237">
        <v>22</v>
      </c>
      <c r="K12237">
        <v>12236</v>
      </c>
      <c r="N12237"/>
      <c r="O12237"/>
      <c r="Q12237"/>
    </row>
    <row r="12238" spans="1:17" ht="15" x14ac:dyDescent="0.25">
      <c r="A12238"/>
      <c r="B12238" s="114">
        <v>12237</v>
      </c>
      <c r="C12238" s="7">
        <v>23</v>
      </c>
      <c r="E12238">
        <v>12237</v>
      </c>
      <c r="G12238">
        <v>22</v>
      </c>
      <c r="K12238">
        <v>12237</v>
      </c>
      <c r="N12238"/>
      <c r="O12238"/>
      <c r="Q12238"/>
    </row>
    <row r="12239" spans="1:17" ht="15" x14ac:dyDescent="0.25">
      <c r="A12239"/>
      <c r="B12239" s="114">
        <v>12238</v>
      </c>
      <c r="C12239" s="7">
        <v>23</v>
      </c>
      <c r="E12239">
        <v>12238</v>
      </c>
      <c r="G12239">
        <v>22</v>
      </c>
      <c r="K12239">
        <v>12238</v>
      </c>
      <c r="N12239"/>
      <c r="O12239"/>
      <c r="Q12239"/>
    </row>
    <row r="12240" spans="1:17" ht="15" x14ac:dyDescent="0.25">
      <c r="A12240"/>
      <c r="B12240" s="114">
        <v>12239</v>
      </c>
      <c r="C12240" s="7">
        <v>23</v>
      </c>
      <c r="E12240">
        <v>12239</v>
      </c>
      <c r="G12240">
        <v>22</v>
      </c>
      <c r="K12240">
        <v>12239</v>
      </c>
      <c r="N12240"/>
      <c r="O12240"/>
      <c r="Q12240"/>
    </row>
    <row r="12241" spans="1:17" ht="15" x14ac:dyDescent="0.25">
      <c r="A12241"/>
      <c r="B12241" s="114">
        <v>12240</v>
      </c>
      <c r="C12241" s="7">
        <v>23</v>
      </c>
      <c r="E12241">
        <v>12240</v>
      </c>
      <c r="G12241">
        <v>22</v>
      </c>
      <c r="K12241">
        <v>12240</v>
      </c>
      <c r="N12241"/>
      <c r="O12241"/>
      <c r="Q12241"/>
    </row>
    <row r="12242" spans="1:17" ht="15" x14ac:dyDescent="0.25">
      <c r="A12242"/>
      <c r="B12242" s="114">
        <v>12241</v>
      </c>
      <c r="C12242" s="7">
        <v>23</v>
      </c>
      <c r="E12242">
        <v>12241</v>
      </c>
      <c r="G12242">
        <v>22</v>
      </c>
      <c r="K12242">
        <v>12241</v>
      </c>
      <c r="N12242"/>
      <c r="O12242"/>
      <c r="Q12242"/>
    </row>
    <row r="12243" spans="1:17" ht="15" x14ac:dyDescent="0.25">
      <c r="A12243"/>
      <c r="B12243" s="114">
        <v>12242</v>
      </c>
      <c r="C12243" s="7">
        <v>23</v>
      </c>
      <c r="E12243">
        <v>12242</v>
      </c>
      <c r="G12243">
        <v>22</v>
      </c>
      <c r="K12243">
        <v>12242</v>
      </c>
      <c r="N12243"/>
      <c r="O12243"/>
      <c r="Q12243"/>
    </row>
    <row r="12244" spans="1:17" ht="15" x14ac:dyDescent="0.25">
      <c r="A12244"/>
      <c r="B12244" s="114">
        <v>12243</v>
      </c>
      <c r="C12244" s="7">
        <v>23</v>
      </c>
      <c r="E12244">
        <v>12243</v>
      </c>
      <c r="G12244">
        <v>22</v>
      </c>
      <c r="K12244">
        <v>12243</v>
      </c>
      <c r="N12244"/>
      <c r="O12244"/>
      <c r="Q12244"/>
    </row>
    <row r="12245" spans="1:17" ht="15" x14ac:dyDescent="0.25">
      <c r="A12245"/>
      <c r="B12245" s="114">
        <v>12244</v>
      </c>
      <c r="C12245" s="7">
        <v>23</v>
      </c>
      <c r="E12245">
        <v>12244</v>
      </c>
      <c r="G12245">
        <v>22</v>
      </c>
      <c r="K12245">
        <v>12244</v>
      </c>
      <c r="N12245"/>
      <c r="O12245"/>
      <c r="Q12245"/>
    </row>
    <row r="12246" spans="1:17" ht="15" x14ac:dyDescent="0.25">
      <c r="A12246"/>
      <c r="B12246" s="114">
        <v>12245</v>
      </c>
      <c r="C12246" s="7">
        <v>23</v>
      </c>
      <c r="E12246">
        <v>12245</v>
      </c>
      <c r="G12246">
        <v>22</v>
      </c>
      <c r="K12246">
        <v>12245</v>
      </c>
      <c r="N12246"/>
      <c r="O12246"/>
      <c r="Q12246"/>
    </row>
    <row r="12247" spans="1:17" ht="15" x14ac:dyDescent="0.25">
      <c r="A12247"/>
      <c r="B12247" s="114">
        <v>12246</v>
      </c>
      <c r="C12247" s="7">
        <v>23</v>
      </c>
      <c r="E12247">
        <v>12246</v>
      </c>
      <c r="G12247">
        <v>22</v>
      </c>
      <c r="K12247">
        <v>12246</v>
      </c>
      <c r="N12247"/>
      <c r="O12247"/>
      <c r="Q12247"/>
    </row>
    <row r="12248" spans="1:17" ht="15" x14ac:dyDescent="0.25">
      <c r="A12248"/>
      <c r="B12248" s="114">
        <v>12247</v>
      </c>
      <c r="C12248" s="7">
        <v>23</v>
      </c>
      <c r="E12248">
        <v>12247</v>
      </c>
      <c r="G12248">
        <v>22</v>
      </c>
      <c r="K12248">
        <v>12247</v>
      </c>
      <c r="N12248"/>
      <c r="O12248"/>
      <c r="Q12248"/>
    </row>
    <row r="12249" spans="1:17" ht="15" x14ac:dyDescent="0.25">
      <c r="A12249"/>
      <c r="B12249" s="114">
        <v>12248</v>
      </c>
      <c r="C12249" s="7">
        <v>23</v>
      </c>
      <c r="E12249">
        <v>12248</v>
      </c>
      <c r="G12249">
        <v>22</v>
      </c>
      <c r="K12249">
        <v>12248</v>
      </c>
      <c r="N12249"/>
      <c r="O12249"/>
      <c r="Q12249"/>
    </row>
    <row r="12250" spans="1:17" ht="15" x14ac:dyDescent="0.25">
      <c r="A12250"/>
      <c r="B12250" s="114">
        <v>12249</v>
      </c>
      <c r="C12250" s="7">
        <v>23</v>
      </c>
      <c r="E12250">
        <v>12249</v>
      </c>
      <c r="G12250">
        <v>22</v>
      </c>
      <c r="K12250">
        <v>12249</v>
      </c>
      <c r="N12250"/>
      <c r="O12250"/>
      <c r="Q12250"/>
    </row>
    <row r="12251" spans="1:17" ht="15" x14ac:dyDescent="0.25">
      <c r="A12251"/>
      <c r="B12251" s="114">
        <v>12250</v>
      </c>
      <c r="C12251" s="7">
        <v>23</v>
      </c>
      <c r="E12251">
        <v>12250</v>
      </c>
      <c r="G12251">
        <v>22</v>
      </c>
      <c r="K12251">
        <v>12250</v>
      </c>
      <c r="N12251"/>
      <c r="O12251"/>
      <c r="Q12251"/>
    </row>
    <row r="12252" spans="1:17" ht="15" x14ac:dyDescent="0.25">
      <c r="A12252"/>
      <c r="B12252" s="114">
        <v>12251</v>
      </c>
      <c r="C12252" s="7">
        <v>23</v>
      </c>
      <c r="E12252">
        <v>12251</v>
      </c>
      <c r="G12252">
        <v>22</v>
      </c>
      <c r="K12252">
        <v>12251</v>
      </c>
      <c r="N12252"/>
      <c r="O12252"/>
      <c r="Q12252"/>
    </row>
    <row r="12253" spans="1:17" ht="15" x14ac:dyDescent="0.25">
      <c r="A12253"/>
      <c r="B12253" s="114">
        <v>12252</v>
      </c>
      <c r="C12253" s="7">
        <v>23</v>
      </c>
      <c r="E12253">
        <v>12252</v>
      </c>
      <c r="G12253">
        <v>22</v>
      </c>
      <c r="K12253">
        <v>12252</v>
      </c>
      <c r="N12253"/>
      <c r="O12253"/>
      <c r="Q12253"/>
    </row>
    <row r="12254" spans="1:17" ht="15" x14ac:dyDescent="0.25">
      <c r="A12254"/>
      <c r="B12254" s="114">
        <v>12253</v>
      </c>
      <c r="C12254" s="7">
        <v>23</v>
      </c>
      <c r="E12254">
        <v>12253</v>
      </c>
      <c r="G12254">
        <v>22</v>
      </c>
      <c r="K12254">
        <v>12253</v>
      </c>
      <c r="N12254"/>
      <c r="O12254"/>
      <c r="Q12254"/>
    </row>
    <row r="12255" spans="1:17" ht="15" x14ac:dyDescent="0.25">
      <c r="A12255"/>
      <c r="B12255" s="114">
        <v>12254</v>
      </c>
      <c r="C12255" s="7">
        <v>23</v>
      </c>
      <c r="E12255">
        <v>12254</v>
      </c>
      <c r="G12255">
        <v>22</v>
      </c>
      <c r="K12255">
        <v>12254</v>
      </c>
      <c r="N12255"/>
      <c r="O12255"/>
      <c r="Q12255"/>
    </row>
    <row r="12256" spans="1:17" ht="15" x14ac:dyDescent="0.25">
      <c r="A12256"/>
      <c r="B12256" s="114">
        <v>12255</v>
      </c>
      <c r="C12256" s="7">
        <v>23</v>
      </c>
      <c r="E12256">
        <v>12255</v>
      </c>
      <c r="G12256">
        <v>22</v>
      </c>
      <c r="K12256">
        <v>12255</v>
      </c>
      <c r="N12256"/>
      <c r="O12256"/>
      <c r="Q12256"/>
    </row>
    <row r="12257" spans="1:17" ht="15" x14ac:dyDescent="0.25">
      <c r="A12257"/>
      <c r="B12257" s="114">
        <v>12256</v>
      </c>
      <c r="C12257" s="7">
        <v>23</v>
      </c>
      <c r="E12257">
        <v>12256</v>
      </c>
      <c r="G12257">
        <v>22</v>
      </c>
      <c r="K12257">
        <v>12256</v>
      </c>
      <c r="N12257"/>
      <c r="O12257"/>
      <c r="Q12257"/>
    </row>
    <row r="12258" spans="1:17" ht="15" x14ac:dyDescent="0.25">
      <c r="A12258"/>
      <c r="B12258" s="114">
        <v>12257</v>
      </c>
      <c r="C12258" s="7">
        <v>23</v>
      </c>
      <c r="E12258">
        <v>12257</v>
      </c>
      <c r="G12258">
        <v>22</v>
      </c>
      <c r="K12258">
        <v>12257</v>
      </c>
      <c r="N12258"/>
      <c r="O12258"/>
      <c r="Q12258"/>
    </row>
    <row r="12259" spans="1:17" ht="15" x14ac:dyDescent="0.25">
      <c r="A12259"/>
      <c r="B12259" s="114">
        <v>12258</v>
      </c>
      <c r="C12259" s="7">
        <v>23</v>
      </c>
      <c r="E12259">
        <v>12258</v>
      </c>
      <c r="G12259">
        <v>22</v>
      </c>
      <c r="K12259">
        <v>12258</v>
      </c>
      <c r="N12259"/>
      <c r="O12259"/>
      <c r="Q12259"/>
    </row>
    <row r="12260" spans="1:17" ht="15" x14ac:dyDescent="0.25">
      <c r="A12260"/>
      <c r="B12260" s="114">
        <v>12259</v>
      </c>
      <c r="C12260" s="7">
        <v>23</v>
      </c>
      <c r="E12260">
        <v>12259</v>
      </c>
      <c r="G12260">
        <v>22</v>
      </c>
      <c r="K12260">
        <v>12259</v>
      </c>
      <c r="N12260"/>
      <c r="O12260"/>
      <c r="Q12260"/>
    </row>
    <row r="12261" spans="1:17" ht="15" x14ac:dyDescent="0.25">
      <c r="A12261"/>
      <c r="B12261" s="114">
        <v>12260</v>
      </c>
      <c r="C12261" s="7">
        <v>23</v>
      </c>
      <c r="E12261">
        <v>12260</v>
      </c>
      <c r="G12261">
        <v>22</v>
      </c>
      <c r="K12261">
        <v>12260</v>
      </c>
      <c r="N12261"/>
      <c r="O12261"/>
      <c r="Q12261"/>
    </row>
    <row r="12262" spans="1:17" ht="15" x14ac:dyDescent="0.25">
      <c r="A12262"/>
      <c r="B12262" s="114">
        <v>12261</v>
      </c>
      <c r="C12262" s="7">
        <v>23</v>
      </c>
      <c r="E12262">
        <v>12261</v>
      </c>
      <c r="G12262">
        <v>22</v>
      </c>
      <c r="K12262">
        <v>12261</v>
      </c>
      <c r="N12262"/>
      <c r="O12262"/>
      <c r="Q12262"/>
    </row>
    <row r="12263" spans="1:17" ht="15" x14ac:dyDescent="0.25">
      <c r="A12263"/>
      <c r="B12263" s="114">
        <v>12262</v>
      </c>
      <c r="C12263" s="7">
        <v>23</v>
      </c>
      <c r="E12263">
        <v>12262</v>
      </c>
      <c r="G12263">
        <v>22</v>
      </c>
      <c r="K12263">
        <v>12262</v>
      </c>
      <c r="N12263"/>
      <c r="O12263"/>
      <c r="Q12263"/>
    </row>
    <row r="12264" spans="1:17" ht="15" x14ac:dyDescent="0.25">
      <c r="A12264"/>
      <c r="B12264" s="114">
        <v>12263</v>
      </c>
      <c r="C12264" s="7">
        <v>23</v>
      </c>
      <c r="E12264">
        <v>12263</v>
      </c>
      <c r="G12264">
        <v>22</v>
      </c>
      <c r="K12264">
        <v>12263</v>
      </c>
      <c r="N12264"/>
      <c r="O12264"/>
      <c r="Q12264"/>
    </row>
    <row r="12265" spans="1:17" ht="15" x14ac:dyDescent="0.25">
      <c r="A12265"/>
      <c r="B12265" s="114">
        <v>12264</v>
      </c>
      <c r="C12265" s="7">
        <v>23</v>
      </c>
      <c r="E12265">
        <v>12264</v>
      </c>
      <c r="G12265">
        <v>22</v>
      </c>
      <c r="K12265">
        <v>12264</v>
      </c>
      <c r="N12265"/>
      <c r="O12265"/>
      <c r="Q12265"/>
    </row>
    <row r="12266" spans="1:17" ht="15" x14ac:dyDescent="0.25">
      <c r="A12266"/>
      <c r="B12266" s="114">
        <v>12265</v>
      </c>
      <c r="C12266" s="7">
        <v>23</v>
      </c>
      <c r="E12266">
        <v>12265</v>
      </c>
      <c r="G12266">
        <v>22</v>
      </c>
      <c r="K12266">
        <v>12265</v>
      </c>
      <c r="N12266"/>
      <c r="O12266"/>
      <c r="Q12266"/>
    </row>
    <row r="12267" spans="1:17" ht="15" x14ac:dyDescent="0.25">
      <c r="A12267"/>
      <c r="B12267" s="114">
        <v>12266</v>
      </c>
      <c r="C12267" s="7">
        <v>23</v>
      </c>
      <c r="E12267">
        <v>12266</v>
      </c>
      <c r="G12267">
        <v>22</v>
      </c>
      <c r="K12267">
        <v>12266</v>
      </c>
      <c r="N12267"/>
      <c r="O12267"/>
      <c r="Q12267"/>
    </row>
    <row r="12268" spans="1:17" ht="15" x14ac:dyDescent="0.25">
      <c r="A12268"/>
      <c r="B12268" s="114">
        <v>12267</v>
      </c>
      <c r="C12268" s="7">
        <v>23</v>
      </c>
      <c r="E12268">
        <v>12267</v>
      </c>
      <c r="G12268">
        <v>22</v>
      </c>
      <c r="K12268">
        <v>12267</v>
      </c>
      <c r="N12268"/>
      <c r="O12268"/>
      <c r="Q12268"/>
    </row>
    <row r="12269" spans="1:17" ht="15" x14ac:dyDescent="0.25">
      <c r="A12269"/>
      <c r="B12269" s="114">
        <v>12268</v>
      </c>
      <c r="C12269" s="7">
        <v>23</v>
      </c>
      <c r="E12269">
        <v>12268</v>
      </c>
      <c r="G12269">
        <v>22</v>
      </c>
      <c r="K12269">
        <v>12268</v>
      </c>
      <c r="N12269"/>
      <c r="O12269"/>
      <c r="Q12269"/>
    </row>
    <row r="12270" spans="1:17" ht="15" x14ac:dyDescent="0.25">
      <c r="A12270"/>
      <c r="B12270" s="114">
        <v>12269</v>
      </c>
      <c r="C12270" s="7">
        <v>23</v>
      </c>
      <c r="E12270">
        <v>12269</v>
      </c>
      <c r="G12270">
        <v>22</v>
      </c>
      <c r="K12270">
        <v>12269</v>
      </c>
      <c r="N12270"/>
      <c r="O12270"/>
      <c r="Q12270"/>
    </row>
    <row r="12271" spans="1:17" ht="15" x14ac:dyDescent="0.25">
      <c r="A12271"/>
      <c r="B12271" s="114">
        <v>12270</v>
      </c>
      <c r="C12271" s="7">
        <v>23</v>
      </c>
      <c r="E12271">
        <v>12270</v>
      </c>
      <c r="G12271">
        <v>22</v>
      </c>
      <c r="K12271">
        <v>12270</v>
      </c>
      <c r="N12271"/>
      <c r="O12271"/>
      <c r="Q12271"/>
    </row>
    <row r="12272" spans="1:17" ht="15" x14ac:dyDescent="0.25">
      <c r="A12272"/>
      <c r="B12272" s="114">
        <v>12271</v>
      </c>
      <c r="C12272" s="7">
        <v>23</v>
      </c>
      <c r="E12272">
        <v>12271</v>
      </c>
      <c r="G12272">
        <v>22</v>
      </c>
      <c r="K12272">
        <v>12271</v>
      </c>
      <c r="N12272"/>
      <c r="O12272"/>
      <c r="Q12272"/>
    </row>
    <row r="12273" spans="1:17" ht="15" x14ac:dyDescent="0.25">
      <c r="A12273"/>
      <c r="B12273" s="114">
        <v>12272</v>
      </c>
      <c r="C12273" s="7">
        <v>23</v>
      </c>
      <c r="E12273">
        <v>12272</v>
      </c>
      <c r="G12273">
        <v>22</v>
      </c>
      <c r="K12273">
        <v>12272</v>
      </c>
      <c r="N12273"/>
      <c r="O12273"/>
      <c r="Q12273"/>
    </row>
    <row r="12274" spans="1:17" ht="15" x14ac:dyDescent="0.25">
      <c r="A12274"/>
      <c r="B12274" s="114">
        <v>12273</v>
      </c>
      <c r="C12274" s="7">
        <v>23</v>
      </c>
      <c r="E12274">
        <v>12273</v>
      </c>
      <c r="G12274">
        <v>22</v>
      </c>
      <c r="K12274">
        <v>12273</v>
      </c>
      <c r="N12274"/>
      <c r="O12274"/>
      <c r="Q12274"/>
    </row>
    <row r="12275" spans="1:17" ht="15" x14ac:dyDescent="0.25">
      <c r="A12275"/>
      <c r="B12275" s="114">
        <v>12274</v>
      </c>
      <c r="C12275" s="7">
        <v>23</v>
      </c>
      <c r="E12275">
        <v>12274</v>
      </c>
      <c r="G12275">
        <v>22</v>
      </c>
      <c r="K12275">
        <v>12274</v>
      </c>
      <c r="N12275"/>
      <c r="O12275"/>
      <c r="Q12275"/>
    </row>
    <row r="12276" spans="1:17" ht="15" x14ac:dyDescent="0.25">
      <c r="A12276"/>
      <c r="B12276" s="114">
        <v>12275</v>
      </c>
      <c r="C12276" s="7">
        <v>23</v>
      </c>
      <c r="E12276">
        <v>12275</v>
      </c>
      <c r="G12276">
        <v>22</v>
      </c>
      <c r="K12276">
        <v>12275</v>
      </c>
      <c r="N12276"/>
      <c r="O12276"/>
      <c r="Q12276"/>
    </row>
    <row r="12277" spans="1:17" ht="15" x14ac:dyDescent="0.25">
      <c r="A12277"/>
      <c r="B12277" s="114">
        <v>12276</v>
      </c>
      <c r="C12277" s="7">
        <v>23</v>
      </c>
      <c r="E12277">
        <v>12276</v>
      </c>
      <c r="G12277">
        <v>22</v>
      </c>
      <c r="K12277">
        <v>12276</v>
      </c>
      <c r="N12277"/>
      <c r="O12277"/>
      <c r="Q12277"/>
    </row>
    <row r="12278" spans="1:17" ht="15" x14ac:dyDescent="0.25">
      <c r="A12278"/>
      <c r="B12278" s="114">
        <v>12277</v>
      </c>
      <c r="C12278" s="7">
        <v>23</v>
      </c>
      <c r="E12278">
        <v>12277</v>
      </c>
      <c r="G12278">
        <v>22</v>
      </c>
      <c r="K12278">
        <v>12277</v>
      </c>
      <c r="N12278"/>
      <c r="O12278"/>
      <c r="Q12278"/>
    </row>
    <row r="12279" spans="1:17" ht="15" x14ac:dyDescent="0.25">
      <c r="A12279"/>
      <c r="B12279" s="114">
        <v>12278</v>
      </c>
      <c r="C12279" s="7">
        <v>23</v>
      </c>
      <c r="E12279">
        <v>12278</v>
      </c>
      <c r="G12279">
        <v>22</v>
      </c>
      <c r="K12279">
        <v>12278</v>
      </c>
      <c r="N12279"/>
      <c r="O12279"/>
      <c r="Q12279"/>
    </row>
    <row r="12280" spans="1:17" ht="15" x14ac:dyDescent="0.25">
      <c r="A12280"/>
      <c r="B12280" s="114">
        <v>12279</v>
      </c>
      <c r="C12280" s="7">
        <v>23</v>
      </c>
      <c r="E12280">
        <v>12279</v>
      </c>
      <c r="G12280">
        <v>22</v>
      </c>
      <c r="K12280">
        <v>12279</v>
      </c>
      <c r="N12280"/>
      <c r="O12280"/>
      <c r="Q12280"/>
    </row>
    <row r="12281" spans="1:17" ht="15" x14ac:dyDescent="0.25">
      <c r="A12281"/>
      <c r="B12281" s="114">
        <v>12280</v>
      </c>
      <c r="C12281" s="7">
        <v>23</v>
      </c>
      <c r="E12281">
        <v>12280</v>
      </c>
      <c r="G12281">
        <v>22</v>
      </c>
      <c r="K12281">
        <v>12280</v>
      </c>
      <c r="N12281"/>
      <c r="O12281"/>
      <c r="Q12281"/>
    </row>
    <row r="12282" spans="1:17" ht="15" x14ac:dyDescent="0.25">
      <c r="A12282"/>
      <c r="B12282" s="114">
        <v>12281</v>
      </c>
      <c r="C12282" s="7">
        <v>23</v>
      </c>
      <c r="E12282">
        <v>12281</v>
      </c>
      <c r="G12282">
        <v>22</v>
      </c>
      <c r="K12282">
        <v>12281</v>
      </c>
      <c r="N12282"/>
      <c r="O12282"/>
      <c r="Q12282"/>
    </row>
    <row r="12283" spans="1:17" ht="15" x14ac:dyDescent="0.25">
      <c r="A12283"/>
      <c r="B12283" s="114">
        <v>12282</v>
      </c>
      <c r="C12283" s="7">
        <v>23</v>
      </c>
      <c r="E12283">
        <v>12282</v>
      </c>
      <c r="G12283">
        <v>22</v>
      </c>
      <c r="K12283">
        <v>12282</v>
      </c>
      <c r="N12283"/>
      <c r="O12283"/>
      <c r="Q12283"/>
    </row>
    <row r="12284" spans="1:17" ht="15" x14ac:dyDescent="0.25">
      <c r="A12284"/>
      <c r="B12284" s="114">
        <v>12283</v>
      </c>
      <c r="C12284" s="7">
        <v>23</v>
      </c>
      <c r="E12284">
        <v>12283</v>
      </c>
      <c r="G12284">
        <v>22</v>
      </c>
      <c r="K12284">
        <v>12283</v>
      </c>
      <c r="N12284"/>
      <c r="O12284"/>
      <c r="Q12284"/>
    </row>
    <row r="12285" spans="1:17" ht="15" x14ac:dyDescent="0.25">
      <c r="A12285"/>
      <c r="B12285" s="114">
        <v>12284</v>
      </c>
      <c r="C12285" s="7">
        <v>23</v>
      </c>
      <c r="E12285">
        <v>12284</v>
      </c>
      <c r="G12285">
        <v>22</v>
      </c>
      <c r="K12285">
        <v>12284</v>
      </c>
      <c r="N12285"/>
      <c r="O12285"/>
      <c r="Q12285"/>
    </row>
    <row r="12286" spans="1:17" ht="15" x14ac:dyDescent="0.25">
      <c r="A12286"/>
      <c r="B12286" s="114">
        <v>12285</v>
      </c>
      <c r="C12286" s="7">
        <v>23</v>
      </c>
      <c r="E12286">
        <v>12285</v>
      </c>
      <c r="G12286">
        <v>22</v>
      </c>
      <c r="K12286">
        <v>12285</v>
      </c>
      <c r="N12286"/>
      <c r="O12286"/>
      <c r="Q12286"/>
    </row>
    <row r="12287" spans="1:17" ht="15" x14ac:dyDescent="0.25">
      <c r="A12287"/>
      <c r="B12287" s="114">
        <v>12286</v>
      </c>
      <c r="C12287" s="7">
        <v>23</v>
      </c>
      <c r="E12287">
        <v>12286</v>
      </c>
      <c r="G12287">
        <v>22</v>
      </c>
      <c r="K12287">
        <v>12286</v>
      </c>
      <c r="N12287"/>
      <c r="O12287"/>
      <c r="Q12287"/>
    </row>
    <row r="12288" spans="1:17" ht="15" x14ac:dyDescent="0.25">
      <c r="A12288"/>
      <c r="B12288" s="114">
        <v>12287</v>
      </c>
      <c r="C12288" s="7">
        <v>23</v>
      </c>
      <c r="E12288">
        <v>12287</v>
      </c>
      <c r="G12288">
        <v>22</v>
      </c>
      <c r="K12288">
        <v>12287</v>
      </c>
      <c r="N12288"/>
      <c r="O12288"/>
      <c r="Q12288"/>
    </row>
    <row r="12289" spans="1:17" ht="15" x14ac:dyDescent="0.25">
      <c r="A12289"/>
      <c r="B12289" s="114">
        <v>12288</v>
      </c>
      <c r="C12289" s="7">
        <v>23</v>
      </c>
      <c r="E12289">
        <v>12288</v>
      </c>
      <c r="G12289">
        <v>22</v>
      </c>
      <c r="K12289">
        <v>12288</v>
      </c>
      <c r="N12289"/>
      <c r="O12289"/>
      <c r="Q12289"/>
    </row>
    <row r="12290" spans="1:17" ht="15" x14ac:dyDescent="0.25">
      <c r="A12290"/>
      <c r="B12290" s="114">
        <v>12289</v>
      </c>
      <c r="C12290" s="7">
        <v>23</v>
      </c>
      <c r="E12290">
        <v>12289</v>
      </c>
      <c r="G12290">
        <v>22</v>
      </c>
      <c r="K12290">
        <v>12289</v>
      </c>
      <c r="N12290"/>
      <c r="O12290"/>
      <c r="Q12290"/>
    </row>
    <row r="12291" spans="1:17" ht="15" x14ac:dyDescent="0.25">
      <c r="A12291"/>
      <c r="B12291" s="114">
        <v>12290</v>
      </c>
      <c r="C12291" s="7">
        <v>23</v>
      </c>
      <c r="E12291">
        <v>12290</v>
      </c>
      <c r="G12291">
        <v>22</v>
      </c>
      <c r="K12291">
        <v>12290</v>
      </c>
      <c r="N12291"/>
      <c r="O12291"/>
      <c r="Q12291"/>
    </row>
    <row r="12292" spans="1:17" ht="15" x14ac:dyDescent="0.25">
      <c r="A12292"/>
      <c r="B12292" s="114">
        <v>12291</v>
      </c>
      <c r="C12292" s="7">
        <v>23</v>
      </c>
      <c r="E12292">
        <v>12291</v>
      </c>
      <c r="G12292">
        <v>22</v>
      </c>
      <c r="K12292">
        <v>12291</v>
      </c>
      <c r="N12292"/>
      <c r="O12292"/>
      <c r="Q12292"/>
    </row>
    <row r="12293" spans="1:17" ht="15" x14ac:dyDescent="0.25">
      <c r="A12293"/>
      <c r="B12293" s="114">
        <v>12292</v>
      </c>
      <c r="C12293" s="7">
        <v>23</v>
      </c>
      <c r="E12293">
        <v>12292</v>
      </c>
      <c r="G12293">
        <v>22</v>
      </c>
      <c r="K12293">
        <v>12292</v>
      </c>
      <c r="N12293"/>
      <c r="O12293"/>
      <c r="Q12293"/>
    </row>
    <row r="12294" spans="1:17" ht="15" x14ac:dyDescent="0.25">
      <c r="A12294"/>
      <c r="B12294" s="114">
        <v>12293</v>
      </c>
      <c r="C12294" s="7">
        <v>23</v>
      </c>
      <c r="E12294">
        <v>12293</v>
      </c>
      <c r="G12294">
        <v>22</v>
      </c>
      <c r="K12294">
        <v>12293</v>
      </c>
      <c r="N12294"/>
      <c r="O12294"/>
      <c r="Q12294"/>
    </row>
    <row r="12295" spans="1:17" ht="15" x14ac:dyDescent="0.25">
      <c r="A12295"/>
      <c r="B12295" s="114">
        <v>12294</v>
      </c>
      <c r="C12295" s="7">
        <v>23</v>
      </c>
      <c r="E12295">
        <v>12294</v>
      </c>
      <c r="G12295">
        <v>22</v>
      </c>
      <c r="K12295">
        <v>12294</v>
      </c>
      <c r="N12295"/>
      <c r="O12295"/>
      <c r="Q12295"/>
    </row>
    <row r="12296" spans="1:17" ht="15" x14ac:dyDescent="0.25">
      <c r="A12296"/>
      <c r="B12296" s="114">
        <v>12295</v>
      </c>
      <c r="C12296" s="7">
        <v>23</v>
      </c>
      <c r="E12296">
        <v>12295</v>
      </c>
      <c r="G12296">
        <v>22</v>
      </c>
      <c r="K12296">
        <v>12295</v>
      </c>
      <c r="N12296"/>
      <c r="O12296"/>
      <c r="Q12296"/>
    </row>
    <row r="12297" spans="1:17" ht="15" x14ac:dyDescent="0.25">
      <c r="A12297"/>
      <c r="B12297" s="114">
        <v>12296</v>
      </c>
      <c r="C12297" s="7">
        <v>23</v>
      </c>
      <c r="E12297">
        <v>12296</v>
      </c>
      <c r="G12297">
        <v>22</v>
      </c>
      <c r="K12297">
        <v>12296</v>
      </c>
      <c r="N12297"/>
      <c r="O12297"/>
      <c r="Q12297"/>
    </row>
    <row r="12298" spans="1:17" ht="15" x14ac:dyDescent="0.25">
      <c r="A12298"/>
      <c r="B12298" s="114">
        <v>12297</v>
      </c>
      <c r="C12298" s="7">
        <v>23</v>
      </c>
      <c r="E12298">
        <v>12297</v>
      </c>
      <c r="G12298">
        <v>22</v>
      </c>
      <c r="K12298">
        <v>12297</v>
      </c>
      <c r="N12298"/>
      <c r="O12298"/>
      <c r="Q12298"/>
    </row>
    <row r="12299" spans="1:17" ht="15" x14ac:dyDescent="0.25">
      <c r="A12299"/>
      <c r="B12299" s="114">
        <v>12298</v>
      </c>
      <c r="C12299" s="7">
        <v>23</v>
      </c>
      <c r="E12299">
        <v>12298</v>
      </c>
      <c r="G12299">
        <v>22</v>
      </c>
      <c r="K12299">
        <v>12298</v>
      </c>
      <c r="N12299"/>
      <c r="O12299"/>
      <c r="Q12299"/>
    </row>
    <row r="12300" spans="1:17" ht="15" x14ac:dyDescent="0.25">
      <c r="A12300"/>
      <c r="B12300" s="114">
        <v>12299</v>
      </c>
      <c r="C12300" s="7">
        <v>23</v>
      </c>
      <c r="E12300">
        <v>12299</v>
      </c>
      <c r="G12300">
        <v>22</v>
      </c>
      <c r="K12300">
        <v>12299</v>
      </c>
      <c r="N12300"/>
      <c r="O12300"/>
      <c r="Q12300"/>
    </row>
    <row r="12301" spans="1:17" ht="15" x14ac:dyDescent="0.25">
      <c r="A12301"/>
      <c r="B12301" s="114">
        <v>12300</v>
      </c>
      <c r="C12301" s="7">
        <v>23</v>
      </c>
      <c r="E12301">
        <v>12300</v>
      </c>
      <c r="G12301">
        <v>22</v>
      </c>
      <c r="K12301">
        <v>12300</v>
      </c>
      <c r="N12301"/>
      <c r="O12301"/>
      <c r="Q12301"/>
    </row>
    <row r="12302" spans="1:17" ht="15" x14ac:dyDescent="0.25">
      <c r="A12302"/>
      <c r="B12302" s="114">
        <v>12301</v>
      </c>
      <c r="C12302" s="7">
        <v>23</v>
      </c>
      <c r="E12302">
        <v>12301</v>
      </c>
      <c r="G12302">
        <v>22</v>
      </c>
      <c r="K12302">
        <v>12301</v>
      </c>
      <c r="N12302"/>
      <c r="O12302"/>
      <c r="Q12302"/>
    </row>
    <row r="12303" spans="1:17" ht="15" x14ac:dyDescent="0.25">
      <c r="A12303"/>
      <c r="B12303" s="114">
        <v>12302</v>
      </c>
      <c r="C12303" s="7">
        <v>23</v>
      </c>
      <c r="E12303">
        <v>12302</v>
      </c>
      <c r="G12303">
        <v>22</v>
      </c>
      <c r="K12303">
        <v>12302</v>
      </c>
      <c r="N12303"/>
      <c r="O12303"/>
      <c r="Q12303"/>
    </row>
    <row r="12304" spans="1:17" ht="15" x14ac:dyDescent="0.25">
      <c r="A12304"/>
      <c r="B12304" s="114">
        <v>12303</v>
      </c>
      <c r="C12304" s="7">
        <v>23</v>
      </c>
      <c r="E12304">
        <v>12303</v>
      </c>
      <c r="G12304">
        <v>22</v>
      </c>
      <c r="K12304">
        <v>12303</v>
      </c>
      <c r="N12304"/>
      <c r="O12304"/>
      <c r="Q12304"/>
    </row>
    <row r="12305" spans="1:17" ht="15" x14ac:dyDescent="0.25">
      <c r="A12305"/>
      <c r="B12305" s="114">
        <v>12304</v>
      </c>
      <c r="C12305" s="7">
        <v>23</v>
      </c>
      <c r="E12305">
        <v>12304</v>
      </c>
      <c r="G12305">
        <v>22</v>
      </c>
      <c r="K12305">
        <v>12304</v>
      </c>
      <c r="N12305"/>
      <c r="O12305"/>
      <c r="Q12305"/>
    </row>
    <row r="12306" spans="1:17" ht="15" x14ac:dyDescent="0.25">
      <c r="A12306"/>
      <c r="B12306" s="114">
        <v>12305</v>
      </c>
      <c r="C12306" s="7">
        <v>23</v>
      </c>
      <c r="E12306">
        <v>12305</v>
      </c>
      <c r="G12306">
        <v>22</v>
      </c>
      <c r="K12306">
        <v>12305</v>
      </c>
      <c r="N12306"/>
      <c r="O12306"/>
      <c r="Q12306"/>
    </row>
    <row r="12307" spans="1:17" ht="15" x14ac:dyDescent="0.25">
      <c r="A12307"/>
      <c r="B12307" s="114">
        <v>12306</v>
      </c>
      <c r="C12307" s="7">
        <v>23</v>
      </c>
      <c r="E12307">
        <v>12306</v>
      </c>
      <c r="G12307">
        <v>22</v>
      </c>
      <c r="K12307">
        <v>12306</v>
      </c>
      <c r="N12307"/>
      <c r="O12307"/>
      <c r="Q12307"/>
    </row>
    <row r="12308" spans="1:17" ht="15" x14ac:dyDescent="0.25">
      <c r="A12308"/>
      <c r="B12308" s="114">
        <v>12307</v>
      </c>
      <c r="C12308" s="7">
        <v>23</v>
      </c>
      <c r="E12308">
        <v>12307</v>
      </c>
      <c r="G12308">
        <v>22</v>
      </c>
      <c r="K12308">
        <v>12307</v>
      </c>
      <c r="N12308"/>
      <c r="O12308"/>
      <c r="Q12308"/>
    </row>
    <row r="12309" spans="1:17" ht="15" x14ac:dyDescent="0.25">
      <c r="A12309"/>
      <c r="B12309" s="114">
        <v>12308</v>
      </c>
      <c r="C12309" s="7">
        <v>23</v>
      </c>
      <c r="E12309">
        <v>12308</v>
      </c>
      <c r="G12309">
        <v>22</v>
      </c>
      <c r="K12309">
        <v>12308</v>
      </c>
      <c r="N12309"/>
      <c r="O12309"/>
      <c r="Q12309"/>
    </row>
    <row r="12310" spans="1:17" ht="15" x14ac:dyDescent="0.25">
      <c r="A12310"/>
      <c r="B12310" s="114">
        <v>12309</v>
      </c>
      <c r="C12310" s="7">
        <v>23</v>
      </c>
      <c r="E12310">
        <v>12309</v>
      </c>
      <c r="G12310">
        <v>22</v>
      </c>
      <c r="K12310">
        <v>12309</v>
      </c>
      <c r="N12310"/>
      <c r="O12310"/>
      <c r="Q12310"/>
    </row>
    <row r="12311" spans="1:17" ht="15" x14ac:dyDescent="0.25">
      <c r="A12311"/>
      <c r="B12311" s="114">
        <v>12310</v>
      </c>
      <c r="C12311" s="7">
        <v>23</v>
      </c>
      <c r="E12311">
        <v>12310</v>
      </c>
      <c r="G12311">
        <v>22</v>
      </c>
      <c r="K12311">
        <v>12310</v>
      </c>
      <c r="N12311"/>
      <c r="O12311"/>
      <c r="Q12311"/>
    </row>
    <row r="12312" spans="1:17" ht="15" x14ac:dyDescent="0.25">
      <c r="A12312"/>
      <c r="B12312" s="114">
        <v>12311</v>
      </c>
      <c r="C12312" s="7">
        <v>23</v>
      </c>
      <c r="E12312">
        <v>12311</v>
      </c>
      <c r="G12312">
        <v>22</v>
      </c>
      <c r="K12312">
        <v>12311</v>
      </c>
      <c r="N12312"/>
      <c r="O12312"/>
      <c r="Q12312"/>
    </row>
    <row r="12313" spans="1:17" ht="15" x14ac:dyDescent="0.25">
      <c r="A12313"/>
      <c r="B12313" s="114">
        <v>12312</v>
      </c>
      <c r="C12313" s="7">
        <v>23</v>
      </c>
      <c r="E12313">
        <v>12312</v>
      </c>
      <c r="G12313">
        <v>22</v>
      </c>
      <c r="K12313">
        <v>12312</v>
      </c>
      <c r="N12313"/>
      <c r="O12313"/>
      <c r="Q12313"/>
    </row>
    <row r="12314" spans="1:17" ht="15" x14ac:dyDescent="0.25">
      <c r="A12314"/>
      <c r="B12314" s="114">
        <v>12313</v>
      </c>
      <c r="C12314" s="7">
        <v>23</v>
      </c>
      <c r="E12314">
        <v>12313</v>
      </c>
      <c r="G12314">
        <v>22</v>
      </c>
      <c r="K12314">
        <v>12313</v>
      </c>
      <c r="N12314"/>
      <c r="O12314"/>
      <c r="Q12314"/>
    </row>
    <row r="12315" spans="1:17" ht="15" x14ac:dyDescent="0.25">
      <c r="A12315"/>
      <c r="B12315" s="114">
        <v>12314</v>
      </c>
      <c r="C12315" s="7">
        <v>23</v>
      </c>
      <c r="E12315">
        <v>12314</v>
      </c>
      <c r="G12315">
        <v>22</v>
      </c>
      <c r="K12315">
        <v>12314</v>
      </c>
      <c r="N12315"/>
      <c r="O12315"/>
      <c r="Q12315"/>
    </row>
    <row r="12316" spans="1:17" ht="15" x14ac:dyDescent="0.25">
      <c r="A12316"/>
      <c r="B12316" s="114">
        <v>12315</v>
      </c>
      <c r="C12316" s="7">
        <v>23</v>
      </c>
      <c r="E12316">
        <v>12315</v>
      </c>
      <c r="G12316">
        <v>22</v>
      </c>
      <c r="K12316">
        <v>12315</v>
      </c>
      <c r="N12316"/>
      <c r="O12316"/>
      <c r="Q12316"/>
    </row>
    <row r="12317" spans="1:17" ht="15" x14ac:dyDescent="0.25">
      <c r="A12317"/>
      <c r="B12317" s="114">
        <v>12316</v>
      </c>
      <c r="C12317" s="7">
        <v>23</v>
      </c>
      <c r="E12317">
        <v>12316</v>
      </c>
      <c r="G12317">
        <v>22</v>
      </c>
      <c r="K12317">
        <v>12316</v>
      </c>
      <c r="N12317"/>
      <c r="O12317"/>
      <c r="Q12317"/>
    </row>
    <row r="12318" spans="1:17" ht="15" x14ac:dyDescent="0.25">
      <c r="A12318"/>
      <c r="B12318" s="114">
        <v>12317</v>
      </c>
      <c r="C12318" s="7">
        <v>23</v>
      </c>
      <c r="E12318">
        <v>12317</v>
      </c>
      <c r="G12318">
        <v>22</v>
      </c>
      <c r="K12318">
        <v>12317</v>
      </c>
      <c r="N12318"/>
      <c r="O12318"/>
      <c r="Q12318"/>
    </row>
    <row r="12319" spans="1:17" ht="15" x14ac:dyDescent="0.25">
      <c r="A12319"/>
      <c r="B12319" s="114">
        <v>12318</v>
      </c>
      <c r="C12319" s="7">
        <v>23</v>
      </c>
      <c r="E12319">
        <v>12318</v>
      </c>
      <c r="G12319">
        <v>22</v>
      </c>
      <c r="K12319">
        <v>12318</v>
      </c>
      <c r="N12319"/>
      <c r="O12319"/>
      <c r="Q12319"/>
    </row>
    <row r="12320" spans="1:17" ht="15" x14ac:dyDescent="0.25">
      <c r="A12320"/>
      <c r="B12320" s="114">
        <v>12319</v>
      </c>
      <c r="C12320" s="7">
        <v>23</v>
      </c>
      <c r="E12320">
        <v>12319</v>
      </c>
      <c r="G12320">
        <v>22</v>
      </c>
      <c r="K12320">
        <v>12319</v>
      </c>
      <c r="N12320"/>
      <c r="O12320"/>
      <c r="Q12320"/>
    </row>
    <row r="12321" spans="1:17" ht="15" x14ac:dyDescent="0.25">
      <c r="A12321"/>
      <c r="B12321" s="114">
        <v>12320</v>
      </c>
      <c r="C12321" s="7">
        <v>23</v>
      </c>
      <c r="E12321">
        <v>12320</v>
      </c>
      <c r="G12321">
        <v>22</v>
      </c>
      <c r="K12321">
        <v>12320</v>
      </c>
      <c r="N12321"/>
      <c r="O12321"/>
      <c r="Q12321"/>
    </row>
    <row r="12322" spans="1:17" ht="15" x14ac:dyDescent="0.25">
      <c r="A12322"/>
      <c r="B12322" s="114">
        <v>12321</v>
      </c>
      <c r="C12322" s="7">
        <v>23</v>
      </c>
      <c r="E12322">
        <v>12321</v>
      </c>
      <c r="G12322">
        <v>22</v>
      </c>
      <c r="K12322">
        <v>12321</v>
      </c>
      <c r="N12322"/>
      <c r="O12322"/>
      <c r="Q12322"/>
    </row>
    <row r="12323" spans="1:17" ht="15" x14ac:dyDescent="0.25">
      <c r="A12323"/>
      <c r="B12323" s="114">
        <v>12322</v>
      </c>
      <c r="C12323" s="7">
        <v>23</v>
      </c>
      <c r="E12323">
        <v>12322</v>
      </c>
      <c r="G12323">
        <v>22</v>
      </c>
      <c r="K12323">
        <v>12322</v>
      </c>
      <c r="N12323"/>
      <c r="O12323"/>
      <c r="Q12323"/>
    </row>
    <row r="12324" spans="1:17" ht="15" x14ac:dyDescent="0.25">
      <c r="A12324"/>
      <c r="B12324" s="114">
        <v>12323</v>
      </c>
      <c r="C12324" s="7">
        <v>23</v>
      </c>
      <c r="E12324">
        <v>12323</v>
      </c>
      <c r="G12324">
        <v>22</v>
      </c>
      <c r="K12324">
        <v>12323</v>
      </c>
      <c r="N12324"/>
      <c r="O12324"/>
      <c r="Q12324"/>
    </row>
    <row r="12325" spans="1:17" ht="15" x14ac:dyDescent="0.25">
      <c r="A12325"/>
      <c r="B12325" s="114">
        <v>12324</v>
      </c>
      <c r="C12325" s="7">
        <v>23</v>
      </c>
      <c r="E12325">
        <v>12324</v>
      </c>
      <c r="G12325">
        <v>22</v>
      </c>
      <c r="K12325">
        <v>12324</v>
      </c>
      <c r="N12325"/>
      <c r="O12325"/>
      <c r="Q12325"/>
    </row>
    <row r="12326" spans="1:17" ht="15" x14ac:dyDescent="0.25">
      <c r="A12326"/>
      <c r="B12326" s="114">
        <v>12325</v>
      </c>
      <c r="C12326" s="7">
        <v>23</v>
      </c>
      <c r="E12326">
        <v>12325</v>
      </c>
      <c r="G12326">
        <v>22</v>
      </c>
      <c r="K12326">
        <v>12325</v>
      </c>
      <c r="N12326"/>
      <c r="O12326"/>
      <c r="Q12326"/>
    </row>
    <row r="12327" spans="1:17" ht="15" x14ac:dyDescent="0.25">
      <c r="A12327"/>
      <c r="B12327" s="114">
        <v>12326</v>
      </c>
      <c r="C12327" s="7">
        <v>23</v>
      </c>
      <c r="E12327">
        <v>12326</v>
      </c>
      <c r="G12327">
        <v>22</v>
      </c>
      <c r="K12327">
        <v>12326</v>
      </c>
      <c r="N12327"/>
      <c r="O12327"/>
      <c r="Q12327"/>
    </row>
    <row r="12328" spans="1:17" ht="15" x14ac:dyDescent="0.25">
      <c r="A12328"/>
      <c r="B12328" s="114">
        <v>12327</v>
      </c>
      <c r="C12328" s="7">
        <v>23</v>
      </c>
      <c r="E12328">
        <v>12327</v>
      </c>
      <c r="G12328">
        <v>22</v>
      </c>
      <c r="K12328">
        <v>12327</v>
      </c>
      <c r="N12328"/>
      <c r="O12328"/>
      <c r="Q12328"/>
    </row>
    <row r="12329" spans="1:17" ht="15" x14ac:dyDescent="0.25">
      <c r="A12329"/>
      <c r="B12329" s="114">
        <v>12328</v>
      </c>
      <c r="C12329" s="7">
        <v>23</v>
      </c>
      <c r="E12329">
        <v>12328</v>
      </c>
      <c r="G12329">
        <v>22</v>
      </c>
      <c r="K12329">
        <v>12328</v>
      </c>
      <c r="N12329"/>
      <c r="O12329"/>
      <c r="Q12329"/>
    </row>
    <row r="12330" spans="1:17" ht="15" x14ac:dyDescent="0.25">
      <c r="A12330"/>
      <c r="B12330" s="114">
        <v>12329</v>
      </c>
      <c r="C12330" s="7">
        <v>23</v>
      </c>
      <c r="E12330">
        <v>12329</v>
      </c>
      <c r="G12330">
        <v>22</v>
      </c>
      <c r="K12330">
        <v>12329</v>
      </c>
      <c r="N12330"/>
      <c r="O12330"/>
      <c r="Q12330"/>
    </row>
    <row r="12331" spans="1:17" ht="15" x14ac:dyDescent="0.25">
      <c r="A12331"/>
      <c r="B12331" s="114">
        <v>12330</v>
      </c>
      <c r="C12331" s="7">
        <v>23</v>
      </c>
      <c r="E12331">
        <v>12330</v>
      </c>
      <c r="G12331">
        <v>22</v>
      </c>
      <c r="K12331">
        <v>12330</v>
      </c>
      <c r="N12331"/>
      <c r="O12331"/>
      <c r="Q12331"/>
    </row>
    <row r="12332" spans="1:17" ht="15" x14ac:dyDescent="0.25">
      <c r="A12332"/>
      <c r="B12332" s="114">
        <v>12331</v>
      </c>
      <c r="C12332" s="7">
        <v>23</v>
      </c>
      <c r="E12332">
        <v>12331</v>
      </c>
      <c r="G12332">
        <v>22</v>
      </c>
      <c r="K12332">
        <v>12331</v>
      </c>
      <c r="N12332"/>
      <c r="O12332"/>
      <c r="Q12332"/>
    </row>
    <row r="12333" spans="1:17" ht="15" x14ac:dyDescent="0.25">
      <c r="A12333"/>
      <c r="B12333" s="114">
        <v>12332</v>
      </c>
      <c r="C12333" s="7">
        <v>23</v>
      </c>
      <c r="E12333">
        <v>12332</v>
      </c>
      <c r="G12333">
        <v>22</v>
      </c>
      <c r="K12333">
        <v>12332</v>
      </c>
      <c r="N12333"/>
      <c r="O12333"/>
      <c r="Q12333"/>
    </row>
    <row r="12334" spans="1:17" ht="15" x14ac:dyDescent="0.25">
      <c r="A12334"/>
      <c r="B12334" s="114">
        <v>12333</v>
      </c>
      <c r="C12334" s="7">
        <v>23</v>
      </c>
      <c r="E12334">
        <v>12333</v>
      </c>
      <c r="G12334">
        <v>22</v>
      </c>
      <c r="K12334">
        <v>12333</v>
      </c>
      <c r="N12334"/>
      <c r="O12334"/>
      <c r="Q12334"/>
    </row>
    <row r="12335" spans="1:17" ht="15" x14ac:dyDescent="0.25">
      <c r="A12335"/>
      <c r="B12335" s="114">
        <v>12334</v>
      </c>
      <c r="C12335" s="7">
        <v>23</v>
      </c>
      <c r="E12335">
        <v>12334</v>
      </c>
      <c r="G12335">
        <v>22</v>
      </c>
      <c r="K12335">
        <v>12334</v>
      </c>
      <c r="N12335"/>
      <c r="O12335"/>
      <c r="Q12335"/>
    </row>
    <row r="12336" spans="1:17" ht="15" x14ac:dyDescent="0.25">
      <c r="A12336"/>
      <c r="B12336" s="114">
        <v>12335</v>
      </c>
      <c r="C12336" s="7">
        <v>23</v>
      </c>
      <c r="E12336">
        <v>12335</v>
      </c>
      <c r="G12336">
        <v>22</v>
      </c>
      <c r="K12336">
        <v>12335</v>
      </c>
      <c r="N12336"/>
      <c r="O12336"/>
      <c r="Q12336"/>
    </row>
    <row r="12337" spans="1:17" ht="15" x14ac:dyDescent="0.25">
      <c r="A12337"/>
      <c r="B12337" s="114">
        <v>12336</v>
      </c>
      <c r="C12337" s="7">
        <v>23</v>
      </c>
      <c r="E12337">
        <v>12336</v>
      </c>
      <c r="G12337">
        <v>22</v>
      </c>
      <c r="K12337">
        <v>12336</v>
      </c>
      <c r="N12337"/>
      <c r="O12337"/>
      <c r="Q12337"/>
    </row>
    <row r="12338" spans="1:17" ht="15" x14ac:dyDescent="0.25">
      <c r="A12338"/>
      <c r="B12338" s="114">
        <v>12337</v>
      </c>
      <c r="C12338" s="7">
        <v>23</v>
      </c>
      <c r="E12338">
        <v>12337</v>
      </c>
      <c r="G12338">
        <v>22</v>
      </c>
      <c r="K12338">
        <v>12337</v>
      </c>
      <c r="N12338"/>
      <c r="O12338"/>
      <c r="Q12338"/>
    </row>
    <row r="12339" spans="1:17" ht="15" x14ac:dyDescent="0.25">
      <c r="A12339"/>
      <c r="B12339" s="114">
        <v>12338</v>
      </c>
      <c r="C12339" s="7">
        <v>23</v>
      </c>
      <c r="E12339">
        <v>12338</v>
      </c>
      <c r="G12339">
        <v>22</v>
      </c>
      <c r="K12339">
        <v>12338</v>
      </c>
      <c r="N12339"/>
      <c r="O12339"/>
      <c r="Q12339"/>
    </row>
    <row r="12340" spans="1:17" ht="15" x14ac:dyDescent="0.25">
      <c r="A12340"/>
      <c r="B12340" s="114">
        <v>12339</v>
      </c>
      <c r="C12340" s="7">
        <v>23</v>
      </c>
      <c r="E12340">
        <v>12339</v>
      </c>
      <c r="G12340">
        <v>22</v>
      </c>
      <c r="K12340">
        <v>12339</v>
      </c>
      <c r="N12340"/>
      <c r="O12340"/>
      <c r="Q12340"/>
    </row>
    <row r="12341" spans="1:17" ht="15" x14ac:dyDescent="0.25">
      <c r="A12341"/>
      <c r="B12341" s="114">
        <v>12340</v>
      </c>
      <c r="C12341" s="7">
        <v>23</v>
      </c>
      <c r="E12341">
        <v>12340</v>
      </c>
      <c r="G12341">
        <v>22</v>
      </c>
      <c r="K12341">
        <v>12340</v>
      </c>
      <c r="N12341"/>
      <c r="O12341"/>
      <c r="Q12341"/>
    </row>
    <row r="12342" spans="1:17" ht="15" x14ac:dyDescent="0.25">
      <c r="A12342"/>
      <c r="B12342" s="114">
        <v>12341</v>
      </c>
      <c r="C12342" s="7">
        <v>23</v>
      </c>
      <c r="E12342">
        <v>12341</v>
      </c>
      <c r="G12342">
        <v>22</v>
      </c>
      <c r="K12342">
        <v>12341</v>
      </c>
      <c r="N12342"/>
      <c r="O12342"/>
      <c r="Q12342"/>
    </row>
    <row r="12343" spans="1:17" ht="15" x14ac:dyDescent="0.25">
      <c r="A12343"/>
      <c r="B12343" s="114">
        <v>12342</v>
      </c>
      <c r="C12343" s="7">
        <v>23</v>
      </c>
      <c r="E12343">
        <v>12342</v>
      </c>
      <c r="G12343">
        <v>22</v>
      </c>
      <c r="K12343">
        <v>12342</v>
      </c>
      <c r="N12343"/>
      <c r="O12343"/>
      <c r="Q12343"/>
    </row>
    <row r="12344" spans="1:17" ht="15" x14ac:dyDescent="0.25">
      <c r="A12344"/>
      <c r="B12344" s="114">
        <v>12343</v>
      </c>
      <c r="C12344" s="7">
        <v>23</v>
      </c>
      <c r="E12344">
        <v>12343</v>
      </c>
      <c r="G12344">
        <v>22</v>
      </c>
      <c r="K12344">
        <v>12343</v>
      </c>
      <c r="N12344"/>
      <c r="O12344"/>
      <c r="Q12344"/>
    </row>
    <row r="12345" spans="1:17" ht="15" x14ac:dyDescent="0.25">
      <c r="A12345"/>
      <c r="B12345" s="114">
        <v>12344</v>
      </c>
      <c r="C12345" s="7">
        <v>23</v>
      </c>
      <c r="E12345">
        <v>12344</v>
      </c>
      <c r="G12345">
        <v>22</v>
      </c>
      <c r="K12345">
        <v>12344</v>
      </c>
      <c r="N12345"/>
      <c r="O12345"/>
      <c r="Q12345"/>
    </row>
    <row r="12346" spans="1:17" ht="15" x14ac:dyDescent="0.25">
      <c r="A12346"/>
      <c r="B12346" s="114">
        <v>12345</v>
      </c>
      <c r="C12346" s="7">
        <v>23</v>
      </c>
      <c r="E12346">
        <v>12345</v>
      </c>
      <c r="G12346">
        <v>22</v>
      </c>
      <c r="K12346">
        <v>12345</v>
      </c>
      <c r="N12346"/>
      <c r="O12346"/>
      <c r="Q12346"/>
    </row>
    <row r="12347" spans="1:17" ht="15" x14ac:dyDescent="0.25">
      <c r="A12347"/>
      <c r="B12347" s="114">
        <v>12346</v>
      </c>
      <c r="C12347" s="7">
        <v>23</v>
      </c>
      <c r="E12347">
        <v>12346</v>
      </c>
      <c r="G12347">
        <v>22</v>
      </c>
      <c r="K12347">
        <v>12346</v>
      </c>
      <c r="N12347"/>
      <c r="O12347"/>
      <c r="Q12347"/>
    </row>
    <row r="12348" spans="1:17" ht="15" x14ac:dyDescent="0.25">
      <c r="A12348"/>
      <c r="B12348" s="114">
        <v>12347</v>
      </c>
      <c r="C12348" s="7">
        <v>23</v>
      </c>
      <c r="E12348">
        <v>12347</v>
      </c>
      <c r="G12348">
        <v>22</v>
      </c>
      <c r="K12348">
        <v>12347</v>
      </c>
      <c r="N12348"/>
      <c r="O12348"/>
      <c r="Q12348"/>
    </row>
    <row r="12349" spans="1:17" ht="15" x14ac:dyDescent="0.25">
      <c r="A12349"/>
      <c r="B12349" s="114">
        <v>12348</v>
      </c>
      <c r="C12349" s="7">
        <v>23</v>
      </c>
      <c r="E12349">
        <v>12348</v>
      </c>
      <c r="G12349">
        <v>22</v>
      </c>
      <c r="K12349">
        <v>12348</v>
      </c>
      <c r="N12349"/>
      <c r="O12349"/>
      <c r="Q12349"/>
    </row>
    <row r="12350" spans="1:17" ht="15" x14ac:dyDescent="0.25">
      <c r="A12350"/>
      <c r="B12350" s="114">
        <v>12349</v>
      </c>
      <c r="C12350" s="7">
        <v>23</v>
      </c>
      <c r="E12350">
        <v>12349</v>
      </c>
      <c r="G12350">
        <v>22</v>
      </c>
      <c r="K12350">
        <v>12349</v>
      </c>
      <c r="N12350"/>
      <c r="O12350"/>
      <c r="Q12350"/>
    </row>
    <row r="12351" spans="1:17" ht="15" x14ac:dyDescent="0.25">
      <c r="A12351"/>
      <c r="B12351" s="114">
        <v>12350</v>
      </c>
      <c r="C12351" s="7">
        <v>23</v>
      </c>
      <c r="E12351">
        <v>12350</v>
      </c>
      <c r="G12351">
        <v>22</v>
      </c>
      <c r="K12351">
        <v>12350</v>
      </c>
      <c r="N12351"/>
      <c r="O12351"/>
      <c r="Q12351"/>
    </row>
    <row r="12352" spans="1:17" ht="15" x14ac:dyDescent="0.25">
      <c r="A12352"/>
      <c r="B12352" s="114">
        <v>12351</v>
      </c>
      <c r="C12352" s="7">
        <v>23</v>
      </c>
      <c r="E12352">
        <v>12351</v>
      </c>
      <c r="G12352">
        <v>22</v>
      </c>
      <c r="K12352">
        <v>12351</v>
      </c>
      <c r="N12352"/>
      <c r="O12352"/>
      <c r="Q12352"/>
    </row>
    <row r="12353" spans="1:17" ht="15" x14ac:dyDescent="0.25">
      <c r="A12353"/>
      <c r="B12353" s="114">
        <v>12352</v>
      </c>
      <c r="C12353" s="7">
        <v>23</v>
      </c>
      <c r="E12353">
        <v>12352</v>
      </c>
      <c r="G12353">
        <v>22</v>
      </c>
      <c r="K12353">
        <v>12352</v>
      </c>
      <c r="N12353"/>
      <c r="O12353"/>
      <c r="Q12353"/>
    </row>
    <row r="12354" spans="1:17" ht="15" x14ac:dyDescent="0.25">
      <c r="A12354"/>
      <c r="B12354" s="114">
        <v>12353</v>
      </c>
      <c r="C12354" s="7">
        <v>23</v>
      </c>
      <c r="E12354">
        <v>12353</v>
      </c>
      <c r="G12354">
        <v>22</v>
      </c>
      <c r="K12354">
        <v>12353</v>
      </c>
      <c r="N12354"/>
      <c r="O12354"/>
      <c r="Q12354"/>
    </row>
    <row r="12355" spans="1:17" ht="15" x14ac:dyDescent="0.25">
      <c r="A12355"/>
      <c r="B12355" s="114">
        <v>12354</v>
      </c>
      <c r="C12355" s="7">
        <v>23</v>
      </c>
      <c r="E12355">
        <v>12354</v>
      </c>
      <c r="G12355">
        <v>22</v>
      </c>
      <c r="K12355">
        <v>12354</v>
      </c>
      <c r="N12355"/>
      <c r="O12355"/>
      <c r="Q12355"/>
    </row>
    <row r="12356" spans="1:17" ht="15" x14ac:dyDescent="0.25">
      <c r="A12356"/>
      <c r="B12356" s="114">
        <v>12355</v>
      </c>
      <c r="C12356" s="7">
        <v>23</v>
      </c>
      <c r="E12356">
        <v>12355</v>
      </c>
      <c r="G12356">
        <v>22</v>
      </c>
      <c r="K12356">
        <v>12355</v>
      </c>
      <c r="N12356"/>
      <c r="O12356"/>
      <c r="Q12356"/>
    </row>
    <row r="12357" spans="1:17" ht="15" x14ac:dyDescent="0.25">
      <c r="A12357"/>
      <c r="B12357" s="114">
        <v>12356</v>
      </c>
      <c r="C12357" s="7">
        <v>23</v>
      </c>
      <c r="E12357">
        <v>12356</v>
      </c>
      <c r="G12357">
        <v>22</v>
      </c>
      <c r="K12357">
        <v>12356</v>
      </c>
      <c r="N12357"/>
      <c r="O12357"/>
      <c r="Q12357"/>
    </row>
    <row r="12358" spans="1:17" ht="15" x14ac:dyDescent="0.25">
      <c r="A12358"/>
      <c r="B12358" s="114">
        <v>12357</v>
      </c>
      <c r="C12358" s="7">
        <v>23</v>
      </c>
      <c r="E12358">
        <v>12357</v>
      </c>
      <c r="G12358">
        <v>22</v>
      </c>
      <c r="K12358">
        <v>12357</v>
      </c>
      <c r="N12358"/>
      <c r="O12358"/>
      <c r="Q12358"/>
    </row>
    <row r="12359" spans="1:17" ht="15" x14ac:dyDescent="0.25">
      <c r="A12359"/>
      <c r="B12359" s="114">
        <v>12358</v>
      </c>
      <c r="C12359" s="7">
        <v>23</v>
      </c>
      <c r="E12359">
        <v>12358</v>
      </c>
      <c r="G12359">
        <v>22</v>
      </c>
      <c r="K12359">
        <v>12358</v>
      </c>
      <c r="N12359"/>
      <c r="O12359"/>
      <c r="Q12359"/>
    </row>
    <row r="12360" spans="1:17" ht="15" x14ac:dyDescent="0.25">
      <c r="A12360"/>
      <c r="B12360" s="114">
        <v>12359</v>
      </c>
      <c r="C12360" s="7">
        <v>23</v>
      </c>
      <c r="E12360">
        <v>12359</v>
      </c>
      <c r="G12360">
        <v>22</v>
      </c>
      <c r="K12360">
        <v>12359</v>
      </c>
      <c r="N12360"/>
      <c r="O12360"/>
      <c r="Q12360"/>
    </row>
    <row r="12361" spans="1:17" ht="15" x14ac:dyDescent="0.25">
      <c r="A12361"/>
      <c r="B12361" s="114">
        <v>12360</v>
      </c>
      <c r="C12361" s="7">
        <v>23</v>
      </c>
      <c r="E12361">
        <v>12360</v>
      </c>
      <c r="G12361">
        <v>22</v>
      </c>
      <c r="K12361">
        <v>12360</v>
      </c>
      <c r="N12361"/>
      <c r="O12361"/>
      <c r="Q12361"/>
    </row>
    <row r="12362" spans="1:17" ht="15" x14ac:dyDescent="0.25">
      <c r="A12362"/>
      <c r="B12362" s="114">
        <v>12361</v>
      </c>
      <c r="C12362" s="7">
        <v>23</v>
      </c>
      <c r="E12362">
        <v>12361</v>
      </c>
      <c r="G12362">
        <v>22</v>
      </c>
      <c r="K12362">
        <v>12361</v>
      </c>
      <c r="N12362"/>
      <c r="O12362"/>
      <c r="Q12362"/>
    </row>
    <row r="12363" spans="1:17" ht="15" x14ac:dyDescent="0.25">
      <c r="A12363"/>
      <c r="B12363" s="114">
        <v>12362</v>
      </c>
      <c r="C12363" s="7">
        <v>23</v>
      </c>
      <c r="E12363">
        <v>12362</v>
      </c>
      <c r="G12363">
        <v>22</v>
      </c>
      <c r="K12363">
        <v>12362</v>
      </c>
      <c r="N12363"/>
      <c r="O12363"/>
      <c r="Q12363"/>
    </row>
    <row r="12364" spans="1:17" ht="15" x14ac:dyDescent="0.25">
      <c r="A12364"/>
      <c r="B12364" s="114">
        <v>12363</v>
      </c>
      <c r="C12364" s="7">
        <v>23</v>
      </c>
      <c r="E12364">
        <v>12363</v>
      </c>
      <c r="G12364">
        <v>22</v>
      </c>
      <c r="K12364">
        <v>12363</v>
      </c>
      <c r="N12364"/>
      <c r="O12364"/>
      <c r="Q12364"/>
    </row>
    <row r="12365" spans="1:17" ht="15" x14ac:dyDescent="0.25">
      <c r="A12365"/>
      <c r="B12365" s="114">
        <v>12364</v>
      </c>
      <c r="C12365" s="7">
        <v>23</v>
      </c>
      <c r="E12365">
        <v>12364</v>
      </c>
      <c r="G12365">
        <v>22</v>
      </c>
      <c r="K12365">
        <v>12364</v>
      </c>
      <c r="N12365"/>
      <c r="O12365"/>
      <c r="Q12365"/>
    </row>
    <row r="12366" spans="1:17" ht="15" x14ac:dyDescent="0.25">
      <c r="A12366"/>
      <c r="B12366" s="114">
        <v>12365</v>
      </c>
      <c r="C12366" s="7">
        <v>23</v>
      </c>
      <c r="E12366">
        <v>12365</v>
      </c>
      <c r="G12366">
        <v>22</v>
      </c>
      <c r="K12366">
        <v>12365</v>
      </c>
      <c r="N12366"/>
      <c r="O12366"/>
      <c r="Q12366"/>
    </row>
    <row r="12367" spans="1:17" ht="15" x14ac:dyDescent="0.25">
      <c r="A12367"/>
      <c r="B12367" s="114">
        <v>12366</v>
      </c>
      <c r="C12367" s="7">
        <v>23</v>
      </c>
      <c r="E12367">
        <v>12366</v>
      </c>
      <c r="G12367">
        <v>22</v>
      </c>
      <c r="K12367">
        <v>12366</v>
      </c>
      <c r="N12367"/>
      <c r="O12367"/>
      <c r="Q12367"/>
    </row>
    <row r="12368" spans="1:17" ht="15" x14ac:dyDescent="0.25">
      <c r="A12368"/>
      <c r="B12368" s="114">
        <v>12367</v>
      </c>
      <c r="C12368" s="7">
        <v>23</v>
      </c>
      <c r="E12368">
        <v>12367</v>
      </c>
      <c r="G12368">
        <v>22</v>
      </c>
      <c r="K12368">
        <v>12367</v>
      </c>
      <c r="N12368"/>
      <c r="O12368"/>
      <c r="Q12368"/>
    </row>
    <row r="12369" spans="1:17" ht="15" x14ac:dyDescent="0.25">
      <c r="A12369"/>
      <c r="B12369" s="114">
        <v>12368</v>
      </c>
      <c r="C12369" s="7">
        <v>23</v>
      </c>
      <c r="E12369">
        <v>12368</v>
      </c>
      <c r="G12369">
        <v>22</v>
      </c>
      <c r="K12369">
        <v>12368</v>
      </c>
      <c r="N12369"/>
      <c r="O12369"/>
      <c r="Q12369"/>
    </row>
    <row r="12370" spans="1:17" ht="15" x14ac:dyDescent="0.25">
      <c r="A12370"/>
      <c r="B12370" s="114">
        <v>12369</v>
      </c>
      <c r="C12370" s="7">
        <v>23</v>
      </c>
      <c r="E12370">
        <v>12369</v>
      </c>
      <c r="G12370">
        <v>22</v>
      </c>
      <c r="K12370">
        <v>12369</v>
      </c>
      <c r="N12370"/>
      <c r="O12370"/>
      <c r="Q12370"/>
    </row>
    <row r="12371" spans="1:17" ht="15" x14ac:dyDescent="0.25">
      <c r="A12371"/>
      <c r="B12371" s="114">
        <v>12370</v>
      </c>
      <c r="C12371" s="7">
        <v>23</v>
      </c>
      <c r="E12371">
        <v>12370</v>
      </c>
      <c r="G12371">
        <v>22</v>
      </c>
      <c r="K12371">
        <v>12370</v>
      </c>
      <c r="N12371"/>
      <c r="O12371"/>
      <c r="Q12371"/>
    </row>
    <row r="12372" spans="1:17" ht="15" x14ac:dyDescent="0.25">
      <c r="A12372"/>
      <c r="B12372" s="114">
        <v>12371</v>
      </c>
      <c r="C12372" s="7">
        <v>23</v>
      </c>
      <c r="E12372">
        <v>12371</v>
      </c>
      <c r="G12372">
        <v>22</v>
      </c>
      <c r="K12372">
        <v>12371</v>
      </c>
      <c r="N12372"/>
      <c r="O12372"/>
      <c r="Q12372"/>
    </row>
    <row r="12373" spans="1:17" ht="15" x14ac:dyDescent="0.25">
      <c r="A12373"/>
      <c r="B12373" s="114">
        <v>12372</v>
      </c>
      <c r="C12373" s="7">
        <v>23</v>
      </c>
      <c r="E12373">
        <v>12372</v>
      </c>
      <c r="G12373">
        <v>22</v>
      </c>
      <c r="K12373">
        <v>12372</v>
      </c>
      <c r="N12373"/>
      <c r="O12373"/>
      <c r="Q12373"/>
    </row>
    <row r="12374" spans="1:17" ht="15" x14ac:dyDescent="0.25">
      <c r="A12374"/>
      <c r="B12374" s="114">
        <v>12373</v>
      </c>
      <c r="C12374" s="7">
        <v>23</v>
      </c>
      <c r="E12374">
        <v>12373</v>
      </c>
      <c r="G12374">
        <v>22</v>
      </c>
      <c r="K12374">
        <v>12373</v>
      </c>
      <c r="N12374"/>
      <c r="O12374"/>
      <c r="Q12374"/>
    </row>
    <row r="12375" spans="1:17" ht="15" x14ac:dyDescent="0.25">
      <c r="A12375"/>
      <c r="B12375" s="114">
        <v>12374</v>
      </c>
      <c r="C12375" s="7">
        <v>23</v>
      </c>
      <c r="E12375">
        <v>12374</v>
      </c>
      <c r="G12375">
        <v>22</v>
      </c>
      <c r="K12375">
        <v>12374</v>
      </c>
      <c r="N12375"/>
      <c r="O12375"/>
      <c r="Q12375"/>
    </row>
    <row r="12376" spans="1:17" ht="15" x14ac:dyDescent="0.25">
      <c r="A12376"/>
      <c r="B12376" s="114">
        <v>12375</v>
      </c>
      <c r="C12376" s="7">
        <v>23</v>
      </c>
      <c r="E12376">
        <v>12375</v>
      </c>
      <c r="G12376">
        <v>22</v>
      </c>
      <c r="K12376">
        <v>12375</v>
      </c>
      <c r="N12376"/>
      <c r="O12376"/>
      <c r="Q12376"/>
    </row>
    <row r="12377" spans="1:17" ht="15" x14ac:dyDescent="0.25">
      <c r="A12377"/>
      <c r="B12377" s="114">
        <v>12376</v>
      </c>
      <c r="C12377" s="7">
        <v>23</v>
      </c>
      <c r="E12377">
        <v>12376</v>
      </c>
      <c r="G12377">
        <v>22</v>
      </c>
      <c r="K12377">
        <v>12376</v>
      </c>
      <c r="N12377"/>
      <c r="O12377"/>
      <c r="Q12377"/>
    </row>
    <row r="12378" spans="1:17" ht="15" x14ac:dyDescent="0.25">
      <c r="A12378"/>
      <c r="B12378" s="114">
        <v>12377</v>
      </c>
      <c r="C12378" s="7">
        <v>23</v>
      </c>
      <c r="E12378">
        <v>12377</v>
      </c>
      <c r="G12378">
        <v>22</v>
      </c>
      <c r="K12378">
        <v>12377</v>
      </c>
      <c r="N12378"/>
      <c r="O12378"/>
      <c r="Q12378"/>
    </row>
    <row r="12379" spans="1:17" ht="15" x14ac:dyDescent="0.25">
      <c r="A12379"/>
      <c r="B12379" s="114">
        <v>12378</v>
      </c>
      <c r="C12379" s="7">
        <v>23</v>
      </c>
      <c r="E12379">
        <v>12378</v>
      </c>
      <c r="G12379">
        <v>22</v>
      </c>
      <c r="K12379">
        <v>12378</v>
      </c>
      <c r="N12379"/>
      <c r="O12379"/>
      <c r="Q12379"/>
    </row>
    <row r="12380" spans="1:17" ht="15" x14ac:dyDescent="0.25">
      <c r="A12380"/>
      <c r="B12380" s="114">
        <v>12379</v>
      </c>
      <c r="C12380" s="7">
        <v>23</v>
      </c>
      <c r="E12380">
        <v>12379</v>
      </c>
      <c r="G12380">
        <v>22</v>
      </c>
      <c r="K12380">
        <v>12379</v>
      </c>
      <c r="N12380"/>
      <c r="O12380"/>
      <c r="Q12380"/>
    </row>
    <row r="12381" spans="1:17" ht="15" x14ac:dyDescent="0.25">
      <c r="A12381"/>
      <c r="B12381" s="114">
        <v>12380</v>
      </c>
      <c r="C12381" s="7">
        <v>23</v>
      </c>
      <c r="E12381">
        <v>12380</v>
      </c>
      <c r="G12381">
        <v>22</v>
      </c>
      <c r="K12381">
        <v>12380</v>
      </c>
      <c r="N12381"/>
      <c r="O12381"/>
      <c r="Q12381"/>
    </row>
    <row r="12382" spans="1:17" ht="15" x14ac:dyDescent="0.25">
      <c r="A12382"/>
      <c r="B12382" s="114">
        <v>12381</v>
      </c>
      <c r="C12382" s="7">
        <v>23</v>
      </c>
      <c r="E12382">
        <v>12381</v>
      </c>
      <c r="G12382">
        <v>22</v>
      </c>
      <c r="K12382">
        <v>12381</v>
      </c>
      <c r="N12382"/>
      <c r="O12382"/>
      <c r="Q12382"/>
    </row>
    <row r="12383" spans="1:17" ht="15" x14ac:dyDescent="0.25">
      <c r="A12383"/>
      <c r="B12383" s="114">
        <v>12382</v>
      </c>
      <c r="C12383" s="7">
        <v>23</v>
      </c>
      <c r="E12383">
        <v>12382</v>
      </c>
      <c r="G12383">
        <v>22</v>
      </c>
      <c r="K12383">
        <v>12382</v>
      </c>
      <c r="N12383"/>
      <c r="O12383"/>
      <c r="Q12383"/>
    </row>
    <row r="12384" spans="1:17" ht="15" x14ac:dyDescent="0.25">
      <c r="A12384"/>
      <c r="B12384" s="114">
        <v>12383</v>
      </c>
      <c r="C12384" s="7">
        <v>23</v>
      </c>
      <c r="E12384">
        <v>12383</v>
      </c>
      <c r="G12384">
        <v>22</v>
      </c>
      <c r="K12384">
        <v>12383</v>
      </c>
      <c r="N12384"/>
      <c r="O12384"/>
      <c r="Q12384"/>
    </row>
    <row r="12385" spans="1:17" ht="15" x14ac:dyDescent="0.25">
      <c r="A12385"/>
      <c r="B12385" s="114">
        <v>12384</v>
      </c>
      <c r="C12385" s="7">
        <v>23</v>
      </c>
      <c r="E12385">
        <v>12384</v>
      </c>
      <c r="G12385">
        <v>22</v>
      </c>
      <c r="K12385">
        <v>12384</v>
      </c>
      <c r="N12385"/>
      <c r="O12385"/>
      <c r="Q12385"/>
    </row>
    <row r="12386" spans="1:17" ht="15" x14ac:dyDescent="0.25">
      <c r="A12386"/>
      <c r="B12386" s="114">
        <v>12385</v>
      </c>
      <c r="C12386" s="7">
        <v>23</v>
      </c>
      <c r="E12386">
        <v>12385</v>
      </c>
      <c r="G12386">
        <v>22</v>
      </c>
      <c r="K12386">
        <v>12385</v>
      </c>
      <c r="N12386"/>
      <c r="O12386"/>
      <c r="Q12386"/>
    </row>
    <row r="12387" spans="1:17" ht="15" x14ac:dyDescent="0.25">
      <c r="A12387"/>
      <c r="B12387" s="114">
        <v>12386</v>
      </c>
      <c r="C12387" s="7">
        <v>23</v>
      </c>
      <c r="E12387">
        <v>12386</v>
      </c>
      <c r="G12387">
        <v>22</v>
      </c>
      <c r="K12387">
        <v>12386</v>
      </c>
      <c r="N12387"/>
      <c r="O12387"/>
      <c r="Q12387"/>
    </row>
    <row r="12388" spans="1:17" ht="15" x14ac:dyDescent="0.25">
      <c r="A12388"/>
      <c r="B12388" s="114">
        <v>12387</v>
      </c>
      <c r="C12388" s="7">
        <v>23</v>
      </c>
      <c r="E12388">
        <v>12387</v>
      </c>
      <c r="G12388">
        <v>22</v>
      </c>
      <c r="K12388">
        <v>12387</v>
      </c>
      <c r="N12388"/>
      <c r="O12388"/>
      <c r="Q12388"/>
    </row>
    <row r="12389" spans="1:17" ht="15" x14ac:dyDescent="0.25">
      <c r="A12389"/>
      <c r="B12389" s="114">
        <v>12388</v>
      </c>
      <c r="C12389" s="7">
        <v>23</v>
      </c>
      <c r="E12389">
        <v>12388</v>
      </c>
      <c r="G12389">
        <v>22</v>
      </c>
      <c r="K12389">
        <v>12388</v>
      </c>
      <c r="N12389"/>
      <c r="O12389"/>
      <c r="Q12389"/>
    </row>
    <row r="12390" spans="1:17" ht="15" x14ac:dyDescent="0.25">
      <c r="A12390"/>
      <c r="B12390" s="114">
        <v>12389</v>
      </c>
      <c r="C12390" s="7">
        <v>23</v>
      </c>
      <c r="E12390">
        <v>12389</v>
      </c>
      <c r="G12390">
        <v>22</v>
      </c>
      <c r="K12390">
        <v>12389</v>
      </c>
      <c r="N12390"/>
      <c r="O12390"/>
      <c r="Q12390"/>
    </row>
    <row r="12391" spans="1:17" ht="15" x14ac:dyDescent="0.25">
      <c r="A12391"/>
      <c r="B12391" s="114">
        <v>12390</v>
      </c>
      <c r="C12391" s="7">
        <v>23</v>
      </c>
      <c r="E12391">
        <v>12390</v>
      </c>
      <c r="G12391">
        <v>22</v>
      </c>
      <c r="K12391">
        <v>12390</v>
      </c>
      <c r="N12391"/>
      <c r="O12391"/>
      <c r="Q12391"/>
    </row>
    <row r="12392" spans="1:17" ht="15" x14ac:dyDescent="0.25">
      <c r="A12392"/>
      <c r="B12392" s="114">
        <v>12391</v>
      </c>
      <c r="C12392" s="7">
        <v>23</v>
      </c>
      <c r="E12392">
        <v>12391</v>
      </c>
      <c r="G12392">
        <v>22</v>
      </c>
      <c r="K12392">
        <v>12391</v>
      </c>
      <c r="N12392"/>
      <c r="O12392"/>
      <c r="Q12392"/>
    </row>
    <row r="12393" spans="1:17" ht="15" x14ac:dyDescent="0.25">
      <c r="A12393"/>
      <c r="B12393" s="114">
        <v>12392</v>
      </c>
      <c r="C12393" s="7">
        <v>23</v>
      </c>
      <c r="E12393">
        <v>12392</v>
      </c>
      <c r="G12393">
        <v>22</v>
      </c>
      <c r="K12393">
        <v>12392</v>
      </c>
      <c r="N12393"/>
      <c r="O12393"/>
      <c r="Q12393"/>
    </row>
    <row r="12394" spans="1:17" ht="15" x14ac:dyDescent="0.25">
      <c r="A12394"/>
      <c r="B12394" s="114">
        <v>12393</v>
      </c>
      <c r="C12394" s="7">
        <v>23</v>
      </c>
      <c r="E12394">
        <v>12393</v>
      </c>
      <c r="G12394">
        <v>22</v>
      </c>
      <c r="K12394">
        <v>12393</v>
      </c>
      <c r="N12394"/>
      <c r="O12394"/>
      <c r="Q12394"/>
    </row>
    <row r="12395" spans="1:17" ht="15" x14ac:dyDescent="0.25">
      <c r="A12395"/>
      <c r="B12395" s="114">
        <v>12394</v>
      </c>
      <c r="C12395" s="7">
        <v>23</v>
      </c>
      <c r="E12395">
        <v>12394</v>
      </c>
      <c r="G12395">
        <v>22</v>
      </c>
      <c r="K12395">
        <v>12394</v>
      </c>
      <c r="N12395"/>
      <c r="O12395"/>
      <c r="Q12395"/>
    </row>
    <row r="12396" spans="1:17" ht="15" x14ac:dyDescent="0.25">
      <c r="A12396"/>
      <c r="B12396" s="114">
        <v>12395</v>
      </c>
      <c r="C12396" s="7">
        <v>23</v>
      </c>
      <c r="E12396">
        <v>12395</v>
      </c>
      <c r="G12396">
        <v>22</v>
      </c>
      <c r="K12396">
        <v>12395</v>
      </c>
      <c r="N12396"/>
      <c r="O12396"/>
      <c r="Q12396"/>
    </row>
    <row r="12397" spans="1:17" ht="15" x14ac:dyDescent="0.25">
      <c r="A12397"/>
      <c r="B12397" s="114">
        <v>12396</v>
      </c>
      <c r="C12397" s="7">
        <v>23</v>
      </c>
      <c r="E12397">
        <v>12396</v>
      </c>
      <c r="G12397">
        <v>22</v>
      </c>
      <c r="K12397">
        <v>12396</v>
      </c>
      <c r="N12397"/>
      <c r="O12397"/>
      <c r="Q12397"/>
    </row>
    <row r="12398" spans="1:17" ht="15" x14ac:dyDescent="0.25">
      <c r="A12398"/>
      <c r="B12398" s="114">
        <v>12397</v>
      </c>
      <c r="C12398" s="7">
        <v>23</v>
      </c>
      <c r="E12398">
        <v>12397</v>
      </c>
      <c r="G12398">
        <v>22</v>
      </c>
      <c r="K12398">
        <v>12397</v>
      </c>
      <c r="N12398"/>
      <c r="O12398"/>
      <c r="Q12398"/>
    </row>
    <row r="12399" spans="1:17" ht="15" x14ac:dyDescent="0.25">
      <c r="A12399"/>
      <c r="B12399" s="114">
        <v>12398</v>
      </c>
      <c r="C12399" s="7">
        <v>23</v>
      </c>
      <c r="E12399">
        <v>12398</v>
      </c>
      <c r="G12399">
        <v>22</v>
      </c>
      <c r="K12399">
        <v>12398</v>
      </c>
      <c r="N12399"/>
      <c r="O12399"/>
      <c r="Q12399"/>
    </row>
    <row r="12400" spans="1:17" ht="15" x14ac:dyDescent="0.25">
      <c r="A12400"/>
      <c r="B12400" s="114">
        <v>12399</v>
      </c>
      <c r="C12400" s="7">
        <v>23</v>
      </c>
      <c r="E12400">
        <v>12399</v>
      </c>
      <c r="G12400">
        <v>22</v>
      </c>
      <c r="K12400">
        <v>12399</v>
      </c>
      <c r="N12400"/>
      <c r="O12400"/>
      <c r="Q12400"/>
    </row>
    <row r="12401" spans="1:17" ht="15" x14ac:dyDescent="0.25">
      <c r="A12401"/>
      <c r="B12401" s="114">
        <v>12400</v>
      </c>
      <c r="C12401" s="7">
        <v>23</v>
      </c>
      <c r="E12401">
        <v>12400</v>
      </c>
      <c r="G12401">
        <v>22</v>
      </c>
      <c r="K12401">
        <v>12400</v>
      </c>
      <c r="N12401"/>
      <c r="O12401"/>
      <c r="Q12401"/>
    </row>
    <row r="12402" spans="1:17" ht="15" x14ac:dyDescent="0.25">
      <c r="A12402"/>
      <c r="B12402" s="114">
        <v>12401</v>
      </c>
      <c r="C12402" s="7">
        <v>23</v>
      </c>
      <c r="E12402">
        <v>12401</v>
      </c>
      <c r="G12402">
        <v>22</v>
      </c>
      <c r="K12402">
        <v>12401</v>
      </c>
      <c r="N12402"/>
      <c r="O12402"/>
      <c r="Q12402"/>
    </row>
    <row r="12403" spans="1:17" ht="15" x14ac:dyDescent="0.25">
      <c r="A12403"/>
      <c r="B12403" s="114">
        <v>12402</v>
      </c>
      <c r="C12403" s="7">
        <v>23</v>
      </c>
      <c r="E12403">
        <v>12402</v>
      </c>
      <c r="G12403">
        <v>22</v>
      </c>
      <c r="K12403">
        <v>12402</v>
      </c>
      <c r="N12403"/>
      <c r="O12403"/>
      <c r="Q12403"/>
    </row>
    <row r="12404" spans="1:17" ht="15" x14ac:dyDescent="0.25">
      <c r="A12404"/>
      <c r="B12404" s="114">
        <v>12403</v>
      </c>
      <c r="C12404" s="7">
        <v>23</v>
      </c>
      <c r="E12404">
        <v>12403</v>
      </c>
      <c r="G12404">
        <v>22</v>
      </c>
      <c r="K12404">
        <v>12403</v>
      </c>
      <c r="N12404"/>
      <c r="O12404"/>
      <c r="Q12404"/>
    </row>
    <row r="12405" spans="1:17" ht="15" x14ac:dyDescent="0.25">
      <c r="A12405"/>
      <c r="B12405" s="114">
        <v>12404</v>
      </c>
      <c r="C12405" s="7">
        <v>23</v>
      </c>
      <c r="E12405">
        <v>12404</v>
      </c>
      <c r="G12405">
        <v>22</v>
      </c>
      <c r="K12405">
        <v>12404</v>
      </c>
      <c r="N12405"/>
      <c r="O12405"/>
      <c r="Q12405"/>
    </row>
    <row r="12406" spans="1:17" ht="15" x14ac:dyDescent="0.25">
      <c r="A12406"/>
      <c r="B12406" s="114">
        <v>12405</v>
      </c>
      <c r="C12406" s="7">
        <v>23</v>
      </c>
      <c r="E12406">
        <v>12405</v>
      </c>
      <c r="G12406">
        <v>22</v>
      </c>
      <c r="K12406">
        <v>12405</v>
      </c>
      <c r="N12406"/>
      <c r="O12406"/>
      <c r="Q12406"/>
    </row>
    <row r="12407" spans="1:17" ht="15" x14ac:dyDescent="0.25">
      <c r="A12407"/>
      <c r="B12407" s="114">
        <v>12406</v>
      </c>
      <c r="C12407" s="7">
        <v>23</v>
      </c>
      <c r="E12407">
        <v>12406</v>
      </c>
      <c r="G12407">
        <v>22</v>
      </c>
      <c r="K12407">
        <v>12406</v>
      </c>
      <c r="N12407"/>
      <c r="O12407"/>
      <c r="Q12407"/>
    </row>
    <row r="12408" spans="1:17" ht="15" x14ac:dyDescent="0.25">
      <c r="A12408"/>
      <c r="B12408" s="114">
        <v>12407</v>
      </c>
      <c r="C12408" s="7">
        <v>23</v>
      </c>
      <c r="E12408">
        <v>12407</v>
      </c>
      <c r="G12408">
        <v>22</v>
      </c>
      <c r="K12408">
        <v>12407</v>
      </c>
      <c r="N12408"/>
      <c r="O12408"/>
      <c r="Q12408"/>
    </row>
    <row r="12409" spans="1:17" ht="15" x14ac:dyDescent="0.25">
      <c r="A12409"/>
      <c r="B12409" s="114">
        <v>12408</v>
      </c>
      <c r="C12409" s="7">
        <v>23</v>
      </c>
      <c r="E12409">
        <v>12408</v>
      </c>
      <c r="G12409">
        <v>22</v>
      </c>
      <c r="K12409">
        <v>12408</v>
      </c>
      <c r="N12409"/>
      <c r="O12409"/>
      <c r="Q12409"/>
    </row>
    <row r="12410" spans="1:17" ht="15" x14ac:dyDescent="0.25">
      <c r="A12410"/>
      <c r="B12410" s="114">
        <v>12409</v>
      </c>
      <c r="C12410" s="7">
        <v>23</v>
      </c>
      <c r="E12410">
        <v>12409</v>
      </c>
      <c r="G12410">
        <v>22</v>
      </c>
      <c r="K12410">
        <v>12409</v>
      </c>
      <c r="N12410"/>
      <c r="O12410"/>
      <c r="Q12410"/>
    </row>
    <row r="12411" spans="1:17" ht="15" x14ac:dyDescent="0.25">
      <c r="A12411"/>
      <c r="B12411" s="114">
        <v>12410</v>
      </c>
      <c r="C12411" s="7">
        <v>23</v>
      </c>
      <c r="E12411">
        <v>12410</v>
      </c>
      <c r="G12411">
        <v>22</v>
      </c>
      <c r="K12411">
        <v>12410</v>
      </c>
      <c r="N12411"/>
      <c r="O12411"/>
      <c r="Q12411"/>
    </row>
    <row r="12412" spans="1:17" ht="15" x14ac:dyDescent="0.25">
      <c r="A12412"/>
      <c r="B12412" s="114">
        <v>12411</v>
      </c>
      <c r="C12412" s="7">
        <v>23</v>
      </c>
      <c r="E12412">
        <v>12411</v>
      </c>
      <c r="G12412">
        <v>22</v>
      </c>
      <c r="K12412">
        <v>12411</v>
      </c>
      <c r="N12412"/>
      <c r="O12412"/>
      <c r="Q12412"/>
    </row>
    <row r="12413" spans="1:17" ht="15" x14ac:dyDescent="0.25">
      <c r="A12413"/>
      <c r="B12413" s="114">
        <v>12412</v>
      </c>
      <c r="C12413" s="7">
        <v>23</v>
      </c>
      <c r="E12413">
        <v>12412</v>
      </c>
      <c r="G12413">
        <v>22</v>
      </c>
      <c r="K12413">
        <v>12412</v>
      </c>
      <c r="N12413"/>
      <c r="O12413"/>
      <c r="Q12413"/>
    </row>
    <row r="12414" spans="1:17" ht="15" x14ac:dyDescent="0.25">
      <c r="A12414"/>
      <c r="B12414" s="114">
        <v>12413</v>
      </c>
      <c r="C12414" s="7">
        <v>23</v>
      </c>
      <c r="E12414">
        <v>12413</v>
      </c>
      <c r="G12414">
        <v>22</v>
      </c>
      <c r="K12414">
        <v>12413</v>
      </c>
      <c r="N12414"/>
      <c r="O12414"/>
      <c r="Q12414"/>
    </row>
    <row r="12415" spans="1:17" ht="15" x14ac:dyDescent="0.25">
      <c r="A12415"/>
      <c r="B12415" s="114">
        <v>12414</v>
      </c>
      <c r="C12415" s="7">
        <v>23</v>
      </c>
      <c r="E12415">
        <v>12414</v>
      </c>
      <c r="G12415">
        <v>22</v>
      </c>
      <c r="K12415">
        <v>12414</v>
      </c>
      <c r="N12415"/>
      <c r="O12415"/>
      <c r="Q12415"/>
    </row>
    <row r="12416" spans="1:17" ht="15" x14ac:dyDescent="0.25">
      <c r="A12416"/>
      <c r="B12416" s="114">
        <v>12415</v>
      </c>
      <c r="C12416" s="7">
        <v>23</v>
      </c>
      <c r="E12416">
        <v>12415</v>
      </c>
      <c r="G12416">
        <v>22</v>
      </c>
      <c r="K12416">
        <v>12415</v>
      </c>
      <c r="N12416"/>
      <c r="O12416"/>
      <c r="Q12416"/>
    </row>
    <row r="12417" spans="1:17" ht="15" x14ac:dyDescent="0.25">
      <c r="A12417"/>
      <c r="B12417" s="114">
        <v>12416</v>
      </c>
      <c r="C12417" s="7">
        <v>23</v>
      </c>
      <c r="E12417">
        <v>12416</v>
      </c>
      <c r="G12417">
        <v>22</v>
      </c>
      <c r="K12417">
        <v>12416</v>
      </c>
      <c r="N12417"/>
      <c r="O12417"/>
      <c r="Q12417"/>
    </row>
    <row r="12418" spans="1:17" ht="15" x14ac:dyDescent="0.25">
      <c r="A12418"/>
      <c r="B12418" s="114">
        <v>12417</v>
      </c>
      <c r="C12418" s="7">
        <v>23</v>
      </c>
      <c r="E12418">
        <v>12417</v>
      </c>
      <c r="G12418">
        <v>22</v>
      </c>
      <c r="K12418">
        <v>12417</v>
      </c>
      <c r="N12418"/>
      <c r="O12418"/>
      <c r="Q12418"/>
    </row>
    <row r="12419" spans="1:17" ht="15" x14ac:dyDescent="0.25">
      <c r="A12419"/>
      <c r="B12419" s="114">
        <v>12418</v>
      </c>
      <c r="C12419" s="7">
        <v>23</v>
      </c>
      <c r="E12419">
        <v>12418</v>
      </c>
      <c r="G12419">
        <v>22</v>
      </c>
      <c r="K12419">
        <v>12418</v>
      </c>
      <c r="N12419"/>
      <c r="O12419"/>
      <c r="Q12419"/>
    </row>
    <row r="12420" spans="1:17" ht="15" x14ac:dyDescent="0.25">
      <c r="A12420"/>
      <c r="B12420" s="114">
        <v>12419</v>
      </c>
      <c r="C12420" s="7">
        <v>23</v>
      </c>
      <c r="E12420">
        <v>12419</v>
      </c>
      <c r="G12420">
        <v>22</v>
      </c>
      <c r="K12420">
        <v>12419</v>
      </c>
      <c r="N12420"/>
      <c r="O12420"/>
      <c r="Q12420"/>
    </row>
    <row r="12421" spans="1:17" ht="15" x14ac:dyDescent="0.25">
      <c r="A12421"/>
      <c r="B12421" s="114">
        <v>12420</v>
      </c>
      <c r="C12421" s="7">
        <v>23</v>
      </c>
      <c r="E12421">
        <v>12420</v>
      </c>
      <c r="G12421">
        <v>22</v>
      </c>
      <c r="K12421">
        <v>12420</v>
      </c>
      <c r="N12421"/>
      <c r="O12421"/>
      <c r="Q12421"/>
    </row>
    <row r="12422" spans="1:17" ht="15" x14ac:dyDescent="0.25">
      <c r="A12422"/>
      <c r="B12422" s="114">
        <v>12421</v>
      </c>
      <c r="C12422" s="7">
        <v>23</v>
      </c>
      <c r="E12422">
        <v>12421</v>
      </c>
      <c r="G12422">
        <v>22</v>
      </c>
      <c r="K12422">
        <v>12421</v>
      </c>
      <c r="N12422"/>
      <c r="O12422"/>
      <c r="Q12422"/>
    </row>
    <row r="12423" spans="1:17" ht="15" x14ac:dyDescent="0.25">
      <c r="A12423"/>
      <c r="B12423" s="114">
        <v>12422</v>
      </c>
      <c r="C12423" s="7">
        <v>23</v>
      </c>
      <c r="E12423">
        <v>12422</v>
      </c>
      <c r="G12423">
        <v>22</v>
      </c>
      <c r="K12423">
        <v>12422</v>
      </c>
      <c r="N12423"/>
      <c r="O12423"/>
      <c r="Q12423"/>
    </row>
    <row r="12424" spans="1:17" ht="15" x14ac:dyDescent="0.25">
      <c r="A12424"/>
      <c r="B12424" s="114">
        <v>12423</v>
      </c>
      <c r="C12424" s="7">
        <v>23</v>
      </c>
      <c r="E12424">
        <v>12423</v>
      </c>
      <c r="G12424">
        <v>22</v>
      </c>
      <c r="K12424">
        <v>12423</v>
      </c>
      <c r="N12424"/>
      <c r="O12424"/>
      <c r="Q12424"/>
    </row>
    <row r="12425" spans="1:17" ht="15" x14ac:dyDescent="0.25">
      <c r="A12425"/>
      <c r="B12425" s="114">
        <v>12424</v>
      </c>
      <c r="C12425" s="7">
        <v>23</v>
      </c>
      <c r="E12425">
        <v>12424</v>
      </c>
      <c r="G12425">
        <v>22</v>
      </c>
      <c r="K12425">
        <v>12424</v>
      </c>
      <c r="N12425"/>
      <c r="O12425"/>
      <c r="Q12425"/>
    </row>
    <row r="12426" spans="1:17" ht="15" x14ac:dyDescent="0.25">
      <c r="A12426"/>
      <c r="B12426" s="114">
        <v>12425</v>
      </c>
      <c r="C12426" s="7">
        <v>23</v>
      </c>
      <c r="E12426">
        <v>12425</v>
      </c>
      <c r="G12426">
        <v>22</v>
      </c>
      <c r="K12426">
        <v>12425</v>
      </c>
      <c r="N12426"/>
      <c r="O12426"/>
      <c r="Q12426"/>
    </row>
    <row r="12427" spans="1:17" ht="15" x14ac:dyDescent="0.25">
      <c r="A12427"/>
      <c r="B12427" s="114">
        <v>12426</v>
      </c>
      <c r="C12427" s="7">
        <v>23</v>
      </c>
      <c r="E12427">
        <v>12426</v>
      </c>
      <c r="G12427">
        <v>22</v>
      </c>
      <c r="K12427">
        <v>12426</v>
      </c>
      <c r="N12427"/>
      <c r="O12427"/>
      <c r="Q12427"/>
    </row>
    <row r="12428" spans="1:17" ht="15" x14ac:dyDescent="0.25">
      <c r="A12428"/>
      <c r="B12428" s="114">
        <v>12427</v>
      </c>
      <c r="C12428" s="7">
        <v>23</v>
      </c>
      <c r="E12428">
        <v>12427</v>
      </c>
      <c r="G12428">
        <v>22</v>
      </c>
      <c r="K12428">
        <v>12427</v>
      </c>
      <c r="N12428"/>
      <c r="O12428"/>
      <c r="Q12428"/>
    </row>
    <row r="12429" spans="1:17" ht="15" x14ac:dyDescent="0.25">
      <c r="A12429"/>
      <c r="B12429" s="114">
        <v>12428</v>
      </c>
      <c r="C12429" s="7">
        <v>23</v>
      </c>
      <c r="E12429">
        <v>12428</v>
      </c>
      <c r="G12429">
        <v>22</v>
      </c>
      <c r="K12429">
        <v>12428</v>
      </c>
      <c r="N12429"/>
      <c r="O12429"/>
      <c r="Q12429"/>
    </row>
    <row r="12430" spans="1:17" ht="15" x14ac:dyDescent="0.25">
      <c r="A12430"/>
      <c r="B12430" s="114">
        <v>12429</v>
      </c>
      <c r="C12430" s="7">
        <v>23</v>
      </c>
      <c r="E12430">
        <v>12429</v>
      </c>
      <c r="G12430">
        <v>22</v>
      </c>
      <c r="K12430">
        <v>12429</v>
      </c>
      <c r="N12430"/>
      <c r="O12430"/>
      <c r="Q12430"/>
    </row>
    <row r="12431" spans="1:17" ht="15" x14ac:dyDescent="0.25">
      <c r="A12431"/>
      <c r="B12431" s="114">
        <v>12430</v>
      </c>
      <c r="C12431" s="7">
        <v>23</v>
      </c>
      <c r="E12431">
        <v>12430</v>
      </c>
      <c r="G12431">
        <v>22</v>
      </c>
      <c r="K12431">
        <v>12430</v>
      </c>
      <c r="N12431"/>
      <c r="O12431"/>
      <c r="Q12431"/>
    </row>
    <row r="12432" spans="1:17" ht="15" x14ac:dyDescent="0.25">
      <c r="A12432"/>
      <c r="B12432" s="114">
        <v>12431</v>
      </c>
      <c r="C12432" s="7">
        <v>23</v>
      </c>
      <c r="E12432">
        <v>12431</v>
      </c>
      <c r="G12432">
        <v>22</v>
      </c>
      <c r="K12432">
        <v>12431</v>
      </c>
      <c r="N12432"/>
      <c r="O12432"/>
      <c r="Q12432"/>
    </row>
    <row r="12433" spans="1:17" ht="15" x14ac:dyDescent="0.25">
      <c r="A12433"/>
      <c r="B12433" s="114">
        <v>12432</v>
      </c>
      <c r="C12433" s="7">
        <v>23</v>
      </c>
      <c r="E12433">
        <v>12432</v>
      </c>
      <c r="G12433">
        <v>22</v>
      </c>
      <c r="K12433">
        <v>12432</v>
      </c>
      <c r="N12433"/>
      <c r="O12433"/>
      <c r="Q12433"/>
    </row>
    <row r="12434" spans="1:17" ht="15" x14ac:dyDescent="0.25">
      <c r="A12434"/>
      <c r="B12434" s="114">
        <v>12433</v>
      </c>
      <c r="C12434" s="7">
        <v>23</v>
      </c>
      <c r="E12434">
        <v>12433</v>
      </c>
      <c r="G12434">
        <v>22</v>
      </c>
      <c r="K12434">
        <v>12433</v>
      </c>
      <c r="N12434"/>
      <c r="O12434"/>
      <c r="Q12434"/>
    </row>
    <row r="12435" spans="1:17" ht="15" x14ac:dyDescent="0.25">
      <c r="A12435"/>
      <c r="B12435" s="114">
        <v>12434</v>
      </c>
      <c r="C12435" s="7">
        <v>23</v>
      </c>
      <c r="E12435">
        <v>12434</v>
      </c>
      <c r="G12435">
        <v>22</v>
      </c>
      <c r="K12435">
        <v>12434</v>
      </c>
      <c r="N12435"/>
      <c r="O12435"/>
      <c r="Q12435"/>
    </row>
    <row r="12436" spans="1:17" ht="15" x14ac:dyDescent="0.25">
      <c r="A12436"/>
      <c r="B12436" s="114">
        <v>12435</v>
      </c>
      <c r="C12436" s="7">
        <v>23</v>
      </c>
      <c r="E12436">
        <v>12435</v>
      </c>
      <c r="G12436">
        <v>22</v>
      </c>
      <c r="K12436">
        <v>12435</v>
      </c>
      <c r="N12436"/>
      <c r="O12436"/>
      <c r="Q12436"/>
    </row>
    <row r="12437" spans="1:17" ht="15" x14ac:dyDescent="0.25">
      <c r="A12437"/>
      <c r="B12437" s="114">
        <v>12436</v>
      </c>
      <c r="C12437" s="7">
        <v>23</v>
      </c>
      <c r="E12437">
        <v>12436</v>
      </c>
      <c r="G12437">
        <v>22</v>
      </c>
      <c r="K12437">
        <v>12436</v>
      </c>
      <c r="N12437"/>
      <c r="O12437"/>
      <c r="Q12437"/>
    </row>
    <row r="12438" spans="1:17" ht="15" x14ac:dyDescent="0.25">
      <c r="A12438"/>
      <c r="B12438" s="114">
        <v>12437</v>
      </c>
      <c r="C12438" s="7">
        <v>23</v>
      </c>
      <c r="E12438">
        <v>12437</v>
      </c>
      <c r="G12438">
        <v>22</v>
      </c>
      <c r="K12438">
        <v>12437</v>
      </c>
      <c r="N12438"/>
      <c r="O12438"/>
      <c r="Q12438"/>
    </row>
    <row r="12439" spans="1:17" ht="15" x14ac:dyDescent="0.25">
      <c r="A12439"/>
      <c r="B12439" s="114">
        <v>12438</v>
      </c>
      <c r="C12439" s="7">
        <v>23</v>
      </c>
      <c r="E12439">
        <v>12438</v>
      </c>
      <c r="G12439">
        <v>22</v>
      </c>
      <c r="K12439">
        <v>12438</v>
      </c>
      <c r="N12439"/>
      <c r="O12439"/>
      <c r="Q12439"/>
    </row>
    <row r="12440" spans="1:17" ht="15" x14ac:dyDescent="0.25">
      <c r="A12440"/>
      <c r="B12440" s="114">
        <v>12439</v>
      </c>
      <c r="C12440" s="7">
        <v>23</v>
      </c>
      <c r="E12440">
        <v>12439</v>
      </c>
      <c r="G12440">
        <v>22</v>
      </c>
      <c r="K12440">
        <v>12439</v>
      </c>
      <c r="N12440"/>
      <c r="O12440"/>
      <c r="Q12440"/>
    </row>
    <row r="12441" spans="1:17" ht="15" x14ac:dyDescent="0.25">
      <c r="A12441"/>
      <c r="B12441" s="114">
        <v>12440</v>
      </c>
      <c r="C12441" s="7">
        <v>23</v>
      </c>
      <c r="E12441">
        <v>12440</v>
      </c>
      <c r="G12441">
        <v>22</v>
      </c>
      <c r="K12441">
        <v>12440</v>
      </c>
      <c r="N12441"/>
      <c r="O12441"/>
      <c r="Q12441"/>
    </row>
    <row r="12442" spans="1:17" ht="15" x14ac:dyDescent="0.25">
      <c r="A12442"/>
      <c r="B12442" s="114">
        <v>12441</v>
      </c>
      <c r="C12442" s="7">
        <v>23</v>
      </c>
      <c r="E12442">
        <v>12441</v>
      </c>
      <c r="G12442">
        <v>22</v>
      </c>
      <c r="K12442">
        <v>12441</v>
      </c>
      <c r="N12442"/>
      <c r="O12442"/>
      <c r="Q12442"/>
    </row>
    <row r="12443" spans="1:17" ht="15" x14ac:dyDescent="0.25">
      <c r="A12443"/>
      <c r="B12443" s="114">
        <v>12442</v>
      </c>
      <c r="C12443" s="7">
        <v>23</v>
      </c>
      <c r="E12443">
        <v>12442</v>
      </c>
      <c r="G12443">
        <v>22</v>
      </c>
      <c r="K12443">
        <v>12442</v>
      </c>
      <c r="N12443"/>
      <c r="O12443"/>
      <c r="Q12443"/>
    </row>
    <row r="12444" spans="1:17" ht="15" x14ac:dyDescent="0.25">
      <c r="A12444"/>
      <c r="B12444" s="114">
        <v>12443</v>
      </c>
      <c r="C12444" s="7">
        <v>23</v>
      </c>
      <c r="E12444">
        <v>12443</v>
      </c>
      <c r="G12444">
        <v>22</v>
      </c>
      <c r="K12444">
        <v>12443</v>
      </c>
      <c r="N12444"/>
      <c r="O12444"/>
      <c r="Q12444"/>
    </row>
    <row r="12445" spans="1:17" ht="15" x14ac:dyDescent="0.25">
      <c r="A12445"/>
      <c r="B12445" s="114">
        <v>12444</v>
      </c>
      <c r="C12445" s="7">
        <v>23</v>
      </c>
      <c r="E12445">
        <v>12444</v>
      </c>
      <c r="G12445">
        <v>22</v>
      </c>
      <c r="K12445">
        <v>12444</v>
      </c>
      <c r="N12445"/>
      <c r="O12445"/>
      <c r="Q12445"/>
    </row>
    <row r="12446" spans="1:17" ht="15" x14ac:dyDescent="0.25">
      <c r="A12446"/>
      <c r="B12446" s="114">
        <v>12445</v>
      </c>
      <c r="C12446" s="7">
        <v>23</v>
      </c>
      <c r="E12446">
        <v>12445</v>
      </c>
      <c r="G12446">
        <v>22</v>
      </c>
      <c r="K12446">
        <v>12445</v>
      </c>
      <c r="N12446"/>
      <c r="O12446"/>
      <c r="Q12446"/>
    </row>
    <row r="12447" spans="1:17" ht="15" x14ac:dyDescent="0.25">
      <c r="A12447"/>
      <c r="B12447" s="114">
        <v>12446</v>
      </c>
      <c r="C12447" s="7">
        <v>23</v>
      </c>
      <c r="E12447">
        <v>12446</v>
      </c>
      <c r="G12447">
        <v>22</v>
      </c>
      <c r="K12447">
        <v>12446</v>
      </c>
      <c r="N12447"/>
      <c r="O12447"/>
      <c r="Q12447"/>
    </row>
    <row r="12448" spans="1:17" ht="15" x14ac:dyDescent="0.25">
      <c r="A12448"/>
      <c r="B12448" s="114">
        <v>12447</v>
      </c>
      <c r="C12448" s="7">
        <v>23</v>
      </c>
      <c r="E12448">
        <v>12447</v>
      </c>
      <c r="G12448">
        <v>22</v>
      </c>
      <c r="K12448">
        <v>12447</v>
      </c>
      <c r="N12448"/>
      <c r="O12448"/>
      <c r="Q12448"/>
    </row>
    <row r="12449" spans="1:17" ht="15" x14ac:dyDescent="0.25">
      <c r="A12449"/>
      <c r="B12449" s="114">
        <v>12448</v>
      </c>
      <c r="C12449" s="7">
        <v>23</v>
      </c>
      <c r="E12449">
        <v>12448</v>
      </c>
      <c r="G12449">
        <v>22</v>
      </c>
      <c r="K12449">
        <v>12448</v>
      </c>
      <c r="N12449"/>
      <c r="O12449"/>
      <c r="Q12449"/>
    </row>
    <row r="12450" spans="1:17" ht="15" x14ac:dyDescent="0.25">
      <c r="A12450"/>
      <c r="B12450" s="114">
        <v>12449</v>
      </c>
      <c r="C12450" s="7">
        <v>23</v>
      </c>
      <c r="E12450">
        <v>12449</v>
      </c>
      <c r="G12450">
        <v>22</v>
      </c>
      <c r="K12450">
        <v>12449</v>
      </c>
      <c r="N12450"/>
      <c r="O12450"/>
      <c r="Q12450"/>
    </row>
    <row r="12451" spans="1:17" ht="15" x14ac:dyDescent="0.25">
      <c r="A12451"/>
      <c r="B12451" s="114">
        <v>12450</v>
      </c>
      <c r="C12451" s="7">
        <v>23</v>
      </c>
      <c r="E12451">
        <v>12450</v>
      </c>
      <c r="G12451">
        <v>22</v>
      </c>
      <c r="K12451">
        <v>12450</v>
      </c>
      <c r="N12451"/>
      <c r="O12451"/>
      <c r="Q12451"/>
    </row>
    <row r="12452" spans="1:17" ht="15" x14ac:dyDescent="0.25">
      <c r="A12452"/>
      <c r="B12452" s="114">
        <v>12451</v>
      </c>
      <c r="C12452" s="7">
        <v>23</v>
      </c>
      <c r="E12452">
        <v>12451</v>
      </c>
      <c r="G12452">
        <v>22</v>
      </c>
      <c r="K12452">
        <v>12451</v>
      </c>
      <c r="N12452"/>
      <c r="O12452"/>
      <c r="Q12452"/>
    </row>
    <row r="12453" spans="1:17" ht="15" x14ac:dyDescent="0.25">
      <c r="A12453"/>
      <c r="B12453" s="114">
        <v>12452</v>
      </c>
      <c r="C12453" s="7">
        <v>23</v>
      </c>
      <c r="E12453">
        <v>12452</v>
      </c>
      <c r="G12453">
        <v>22</v>
      </c>
      <c r="K12453">
        <v>12452</v>
      </c>
      <c r="N12453"/>
      <c r="O12453"/>
      <c r="Q12453"/>
    </row>
    <row r="12454" spans="1:17" ht="15" x14ac:dyDescent="0.25">
      <c r="A12454"/>
      <c r="B12454" s="114">
        <v>12453</v>
      </c>
      <c r="C12454" s="7">
        <v>23</v>
      </c>
      <c r="E12454">
        <v>12453</v>
      </c>
      <c r="G12454">
        <v>22</v>
      </c>
      <c r="K12454">
        <v>12453</v>
      </c>
      <c r="N12454"/>
      <c r="O12454"/>
      <c r="Q12454"/>
    </row>
    <row r="12455" spans="1:17" ht="15" x14ac:dyDescent="0.25">
      <c r="A12455"/>
      <c r="B12455" s="114">
        <v>12454</v>
      </c>
      <c r="C12455" s="7">
        <v>23</v>
      </c>
      <c r="E12455">
        <v>12454</v>
      </c>
      <c r="G12455">
        <v>22</v>
      </c>
      <c r="K12455">
        <v>12454</v>
      </c>
      <c r="N12455"/>
      <c r="O12455"/>
      <c r="Q12455"/>
    </row>
    <row r="12456" spans="1:17" ht="15" x14ac:dyDescent="0.25">
      <c r="A12456"/>
      <c r="B12456" s="114">
        <v>12455</v>
      </c>
      <c r="C12456" s="7">
        <v>23</v>
      </c>
      <c r="E12456">
        <v>12455</v>
      </c>
      <c r="G12456">
        <v>22</v>
      </c>
      <c r="K12456">
        <v>12455</v>
      </c>
      <c r="N12456"/>
      <c r="O12456"/>
      <c r="Q12456"/>
    </row>
    <row r="12457" spans="1:17" ht="15" x14ac:dyDescent="0.25">
      <c r="A12457"/>
      <c r="B12457" s="114">
        <v>12456</v>
      </c>
      <c r="C12457" s="7">
        <v>23</v>
      </c>
      <c r="E12457">
        <v>12456</v>
      </c>
      <c r="G12457">
        <v>22</v>
      </c>
      <c r="K12457">
        <v>12456</v>
      </c>
      <c r="N12457"/>
      <c r="O12457"/>
      <c r="Q12457"/>
    </row>
    <row r="12458" spans="1:17" ht="15" x14ac:dyDescent="0.25">
      <c r="A12458"/>
      <c r="B12458" s="114">
        <v>12457</v>
      </c>
      <c r="C12458" s="7">
        <v>23</v>
      </c>
      <c r="E12458">
        <v>12457</v>
      </c>
      <c r="G12458">
        <v>22</v>
      </c>
      <c r="K12458">
        <v>12457</v>
      </c>
      <c r="N12458"/>
      <c r="O12458"/>
      <c r="Q12458"/>
    </row>
    <row r="12459" spans="1:17" ht="15" x14ac:dyDescent="0.25">
      <c r="A12459"/>
      <c r="B12459" s="114">
        <v>12458</v>
      </c>
      <c r="C12459" s="7">
        <v>23</v>
      </c>
      <c r="E12459">
        <v>12458</v>
      </c>
      <c r="G12459">
        <v>22</v>
      </c>
      <c r="K12459">
        <v>12458</v>
      </c>
      <c r="N12459"/>
      <c r="O12459"/>
      <c r="Q12459"/>
    </row>
    <row r="12460" spans="1:17" ht="15" x14ac:dyDescent="0.25">
      <c r="A12460"/>
      <c r="B12460" s="114">
        <v>12459</v>
      </c>
      <c r="C12460" s="7">
        <v>23</v>
      </c>
      <c r="E12460">
        <v>12459</v>
      </c>
      <c r="G12460">
        <v>22</v>
      </c>
      <c r="K12460">
        <v>12459</v>
      </c>
      <c r="N12460"/>
      <c r="O12460"/>
      <c r="Q12460"/>
    </row>
    <row r="12461" spans="1:17" ht="15" x14ac:dyDescent="0.25">
      <c r="A12461"/>
      <c r="B12461" s="114">
        <v>12460</v>
      </c>
      <c r="C12461" s="7">
        <v>23</v>
      </c>
      <c r="E12461">
        <v>12460</v>
      </c>
      <c r="G12461">
        <v>22</v>
      </c>
      <c r="K12461">
        <v>12460</v>
      </c>
      <c r="N12461"/>
      <c r="O12461"/>
      <c r="Q12461"/>
    </row>
    <row r="12462" spans="1:17" ht="15" x14ac:dyDescent="0.25">
      <c r="A12462"/>
      <c r="B12462" s="114">
        <v>12461</v>
      </c>
      <c r="C12462" s="7">
        <v>23</v>
      </c>
      <c r="E12462">
        <v>12461</v>
      </c>
      <c r="G12462">
        <v>22</v>
      </c>
      <c r="K12462">
        <v>12461</v>
      </c>
      <c r="N12462"/>
      <c r="O12462"/>
      <c r="Q12462"/>
    </row>
    <row r="12463" spans="1:17" ht="15" x14ac:dyDescent="0.25">
      <c r="A12463"/>
      <c r="B12463" s="114">
        <v>12462</v>
      </c>
      <c r="C12463" s="7">
        <v>23</v>
      </c>
      <c r="E12463">
        <v>12462</v>
      </c>
      <c r="G12463">
        <v>22</v>
      </c>
      <c r="K12463">
        <v>12462</v>
      </c>
      <c r="N12463"/>
      <c r="O12463"/>
      <c r="Q12463"/>
    </row>
    <row r="12464" spans="1:17" ht="15" x14ac:dyDescent="0.25">
      <c r="A12464"/>
      <c r="B12464" s="114">
        <v>12463</v>
      </c>
      <c r="C12464" s="7">
        <v>23</v>
      </c>
      <c r="E12464">
        <v>12463</v>
      </c>
      <c r="G12464">
        <v>22</v>
      </c>
      <c r="K12464">
        <v>12463</v>
      </c>
      <c r="N12464"/>
      <c r="O12464"/>
      <c r="Q12464"/>
    </row>
    <row r="12465" spans="1:17" ht="15" x14ac:dyDescent="0.25">
      <c r="A12465"/>
      <c r="B12465" s="114">
        <v>12464</v>
      </c>
      <c r="C12465" s="7">
        <v>23</v>
      </c>
      <c r="E12465">
        <v>12464</v>
      </c>
      <c r="G12465">
        <v>22</v>
      </c>
      <c r="K12465">
        <v>12464</v>
      </c>
      <c r="N12465"/>
      <c r="O12465"/>
      <c r="Q12465"/>
    </row>
    <row r="12466" spans="1:17" ht="15" x14ac:dyDescent="0.25">
      <c r="A12466"/>
      <c r="B12466" s="114">
        <v>12465</v>
      </c>
      <c r="C12466" s="7">
        <v>23</v>
      </c>
      <c r="E12466">
        <v>12465</v>
      </c>
      <c r="G12466">
        <v>22</v>
      </c>
      <c r="K12466">
        <v>12465</v>
      </c>
      <c r="N12466"/>
      <c r="O12466"/>
      <c r="Q12466"/>
    </row>
    <row r="12467" spans="1:17" ht="15" x14ac:dyDescent="0.25">
      <c r="A12467"/>
      <c r="B12467" s="114">
        <v>12466</v>
      </c>
      <c r="C12467" s="7">
        <v>23</v>
      </c>
      <c r="E12467">
        <v>12466</v>
      </c>
      <c r="G12467">
        <v>22</v>
      </c>
      <c r="K12467">
        <v>12466</v>
      </c>
      <c r="N12467"/>
      <c r="O12467"/>
      <c r="Q12467"/>
    </row>
    <row r="12468" spans="1:17" ht="15" x14ac:dyDescent="0.25">
      <c r="A12468"/>
      <c r="B12468" s="114">
        <v>12467</v>
      </c>
      <c r="C12468" s="7">
        <v>23</v>
      </c>
      <c r="E12468">
        <v>12467</v>
      </c>
      <c r="G12468">
        <v>22</v>
      </c>
      <c r="K12468">
        <v>12467</v>
      </c>
      <c r="N12468"/>
      <c r="O12468"/>
      <c r="Q12468"/>
    </row>
    <row r="12469" spans="1:17" ht="15" x14ac:dyDescent="0.25">
      <c r="A12469"/>
      <c r="B12469" s="114">
        <v>12468</v>
      </c>
      <c r="C12469" s="7">
        <v>23</v>
      </c>
      <c r="E12469">
        <v>12468</v>
      </c>
      <c r="G12469">
        <v>22</v>
      </c>
      <c r="K12469">
        <v>12468</v>
      </c>
      <c r="N12469"/>
      <c r="O12469"/>
      <c r="Q12469"/>
    </row>
    <row r="12470" spans="1:17" ht="15" x14ac:dyDescent="0.25">
      <c r="A12470"/>
      <c r="B12470" s="114">
        <v>12469</v>
      </c>
      <c r="C12470" s="7">
        <v>23</v>
      </c>
      <c r="E12470">
        <v>12469</v>
      </c>
      <c r="G12470">
        <v>22</v>
      </c>
      <c r="K12470">
        <v>12469</v>
      </c>
      <c r="N12470"/>
      <c r="O12470"/>
      <c r="Q12470"/>
    </row>
    <row r="12471" spans="1:17" ht="15" x14ac:dyDescent="0.25">
      <c r="A12471"/>
      <c r="B12471" s="114">
        <v>12470</v>
      </c>
      <c r="C12471" s="7">
        <v>23</v>
      </c>
      <c r="E12471">
        <v>12470</v>
      </c>
      <c r="G12471">
        <v>22</v>
      </c>
      <c r="K12471">
        <v>12470</v>
      </c>
      <c r="N12471"/>
      <c r="O12471"/>
      <c r="Q12471"/>
    </row>
    <row r="12472" spans="1:17" ht="15" x14ac:dyDescent="0.25">
      <c r="A12472"/>
      <c r="B12472" s="114">
        <v>12471</v>
      </c>
      <c r="C12472" s="7">
        <v>23</v>
      </c>
      <c r="E12472">
        <v>12471</v>
      </c>
      <c r="G12472">
        <v>22</v>
      </c>
      <c r="K12472">
        <v>12471</v>
      </c>
      <c r="N12472"/>
      <c r="O12472"/>
      <c r="Q12472"/>
    </row>
    <row r="12473" spans="1:17" ht="15" x14ac:dyDescent="0.25">
      <c r="A12473"/>
      <c r="B12473" s="114">
        <v>12472</v>
      </c>
      <c r="C12473" s="7">
        <v>23</v>
      </c>
      <c r="E12473">
        <v>12472</v>
      </c>
      <c r="G12473">
        <v>22</v>
      </c>
      <c r="K12473">
        <v>12472</v>
      </c>
      <c r="N12473"/>
      <c r="O12473"/>
      <c r="Q12473"/>
    </row>
    <row r="12474" spans="1:17" ht="15" x14ac:dyDescent="0.25">
      <c r="A12474"/>
      <c r="B12474" s="114">
        <v>12473</v>
      </c>
      <c r="C12474" s="7">
        <v>23</v>
      </c>
      <c r="E12474">
        <v>12473</v>
      </c>
      <c r="G12474">
        <v>22</v>
      </c>
      <c r="K12474">
        <v>12473</v>
      </c>
      <c r="N12474"/>
      <c r="O12474"/>
      <c r="Q12474"/>
    </row>
    <row r="12475" spans="1:17" ht="15" x14ac:dyDescent="0.25">
      <c r="A12475"/>
      <c r="B12475" s="114">
        <v>12474</v>
      </c>
      <c r="C12475" s="7">
        <v>23</v>
      </c>
      <c r="E12475">
        <v>12474</v>
      </c>
      <c r="G12475">
        <v>22</v>
      </c>
      <c r="K12475">
        <v>12474</v>
      </c>
      <c r="N12475"/>
      <c r="O12475"/>
      <c r="Q12475"/>
    </row>
    <row r="12476" spans="1:17" ht="15" x14ac:dyDescent="0.25">
      <c r="A12476"/>
      <c r="B12476" s="114">
        <v>12475</v>
      </c>
      <c r="C12476" s="7">
        <v>23</v>
      </c>
      <c r="E12476">
        <v>12475</v>
      </c>
      <c r="G12476">
        <v>22</v>
      </c>
      <c r="K12476">
        <v>12475</v>
      </c>
      <c r="N12476"/>
      <c r="O12476"/>
      <c r="Q12476"/>
    </row>
    <row r="12477" spans="1:17" ht="15" x14ac:dyDescent="0.25">
      <c r="A12477"/>
      <c r="B12477" s="114">
        <v>12476</v>
      </c>
      <c r="C12477" s="7">
        <v>23</v>
      </c>
      <c r="E12477">
        <v>12476</v>
      </c>
      <c r="G12477">
        <v>22</v>
      </c>
      <c r="K12477">
        <v>12476</v>
      </c>
      <c r="N12477"/>
      <c r="O12477"/>
      <c r="Q12477"/>
    </row>
    <row r="12478" spans="1:17" ht="15" x14ac:dyDescent="0.25">
      <c r="A12478"/>
      <c r="B12478" s="114">
        <v>12477</v>
      </c>
      <c r="C12478" s="7">
        <v>23</v>
      </c>
      <c r="E12478">
        <v>12477</v>
      </c>
      <c r="G12478">
        <v>22</v>
      </c>
      <c r="K12478">
        <v>12477</v>
      </c>
      <c r="N12478"/>
      <c r="O12478"/>
      <c r="Q12478"/>
    </row>
    <row r="12479" spans="1:17" ht="15" x14ac:dyDescent="0.25">
      <c r="A12479"/>
      <c r="B12479" s="114">
        <v>12478</v>
      </c>
      <c r="C12479" s="7">
        <v>23</v>
      </c>
      <c r="E12479">
        <v>12478</v>
      </c>
      <c r="G12479">
        <v>22</v>
      </c>
      <c r="K12479">
        <v>12478</v>
      </c>
      <c r="N12479"/>
      <c r="O12479"/>
      <c r="Q12479"/>
    </row>
    <row r="12480" spans="1:17" ht="15" x14ac:dyDescent="0.25">
      <c r="A12480"/>
      <c r="B12480" s="114">
        <v>12479</v>
      </c>
      <c r="C12480" s="7">
        <v>23</v>
      </c>
      <c r="E12480">
        <v>12479</v>
      </c>
      <c r="G12480">
        <v>22</v>
      </c>
      <c r="K12480">
        <v>12479</v>
      </c>
      <c r="N12480"/>
      <c r="O12480"/>
      <c r="Q12480"/>
    </row>
    <row r="12481" spans="1:17" ht="15" x14ac:dyDescent="0.25">
      <c r="A12481"/>
      <c r="B12481" s="114">
        <v>12480</v>
      </c>
      <c r="C12481" s="7">
        <v>23</v>
      </c>
      <c r="E12481">
        <v>12480</v>
      </c>
      <c r="G12481">
        <v>22</v>
      </c>
      <c r="K12481">
        <v>12480</v>
      </c>
      <c r="N12481"/>
      <c r="O12481"/>
      <c r="Q12481"/>
    </row>
    <row r="12482" spans="1:17" ht="15" x14ac:dyDescent="0.25">
      <c r="A12482"/>
      <c r="B12482" s="114">
        <v>12481</v>
      </c>
      <c r="C12482" s="7">
        <v>23</v>
      </c>
      <c r="E12482">
        <v>12481</v>
      </c>
      <c r="G12482">
        <v>22</v>
      </c>
      <c r="K12482">
        <v>12481</v>
      </c>
      <c r="N12482"/>
      <c r="O12482"/>
      <c r="Q12482"/>
    </row>
    <row r="12483" spans="1:17" ht="15" x14ac:dyDescent="0.25">
      <c r="A12483"/>
      <c r="B12483" s="114">
        <v>12482</v>
      </c>
      <c r="C12483" s="7">
        <v>23</v>
      </c>
      <c r="E12483">
        <v>12482</v>
      </c>
      <c r="G12483">
        <v>22</v>
      </c>
      <c r="K12483">
        <v>12482</v>
      </c>
      <c r="N12483"/>
      <c r="O12483"/>
      <c r="Q12483"/>
    </row>
    <row r="12484" spans="1:17" ht="15" x14ac:dyDescent="0.25">
      <c r="A12484"/>
      <c r="B12484" s="114">
        <v>12483</v>
      </c>
      <c r="C12484" s="7">
        <v>23</v>
      </c>
      <c r="E12484">
        <v>12483</v>
      </c>
      <c r="G12484">
        <v>22</v>
      </c>
      <c r="K12484">
        <v>12483</v>
      </c>
      <c r="N12484"/>
      <c r="O12484"/>
      <c r="Q12484"/>
    </row>
    <row r="12485" spans="1:17" ht="15" x14ac:dyDescent="0.25">
      <c r="A12485"/>
      <c r="B12485" s="114">
        <v>12484</v>
      </c>
      <c r="C12485" s="7">
        <v>23</v>
      </c>
      <c r="E12485">
        <v>12484</v>
      </c>
      <c r="G12485">
        <v>22</v>
      </c>
      <c r="K12485">
        <v>12484</v>
      </c>
      <c r="N12485"/>
      <c r="O12485"/>
      <c r="Q12485"/>
    </row>
    <row r="12486" spans="1:17" ht="15" x14ac:dyDescent="0.25">
      <c r="A12486"/>
      <c r="B12486" s="114">
        <v>12485</v>
      </c>
      <c r="C12486" s="7">
        <v>23</v>
      </c>
      <c r="E12486">
        <v>12485</v>
      </c>
      <c r="G12486">
        <v>22</v>
      </c>
      <c r="K12486">
        <v>12485</v>
      </c>
      <c r="N12486"/>
      <c r="O12486"/>
      <c r="Q12486"/>
    </row>
    <row r="12487" spans="1:17" ht="15" x14ac:dyDescent="0.25">
      <c r="A12487"/>
      <c r="B12487" s="114">
        <v>12486</v>
      </c>
      <c r="C12487" s="7">
        <v>23</v>
      </c>
      <c r="E12487">
        <v>12486</v>
      </c>
      <c r="G12487">
        <v>22</v>
      </c>
      <c r="K12487">
        <v>12486</v>
      </c>
      <c r="N12487"/>
      <c r="O12487"/>
      <c r="Q12487"/>
    </row>
    <row r="12488" spans="1:17" ht="15" x14ac:dyDescent="0.25">
      <c r="A12488"/>
      <c r="B12488" s="114">
        <v>12487</v>
      </c>
      <c r="C12488" s="7">
        <v>23</v>
      </c>
      <c r="E12488">
        <v>12487</v>
      </c>
      <c r="G12488">
        <v>22</v>
      </c>
      <c r="K12488">
        <v>12487</v>
      </c>
      <c r="N12488"/>
      <c r="O12488"/>
      <c r="Q12488"/>
    </row>
    <row r="12489" spans="1:17" ht="15" x14ac:dyDescent="0.25">
      <c r="A12489"/>
      <c r="B12489" s="114">
        <v>12488</v>
      </c>
      <c r="C12489" s="7">
        <v>23</v>
      </c>
      <c r="E12489">
        <v>12488</v>
      </c>
      <c r="G12489">
        <v>22</v>
      </c>
      <c r="K12489">
        <v>12488</v>
      </c>
      <c r="N12489"/>
      <c r="O12489"/>
      <c r="Q12489"/>
    </row>
    <row r="12490" spans="1:17" ht="15" x14ac:dyDescent="0.25">
      <c r="A12490"/>
      <c r="B12490" s="114">
        <v>12489</v>
      </c>
      <c r="C12490" s="7">
        <v>23</v>
      </c>
      <c r="E12490">
        <v>12489</v>
      </c>
      <c r="G12490">
        <v>22</v>
      </c>
      <c r="K12490">
        <v>12489</v>
      </c>
      <c r="N12490"/>
      <c r="O12490"/>
      <c r="Q12490"/>
    </row>
    <row r="12491" spans="1:17" ht="15" x14ac:dyDescent="0.25">
      <c r="A12491"/>
      <c r="B12491" s="114">
        <v>12490</v>
      </c>
      <c r="C12491" s="7">
        <v>23</v>
      </c>
      <c r="E12491">
        <v>12490</v>
      </c>
      <c r="G12491">
        <v>22</v>
      </c>
      <c r="K12491">
        <v>12490</v>
      </c>
      <c r="N12491"/>
      <c r="O12491"/>
      <c r="Q12491"/>
    </row>
    <row r="12492" spans="1:17" ht="15" x14ac:dyDescent="0.25">
      <c r="A12492"/>
      <c r="B12492" s="114">
        <v>12491</v>
      </c>
      <c r="C12492" s="7">
        <v>23</v>
      </c>
      <c r="E12492">
        <v>12491</v>
      </c>
      <c r="G12492">
        <v>22</v>
      </c>
      <c r="K12492">
        <v>12491</v>
      </c>
      <c r="N12492"/>
      <c r="O12492"/>
      <c r="Q12492"/>
    </row>
    <row r="12493" spans="1:17" ht="15" x14ac:dyDescent="0.25">
      <c r="A12493"/>
      <c r="B12493" s="114">
        <v>12492</v>
      </c>
      <c r="C12493" s="7">
        <v>23</v>
      </c>
      <c r="E12493">
        <v>12492</v>
      </c>
      <c r="G12493">
        <v>22</v>
      </c>
      <c r="K12493">
        <v>12492</v>
      </c>
      <c r="N12493"/>
      <c r="O12493"/>
      <c r="Q12493"/>
    </row>
    <row r="12494" spans="1:17" ht="15" x14ac:dyDescent="0.25">
      <c r="A12494"/>
      <c r="B12494" s="114">
        <v>12493</v>
      </c>
      <c r="C12494" s="7">
        <v>23</v>
      </c>
      <c r="E12494">
        <v>12493</v>
      </c>
      <c r="G12494">
        <v>22</v>
      </c>
      <c r="K12494">
        <v>12493</v>
      </c>
      <c r="N12494"/>
      <c r="O12494"/>
      <c r="Q12494"/>
    </row>
    <row r="12495" spans="1:17" ht="15" x14ac:dyDescent="0.25">
      <c r="A12495"/>
      <c r="B12495" s="114">
        <v>12494</v>
      </c>
      <c r="C12495" s="7">
        <v>23</v>
      </c>
      <c r="E12495">
        <v>12494</v>
      </c>
      <c r="G12495">
        <v>22</v>
      </c>
      <c r="K12495">
        <v>12494</v>
      </c>
      <c r="N12495"/>
      <c r="O12495"/>
      <c r="Q12495"/>
    </row>
    <row r="12496" spans="1:17" ht="15" x14ac:dyDescent="0.25">
      <c r="A12496"/>
      <c r="B12496" s="114">
        <v>12495</v>
      </c>
      <c r="C12496" s="7">
        <v>23</v>
      </c>
      <c r="E12496">
        <v>12495</v>
      </c>
      <c r="G12496">
        <v>22</v>
      </c>
      <c r="K12496">
        <v>12495</v>
      </c>
      <c r="N12496"/>
      <c r="O12496"/>
      <c r="Q12496"/>
    </row>
    <row r="12497" spans="1:17" ht="15" x14ac:dyDescent="0.25">
      <c r="A12497"/>
      <c r="B12497" s="114">
        <v>12496</v>
      </c>
      <c r="C12497" s="7">
        <v>23</v>
      </c>
      <c r="E12497">
        <v>12496</v>
      </c>
      <c r="G12497">
        <v>22</v>
      </c>
      <c r="K12497">
        <v>12496</v>
      </c>
      <c r="N12497"/>
      <c r="O12497"/>
      <c r="Q12497"/>
    </row>
    <row r="12498" spans="1:17" ht="15" x14ac:dyDescent="0.25">
      <c r="A12498"/>
      <c r="B12498" s="114">
        <v>12497</v>
      </c>
      <c r="C12498" s="7">
        <v>23</v>
      </c>
      <c r="E12498">
        <v>12497</v>
      </c>
      <c r="G12498">
        <v>22</v>
      </c>
      <c r="K12498">
        <v>12497</v>
      </c>
      <c r="N12498"/>
      <c r="O12498"/>
      <c r="Q12498"/>
    </row>
    <row r="12499" spans="1:17" ht="15" x14ac:dyDescent="0.25">
      <c r="A12499"/>
      <c r="B12499" s="114">
        <v>12498</v>
      </c>
      <c r="C12499" s="7">
        <v>23</v>
      </c>
      <c r="E12499">
        <v>12498</v>
      </c>
      <c r="G12499">
        <v>22</v>
      </c>
      <c r="K12499">
        <v>12498</v>
      </c>
      <c r="N12499"/>
      <c r="O12499"/>
      <c r="Q12499"/>
    </row>
    <row r="12500" spans="1:17" ht="15" x14ac:dyDescent="0.25">
      <c r="A12500"/>
      <c r="B12500" s="114">
        <v>12499</v>
      </c>
      <c r="C12500" s="7">
        <v>23</v>
      </c>
      <c r="E12500">
        <v>12499</v>
      </c>
      <c r="G12500">
        <v>22</v>
      </c>
      <c r="K12500">
        <v>12499</v>
      </c>
      <c r="N12500"/>
      <c r="O12500"/>
      <c r="Q12500"/>
    </row>
    <row r="12501" spans="1:17" ht="15" x14ac:dyDescent="0.25">
      <c r="A12501"/>
      <c r="B12501" s="114">
        <v>12500</v>
      </c>
      <c r="C12501" s="7">
        <v>23</v>
      </c>
      <c r="E12501">
        <v>12500</v>
      </c>
      <c r="G12501">
        <v>22</v>
      </c>
      <c r="K12501">
        <v>12500</v>
      </c>
      <c r="N12501"/>
      <c r="O12501"/>
      <c r="Q12501"/>
    </row>
    <row r="12502" spans="1:17" ht="15" x14ac:dyDescent="0.25">
      <c r="A12502"/>
      <c r="B12502" s="114">
        <v>12501</v>
      </c>
      <c r="C12502" s="7">
        <v>23</v>
      </c>
      <c r="E12502">
        <v>12501</v>
      </c>
      <c r="G12502">
        <v>22</v>
      </c>
      <c r="K12502">
        <v>12501</v>
      </c>
      <c r="N12502"/>
      <c r="O12502"/>
      <c r="Q12502"/>
    </row>
    <row r="12503" spans="1:17" ht="15" x14ac:dyDescent="0.25">
      <c r="A12503"/>
      <c r="B12503" s="114">
        <v>12502</v>
      </c>
      <c r="C12503" s="7">
        <v>23</v>
      </c>
      <c r="E12503">
        <v>12502</v>
      </c>
      <c r="G12503">
        <v>22</v>
      </c>
      <c r="K12503">
        <v>12502</v>
      </c>
      <c r="N12503"/>
      <c r="O12503"/>
      <c r="Q12503"/>
    </row>
    <row r="12504" spans="1:17" ht="15" x14ac:dyDescent="0.25">
      <c r="A12504"/>
      <c r="B12504" s="114">
        <v>12503</v>
      </c>
      <c r="C12504" s="7">
        <v>23</v>
      </c>
      <c r="E12504">
        <v>12503</v>
      </c>
      <c r="G12504">
        <v>22</v>
      </c>
      <c r="K12504">
        <v>12503</v>
      </c>
      <c r="N12504"/>
      <c r="O12504"/>
      <c r="Q12504"/>
    </row>
    <row r="12505" spans="1:17" ht="15" x14ac:dyDescent="0.25">
      <c r="A12505"/>
      <c r="B12505" s="114">
        <v>12504</v>
      </c>
      <c r="C12505" s="7">
        <v>23</v>
      </c>
      <c r="E12505">
        <v>12504</v>
      </c>
      <c r="G12505">
        <v>22</v>
      </c>
      <c r="K12505">
        <v>12504</v>
      </c>
      <c r="N12505"/>
      <c r="O12505"/>
      <c r="Q12505"/>
    </row>
    <row r="12506" spans="1:17" ht="15" x14ac:dyDescent="0.25">
      <c r="A12506"/>
      <c r="B12506" s="114">
        <v>12505</v>
      </c>
      <c r="C12506" s="7">
        <v>23</v>
      </c>
      <c r="E12506">
        <v>12505</v>
      </c>
      <c r="G12506">
        <v>22</v>
      </c>
      <c r="K12506">
        <v>12505</v>
      </c>
      <c r="N12506"/>
      <c r="O12506"/>
      <c r="Q12506"/>
    </row>
    <row r="12507" spans="1:17" ht="15" x14ac:dyDescent="0.25">
      <c r="A12507"/>
      <c r="B12507" s="114">
        <v>12506</v>
      </c>
      <c r="C12507" s="7">
        <v>23</v>
      </c>
      <c r="E12507">
        <v>12506</v>
      </c>
      <c r="G12507">
        <v>22</v>
      </c>
      <c r="K12507">
        <v>12506</v>
      </c>
      <c r="N12507"/>
      <c r="O12507"/>
      <c r="Q12507"/>
    </row>
    <row r="12508" spans="1:17" ht="15" x14ac:dyDescent="0.25">
      <c r="A12508"/>
      <c r="B12508" s="114">
        <v>12507</v>
      </c>
      <c r="C12508" s="7">
        <v>23</v>
      </c>
      <c r="E12508">
        <v>12507</v>
      </c>
      <c r="G12508">
        <v>22</v>
      </c>
      <c r="K12508">
        <v>12507</v>
      </c>
      <c r="N12508"/>
      <c r="O12508"/>
      <c r="Q12508"/>
    </row>
    <row r="12509" spans="1:17" ht="15" x14ac:dyDescent="0.25">
      <c r="A12509"/>
      <c r="B12509" s="114">
        <v>12508</v>
      </c>
      <c r="C12509" s="7">
        <v>23</v>
      </c>
      <c r="E12509">
        <v>12508</v>
      </c>
      <c r="G12509">
        <v>22</v>
      </c>
      <c r="K12509">
        <v>12508</v>
      </c>
      <c r="N12509"/>
      <c r="O12509"/>
      <c r="Q12509"/>
    </row>
    <row r="12510" spans="1:17" ht="15" x14ac:dyDescent="0.25">
      <c r="A12510"/>
      <c r="B12510" s="114">
        <v>12509</v>
      </c>
      <c r="C12510" s="7">
        <v>23</v>
      </c>
      <c r="E12510">
        <v>12509</v>
      </c>
      <c r="G12510">
        <v>22</v>
      </c>
      <c r="K12510">
        <v>12509</v>
      </c>
      <c r="N12510"/>
      <c r="O12510"/>
      <c r="Q12510"/>
    </row>
    <row r="12511" spans="1:17" ht="15" x14ac:dyDescent="0.25">
      <c r="A12511"/>
      <c r="B12511" s="114">
        <v>12510</v>
      </c>
      <c r="C12511" s="7">
        <v>23</v>
      </c>
      <c r="E12511">
        <v>12510</v>
      </c>
      <c r="G12511">
        <v>22</v>
      </c>
      <c r="K12511">
        <v>12510</v>
      </c>
      <c r="N12511"/>
      <c r="O12511"/>
      <c r="Q12511"/>
    </row>
    <row r="12512" spans="1:17" ht="15" x14ac:dyDescent="0.25">
      <c r="A12512"/>
      <c r="B12512" s="114">
        <v>12511</v>
      </c>
      <c r="C12512" s="7">
        <v>23</v>
      </c>
      <c r="E12512">
        <v>12511</v>
      </c>
      <c r="G12512">
        <v>22</v>
      </c>
      <c r="K12512">
        <v>12511</v>
      </c>
      <c r="N12512"/>
      <c r="O12512"/>
      <c r="Q12512"/>
    </row>
    <row r="12513" spans="1:17" ht="15" x14ac:dyDescent="0.25">
      <c r="A12513"/>
      <c r="B12513" s="114">
        <v>12512</v>
      </c>
      <c r="C12513" s="7">
        <v>23</v>
      </c>
      <c r="E12513">
        <v>12512</v>
      </c>
      <c r="G12513">
        <v>22</v>
      </c>
      <c r="K12513">
        <v>12512</v>
      </c>
      <c r="N12513"/>
      <c r="O12513"/>
      <c r="Q12513"/>
    </row>
    <row r="12514" spans="1:17" ht="15" x14ac:dyDescent="0.25">
      <c r="A12514"/>
      <c r="B12514" s="114">
        <v>12513</v>
      </c>
      <c r="C12514" s="7">
        <v>23</v>
      </c>
      <c r="E12514">
        <v>12513</v>
      </c>
      <c r="G12514">
        <v>22</v>
      </c>
      <c r="K12514">
        <v>12513</v>
      </c>
      <c r="N12514"/>
      <c r="O12514"/>
      <c r="Q12514"/>
    </row>
    <row r="12515" spans="1:17" ht="15" x14ac:dyDescent="0.25">
      <c r="A12515"/>
      <c r="B12515" s="114">
        <v>12514</v>
      </c>
      <c r="C12515" s="7">
        <v>23</v>
      </c>
      <c r="E12515">
        <v>12514</v>
      </c>
      <c r="G12515">
        <v>22</v>
      </c>
      <c r="K12515">
        <v>12514</v>
      </c>
      <c r="N12515"/>
      <c r="O12515"/>
      <c r="Q12515"/>
    </row>
    <row r="12516" spans="1:17" ht="15" x14ac:dyDescent="0.25">
      <c r="A12516"/>
      <c r="B12516" s="114">
        <v>12515</v>
      </c>
      <c r="C12516" s="7">
        <v>23</v>
      </c>
      <c r="E12516">
        <v>12515</v>
      </c>
      <c r="G12516">
        <v>22</v>
      </c>
      <c r="K12516">
        <v>12515</v>
      </c>
      <c r="N12516"/>
      <c r="O12516"/>
      <c r="Q12516"/>
    </row>
    <row r="12517" spans="1:17" ht="15" x14ac:dyDescent="0.25">
      <c r="A12517"/>
      <c r="B12517" s="114">
        <v>12516</v>
      </c>
      <c r="C12517" s="7">
        <v>23</v>
      </c>
      <c r="E12517">
        <v>12516</v>
      </c>
      <c r="G12517">
        <v>22</v>
      </c>
      <c r="K12517">
        <v>12516</v>
      </c>
      <c r="N12517"/>
      <c r="O12517"/>
      <c r="Q12517"/>
    </row>
    <row r="12518" spans="1:17" ht="15" x14ac:dyDescent="0.25">
      <c r="A12518"/>
      <c r="B12518" s="114">
        <v>12517</v>
      </c>
      <c r="C12518" s="7">
        <v>23</v>
      </c>
      <c r="E12518">
        <v>12517</v>
      </c>
      <c r="G12518">
        <v>22</v>
      </c>
      <c r="K12518">
        <v>12517</v>
      </c>
      <c r="N12518"/>
      <c r="O12518"/>
      <c r="Q12518"/>
    </row>
    <row r="12519" spans="1:17" ht="15" x14ac:dyDescent="0.25">
      <c r="A12519"/>
      <c r="B12519" s="114">
        <v>12518</v>
      </c>
      <c r="C12519" s="7">
        <v>23</v>
      </c>
      <c r="E12519">
        <v>12518</v>
      </c>
      <c r="G12519">
        <v>22</v>
      </c>
      <c r="K12519">
        <v>12518</v>
      </c>
      <c r="N12519"/>
      <c r="O12519"/>
      <c r="Q12519"/>
    </row>
    <row r="12520" spans="1:17" ht="15" x14ac:dyDescent="0.25">
      <c r="A12520"/>
      <c r="B12520" s="114">
        <v>12519</v>
      </c>
      <c r="C12520" s="7">
        <v>23</v>
      </c>
      <c r="E12520">
        <v>12519</v>
      </c>
      <c r="G12520">
        <v>22</v>
      </c>
      <c r="K12520">
        <v>12519</v>
      </c>
      <c r="N12520"/>
      <c r="O12520"/>
      <c r="Q12520"/>
    </row>
    <row r="12521" spans="1:17" ht="15" x14ac:dyDescent="0.25">
      <c r="A12521"/>
      <c r="B12521" s="114">
        <v>12520</v>
      </c>
      <c r="C12521" s="7">
        <v>23</v>
      </c>
      <c r="E12521">
        <v>12520</v>
      </c>
      <c r="G12521">
        <v>22</v>
      </c>
      <c r="K12521">
        <v>12520</v>
      </c>
      <c r="N12521"/>
      <c r="O12521"/>
      <c r="Q12521"/>
    </row>
    <row r="12522" spans="1:17" ht="15" x14ac:dyDescent="0.25">
      <c r="A12522"/>
      <c r="B12522" s="114">
        <v>12521</v>
      </c>
      <c r="C12522" s="7">
        <v>23</v>
      </c>
      <c r="E12522">
        <v>12521</v>
      </c>
      <c r="G12522">
        <v>22</v>
      </c>
      <c r="K12522">
        <v>12521</v>
      </c>
      <c r="N12522"/>
      <c r="O12522"/>
      <c r="Q12522"/>
    </row>
    <row r="12523" spans="1:17" ht="15" x14ac:dyDescent="0.25">
      <c r="A12523"/>
      <c r="B12523" s="114">
        <v>12522</v>
      </c>
      <c r="C12523" s="7">
        <v>23</v>
      </c>
      <c r="E12523">
        <v>12522</v>
      </c>
      <c r="G12523">
        <v>22</v>
      </c>
      <c r="K12523">
        <v>12522</v>
      </c>
      <c r="N12523"/>
      <c r="O12523"/>
      <c r="Q12523"/>
    </row>
    <row r="12524" spans="1:17" ht="15" x14ac:dyDescent="0.25">
      <c r="A12524"/>
      <c r="B12524" s="114">
        <v>12523</v>
      </c>
      <c r="C12524" s="7">
        <v>23</v>
      </c>
      <c r="E12524">
        <v>12523</v>
      </c>
      <c r="G12524">
        <v>22</v>
      </c>
      <c r="K12524">
        <v>12523</v>
      </c>
      <c r="N12524"/>
      <c r="O12524"/>
      <c r="Q12524"/>
    </row>
    <row r="12525" spans="1:17" ht="15" x14ac:dyDescent="0.25">
      <c r="A12525"/>
      <c r="B12525" s="114">
        <v>12524</v>
      </c>
      <c r="C12525" s="7">
        <v>23</v>
      </c>
      <c r="E12525">
        <v>12524</v>
      </c>
      <c r="G12525">
        <v>22</v>
      </c>
      <c r="K12525">
        <v>12524</v>
      </c>
      <c r="N12525"/>
      <c r="O12525"/>
      <c r="Q12525"/>
    </row>
    <row r="12526" spans="1:17" ht="15" x14ac:dyDescent="0.25">
      <c r="A12526"/>
      <c r="B12526" s="114">
        <v>12525</v>
      </c>
      <c r="C12526" s="7">
        <v>23</v>
      </c>
      <c r="E12526">
        <v>12525</v>
      </c>
      <c r="G12526">
        <v>22</v>
      </c>
      <c r="K12526">
        <v>12525</v>
      </c>
      <c r="N12526"/>
      <c r="O12526"/>
      <c r="Q12526"/>
    </row>
    <row r="12527" spans="1:17" ht="15" x14ac:dyDescent="0.25">
      <c r="A12527"/>
      <c r="B12527" s="114">
        <v>12526</v>
      </c>
      <c r="C12527" s="7">
        <v>23</v>
      </c>
      <c r="E12527">
        <v>12526</v>
      </c>
      <c r="G12527">
        <v>22</v>
      </c>
      <c r="K12527">
        <v>12526</v>
      </c>
      <c r="N12527"/>
      <c r="O12527"/>
      <c r="Q12527"/>
    </row>
    <row r="12528" spans="1:17" ht="15" x14ac:dyDescent="0.25">
      <c r="A12528"/>
      <c r="B12528" s="114">
        <v>12527</v>
      </c>
      <c r="C12528" s="7">
        <v>23</v>
      </c>
      <c r="E12528">
        <v>12527</v>
      </c>
      <c r="G12528">
        <v>22</v>
      </c>
      <c r="K12528">
        <v>12527</v>
      </c>
      <c r="N12528"/>
      <c r="O12528"/>
      <c r="Q12528"/>
    </row>
    <row r="12529" spans="1:17" ht="15" x14ac:dyDescent="0.25">
      <c r="A12529"/>
      <c r="B12529" s="114">
        <v>12528</v>
      </c>
      <c r="C12529" s="7">
        <v>23</v>
      </c>
      <c r="E12529">
        <v>12528</v>
      </c>
      <c r="G12529">
        <v>22</v>
      </c>
      <c r="K12529">
        <v>12528</v>
      </c>
      <c r="N12529"/>
      <c r="O12529"/>
      <c r="Q12529"/>
    </row>
    <row r="12530" spans="1:17" ht="15" x14ac:dyDescent="0.25">
      <c r="A12530"/>
      <c r="B12530" s="114">
        <v>12529</v>
      </c>
      <c r="C12530" s="7">
        <v>23</v>
      </c>
      <c r="E12530">
        <v>12529</v>
      </c>
      <c r="G12530">
        <v>22</v>
      </c>
      <c r="K12530">
        <v>12529</v>
      </c>
      <c r="N12530"/>
      <c r="O12530"/>
      <c r="Q12530"/>
    </row>
    <row r="12531" spans="1:17" ht="15" x14ac:dyDescent="0.25">
      <c r="A12531"/>
      <c r="B12531" s="114">
        <v>12530</v>
      </c>
      <c r="C12531" s="7">
        <v>23</v>
      </c>
      <c r="E12531">
        <v>12530</v>
      </c>
      <c r="G12531">
        <v>22</v>
      </c>
      <c r="K12531">
        <v>12530</v>
      </c>
      <c r="N12531"/>
      <c r="O12531"/>
      <c r="Q12531"/>
    </row>
    <row r="12532" spans="1:17" ht="15" x14ac:dyDescent="0.25">
      <c r="A12532"/>
      <c r="B12532" s="114">
        <v>12531</v>
      </c>
      <c r="C12532" s="7">
        <v>23</v>
      </c>
      <c r="E12532">
        <v>12531</v>
      </c>
      <c r="G12532">
        <v>22</v>
      </c>
      <c r="K12532">
        <v>12531</v>
      </c>
      <c r="N12532"/>
      <c r="O12532"/>
      <c r="Q12532"/>
    </row>
    <row r="12533" spans="1:17" ht="15" x14ac:dyDescent="0.25">
      <c r="A12533"/>
      <c r="B12533" s="114">
        <v>12532</v>
      </c>
      <c r="C12533" s="7">
        <v>23</v>
      </c>
      <c r="E12533">
        <v>12532</v>
      </c>
      <c r="G12533">
        <v>22</v>
      </c>
      <c r="K12533">
        <v>12532</v>
      </c>
      <c r="N12533"/>
      <c r="O12533"/>
      <c r="Q12533"/>
    </row>
    <row r="12534" spans="1:17" ht="15" x14ac:dyDescent="0.25">
      <c r="A12534"/>
      <c r="B12534" s="114">
        <v>12533</v>
      </c>
      <c r="C12534" s="7">
        <v>23</v>
      </c>
      <c r="E12534">
        <v>12533</v>
      </c>
      <c r="G12534">
        <v>22</v>
      </c>
      <c r="K12534">
        <v>12533</v>
      </c>
      <c r="N12534"/>
      <c r="O12534"/>
      <c r="Q12534"/>
    </row>
    <row r="12535" spans="1:17" ht="15" x14ac:dyDescent="0.25">
      <c r="A12535"/>
      <c r="B12535" s="114">
        <v>12534</v>
      </c>
      <c r="C12535" s="7">
        <v>23</v>
      </c>
      <c r="E12535">
        <v>12534</v>
      </c>
      <c r="G12535">
        <v>22</v>
      </c>
      <c r="K12535">
        <v>12534</v>
      </c>
      <c r="N12535"/>
      <c r="O12535"/>
      <c r="Q12535"/>
    </row>
    <row r="12536" spans="1:17" ht="15" x14ac:dyDescent="0.25">
      <c r="A12536"/>
      <c r="B12536" s="114">
        <v>12535</v>
      </c>
      <c r="C12536" s="7">
        <v>23</v>
      </c>
      <c r="E12536">
        <v>12535</v>
      </c>
      <c r="G12536">
        <v>22</v>
      </c>
      <c r="K12536">
        <v>12535</v>
      </c>
      <c r="N12536"/>
      <c r="O12536"/>
      <c r="Q12536"/>
    </row>
    <row r="12537" spans="1:17" ht="15" x14ac:dyDescent="0.25">
      <c r="A12537"/>
      <c r="B12537" s="114">
        <v>12536</v>
      </c>
      <c r="C12537" s="7">
        <v>23</v>
      </c>
      <c r="E12537">
        <v>12536</v>
      </c>
      <c r="G12537">
        <v>22</v>
      </c>
      <c r="K12537">
        <v>12536</v>
      </c>
      <c r="N12537"/>
      <c r="O12537"/>
      <c r="Q12537"/>
    </row>
    <row r="12538" spans="1:17" ht="15" x14ac:dyDescent="0.25">
      <c r="A12538"/>
      <c r="B12538" s="114">
        <v>12537</v>
      </c>
      <c r="C12538" s="7">
        <v>23</v>
      </c>
      <c r="E12538">
        <v>12537</v>
      </c>
      <c r="G12538">
        <v>22</v>
      </c>
      <c r="K12538">
        <v>12537</v>
      </c>
      <c r="N12538"/>
      <c r="O12538"/>
      <c r="Q12538"/>
    </row>
    <row r="12539" spans="1:17" ht="15" x14ac:dyDescent="0.25">
      <c r="A12539"/>
      <c r="B12539" s="114">
        <v>12538</v>
      </c>
      <c r="C12539" s="7">
        <v>23</v>
      </c>
      <c r="E12539">
        <v>12538</v>
      </c>
      <c r="G12539">
        <v>22</v>
      </c>
      <c r="K12539">
        <v>12538</v>
      </c>
      <c r="N12539"/>
      <c r="O12539"/>
      <c r="Q12539"/>
    </row>
    <row r="12540" spans="1:17" ht="15" x14ac:dyDescent="0.25">
      <c r="A12540"/>
      <c r="B12540" s="114">
        <v>12539</v>
      </c>
      <c r="C12540" s="7">
        <v>23</v>
      </c>
      <c r="E12540">
        <v>12539</v>
      </c>
      <c r="G12540">
        <v>22</v>
      </c>
      <c r="K12540">
        <v>12539</v>
      </c>
      <c r="N12540"/>
      <c r="O12540"/>
      <c r="Q12540"/>
    </row>
    <row r="12541" spans="1:17" ht="15" x14ac:dyDescent="0.25">
      <c r="A12541"/>
      <c r="B12541" s="114">
        <v>12540</v>
      </c>
      <c r="C12541" s="7">
        <v>23</v>
      </c>
      <c r="E12541">
        <v>12540</v>
      </c>
      <c r="G12541">
        <v>22</v>
      </c>
      <c r="K12541">
        <v>12540</v>
      </c>
      <c r="N12541"/>
      <c r="O12541"/>
      <c r="Q12541"/>
    </row>
    <row r="12542" spans="1:17" ht="15" x14ac:dyDescent="0.25">
      <c r="A12542"/>
      <c r="B12542" s="114">
        <v>12541</v>
      </c>
      <c r="C12542" s="7">
        <v>23</v>
      </c>
      <c r="E12542">
        <v>12541</v>
      </c>
      <c r="G12542">
        <v>22</v>
      </c>
      <c r="K12542">
        <v>12541</v>
      </c>
      <c r="N12542"/>
      <c r="O12542"/>
      <c r="Q12542"/>
    </row>
    <row r="12543" spans="1:17" ht="15" x14ac:dyDescent="0.25">
      <c r="A12543"/>
      <c r="B12543" s="114">
        <v>12542</v>
      </c>
      <c r="C12543" s="7">
        <v>23</v>
      </c>
      <c r="E12543">
        <v>12542</v>
      </c>
      <c r="G12543">
        <v>22</v>
      </c>
      <c r="K12543">
        <v>12542</v>
      </c>
      <c r="N12543"/>
      <c r="O12543"/>
      <c r="Q12543"/>
    </row>
    <row r="12544" spans="1:17" ht="15" x14ac:dyDescent="0.25">
      <c r="A12544"/>
      <c r="B12544" s="114">
        <v>12543</v>
      </c>
      <c r="C12544" s="7">
        <v>23</v>
      </c>
      <c r="E12544">
        <v>12543</v>
      </c>
      <c r="G12544">
        <v>22</v>
      </c>
      <c r="K12544">
        <v>12543</v>
      </c>
      <c r="N12544"/>
      <c r="O12544"/>
      <c r="Q12544"/>
    </row>
    <row r="12545" spans="1:17" ht="15" x14ac:dyDescent="0.25">
      <c r="A12545"/>
      <c r="B12545" s="114">
        <v>12544</v>
      </c>
      <c r="C12545" s="7">
        <v>23</v>
      </c>
      <c r="E12545">
        <v>12544</v>
      </c>
      <c r="G12545">
        <v>22</v>
      </c>
      <c r="K12545">
        <v>12544</v>
      </c>
      <c r="N12545"/>
      <c r="O12545"/>
      <c r="Q12545"/>
    </row>
    <row r="12546" spans="1:17" ht="15" x14ac:dyDescent="0.25">
      <c r="A12546"/>
      <c r="B12546" s="114">
        <v>12545</v>
      </c>
      <c r="C12546" s="7">
        <v>23</v>
      </c>
      <c r="E12546">
        <v>12545</v>
      </c>
      <c r="G12546">
        <v>22</v>
      </c>
      <c r="K12546">
        <v>12545</v>
      </c>
      <c r="N12546"/>
      <c r="O12546"/>
      <c r="Q12546"/>
    </row>
    <row r="12547" spans="1:17" ht="15" x14ac:dyDescent="0.25">
      <c r="A12547"/>
      <c r="B12547" s="114">
        <v>12546</v>
      </c>
      <c r="C12547" s="7">
        <v>23</v>
      </c>
      <c r="E12547">
        <v>12546</v>
      </c>
      <c r="G12547">
        <v>22</v>
      </c>
      <c r="K12547">
        <v>12546</v>
      </c>
      <c r="N12547"/>
      <c r="O12547"/>
      <c r="Q12547"/>
    </row>
    <row r="12548" spans="1:17" ht="15" x14ac:dyDescent="0.25">
      <c r="A12548"/>
      <c r="B12548" s="114">
        <v>12547</v>
      </c>
      <c r="C12548" s="7">
        <v>23</v>
      </c>
      <c r="E12548">
        <v>12547</v>
      </c>
      <c r="G12548">
        <v>22</v>
      </c>
      <c r="K12548">
        <v>12547</v>
      </c>
      <c r="N12548"/>
      <c r="O12548"/>
      <c r="Q12548"/>
    </row>
    <row r="12549" spans="1:17" ht="15" x14ac:dyDescent="0.25">
      <c r="A12549"/>
      <c r="B12549" s="114">
        <v>12548</v>
      </c>
      <c r="C12549" s="7">
        <v>23</v>
      </c>
      <c r="E12549">
        <v>12548</v>
      </c>
      <c r="G12549">
        <v>22</v>
      </c>
      <c r="K12549">
        <v>12548</v>
      </c>
      <c r="N12549"/>
      <c r="O12549"/>
      <c r="Q12549"/>
    </row>
    <row r="12550" spans="1:17" ht="15" x14ac:dyDescent="0.25">
      <c r="A12550"/>
      <c r="B12550" s="114">
        <v>12549</v>
      </c>
      <c r="C12550" s="7">
        <v>23</v>
      </c>
      <c r="E12550">
        <v>12549</v>
      </c>
      <c r="G12550">
        <v>22</v>
      </c>
      <c r="K12550">
        <v>12549</v>
      </c>
      <c r="N12550"/>
      <c r="O12550"/>
      <c r="Q12550"/>
    </row>
    <row r="12551" spans="1:17" ht="15" x14ac:dyDescent="0.25">
      <c r="A12551"/>
      <c r="B12551" s="114">
        <v>12550</v>
      </c>
      <c r="C12551" s="7">
        <v>23</v>
      </c>
      <c r="E12551">
        <v>12550</v>
      </c>
      <c r="G12551">
        <v>22</v>
      </c>
      <c r="K12551">
        <v>12550</v>
      </c>
      <c r="N12551"/>
      <c r="O12551"/>
      <c r="Q12551"/>
    </row>
    <row r="12552" spans="1:17" ht="15" x14ac:dyDescent="0.25">
      <c r="A12552"/>
      <c r="B12552" s="114">
        <v>12551</v>
      </c>
      <c r="C12552" s="7">
        <v>23</v>
      </c>
      <c r="E12552">
        <v>12551</v>
      </c>
      <c r="G12552">
        <v>22</v>
      </c>
      <c r="K12552">
        <v>12551</v>
      </c>
      <c r="N12552"/>
      <c r="O12552"/>
      <c r="Q12552"/>
    </row>
    <row r="12553" spans="1:17" ht="15" x14ac:dyDescent="0.25">
      <c r="A12553"/>
      <c r="B12553" s="114">
        <v>12552</v>
      </c>
      <c r="C12553" s="7">
        <v>23</v>
      </c>
      <c r="E12553">
        <v>12552</v>
      </c>
      <c r="G12553">
        <v>22</v>
      </c>
      <c r="K12553">
        <v>12552</v>
      </c>
      <c r="N12553"/>
      <c r="O12553"/>
      <c r="Q12553"/>
    </row>
    <row r="12554" spans="1:17" ht="15" x14ac:dyDescent="0.25">
      <c r="A12554"/>
      <c r="B12554" s="114">
        <v>12553</v>
      </c>
      <c r="C12554" s="7">
        <v>23</v>
      </c>
      <c r="E12554">
        <v>12553</v>
      </c>
      <c r="G12554">
        <v>22</v>
      </c>
      <c r="K12554">
        <v>12553</v>
      </c>
      <c r="N12554"/>
      <c r="O12554"/>
      <c r="Q12554"/>
    </row>
    <row r="12555" spans="1:17" ht="15" x14ac:dyDescent="0.25">
      <c r="A12555"/>
      <c r="B12555" s="114">
        <v>12554</v>
      </c>
      <c r="C12555" s="7">
        <v>23</v>
      </c>
      <c r="E12555">
        <v>12554</v>
      </c>
      <c r="G12555">
        <v>22</v>
      </c>
      <c r="K12555">
        <v>12554</v>
      </c>
      <c r="N12555"/>
      <c r="O12555"/>
      <c r="Q12555"/>
    </row>
    <row r="12556" spans="1:17" ht="15" x14ac:dyDescent="0.25">
      <c r="A12556"/>
      <c r="B12556" s="114">
        <v>12555</v>
      </c>
      <c r="C12556" s="7">
        <v>23</v>
      </c>
      <c r="E12556">
        <v>12555</v>
      </c>
      <c r="G12556">
        <v>22</v>
      </c>
      <c r="K12556">
        <v>12555</v>
      </c>
      <c r="N12556"/>
      <c r="O12556"/>
      <c r="Q12556"/>
    </row>
    <row r="12557" spans="1:17" ht="15" x14ac:dyDescent="0.25">
      <c r="A12557"/>
      <c r="B12557" s="114">
        <v>12556</v>
      </c>
      <c r="C12557" s="7">
        <v>23</v>
      </c>
      <c r="E12557">
        <v>12556</v>
      </c>
      <c r="G12557">
        <v>22</v>
      </c>
      <c r="K12557">
        <v>12556</v>
      </c>
      <c r="N12557"/>
      <c r="O12557"/>
      <c r="Q12557"/>
    </row>
    <row r="12558" spans="1:17" ht="15" x14ac:dyDescent="0.25">
      <c r="A12558"/>
      <c r="B12558" s="114">
        <v>12557</v>
      </c>
      <c r="C12558" s="7">
        <v>23</v>
      </c>
      <c r="E12558">
        <v>12557</v>
      </c>
      <c r="G12558">
        <v>22</v>
      </c>
      <c r="K12558">
        <v>12557</v>
      </c>
      <c r="N12558"/>
      <c r="O12558"/>
      <c r="Q12558"/>
    </row>
    <row r="12559" spans="1:17" ht="15" x14ac:dyDescent="0.25">
      <c r="A12559"/>
      <c r="B12559" s="114">
        <v>12558</v>
      </c>
      <c r="C12559" s="7">
        <v>23</v>
      </c>
      <c r="E12559">
        <v>12558</v>
      </c>
      <c r="G12559">
        <v>22</v>
      </c>
      <c r="K12559">
        <v>12558</v>
      </c>
      <c r="N12559"/>
      <c r="O12559"/>
      <c r="Q12559"/>
    </row>
    <row r="12560" spans="1:17" ht="15" x14ac:dyDescent="0.25">
      <c r="A12560"/>
      <c r="B12560" s="114">
        <v>12559</v>
      </c>
      <c r="C12560" s="7">
        <v>23</v>
      </c>
      <c r="E12560">
        <v>12559</v>
      </c>
      <c r="G12560">
        <v>22</v>
      </c>
      <c r="K12560">
        <v>12559</v>
      </c>
      <c r="N12560"/>
      <c r="O12560"/>
      <c r="Q12560"/>
    </row>
    <row r="12561" spans="1:17" ht="15" x14ac:dyDescent="0.25">
      <c r="A12561"/>
      <c r="B12561" s="114">
        <v>12560</v>
      </c>
      <c r="C12561" s="7">
        <v>23</v>
      </c>
      <c r="E12561">
        <v>12560</v>
      </c>
      <c r="G12561">
        <v>22</v>
      </c>
      <c r="K12561">
        <v>12560</v>
      </c>
      <c r="N12561"/>
      <c r="O12561"/>
      <c r="Q12561"/>
    </row>
    <row r="12562" spans="1:17" ht="15" x14ac:dyDescent="0.25">
      <c r="A12562"/>
      <c r="B12562" s="114">
        <v>12561</v>
      </c>
      <c r="C12562" s="7">
        <v>23</v>
      </c>
      <c r="E12562">
        <v>12561</v>
      </c>
      <c r="G12562">
        <v>22</v>
      </c>
      <c r="K12562">
        <v>12561</v>
      </c>
      <c r="N12562"/>
      <c r="O12562"/>
      <c r="Q12562"/>
    </row>
    <row r="12563" spans="1:17" ht="15" x14ac:dyDescent="0.25">
      <c r="A12563"/>
      <c r="B12563" s="114">
        <v>12562</v>
      </c>
      <c r="C12563" s="7">
        <v>23</v>
      </c>
      <c r="E12563">
        <v>12562</v>
      </c>
      <c r="G12563">
        <v>22</v>
      </c>
      <c r="K12563">
        <v>12562</v>
      </c>
      <c r="N12563"/>
      <c r="O12563"/>
      <c r="Q12563"/>
    </row>
    <row r="12564" spans="1:17" ht="15" x14ac:dyDescent="0.25">
      <c r="A12564"/>
      <c r="B12564" s="114">
        <v>12563</v>
      </c>
      <c r="C12564" s="7">
        <v>23</v>
      </c>
      <c r="E12564">
        <v>12563</v>
      </c>
      <c r="G12564">
        <v>22</v>
      </c>
      <c r="K12564">
        <v>12563</v>
      </c>
      <c r="N12564"/>
      <c r="O12564"/>
      <c r="Q12564"/>
    </row>
    <row r="12565" spans="1:17" ht="15" x14ac:dyDescent="0.25">
      <c r="A12565"/>
      <c r="B12565" s="114">
        <v>12564</v>
      </c>
      <c r="C12565" s="7">
        <v>23</v>
      </c>
      <c r="E12565">
        <v>12564</v>
      </c>
      <c r="G12565">
        <v>22</v>
      </c>
      <c r="K12565">
        <v>12564</v>
      </c>
      <c r="N12565"/>
      <c r="O12565"/>
      <c r="Q12565"/>
    </row>
    <row r="12566" spans="1:17" ht="15" x14ac:dyDescent="0.25">
      <c r="A12566"/>
      <c r="B12566" s="114">
        <v>12565</v>
      </c>
      <c r="C12566" s="7">
        <v>23</v>
      </c>
      <c r="E12566">
        <v>12565</v>
      </c>
      <c r="G12566">
        <v>22</v>
      </c>
      <c r="K12566">
        <v>12565</v>
      </c>
      <c r="N12566"/>
      <c r="O12566"/>
      <c r="Q12566"/>
    </row>
    <row r="12567" spans="1:17" ht="15" x14ac:dyDescent="0.25">
      <c r="A12567"/>
      <c r="B12567" s="114">
        <v>12566</v>
      </c>
      <c r="C12567" s="7">
        <v>23</v>
      </c>
      <c r="E12567">
        <v>12566</v>
      </c>
      <c r="G12567">
        <v>22</v>
      </c>
      <c r="K12567">
        <v>12566</v>
      </c>
      <c r="N12567"/>
      <c r="O12567"/>
      <c r="Q12567"/>
    </row>
    <row r="12568" spans="1:17" ht="15" x14ac:dyDescent="0.25">
      <c r="A12568"/>
      <c r="B12568" s="114">
        <v>12567</v>
      </c>
      <c r="C12568" s="7">
        <v>23</v>
      </c>
      <c r="E12568">
        <v>12567</v>
      </c>
      <c r="G12568">
        <v>22</v>
      </c>
      <c r="K12568">
        <v>12567</v>
      </c>
      <c r="N12568"/>
      <c r="O12568"/>
      <c r="Q12568"/>
    </row>
    <row r="12569" spans="1:17" ht="15" x14ac:dyDescent="0.25">
      <c r="A12569"/>
      <c r="B12569" s="114">
        <v>12568</v>
      </c>
      <c r="C12569" s="7">
        <v>23</v>
      </c>
      <c r="E12569">
        <v>12568</v>
      </c>
      <c r="G12569">
        <v>22</v>
      </c>
      <c r="K12569">
        <v>12568</v>
      </c>
      <c r="N12569"/>
      <c r="O12569"/>
      <c r="Q12569"/>
    </row>
    <row r="12570" spans="1:17" ht="15" x14ac:dyDescent="0.25">
      <c r="A12570"/>
      <c r="B12570" s="114">
        <v>12569</v>
      </c>
      <c r="C12570" s="7">
        <v>23</v>
      </c>
      <c r="E12570">
        <v>12569</v>
      </c>
      <c r="G12570">
        <v>22</v>
      </c>
      <c r="K12570">
        <v>12569</v>
      </c>
      <c r="N12570"/>
      <c r="O12570"/>
      <c r="Q12570"/>
    </row>
    <row r="12571" spans="1:17" ht="15" x14ac:dyDescent="0.25">
      <c r="A12571"/>
      <c r="B12571" s="114">
        <v>12570</v>
      </c>
      <c r="C12571" s="7">
        <v>23</v>
      </c>
      <c r="E12571">
        <v>12570</v>
      </c>
      <c r="G12571">
        <v>22</v>
      </c>
      <c r="K12571">
        <v>12570</v>
      </c>
      <c r="N12571"/>
      <c r="O12571"/>
      <c r="Q12571"/>
    </row>
    <row r="12572" spans="1:17" ht="15" x14ac:dyDescent="0.25">
      <c r="A12572"/>
      <c r="B12572" s="114">
        <v>12571</v>
      </c>
      <c r="C12572" s="7">
        <v>23</v>
      </c>
      <c r="E12572">
        <v>12571</v>
      </c>
      <c r="G12572">
        <v>22</v>
      </c>
      <c r="K12572">
        <v>12571</v>
      </c>
      <c r="N12572"/>
      <c r="O12572"/>
      <c r="Q12572"/>
    </row>
    <row r="12573" spans="1:17" ht="15" x14ac:dyDescent="0.25">
      <c r="A12573"/>
      <c r="B12573" s="114">
        <v>12572</v>
      </c>
      <c r="C12573" s="7">
        <v>23</v>
      </c>
      <c r="E12573">
        <v>12572</v>
      </c>
      <c r="G12573">
        <v>22</v>
      </c>
      <c r="K12573">
        <v>12572</v>
      </c>
      <c r="N12573"/>
      <c r="O12573"/>
      <c r="Q12573"/>
    </row>
    <row r="12574" spans="1:17" ht="15" x14ac:dyDescent="0.25">
      <c r="A12574"/>
      <c r="B12574" s="114">
        <v>12573</v>
      </c>
      <c r="C12574" s="7">
        <v>23</v>
      </c>
      <c r="E12574">
        <v>12573</v>
      </c>
      <c r="G12574">
        <v>22</v>
      </c>
      <c r="K12574">
        <v>12573</v>
      </c>
      <c r="N12574"/>
      <c r="O12574"/>
      <c r="Q12574"/>
    </row>
    <row r="12575" spans="1:17" ht="15" x14ac:dyDescent="0.25">
      <c r="A12575"/>
      <c r="B12575" s="114">
        <v>12574</v>
      </c>
      <c r="C12575" s="7">
        <v>23</v>
      </c>
      <c r="E12575">
        <v>12574</v>
      </c>
      <c r="G12575">
        <v>22</v>
      </c>
      <c r="K12575">
        <v>12574</v>
      </c>
      <c r="N12575"/>
      <c r="O12575"/>
      <c r="Q12575"/>
    </row>
    <row r="12576" spans="1:17" ht="15" x14ac:dyDescent="0.25">
      <c r="A12576"/>
      <c r="B12576" s="114">
        <v>12575</v>
      </c>
      <c r="C12576" s="7">
        <v>23</v>
      </c>
      <c r="E12576">
        <v>12575</v>
      </c>
      <c r="G12576">
        <v>22</v>
      </c>
      <c r="K12576">
        <v>12575</v>
      </c>
      <c r="N12576"/>
      <c r="O12576"/>
      <c r="Q12576"/>
    </row>
    <row r="12577" spans="1:17" ht="15" x14ac:dyDescent="0.25">
      <c r="A12577"/>
      <c r="B12577" s="114">
        <v>12576</v>
      </c>
      <c r="C12577" s="7">
        <v>23</v>
      </c>
      <c r="E12577">
        <v>12576</v>
      </c>
      <c r="G12577">
        <v>22</v>
      </c>
      <c r="K12577">
        <v>12576</v>
      </c>
      <c r="N12577"/>
      <c r="O12577"/>
      <c r="Q12577"/>
    </row>
    <row r="12578" spans="1:17" ht="15" x14ac:dyDescent="0.25">
      <c r="A12578"/>
      <c r="B12578" s="114">
        <v>12577</v>
      </c>
      <c r="C12578" s="7">
        <v>23</v>
      </c>
      <c r="E12578">
        <v>12577</v>
      </c>
      <c r="G12578">
        <v>22</v>
      </c>
      <c r="K12578">
        <v>12577</v>
      </c>
      <c r="N12578"/>
      <c r="O12578"/>
      <c r="Q12578"/>
    </row>
    <row r="12579" spans="1:17" ht="15" x14ac:dyDescent="0.25">
      <c r="A12579"/>
      <c r="B12579" s="114">
        <v>12578</v>
      </c>
      <c r="C12579" s="7">
        <v>23</v>
      </c>
      <c r="E12579">
        <v>12578</v>
      </c>
      <c r="G12579">
        <v>22</v>
      </c>
      <c r="K12579">
        <v>12578</v>
      </c>
      <c r="N12579"/>
      <c r="O12579"/>
      <c r="Q12579"/>
    </row>
    <row r="12580" spans="1:17" ht="15" x14ac:dyDescent="0.25">
      <c r="A12580"/>
      <c r="B12580" s="114">
        <v>12579</v>
      </c>
      <c r="C12580" s="7">
        <v>23</v>
      </c>
      <c r="E12580">
        <v>12579</v>
      </c>
      <c r="G12580">
        <v>22</v>
      </c>
      <c r="K12580">
        <v>12579</v>
      </c>
      <c r="N12580"/>
      <c r="O12580"/>
      <c r="Q12580"/>
    </row>
    <row r="12581" spans="1:17" ht="15" x14ac:dyDescent="0.25">
      <c r="A12581"/>
      <c r="B12581" s="114">
        <v>12580</v>
      </c>
      <c r="C12581" s="7">
        <v>23</v>
      </c>
      <c r="E12581">
        <v>12580</v>
      </c>
      <c r="G12581">
        <v>22</v>
      </c>
      <c r="K12581">
        <v>12580</v>
      </c>
      <c r="N12581"/>
      <c r="O12581"/>
      <c r="Q12581"/>
    </row>
    <row r="12582" spans="1:17" ht="15" x14ac:dyDescent="0.25">
      <c r="A12582"/>
      <c r="B12582" s="114">
        <v>12581</v>
      </c>
      <c r="C12582" s="7">
        <v>23</v>
      </c>
      <c r="E12582">
        <v>12581</v>
      </c>
      <c r="G12582">
        <v>22</v>
      </c>
      <c r="K12582">
        <v>12581</v>
      </c>
      <c r="N12582"/>
      <c r="O12582"/>
      <c r="Q12582"/>
    </row>
    <row r="12583" spans="1:17" ht="15" x14ac:dyDescent="0.25">
      <c r="A12583"/>
      <c r="B12583" s="114">
        <v>12582</v>
      </c>
      <c r="C12583" s="7">
        <v>23</v>
      </c>
      <c r="E12583">
        <v>12582</v>
      </c>
      <c r="G12583">
        <v>22</v>
      </c>
      <c r="K12583">
        <v>12582</v>
      </c>
      <c r="N12583"/>
      <c r="O12583"/>
      <c r="Q12583"/>
    </row>
    <row r="12584" spans="1:17" ht="15" x14ac:dyDescent="0.25">
      <c r="A12584"/>
      <c r="B12584" s="114">
        <v>12583</v>
      </c>
      <c r="C12584" s="7">
        <v>23</v>
      </c>
      <c r="E12584">
        <v>12583</v>
      </c>
      <c r="G12584">
        <v>22</v>
      </c>
      <c r="K12584">
        <v>12583</v>
      </c>
      <c r="N12584"/>
      <c r="O12584"/>
      <c r="Q12584"/>
    </row>
    <row r="12585" spans="1:17" ht="15" x14ac:dyDescent="0.25">
      <c r="A12585"/>
      <c r="B12585" s="114">
        <v>12584</v>
      </c>
      <c r="C12585" s="7">
        <v>23</v>
      </c>
      <c r="E12585">
        <v>12584</v>
      </c>
      <c r="G12585">
        <v>22</v>
      </c>
      <c r="K12585">
        <v>12584</v>
      </c>
      <c r="N12585"/>
      <c r="O12585"/>
      <c r="Q12585"/>
    </row>
    <row r="12586" spans="1:17" ht="15" x14ac:dyDescent="0.25">
      <c r="A12586"/>
      <c r="B12586" s="114">
        <v>12585</v>
      </c>
      <c r="C12586" s="7">
        <v>23</v>
      </c>
      <c r="E12586">
        <v>12585</v>
      </c>
      <c r="G12586">
        <v>22</v>
      </c>
      <c r="K12586">
        <v>12585</v>
      </c>
      <c r="N12586"/>
      <c r="O12586"/>
      <c r="Q12586"/>
    </row>
    <row r="12587" spans="1:17" ht="15" x14ac:dyDescent="0.25">
      <c r="A12587"/>
      <c r="B12587" s="114">
        <v>12586</v>
      </c>
      <c r="C12587" s="7">
        <v>23</v>
      </c>
      <c r="E12587">
        <v>12586</v>
      </c>
      <c r="G12587">
        <v>22</v>
      </c>
      <c r="K12587">
        <v>12586</v>
      </c>
      <c r="N12587"/>
      <c r="O12587"/>
      <c r="Q12587"/>
    </row>
    <row r="12588" spans="1:17" ht="15" x14ac:dyDescent="0.25">
      <c r="A12588"/>
      <c r="B12588" s="114">
        <v>12587</v>
      </c>
      <c r="C12588" s="7">
        <v>23</v>
      </c>
      <c r="E12588">
        <v>12587</v>
      </c>
      <c r="G12588">
        <v>22</v>
      </c>
      <c r="K12588">
        <v>12587</v>
      </c>
      <c r="N12588"/>
      <c r="O12588"/>
      <c r="Q12588"/>
    </row>
    <row r="12589" spans="1:17" ht="15" x14ac:dyDescent="0.25">
      <c r="A12589"/>
      <c r="B12589" s="114">
        <v>12588</v>
      </c>
      <c r="C12589" s="7">
        <v>23</v>
      </c>
      <c r="E12589">
        <v>12588</v>
      </c>
      <c r="G12589">
        <v>22</v>
      </c>
      <c r="K12589">
        <v>12588</v>
      </c>
      <c r="N12589"/>
      <c r="O12589"/>
      <c r="Q12589"/>
    </row>
    <row r="12590" spans="1:17" ht="15" x14ac:dyDescent="0.25">
      <c r="A12590"/>
      <c r="B12590" s="114">
        <v>12589</v>
      </c>
      <c r="C12590" s="7">
        <v>23</v>
      </c>
      <c r="E12590">
        <v>12589</v>
      </c>
      <c r="G12590">
        <v>22</v>
      </c>
      <c r="K12590">
        <v>12589</v>
      </c>
      <c r="N12590"/>
      <c r="O12590"/>
      <c r="Q12590"/>
    </row>
    <row r="12591" spans="1:17" ht="15" x14ac:dyDescent="0.25">
      <c r="A12591"/>
      <c r="B12591" s="114">
        <v>12590</v>
      </c>
      <c r="C12591" s="7">
        <v>23</v>
      </c>
      <c r="E12591">
        <v>12590</v>
      </c>
      <c r="G12591">
        <v>22</v>
      </c>
      <c r="K12591">
        <v>12590</v>
      </c>
      <c r="N12591"/>
      <c r="O12591"/>
      <c r="Q12591"/>
    </row>
    <row r="12592" spans="1:17" ht="15" x14ac:dyDescent="0.25">
      <c r="A12592"/>
      <c r="B12592" s="114">
        <v>12591</v>
      </c>
      <c r="C12592" s="7">
        <v>23</v>
      </c>
      <c r="E12592">
        <v>12591</v>
      </c>
      <c r="G12592">
        <v>22</v>
      </c>
      <c r="K12592">
        <v>12591</v>
      </c>
      <c r="N12592"/>
      <c r="O12592"/>
      <c r="Q12592"/>
    </row>
    <row r="12593" spans="1:17" ht="15" x14ac:dyDescent="0.25">
      <c r="A12593"/>
      <c r="B12593" s="114">
        <v>12592</v>
      </c>
      <c r="C12593" s="7">
        <v>23</v>
      </c>
      <c r="E12593">
        <v>12592</v>
      </c>
      <c r="G12593">
        <v>22</v>
      </c>
      <c r="K12593">
        <v>12592</v>
      </c>
      <c r="N12593"/>
      <c r="O12593"/>
      <c r="Q12593"/>
    </row>
    <row r="12594" spans="1:17" ht="15" x14ac:dyDescent="0.25">
      <c r="A12594"/>
      <c r="B12594" s="114">
        <v>12593</v>
      </c>
      <c r="C12594" s="7">
        <v>23</v>
      </c>
      <c r="E12594">
        <v>12593</v>
      </c>
      <c r="G12594">
        <v>22</v>
      </c>
      <c r="K12594">
        <v>12593</v>
      </c>
      <c r="N12594"/>
      <c r="O12594"/>
      <c r="Q12594"/>
    </row>
    <row r="12595" spans="1:17" ht="15" x14ac:dyDescent="0.25">
      <c r="A12595"/>
      <c r="B12595" s="114">
        <v>12594</v>
      </c>
      <c r="C12595" s="7">
        <v>23</v>
      </c>
      <c r="E12595">
        <v>12594</v>
      </c>
      <c r="G12595">
        <v>22</v>
      </c>
      <c r="K12595">
        <v>12594</v>
      </c>
      <c r="N12595"/>
      <c r="O12595"/>
      <c r="Q12595"/>
    </row>
    <row r="12596" spans="1:17" ht="15" x14ac:dyDescent="0.25">
      <c r="A12596"/>
      <c r="B12596" s="114">
        <v>12595</v>
      </c>
      <c r="C12596" s="7">
        <v>23</v>
      </c>
      <c r="E12596">
        <v>12595</v>
      </c>
      <c r="G12596">
        <v>22</v>
      </c>
      <c r="K12596">
        <v>12595</v>
      </c>
      <c r="N12596"/>
      <c r="O12596"/>
      <c r="Q12596"/>
    </row>
    <row r="12597" spans="1:17" ht="15" x14ac:dyDescent="0.25">
      <c r="A12597"/>
      <c r="B12597" s="114">
        <v>12596</v>
      </c>
      <c r="C12597" s="7">
        <v>23</v>
      </c>
      <c r="E12597">
        <v>12596</v>
      </c>
      <c r="G12597">
        <v>22</v>
      </c>
      <c r="K12597">
        <v>12596</v>
      </c>
      <c r="N12597"/>
      <c r="O12597"/>
      <c r="Q12597"/>
    </row>
    <row r="12598" spans="1:17" ht="15" x14ac:dyDescent="0.25">
      <c r="A12598"/>
      <c r="B12598" s="114">
        <v>12597</v>
      </c>
      <c r="C12598" s="7">
        <v>23</v>
      </c>
      <c r="E12598">
        <v>12597</v>
      </c>
      <c r="G12598">
        <v>22</v>
      </c>
      <c r="K12598">
        <v>12597</v>
      </c>
      <c r="N12598"/>
      <c r="O12598"/>
      <c r="Q12598"/>
    </row>
    <row r="12599" spans="1:17" ht="15" x14ac:dyDescent="0.25">
      <c r="A12599"/>
      <c r="B12599" s="114">
        <v>12598</v>
      </c>
      <c r="C12599" s="7">
        <v>23</v>
      </c>
      <c r="E12599">
        <v>12598</v>
      </c>
      <c r="G12599">
        <v>22</v>
      </c>
      <c r="K12599">
        <v>12598</v>
      </c>
      <c r="N12599"/>
      <c r="O12599"/>
      <c r="Q12599"/>
    </row>
    <row r="12600" spans="1:17" ht="15" x14ac:dyDescent="0.25">
      <c r="A12600"/>
      <c r="B12600" s="114">
        <v>12599</v>
      </c>
      <c r="C12600" s="7">
        <v>23</v>
      </c>
      <c r="E12600">
        <v>12599</v>
      </c>
      <c r="G12600">
        <v>22</v>
      </c>
      <c r="K12600">
        <v>12599</v>
      </c>
      <c r="N12600"/>
      <c r="O12600"/>
      <c r="Q12600"/>
    </row>
    <row r="12601" spans="1:17" ht="15" x14ac:dyDescent="0.25">
      <c r="A12601"/>
      <c r="B12601" s="114">
        <v>12600</v>
      </c>
      <c r="C12601" s="7">
        <v>23</v>
      </c>
      <c r="E12601">
        <v>12600</v>
      </c>
      <c r="G12601">
        <v>22</v>
      </c>
      <c r="K12601">
        <v>12600</v>
      </c>
      <c r="N12601"/>
      <c r="O12601"/>
      <c r="Q12601"/>
    </row>
    <row r="12602" spans="1:17" ht="15" x14ac:dyDescent="0.25">
      <c r="A12602"/>
      <c r="B12602" s="114">
        <v>12601</v>
      </c>
      <c r="C12602" s="7">
        <v>23</v>
      </c>
      <c r="E12602">
        <v>12601</v>
      </c>
      <c r="G12602">
        <v>22</v>
      </c>
      <c r="K12602">
        <v>12601</v>
      </c>
      <c r="N12602"/>
      <c r="O12602"/>
      <c r="Q12602"/>
    </row>
    <row r="12603" spans="1:17" ht="15" x14ac:dyDescent="0.25">
      <c r="A12603"/>
      <c r="B12603" s="114">
        <v>12602</v>
      </c>
      <c r="C12603" s="7">
        <v>23</v>
      </c>
      <c r="E12603">
        <v>12602</v>
      </c>
      <c r="G12603">
        <v>22</v>
      </c>
      <c r="K12603">
        <v>12602</v>
      </c>
      <c r="N12603"/>
      <c r="O12603"/>
      <c r="Q12603"/>
    </row>
    <row r="12604" spans="1:17" ht="15" x14ac:dyDescent="0.25">
      <c r="A12604"/>
      <c r="B12604" s="114">
        <v>12603</v>
      </c>
      <c r="C12604" s="7">
        <v>23</v>
      </c>
      <c r="E12604">
        <v>12603</v>
      </c>
      <c r="G12604">
        <v>22</v>
      </c>
      <c r="K12604">
        <v>12603</v>
      </c>
      <c r="N12604"/>
      <c r="O12604"/>
      <c r="Q12604"/>
    </row>
    <row r="12605" spans="1:17" ht="15" x14ac:dyDescent="0.25">
      <c r="A12605"/>
      <c r="B12605" s="114">
        <v>12604</v>
      </c>
      <c r="C12605" s="7">
        <v>23</v>
      </c>
      <c r="E12605">
        <v>12604</v>
      </c>
      <c r="G12605">
        <v>22</v>
      </c>
      <c r="K12605">
        <v>12604</v>
      </c>
      <c r="N12605"/>
      <c r="O12605"/>
      <c r="Q12605"/>
    </row>
    <row r="12606" spans="1:17" ht="15" x14ac:dyDescent="0.25">
      <c r="A12606"/>
      <c r="B12606" s="114">
        <v>12605</v>
      </c>
      <c r="C12606" s="7">
        <v>23</v>
      </c>
      <c r="E12606">
        <v>12605</v>
      </c>
      <c r="G12606">
        <v>22</v>
      </c>
      <c r="K12606">
        <v>12605</v>
      </c>
      <c r="N12606"/>
      <c r="O12606"/>
      <c r="Q12606"/>
    </row>
    <row r="12607" spans="1:17" ht="15" x14ac:dyDescent="0.25">
      <c r="A12607"/>
      <c r="B12607" s="114">
        <v>12606</v>
      </c>
      <c r="C12607" s="7">
        <v>23</v>
      </c>
      <c r="E12607">
        <v>12606</v>
      </c>
      <c r="G12607">
        <v>22</v>
      </c>
      <c r="K12607">
        <v>12606</v>
      </c>
      <c r="N12607"/>
      <c r="O12607"/>
      <c r="Q12607"/>
    </row>
    <row r="12608" spans="1:17" ht="15" x14ac:dyDescent="0.25">
      <c r="A12608"/>
      <c r="B12608" s="114">
        <v>12607</v>
      </c>
      <c r="C12608" s="7">
        <v>23</v>
      </c>
      <c r="E12608">
        <v>12607</v>
      </c>
      <c r="G12608">
        <v>22</v>
      </c>
      <c r="K12608">
        <v>12607</v>
      </c>
      <c r="N12608"/>
      <c r="O12608"/>
      <c r="Q12608"/>
    </row>
    <row r="12609" spans="1:17" ht="15" x14ac:dyDescent="0.25">
      <c r="A12609"/>
      <c r="B12609" s="114">
        <v>12608</v>
      </c>
      <c r="C12609" s="7">
        <v>23</v>
      </c>
      <c r="E12609">
        <v>12608</v>
      </c>
      <c r="G12609">
        <v>22</v>
      </c>
      <c r="K12609">
        <v>12608</v>
      </c>
      <c r="N12609"/>
      <c r="O12609"/>
      <c r="Q12609"/>
    </row>
    <row r="12610" spans="1:17" ht="15" x14ac:dyDescent="0.25">
      <c r="A12610"/>
      <c r="B12610" s="114">
        <v>12609</v>
      </c>
      <c r="C12610" s="7">
        <v>23</v>
      </c>
      <c r="E12610">
        <v>12609</v>
      </c>
      <c r="G12610">
        <v>22</v>
      </c>
      <c r="K12610">
        <v>12609</v>
      </c>
      <c r="N12610"/>
      <c r="O12610"/>
      <c r="Q12610"/>
    </row>
    <row r="12611" spans="1:17" ht="15" x14ac:dyDescent="0.25">
      <c r="A12611"/>
      <c r="B12611" s="114">
        <v>12610</v>
      </c>
      <c r="C12611" s="7">
        <v>23</v>
      </c>
      <c r="E12611">
        <v>12610</v>
      </c>
      <c r="G12611">
        <v>22</v>
      </c>
      <c r="K12611">
        <v>12610</v>
      </c>
      <c r="N12611"/>
      <c r="O12611"/>
      <c r="Q12611"/>
    </row>
    <row r="12612" spans="1:17" ht="15" x14ac:dyDescent="0.25">
      <c r="A12612"/>
      <c r="B12612" s="114">
        <v>12611</v>
      </c>
      <c r="C12612" s="7">
        <v>23</v>
      </c>
      <c r="E12612">
        <v>12611</v>
      </c>
      <c r="G12612">
        <v>22</v>
      </c>
      <c r="K12612">
        <v>12611</v>
      </c>
      <c r="N12612"/>
      <c r="O12612"/>
      <c r="Q12612"/>
    </row>
    <row r="12613" spans="1:17" ht="15" x14ac:dyDescent="0.25">
      <c r="A12613"/>
      <c r="B12613" s="114">
        <v>12612</v>
      </c>
      <c r="C12613" s="7">
        <v>23</v>
      </c>
      <c r="E12613">
        <v>12612</v>
      </c>
      <c r="G12613">
        <v>22</v>
      </c>
      <c r="K12613">
        <v>12612</v>
      </c>
      <c r="N12613"/>
      <c r="O12613"/>
      <c r="Q12613"/>
    </row>
    <row r="12614" spans="1:17" ht="15" x14ac:dyDescent="0.25">
      <c r="A12614"/>
      <c r="B12614" s="114">
        <v>12613</v>
      </c>
      <c r="C12614" s="7">
        <v>23</v>
      </c>
      <c r="E12614">
        <v>12613</v>
      </c>
      <c r="G12614">
        <v>22</v>
      </c>
      <c r="K12614">
        <v>12613</v>
      </c>
      <c r="N12614"/>
      <c r="O12614"/>
      <c r="Q12614"/>
    </row>
    <row r="12615" spans="1:17" ht="15" x14ac:dyDescent="0.25">
      <c r="A12615"/>
      <c r="B12615" s="114">
        <v>12614</v>
      </c>
      <c r="C12615" s="7">
        <v>23</v>
      </c>
      <c r="E12615">
        <v>12614</v>
      </c>
      <c r="G12615">
        <v>22</v>
      </c>
      <c r="K12615">
        <v>12614</v>
      </c>
      <c r="N12615"/>
      <c r="O12615"/>
      <c r="Q12615"/>
    </row>
    <row r="12616" spans="1:17" ht="15" x14ac:dyDescent="0.25">
      <c r="A12616"/>
      <c r="B12616" s="114">
        <v>12615</v>
      </c>
      <c r="C12616" s="7">
        <v>23</v>
      </c>
      <c r="E12616">
        <v>12615</v>
      </c>
      <c r="G12616">
        <v>22</v>
      </c>
      <c r="K12616">
        <v>12615</v>
      </c>
      <c r="N12616"/>
      <c r="O12616"/>
      <c r="Q12616"/>
    </row>
    <row r="12617" spans="1:17" ht="15" x14ac:dyDescent="0.25">
      <c r="A12617"/>
      <c r="B12617" s="114">
        <v>12616</v>
      </c>
      <c r="C12617" s="7">
        <v>23</v>
      </c>
      <c r="E12617">
        <v>12616</v>
      </c>
      <c r="G12617">
        <v>22</v>
      </c>
      <c r="K12617">
        <v>12616</v>
      </c>
      <c r="N12617"/>
      <c r="O12617"/>
      <c r="Q12617"/>
    </row>
    <row r="12618" spans="1:17" ht="15" x14ac:dyDescent="0.25">
      <c r="A12618"/>
      <c r="B12618" s="114">
        <v>12617</v>
      </c>
      <c r="C12618" s="7">
        <v>23</v>
      </c>
      <c r="E12618">
        <v>12617</v>
      </c>
      <c r="G12618">
        <v>22</v>
      </c>
      <c r="K12618">
        <v>12617</v>
      </c>
      <c r="N12618"/>
      <c r="O12618"/>
      <c r="Q12618"/>
    </row>
    <row r="12619" spans="1:17" ht="15" x14ac:dyDescent="0.25">
      <c r="A12619"/>
      <c r="B12619" s="114">
        <v>12618</v>
      </c>
      <c r="C12619" s="7">
        <v>23</v>
      </c>
      <c r="E12619">
        <v>12618</v>
      </c>
      <c r="G12619">
        <v>22</v>
      </c>
      <c r="K12619">
        <v>12618</v>
      </c>
      <c r="N12619"/>
      <c r="O12619"/>
      <c r="Q12619"/>
    </row>
    <row r="12620" spans="1:17" ht="15" x14ac:dyDescent="0.25">
      <c r="A12620"/>
      <c r="B12620" s="114">
        <v>12619</v>
      </c>
      <c r="C12620" s="7">
        <v>23</v>
      </c>
      <c r="E12620">
        <v>12619</v>
      </c>
      <c r="G12620">
        <v>22</v>
      </c>
      <c r="K12620">
        <v>12619</v>
      </c>
      <c r="N12620"/>
      <c r="O12620"/>
      <c r="Q12620"/>
    </row>
    <row r="12621" spans="1:17" ht="15" x14ac:dyDescent="0.25">
      <c r="A12621"/>
      <c r="B12621" s="114">
        <v>12620</v>
      </c>
      <c r="C12621" s="7">
        <v>23</v>
      </c>
      <c r="E12621">
        <v>12620</v>
      </c>
      <c r="G12621">
        <v>22</v>
      </c>
      <c r="K12621">
        <v>12620</v>
      </c>
      <c r="N12621"/>
      <c r="O12621"/>
      <c r="Q12621"/>
    </row>
    <row r="12622" spans="1:17" ht="15" x14ac:dyDescent="0.25">
      <c r="A12622"/>
      <c r="B12622" s="114">
        <v>12621</v>
      </c>
      <c r="C12622" s="7">
        <v>23</v>
      </c>
      <c r="E12622">
        <v>12621</v>
      </c>
      <c r="G12622">
        <v>22</v>
      </c>
      <c r="K12622">
        <v>12621</v>
      </c>
      <c r="N12622"/>
      <c r="O12622"/>
      <c r="Q12622"/>
    </row>
    <row r="12623" spans="1:17" ht="15" x14ac:dyDescent="0.25">
      <c r="A12623"/>
      <c r="B12623" s="114">
        <v>12622</v>
      </c>
      <c r="C12623" s="7">
        <v>23</v>
      </c>
      <c r="E12623">
        <v>12622</v>
      </c>
      <c r="G12623">
        <v>22</v>
      </c>
      <c r="K12623">
        <v>12622</v>
      </c>
      <c r="N12623"/>
      <c r="O12623"/>
      <c r="Q12623"/>
    </row>
    <row r="12624" spans="1:17" ht="15" x14ac:dyDescent="0.25">
      <c r="A12624"/>
      <c r="B12624" s="114">
        <v>12623</v>
      </c>
      <c r="C12624" s="7">
        <v>23</v>
      </c>
      <c r="E12624">
        <v>12623</v>
      </c>
      <c r="G12624">
        <v>22</v>
      </c>
      <c r="K12624">
        <v>12623</v>
      </c>
      <c r="N12624"/>
      <c r="O12624"/>
      <c r="Q12624"/>
    </row>
    <row r="12625" spans="1:17" ht="15" x14ac:dyDescent="0.25">
      <c r="A12625"/>
      <c r="B12625" s="114">
        <v>12624</v>
      </c>
      <c r="C12625" s="7">
        <v>23</v>
      </c>
      <c r="E12625">
        <v>12624</v>
      </c>
      <c r="G12625">
        <v>22</v>
      </c>
      <c r="K12625">
        <v>12624</v>
      </c>
      <c r="N12625"/>
      <c r="O12625"/>
      <c r="Q12625"/>
    </row>
    <row r="12626" spans="1:17" ht="15" x14ac:dyDescent="0.25">
      <c r="A12626"/>
      <c r="B12626" s="114">
        <v>12625</v>
      </c>
      <c r="C12626" s="7">
        <v>23</v>
      </c>
      <c r="E12626">
        <v>12625</v>
      </c>
      <c r="G12626">
        <v>22</v>
      </c>
      <c r="K12626">
        <v>12625</v>
      </c>
      <c r="N12626"/>
      <c r="O12626"/>
      <c r="Q12626"/>
    </row>
    <row r="12627" spans="1:17" ht="15" x14ac:dyDescent="0.25">
      <c r="A12627"/>
      <c r="B12627" s="114">
        <v>12626</v>
      </c>
      <c r="C12627" s="7">
        <v>23</v>
      </c>
      <c r="E12627">
        <v>12626</v>
      </c>
      <c r="G12627">
        <v>22</v>
      </c>
      <c r="K12627">
        <v>12626</v>
      </c>
      <c r="N12627"/>
      <c r="O12627"/>
      <c r="Q12627"/>
    </row>
    <row r="12628" spans="1:17" ht="15" x14ac:dyDescent="0.25">
      <c r="A12628"/>
      <c r="B12628" s="114">
        <v>12627</v>
      </c>
      <c r="C12628" s="7">
        <v>23</v>
      </c>
      <c r="E12628">
        <v>12627</v>
      </c>
      <c r="G12628">
        <v>22</v>
      </c>
      <c r="K12628">
        <v>12627</v>
      </c>
      <c r="N12628"/>
      <c r="O12628"/>
      <c r="Q12628"/>
    </row>
    <row r="12629" spans="1:17" ht="15" x14ac:dyDescent="0.25">
      <c r="A12629"/>
      <c r="B12629" s="114">
        <v>12628</v>
      </c>
      <c r="C12629" s="7">
        <v>23</v>
      </c>
      <c r="E12629">
        <v>12628</v>
      </c>
      <c r="G12629">
        <v>22</v>
      </c>
      <c r="K12629">
        <v>12628</v>
      </c>
      <c r="N12629"/>
      <c r="O12629"/>
      <c r="Q12629"/>
    </row>
    <row r="12630" spans="1:17" ht="15" x14ac:dyDescent="0.25">
      <c r="A12630"/>
      <c r="B12630" s="114">
        <v>12629</v>
      </c>
      <c r="C12630" s="7">
        <v>23</v>
      </c>
      <c r="E12630">
        <v>12629</v>
      </c>
      <c r="G12630">
        <v>22</v>
      </c>
      <c r="K12630">
        <v>12629</v>
      </c>
      <c r="N12630"/>
      <c r="O12630"/>
      <c r="Q12630"/>
    </row>
    <row r="12631" spans="1:17" ht="15" x14ac:dyDescent="0.25">
      <c r="A12631"/>
      <c r="B12631" s="114">
        <v>12630</v>
      </c>
      <c r="C12631" s="7">
        <v>23</v>
      </c>
      <c r="E12631">
        <v>12630</v>
      </c>
      <c r="G12631">
        <v>22</v>
      </c>
      <c r="K12631">
        <v>12630</v>
      </c>
      <c r="N12631"/>
      <c r="O12631"/>
      <c r="Q12631"/>
    </row>
    <row r="12632" spans="1:17" ht="15" x14ac:dyDescent="0.25">
      <c r="A12632"/>
      <c r="B12632" s="114">
        <v>12631</v>
      </c>
      <c r="C12632" s="7">
        <v>23</v>
      </c>
      <c r="E12632">
        <v>12631</v>
      </c>
      <c r="G12632">
        <v>22</v>
      </c>
      <c r="K12632">
        <v>12631</v>
      </c>
      <c r="N12632"/>
      <c r="O12632"/>
      <c r="Q12632"/>
    </row>
    <row r="12633" spans="1:17" ht="15" x14ac:dyDescent="0.25">
      <c r="A12633"/>
      <c r="B12633" s="114">
        <v>12632</v>
      </c>
      <c r="C12633" s="7">
        <v>23</v>
      </c>
      <c r="E12633">
        <v>12632</v>
      </c>
      <c r="G12633">
        <v>22</v>
      </c>
      <c r="K12633">
        <v>12632</v>
      </c>
      <c r="N12633"/>
      <c r="O12633"/>
      <c r="Q12633"/>
    </row>
    <row r="12634" spans="1:17" ht="15" x14ac:dyDescent="0.25">
      <c r="A12634"/>
      <c r="B12634" s="114">
        <v>12633</v>
      </c>
      <c r="C12634" s="7">
        <v>23</v>
      </c>
      <c r="E12634">
        <v>12633</v>
      </c>
      <c r="G12634">
        <v>22</v>
      </c>
      <c r="K12634">
        <v>12633</v>
      </c>
      <c r="N12634"/>
      <c r="O12634"/>
      <c r="Q12634"/>
    </row>
    <row r="12635" spans="1:17" ht="15" x14ac:dyDescent="0.25">
      <c r="A12635"/>
      <c r="B12635" s="114">
        <v>12634</v>
      </c>
      <c r="C12635" s="7">
        <v>23</v>
      </c>
      <c r="E12635">
        <v>12634</v>
      </c>
      <c r="G12635">
        <v>22</v>
      </c>
      <c r="K12635">
        <v>12634</v>
      </c>
      <c r="N12635"/>
      <c r="O12635"/>
      <c r="Q12635"/>
    </row>
    <row r="12636" spans="1:17" ht="15" x14ac:dyDescent="0.25">
      <c r="A12636"/>
      <c r="B12636" s="114">
        <v>12635</v>
      </c>
      <c r="C12636" s="7">
        <v>23</v>
      </c>
      <c r="E12636">
        <v>12635</v>
      </c>
      <c r="G12636">
        <v>22</v>
      </c>
      <c r="K12636">
        <v>12635</v>
      </c>
      <c r="N12636"/>
      <c r="O12636"/>
      <c r="Q12636"/>
    </row>
    <row r="12637" spans="1:17" ht="15" x14ac:dyDescent="0.25">
      <c r="A12637"/>
      <c r="B12637" s="114">
        <v>12636</v>
      </c>
      <c r="C12637" s="7">
        <v>23</v>
      </c>
      <c r="E12637">
        <v>12636</v>
      </c>
      <c r="G12637">
        <v>22</v>
      </c>
      <c r="K12637">
        <v>12636</v>
      </c>
      <c r="N12637"/>
      <c r="O12637"/>
      <c r="Q12637"/>
    </row>
    <row r="12638" spans="1:17" ht="15" x14ac:dyDescent="0.25">
      <c r="A12638"/>
      <c r="B12638" s="114">
        <v>12637</v>
      </c>
      <c r="C12638" s="7">
        <v>23</v>
      </c>
      <c r="E12638">
        <v>12637</v>
      </c>
      <c r="G12638">
        <v>22</v>
      </c>
      <c r="K12638">
        <v>12637</v>
      </c>
      <c r="N12638"/>
      <c r="O12638"/>
      <c r="Q12638"/>
    </row>
    <row r="12639" spans="1:17" ht="15" x14ac:dyDescent="0.25">
      <c r="A12639"/>
      <c r="B12639" s="114">
        <v>12638</v>
      </c>
      <c r="C12639" s="7">
        <v>23</v>
      </c>
      <c r="E12639">
        <v>12638</v>
      </c>
      <c r="G12639">
        <v>22</v>
      </c>
      <c r="K12639">
        <v>12638</v>
      </c>
      <c r="N12639"/>
      <c r="O12639"/>
      <c r="Q12639"/>
    </row>
    <row r="12640" spans="1:17" ht="15" x14ac:dyDescent="0.25">
      <c r="A12640"/>
      <c r="B12640" s="114">
        <v>12639</v>
      </c>
      <c r="C12640" s="7">
        <v>23</v>
      </c>
      <c r="E12640">
        <v>12639</v>
      </c>
      <c r="G12640">
        <v>22</v>
      </c>
      <c r="K12640">
        <v>12639</v>
      </c>
      <c r="N12640"/>
      <c r="O12640"/>
      <c r="Q12640"/>
    </row>
    <row r="12641" spans="1:17" ht="15" x14ac:dyDescent="0.25">
      <c r="A12641"/>
      <c r="B12641" s="114">
        <v>12640</v>
      </c>
      <c r="C12641" s="7">
        <v>23</v>
      </c>
      <c r="E12641">
        <v>12640</v>
      </c>
      <c r="G12641">
        <v>22</v>
      </c>
      <c r="K12641">
        <v>12640</v>
      </c>
      <c r="N12641"/>
      <c r="O12641"/>
      <c r="Q12641"/>
    </row>
    <row r="12642" spans="1:17" ht="15" x14ac:dyDescent="0.25">
      <c r="A12642"/>
      <c r="B12642" s="114">
        <v>12641</v>
      </c>
      <c r="C12642" s="7">
        <v>23</v>
      </c>
      <c r="E12642">
        <v>12641</v>
      </c>
      <c r="G12642">
        <v>22</v>
      </c>
      <c r="K12642">
        <v>12641</v>
      </c>
      <c r="N12642"/>
      <c r="O12642"/>
      <c r="Q12642"/>
    </row>
    <row r="12643" spans="1:17" ht="15" x14ac:dyDescent="0.25">
      <c r="A12643"/>
      <c r="B12643" s="114">
        <v>12642</v>
      </c>
      <c r="C12643" s="7">
        <v>23</v>
      </c>
      <c r="E12643">
        <v>12642</v>
      </c>
      <c r="G12643">
        <v>22</v>
      </c>
      <c r="K12643">
        <v>12642</v>
      </c>
      <c r="N12643"/>
      <c r="O12643"/>
      <c r="Q12643"/>
    </row>
    <row r="12644" spans="1:17" ht="15" x14ac:dyDescent="0.25">
      <c r="A12644"/>
      <c r="B12644" s="114">
        <v>12643</v>
      </c>
      <c r="C12644" s="7">
        <v>23</v>
      </c>
      <c r="E12644">
        <v>12643</v>
      </c>
      <c r="G12644">
        <v>22</v>
      </c>
      <c r="K12644">
        <v>12643</v>
      </c>
      <c r="N12644"/>
      <c r="O12644"/>
      <c r="Q12644"/>
    </row>
    <row r="12645" spans="1:17" ht="15" x14ac:dyDescent="0.25">
      <c r="A12645"/>
      <c r="B12645" s="114">
        <v>12644</v>
      </c>
      <c r="C12645" s="7">
        <v>23</v>
      </c>
      <c r="E12645">
        <v>12644</v>
      </c>
      <c r="G12645">
        <v>22</v>
      </c>
      <c r="K12645">
        <v>12644</v>
      </c>
      <c r="N12645"/>
      <c r="O12645"/>
      <c r="Q12645"/>
    </row>
    <row r="12646" spans="1:17" ht="15" x14ac:dyDescent="0.25">
      <c r="A12646"/>
      <c r="B12646" s="114">
        <v>12645</v>
      </c>
      <c r="C12646" s="7">
        <v>23</v>
      </c>
      <c r="E12646">
        <v>12645</v>
      </c>
      <c r="G12646">
        <v>22</v>
      </c>
      <c r="K12646">
        <v>12645</v>
      </c>
      <c r="N12646"/>
      <c r="O12646"/>
      <c r="Q12646"/>
    </row>
    <row r="12647" spans="1:17" ht="15" x14ac:dyDescent="0.25">
      <c r="A12647"/>
      <c r="B12647" s="114">
        <v>12646</v>
      </c>
      <c r="C12647" s="7">
        <v>23</v>
      </c>
      <c r="E12647">
        <v>12646</v>
      </c>
      <c r="G12647">
        <v>22</v>
      </c>
      <c r="K12647">
        <v>12646</v>
      </c>
      <c r="N12647"/>
      <c r="O12647"/>
      <c r="Q12647"/>
    </row>
    <row r="12648" spans="1:17" ht="15" x14ac:dyDescent="0.25">
      <c r="A12648"/>
      <c r="B12648" s="114">
        <v>12647</v>
      </c>
      <c r="C12648" s="7">
        <v>23</v>
      </c>
      <c r="E12648">
        <v>12647</v>
      </c>
      <c r="G12648">
        <v>22</v>
      </c>
      <c r="K12648">
        <v>12647</v>
      </c>
      <c r="N12648"/>
      <c r="O12648"/>
      <c r="Q12648"/>
    </row>
    <row r="12649" spans="1:17" ht="15" x14ac:dyDescent="0.25">
      <c r="A12649"/>
      <c r="B12649" s="114">
        <v>12648</v>
      </c>
      <c r="C12649" s="7">
        <v>23</v>
      </c>
      <c r="E12649">
        <v>12648</v>
      </c>
      <c r="G12649">
        <v>22</v>
      </c>
      <c r="K12649">
        <v>12648</v>
      </c>
      <c r="N12649"/>
      <c r="O12649"/>
      <c r="Q12649"/>
    </row>
    <row r="12650" spans="1:17" ht="15" x14ac:dyDescent="0.25">
      <c r="A12650"/>
      <c r="B12650" s="114">
        <v>12649</v>
      </c>
      <c r="C12650" s="7">
        <v>23</v>
      </c>
      <c r="E12650">
        <v>12649</v>
      </c>
      <c r="G12650">
        <v>22</v>
      </c>
      <c r="K12650">
        <v>12649</v>
      </c>
      <c r="N12650"/>
      <c r="O12650"/>
      <c r="Q12650"/>
    </row>
    <row r="12651" spans="1:17" ht="15" x14ac:dyDescent="0.25">
      <c r="A12651"/>
      <c r="B12651" s="114">
        <v>12650</v>
      </c>
      <c r="C12651" s="7">
        <v>23</v>
      </c>
      <c r="E12651">
        <v>12650</v>
      </c>
      <c r="G12651">
        <v>22</v>
      </c>
      <c r="K12651">
        <v>12650</v>
      </c>
      <c r="N12651"/>
      <c r="O12651"/>
      <c r="Q12651"/>
    </row>
    <row r="12652" spans="1:17" ht="15" x14ac:dyDescent="0.25">
      <c r="A12652"/>
      <c r="B12652" s="114">
        <v>12651</v>
      </c>
      <c r="C12652" s="7">
        <v>23</v>
      </c>
      <c r="E12652">
        <v>12651</v>
      </c>
      <c r="G12652">
        <v>22</v>
      </c>
      <c r="K12652">
        <v>12651</v>
      </c>
      <c r="N12652"/>
      <c r="O12652"/>
      <c r="Q12652"/>
    </row>
    <row r="12653" spans="1:17" ht="15" x14ac:dyDescent="0.25">
      <c r="A12653"/>
      <c r="B12653" s="114">
        <v>12652</v>
      </c>
      <c r="C12653" s="7">
        <v>23</v>
      </c>
      <c r="E12653">
        <v>12652</v>
      </c>
      <c r="G12653">
        <v>22</v>
      </c>
      <c r="K12653">
        <v>12652</v>
      </c>
      <c r="N12653"/>
      <c r="O12653"/>
      <c r="Q12653"/>
    </row>
    <row r="12654" spans="1:17" ht="15" x14ac:dyDescent="0.25">
      <c r="A12654"/>
      <c r="B12654" s="114">
        <v>12653</v>
      </c>
      <c r="C12654" s="7">
        <v>23</v>
      </c>
      <c r="E12654">
        <v>12653</v>
      </c>
      <c r="G12654">
        <v>22</v>
      </c>
      <c r="K12654">
        <v>12653</v>
      </c>
      <c r="N12654"/>
      <c r="O12654"/>
      <c r="Q12654"/>
    </row>
    <row r="12655" spans="1:17" ht="15" x14ac:dyDescent="0.25">
      <c r="A12655"/>
      <c r="B12655" s="114">
        <v>12654</v>
      </c>
      <c r="C12655" s="7">
        <v>23</v>
      </c>
      <c r="E12655">
        <v>12654</v>
      </c>
      <c r="G12655">
        <v>22</v>
      </c>
      <c r="K12655">
        <v>12654</v>
      </c>
      <c r="N12655"/>
      <c r="O12655"/>
      <c r="Q12655"/>
    </row>
    <row r="12656" spans="1:17" ht="15" x14ac:dyDescent="0.25">
      <c r="A12656"/>
      <c r="B12656" s="114">
        <v>12655</v>
      </c>
      <c r="C12656" s="7">
        <v>23</v>
      </c>
      <c r="E12656">
        <v>12655</v>
      </c>
      <c r="G12656">
        <v>22</v>
      </c>
      <c r="K12656">
        <v>12655</v>
      </c>
      <c r="N12656"/>
      <c r="O12656"/>
      <c r="Q12656"/>
    </row>
    <row r="12657" spans="1:17" ht="15" x14ac:dyDescent="0.25">
      <c r="A12657"/>
      <c r="B12657" s="114">
        <v>12656</v>
      </c>
      <c r="C12657" s="7">
        <v>23</v>
      </c>
      <c r="E12657">
        <v>12656</v>
      </c>
      <c r="G12657">
        <v>22</v>
      </c>
      <c r="K12657">
        <v>12656</v>
      </c>
      <c r="N12657"/>
      <c r="O12657"/>
      <c r="Q12657"/>
    </row>
    <row r="12658" spans="1:17" ht="15" x14ac:dyDescent="0.25">
      <c r="A12658"/>
      <c r="B12658" s="114">
        <v>12657</v>
      </c>
      <c r="C12658" s="7">
        <v>23</v>
      </c>
      <c r="E12658">
        <v>12657</v>
      </c>
      <c r="G12658">
        <v>22</v>
      </c>
      <c r="K12658">
        <v>12657</v>
      </c>
      <c r="N12658"/>
      <c r="O12658"/>
      <c r="Q12658"/>
    </row>
    <row r="12659" spans="1:17" ht="15" x14ac:dyDescent="0.25">
      <c r="A12659"/>
      <c r="B12659" s="114">
        <v>12658</v>
      </c>
      <c r="C12659" s="7">
        <v>23</v>
      </c>
      <c r="E12659">
        <v>12658</v>
      </c>
      <c r="G12659">
        <v>22</v>
      </c>
      <c r="K12659">
        <v>12658</v>
      </c>
      <c r="N12659"/>
      <c r="O12659"/>
      <c r="Q12659"/>
    </row>
    <row r="12660" spans="1:17" ht="15" x14ac:dyDescent="0.25">
      <c r="A12660"/>
      <c r="B12660" s="114">
        <v>12659</v>
      </c>
      <c r="C12660" s="7">
        <v>23</v>
      </c>
      <c r="E12660">
        <v>12659</v>
      </c>
      <c r="G12660">
        <v>22</v>
      </c>
      <c r="K12660">
        <v>12659</v>
      </c>
      <c r="N12660"/>
      <c r="O12660"/>
      <c r="Q12660"/>
    </row>
    <row r="12661" spans="1:17" ht="15" x14ac:dyDescent="0.25">
      <c r="A12661"/>
      <c r="B12661" s="114">
        <v>12660</v>
      </c>
      <c r="C12661" s="7">
        <v>23</v>
      </c>
      <c r="E12661">
        <v>12660</v>
      </c>
      <c r="G12661">
        <v>22</v>
      </c>
      <c r="K12661">
        <v>12660</v>
      </c>
      <c r="N12661"/>
      <c r="O12661"/>
      <c r="Q12661"/>
    </row>
    <row r="12662" spans="1:17" ht="15" x14ac:dyDescent="0.25">
      <c r="A12662"/>
      <c r="B12662" s="114">
        <v>12661</v>
      </c>
      <c r="C12662" s="7">
        <v>23</v>
      </c>
      <c r="E12662">
        <v>12661</v>
      </c>
      <c r="G12662">
        <v>22</v>
      </c>
      <c r="K12662">
        <v>12661</v>
      </c>
      <c r="N12662"/>
      <c r="O12662"/>
      <c r="Q12662"/>
    </row>
    <row r="12663" spans="1:17" ht="15" x14ac:dyDescent="0.25">
      <c r="A12663"/>
      <c r="B12663" s="114">
        <v>12662</v>
      </c>
      <c r="C12663" s="7">
        <v>23</v>
      </c>
      <c r="E12663">
        <v>12662</v>
      </c>
      <c r="G12663">
        <v>22</v>
      </c>
      <c r="K12663">
        <v>12662</v>
      </c>
      <c r="N12663"/>
      <c r="O12663"/>
      <c r="Q12663"/>
    </row>
    <row r="12664" spans="1:17" ht="15" x14ac:dyDescent="0.25">
      <c r="A12664"/>
      <c r="B12664" s="114">
        <v>12663</v>
      </c>
      <c r="C12664" s="7">
        <v>23</v>
      </c>
      <c r="E12664">
        <v>12663</v>
      </c>
      <c r="G12664">
        <v>22</v>
      </c>
      <c r="K12664">
        <v>12663</v>
      </c>
      <c r="N12664"/>
      <c r="O12664"/>
      <c r="Q12664"/>
    </row>
    <row r="12665" spans="1:17" ht="15" x14ac:dyDescent="0.25">
      <c r="A12665"/>
      <c r="B12665" s="114">
        <v>12664</v>
      </c>
      <c r="C12665" s="7">
        <v>23</v>
      </c>
      <c r="E12665">
        <v>12664</v>
      </c>
      <c r="G12665">
        <v>22</v>
      </c>
      <c r="K12665">
        <v>12664</v>
      </c>
      <c r="N12665"/>
      <c r="O12665"/>
      <c r="Q12665"/>
    </row>
    <row r="12666" spans="1:17" ht="15" x14ac:dyDescent="0.25">
      <c r="A12666"/>
      <c r="B12666" s="114">
        <v>12665</v>
      </c>
      <c r="C12666" s="7">
        <v>23</v>
      </c>
      <c r="E12666">
        <v>12665</v>
      </c>
      <c r="G12666">
        <v>22</v>
      </c>
      <c r="K12666">
        <v>12665</v>
      </c>
      <c r="N12666"/>
      <c r="O12666"/>
      <c r="Q12666"/>
    </row>
    <row r="12667" spans="1:17" ht="15" x14ac:dyDescent="0.25">
      <c r="A12667"/>
      <c r="B12667" s="114">
        <v>12666</v>
      </c>
      <c r="C12667" s="7">
        <v>23</v>
      </c>
      <c r="E12667">
        <v>12666</v>
      </c>
      <c r="G12667">
        <v>22</v>
      </c>
      <c r="K12667">
        <v>12666</v>
      </c>
      <c r="N12667"/>
      <c r="O12667"/>
      <c r="Q12667"/>
    </row>
    <row r="12668" spans="1:17" ht="15" x14ac:dyDescent="0.25">
      <c r="A12668"/>
      <c r="B12668" s="114">
        <v>12667</v>
      </c>
      <c r="C12668" s="7">
        <v>23</v>
      </c>
      <c r="E12668">
        <v>12667</v>
      </c>
      <c r="G12668">
        <v>22</v>
      </c>
      <c r="K12668">
        <v>12667</v>
      </c>
      <c r="N12668"/>
      <c r="O12668"/>
      <c r="Q12668"/>
    </row>
    <row r="12669" spans="1:17" ht="15" x14ac:dyDescent="0.25">
      <c r="A12669"/>
      <c r="B12669" s="114">
        <v>12668</v>
      </c>
      <c r="C12669" s="7">
        <v>23</v>
      </c>
      <c r="E12669">
        <v>12668</v>
      </c>
      <c r="G12669">
        <v>22</v>
      </c>
      <c r="K12669">
        <v>12668</v>
      </c>
      <c r="N12669"/>
      <c r="O12669"/>
      <c r="Q12669"/>
    </row>
    <row r="12670" spans="1:17" ht="15" x14ac:dyDescent="0.25">
      <c r="A12670"/>
      <c r="B12670" s="114">
        <v>12669</v>
      </c>
      <c r="C12670" s="7">
        <v>23</v>
      </c>
      <c r="E12670">
        <v>12669</v>
      </c>
      <c r="G12670">
        <v>22</v>
      </c>
      <c r="K12670">
        <v>12669</v>
      </c>
      <c r="N12670"/>
      <c r="O12670"/>
      <c r="Q12670"/>
    </row>
    <row r="12671" spans="1:17" ht="15" x14ac:dyDescent="0.25">
      <c r="A12671"/>
      <c r="B12671" s="114">
        <v>12670</v>
      </c>
      <c r="C12671" s="7">
        <v>23</v>
      </c>
      <c r="E12671">
        <v>12670</v>
      </c>
      <c r="G12671">
        <v>22</v>
      </c>
      <c r="K12671">
        <v>12670</v>
      </c>
      <c r="N12671"/>
      <c r="O12671"/>
      <c r="Q12671"/>
    </row>
    <row r="12672" spans="1:17" ht="15" x14ac:dyDescent="0.25">
      <c r="A12672"/>
      <c r="B12672" s="114">
        <v>12671</v>
      </c>
      <c r="C12672" s="7">
        <v>23</v>
      </c>
      <c r="E12672">
        <v>12671</v>
      </c>
      <c r="G12672">
        <v>22</v>
      </c>
      <c r="K12672">
        <v>12671</v>
      </c>
      <c r="N12672"/>
      <c r="O12672"/>
      <c r="Q12672"/>
    </row>
    <row r="12673" spans="1:17" ht="15" x14ac:dyDescent="0.25">
      <c r="A12673"/>
      <c r="B12673" s="114">
        <v>12672</v>
      </c>
      <c r="C12673" s="7">
        <v>23</v>
      </c>
      <c r="E12673">
        <v>12672</v>
      </c>
      <c r="G12673">
        <v>22</v>
      </c>
      <c r="K12673">
        <v>12672</v>
      </c>
      <c r="N12673"/>
      <c r="O12673"/>
      <c r="Q12673"/>
    </row>
    <row r="12674" spans="1:17" ht="15" x14ac:dyDescent="0.25">
      <c r="A12674"/>
      <c r="B12674" s="114">
        <v>12673</v>
      </c>
      <c r="C12674" s="7">
        <v>23</v>
      </c>
      <c r="E12674">
        <v>12673</v>
      </c>
      <c r="G12674">
        <v>22</v>
      </c>
      <c r="K12674">
        <v>12673</v>
      </c>
      <c r="N12674"/>
      <c r="O12674"/>
      <c r="Q12674"/>
    </row>
    <row r="12675" spans="1:17" ht="15" x14ac:dyDescent="0.25">
      <c r="A12675"/>
      <c r="B12675" s="114">
        <v>12674</v>
      </c>
      <c r="C12675" s="7">
        <v>23</v>
      </c>
      <c r="E12675">
        <v>12674</v>
      </c>
      <c r="G12675">
        <v>22</v>
      </c>
      <c r="K12675">
        <v>12674</v>
      </c>
      <c r="N12675"/>
      <c r="O12675"/>
      <c r="Q12675"/>
    </row>
    <row r="12676" spans="1:17" ht="15" x14ac:dyDescent="0.25">
      <c r="A12676"/>
      <c r="B12676" s="114">
        <v>12675</v>
      </c>
      <c r="C12676" s="7">
        <v>23</v>
      </c>
      <c r="E12676">
        <v>12675</v>
      </c>
      <c r="G12676">
        <v>22</v>
      </c>
      <c r="K12676">
        <v>12675</v>
      </c>
      <c r="N12676"/>
      <c r="O12676"/>
      <c r="Q12676"/>
    </row>
    <row r="12677" spans="1:17" ht="15" x14ac:dyDescent="0.25">
      <c r="A12677"/>
      <c r="B12677" s="114">
        <v>12676</v>
      </c>
      <c r="C12677" s="7">
        <v>23</v>
      </c>
      <c r="E12677">
        <v>12676</v>
      </c>
      <c r="G12677">
        <v>22</v>
      </c>
      <c r="K12677">
        <v>12676</v>
      </c>
      <c r="N12677"/>
      <c r="O12677"/>
      <c r="Q12677"/>
    </row>
    <row r="12678" spans="1:17" ht="15" x14ac:dyDescent="0.25">
      <c r="A12678"/>
      <c r="B12678" s="114">
        <v>12677</v>
      </c>
      <c r="C12678" s="7">
        <v>23</v>
      </c>
      <c r="E12678">
        <v>12677</v>
      </c>
      <c r="G12678">
        <v>22</v>
      </c>
      <c r="K12678">
        <v>12677</v>
      </c>
      <c r="N12678"/>
      <c r="O12678"/>
      <c r="Q12678"/>
    </row>
    <row r="12679" spans="1:17" ht="15" x14ac:dyDescent="0.25">
      <c r="A12679"/>
      <c r="B12679" s="114">
        <v>12678</v>
      </c>
      <c r="C12679" s="7">
        <v>23</v>
      </c>
      <c r="E12679">
        <v>12678</v>
      </c>
      <c r="G12679">
        <v>22</v>
      </c>
      <c r="K12679">
        <v>12678</v>
      </c>
      <c r="N12679"/>
      <c r="O12679"/>
      <c r="Q12679"/>
    </row>
    <row r="12680" spans="1:17" ht="15" x14ac:dyDescent="0.25">
      <c r="A12680"/>
      <c r="B12680" s="114">
        <v>12679</v>
      </c>
      <c r="C12680" s="7">
        <v>23</v>
      </c>
      <c r="E12680">
        <v>12679</v>
      </c>
      <c r="G12680">
        <v>22</v>
      </c>
      <c r="K12680">
        <v>12679</v>
      </c>
      <c r="N12680"/>
      <c r="O12680"/>
      <c r="Q12680"/>
    </row>
    <row r="12681" spans="1:17" ht="15" x14ac:dyDescent="0.25">
      <c r="A12681"/>
      <c r="B12681" s="114">
        <v>12680</v>
      </c>
      <c r="C12681" s="7">
        <v>23</v>
      </c>
      <c r="E12681">
        <v>12680</v>
      </c>
      <c r="G12681">
        <v>22</v>
      </c>
      <c r="K12681">
        <v>12680</v>
      </c>
      <c r="N12681"/>
      <c r="O12681"/>
      <c r="Q12681"/>
    </row>
    <row r="12682" spans="1:17" ht="15" x14ac:dyDescent="0.25">
      <c r="A12682"/>
      <c r="B12682" s="114">
        <v>12681</v>
      </c>
      <c r="C12682" s="7">
        <v>23</v>
      </c>
      <c r="E12682">
        <v>12681</v>
      </c>
      <c r="G12682">
        <v>22</v>
      </c>
      <c r="K12682">
        <v>12681</v>
      </c>
      <c r="N12682"/>
      <c r="O12682"/>
      <c r="Q12682"/>
    </row>
    <row r="12683" spans="1:17" ht="15" x14ac:dyDescent="0.25">
      <c r="A12683"/>
      <c r="B12683" s="114">
        <v>12682</v>
      </c>
      <c r="C12683" s="7">
        <v>23</v>
      </c>
      <c r="E12683">
        <v>12682</v>
      </c>
      <c r="G12683">
        <v>22</v>
      </c>
      <c r="K12683">
        <v>12682</v>
      </c>
      <c r="N12683"/>
      <c r="O12683"/>
      <c r="Q12683"/>
    </row>
    <row r="12684" spans="1:17" ht="15" x14ac:dyDescent="0.25">
      <c r="A12684"/>
      <c r="B12684" s="114">
        <v>12683</v>
      </c>
      <c r="C12684" s="7">
        <v>23</v>
      </c>
      <c r="E12684">
        <v>12683</v>
      </c>
      <c r="G12684">
        <v>22</v>
      </c>
      <c r="K12684">
        <v>12683</v>
      </c>
      <c r="N12684"/>
      <c r="O12684"/>
      <c r="Q12684"/>
    </row>
    <row r="12685" spans="1:17" ht="15" x14ac:dyDescent="0.25">
      <c r="A12685"/>
      <c r="B12685" s="114">
        <v>12684</v>
      </c>
      <c r="C12685" s="7">
        <v>23</v>
      </c>
      <c r="E12685">
        <v>12684</v>
      </c>
      <c r="G12685">
        <v>22</v>
      </c>
      <c r="K12685">
        <v>12684</v>
      </c>
      <c r="N12685"/>
      <c r="O12685"/>
      <c r="Q12685"/>
    </row>
    <row r="12686" spans="1:17" ht="15" x14ac:dyDescent="0.25">
      <c r="A12686"/>
      <c r="B12686" s="114">
        <v>12685</v>
      </c>
      <c r="C12686" s="7">
        <v>23</v>
      </c>
      <c r="E12686">
        <v>12685</v>
      </c>
      <c r="G12686">
        <v>22</v>
      </c>
      <c r="K12686">
        <v>12685</v>
      </c>
      <c r="N12686"/>
      <c r="O12686"/>
      <c r="Q12686"/>
    </row>
    <row r="12687" spans="1:17" ht="15" x14ac:dyDescent="0.25">
      <c r="A12687"/>
      <c r="B12687" s="114">
        <v>12686</v>
      </c>
      <c r="C12687" s="7">
        <v>23</v>
      </c>
      <c r="E12687">
        <v>12686</v>
      </c>
      <c r="G12687">
        <v>22</v>
      </c>
      <c r="K12687">
        <v>12686</v>
      </c>
      <c r="N12687"/>
      <c r="O12687"/>
      <c r="Q12687"/>
    </row>
    <row r="12688" spans="1:17" ht="15" x14ac:dyDescent="0.25">
      <c r="A12688"/>
      <c r="B12688" s="114">
        <v>12687</v>
      </c>
      <c r="C12688" s="7">
        <v>23</v>
      </c>
      <c r="E12688">
        <v>12687</v>
      </c>
      <c r="G12688">
        <v>22</v>
      </c>
      <c r="K12688">
        <v>12687</v>
      </c>
      <c r="N12688"/>
      <c r="O12688"/>
      <c r="Q12688"/>
    </row>
    <row r="12689" spans="1:17" ht="15" x14ac:dyDescent="0.25">
      <c r="A12689"/>
      <c r="B12689" s="114">
        <v>12688</v>
      </c>
      <c r="C12689" s="7">
        <v>23</v>
      </c>
      <c r="E12689">
        <v>12688</v>
      </c>
      <c r="G12689">
        <v>22</v>
      </c>
      <c r="K12689">
        <v>12688</v>
      </c>
      <c r="N12689"/>
      <c r="O12689"/>
      <c r="Q12689"/>
    </row>
    <row r="12690" spans="1:17" ht="15" x14ac:dyDescent="0.25">
      <c r="A12690"/>
      <c r="B12690" s="114">
        <v>12689</v>
      </c>
      <c r="C12690" s="7">
        <v>23</v>
      </c>
      <c r="E12690">
        <v>12689</v>
      </c>
      <c r="G12690">
        <v>22</v>
      </c>
      <c r="K12690">
        <v>12689</v>
      </c>
      <c r="N12690"/>
      <c r="O12690"/>
      <c r="Q12690"/>
    </row>
    <row r="12691" spans="1:17" ht="15" x14ac:dyDescent="0.25">
      <c r="A12691"/>
      <c r="B12691" s="114">
        <v>12690</v>
      </c>
      <c r="C12691" s="7">
        <v>23</v>
      </c>
      <c r="E12691">
        <v>12690</v>
      </c>
      <c r="G12691">
        <v>22</v>
      </c>
      <c r="K12691">
        <v>12690</v>
      </c>
      <c r="N12691"/>
      <c r="O12691"/>
      <c r="Q12691"/>
    </row>
    <row r="12692" spans="1:17" ht="15" x14ac:dyDescent="0.25">
      <c r="A12692"/>
      <c r="B12692" s="114">
        <v>12691</v>
      </c>
      <c r="C12692" s="7">
        <v>23</v>
      </c>
      <c r="E12692">
        <v>12691</v>
      </c>
      <c r="G12692">
        <v>22</v>
      </c>
      <c r="K12692">
        <v>12691</v>
      </c>
      <c r="N12692"/>
      <c r="O12692"/>
      <c r="Q12692"/>
    </row>
    <row r="12693" spans="1:17" ht="15" x14ac:dyDescent="0.25">
      <c r="A12693"/>
      <c r="B12693" s="114">
        <v>12692</v>
      </c>
      <c r="C12693" s="7">
        <v>23</v>
      </c>
      <c r="E12693">
        <v>12692</v>
      </c>
      <c r="G12693">
        <v>22</v>
      </c>
      <c r="K12693">
        <v>12692</v>
      </c>
      <c r="N12693"/>
      <c r="O12693"/>
      <c r="Q12693"/>
    </row>
    <row r="12694" spans="1:17" ht="15" x14ac:dyDescent="0.25">
      <c r="A12694"/>
      <c r="B12694" s="114">
        <v>12693</v>
      </c>
      <c r="C12694" s="7">
        <v>23</v>
      </c>
      <c r="E12694">
        <v>12693</v>
      </c>
      <c r="G12694">
        <v>22</v>
      </c>
      <c r="K12694">
        <v>12693</v>
      </c>
      <c r="N12694"/>
      <c r="O12694"/>
      <c r="Q12694"/>
    </row>
    <row r="12695" spans="1:17" ht="15" x14ac:dyDescent="0.25">
      <c r="A12695"/>
      <c r="B12695" s="114">
        <v>12694</v>
      </c>
      <c r="C12695" s="7">
        <v>23</v>
      </c>
      <c r="E12695">
        <v>12694</v>
      </c>
      <c r="G12695">
        <v>22</v>
      </c>
      <c r="K12695">
        <v>12694</v>
      </c>
      <c r="N12695"/>
      <c r="O12695"/>
      <c r="Q12695"/>
    </row>
    <row r="12696" spans="1:17" ht="15" x14ac:dyDescent="0.25">
      <c r="A12696"/>
      <c r="B12696" s="114">
        <v>12695</v>
      </c>
      <c r="C12696" s="7">
        <v>23</v>
      </c>
      <c r="E12696">
        <v>12695</v>
      </c>
      <c r="G12696">
        <v>22</v>
      </c>
      <c r="K12696">
        <v>12695</v>
      </c>
      <c r="N12696"/>
      <c r="O12696"/>
      <c r="Q12696"/>
    </row>
    <row r="12697" spans="1:17" ht="15" x14ac:dyDescent="0.25">
      <c r="A12697"/>
      <c r="B12697" s="114">
        <v>12696</v>
      </c>
      <c r="C12697" s="7">
        <v>23</v>
      </c>
      <c r="E12697">
        <v>12696</v>
      </c>
      <c r="G12697">
        <v>22</v>
      </c>
      <c r="K12697">
        <v>12696</v>
      </c>
      <c r="N12697"/>
      <c r="O12697"/>
      <c r="Q12697"/>
    </row>
    <row r="12698" spans="1:17" ht="15" x14ac:dyDescent="0.25">
      <c r="A12698"/>
      <c r="B12698" s="114">
        <v>12697</v>
      </c>
      <c r="C12698" s="7">
        <v>23</v>
      </c>
      <c r="E12698">
        <v>12697</v>
      </c>
      <c r="G12698">
        <v>22</v>
      </c>
      <c r="K12698">
        <v>12697</v>
      </c>
      <c r="N12698"/>
      <c r="O12698"/>
      <c r="Q12698"/>
    </row>
    <row r="12699" spans="1:17" ht="15" x14ac:dyDescent="0.25">
      <c r="A12699"/>
      <c r="B12699" s="114">
        <v>12698</v>
      </c>
      <c r="C12699" s="7">
        <v>23</v>
      </c>
      <c r="E12699">
        <v>12698</v>
      </c>
      <c r="G12699">
        <v>22</v>
      </c>
      <c r="K12699">
        <v>12698</v>
      </c>
      <c r="N12699"/>
      <c r="O12699"/>
      <c r="Q12699"/>
    </row>
    <row r="12700" spans="1:17" ht="15" x14ac:dyDescent="0.25">
      <c r="A12700"/>
      <c r="B12700" s="114">
        <v>12699</v>
      </c>
      <c r="C12700" s="7">
        <v>23</v>
      </c>
      <c r="E12700">
        <v>12699</v>
      </c>
      <c r="G12700">
        <v>22</v>
      </c>
      <c r="K12700">
        <v>12699</v>
      </c>
      <c r="N12700"/>
      <c r="O12700"/>
      <c r="Q12700"/>
    </row>
    <row r="12701" spans="1:17" ht="15" x14ac:dyDescent="0.25">
      <c r="A12701"/>
      <c r="B12701" s="114">
        <v>12700</v>
      </c>
      <c r="C12701" s="7">
        <v>23</v>
      </c>
      <c r="E12701">
        <v>12700</v>
      </c>
      <c r="G12701">
        <v>22</v>
      </c>
      <c r="K12701">
        <v>12700</v>
      </c>
      <c r="N12701"/>
      <c r="O12701"/>
      <c r="Q12701"/>
    </row>
    <row r="12702" spans="1:17" ht="15" x14ac:dyDescent="0.25">
      <c r="A12702"/>
      <c r="B12702" s="114">
        <v>12701</v>
      </c>
      <c r="C12702" s="7">
        <v>23</v>
      </c>
      <c r="E12702">
        <v>12701</v>
      </c>
      <c r="G12702">
        <v>22</v>
      </c>
      <c r="K12702">
        <v>12701</v>
      </c>
      <c r="N12702"/>
      <c r="O12702"/>
      <c r="Q12702"/>
    </row>
    <row r="12703" spans="1:17" ht="15" x14ac:dyDescent="0.25">
      <c r="A12703"/>
      <c r="B12703" s="114">
        <v>12702</v>
      </c>
      <c r="C12703" s="7">
        <v>23</v>
      </c>
      <c r="E12703">
        <v>12702</v>
      </c>
      <c r="G12703">
        <v>22</v>
      </c>
      <c r="K12703">
        <v>12702</v>
      </c>
      <c r="N12703"/>
      <c r="O12703"/>
      <c r="Q12703"/>
    </row>
    <row r="12704" spans="1:17" ht="15" x14ac:dyDescent="0.25">
      <c r="A12704"/>
      <c r="B12704" s="114">
        <v>12703</v>
      </c>
      <c r="C12704" s="7">
        <v>23</v>
      </c>
      <c r="E12704">
        <v>12703</v>
      </c>
      <c r="G12704">
        <v>22</v>
      </c>
      <c r="K12704">
        <v>12703</v>
      </c>
      <c r="N12704"/>
      <c r="O12704"/>
      <c r="Q12704"/>
    </row>
    <row r="12705" spans="1:17" ht="15" x14ac:dyDescent="0.25">
      <c r="A12705"/>
      <c r="B12705" s="114">
        <v>12704</v>
      </c>
      <c r="C12705" s="7">
        <v>23</v>
      </c>
      <c r="E12705">
        <v>12704</v>
      </c>
      <c r="G12705">
        <v>22</v>
      </c>
      <c r="K12705">
        <v>12704</v>
      </c>
      <c r="N12705"/>
      <c r="O12705"/>
      <c r="Q12705"/>
    </row>
    <row r="12706" spans="1:17" ht="15" x14ac:dyDescent="0.25">
      <c r="A12706"/>
      <c r="B12706" s="114">
        <v>12705</v>
      </c>
      <c r="C12706" s="7">
        <v>23</v>
      </c>
      <c r="E12706">
        <v>12705</v>
      </c>
      <c r="G12706">
        <v>22</v>
      </c>
      <c r="K12706">
        <v>12705</v>
      </c>
      <c r="N12706"/>
      <c r="O12706"/>
      <c r="Q12706"/>
    </row>
    <row r="12707" spans="1:17" ht="15" x14ac:dyDescent="0.25">
      <c r="A12707"/>
      <c r="B12707" s="114">
        <v>12706</v>
      </c>
      <c r="C12707" s="7">
        <v>23</v>
      </c>
      <c r="E12707">
        <v>12706</v>
      </c>
      <c r="G12707">
        <v>22</v>
      </c>
      <c r="K12707">
        <v>12706</v>
      </c>
      <c r="N12707"/>
      <c r="O12707"/>
      <c r="Q12707"/>
    </row>
    <row r="12708" spans="1:17" ht="15" x14ac:dyDescent="0.25">
      <c r="A12708"/>
      <c r="B12708" s="114">
        <v>12707</v>
      </c>
      <c r="C12708" s="7">
        <v>23</v>
      </c>
      <c r="E12708">
        <v>12707</v>
      </c>
      <c r="G12708">
        <v>22</v>
      </c>
      <c r="K12708">
        <v>12707</v>
      </c>
      <c r="N12708"/>
      <c r="O12708"/>
      <c r="Q12708"/>
    </row>
    <row r="12709" spans="1:17" ht="15" x14ac:dyDescent="0.25">
      <c r="A12709"/>
      <c r="B12709" s="114">
        <v>12708</v>
      </c>
      <c r="C12709" s="7">
        <v>23</v>
      </c>
      <c r="E12709">
        <v>12708</v>
      </c>
      <c r="G12709">
        <v>22</v>
      </c>
      <c r="K12709">
        <v>12708</v>
      </c>
      <c r="N12709"/>
      <c r="O12709"/>
      <c r="Q12709"/>
    </row>
    <row r="12710" spans="1:17" ht="15" x14ac:dyDescent="0.25">
      <c r="A12710"/>
      <c r="B12710" s="114">
        <v>12709</v>
      </c>
      <c r="C12710" s="7">
        <v>23</v>
      </c>
      <c r="E12710">
        <v>12709</v>
      </c>
      <c r="G12710">
        <v>22</v>
      </c>
      <c r="K12710">
        <v>12709</v>
      </c>
      <c r="N12710"/>
      <c r="O12710"/>
      <c r="Q12710"/>
    </row>
    <row r="12711" spans="1:17" ht="15" x14ac:dyDescent="0.25">
      <c r="A12711"/>
      <c r="B12711" s="114">
        <v>12710</v>
      </c>
      <c r="C12711" s="7">
        <v>23</v>
      </c>
      <c r="E12711">
        <v>12710</v>
      </c>
      <c r="G12711">
        <v>22</v>
      </c>
      <c r="K12711">
        <v>12710</v>
      </c>
      <c r="N12711"/>
      <c r="O12711"/>
      <c r="Q12711"/>
    </row>
    <row r="12712" spans="1:17" ht="15" x14ac:dyDescent="0.25">
      <c r="A12712"/>
      <c r="B12712" s="114">
        <v>12711</v>
      </c>
      <c r="C12712" s="7">
        <v>23</v>
      </c>
      <c r="E12712">
        <v>12711</v>
      </c>
      <c r="G12712">
        <v>22</v>
      </c>
      <c r="K12712">
        <v>12711</v>
      </c>
      <c r="N12712"/>
      <c r="O12712"/>
      <c r="Q12712"/>
    </row>
    <row r="12713" spans="1:17" ht="15" x14ac:dyDescent="0.25">
      <c r="A12713"/>
      <c r="B12713" s="114">
        <v>12712</v>
      </c>
      <c r="C12713" s="7">
        <v>23</v>
      </c>
      <c r="E12713">
        <v>12712</v>
      </c>
      <c r="G12713">
        <v>22</v>
      </c>
      <c r="K12713">
        <v>12712</v>
      </c>
      <c r="N12713"/>
      <c r="O12713"/>
      <c r="Q12713"/>
    </row>
    <row r="12714" spans="1:17" ht="15" x14ac:dyDescent="0.25">
      <c r="A12714"/>
      <c r="B12714" s="114">
        <v>12713</v>
      </c>
      <c r="C12714" s="7">
        <v>23</v>
      </c>
      <c r="E12714">
        <v>12713</v>
      </c>
      <c r="G12714">
        <v>22</v>
      </c>
      <c r="K12714">
        <v>12713</v>
      </c>
      <c r="N12714"/>
      <c r="O12714"/>
      <c r="Q12714"/>
    </row>
    <row r="12715" spans="1:17" ht="15" x14ac:dyDescent="0.25">
      <c r="A12715"/>
      <c r="B12715" s="114">
        <v>12714</v>
      </c>
      <c r="C12715" s="7">
        <v>23</v>
      </c>
      <c r="E12715">
        <v>12714</v>
      </c>
      <c r="G12715">
        <v>22</v>
      </c>
      <c r="K12715">
        <v>12714</v>
      </c>
      <c r="N12715"/>
      <c r="O12715"/>
      <c r="Q12715"/>
    </row>
    <row r="12716" spans="1:17" ht="15" x14ac:dyDescent="0.25">
      <c r="A12716"/>
      <c r="B12716" s="114">
        <v>12715</v>
      </c>
      <c r="C12716" s="7">
        <v>23</v>
      </c>
      <c r="E12716">
        <v>12715</v>
      </c>
      <c r="G12716">
        <v>22</v>
      </c>
      <c r="K12716">
        <v>12715</v>
      </c>
      <c r="N12716"/>
      <c r="O12716"/>
      <c r="Q12716"/>
    </row>
    <row r="12717" spans="1:17" ht="15" x14ac:dyDescent="0.25">
      <c r="A12717"/>
      <c r="B12717" s="114">
        <v>12716</v>
      </c>
      <c r="C12717" s="7">
        <v>23</v>
      </c>
      <c r="E12717">
        <v>12716</v>
      </c>
      <c r="G12717">
        <v>22</v>
      </c>
      <c r="K12717">
        <v>12716</v>
      </c>
      <c r="N12717"/>
      <c r="O12717"/>
      <c r="Q12717"/>
    </row>
    <row r="12718" spans="1:17" ht="15" x14ac:dyDescent="0.25">
      <c r="A12718"/>
      <c r="B12718" s="114">
        <v>12717</v>
      </c>
      <c r="C12718" s="7">
        <v>23</v>
      </c>
      <c r="E12718">
        <v>12717</v>
      </c>
      <c r="G12718">
        <v>22</v>
      </c>
      <c r="K12718">
        <v>12717</v>
      </c>
      <c r="N12718"/>
      <c r="O12718"/>
      <c r="Q12718"/>
    </row>
    <row r="12719" spans="1:17" ht="15" x14ac:dyDescent="0.25">
      <c r="A12719"/>
      <c r="B12719" s="114">
        <v>12718</v>
      </c>
      <c r="C12719" s="7">
        <v>23</v>
      </c>
      <c r="E12719">
        <v>12718</v>
      </c>
      <c r="G12719">
        <v>22</v>
      </c>
      <c r="K12719">
        <v>12718</v>
      </c>
      <c r="N12719"/>
      <c r="O12719"/>
      <c r="Q12719"/>
    </row>
    <row r="12720" spans="1:17" ht="15" x14ac:dyDescent="0.25">
      <c r="A12720"/>
      <c r="B12720" s="114">
        <v>12719</v>
      </c>
      <c r="C12720" s="7">
        <v>23</v>
      </c>
      <c r="E12720">
        <v>12719</v>
      </c>
      <c r="G12720">
        <v>22</v>
      </c>
      <c r="K12720">
        <v>12719</v>
      </c>
      <c r="N12720"/>
      <c r="O12720"/>
      <c r="Q12720"/>
    </row>
    <row r="12721" spans="1:17" ht="15" x14ac:dyDescent="0.25">
      <c r="A12721"/>
      <c r="B12721" s="114">
        <v>12720</v>
      </c>
      <c r="C12721" s="7">
        <v>23</v>
      </c>
      <c r="E12721">
        <v>12720</v>
      </c>
      <c r="G12721">
        <v>22</v>
      </c>
      <c r="K12721">
        <v>12720</v>
      </c>
      <c r="N12721"/>
      <c r="O12721"/>
      <c r="Q12721"/>
    </row>
    <row r="12722" spans="1:17" ht="15" x14ac:dyDescent="0.25">
      <c r="A12722"/>
      <c r="B12722" s="114">
        <v>12721</v>
      </c>
      <c r="C12722" s="7">
        <v>23</v>
      </c>
      <c r="E12722">
        <v>12721</v>
      </c>
      <c r="G12722">
        <v>22</v>
      </c>
      <c r="K12722">
        <v>12721</v>
      </c>
      <c r="N12722"/>
      <c r="O12722"/>
      <c r="Q12722"/>
    </row>
    <row r="12723" spans="1:17" ht="15" x14ac:dyDescent="0.25">
      <c r="A12723"/>
      <c r="B12723" s="114">
        <v>12722</v>
      </c>
      <c r="C12723" s="7">
        <v>23</v>
      </c>
      <c r="E12723">
        <v>12722</v>
      </c>
      <c r="G12723">
        <v>22</v>
      </c>
      <c r="K12723">
        <v>12722</v>
      </c>
      <c r="N12723"/>
      <c r="O12723"/>
      <c r="Q12723"/>
    </row>
    <row r="12724" spans="1:17" ht="15" x14ac:dyDescent="0.25">
      <c r="A12724"/>
      <c r="B12724" s="114">
        <v>12723</v>
      </c>
      <c r="C12724" s="7">
        <v>23</v>
      </c>
      <c r="E12724">
        <v>12723</v>
      </c>
      <c r="G12724">
        <v>22</v>
      </c>
      <c r="K12724">
        <v>12723</v>
      </c>
      <c r="N12724"/>
      <c r="O12724"/>
      <c r="Q12724"/>
    </row>
    <row r="12725" spans="1:17" ht="15" x14ac:dyDescent="0.25">
      <c r="A12725"/>
      <c r="B12725" s="114">
        <v>12724</v>
      </c>
      <c r="C12725" s="7">
        <v>23</v>
      </c>
      <c r="E12725">
        <v>12724</v>
      </c>
      <c r="G12725">
        <v>22</v>
      </c>
      <c r="K12725">
        <v>12724</v>
      </c>
      <c r="N12725"/>
      <c r="O12725"/>
      <c r="Q12725"/>
    </row>
    <row r="12726" spans="1:17" ht="15" x14ac:dyDescent="0.25">
      <c r="A12726"/>
      <c r="B12726" s="114">
        <v>12725</v>
      </c>
      <c r="C12726" s="7">
        <v>23</v>
      </c>
      <c r="E12726">
        <v>12725</v>
      </c>
      <c r="G12726">
        <v>22</v>
      </c>
      <c r="K12726">
        <v>12725</v>
      </c>
      <c r="N12726"/>
      <c r="O12726"/>
      <c r="Q12726"/>
    </row>
    <row r="12727" spans="1:17" ht="15" x14ac:dyDescent="0.25">
      <c r="A12727"/>
      <c r="B12727" s="114">
        <v>12726</v>
      </c>
      <c r="C12727" s="7">
        <v>23</v>
      </c>
      <c r="E12727">
        <v>12726</v>
      </c>
      <c r="G12727">
        <v>22</v>
      </c>
      <c r="K12727">
        <v>12726</v>
      </c>
      <c r="N12727"/>
      <c r="O12727"/>
      <c r="Q12727"/>
    </row>
    <row r="12728" spans="1:17" ht="15" x14ac:dyDescent="0.25">
      <c r="A12728"/>
      <c r="B12728" s="114">
        <v>12727</v>
      </c>
      <c r="C12728" s="7">
        <v>23</v>
      </c>
      <c r="E12728">
        <v>12727</v>
      </c>
      <c r="G12728">
        <v>22</v>
      </c>
      <c r="K12728">
        <v>12727</v>
      </c>
      <c r="N12728"/>
      <c r="O12728"/>
      <c r="Q12728"/>
    </row>
    <row r="12729" spans="1:17" ht="15" x14ac:dyDescent="0.25">
      <c r="A12729"/>
      <c r="B12729" s="114">
        <v>12728</v>
      </c>
      <c r="C12729" s="7">
        <v>23</v>
      </c>
      <c r="E12729">
        <v>12728</v>
      </c>
      <c r="G12729">
        <v>22</v>
      </c>
      <c r="K12729">
        <v>12728</v>
      </c>
      <c r="N12729"/>
      <c r="O12729"/>
      <c r="Q12729"/>
    </row>
    <row r="12730" spans="1:17" ht="15" x14ac:dyDescent="0.25">
      <c r="A12730"/>
      <c r="B12730" s="114">
        <v>12729</v>
      </c>
      <c r="C12730" s="7">
        <v>23</v>
      </c>
      <c r="E12730">
        <v>12729</v>
      </c>
      <c r="G12730">
        <v>22</v>
      </c>
      <c r="K12730">
        <v>12729</v>
      </c>
      <c r="N12730"/>
      <c r="O12730"/>
      <c r="Q12730"/>
    </row>
    <row r="12731" spans="1:17" ht="15" x14ac:dyDescent="0.25">
      <c r="A12731"/>
      <c r="B12731" s="114">
        <v>12730</v>
      </c>
      <c r="C12731" s="7">
        <v>23</v>
      </c>
      <c r="E12731">
        <v>12730</v>
      </c>
      <c r="G12731">
        <v>22</v>
      </c>
      <c r="K12731">
        <v>12730</v>
      </c>
      <c r="N12731"/>
      <c r="O12731"/>
      <c r="Q12731"/>
    </row>
    <row r="12732" spans="1:17" ht="15" x14ac:dyDescent="0.25">
      <c r="A12732"/>
      <c r="B12732" s="114">
        <v>12731</v>
      </c>
      <c r="C12732" s="7">
        <v>23</v>
      </c>
      <c r="E12732">
        <v>12731</v>
      </c>
      <c r="G12732">
        <v>22</v>
      </c>
      <c r="K12732">
        <v>12731</v>
      </c>
      <c r="N12732"/>
      <c r="O12732"/>
      <c r="Q12732"/>
    </row>
    <row r="12733" spans="1:17" ht="15" x14ac:dyDescent="0.25">
      <c r="A12733"/>
      <c r="B12733" s="114">
        <v>12732</v>
      </c>
      <c r="C12733" s="7">
        <v>23</v>
      </c>
      <c r="E12733">
        <v>12732</v>
      </c>
      <c r="G12733">
        <v>22</v>
      </c>
      <c r="K12733">
        <v>12732</v>
      </c>
      <c r="N12733"/>
      <c r="O12733"/>
      <c r="Q12733"/>
    </row>
    <row r="12734" spans="1:17" ht="15" x14ac:dyDescent="0.25">
      <c r="A12734"/>
      <c r="B12734" s="114">
        <v>12733</v>
      </c>
      <c r="C12734" s="7">
        <v>23</v>
      </c>
      <c r="E12734">
        <v>12733</v>
      </c>
      <c r="G12734">
        <v>22</v>
      </c>
      <c r="K12734">
        <v>12733</v>
      </c>
      <c r="N12734"/>
      <c r="O12734"/>
      <c r="Q12734"/>
    </row>
    <row r="12735" spans="1:17" ht="15" x14ac:dyDescent="0.25">
      <c r="A12735"/>
      <c r="B12735" s="114">
        <v>12734</v>
      </c>
      <c r="C12735" s="7">
        <v>23</v>
      </c>
      <c r="E12735">
        <v>12734</v>
      </c>
      <c r="G12735">
        <v>22</v>
      </c>
      <c r="K12735">
        <v>12734</v>
      </c>
      <c r="N12735"/>
      <c r="O12735"/>
      <c r="Q12735"/>
    </row>
    <row r="12736" spans="1:17" ht="15" x14ac:dyDescent="0.25">
      <c r="A12736"/>
      <c r="B12736" s="114">
        <v>12735</v>
      </c>
      <c r="C12736" s="7">
        <v>23</v>
      </c>
      <c r="E12736">
        <v>12735</v>
      </c>
      <c r="G12736">
        <v>22</v>
      </c>
      <c r="K12736">
        <v>12735</v>
      </c>
      <c r="N12736"/>
      <c r="O12736"/>
      <c r="Q12736"/>
    </row>
    <row r="12737" spans="1:17" ht="15" x14ac:dyDescent="0.25">
      <c r="A12737"/>
      <c r="B12737" s="114">
        <v>12736</v>
      </c>
      <c r="C12737" s="7">
        <v>23</v>
      </c>
      <c r="E12737">
        <v>12736</v>
      </c>
      <c r="G12737">
        <v>22</v>
      </c>
      <c r="K12737">
        <v>12736</v>
      </c>
      <c r="N12737"/>
      <c r="O12737"/>
      <c r="Q12737"/>
    </row>
    <row r="12738" spans="1:17" ht="15" x14ac:dyDescent="0.25">
      <c r="A12738"/>
      <c r="B12738" s="114">
        <v>12737</v>
      </c>
      <c r="C12738" s="7">
        <v>23</v>
      </c>
      <c r="E12738">
        <v>12737</v>
      </c>
      <c r="G12738">
        <v>22</v>
      </c>
      <c r="K12738">
        <v>12737</v>
      </c>
      <c r="N12738"/>
      <c r="O12738"/>
      <c r="Q12738"/>
    </row>
    <row r="12739" spans="1:17" ht="15" x14ac:dyDescent="0.25">
      <c r="A12739"/>
      <c r="B12739" s="114">
        <v>12738</v>
      </c>
      <c r="C12739" s="7">
        <v>23</v>
      </c>
      <c r="E12739">
        <v>12738</v>
      </c>
      <c r="G12739">
        <v>22</v>
      </c>
      <c r="K12739">
        <v>12738</v>
      </c>
      <c r="N12739"/>
      <c r="O12739"/>
      <c r="Q12739"/>
    </row>
    <row r="12740" spans="1:17" ht="15" x14ac:dyDescent="0.25">
      <c r="A12740"/>
      <c r="B12740" s="114">
        <v>12739</v>
      </c>
      <c r="C12740" s="7">
        <v>23</v>
      </c>
      <c r="E12740">
        <v>12739</v>
      </c>
      <c r="G12740">
        <v>22</v>
      </c>
      <c r="K12740">
        <v>12739</v>
      </c>
      <c r="N12740"/>
      <c r="O12740"/>
      <c r="Q12740"/>
    </row>
    <row r="12741" spans="1:17" ht="15" x14ac:dyDescent="0.25">
      <c r="A12741"/>
      <c r="B12741" s="114">
        <v>12740</v>
      </c>
      <c r="C12741" s="7">
        <v>23</v>
      </c>
      <c r="E12741">
        <v>12740</v>
      </c>
      <c r="G12741">
        <v>22</v>
      </c>
      <c r="K12741">
        <v>12740</v>
      </c>
      <c r="N12741"/>
      <c r="O12741"/>
      <c r="Q12741"/>
    </row>
    <row r="12742" spans="1:17" ht="15" x14ac:dyDescent="0.25">
      <c r="A12742"/>
      <c r="B12742" s="114">
        <v>12741</v>
      </c>
      <c r="C12742" s="7">
        <v>23</v>
      </c>
      <c r="E12742">
        <v>12741</v>
      </c>
      <c r="G12742">
        <v>22</v>
      </c>
      <c r="K12742">
        <v>12741</v>
      </c>
      <c r="N12742"/>
      <c r="O12742"/>
      <c r="Q12742"/>
    </row>
    <row r="12743" spans="1:17" ht="15" x14ac:dyDescent="0.25">
      <c r="A12743"/>
      <c r="B12743" s="114">
        <v>12742</v>
      </c>
      <c r="C12743" s="7">
        <v>23</v>
      </c>
      <c r="E12743">
        <v>12742</v>
      </c>
      <c r="G12743">
        <v>22</v>
      </c>
      <c r="K12743">
        <v>12742</v>
      </c>
      <c r="N12743"/>
      <c r="O12743"/>
      <c r="Q12743"/>
    </row>
    <row r="12744" spans="1:17" ht="15" x14ac:dyDescent="0.25">
      <c r="A12744"/>
      <c r="B12744" s="114">
        <v>12743</v>
      </c>
      <c r="C12744" s="7">
        <v>23</v>
      </c>
      <c r="E12744">
        <v>12743</v>
      </c>
      <c r="G12744">
        <v>22</v>
      </c>
      <c r="K12744">
        <v>12743</v>
      </c>
      <c r="N12744"/>
      <c r="O12744"/>
      <c r="Q12744"/>
    </row>
    <row r="12745" spans="1:17" ht="15" x14ac:dyDescent="0.25">
      <c r="A12745"/>
      <c r="B12745" s="114">
        <v>12744</v>
      </c>
      <c r="C12745" s="7">
        <v>23</v>
      </c>
      <c r="E12745">
        <v>12744</v>
      </c>
      <c r="G12745">
        <v>22</v>
      </c>
      <c r="K12745">
        <v>12744</v>
      </c>
      <c r="N12745"/>
      <c r="O12745"/>
      <c r="Q12745"/>
    </row>
    <row r="12746" spans="1:17" ht="15" x14ac:dyDescent="0.25">
      <c r="A12746"/>
      <c r="B12746" s="114">
        <v>12745</v>
      </c>
      <c r="C12746" s="7">
        <v>23</v>
      </c>
      <c r="E12746">
        <v>12745</v>
      </c>
      <c r="G12746">
        <v>22</v>
      </c>
      <c r="K12746">
        <v>12745</v>
      </c>
      <c r="N12746"/>
      <c r="O12746"/>
      <c r="Q12746"/>
    </row>
    <row r="12747" spans="1:17" ht="15" x14ac:dyDescent="0.25">
      <c r="A12747"/>
      <c r="B12747" s="114">
        <v>12746</v>
      </c>
      <c r="C12747" s="7">
        <v>23</v>
      </c>
      <c r="E12747">
        <v>12746</v>
      </c>
      <c r="G12747">
        <v>22</v>
      </c>
      <c r="K12747">
        <v>12746</v>
      </c>
      <c r="N12747"/>
      <c r="O12747"/>
      <c r="Q12747"/>
    </row>
    <row r="12748" spans="1:17" ht="15" x14ac:dyDescent="0.25">
      <c r="A12748"/>
      <c r="B12748" s="114">
        <v>12747</v>
      </c>
      <c r="C12748" s="7">
        <v>23</v>
      </c>
      <c r="E12748">
        <v>12747</v>
      </c>
      <c r="G12748">
        <v>22</v>
      </c>
      <c r="K12748">
        <v>12747</v>
      </c>
      <c r="N12748"/>
      <c r="O12748"/>
      <c r="Q12748"/>
    </row>
    <row r="12749" spans="1:17" ht="15" x14ac:dyDescent="0.25">
      <c r="A12749"/>
      <c r="B12749" s="114">
        <v>12748</v>
      </c>
      <c r="C12749" s="7">
        <v>23</v>
      </c>
      <c r="E12749">
        <v>12748</v>
      </c>
      <c r="G12749">
        <v>22</v>
      </c>
      <c r="K12749">
        <v>12748</v>
      </c>
      <c r="N12749"/>
      <c r="O12749"/>
      <c r="Q12749"/>
    </row>
    <row r="12750" spans="1:17" ht="15" x14ac:dyDescent="0.25">
      <c r="A12750"/>
      <c r="B12750" s="114">
        <v>12749</v>
      </c>
      <c r="C12750" s="7">
        <v>23</v>
      </c>
      <c r="E12750">
        <v>12749</v>
      </c>
      <c r="G12750">
        <v>22</v>
      </c>
      <c r="K12750">
        <v>12749</v>
      </c>
      <c r="N12750"/>
      <c r="O12750"/>
      <c r="Q12750"/>
    </row>
    <row r="12751" spans="1:17" ht="15" x14ac:dyDescent="0.25">
      <c r="A12751"/>
      <c r="B12751" s="114">
        <v>12750</v>
      </c>
      <c r="C12751" s="7">
        <v>23</v>
      </c>
      <c r="E12751">
        <v>12750</v>
      </c>
      <c r="G12751">
        <v>22</v>
      </c>
      <c r="K12751">
        <v>12750</v>
      </c>
      <c r="N12751"/>
      <c r="O12751"/>
      <c r="Q12751"/>
    </row>
    <row r="12752" spans="1:17" ht="15" x14ac:dyDescent="0.25">
      <c r="A12752"/>
      <c r="B12752" s="114">
        <v>12751</v>
      </c>
      <c r="C12752" s="7">
        <v>23</v>
      </c>
      <c r="E12752">
        <v>12751</v>
      </c>
      <c r="G12752">
        <v>22</v>
      </c>
      <c r="K12752">
        <v>12751</v>
      </c>
      <c r="N12752"/>
      <c r="O12752"/>
      <c r="Q12752"/>
    </row>
    <row r="12753" spans="1:17" ht="15" x14ac:dyDescent="0.25">
      <c r="A12753"/>
      <c r="B12753" s="114">
        <v>12752</v>
      </c>
      <c r="C12753" s="7">
        <v>23</v>
      </c>
      <c r="E12753">
        <v>12752</v>
      </c>
      <c r="G12753">
        <v>22</v>
      </c>
      <c r="K12753">
        <v>12752</v>
      </c>
      <c r="N12753"/>
      <c r="O12753"/>
      <c r="Q12753"/>
    </row>
    <row r="12754" spans="1:17" ht="15" x14ac:dyDescent="0.25">
      <c r="A12754"/>
      <c r="B12754" s="114">
        <v>12753</v>
      </c>
      <c r="C12754" s="7">
        <v>23</v>
      </c>
      <c r="E12754">
        <v>12753</v>
      </c>
      <c r="G12754">
        <v>22</v>
      </c>
      <c r="K12754">
        <v>12753</v>
      </c>
      <c r="N12754"/>
      <c r="O12754"/>
      <c r="Q12754"/>
    </row>
    <row r="12755" spans="1:17" ht="15" x14ac:dyDescent="0.25">
      <c r="A12755"/>
      <c r="B12755" s="114">
        <v>12754</v>
      </c>
      <c r="C12755" s="7">
        <v>23</v>
      </c>
      <c r="E12755">
        <v>12754</v>
      </c>
      <c r="G12755">
        <v>22</v>
      </c>
      <c r="K12755">
        <v>12754</v>
      </c>
      <c r="N12755"/>
      <c r="O12755"/>
      <c r="Q12755"/>
    </row>
    <row r="12756" spans="1:17" ht="15" x14ac:dyDescent="0.25">
      <c r="A12756"/>
      <c r="B12756" s="114">
        <v>12755</v>
      </c>
      <c r="C12756" s="7">
        <v>23</v>
      </c>
      <c r="E12756">
        <v>12755</v>
      </c>
      <c r="G12756">
        <v>22</v>
      </c>
      <c r="K12756">
        <v>12755</v>
      </c>
      <c r="N12756"/>
      <c r="O12756"/>
      <c r="Q12756"/>
    </row>
    <row r="12757" spans="1:17" ht="15" x14ac:dyDescent="0.25">
      <c r="A12757"/>
      <c r="B12757" s="114">
        <v>12756</v>
      </c>
      <c r="C12757" s="7">
        <v>23</v>
      </c>
      <c r="E12757">
        <v>12756</v>
      </c>
      <c r="G12757">
        <v>22</v>
      </c>
      <c r="K12757">
        <v>12756</v>
      </c>
      <c r="N12757"/>
      <c r="O12757"/>
      <c r="Q12757"/>
    </row>
    <row r="12758" spans="1:17" ht="15" x14ac:dyDescent="0.25">
      <c r="A12758"/>
      <c r="B12758" s="114">
        <v>12757</v>
      </c>
      <c r="C12758" s="7">
        <v>23</v>
      </c>
      <c r="E12758">
        <v>12757</v>
      </c>
      <c r="G12758">
        <v>22</v>
      </c>
      <c r="K12758">
        <v>12757</v>
      </c>
      <c r="N12758"/>
      <c r="O12758"/>
      <c r="Q12758"/>
    </row>
    <row r="12759" spans="1:17" ht="15" x14ac:dyDescent="0.25">
      <c r="A12759"/>
      <c r="B12759" s="114">
        <v>12758</v>
      </c>
      <c r="C12759" s="7">
        <v>23</v>
      </c>
      <c r="E12759">
        <v>12758</v>
      </c>
      <c r="G12759">
        <v>22</v>
      </c>
      <c r="K12759">
        <v>12758</v>
      </c>
      <c r="N12759"/>
      <c r="O12759"/>
      <c r="Q12759"/>
    </row>
    <row r="12760" spans="1:17" ht="15" x14ac:dyDescent="0.25">
      <c r="A12760"/>
      <c r="B12760" s="114">
        <v>12759</v>
      </c>
      <c r="C12760" s="7">
        <v>23</v>
      </c>
      <c r="E12760">
        <v>12759</v>
      </c>
      <c r="G12760">
        <v>22</v>
      </c>
      <c r="K12760">
        <v>12759</v>
      </c>
      <c r="N12760"/>
      <c r="O12760"/>
      <c r="Q12760"/>
    </row>
    <row r="12761" spans="1:17" ht="15" x14ac:dyDescent="0.25">
      <c r="A12761"/>
      <c r="B12761" s="114">
        <v>12760</v>
      </c>
      <c r="C12761" s="7">
        <v>23</v>
      </c>
      <c r="E12761">
        <v>12760</v>
      </c>
      <c r="G12761">
        <v>22</v>
      </c>
      <c r="K12761">
        <v>12760</v>
      </c>
      <c r="N12761"/>
      <c r="O12761"/>
      <c r="Q12761"/>
    </row>
    <row r="12762" spans="1:17" ht="15" x14ac:dyDescent="0.25">
      <c r="A12762"/>
      <c r="B12762" s="114">
        <v>12761</v>
      </c>
      <c r="C12762" s="7">
        <v>23</v>
      </c>
      <c r="E12762">
        <v>12761</v>
      </c>
      <c r="G12762">
        <v>22</v>
      </c>
      <c r="K12762">
        <v>12761</v>
      </c>
      <c r="N12762"/>
      <c r="O12762"/>
      <c r="Q12762"/>
    </row>
    <row r="12763" spans="1:17" ht="15" x14ac:dyDescent="0.25">
      <c r="A12763"/>
      <c r="B12763" s="114">
        <v>12762</v>
      </c>
      <c r="C12763" s="7">
        <v>23</v>
      </c>
      <c r="E12763">
        <v>12762</v>
      </c>
      <c r="G12763">
        <v>22</v>
      </c>
      <c r="K12763">
        <v>12762</v>
      </c>
      <c r="N12763"/>
      <c r="O12763"/>
      <c r="Q12763"/>
    </row>
    <row r="12764" spans="1:17" ht="15" x14ac:dyDescent="0.25">
      <c r="A12764"/>
      <c r="B12764" s="114">
        <v>12763</v>
      </c>
      <c r="C12764" s="7">
        <v>23</v>
      </c>
      <c r="E12764">
        <v>12763</v>
      </c>
      <c r="G12764">
        <v>22</v>
      </c>
      <c r="K12764">
        <v>12763</v>
      </c>
      <c r="N12764"/>
      <c r="O12764"/>
      <c r="Q12764"/>
    </row>
    <row r="12765" spans="1:17" ht="15" x14ac:dyDescent="0.25">
      <c r="A12765"/>
      <c r="B12765" s="114">
        <v>12764</v>
      </c>
      <c r="C12765" s="7">
        <v>23</v>
      </c>
      <c r="E12765">
        <v>12764</v>
      </c>
      <c r="G12765">
        <v>22</v>
      </c>
      <c r="K12765">
        <v>12764</v>
      </c>
      <c r="N12765"/>
      <c r="O12765"/>
      <c r="Q12765"/>
    </row>
    <row r="12766" spans="1:17" ht="15" x14ac:dyDescent="0.25">
      <c r="A12766"/>
      <c r="B12766" s="114">
        <v>12765</v>
      </c>
      <c r="C12766" s="7">
        <v>23</v>
      </c>
      <c r="E12766">
        <v>12765</v>
      </c>
      <c r="G12766">
        <v>22</v>
      </c>
      <c r="K12766">
        <v>12765</v>
      </c>
      <c r="N12766"/>
      <c r="O12766"/>
      <c r="Q12766"/>
    </row>
    <row r="12767" spans="1:17" ht="15" x14ac:dyDescent="0.25">
      <c r="A12767"/>
      <c r="B12767" s="114">
        <v>12766</v>
      </c>
      <c r="C12767" s="7">
        <v>23</v>
      </c>
      <c r="E12767">
        <v>12766</v>
      </c>
      <c r="G12767">
        <v>22</v>
      </c>
      <c r="K12767">
        <v>12766</v>
      </c>
      <c r="N12767"/>
      <c r="O12767"/>
      <c r="Q12767"/>
    </row>
    <row r="12768" spans="1:17" ht="15" x14ac:dyDescent="0.25">
      <c r="A12768"/>
      <c r="B12768" s="114">
        <v>12767</v>
      </c>
      <c r="C12768" s="7">
        <v>23</v>
      </c>
      <c r="E12768">
        <v>12767</v>
      </c>
      <c r="G12768">
        <v>22</v>
      </c>
      <c r="K12768">
        <v>12767</v>
      </c>
      <c r="N12768"/>
      <c r="O12768"/>
      <c r="Q12768"/>
    </row>
    <row r="12769" spans="1:17" ht="15" x14ac:dyDescent="0.25">
      <c r="A12769"/>
      <c r="B12769" s="114">
        <v>12768</v>
      </c>
      <c r="C12769" s="7">
        <v>23</v>
      </c>
      <c r="E12769">
        <v>12768</v>
      </c>
      <c r="G12769">
        <v>22</v>
      </c>
      <c r="K12769">
        <v>12768</v>
      </c>
      <c r="N12769"/>
      <c r="O12769"/>
      <c r="Q12769"/>
    </row>
    <row r="12770" spans="1:17" ht="15" x14ac:dyDescent="0.25">
      <c r="A12770"/>
      <c r="B12770" s="114">
        <v>12769</v>
      </c>
      <c r="C12770" s="7">
        <v>23</v>
      </c>
      <c r="E12770">
        <v>12769</v>
      </c>
      <c r="G12770">
        <v>22</v>
      </c>
      <c r="K12770">
        <v>12769</v>
      </c>
      <c r="N12770"/>
      <c r="O12770"/>
      <c r="Q12770"/>
    </row>
    <row r="12771" spans="1:17" ht="15" x14ac:dyDescent="0.25">
      <c r="A12771"/>
      <c r="B12771" s="114">
        <v>12770</v>
      </c>
      <c r="C12771" s="7">
        <v>23</v>
      </c>
      <c r="E12771">
        <v>12770</v>
      </c>
      <c r="G12771">
        <v>22</v>
      </c>
      <c r="K12771">
        <v>12770</v>
      </c>
      <c r="N12771"/>
      <c r="O12771"/>
      <c r="Q12771"/>
    </row>
    <row r="12772" spans="1:17" ht="15" x14ac:dyDescent="0.25">
      <c r="A12772"/>
      <c r="B12772" s="114">
        <v>12771</v>
      </c>
      <c r="C12772" s="7">
        <v>23</v>
      </c>
      <c r="E12772">
        <v>12771</v>
      </c>
      <c r="G12772">
        <v>22</v>
      </c>
      <c r="K12772">
        <v>12771</v>
      </c>
      <c r="N12772"/>
      <c r="O12772"/>
      <c r="Q12772"/>
    </row>
    <row r="12773" spans="1:17" ht="15" x14ac:dyDescent="0.25">
      <c r="A12773"/>
      <c r="B12773" s="114">
        <v>12772</v>
      </c>
      <c r="C12773" s="7">
        <v>23</v>
      </c>
      <c r="E12773">
        <v>12772</v>
      </c>
      <c r="G12773">
        <v>22</v>
      </c>
      <c r="K12773">
        <v>12772</v>
      </c>
      <c r="N12773"/>
      <c r="O12773"/>
      <c r="Q12773"/>
    </row>
    <row r="12774" spans="1:17" ht="15" x14ac:dyDescent="0.25">
      <c r="A12774"/>
      <c r="B12774" s="114">
        <v>12773</v>
      </c>
      <c r="C12774" s="7">
        <v>23</v>
      </c>
      <c r="E12774">
        <v>12773</v>
      </c>
      <c r="G12774">
        <v>22</v>
      </c>
      <c r="K12774">
        <v>12773</v>
      </c>
      <c r="N12774"/>
      <c r="O12774"/>
      <c r="Q12774"/>
    </row>
    <row r="12775" spans="1:17" ht="15" x14ac:dyDescent="0.25">
      <c r="A12775"/>
      <c r="B12775" s="114">
        <v>12774</v>
      </c>
      <c r="C12775" s="7">
        <v>23</v>
      </c>
      <c r="E12775">
        <v>12774</v>
      </c>
      <c r="G12775">
        <v>22</v>
      </c>
      <c r="K12775">
        <v>12774</v>
      </c>
      <c r="N12775"/>
      <c r="O12775"/>
      <c r="Q12775"/>
    </row>
    <row r="12776" spans="1:17" ht="15" x14ac:dyDescent="0.25">
      <c r="A12776"/>
      <c r="B12776" s="114">
        <v>12775</v>
      </c>
      <c r="C12776" s="7">
        <v>23</v>
      </c>
      <c r="E12776">
        <v>12775</v>
      </c>
      <c r="G12776">
        <v>22</v>
      </c>
      <c r="K12776">
        <v>12775</v>
      </c>
      <c r="N12776"/>
      <c r="O12776"/>
      <c r="Q12776"/>
    </row>
    <row r="12777" spans="1:17" ht="15" x14ac:dyDescent="0.25">
      <c r="A12777"/>
      <c r="B12777" s="114">
        <v>12776</v>
      </c>
      <c r="C12777" s="7">
        <v>23</v>
      </c>
      <c r="E12777">
        <v>12776</v>
      </c>
      <c r="G12777">
        <v>22</v>
      </c>
      <c r="K12777">
        <v>12776</v>
      </c>
      <c r="N12777"/>
      <c r="O12777"/>
      <c r="Q12777"/>
    </row>
    <row r="12778" spans="1:17" ht="15" x14ac:dyDescent="0.25">
      <c r="A12778"/>
      <c r="B12778" s="114">
        <v>12777</v>
      </c>
      <c r="C12778" s="7">
        <v>23</v>
      </c>
      <c r="E12778">
        <v>12777</v>
      </c>
      <c r="G12778">
        <v>22</v>
      </c>
      <c r="K12778">
        <v>12777</v>
      </c>
      <c r="N12778"/>
      <c r="O12778"/>
      <c r="Q12778"/>
    </row>
    <row r="12779" spans="1:17" ht="15" x14ac:dyDescent="0.25">
      <c r="A12779"/>
      <c r="B12779" s="114">
        <v>12778</v>
      </c>
      <c r="C12779" s="7">
        <v>23</v>
      </c>
      <c r="E12779">
        <v>12778</v>
      </c>
      <c r="G12779">
        <v>22</v>
      </c>
      <c r="K12779">
        <v>12778</v>
      </c>
      <c r="N12779"/>
      <c r="O12779"/>
      <c r="Q12779"/>
    </row>
    <row r="12780" spans="1:17" ht="15" x14ac:dyDescent="0.25">
      <c r="A12780"/>
      <c r="B12780" s="114">
        <v>12779</v>
      </c>
      <c r="C12780" s="7">
        <v>23</v>
      </c>
      <c r="E12780">
        <v>12779</v>
      </c>
      <c r="G12780">
        <v>22</v>
      </c>
      <c r="K12780">
        <v>12779</v>
      </c>
      <c r="N12780"/>
      <c r="O12780"/>
      <c r="Q12780"/>
    </row>
    <row r="12781" spans="1:17" ht="15" x14ac:dyDescent="0.25">
      <c r="A12781"/>
      <c r="B12781" s="114">
        <v>12780</v>
      </c>
      <c r="C12781" s="7">
        <v>23</v>
      </c>
      <c r="E12781">
        <v>12780</v>
      </c>
      <c r="G12781">
        <v>22</v>
      </c>
      <c r="K12781">
        <v>12780</v>
      </c>
      <c r="N12781"/>
      <c r="O12781"/>
      <c r="Q12781"/>
    </row>
    <row r="12782" spans="1:17" ht="15" x14ac:dyDescent="0.25">
      <c r="A12782"/>
      <c r="B12782" s="114">
        <v>12781</v>
      </c>
      <c r="C12782" s="7">
        <v>23</v>
      </c>
      <c r="E12782">
        <v>12781</v>
      </c>
      <c r="G12782">
        <v>22</v>
      </c>
      <c r="K12782">
        <v>12781</v>
      </c>
      <c r="N12782"/>
      <c r="O12782"/>
      <c r="Q12782"/>
    </row>
    <row r="12783" spans="1:17" ht="15" x14ac:dyDescent="0.25">
      <c r="A12783"/>
      <c r="B12783" s="114">
        <v>12782</v>
      </c>
      <c r="C12783" s="7">
        <v>23</v>
      </c>
      <c r="E12783">
        <v>12782</v>
      </c>
      <c r="G12783">
        <v>22</v>
      </c>
      <c r="K12783">
        <v>12782</v>
      </c>
      <c r="N12783"/>
      <c r="O12783"/>
      <c r="Q12783"/>
    </row>
    <row r="12784" spans="1:17" ht="15" x14ac:dyDescent="0.25">
      <c r="A12784"/>
      <c r="B12784" s="114">
        <v>12783</v>
      </c>
      <c r="C12784" s="7">
        <v>23</v>
      </c>
      <c r="E12784">
        <v>12783</v>
      </c>
      <c r="G12784">
        <v>22</v>
      </c>
      <c r="K12784">
        <v>12783</v>
      </c>
      <c r="N12784"/>
      <c r="O12784"/>
      <c r="Q12784"/>
    </row>
    <row r="12785" spans="1:17" ht="15" x14ac:dyDescent="0.25">
      <c r="A12785"/>
      <c r="B12785" s="114">
        <v>12784</v>
      </c>
      <c r="C12785" s="7">
        <v>23</v>
      </c>
      <c r="E12785">
        <v>12784</v>
      </c>
      <c r="G12785">
        <v>22</v>
      </c>
      <c r="K12785">
        <v>12784</v>
      </c>
      <c r="N12785"/>
      <c r="O12785"/>
      <c r="Q12785"/>
    </row>
    <row r="12786" spans="1:17" ht="15" x14ac:dyDescent="0.25">
      <c r="A12786"/>
      <c r="B12786" s="114">
        <v>12785</v>
      </c>
      <c r="C12786" s="7">
        <v>23</v>
      </c>
      <c r="E12786">
        <v>12785</v>
      </c>
      <c r="G12786">
        <v>22</v>
      </c>
      <c r="K12786">
        <v>12785</v>
      </c>
      <c r="N12786"/>
      <c r="O12786"/>
      <c r="Q12786"/>
    </row>
    <row r="12787" spans="1:17" ht="15" x14ac:dyDescent="0.25">
      <c r="A12787"/>
      <c r="B12787" s="114">
        <v>12786</v>
      </c>
      <c r="C12787" s="7">
        <v>23</v>
      </c>
      <c r="E12787">
        <v>12786</v>
      </c>
      <c r="G12787">
        <v>22</v>
      </c>
      <c r="K12787">
        <v>12786</v>
      </c>
      <c r="N12787"/>
      <c r="O12787"/>
      <c r="Q12787"/>
    </row>
    <row r="12788" spans="1:17" ht="15" x14ac:dyDescent="0.25">
      <c r="A12788"/>
      <c r="B12788" s="114">
        <v>12787</v>
      </c>
      <c r="C12788" s="7">
        <v>23</v>
      </c>
      <c r="E12788">
        <v>12787</v>
      </c>
      <c r="G12788">
        <v>22</v>
      </c>
      <c r="K12788">
        <v>12787</v>
      </c>
      <c r="N12788"/>
      <c r="O12788"/>
      <c r="Q12788"/>
    </row>
    <row r="12789" spans="1:17" ht="15" x14ac:dyDescent="0.25">
      <c r="A12789"/>
      <c r="B12789" s="114">
        <v>12788</v>
      </c>
      <c r="C12789" s="7">
        <v>23</v>
      </c>
      <c r="E12789">
        <v>12788</v>
      </c>
      <c r="G12789">
        <v>22</v>
      </c>
      <c r="K12789">
        <v>12788</v>
      </c>
      <c r="N12789"/>
      <c r="O12789"/>
      <c r="Q12789"/>
    </row>
    <row r="12790" spans="1:17" ht="15" x14ac:dyDescent="0.25">
      <c r="A12790"/>
      <c r="B12790" s="114">
        <v>12789</v>
      </c>
      <c r="C12790" s="7">
        <v>23</v>
      </c>
      <c r="E12790">
        <v>12789</v>
      </c>
      <c r="G12790">
        <v>22</v>
      </c>
      <c r="K12790">
        <v>12789</v>
      </c>
      <c r="N12790"/>
      <c r="O12790"/>
      <c r="Q12790"/>
    </row>
    <row r="12791" spans="1:17" ht="15" x14ac:dyDescent="0.25">
      <c r="A12791"/>
      <c r="B12791" s="114">
        <v>12790</v>
      </c>
      <c r="C12791" s="7">
        <v>23</v>
      </c>
      <c r="E12791">
        <v>12790</v>
      </c>
      <c r="G12791">
        <v>22</v>
      </c>
      <c r="K12791">
        <v>12790</v>
      </c>
      <c r="N12791"/>
      <c r="O12791"/>
      <c r="Q12791"/>
    </row>
    <row r="12792" spans="1:17" ht="15" x14ac:dyDescent="0.25">
      <c r="A12792"/>
      <c r="B12792" s="114">
        <v>12791</v>
      </c>
      <c r="C12792" s="7">
        <v>23</v>
      </c>
      <c r="E12792">
        <v>12791</v>
      </c>
      <c r="G12792">
        <v>22</v>
      </c>
      <c r="K12792">
        <v>12791</v>
      </c>
      <c r="N12792"/>
      <c r="O12792"/>
      <c r="Q12792"/>
    </row>
    <row r="12793" spans="1:17" ht="15" x14ac:dyDescent="0.25">
      <c r="A12793"/>
      <c r="B12793" s="114">
        <v>12792</v>
      </c>
      <c r="C12793" s="7">
        <v>23</v>
      </c>
      <c r="E12793">
        <v>12792</v>
      </c>
      <c r="G12793">
        <v>22</v>
      </c>
      <c r="K12793">
        <v>12792</v>
      </c>
      <c r="N12793"/>
      <c r="O12793"/>
      <c r="Q12793"/>
    </row>
    <row r="12794" spans="1:17" ht="15" x14ac:dyDescent="0.25">
      <c r="A12794"/>
      <c r="B12794" s="114">
        <v>12793</v>
      </c>
      <c r="C12794" s="7">
        <v>23</v>
      </c>
      <c r="E12794">
        <v>12793</v>
      </c>
      <c r="G12794">
        <v>22</v>
      </c>
      <c r="K12794">
        <v>12793</v>
      </c>
      <c r="N12794"/>
      <c r="O12794"/>
      <c r="Q12794"/>
    </row>
    <row r="12795" spans="1:17" ht="15" x14ac:dyDescent="0.25">
      <c r="A12795"/>
      <c r="B12795" s="114">
        <v>12794</v>
      </c>
      <c r="C12795" s="7">
        <v>23</v>
      </c>
      <c r="E12795">
        <v>12794</v>
      </c>
      <c r="G12795">
        <v>22</v>
      </c>
      <c r="K12795">
        <v>12794</v>
      </c>
      <c r="N12795"/>
      <c r="O12795"/>
      <c r="Q12795"/>
    </row>
    <row r="12796" spans="1:17" ht="15" x14ac:dyDescent="0.25">
      <c r="A12796"/>
      <c r="B12796" s="114">
        <v>12795</v>
      </c>
      <c r="C12796" s="7">
        <v>23</v>
      </c>
      <c r="E12796">
        <v>12795</v>
      </c>
      <c r="G12796">
        <v>22</v>
      </c>
      <c r="K12796">
        <v>12795</v>
      </c>
      <c r="N12796"/>
      <c r="O12796"/>
      <c r="Q12796"/>
    </row>
    <row r="12797" spans="1:17" ht="15" x14ac:dyDescent="0.25">
      <c r="A12797"/>
      <c r="B12797" s="114">
        <v>12796</v>
      </c>
      <c r="C12797" s="7">
        <v>23</v>
      </c>
      <c r="E12797">
        <v>12796</v>
      </c>
      <c r="G12797">
        <v>22</v>
      </c>
      <c r="K12797">
        <v>12796</v>
      </c>
      <c r="N12797"/>
      <c r="O12797"/>
      <c r="Q12797"/>
    </row>
    <row r="12798" spans="1:17" ht="15" x14ac:dyDescent="0.25">
      <c r="A12798"/>
      <c r="B12798" s="114">
        <v>12797</v>
      </c>
      <c r="C12798" s="7">
        <v>23</v>
      </c>
      <c r="E12798">
        <v>12797</v>
      </c>
      <c r="G12798">
        <v>22</v>
      </c>
      <c r="K12798">
        <v>12797</v>
      </c>
      <c r="N12798"/>
      <c r="O12798"/>
      <c r="Q12798"/>
    </row>
    <row r="12799" spans="1:17" ht="15" x14ac:dyDescent="0.25">
      <c r="A12799"/>
      <c r="B12799" s="114">
        <v>12798</v>
      </c>
      <c r="C12799" s="7">
        <v>23</v>
      </c>
      <c r="E12799">
        <v>12798</v>
      </c>
      <c r="G12799">
        <v>22</v>
      </c>
      <c r="K12799">
        <v>12798</v>
      </c>
      <c r="N12799"/>
      <c r="O12799"/>
      <c r="Q12799"/>
    </row>
    <row r="12800" spans="1:17" ht="15" x14ac:dyDescent="0.25">
      <c r="A12800"/>
      <c r="B12800" s="114">
        <v>12799</v>
      </c>
      <c r="C12800" s="7">
        <v>23</v>
      </c>
      <c r="E12800">
        <v>12799</v>
      </c>
      <c r="G12800">
        <v>22</v>
      </c>
      <c r="K12800">
        <v>12799</v>
      </c>
      <c r="N12800"/>
      <c r="O12800"/>
      <c r="Q12800"/>
    </row>
    <row r="12801" spans="1:17" ht="15" x14ac:dyDescent="0.25">
      <c r="A12801"/>
      <c r="B12801" s="114">
        <v>12800</v>
      </c>
      <c r="C12801" s="7">
        <v>23</v>
      </c>
      <c r="E12801">
        <v>12800</v>
      </c>
      <c r="G12801">
        <v>22</v>
      </c>
      <c r="K12801">
        <v>12800</v>
      </c>
      <c r="N12801"/>
      <c r="O12801"/>
      <c r="Q12801"/>
    </row>
    <row r="12802" spans="1:17" ht="15" x14ac:dyDescent="0.25">
      <c r="A12802"/>
      <c r="B12802" s="114">
        <v>12801</v>
      </c>
      <c r="C12802" s="7">
        <v>23</v>
      </c>
      <c r="E12802">
        <v>12801</v>
      </c>
      <c r="G12802">
        <v>22</v>
      </c>
      <c r="K12802">
        <v>12801</v>
      </c>
      <c r="N12802"/>
      <c r="O12802"/>
      <c r="Q12802"/>
    </row>
    <row r="12803" spans="1:17" ht="15" x14ac:dyDescent="0.25">
      <c r="A12803"/>
      <c r="B12803" s="114">
        <v>12802</v>
      </c>
      <c r="C12803" s="7">
        <v>23</v>
      </c>
      <c r="E12803">
        <v>12802</v>
      </c>
      <c r="G12803">
        <v>22</v>
      </c>
      <c r="K12803">
        <v>12802</v>
      </c>
      <c r="N12803"/>
      <c r="O12803"/>
      <c r="Q12803"/>
    </row>
    <row r="12804" spans="1:17" ht="15" x14ac:dyDescent="0.25">
      <c r="A12804"/>
      <c r="B12804" s="114">
        <v>12803</v>
      </c>
      <c r="C12804" s="7">
        <v>23</v>
      </c>
      <c r="E12804">
        <v>12803</v>
      </c>
      <c r="G12804">
        <v>22</v>
      </c>
      <c r="K12804">
        <v>12803</v>
      </c>
      <c r="N12804"/>
      <c r="O12804"/>
      <c r="Q12804"/>
    </row>
    <row r="12805" spans="1:17" ht="15" x14ac:dyDescent="0.25">
      <c r="A12805"/>
      <c r="B12805" s="114">
        <v>12804</v>
      </c>
      <c r="C12805" s="7">
        <v>23</v>
      </c>
      <c r="E12805">
        <v>12804</v>
      </c>
      <c r="G12805">
        <v>22</v>
      </c>
      <c r="K12805">
        <v>12804</v>
      </c>
      <c r="N12805"/>
      <c r="O12805"/>
      <c r="Q12805"/>
    </row>
    <row r="12806" spans="1:17" ht="15" x14ac:dyDescent="0.25">
      <c r="A12806"/>
      <c r="B12806" s="114">
        <v>12805</v>
      </c>
      <c r="C12806" s="7">
        <v>23</v>
      </c>
      <c r="E12806">
        <v>12805</v>
      </c>
      <c r="G12806">
        <v>22</v>
      </c>
      <c r="K12806">
        <v>12805</v>
      </c>
      <c r="N12806"/>
      <c r="O12806"/>
      <c r="Q12806"/>
    </row>
    <row r="12807" spans="1:17" ht="15" x14ac:dyDescent="0.25">
      <c r="A12807"/>
      <c r="B12807" s="114">
        <v>12806</v>
      </c>
      <c r="C12807" s="7">
        <v>23</v>
      </c>
      <c r="E12807">
        <v>12806</v>
      </c>
      <c r="G12807">
        <v>22</v>
      </c>
      <c r="K12807">
        <v>12806</v>
      </c>
      <c r="N12807"/>
      <c r="O12807"/>
      <c r="Q12807"/>
    </row>
    <row r="12808" spans="1:17" ht="15" x14ac:dyDescent="0.25">
      <c r="A12808"/>
      <c r="B12808" s="114">
        <v>12807</v>
      </c>
      <c r="C12808" s="7">
        <v>23</v>
      </c>
      <c r="E12808">
        <v>12807</v>
      </c>
      <c r="G12808">
        <v>22</v>
      </c>
      <c r="K12808">
        <v>12807</v>
      </c>
      <c r="N12808"/>
      <c r="O12808"/>
      <c r="Q12808"/>
    </row>
    <row r="12809" spans="1:17" ht="15" x14ac:dyDescent="0.25">
      <c r="A12809"/>
      <c r="B12809" s="114">
        <v>12808</v>
      </c>
      <c r="C12809" s="7">
        <v>23</v>
      </c>
      <c r="E12809">
        <v>12808</v>
      </c>
      <c r="G12809">
        <v>22</v>
      </c>
      <c r="K12809">
        <v>12808</v>
      </c>
      <c r="N12809"/>
      <c r="O12809"/>
      <c r="Q12809"/>
    </row>
    <row r="12810" spans="1:17" ht="15" x14ac:dyDescent="0.25">
      <c r="A12810"/>
      <c r="B12810" s="114">
        <v>12809</v>
      </c>
      <c r="C12810" s="7">
        <v>23</v>
      </c>
      <c r="E12810">
        <v>12809</v>
      </c>
      <c r="G12810">
        <v>22</v>
      </c>
      <c r="K12810">
        <v>12809</v>
      </c>
      <c r="N12810"/>
      <c r="O12810"/>
      <c r="Q12810"/>
    </row>
    <row r="12811" spans="1:17" ht="15" x14ac:dyDescent="0.25">
      <c r="A12811"/>
      <c r="B12811" s="114">
        <v>12810</v>
      </c>
      <c r="C12811" s="7">
        <v>23</v>
      </c>
      <c r="E12811">
        <v>12810</v>
      </c>
      <c r="G12811">
        <v>22</v>
      </c>
      <c r="K12811">
        <v>12810</v>
      </c>
      <c r="N12811"/>
      <c r="O12811"/>
      <c r="Q12811"/>
    </row>
    <row r="12812" spans="1:17" ht="15" x14ac:dyDescent="0.25">
      <c r="A12812"/>
      <c r="B12812" s="114">
        <v>12811</v>
      </c>
      <c r="C12812" s="7">
        <v>23</v>
      </c>
      <c r="E12812">
        <v>12811</v>
      </c>
      <c r="G12812">
        <v>22</v>
      </c>
      <c r="K12812">
        <v>12811</v>
      </c>
      <c r="N12812"/>
      <c r="O12812"/>
      <c r="Q12812"/>
    </row>
    <row r="12813" spans="1:17" ht="15" x14ac:dyDescent="0.25">
      <c r="A12813"/>
      <c r="B12813" s="114">
        <v>12812</v>
      </c>
      <c r="C12813" s="7">
        <v>23</v>
      </c>
      <c r="E12813">
        <v>12812</v>
      </c>
      <c r="G12813">
        <v>22</v>
      </c>
      <c r="K12813">
        <v>12812</v>
      </c>
      <c r="N12813"/>
      <c r="O12813"/>
      <c r="Q12813"/>
    </row>
    <row r="12814" spans="1:17" ht="15" x14ac:dyDescent="0.25">
      <c r="A12814"/>
      <c r="B12814" s="114">
        <v>12813</v>
      </c>
      <c r="C12814" s="7">
        <v>23</v>
      </c>
      <c r="E12814">
        <v>12813</v>
      </c>
      <c r="G12814">
        <v>22</v>
      </c>
      <c r="K12814">
        <v>12813</v>
      </c>
      <c r="N12814"/>
      <c r="O12814"/>
      <c r="Q12814"/>
    </row>
    <row r="12815" spans="1:17" ht="15" x14ac:dyDescent="0.25">
      <c r="A12815"/>
      <c r="B12815" s="114">
        <v>12814</v>
      </c>
      <c r="C12815" s="7">
        <v>23</v>
      </c>
      <c r="E12815">
        <v>12814</v>
      </c>
      <c r="G12815">
        <v>22</v>
      </c>
      <c r="K12815">
        <v>12814</v>
      </c>
      <c r="N12815"/>
      <c r="O12815"/>
      <c r="Q12815"/>
    </row>
    <row r="12816" spans="1:17" ht="15" x14ac:dyDescent="0.25">
      <c r="A12816"/>
      <c r="B12816" s="114">
        <v>12815</v>
      </c>
      <c r="C12816" s="7">
        <v>23</v>
      </c>
      <c r="E12816">
        <v>12815</v>
      </c>
      <c r="G12816">
        <v>22</v>
      </c>
      <c r="K12816">
        <v>12815</v>
      </c>
      <c r="N12816"/>
      <c r="O12816"/>
      <c r="Q12816"/>
    </row>
    <row r="12817" spans="1:17" ht="15" x14ac:dyDescent="0.25">
      <c r="A12817"/>
      <c r="B12817" s="114">
        <v>12816</v>
      </c>
      <c r="C12817" s="7">
        <v>23</v>
      </c>
      <c r="E12817">
        <v>12816</v>
      </c>
      <c r="G12817">
        <v>22</v>
      </c>
      <c r="K12817">
        <v>12816</v>
      </c>
      <c r="N12817"/>
      <c r="O12817"/>
      <c r="Q12817"/>
    </row>
    <row r="12818" spans="1:17" ht="15" x14ac:dyDescent="0.25">
      <c r="A12818"/>
      <c r="B12818" s="114">
        <v>12817</v>
      </c>
      <c r="C12818" s="7">
        <v>23</v>
      </c>
      <c r="E12818">
        <v>12817</v>
      </c>
      <c r="G12818">
        <v>22</v>
      </c>
      <c r="K12818">
        <v>12817</v>
      </c>
      <c r="N12818"/>
      <c r="O12818"/>
      <c r="Q12818"/>
    </row>
    <row r="12819" spans="1:17" ht="15" x14ac:dyDescent="0.25">
      <c r="A12819"/>
      <c r="B12819" s="114">
        <v>12818</v>
      </c>
      <c r="C12819" s="7">
        <v>23</v>
      </c>
      <c r="E12819">
        <v>12818</v>
      </c>
      <c r="G12819">
        <v>22</v>
      </c>
      <c r="K12819">
        <v>12818</v>
      </c>
      <c r="N12819"/>
      <c r="O12819"/>
      <c r="Q12819"/>
    </row>
    <row r="12820" spans="1:17" ht="15" x14ac:dyDescent="0.25">
      <c r="A12820"/>
      <c r="B12820" s="114">
        <v>12819</v>
      </c>
      <c r="C12820" s="7">
        <v>23</v>
      </c>
      <c r="E12820">
        <v>12819</v>
      </c>
      <c r="G12820">
        <v>22</v>
      </c>
      <c r="K12820">
        <v>12819</v>
      </c>
      <c r="N12820"/>
      <c r="O12820"/>
      <c r="Q12820"/>
    </row>
    <row r="12821" spans="1:17" ht="15" x14ac:dyDescent="0.25">
      <c r="A12821"/>
      <c r="B12821" s="114">
        <v>12820</v>
      </c>
      <c r="C12821" s="7">
        <v>23</v>
      </c>
      <c r="E12821">
        <v>12820</v>
      </c>
      <c r="G12821">
        <v>22</v>
      </c>
      <c r="K12821">
        <v>12820</v>
      </c>
      <c r="N12821"/>
      <c r="O12821"/>
      <c r="Q12821"/>
    </row>
    <row r="12822" spans="1:17" ht="15" x14ac:dyDescent="0.25">
      <c r="A12822"/>
      <c r="B12822" s="114">
        <v>12821</v>
      </c>
      <c r="C12822" s="7">
        <v>23</v>
      </c>
      <c r="E12822">
        <v>12821</v>
      </c>
      <c r="G12822">
        <v>22</v>
      </c>
      <c r="K12822">
        <v>12821</v>
      </c>
      <c r="N12822"/>
      <c r="O12822"/>
      <c r="Q12822"/>
    </row>
    <row r="12823" spans="1:17" ht="15" x14ac:dyDescent="0.25">
      <c r="A12823"/>
      <c r="B12823" s="114">
        <v>12822</v>
      </c>
      <c r="C12823" s="7">
        <v>23</v>
      </c>
      <c r="E12823">
        <v>12822</v>
      </c>
      <c r="G12823">
        <v>22</v>
      </c>
      <c r="K12823">
        <v>12822</v>
      </c>
      <c r="N12823"/>
      <c r="O12823"/>
      <c r="Q12823"/>
    </row>
    <row r="12824" spans="1:17" ht="15" x14ac:dyDescent="0.25">
      <c r="A12824"/>
      <c r="B12824" s="114">
        <v>12823</v>
      </c>
      <c r="C12824" s="7">
        <v>23</v>
      </c>
      <c r="E12824">
        <v>12823</v>
      </c>
      <c r="G12824">
        <v>22</v>
      </c>
      <c r="K12824">
        <v>12823</v>
      </c>
      <c r="N12824"/>
      <c r="O12824"/>
      <c r="Q12824"/>
    </row>
    <row r="12825" spans="1:17" ht="15" x14ac:dyDescent="0.25">
      <c r="A12825"/>
      <c r="B12825" s="114">
        <v>12824</v>
      </c>
      <c r="C12825" s="7">
        <v>23</v>
      </c>
      <c r="E12825">
        <v>12824</v>
      </c>
      <c r="G12825">
        <v>22</v>
      </c>
      <c r="K12825">
        <v>12824</v>
      </c>
      <c r="N12825"/>
      <c r="O12825"/>
      <c r="Q12825"/>
    </row>
    <row r="12826" spans="1:17" ht="15" x14ac:dyDescent="0.25">
      <c r="A12826"/>
      <c r="B12826" s="114">
        <v>12825</v>
      </c>
      <c r="C12826" s="7">
        <v>23</v>
      </c>
      <c r="E12826">
        <v>12825</v>
      </c>
      <c r="G12826">
        <v>22</v>
      </c>
      <c r="K12826">
        <v>12825</v>
      </c>
      <c r="N12826"/>
      <c r="O12826"/>
      <c r="Q12826"/>
    </row>
    <row r="12827" spans="1:17" ht="15" x14ac:dyDescent="0.25">
      <c r="A12827"/>
      <c r="B12827" s="114">
        <v>12826</v>
      </c>
      <c r="C12827" s="7">
        <v>23</v>
      </c>
      <c r="E12827">
        <v>12826</v>
      </c>
      <c r="G12827">
        <v>22</v>
      </c>
      <c r="K12827">
        <v>12826</v>
      </c>
      <c r="N12827"/>
      <c r="O12827"/>
      <c r="Q12827"/>
    </row>
    <row r="12828" spans="1:17" ht="15" x14ac:dyDescent="0.25">
      <c r="A12828"/>
      <c r="B12828" s="114">
        <v>12827</v>
      </c>
      <c r="C12828" s="7">
        <v>23</v>
      </c>
      <c r="E12828">
        <v>12827</v>
      </c>
      <c r="G12828">
        <v>22</v>
      </c>
      <c r="K12828">
        <v>12827</v>
      </c>
      <c r="N12828"/>
      <c r="O12828"/>
      <c r="Q12828"/>
    </row>
    <row r="12829" spans="1:17" ht="15" x14ac:dyDescent="0.25">
      <c r="A12829"/>
      <c r="B12829" s="114">
        <v>12828</v>
      </c>
      <c r="C12829" s="7">
        <v>23</v>
      </c>
      <c r="E12829">
        <v>12828</v>
      </c>
      <c r="G12829">
        <v>22</v>
      </c>
      <c r="K12829">
        <v>12828</v>
      </c>
      <c r="N12829"/>
      <c r="O12829"/>
      <c r="Q12829"/>
    </row>
    <row r="12830" spans="1:17" ht="15" x14ac:dyDescent="0.25">
      <c r="A12830"/>
      <c r="B12830" s="114">
        <v>12829</v>
      </c>
      <c r="C12830" s="7">
        <v>23</v>
      </c>
      <c r="E12830">
        <v>12829</v>
      </c>
      <c r="G12830">
        <v>22</v>
      </c>
      <c r="K12830">
        <v>12829</v>
      </c>
      <c r="N12830"/>
      <c r="O12830"/>
      <c r="Q12830"/>
    </row>
    <row r="12831" spans="1:17" ht="15" x14ac:dyDescent="0.25">
      <c r="A12831"/>
      <c r="B12831" s="114">
        <v>12830</v>
      </c>
      <c r="C12831" s="7">
        <v>23</v>
      </c>
      <c r="E12831">
        <v>12830</v>
      </c>
      <c r="G12831">
        <v>22</v>
      </c>
      <c r="K12831">
        <v>12830</v>
      </c>
      <c r="N12831"/>
      <c r="O12831"/>
      <c r="Q12831"/>
    </row>
    <row r="12832" spans="1:17" ht="15" x14ac:dyDescent="0.25">
      <c r="A12832"/>
      <c r="B12832" s="114">
        <v>12831</v>
      </c>
      <c r="C12832" s="7">
        <v>23</v>
      </c>
      <c r="E12832">
        <v>12831</v>
      </c>
      <c r="G12832">
        <v>22</v>
      </c>
      <c r="K12832">
        <v>12831</v>
      </c>
      <c r="N12832"/>
      <c r="O12832"/>
      <c r="Q12832"/>
    </row>
    <row r="12833" spans="1:17" ht="15" x14ac:dyDescent="0.25">
      <c r="A12833"/>
      <c r="B12833" s="114">
        <v>12832</v>
      </c>
      <c r="C12833" s="7">
        <v>23</v>
      </c>
      <c r="E12833">
        <v>12832</v>
      </c>
      <c r="G12833">
        <v>22</v>
      </c>
      <c r="K12833">
        <v>12832</v>
      </c>
      <c r="N12833"/>
      <c r="O12833"/>
      <c r="Q12833"/>
    </row>
    <row r="12834" spans="1:17" ht="15" x14ac:dyDescent="0.25">
      <c r="A12834"/>
      <c r="B12834" s="114">
        <v>12833</v>
      </c>
      <c r="C12834" s="7">
        <v>23</v>
      </c>
      <c r="E12834">
        <v>12833</v>
      </c>
      <c r="G12834">
        <v>22</v>
      </c>
      <c r="K12834">
        <v>12833</v>
      </c>
      <c r="N12834"/>
      <c r="O12834"/>
      <c r="Q12834"/>
    </row>
    <row r="12835" spans="1:17" ht="15" x14ac:dyDescent="0.25">
      <c r="A12835"/>
      <c r="B12835" s="114">
        <v>12834</v>
      </c>
      <c r="C12835" s="7">
        <v>23</v>
      </c>
      <c r="E12835">
        <v>12834</v>
      </c>
      <c r="G12835">
        <v>22</v>
      </c>
      <c r="K12835">
        <v>12834</v>
      </c>
      <c r="N12835"/>
      <c r="O12835"/>
      <c r="Q12835"/>
    </row>
    <row r="12836" spans="1:17" ht="15" x14ac:dyDescent="0.25">
      <c r="A12836"/>
      <c r="B12836" s="114">
        <v>12835</v>
      </c>
      <c r="C12836" s="7">
        <v>23</v>
      </c>
      <c r="E12836">
        <v>12835</v>
      </c>
      <c r="G12836">
        <v>22</v>
      </c>
      <c r="K12836">
        <v>12835</v>
      </c>
      <c r="N12836"/>
      <c r="O12836"/>
      <c r="Q12836"/>
    </row>
    <row r="12837" spans="1:17" ht="15" x14ac:dyDescent="0.25">
      <c r="A12837"/>
      <c r="B12837" s="114">
        <v>12836</v>
      </c>
      <c r="C12837" s="7">
        <v>23</v>
      </c>
      <c r="E12837">
        <v>12836</v>
      </c>
      <c r="G12837">
        <v>22</v>
      </c>
      <c r="K12837">
        <v>12836</v>
      </c>
      <c r="N12837"/>
      <c r="O12837"/>
      <c r="Q12837"/>
    </row>
    <row r="12838" spans="1:17" ht="15" x14ac:dyDescent="0.25">
      <c r="A12838"/>
      <c r="B12838" s="114">
        <v>12837</v>
      </c>
      <c r="C12838" s="7">
        <v>23</v>
      </c>
      <c r="E12838">
        <v>12837</v>
      </c>
      <c r="G12838">
        <v>22</v>
      </c>
      <c r="K12838">
        <v>12837</v>
      </c>
      <c r="N12838"/>
      <c r="O12838"/>
      <c r="Q12838"/>
    </row>
    <row r="12839" spans="1:17" ht="15" x14ac:dyDescent="0.25">
      <c r="A12839"/>
      <c r="B12839" s="114">
        <v>12838</v>
      </c>
      <c r="C12839" s="7">
        <v>23</v>
      </c>
      <c r="E12839">
        <v>12838</v>
      </c>
      <c r="G12839">
        <v>22</v>
      </c>
      <c r="K12839">
        <v>12838</v>
      </c>
      <c r="N12839"/>
      <c r="O12839"/>
      <c r="Q12839"/>
    </row>
    <row r="12840" spans="1:17" ht="15" x14ac:dyDescent="0.25">
      <c r="A12840"/>
      <c r="B12840" s="114">
        <v>12839</v>
      </c>
      <c r="C12840" s="7">
        <v>23</v>
      </c>
      <c r="E12840">
        <v>12839</v>
      </c>
      <c r="G12840">
        <v>22</v>
      </c>
      <c r="K12840">
        <v>12839</v>
      </c>
      <c r="N12840"/>
      <c r="O12840"/>
      <c r="Q12840"/>
    </row>
    <row r="12841" spans="1:17" ht="15" x14ac:dyDescent="0.25">
      <c r="A12841"/>
      <c r="B12841" s="114">
        <v>12840</v>
      </c>
      <c r="C12841" s="7">
        <v>23</v>
      </c>
      <c r="E12841">
        <v>12840</v>
      </c>
      <c r="G12841">
        <v>22</v>
      </c>
      <c r="K12841">
        <v>12840</v>
      </c>
      <c r="N12841"/>
      <c r="O12841"/>
      <c r="Q12841"/>
    </row>
    <row r="12842" spans="1:17" ht="15" x14ac:dyDescent="0.25">
      <c r="A12842"/>
      <c r="B12842" s="114">
        <v>12841</v>
      </c>
      <c r="C12842" s="7">
        <v>23</v>
      </c>
      <c r="E12842">
        <v>12841</v>
      </c>
      <c r="G12842">
        <v>22</v>
      </c>
      <c r="K12842">
        <v>12841</v>
      </c>
      <c r="N12842"/>
      <c r="O12842"/>
      <c r="Q12842"/>
    </row>
    <row r="12843" spans="1:17" ht="15" x14ac:dyDescent="0.25">
      <c r="A12843"/>
      <c r="B12843" s="114">
        <v>12842</v>
      </c>
      <c r="C12843" s="7">
        <v>23</v>
      </c>
      <c r="E12843">
        <v>12842</v>
      </c>
      <c r="G12843">
        <v>22</v>
      </c>
      <c r="K12843">
        <v>12842</v>
      </c>
      <c r="N12843"/>
      <c r="O12843"/>
      <c r="Q12843"/>
    </row>
    <row r="12844" spans="1:17" ht="15" x14ac:dyDescent="0.25">
      <c r="A12844"/>
      <c r="B12844" s="114">
        <v>12843</v>
      </c>
      <c r="C12844" s="7">
        <v>23</v>
      </c>
      <c r="E12844">
        <v>12843</v>
      </c>
      <c r="G12844">
        <v>22</v>
      </c>
      <c r="K12844">
        <v>12843</v>
      </c>
      <c r="N12844"/>
      <c r="O12844"/>
      <c r="Q12844"/>
    </row>
    <row r="12845" spans="1:17" ht="15" x14ac:dyDescent="0.25">
      <c r="A12845"/>
      <c r="B12845" s="114">
        <v>12844</v>
      </c>
      <c r="C12845" s="7">
        <v>23</v>
      </c>
      <c r="E12845">
        <v>12844</v>
      </c>
      <c r="G12845">
        <v>22</v>
      </c>
      <c r="K12845">
        <v>12844</v>
      </c>
      <c r="N12845"/>
      <c r="O12845"/>
      <c r="Q12845"/>
    </row>
    <row r="12846" spans="1:17" ht="15" x14ac:dyDescent="0.25">
      <c r="A12846"/>
      <c r="B12846" s="114">
        <v>12845</v>
      </c>
      <c r="C12846" s="7">
        <v>23</v>
      </c>
      <c r="E12846">
        <v>12845</v>
      </c>
      <c r="G12846">
        <v>22</v>
      </c>
      <c r="K12846">
        <v>12845</v>
      </c>
      <c r="N12846"/>
      <c r="O12846"/>
      <c r="Q12846"/>
    </row>
    <row r="12847" spans="1:17" ht="15" x14ac:dyDescent="0.25">
      <c r="A12847"/>
      <c r="B12847" s="114">
        <v>12846</v>
      </c>
      <c r="C12847" s="7">
        <v>23</v>
      </c>
      <c r="E12847">
        <v>12846</v>
      </c>
      <c r="G12847">
        <v>22</v>
      </c>
      <c r="K12847">
        <v>12846</v>
      </c>
      <c r="N12847"/>
      <c r="O12847"/>
      <c r="Q12847"/>
    </row>
    <row r="12848" spans="1:17" ht="15" x14ac:dyDescent="0.25">
      <c r="A12848"/>
      <c r="B12848" s="114">
        <v>12847</v>
      </c>
      <c r="C12848" s="7">
        <v>23</v>
      </c>
      <c r="E12848">
        <v>12847</v>
      </c>
      <c r="G12848">
        <v>22</v>
      </c>
      <c r="K12848">
        <v>12847</v>
      </c>
      <c r="N12848"/>
      <c r="O12848"/>
      <c r="Q12848"/>
    </row>
    <row r="12849" spans="1:17" ht="15" x14ac:dyDescent="0.25">
      <c r="A12849"/>
      <c r="B12849" s="114">
        <v>12848</v>
      </c>
      <c r="C12849" s="7">
        <v>23</v>
      </c>
      <c r="E12849">
        <v>12848</v>
      </c>
      <c r="G12849">
        <v>22</v>
      </c>
      <c r="K12849">
        <v>12848</v>
      </c>
      <c r="N12849"/>
      <c r="O12849"/>
      <c r="Q12849"/>
    </row>
    <row r="12850" spans="1:17" ht="15" x14ac:dyDescent="0.25">
      <c r="A12850"/>
      <c r="B12850" s="114">
        <v>12849</v>
      </c>
      <c r="C12850" s="7">
        <v>23</v>
      </c>
      <c r="E12850">
        <v>12849</v>
      </c>
      <c r="G12850">
        <v>22</v>
      </c>
      <c r="K12850">
        <v>12849</v>
      </c>
      <c r="N12850"/>
      <c r="O12850"/>
      <c r="Q12850"/>
    </row>
    <row r="12851" spans="1:17" ht="15" x14ac:dyDescent="0.25">
      <c r="A12851"/>
      <c r="B12851" s="114">
        <v>12850</v>
      </c>
      <c r="C12851" s="7">
        <v>23</v>
      </c>
      <c r="E12851">
        <v>12850</v>
      </c>
      <c r="G12851">
        <v>22</v>
      </c>
      <c r="K12851">
        <v>12850</v>
      </c>
      <c r="N12851"/>
      <c r="O12851"/>
      <c r="Q12851"/>
    </row>
    <row r="12852" spans="1:17" ht="15" x14ac:dyDescent="0.25">
      <c r="A12852"/>
      <c r="B12852" s="114">
        <v>12851</v>
      </c>
      <c r="C12852" s="7">
        <v>23</v>
      </c>
      <c r="E12852">
        <v>12851</v>
      </c>
      <c r="G12852">
        <v>22</v>
      </c>
      <c r="K12852">
        <v>12851</v>
      </c>
      <c r="N12852"/>
      <c r="O12852"/>
      <c r="Q12852"/>
    </row>
    <row r="12853" spans="1:17" ht="15" x14ac:dyDescent="0.25">
      <c r="A12853"/>
      <c r="B12853" s="114">
        <v>12852</v>
      </c>
      <c r="C12853" s="7">
        <v>23</v>
      </c>
      <c r="E12853">
        <v>12852</v>
      </c>
      <c r="G12853">
        <v>22</v>
      </c>
      <c r="K12853">
        <v>12852</v>
      </c>
      <c r="N12853"/>
      <c r="O12853"/>
      <c r="Q12853"/>
    </row>
    <row r="12854" spans="1:17" ht="15" x14ac:dyDescent="0.25">
      <c r="A12854"/>
      <c r="B12854" s="114">
        <v>12853</v>
      </c>
      <c r="C12854" s="7">
        <v>23</v>
      </c>
      <c r="E12854">
        <v>12853</v>
      </c>
      <c r="G12854">
        <v>22</v>
      </c>
      <c r="K12854">
        <v>12853</v>
      </c>
      <c r="N12854"/>
      <c r="O12854"/>
      <c r="Q12854"/>
    </row>
    <row r="12855" spans="1:17" ht="15" x14ac:dyDescent="0.25">
      <c r="A12855"/>
      <c r="B12855" s="114">
        <v>12854</v>
      </c>
      <c r="C12855" s="7">
        <v>23</v>
      </c>
      <c r="E12855">
        <v>12854</v>
      </c>
      <c r="G12855">
        <v>22</v>
      </c>
      <c r="K12855">
        <v>12854</v>
      </c>
      <c r="N12855"/>
      <c r="O12855"/>
      <c r="Q12855"/>
    </row>
    <row r="12856" spans="1:17" ht="15" x14ac:dyDescent="0.25">
      <c r="A12856"/>
      <c r="B12856" s="114">
        <v>12855</v>
      </c>
      <c r="C12856" s="7">
        <v>23</v>
      </c>
      <c r="E12856">
        <v>12855</v>
      </c>
      <c r="G12856">
        <v>22</v>
      </c>
      <c r="K12856">
        <v>12855</v>
      </c>
      <c r="N12856"/>
      <c r="O12856"/>
      <c r="Q12856"/>
    </row>
    <row r="12857" spans="1:17" ht="15" x14ac:dyDescent="0.25">
      <c r="A12857"/>
      <c r="B12857" s="114">
        <v>12856</v>
      </c>
      <c r="C12857" s="7">
        <v>23</v>
      </c>
      <c r="E12857">
        <v>12856</v>
      </c>
      <c r="G12857">
        <v>22</v>
      </c>
      <c r="K12857">
        <v>12856</v>
      </c>
      <c r="N12857"/>
      <c r="O12857"/>
      <c r="Q12857"/>
    </row>
    <row r="12858" spans="1:17" ht="15" x14ac:dyDescent="0.25">
      <c r="A12858"/>
      <c r="B12858" s="114">
        <v>12857</v>
      </c>
      <c r="C12858" s="7">
        <v>23</v>
      </c>
      <c r="E12858">
        <v>12857</v>
      </c>
      <c r="G12858">
        <v>22</v>
      </c>
      <c r="K12858">
        <v>12857</v>
      </c>
      <c r="N12858"/>
      <c r="O12858"/>
      <c r="Q12858"/>
    </row>
    <row r="12859" spans="1:17" ht="15" x14ac:dyDescent="0.25">
      <c r="A12859"/>
      <c r="B12859" s="114">
        <v>12858</v>
      </c>
      <c r="C12859" s="7">
        <v>23</v>
      </c>
      <c r="E12859">
        <v>12858</v>
      </c>
      <c r="G12859">
        <v>22</v>
      </c>
      <c r="K12859">
        <v>12858</v>
      </c>
      <c r="N12859"/>
      <c r="O12859"/>
      <c r="Q12859"/>
    </row>
    <row r="12860" spans="1:17" ht="15" x14ac:dyDescent="0.25">
      <c r="A12860"/>
      <c r="B12860" s="114">
        <v>12859</v>
      </c>
      <c r="C12860" s="7">
        <v>23</v>
      </c>
      <c r="E12860">
        <v>12859</v>
      </c>
      <c r="G12860">
        <v>22</v>
      </c>
      <c r="K12860">
        <v>12859</v>
      </c>
      <c r="N12860"/>
      <c r="O12860"/>
      <c r="Q12860"/>
    </row>
    <row r="12861" spans="1:17" ht="15" x14ac:dyDescent="0.25">
      <c r="A12861"/>
      <c r="B12861" s="114">
        <v>12860</v>
      </c>
      <c r="C12861" s="7">
        <v>23</v>
      </c>
      <c r="E12861">
        <v>12860</v>
      </c>
      <c r="G12861">
        <v>22</v>
      </c>
      <c r="K12861">
        <v>12860</v>
      </c>
      <c r="N12861"/>
      <c r="O12861"/>
      <c r="Q12861"/>
    </row>
    <row r="12862" spans="1:17" ht="15" x14ac:dyDescent="0.25">
      <c r="A12862"/>
      <c r="B12862" s="114">
        <v>12861</v>
      </c>
      <c r="C12862" s="7">
        <v>23</v>
      </c>
      <c r="E12862">
        <v>12861</v>
      </c>
      <c r="G12862">
        <v>22</v>
      </c>
      <c r="K12862">
        <v>12861</v>
      </c>
      <c r="N12862"/>
      <c r="O12862"/>
      <c r="Q12862"/>
    </row>
    <row r="12863" spans="1:17" ht="15" x14ac:dyDescent="0.25">
      <c r="A12863"/>
      <c r="B12863" s="114">
        <v>12862</v>
      </c>
      <c r="C12863" s="7">
        <v>23</v>
      </c>
      <c r="E12863">
        <v>12862</v>
      </c>
      <c r="G12863">
        <v>22</v>
      </c>
      <c r="K12863">
        <v>12862</v>
      </c>
      <c r="N12863"/>
      <c r="O12863"/>
      <c r="Q12863"/>
    </row>
    <row r="12864" spans="1:17" ht="15" x14ac:dyDescent="0.25">
      <c r="A12864"/>
      <c r="B12864" s="114">
        <v>12863</v>
      </c>
      <c r="C12864" s="7">
        <v>23</v>
      </c>
      <c r="E12864">
        <v>12863</v>
      </c>
      <c r="G12864">
        <v>22</v>
      </c>
      <c r="K12864">
        <v>12863</v>
      </c>
      <c r="N12864"/>
      <c r="O12864"/>
      <c r="Q12864"/>
    </row>
    <row r="12865" spans="1:17" ht="15" x14ac:dyDescent="0.25">
      <c r="A12865"/>
      <c r="B12865" s="114">
        <v>12864</v>
      </c>
      <c r="C12865" s="7">
        <v>23</v>
      </c>
      <c r="E12865">
        <v>12864</v>
      </c>
      <c r="G12865">
        <v>22</v>
      </c>
      <c r="K12865">
        <v>12864</v>
      </c>
      <c r="N12865"/>
      <c r="O12865"/>
      <c r="Q12865"/>
    </row>
    <row r="12866" spans="1:17" ht="15" x14ac:dyDescent="0.25">
      <c r="A12866"/>
      <c r="B12866" s="114">
        <v>12865</v>
      </c>
      <c r="C12866" s="7">
        <v>23</v>
      </c>
      <c r="E12866">
        <v>12865</v>
      </c>
      <c r="G12866">
        <v>22</v>
      </c>
      <c r="K12866">
        <v>12865</v>
      </c>
      <c r="N12866"/>
      <c r="O12866"/>
      <c r="Q12866"/>
    </row>
    <row r="12867" spans="1:17" ht="15" x14ac:dyDescent="0.25">
      <c r="A12867"/>
      <c r="B12867" s="114">
        <v>12866</v>
      </c>
      <c r="C12867" s="7">
        <v>23</v>
      </c>
      <c r="E12867">
        <v>12866</v>
      </c>
      <c r="G12867">
        <v>22</v>
      </c>
      <c r="K12867">
        <v>12866</v>
      </c>
      <c r="N12867"/>
      <c r="O12867"/>
      <c r="Q12867"/>
    </row>
    <row r="12868" spans="1:17" ht="15" x14ac:dyDescent="0.25">
      <c r="A12868"/>
      <c r="B12868" s="114">
        <v>12867</v>
      </c>
      <c r="C12868" s="7">
        <v>23</v>
      </c>
      <c r="E12868">
        <v>12867</v>
      </c>
      <c r="G12868">
        <v>22</v>
      </c>
      <c r="K12868">
        <v>12867</v>
      </c>
      <c r="N12868"/>
      <c r="O12868"/>
      <c r="Q12868"/>
    </row>
    <row r="12869" spans="1:17" ht="15" x14ac:dyDescent="0.25">
      <c r="A12869"/>
      <c r="B12869" s="114">
        <v>12868</v>
      </c>
      <c r="C12869" s="7">
        <v>23</v>
      </c>
      <c r="E12869">
        <v>12868</v>
      </c>
      <c r="G12869">
        <v>22</v>
      </c>
      <c r="K12869">
        <v>12868</v>
      </c>
      <c r="N12869"/>
      <c r="O12869"/>
      <c r="Q12869"/>
    </row>
    <row r="12870" spans="1:17" ht="15" x14ac:dyDescent="0.25">
      <c r="A12870"/>
      <c r="B12870" s="114">
        <v>12869</v>
      </c>
      <c r="C12870" s="7">
        <v>23</v>
      </c>
      <c r="E12870">
        <v>12869</v>
      </c>
      <c r="G12870">
        <v>22</v>
      </c>
      <c r="K12870">
        <v>12869</v>
      </c>
      <c r="N12870"/>
      <c r="O12870"/>
      <c r="Q12870"/>
    </row>
    <row r="12871" spans="1:17" ht="15" x14ac:dyDescent="0.25">
      <c r="A12871"/>
      <c r="B12871" s="114">
        <v>12870</v>
      </c>
      <c r="C12871" s="7">
        <v>23</v>
      </c>
      <c r="E12871">
        <v>12870</v>
      </c>
      <c r="G12871">
        <v>22</v>
      </c>
      <c r="K12871">
        <v>12870</v>
      </c>
      <c r="N12871"/>
      <c r="O12871"/>
      <c r="Q12871"/>
    </row>
    <row r="12872" spans="1:17" ht="15" x14ac:dyDescent="0.25">
      <c r="A12872"/>
      <c r="B12872" s="114">
        <v>12871</v>
      </c>
      <c r="C12872" s="7">
        <v>23</v>
      </c>
      <c r="E12872">
        <v>12871</v>
      </c>
      <c r="G12872">
        <v>22</v>
      </c>
      <c r="K12872">
        <v>12871</v>
      </c>
      <c r="N12872"/>
      <c r="O12872"/>
      <c r="Q12872"/>
    </row>
    <row r="12873" spans="1:17" ht="15" x14ac:dyDescent="0.25">
      <c r="A12873"/>
      <c r="B12873" s="114">
        <v>12872</v>
      </c>
      <c r="C12873" s="7">
        <v>23</v>
      </c>
      <c r="E12873">
        <v>12872</v>
      </c>
      <c r="G12873">
        <v>22</v>
      </c>
      <c r="K12873">
        <v>12872</v>
      </c>
      <c r="N12873"/>
      <c r="O12873"/>
      <c r="Q12873"/>
    </row>
    <row r="12874" spans="1:17" ht="15" x14ac:dyDescent="0.25">
      <c r="A12874"/>
      <c r="B12874" s="114">
        <v>12873</v>
      </c>
      <c r="C12874" s="7">
        <v>23</v>
      </c>
      <c r="E12874">
        <v>12873</v>
      </c>
      <c r="G12874">
        <v>22</v>
      </c>
      <c r="K12874">
        <v>12873</v>
      </c>
      <c r="N12874"/>
      <c r="O12874"/>
      <c r="Q12874"/>
    </row>
    <row r="12875" spans="1:17" ht="15" x14ac:dyDescent="0.25">
      <c r="A12875"/>
      <c r="B12875" s="114">
        <v>12874</v>
      </c>
      <c r="C12875" s="7">
        <v>23</v>
      </c>
      <c r="E12875">
        <v>12874</v>
      </c>
      <c r="G12875">
        <v>22</v>
      </c>
      <c r="K12875">
        <v>12874</v>
      </c>
      <c r="N12875"/>
      <c r="O12875"/>
      <c r="Q12875"/>
    </row>
    <row r="12876" spans="1:17" ht="15" x14ac:dyDescent="0.25">
      <c r="A12876"/>
      <c r="B12876" s="114">
        <v>12875</v>
      </c>
      <c r="C12876" s="7">
        <v>23</v>
      </c>
      <c r="E12876">
        <v>12875</v>
      </c>
      <c r="G12876">
        <v>22</v>
      </c>
      <c r="K12876">
        <v>12875</v>
      </c>
      <c r="N12876"/>
      <c r="O12876"/>
      <c r="Q12876"/>
    </row>
    <row r="12877" spans="1:17" ht="15" x14ac:dyDescent="0.25">
      <c r="A12877"/>
      <c r="B12877" s="114">
        <v>12876</v>
      </c>
      <c r="C12877" s="7">
        <v>23</v>
      </c>
      <c r="E12877">
        <v>12876</v>
      </c>
      <c r="G12877">
        <v>22</v>
      </c>
      <c r="K12877">
        <v>12876</v>
      </c>
      <c r="N12877"/>
      <c r="O12877"/>
      <c r="Q12877"/>
    </row>
    <row r="12878" spans="1:17" ht="15" x14ac:dyDescent="0.25">
      <c r="A12878"/>
      <c r="B12878" s="114">
        <v>12877</v>
      </c>
      <c r="C12878" s="7">
        <v>23</v>
      </c>
      <c r="E12878">
        <v>12877</v>
      </c>
      <c r="G12878">
        <v>22</v>
      </c>
      <c r="K12878">
        <v>12877</v>
      </c>
      <c r="N12878"/>
      <c r="O12878"/>
      <c r="Q12878"/>
    </row>
    <row r="12879" spans="1:17" ht="15" x14ac:dyDescent="0.25">
      <c r="A12879"/>
      <c r="B12879" s="114">
        <v>12878</v>
      </c>
      <c r="C12879" s="7">
        <v>23</v>
      </c>
      <c r="E12879">
        <v>12878</v>
      </c>
      <c r="G12879">
        <v>22</v>
      </c>
      <c r="K12879">
        <v>12878</v>
      </c>
      <c r="N12879"/>
      <c r="O12879"/>
      <c r="Q12879"/>
    </row>
    <row r="12880" spans="1:17" ht="15" x14ac:dyDescent="0.25">
      <c r="A12880"/>
      <c r="B12880" s="114">
        <v>12879</v>
      </c>
      <c r="C12880" s="7">
        <v>23</v>
      </c>
      <c r="E12880">
        <v>12879</v>
      </c>
      <c r="G12880">
        <v>22</v>
      </c>
      <c r="K12880">
        <v>12879</v>
      </c>
      <c r="N12880"/>
      <c r="O12880"/>
      <c r="Q12880"/>
    </row>
    <row r="12881" spans="1:17" ht="15" x14ac:dyDescent="0.25">
      <c r="A12881"/>
      <c r="B12881" s="114">
        <v>12880</v>
      </c>
      <c r="C12881" s="7">
        <v>23</v>
      </c>
      <c r="E12881">
        <v>12880</v>
      </c>
      <c r="G12881">
        <v>22</v>
      </c>
      <c r="K12881">
        <v>12880</v>
      </c>
      <c r="N12881"/>
      <c r="O12881"/>
      <c r="Q12881"/>
    </row>
    <row r="12882" spans="1:17" ht="15" x14ac:dyDescent="0.25">
      <c r="A12882"/>
      <c r="B12882" s="114">
        <v>12881</v>
      </c>
      <c r="C12882" s="7">
        <v>23</v>
      </c>
      <c r="E12882">
        <v>12881</v>
      </c>
      <c r="G12882">
        <v>22</v>
      </c>
      <c r="K12882">
        <v>12881</v>
      </c>
      <c r="N12882"/>
      <c r="O12882"/>
      <c r="Q12882"/>
    </row>
    <row r="12883" spans="1:17" ht="15" x14ac:dyDescent="0.25">
      <c r="A12883"/>
      <c r="B12883" s="114">
        <v>12882</v>
      </c>
      <c r="C12883" s="7">
        <v>23</v>
      </c>
      <c r="E12883">
        <v>12882</v>
      </c>
      <c r="G12883">
        <v>22</v>
      </c>
      <c r="K12883">
        <v>12882</v>
      </c>
      <c r="N12883"/>
      <c r="O12883"/>
      <c r="Q12883"/>
    </row>
    <row r="12884" spans="1:17" ht="15" x14ac:dyDescent="0.25">
      <c r="A12884"/>
      <c r="B12884" s="114">
        <v>12883</v>
      </c>
      <c r="C12884" s="7">
        <v>23</v>
      </c>
      <c r="E12884">
        <v>12883</v>
      </c>
      <c r="G12884">
        <v>22</v>
      </c>
      <c r="K12884">
        <v>12883</v>
      </c>
      <c r="N12884"/>
      <c r="O12884"/>
      <c r="Q12884"/>
    </row>
    <row r="12885" spans="1:17" ht="15" x14ac:dyDescent="0.25">
      <c r="A12885"/>
      <c r="B12885" s="114">
        <v>12884</v>
      </c>
      <c r="C12885" s="7">
        <v>23</v>
      </c>
      <c r="E12885">
        <v>12884</v>
      </c>
      <c r="G12885">
        <v>22</v>
      </c>
      <c r="K12885">
        <v>12884</v>
      </c>
      <c r="N12885"/>
      <c r="O12885"/>
      <c r="Q12885"/>
    </row>
    <row r="12886" spans="1:17" ht="15" x14ac:dyDescent="0.25">
      <c r="A12886"/>
      <c r="B12886" s="114">
        <v>12885</v>
      </c>
      <c r="C12886" s="7">
        <v>23</v>
      </c>
      <c r="E12886">
        <v>12885</v>
      </c>
      <c r="G12886">
        <v>22</v>
      </c>
      <c r="K12886">
        <v>12885</v>
      </c>
      <c r="N12886"/>
      <c r="O12886"/>
      <c r="Q12886"/>
    </row>
    <row r="12887" spans="1:17" ht="15" x14ac:dyDescent="0.25">
      <c r="A12887"/>
      <c r="B12887" s="114">
        <v>12886</v>
      </c>
      <c r="C12887" s="7">
        <v>23</v>
      </c>
      <c r="E12887">
        <v>12886</v>
      </c>
      <c r="G12887">
        <v>22</v>
      </c>
      <c r="K12887">
        <v>12886</v>
      </c>
      <c r="N12887"/>
      <c r="O12887"/>
      <c r="Q12887"/>
    </row>
    <row r="12888" spans="1:17" ht="15" x14ac:dyDescent="0.25">
      <c r="A12888"/>
      <c r="B12888" s="114">
        <v>12887</v>
      </c>
      <c r="C12888" s="7">
        <v>23</v>
      </c>
      <c r="E12888">
        <v>12887</v>
      </c>
      <c r="G12888">
        <v>22</v>
      </c>
      <c r="K12888">
        <v>12887</v>
      </c>
      <c r="N12888"/>
      <c r="O12888"/>
      <c r="Q12888"/>
    </row>
    <row r="12889" spans="1:17" ht="15" x14ac:dyDescent="0.25">
      <c r="A12889"/>
      <c r="B12889" s="114">
        <v>12888</v>
      </c>
      <c r="C12889" s="7">
        <v>23</v>
      </c>
      <c r="E12889">
        <v>12888</v>
      </c>
      <c r="G12889">
        <v>22</v>
      </c>
      <c r="K12889">
        <v>12888</v>
      </c>
      <c r="N12889"/>
      <c r="O12889"/>
      <c r="Q12889"/>
    </row>
    <row r="12890" spans="1:17" ht="15" x14ac:dyDescent="0.25">
      <c r="A12890"/>
      <c r="B12890" s="114">
        <v>12889</v>
      </c>
      <c r="C12890" s="7">
        <v>23</v>
      </c>
      <c r="E12890">
        <v>12889</v>
      </c>
      <c r="G12890">
        <v>22</v>
      </c>
      <c r="K12890">
        <v>12889</v>
      </c>
      <c r="N12890"/>
      <c r="O12890"/>
      <c r="Q12890"/>
    </row>
    <row r="12891" spans="1:17" ht="15" x14ac:dyDescent="0.25">
      <c r="A12891"/>
      <c r="B12891" s="114">
        <v>12890</v>
      </c>
      <c r="C12891" s="7">
        <v>23</v>
      </c>
      <c r="E12891">
        <v>12890</v>
      </c>
      <c r="G12891">
        <v>22</v>
      </c>
      <c r="K12891">
        <v>12890</v>
      </c>
      <c r="N12891"/>
      <c r="O12891"/>
      <c r="Q12891"/>
    </row>
    <row r="12892" spans="1:17" ht="15" x14ac:dyDescent="0.25">
      <c r="A12892"/>
      <c r="B12892" s="114">
        <v>12891</v>
      </c>
      <c r="C12892" s="7">
        <v>23</v>
      </c>
      <c r="E12892">
        <v>12891</v>
      </c>
      <c r="G12892">
        <v>22</v>
      </c>
      <c r="K12892">
        <v>12891</v>
      </c>
      <c r="N12892"/>
      <c r="O12892"/>
      <c r="Q12892"/>
    </row>
    <row r="12893" spans="1:17" ht="15" x14ac:dyDescent="0.25">
      <c r="A12893"/>
      <c r="B12893" s="114">
        <v>12892</v>
      </c>
      <c r="C12893" s="7">
        <v>23</v>
      </c>
      <c r="E12893">
        <v>12892</v>
      </c>
      <c r="G12893">
        <v>22</v>
      </c>
      <c r="K12893">
        <v>12892</v>
      </c>
      <c r="N12893"/>
      <c r="O12893"/>
      <c r="Q12893"/>
    </row>
    <row r="12894" spans="1:17" ht="15" x14ac:dyDescent="0.25">
      <c r="A12894"/>
      <c r="B12894" s="114">
        <v>12893</v>
      </c>
      <c r="C12894" s="7">
        <v>23</v>
      </c>
      <c r="E12894">
        <v>12893</v>
      </c>
      <c r="G12894">
        <v>22</v>
      </c>
      <c r="K12894">
        <v>12893</v>
      </c>
      <c r="N12894"/>
      <c r="O12894"/>
      <c r="Q12894"/>
    </row>
    <row r="12895" spans="1:17" ht="15" x14ac:dyDescent="0.25">
      <c r="A12895"/>
      <c r="B12895" s="114">
        <v>12894</v>
      </c>
      <c r="C12895" s="7">
        <v>23</v>
      </c>
      <c r="E12895">
        <v>12894</v>
      </c>
      <c r="G12895">
        <v>22</v>
      </c>
      <c r="K12895">
        <v>12894</v>
      </c>
      <c r="N12895"/>
      <c r="O12895"/>
      <c r="Q12895"/>
    </row>
    <row r="12896" spans="1:17" ht="15" x14ac:dyDescent="0.25">
      <c r="A12896"/>
      <c r="B12896" s="114">
        <v>12895</v>
      </c>
      <c r="C12896" s="7">
        <v>23</v>
      </c>
      <c r="E12896">
        <v>12895</v>
      </c>
      <c r="G12896">
        <v>22</v>
      </c>
      <c r="K12896">
        <v>12895</v>
      </c>
      <c r="N12896"/>
      <c r="O12896"/>
      <c r="Q12896"/>
    </row>
    <row r="12897" spans="1:17" ht="15" x14ac:dyDescent="0.25">
      <c r="A12897"/>
      <c r="B12897" s="114">
        <v>12896</v>
      </c>
      <c r="C12897" s="7">
        <v>23</v>
      </c>
      <c r="E12897">
        <v>12896</v>
      </c>
      <c r="G12897">
        <v>22</v>
      </c>
      <c r="K12897">
        <v>12896</v>
      </c>
      <c r="N12897"/>
      <c r="O12897"/>
      <c r="Q12897"/>
    </row>
    <row r="12898" spans="1:17" ht="15" x14ac:dyDescent="0.25">
      <c r="A12898"/>
      <c r="B12898" s="114">
        <v>12897</v>
      </c>
      <c r="C12898" s="7">
        <v>23</v>
      </c>
      <c r="E12898">
        <v>12897</v>
      </c>
      <c r="G12898">
        <v>22</v>
      </c>
      <c r="K12898">
        <v>12897</v>
      </c>
      <c r="N12898"/>
      <c r="O12898"/>
      <c r="Q12898"/>
    </row>
    <row r="12899" spans="1:17" ht="15" x14ac:dyDescent="0.25">
      <c r="A12899"/>
      <c r="B12899" s="114">
        <v>12898</v>
      </c>
      <c r="C12899" s="7">
        <v>23</v>
      </c>
      <c r="E12899">
        <v>12898</v>
      </c>
      <c r="G12899">
        <v>22</v>
      </c>
      <c r="K12899">
        <v>12898</v>
      </c>
      <c r="N12899"/>
      <c r="O12899"/>
      <c r="Q12899"/>
    </row>
    <row r="12900" spans="1:17" ht="15" x14ac:dyDescent="0.25">
      <c r="A12900"/>
      <c r="B12900" s="114">
        <v>12899</v>
      </c>
      <c r="C12900" s="7">
        <v>23</v>
      </c>
      <c r="E12900">
        <v>12899</v>
      </c>
      <c r="G12900">
        <v>22</v>
      </c>
      <c r="K12900">
        <v>12899</v>
      </c>
      <c r="N12900"/>
      <c r="O12900"/>
      <c r="Q12900"/>
    </row>
    <row r="12901" spans="1:17" ht="15" x14ac:dyDescent="0.25">
      <c r="A12901"/>
      <c r="B12901" s="114">
        <v>12900</v>
      </c>
      <c r="C12901" s="7">
        <v>23</v>
      </c>
      <c r="E12901">
        <v>12900</v>
      </c>
      <c r="G12901">
        <v>22</v>
      </c>
      <c r="K12901">
        <v>12900</v>
      </c>
      <c r="N12901"/>
      <c r="O12901"/>
      <c r="Q12901"/>
    </row>
    <row r="12902" spans="1:17" ht="15" x14ac:dyDescent="0.25">
      <c r="A12902"/>
      <c r="B12902" s="114">
        <v>12901</v>
      </c>
      <c r="C12902" s="7">
        <v>23</v>
      </c>
      <c r="E12902">
        <v>12901</v>
      </c>
      <c r="G12902">
        <v>22</v>
      </c>
      <c r="K12902">
        <v>12901</v>
      </c>
      <c r="N12902"/>
      <c r="O12902"/>
      <c r="Q12902"/>
    </row>
    <row r="12903" spans="1:17" ht="15" x14ac:dyDescent="0.25">
      <c r="A12903"/>
      <c r="B12903" s="114">
        <v>12902</v>
      </c>
      <c r="C12903" s="7">
        <v>23</v>
      </c>
      <c r="E12903">
        <v>12902</v>
      </c>
      <c r="G12903">
        <v>22</v>
      </c>
      <c r="K12903">
        <v>12902</v>
      </c>
      <c r="N12903"/>
      <c r="O12903"/>
      <c r="Q12903"/>
    </row>
    <row r="12904" spans="1:17" ht="15" x14ac:dyDescent="0.25">
      <c r="A12904"/>
      <c r="B12904" s="114">
        <v>12903</v>
      </c>
      <c r="C12904" s="7">
        <v>23</v>
      </c>
      <c r="E12904">
        <v>12903</v>
      </c>
      <c r="G12904">
        <v>22</v>
      </c>
      <c r="K12904">
        <v>12903</v>
      </c>
      <c r="N12904"/>
      <c r="O12904"/>
      <c r="Q12904"/>
    </row>
    <row r="12905" spans="1:17" ht="15" x14ac:dyDescent="0.25">
      <c r="A12905"/>
      <c r="B12905" s="114">
        <v>12904</v>
      </c>
      <c r="C12905" s="7">
        <v>23</v>
      </c>
      <c r="E12905">
        <v>12904</v>
      </c>
      <c r="G12905">
        <v>22</v>
      </c>
      <c r="K12905">
        <v>12904</v>
      </c>
      <c r="N12905"/>
      <c r="O12905"/>
      <c r="Q12905"/>
    </row>
    <row r="12906" spans="1:17" ht="15" x14ac:dyDescent="0.25">
      <c r="A12906"/>
      <c r="B12906" s="114">
        <v>12905</v>
      </c>
      <c r="C12906" s="7">
        <v>23</v>
      </c>
      <c r="E12906">
        <v>12905</v>
      </c>
      <c r="G12906">
        <v>22</v>
      </c>
      <c r="K12906">
        <v>12905</v>
      </c>
      <c r="N12906"/>
      <c r="O12906"/>
      <c r="Q12906"/>
    </row>
    <row r="12907" spans="1:17" ht="15" x14ac:dyDescent="0.25">
      <c r="A12907"/>
      <c r="B12907" s="114">
        <v>12906</v>
      </c>
      <c r="C12907" s="7">
        <v>23</v>
      </c>
      <c r="E12907">
        <v>12906</v>
      </c>
      <c r="G12907">
        <v>22</v>
      </c>
      <c r="K12907">
        <v>12906</v>
      </c>
      <c r="N12907"/>
      <c r="O12907"/>
      <c r="Q12907"/>
    </row>
    <row r="12908" spans="1:17" ht="15" x14ac:dyDescent="0.25">
      <c r="A12908"/>
      <c r="B12908" s="114">
        <v>12907</v>
      </c>
      <c r="C12908" s="7">
        <v>23</v>
      </c>
      <c r="E12908">
        <v>12907</v>
      </c>
      <c r="G12908">
        <v>22</v>
      </c>
      <c r="K12908">
        <v>12907</v>
      </c>
      <c r="N12908"/>
      <c r="O12908"/>
      <c r="Q12908"/>
    </row>
    <row r="12909" spans="1:17" ht="15" x14ac:dyDescent="0.25">
      <c r="A12909"/>
      <c r="B12909" s="114">
        <v>12908</v>
      </c>
      <c r="C12909" s="7">
        <v>23</v>
      </c>
      <c r="E12909">
        <v>12908</v>
      </c>
      <c r="G12909">
        <v>22</v>
      </c>
      <c r="K12909">
        <v>12908</v>
      </c>
      <c r="N12909"/>
      <c r="O12909"/>
      <c r="Q12909"/>
    </row>
    <row r="12910" spans="1:17" ht="15" x14ac:dyDescent="0.25">
      <c r="A12910"/>
      <c r="B12910" s="114">
        <v>12909</v>
      </c>
      <c r="C12910" s="7">
        <v>23</v>
      </c>
      <c r="E12910">
        <v>12909</v>
      </c>
      <c r="G12910">
        <v>22</v>
      </c>
      <c r="K12910">
        <v>12909</v>
      </c>
      <c r="N12910"/>
      <c r="O12910"/>
      <c r="Q12910"/>
    </row>
    <row r="12911" spans="1:17" ht="15" x14ac:dyDescent="0.25">
      <c r="A12911"/>
      <c r="B12911" s="114">
        <v>12910</v>
      </c>
      <c r="C12911" s="7">
        <v>23</v>
      </c>
      <c r="E12911">
        <v>12910</v>
      </c>
      <c r="G12911">
        <v>22</v>
      </c>
      <c r="K12911">
        <v>12910</v>
      </c>
      <c r="N12911"/>
      <c r="O12911"/>
      <c r="Q12911"/>
    </row>
    <row r="12912" spans="1:17" ht="15" x14ac:dyDescent="0.25">
      <c r="A12912"/>
      <c r="B12912" s="114">
        <v>12911</v>
      </c>
      <c r="C12912" s="7">
        <v>23</v>
      </c>
      <c r="E12912">
        <v>12911</v>
      </c>
      <c r="G12912">
        <v>22</v>
      </c>
      <c r="K12912">
        <v>12911</v>
      </c>
      <c r="N12912"/>
      <c r="O12912"/>
      <c r="Q12912"/>
    </row>
    <row r="12913" spans="1:17" ht="15" x14ac:dyDescent="0.25">
      <c r="A12913"/>
      <c r="B12913" s="114">
        <v>12912</v>
      </c>
      <c r="C12913" s="7">
        <v>23</v>
      </c>
      <c r="E12913">
        <v>12912</v>
      </c>
      <c r="G12913">
        <v>22</v>
      </c>
      <c r="K12913">
        <v>12912</v>
      </c>
      <c r="N12913"/>
      <c r="O12913"/>
      <c r="Q12913"/>
    </row>
    <row r="12914" spans="1:17" ht="15" x14ac:dyDescent="0.25">
      <c r="A12914"/>
      <c r="B12914" s="114">
        <v>12913</v>
      </c>
      <c r="C12914" s="7">
        <v>23</v>
      </c>
      <c r="E12914">
        <v>12913</v>
      </c>
      <c r="G12914">
        <v>22</v>
      </c>
      <c r="K12914">
        <v>12913</v>
      </c>
      <c r="N12914"/>
      <c r="O12914"/>
      <c r="Q12914"/>
    </row>
    <row r="12915" spans="1:17" ht="15" x14ac:dyDescent="0.25">
      <c r="A12915"/>
      <c r="B12915" s="114">
        <v>12914</v>
      </c>
      <c r="C12915" s="7">
        <v>23</v>
      </c>
      <c r="E12915">
        <v>12914</v>
      </c>
      <c r="G12915">
        <v>22</v>
      </c>
      <c r="K12915">
        <v>12914</v>
      </c>
      <c r="N12915"/>
      <c r="O12915"/>
      <c r="Q12915"/>
    </row>
    <row r="12916" spans="1:17" ht="15" x14ac:dyDescent="0.25">
      <c r="A12916"/>
      <c r="B12916" s="114">
        <v>12915</v>
      </c>
      <c r="C12916" s="7">
        <v>23</v>
      </c>
      <c r="E12916">
        <v>12915</v>
      </c>
      <c r="G12916">
        <v>22</v>
      </c>
      <c r="K12916">
        <v>12915</v>
      </c>
      <c r="N12916"/>
      <c r="O12916"/>
      <c r="Q12916"/>
    </row>
    <row r="12917" spans="1:17" ht="15" x14ac:dyDescent="0.25">
      <c r="A12917"/>
      <c r="B12917" s="114">
        <v>12916</v>
      </c>
      <c r="C12917" s="7">
        <v>23</v>
      </c>
      <c r="E12917">
        <v>12916</v>
      </c>
      <c r="G12917">
        <v>22</v>
      </c>
      <c r="K12917">
        <v>12916</v>
      </c>
      <c r="N12917"/>
      <c r="O12917"/>
      <c r="Q12917"/>
    </row>
    <row r="12918" spans="1:17" ht="15" x14ac:dyDescent="0.25">
      <c r="A12918"/>
      <c r="B12918" s="114">
        <v>12917</v>
      </c>
      <c r="C12918" s="7">
        <v>23</v>
      </c>
      <c r="E12918">
        <v>12917</v>
      </c>
      <c r="G12918">
        <v>22</v>
      </c>
      <c r="K12918">
        <v>12917</v>
      </c>
      <c r="N12918"/>
      <c r="O12918"/>
      <c r="Q12918"/>
    </row>
    <row r="12919" spans="1:17" ht="15" x14ac:dyDescent="0.25">
      <c r="A12919"/>
      <c r="B12919" s="114">
        <v>12918</v>
      </c>
      <c r="C12919" s="7">
        <v>23</v>
      </c>
      <c r="E12919">
        <v>12918</v>
      </c>
      <c r="G12919">
        <v>22</v>
      </c>
      <c r="K12919">
        <v>12918</v>
      </c>
      <c r="N12919"/>
      <c r="O12919"/>
      <c r="Q12919"/>
    </row>
    <row r="12920" spans="1:17" ht="15" x14ac:dyDescent="0.25">
      <c r="A12920"/>
      <c r="B12920" s="114">
        <v>12919</v>
      </c>
      <c r="C12920" s="7">
        <v>23</v>
      </c>
      <c r="E12920">
        <v>12919</v>
      </c>
      <c r="G12920">
        <v>22</v>
      </c>
      <c r="K12920">
        <v>12919</v>
      </c>
      <c r="N12920"/>
      <c r="O12920"/>
      <c r="Q12920"/>
    </row>
    <row r="12921" spans="1:17" ht="15" x14ac:dyDescent="0.25">
      <c r="A12921"/>
      <c r="B12921" s="114">
        <v>12920</v>
      </c>
      <c r="C12921" s="7">
        <v>23</v>
      </c>
      <c r="E12921">
        <v>12920</v>
      </c>
      <c r="G12921">
        <v>22</v>
      </c>
      <c r="K12921">
        <v>12920</v>
      </c>
      <c r="N12921"/>
      <c r="O12921"/>
      <c r="Q12921"/>
    </row>
    <row r="12922" spans="1:17" ht="15" x14ac:dyDescent="0.25">
      <c r="A12922"/>
      <c r="B12922" s="114">
        <v>12921</v>
      </c>
      <c r="C12922" s="7">
        <v>23</v>
      </c>
      <c r="E12922">
        <v>12921</v>
      </c>
      <c r="G12922">
        <v>22</v>
      </c>
      <c r="K12922">
        <v>12921</v>
      </c>
      <c r="N12922"/>
      <c r="O12922"/>
      <c r="Q12922"/>
    </row>
    <row r="12923" spans="1:17" ht="15" x14ac:dyDescent="0.25">
      <c r="A12923"/>
      <c r="B12923" s="114">
        <v>12922</v>
      </c>
      <c r="C12923" s="7">
        <v>23</v>
      </c>
      <c r="E12923">
        <v>12922</v>
      </c>
      <c r="G12923">
        <v>22</v>
      </c>
      <c r="K12923">
        <v>12922</v>
      </c>
      <c r="N12923"/>
      <c r="O12923"/>
      <c r="Q12923"/>
    </row>
    <row r="12924" spans="1:17" ht="15" x14ac:dyDescent="0.25">
      <c r="A12924"/>
      <c r="B12924" s="114">
        <v>12923</v>
      </c>
      <c r="C12924" s="7">
        <v>23</v>
      </c>
      <c r="E12924">
        <v>12923</v>
      </c>
      <c r="G12924">
        <v>22</v>
      </c>
      <c r="K12924">
        <v>12923</v>
      </c>
      <c r="N12924"/>
      <c r="O12924"/>
      <c r="Q12924"/>
    </row>
    <row r="12925" spans="1:17" ht="15" x14ac:dyDescent="0.25">
      <c r="A12925"/>
      <c r="B12925" s="114">
        <v>12924</v>
      </c>
      <c r="C12925" s="7">
        <v>23</v>
      </c>
      <c r="E12925">
        <v>12924</v>
      </c>
      <c r="G12925">
        <v>22</v>
      </c>
      <c r="K12925">
        <v>12924</v>
      </c>
      <c r="N12925"/>
      <c r="O12925"/>
      <c r="Q12925"/>
    </row>
    <row r="12926" spans="1:17" ht="15" x14ac:dyDescent="0.25">
      <c r="A12926"/>
      <c r="B12926" s="114">
        <v>12925</v>
      </c>
      <c r="C12926" s="7">
        <v>23</v>
      </c>
      <c r="E12926">
        <v>12925</v>
      </c>
      <c r="G12926">
        <v>22</v>
      </c>
      <c r="K12926">
        <v>12925</v>
      </c>
      <c r="N12926"/>
      <c r="O12926"/>
      <c r="Q12926"/>
    </row>
    <row r="12927" spans="1:17" ht="15" x14ac:dyDescent="0.25">
      <c r="A12927"/>
      <c r="B12927" s="114">
        <v>12926</v>
      </c>
      <c r="C12927" s="7">
        <v>23</v>
      </c>
      <c r="E12927">
        <v>12926</v>
      </c>
      <c r="G12927">
        <v>22</v>
      </c>
      <c r="K12927">
        <v>12926</v>
      </c>
      <c r="N12927"/>
      <c r="O12927"/>
      <c r="Q12927"/>
    </row>
    <row r="12928" spans="1:17" ht="15" x14ac:dyDescent="0.25">
      <c r="A12928"/>
      <c r="B12928" s="114">
        <v>12927</v>
      </c>
      <c r="C12928" s="7">
        <v>23</v>
      </c>
      <c r="E12928">
        <v>12927</v>
      </c>
      <c r="G12928">
        <v>22</v>
      </c>
      <c r="K12928">
        <v>12927</v>
      </c>
      <c r="N12928"/>
      <c r="O12928"/>
      <c r="Q12928"/>
    </row>
    <row r="12929" spans="1:17" ht="15" x14ac:dyDescent="0.25">
      <c r="A12929"/>
      <c r="B12929" s="114">
        <v>12928</v>
      </c>
      <c r="C12929" s="7">
        <v>23</v>
      </c>
      <c r="E12929">
        <v>12928</v>
      </c>
      <c r="G12929">
        <v>22</v>
      </c>
      <c r="K12929">
        <v>12928</v>
      </c>
      <c r="N12929"/>
      <c r="O12929"/>
      <c r="Q12929"/>
    </row>
    <row r="12930" spans="1:17" ht="15" x14ac:dyDescent="0.25">
      <c r="A12930"/>
      <c r="B12930" s="114">
        <v>12929</v>
      </c>
      <c r="C12930" s="7">
        <v>23</v>
      </c>
      <c r="E12930">
        <v>12929</v>
      </c>
      <c r="G12930">
        <v>22</v>
      </c>
      <c r="K12930">
        <v>12929</v>
      </c>
      <c r="N12930"/>
      <c r="O12930"/>
      <c r="Q12930"/>
    </row>
    <row r="12931" spans="1:17" ht="15" x14ac:dyDescent="0.25">
      <c r="A12931"/>
      <c r="B12931" s="114">
        <v>12930</v>
      </c>
      <c r="C12931" s="7">
        <v>23</v>
      </c>
      <c r="E12931">
        <v>12930</v>
      </c>
      <c r="G12931">
        <v>22</v>
      </c>
      <c r="K12931">
        <v>12930</v>
      </c>
      <c r="N12931"/>
      <c r="O12931"/>
      <c r="Q12931"/>
    </row>
    <row r="12932" spans="1:17" ht="15" x14ac:dyDescent="0.25">
      <c r="A12932"/>
      <c r="B12932" s="114">
        <v>12931</v>
      </c>
      <c r="C12932" s="7">
        <v>23</v>
      </c>
      <c r="E12932">
        <v>12931</v>
      </c>
      <c r="G12932">
        <v>22</v>
      </c>
      <c r="K12932">
        <v>12931</v>
      </c>
      <c r="N12932"/>
      <c r="O12932"/>
      <c r="Q12932"/>
    </row>
    <row r="12933" spans="1:17" ht="15" x14ac:dyDescent="0.25">
      <c r="A12933"/>
      <c r="B12933" s="114">
        <v>12932</v>
      </c>
      <c r="C12933" s="7">
        <v>23</v>
      </c>
      <c r="E12933">
        <v>12932</v>
      </c>
      <c r="G12933">
        <v>22</v>
      </c>
      <c r="K12933">
        <v>12932</v>
      </c>
      <c r="N12933"/>
      <c r="O12933"/>
      <c r="Q12933"/>
    </row>
    <row r="12934" spans="1:17" ht="15" x14ac:dyDescent="0.25">
      <c r="A12934"/>
      <c r="B12934" s="114">
        <v>12933</v>
      </c>
      <c r="C12934" s="7">
        <v>23</v>
      </c>
      <c r="E12934">
        <v>12933</v>
      </c>
      <c r="G12934">
        <v>22</v>
      </c>
      <c r="K12934">
        <v>12933</v>
      </c>
      <c r="N12934"/>
      <c r="O12934"/>
      <c r="Q12934"/>
    </row>
    <row r="12935" spans="1:17" ht="15" x14ac:dyDescent="0.25">
      <c r="A12935"/>
      <c r="B12935" s="114">
        <v>12934</v>
      </c>
      <c r="C12935" s="7">
        <v>23</v>
      </c>
      <c r="E12935">
        <v>12934</v>
      </c>
      <c r="G12935">
        <v>22</v>
      </c>
      <c r="K12935">
        <v>12934</v>
      </c>
      <c r="N12935"/>
      <c r="O12935"/>
      <c r="Q12935"/>
    </row>
    <row r="12936" spans="1:17" ht="15" x14ac:dyDescent="0.25">
      <c r="A12936"/>
      <c r="B12936" s="114">
        <v>12935</v>
      </c>
      <c r="C12936" s="7">
        <v>23</v>
      </c>
      <c r="E12936">
        <v>12935</v>
      </c>
      <c r="G12936">
        <v>22</v>
      </c>
      <c r="K12936">
        <v>12935</v>
      </c>
      <c r="N12936"/>
      <c r="O12936"/>
      <c r="Q12936"/>
    </row>
    <row r="12937" spans="1:17" ht="15" x14ac:dyDescent="0.25">
      <c r="A12937"/>
      <c r="B12937" s="114">
        <v>12936</v>
      </c>
      <c r="C12937" s="7">
        <v>23</v>
      </c>
      <c r="E12937">
        <v>12936</v>
      </c>
      <c r="G12937">
        <v>22</v>
      </c>
      <c r="K12937">
        <v>12936</v>
      </c>
      <c r="N12937"/>
      <c r="O12937"/>
      <c r="Q12937"/>
    </row>
    <row r="12938" spans="1:17" ht="15" x14ac:dyDescent="0.25">
      <c r="A12938"/>
      <c r="B12938" s="114">
        <v>12937</v>
      </c>
      <c r="C12938" s="7">
        <v>23</v>
      </c>
      <c r="E12938">
        <v>12937</v>
      </c>
      <c r="G12938">
        <v>22</v>
      </c>
      <c r="K12938">
        <v>12937</v>
      </c>
      <c r="N12938"/>
      <c r="O12938"/>
      <c r="Q12938"/>
    </row>
    <row r="12939" spans="1:17" ht="15" x14ac:dyDescent="0.25">
      <c r="A12939"/>
      <c r="B12939" s="114">
        <v>12938</v>
      </c>
      <c r="C12939" s="7">
        <v>23</v>
      </c>
      <c r="E12939">
        <v>12938</v>
      </c>
      <c r="G12939">
        <v>22</v>
      </c>
      <c r="K12939">
        <v>12938</v>
      </c>
      <c r="N12939"/>
      <c r="O12939"/>
      <c r="Q12939"/>
    </row>
    <row r="12940" spans="1:17" ht="15" x14ac:dyDescent="0.25">
      <c r="A12940"/>
      <c r="B12940" s="114">
        <v>12939</v>
      </c>
      <c r="C12940" s="7">
        <v>23</v>
      </c>
      <c r="E12940">
        <v>12939</v>
      </c>
      <c r="G12940">
        <v>22</v>
      </c>
      <c r="K12940">
        <v>12939</v>
      </c>
      <c r="N12940"/>
      <c r="O12940"/>
      <c r="Q12940"/>
    </row>
    <row r="12941" spans="1:17" ht="15" x14ac:dyDescent="0.25">
      <c r="A12941"/>
      <c r="B12941" s="114">
        <v>12940</v>
      </c>
      <c r="C12941" s="7">
        <v>23</v>
      </c>
      <c r="E12941">
        <v>12940</v>
      </c>
      <c r="G12941">
        <v>22</v>
      </c>
      <c r="K12941">
        <v>12940</v>
      </c>
      <c r="N12941"/>
      <c r="O12941"/>
      <c r="Q12941"/>
    </row>
    <row r="12942" spans="1:17" ht="15" x14ac:dyDescent="0.25">
      <c r="A12942"/>
      <c r="B12942" s="114">
        <v>12941</v>
      </c>
      <c r="C12942" s="7">
        <v>23</v>
      </c>
      <c r="E12942">
        <v>12941</v>
      </c>
      <c r="G12942">
        <v>22</v>
      </c>
      <c r="K12942">
        <v>12941</v>
      </c>
      <c r="N12942"/>
      <c r="O12942"/>
      <c r="Q12942"/>
    </row>
    <row r="12943" spans="1:17" ht="15" x14ac:dyDescent="0.25">
      <c r="A12943"/>
      <c r="B12943" s="114">
        <v>12942</v>
      </c>
      <c r="C12943" s="7">
        <v>23</v>
      </c>
      <c r="E12943">
        <v>12942</v>
      </c>
      <c r="G12943">
        <v>22</v>
      </c>
      <c r="K12943">
        <v>12942</v>
      </c>
      <c r="N12943"/>
      <c r="O12943"/>
      <c r="Q12943"/>
    </row>
    <row r="12944" spans="1:17" ht="15" x14ac:dyDescent="0.25">
      <c r="A12944"/>
      <c r="B12944" s="114">
        <v>12943</v>
      </c>
      <c r="C12944" s="7">
        <v>23</v>
      </c>
      <c r="E12944">
        <v>12943</v>
      </c>
      <c r="G12944">
        <v>22</v>
      </c>
      <c r="K12944">
        <v>12943</v>
      </c>
      <c r="N12944"/>
      <c r="O12944"/>
      <c r="Q12944"/>
    </row>
    <row r="12945" spans="1:17" ht="15" x14ac:dyDescent="0.25">
      <c r="A12945"/>
      <c r="B12945" s="114">
        <v>12944</v>
      </c>
      <c r="C12945" s="7">
        <v>23</v>
      </c>
      <c r="E12945">
        <v>12944</v>
      </c>
      <c r="G12945">
        <v>22</v>
      </c>
      <c r="K12945">
        <v>12944</v>
      </c>
      <c r="N12945"/>
      <c r="O12945"/>
      <c r="Q12945"/>
    </row>
    <row r="12946" spans="1:17" ht="15" x14ac:dyDescent="0.25">
      <c r="A12946"/>
      <c r="B12946" s="114">
        <v>12945</v>
      </c>
      <c r="C12946" s="7">
        <v>23</v>
      </c>
      <c r="E12946">
        <v>12945</v>
      </c>
      <c r="G12946">
        <v>22</v>
      </c>
      <c r="K12946">
        <v>12945</v>
      </c>
      <c r="N12946"/>
      <c r="O12946"/>
      <c r="Q12946"/>
    </row>
    <row r="12947" spans="1:17" ht="15" x14ac:dyDescent="0.25">
      <c r="A12947"/>
      <c r="B12947" s="114">
        <v>12946</v>
      </c>
      <c r="C12947" s="7">
        <v>23</v>
      </c>
      <c r="E12947">
        <v>12946</v>
      </c>
      <c r="G12947">
        <v>22</v>
      </c>
      <c r="K12947">
        <v>12946</v>
      </c>
      <c r="N12947"/>
      <c r="O12947"/>
      <c r="Q12947"/>
    </row>
    <row r="12948" spans="1:17" ht="15" x14ac:dyDescent="0.25">
      <c r="A12948"/>
      <c r="B12948" s="114">
        <v>12947</v>
      </c>
      <c r="C12948" s="7">
        <v>23</v>
      </c>
      <c r="E12948">
        <v>12947</v>
      </c>
      <c r="G12948">
        <v>22</v>
      </c>
      <c r="K12948">
        <v>12947</v>
      </c>
      <c r="N12948"/>
      <c r="O12948"/>
      <c r="Q12948"/>
    </row>
    <row r="12949" spans="1:17" ht="15" x14ac:dyDescent="0.25">
      <c r="A12949"/>
      <c r="B12949" s="114">
        <v>12948</v>
      </c>
      <c r="C12949" s="7">
        <v>23</v>
      </c>
      <c r="E12949">
        <v>12948</v>
      </c>
      <c r="G12949">
        <v>22</v>
      </c>
      <c r="K12949">
        <v>12948</v>
      </c>
      <c r="N12949"/>
      <c r="O12949"/>
      <c r="Q12949"/>
    </row>
    <row r="12950" spans="1:17" ht="15" x14ac:dyDescent="0.25">
      <c r="A12950"/>
      <c r="B12950" s="114">
        <v>12949</v>
      </c>
      <c r="C12950" s="7">
        <v>23</v>
      </c>
      <c r="E12950">
        <v>12949</v>
      </c>
      <c r="G12950">
        <v>22</v>
      </c>
      <c r="K12950">
        <v>12949</v>
      </c>
      <c r="N12950"/>
      <c r="O12950"/>
      <c r="Q12950"/>
    </row>
    <row r="12951" spans="1:17" ht="15" x14ac:dyDescent="0.25">
      <c r="A12951"/>
      <c r="B12951" s="114">
        <v>12950</v>
      </c>
      <c r="C12951" s="7">
        <v>23</v>
      </c>
      <c r="E12951">
        <v>12950</v>
      </c>
      <c r="G12951">
        <v>22</v>
      </c>
      <c r="K12951">
        <v>12950</v>
      </c>
      <c r="N12951"/>
      <c r="O12951"/>
      <c r="Q12951"/>
    </row>
    <row r="12952" spans="1:17" ht="15" x14ac:dyDescent="0.25">
      <c r="A12952"/>
      <c r="B12952" s="114">
        <v>12951</v>
      </c>
      <c r="C12952" s="7">
        <v>23</v>
      </c>
      <c r="E12952">
        <v>12951</v>
      </c>
      <c r="G12952">
        <v>22</v>
      </c>
      <c r="K12952">
        <v>12951</v>
      </c>
      <c r="N12952"/>
      <c r="O12952"/>
      <c r="Q12952"/>
    </row>
    <row r="12953" spans="1:17" ht="15" x14ac:dyDescent="0.25">
      <c r="A12953"/>
      <c r="B12953" s="114">
        <v>12952</v>
      </c>
      <c r="C12953" s="7">
        <v>23</v>
      </c>
      <c r="E12953">
        <v>12952</v>
      </c>
      <c r="G12953">
        <v>22</v>
      </c>
      <c r="K12953">
        <v>12952</v>
      </c>
      <c r="N12953"/>
      <c r="O12953"/>
      <c r="Q12953"/>
    </row>
    <row r="12954" spans="1:17" ht="15" x14ac:dyDescent="0.25">
      <c r="A12954"/>
      <c r="B12954" s="114">
        <v>12953</v>
      </c>
      <c r="C12954" s="7">
        <v>23</v>
      </c>
      <c r="E12954">
        <v>12953</v>
      </c>
      <c r="G12954">
        <v>22</v>
      </c>
      <c r="K12954">
        <v>12953</v>
      </c>
      <c r="N12954"/>
      <c r="O12954"/>
      <c r="Q12954"/>
    </row>
    <row r="12955" spans="1:17" ht="15" x14ac:dyDescent="0.25">
      <c r="A12955"/>
      <c r="B12955" s="114">
        <v>12954</v>
      </c>
      <c r="C12955" s="7">
        <v>23</v>
      </c>
      <c r="E12955">
        <v>12954</v>
      </c>
      <c r="G12955">
        <v>22</v>
      </c>
      <c r="K12955">
        <v>12954</v>
      </c>
      <c r="N12955"/>
      <c r="O12955"/>
      <c r="Q12955"/>
    </row>
    <row r="12956" spans="1:17" ht="15" x14ac:dyDescent="0.25">
      <c r="A12956"/>
      <c r="B12956" s="114">
        <v>12955</v>
      </c>
      <c r="C12956" s="7">
        <v>23</v>
      </c>
      <c r="E12956">
        <v>12955</v>
      </c>
      <c r="G12956">
        <v>22</v>
      </c>
      <c r="K12956">
        <v>12955</v>
      </c>
      <c r="N12956"/>
      <c r="O12956"/>
      <c r="Q12956"/>
    </row>
    <row r="12957" spans="1:17" ht="15" x14ac:dyDescent="0.25">
      <c r="A12957"/>
      <c r="B12957" s="114">
        <v>12956</v>
      </c>
      <c r="C12957" s="7">
        <v>23</v>
      </c>
      <c r="E12957">
        <v>12956</v>
      </c>
      <c r="G12957">
        <v>22</v>
      </c>
      <c r="K12957">
        <v>12956</v>
      </c>
      <c r="N12957"/>
      <c r="O12957"/>
      <c r="Q12957"/>
    </row>
    <row r="12958" spans="1:17" ht="15" x14ac:dyDescent="0.25">
      <c r="A12958"/>
      <c r="B12958" s="114">
        <v>12957</v>
      </c>
      <c r="C12958" s="7">
        <v>23</v>
      </c>
      <c r="E12958">
        <v>12957</v>
      </c>
      <c r="G12958">
        <v>22</v>
      </c>
      <c r="K12958">
        <v>12957</v>
      </c>
      <c r="N12958"/>
      <c r="O12958"/>
      <c r="Q12958"/>
    </row>
    <row r="12959" spans="1:17" ht="15" x14ac:dyDescent="0.25">
      <c r="A12959"/>
      <c r="B12959" s="114">
        <v>12958</v>
      </c>
      <c r="C12959" s="7">
        <v>23</v>
      </c>
      <c r="E12959">
        <v>12958</v>
      </c>
      <c r="G12959">
        <v>22</v>
      </c>
      <c r="K12959">
        <v>12958</v>
      </c>
      <c r="N12959"/>
      <c r="O12959"/>
      <c r="Q12959"/>
    </row>
    <row r="12960" spans="1:17" ht="15" x14ac:dyDescent="0.25">
      <c r="A12960"/>
      <c r="B12960" s="114">
        <v>12959</v>
      </c>
      <c r="C12960" s="7">
        <v>23</v>
      </c>
      <c r="E12960">
        <v>12959</v>
      </c>
      <c r="G12960">
        <v>22</v>
      </c>
      <c r="K12960">
        <v>12959</v>
      </c>
      <c r="N12960"/>
      <c r="O12960"/>
      <c r="Q12960"/>
    </row>
    <row r="12961" spans="1:17" ht="15" x14ac:dyDescent="0.25">
      <c r="A12961"/>
      <c r="B12961" s="114">
        <v>12960</v>
      </c>
      <c r="C12961" s="7">
        <v>23</v>
      </c>
      <c r="E12961">
        <v>12960</v>
      </c>
      <c r="G12961">
        <v>22</v>
      </c>
      <c r="K12961">
        <v>12960</v>
      </c>
      <c r="N12961"/>
      <c r="O12961"/>
      <c r="Q12961"/>
    </row>
    <row r="12962" spans="1:17" ht="15" x14ac:dyDescent="0.25">
      <c r="A12962"/>
      <c r="B12962" s="114">
        <v>12961</v>
      </c>
      <c r="C12962" s="7">
        <v>23</v>
      </c>
      <c r="E12962">
        <v>12961</v>
      </c>
      <c r="G12962">
        <v>22</v>
      </c>
      <c r="K12962">
        <v>12961</v>
      </c>
      <c r="N12962"/>
      <c r="O12962"/>
      <c r="Q12962"/>
    </row>
    <row r="12963" spans="1:17" ht="15" x14ac:dyDescent="0.25">
      <c r="A12963"/>
      <c r="B12963" s="114">
        <v>12962</v>
      </c>
      <c r="C12963" s="7">
        <v>23</v>
      </c>
      <c r="E12963">
        <v>12962</v>
      </c>
      <c r="G12963">
        <v>22</v>
      </c>
      <c r="K12963">
        <v>12962</v>
      </c>
      <c r="N12963"/>
      <c r="O12963"/>
      <c r="Q12963"/>
    </row>
    <row r="12964" spans="1:17" ht="15" x14ac:dyDescent="0.25">
      <c r="A12964"/>
      <c r="B12964" s="114">
        <v>12963</v>
      </c>
      <c r="C12964" s="7">
        <v>23</v>
      </c>
      <c r="E12964">
        <v>12963</v>
      </c>
      <c r="G12964">
        <v>22</v>
      </c>
      <c r="K12964">
        <v>12963</v>
      </c>
      <c r="N12964"/>
      <c r="O12964"/>
      <c r="Q12964"/>
    </row>
    <row r="12965" spans="1:17" ht="15" x14ac:dyDescent="0.25">
      <c r="A12965"/>
      <c r="B12965" s="114">
        <v>12964</v>
      </c>
      <c r="C12965" s="7">
        <v>23</v>
      </c>
      <c r="E12965">
        <v>12964</v>
      </c>
      <c r="G12965">
        <v>22</v>
      </c>
      <c r="K12965">
        <v>12964</v>
      </c>
      <c r="N12965"/>
      <c r="O12965"/>
      <c r="Q12965"/>
    </row>
    <row r="12966" spans="1:17" ht="15" x14ac:dyDescent="0.25">
      <c r="A12966"/>
      <c r="B12966" s="114">
        <v>12965</v>
      </c>
      <c r="C12966" s="7">
        <v>23</v>
      </c>
      <c r="E12966">
        <v>12965</v>
      </c>
      <c r="G12966">
        <v>22</v>
      </c>
      <c r="K12966">
        <v>12965</v>
      </c>
      <c r="N12966"/>
      <c r="O12966"/>
      <c r="Q12966"/>
    </row>
    <row r="12967" spans="1:17" ht="15" x14ac:dyDescent="0.25">
      <c r="A12967"/>
      <c r="B12967" s="114">
        <v>12966</v>
      </c>
      <c r="C12967" s="7">
        <v>23</v>
      </c>
      <c r="E12967">
        <v>12966</v>
      </c>
      <c r="G12967">
        <v>22</v>
      </c>
      <c r="K12967">
        <v>12966</v>
      </c>
      <c r="N12967"/>
      <c r="O12967"/>
      <c r="Q12967"/>
    </row>
    <row r="12968" spans="1:17" ht="15" x14ac:dyDescent="0.25">
      <c r="A12968"/>
      <c r="B12968" s="114">
        <v>12967</v>
      </c>
      <c r="C12968" s="7">
        <v>23</v>
      </c>
      <c r="E12968">
        <v>12967</v>
      </c>
      <c r="G12968">
        <v>22</v>
      </c>
      <c r="K12968">
        <v>12967</v>
      </c>
      <c r="N12968"/>
      <c r="O12968"/>
      <c r="Q12968"/>
    </row>
    <row r="12969" spans="1:17" ht="15" x14ac:dyDescent="0.25">
      <c r="A12969"/>
      <c r="B12969" s="114">
        <v>12968</v>
      </c>
      <c r="C12969" s="7">
        <v>23</v>
      </c>
      <c r="E12969">
        <v>12968</v>
      </c>
      <c r="G12969">
        <v>22</v>
      </c>
      <c r="K12969">
        <v>12968</v>
      </c>
      <c r="N12969"/>
      <c r="O12969"/>
      <c r="Q12969"/>
    </row>
    <row r="12970" spans="1:17" ht="15" x14ac:dyDescent="0.25">
      <c r="A12970"/>
      <c r="B12970" s="114">
        <v>12969</v>
      </c>
      <c r="C12970" s="7">
        <v>23</v>
      </c>
      <c r="E12970">
        <v>12969</v>
      </c>
      <c r="G12970">
        <v>22</v>
      </c>
      <c r="K12970">
        <v>12969</v>
      </c>
      <c r="N12970"/>
      <c r="O12970"/>
      <c r="Q12970"/>
    </row>
    <row r="12971" spans="1:17" ht="15" x14ac:dyDescent="0.25">
      <c r="A12971"/>
      <c r="B12971" s="114">
        <v>12970</v>
      </c>
      <c r="C12971" s="7">
        <v>23</v>
      </c>
      <c r="E12971">
        <v>12970</v>
      </c>
      <c r="G12971">
        <v>22</v>
      </c>
      <c r="K12971">
        <v>12970</v>
      </c>
      <c r="N12971"/>
      <c r="O12971"/>
      <c r="Q12971"/>
    </row>
    <row r="12972" spans="1:17" ht="15" x14ac:dyDescent="0.25">
      <c r="A12972"/>
      <c r="B12972" s="114">
        <v>12971</v>
      </c>
      <c r="C12972" s="7">
        <v>23</v>
      </c>
      <c r="E12972">
        <v>12971</v>
      </c>
      <c r="G12972">
        <v>22</v>
      </c>
      <c r="K12972">
        <v>12971</v>
      </c>
      <c r="N12972"/>
      <c r="O12972"/>
      <c r="Q12972"/>
    </row>
    <row r="12973" spans="1:17" ht="15" x14ac:dyDescent="0.25">
      <c r="A12973"/>
      <c r="B12973" s="114">
        <v>12972</v>
      </c>
      <c r="C12973" s="7">
        <v>23</v>
      </c>
      <c r="E12973">
        <v>12972</v>
      </c>
      <c r="G12973">
        <v>22</v>
      </c>
      <c r="K12973">
        <v>12972</v>
      </c>
      <c r="N12973"/>
      <c r="O12973"/>
      <c r="Q12973"/>
    </row>
    <row r="12974" spans="1:17" ht="15" x14ac:dyDescent="0.25">
      <c r="A12974"/>
      <c r="B12974" s="114">
        <v>12973</v>
      </c>
      <c r="C12974" s="7">
        <v>23</v>
      </c>
      <c r="E12974">
        <v>12973</v>
      </c>
      <c r="G12974">
        <v>22</v>
      </c>
      <c r="K12974">
        <v>12973</v>
      </c>
      <c r="N12974"/>
      <c r="O12974"/>
      <c r="Q12974"/>
    </row>
    <row r="12975" spans="1:17" ht="15" x14ac:dyDescent="0.25">
      <c r="A12975"/>
      <c r="B12975" s="114">
        <v>12974</v>
      </c>
      <c r="C12975" s="7">
        <v>23</v>
      </c>
      <c r="E12975">
        <v>12974</v>
      </c>
      <c r="G12975">
        <v>22</v>
      </c>
      <c r="K12975">
        <v>12974</v>
      </c>
      <c r="N12975"/>
      <c r="O12975"/>
      <c r="Q12975"/>
    </row>
    <row r="12976" spans="1:17" ht="15" x14ac:dyDescent="0.25">
      <c r="A12976"/>
      <c r="B12976" s="114">
        <v>12975</v>
      </c>
      <c r="C12976" s="7">
        <v>23</v>
      </c>
      <c r="E12976">
        <v>12975</v>
      </c>
      <c r="G12976">
        <v>22</v>
      </c>
      <c r="K12976">
        <v>12975</v>
      </c>
      <c r="N12976"/>
      <c r="O12976"/>
      <c r="Q12976"/>
    </row>
    <row r="12977" spans="1:17" ht="15" x14ac:dyDescent="0.25">
      <c r="A12977"/>
      <c r="B12977" s="114">
        <v>12976</v>
      </c>
      <c r="C12977" s="7">
        <v>23</v>
      </c>
      <c r="E12977">
        <v>12976</v>
      </c>
      <c r="G12977">
        <v>22</v>
      </c>
      <c r="K12977">
        <v>12976</v>
      </c>
      <c r="N12977"/>
      <c r="O12977"/>
      <c r="Q12977"/>
    </row>
    <row r="12978" spans="1:17" ht="15" x14ac:dyDescent="0.25">
      <c r="A12978"/>
      <c r="B12978" s="114">
        <v>12977</v>
      </c>
      <c r="C12978" s="7">
        <v>23</v>
      </c>
      <c r="E12978">
        <v>12977</v>
      </c>
      <c r="G12978">
        <v>22</v>
      </c>
      <c r="K12978">
        <v>12977</v>
      </c>
      <c r="N12978"/>
      <c r="O12978"/>
      <c r="Q12978"/>
    </row>
    <row r="12979" spans="1:17" ht="15" x14ac:dyDescent="0.25">
      <c r="A12979"/>
      <c r="B12979" s="114">
        <v>12978</v>
      </c>
      <c r="C12979" s="7">
        <v>23</v>
      </c>
      <c r="E12979">
        <v>12978</v>
      </c>
      <c r="G12979">
        <v>22</v>
      </c>
      <c r="K12979">
        <v>12978</v>
      </c>
      <c r="N12979"/>
      <c r="O12979"/>
      <c r="Q12979"/>
    </row>
    <row r="12980" spans="1:17" ht="15" x14ac:dyDescent="0.25">
      <c r="A12980"/>
      <c r="B12980" s="114">
        <v>12979</v>
      </c>
      <c r="C12980" s="7">
        <v>23</v>
      </c>
      <c r="E12980">
        <v>12979</v>
      </c>
      <c r="G12980">
        <v>22</v>
      </c>
      <c r="K12980">
        <v>12979</v>
      </c>
      <c r="N12980"/>
      <c r="O12980"/>
      <c r="Q12980"/>
    </row>
    <row r="12981" spans="1:17" ht="15" x14ac:dyDescent="0.25">
      <c r="A12981"/>
      <c r="B12981" s="114">
        <v>12980</v>
      </c>
      <c r="C12981" s="7">
        <v>23</v>
      </c>
      <c r="E12981">
        <v>12980</v>
      </c>
      <c r="G12981">
        <v>22</v>
      </c>
      <c r="K12981">
        <v>12980</v>
      </c>
      <c r="N12981"/>
      <c r="O12981"/>
      <c r="Q12981"/>
    </row>
    <row r="12982" spans="1:17" ht="15" x14ac:dyDescent="0.25">
      <c r="A12982"/>
      <c r="B12982" s="114">
        <v>12981</v>
      </c>
      <c r="C12982" s="7">
        <v>23</v>
      </c>
      <c r="E12982">
        <v>12981</v>
      </c>
      <c r="G12982">
        <v>22</v>
      </c>
      <c r="K12982">
        <v>12981</v>
      </c>
      <c r="N12982"/>
      <c r="O12982"/>
      <c r="Q12982"/>
    </row>
    <row r="12983" spans="1:17" ht="15" x14ac:dyDescent="0.25">
      <c r="A12983"/>
      <c r="B12983" s="114">
        <v>12982</v>
      </c>
      <c r="C12983" s="7">
        <v>23</v>
      </c>
      <c r="E12983">
        <v>12982</v>
      </c>
      <c r="G12983">
        <v>22</v>
      </c>
      <c r="K12983">
        <v>12982</v>
      </c>
      <c r="N12983"/>
      <c r="O12983"/>
      <c r="Q12983"/>
    </row>
    <row r="12984" spans="1:17" ht="15" x14ac:dyDescent="0.25">
      <c r="A12984"/>
      <c r="B12984" s="114">
        <v>12983</v>
      </c>
      <c r="C12984" s="7">
        <v>23</v>
      </c>
      <c r="E12984">
        <v>12983</v>
      </c>
      <c r="G12984">
        <v>22</v>
      </c>
      <c r="K12984">
        <v>12983</v>
      </c>
      <c r="N12984"/>
      <c r="O12984"/>
      <c r="Q12984"/>
    </row>
    <row r="12985" spans="1:17" ht="15" x14ac:dyDescent="0.25">
      <c r="A12985"/>
      <c r="B12985" s="114">
        <v>12984</v>
      </c>
      <c r="C12985" s="7">
        <v>23</v>
      </c>
      <c r="E12985">
        <v>12984</v>
      </c>
      <c r="G12985">
        <v>22</v>
      </c>
      <c r="K12985">
        <v>12984</v>
      </c>
      <c r="N12985"/>
      <c r="O12985"/>
      <c r="Q12985"/>
    </row>
    <row r="12986" spans="1:17" ht="15" x14ac:dyDescent="0.25">
      <c r="A12986"/>
      <c r="B12986" s="114">
        <v>12985</v>
      </c>
      <c r="C12986" s="7">
        <v>23</v>
      </c>
      <c r="E12986">
        <v>12985</v>
      </c>
      <c r="G12986">
        <v>22</v>
      </c>
      <c r="K12986">
        <v>12985</v>
      </c>
      <c r="N12986"/>
      <c r="O12986"/>
      <c r="Q12986"/>
    </row>
    <row r="12987" spans="1:17" ht="15" x14ac:dyDescent="0.25">
      <c r="A12987"/>
      <c r="B12987" s="114">
        <v>12986</v>
      </c>
      <c r="C12987" s="7">
        <v>23</v>
      </c>
      <c r="E12987">
        <v>12986</v>
      </c>
      <c r="G12987">
        <v>22</v>
      </c>
      <c r="K12987">
        <v>12986</v>
      </c>
      <c r="N12987"/>
      <c r="O12987"/>
      <c r="Q12987"/>
    </row>
    <row r="12988" spans="1:17" ht="15" x14ac:dyDescent="0.25">
      <c r="A12988"/>
      <c r="B12988" s="114">
        <v>12987</v>
      </c>
      <c r="C12988" s="7">
        <v>23</v>
      </c>
      <c r="E12988">
        <v>12987</v>
      </c>
      <c r="G12988">
        <v>22</v>
      </c>
      <c r="K12988">
        <v>12987</v>
      </c>
      <c r="N12988"/>
      <c r="O12988"/>
      <c r="Q12988"/>
    </row>
    <row r="12989" spans="1:17" ht="15" x14ac:dyDescent="0.25">
      <c r="A12989"/>
      <c r="B12989" s="114">
        <v>12988</v>
      </c>
      <c r="C12989" s="7">
        <v>23</v>
      </c>
      <c r="E12989">
        <v>12988</v>
      </c>
      <c r="G12989">
        <v>22</v>
      </c>
      <c r="K12989">
        <v>12988</v>
      </c>
      <c r="N12989"/>
      <c r="O12989"/>
      <c r="Q12989"/>
    </row>
    <row r="12990" spans="1:17" ht="15" x14ac:dyDescent="0.25">
      <c r="A12990"/>
      <c r="B12990" s="114">
        <v>12989</v>
      </c>
      <c r="C12990" s="7">
        <v>23</v>
      </c>
      <c r="E12990">
        <v>12989</v>
      </c>
      <c r="G12990">
        <v>22</v>
      </c>
      <c r="K12990">
        <v>12989</v>
      </c>
      <c r="N12990"/>
      <c r="O12990"/>
      <c r="Q12990"/>
    </row>
    <row r="12991" spans="1:17" ht="15" x14ac:dyDescent="0.25">
      <c r="A12991"/>
      <c r="B12991" s="114">
        <v>12990</v>
      </c>
      <c r="C12991" s="7">
        <v>23</v>
      </c>
      <c r="E12991">
        <v>12990</v>
      </c>
      <c r="G12991">
        <v>22</v>
      </c>
      <c r="K12991">
        <v>12990</v>
      </c>
      <c r="N12991"/>
      <c r="O12991"/>
      <c r="Q12991"/>
    </row>
    <row r="12992" spans="1:17" ht="15" x14ac:dyDescent="0.25">
      <c r="A12992"/>
      <c r="B12992" s="114">
        <v>12991</v>
      </c>
      <c r="C12992" s="7">
        <v>23</v>
      </c>
      <c r="E12992">
        <v>12991</v>
      </c>
      <c r="G12992">
        <v>22</v>
      </c>
      <c r="K12992">
        <v>12991</v>
      </c>
      <c r="N12992"/>
      <c r="O12992"/>
      <c r="Q12992"/>
    </row>
    <row r="12993" spans="1:17" ht="15" x14ac:dyDescent="0.25">
      <c r="A12993"/>
      <c r="B12993" s="114">
        <v>12992</v>
      </c>
      <c r="C12993" s="7">
        <v>23</v>
      </c>
      <c r="E12993">
        <v>12992</v>
      </c>
      <c r="G12993">
        <v>22</v>
      </c>
      <c r="K12993">
        <v>12992</v>
      </c>
      <c r="N12993"/>
      <c r="O12993"/>
      <c r="Q12993"/>
    </row>
    <row r="12994" spans="1:17" ht="15" x14ac:dyDescent="0.25">
      <c r="A12994"/>
      <c r="B12994" s="114">
        <v>12993</v>
      </c>
      <c r="C12994" s="7">
        <v>23</v>
      </c>
      <c r="E12994">
        <v>12993</v>
      </c>
      <c r="G12994">
        <v>22</v>
      </c>
      <c r="K12994">
        <v>12993</v>
      </c>
      <c r="N12994"/>
      <c r="O12994"/>
      <c r="Q12994"/>
    </row>
    <row r="12995" spans="1:17" ht="15" x14ac:dyDescent="0.25">
      <c r="A12995"/>
      <c r="B12995" s="114">
        <v>12994</v>
      </c>
      <c r="C12995" s="7">
        <v>23</v>
      </c>
      <c r="E12995">
        <v>12994</v>
      </c>
      <c r="G12995">
        <v>22</v>
      </c>
      <c r="K12995">
        <v>12994</v>
      </c>
      <c r="N12995"/>
      <c r="O12995"/>
      <c r="Q12995"/>
    </row>
    <row r="12996" spans="1:17" ht="15" x14ac:dyDescent="0.25">
      <c r="A12996"/>
      <c r="B12996" s="114">
        <v>12995</v>
      </c>
      <c r="C12996" s="7">
        <v>23</v>
      </c>
      <c r="E12996">
        <v>12995</v>
      </c>
      <c r="G12996">
        <v>22</v>
      </c>
      <c r="K12996">
        <v>12995</v>
      </c>
      <c r="N12996"/>
      <c r="O12996"/>
      <c r="Q12996"/>
    </row>
    <row r="12997" spans="1:17" ht="15" x14ac:dyDescent="0.25">
      <c r="A12997"/>
      <c r="B12997" s="114">
        <v>12996</v>
      </c>
      <c r="C12997" s="7">
        <v>23</v>
      </c>
      <c r="E12997">
        <v>12996</v>
      </c>
      <c r="G12997">
        <v>22</v>
      </c>
      <c r="K12997">
        <v>12996</v>
      </c>
      <c r="N12997"/>
      <c r="O12997"/>
      <c r="Q12997"/>
    </row>
    <row r="12998" spans="1:17" ht="15" x14ac:dyDescent="0.25">
      <c r="A12998"/>
      <c r="B12998" s="114">
        <v>12997</v>
      </c>
      <c r="C12998" s="7">
        <v>23</v>
      </c>
      <c r="E12998">
        <v>12997</v>
      </c>
      <c r="G12998">
        <v>22</v>
      </c>
      <c r="K12998">
        <v>12997</v>
      </c>
      <c r="N12998"/>
      <c r="O12998"/>
      <c r="Q12998"/>
    </row>
    <row r="12999" spans="1:17" ht="15" x14ac:dyDescent="0.25">
      <c r="A12999"/>
      <c r="B12999" s="114">
        <v>12998</v>
      </c>
      <c r="C12999" s="7">
        <v>23</v>
      </c>
      <c r="E12999">
        <v>12998</v>
      </c>
      <c r="G12999">
        <v>22</v>
      </c>
      <c r="K12999">
        <v>12998</v>
      </c>
      <c r="N12999"/>
      <c r="O12999"/>
      <c r="Q12999"/>
    </row>
    <row r="13000" spans="1:17" ht="15" x14ac:dyDescent="0.25">
      <c r="A13000"/>
      <c r="B13000" s="114">
        <v>12999</v>
      </c>
      <c r="C13000" s="7">
        <v>23</v>
      </c>
      <c r="E13000">
        <v>12999</v>
      </c>
      <c r="G13000">
        <v>22</v>
      </c>
      <c r="K13000">
        <v>12999</v>
      </c>
      <c r="N13000"/>
      <c r="O13000"/>
      <c r="Q13000"/>
    </row>
    <row r="13001" spans="1:17" ht="15" x14ac:dyDescent="0.25">
      <c r="A13001"/>
      <c r="B13001" s="114">
        <v>13000</v>
      </c>
      <c r="C13001" s="7">
        <v>23</v>
      </c>
      <c r="E13001">
        <v>13000</v>
      </c>
      <c r="G13001">
        <v>22</v>
      </c>
      <c r="K13001">
        <v>13000</v>
      </c>
      <c r="N13001"/>
      <c r="O13001"/>
      <c r="Q13001"/>
    </row>
    <row r="13002" spans="1:17" ht="15" x14ac:dyDescent="0.25">
      <c r="A13002"/>
      <c r="B13002" s="114">
        <v>13001</v>
      </c>
      <c r="C13002" s="7">
        <v>23</v>
      </c>
      <c r="E13002">
        <v>13001</v>
      </c>
      <c r="G13002">
        <v>22</v>
      </c>
      <c r="K13002">
        <v>13001</v>
      </c>
      <c r="N13002"/>
      <c r="O13002"/>
      <c r="Q13002"/>
    </row>
    <row r="13003" spans="1:17" ht="15" x14ac:dyDescent="0.25">
      <c r="A13003"/>
      <c r="B13003" s="114">
        <v>13002</v>
      </c>
      <c r="C13003" s="7">
        <v>23</v>
      </c>
      <c r="E13003">
        <v>13002</v>
      </c>
      <c r="G13003">
        <v>22</v>
      </c>
      <c r="K13003">
        <v>13002</v>
      </c>
      <c r="N13003"/>
      <c r="O13003"/>
      <c r="Q13003"/>
    </row>
    <row r="13004" spans="1:17" ht="15" x14ac:dyDescent="0.25">
      <c r="A13004"/>
      <c r="B13004" s="114">
        <v>13003</v>
      </c>
      <c r="C13004" s="7">
        <v>23</v>
      </c>
      <c r="E13004">
        <v>13003</v>
      </c>
      <c r="G13004">
        <v>22</v>
      </c>
      <c r="K13004">
        <v>13003</v>
      </c>
      <c r="N13004"/>
      <c r="O13004"/>
      <c r="Q13004"/>
    </row>
    <row r="13005" spans="1:17" ht="15" x14ac:dyDescent="0.25">
      <c r="A13005"/>
      <c r="B13005" s="114">
        <v>13004</v>
      </c>
      <c r="C13005" s="7">
        <v>23</v>
      </c>
      <c r="E13005">
        <v>13004</v>
      </c>
      <c r="G13005">
        <v>22</v>
      </c>
      <c r="K13005">
        <v>13004</v>
      </c>
      <c r="N13005"/>
      <c r="O13005"/>
      <c r="Q13005"/>
    </row>
    <row r="13006" spans="1:17" ht="15" x14ac:dyDescent="0.25">
      <c r="A13006"/>
      <c r="B13006" s="114">
        <v>13005</v>
      </c>
      <c r="C13006" s="7">
        <v>23</v>
      </c>
      <c r="E13006">
        <v>13005</v>
      </c>
      <c r="G13006">
        <v>22</v>
      </c>
      <c r="K13006">
        <v>13005</v>
      </c>
      <c r="N13006"/>
      <c r="O13006"/>
      <c r="Q13006"/>
    </row>
    <row r="13007" spans="1:17" ht="15" x14ac:dyDescent="0.25">
      <c r="A13007"/>
      <c r="B13007" s="114">
        <v>13006</v>
      </c>
      <c r="C13007" s="7">
        <v>23</v>
      </c>
      <c r="E13007">
        <v>13006</v>
      </c>
      <c r="G13007">
        <v>22</v>
      </c>
      <c r="K13007">
        <v>13006</v>
      </c>
      <c r="N13007"/>
      <c r="O13007"/>
      <c r="Q13007"/>
    </row>
    <row r="13008" spans="1:17" ht="15" x14ac:dyDescent="0.25">
      <c r="A13008"/>
      <c r="B13008" s="114">
        <v>13007</v>
      </c>
      <c r="C13008" s="7">
        <v>23</v>
      </c>
      <c r="E13008">
        <v>13007</v>
      </c>
      <c r="G13008">
        <v>22</v>
      </c>
      <c r="K13008">
        <v>13007</v>
      </c>
      <c r="N13008"/>
      <c r="O13008"/>
      <c r="Q13008"/>
    </row>
    <row r="13009" spans="1:17" ht="15" x14ac:dyDescent="0.25">
      <c r="A13009"/>
      <c r="B13009" s="114">
        <v>13008</v>
      </c>
      <c r="C13009" s="7">
        <v>23</v>
      </c>
      <c r="E13009">
        <v>13008</v>
      </c>
      <c r="G13009">
        <v>22</v>
      </c>
      <c r="K13009">
        <v>13008</v>
      </c>
      <c r="N13009"/>
      <c r="O13009"/>
      <c r="Q13009"/>
    </row>
    <row r="13010" spans="1:17" ht="15" x14ac:dyDescent="0.25">
      <c r="A13010"/>
      <c r="B13010" s="114">
        <v>13009</v>
      </c>
      <c r="C13010" s="7">
        <v>23</v>
      </c>
      <c r="E13010">
        <v>13009</v>
      </c>
      <c r="G13010">
        <v>22</v>
      </c>
      <c r="K13010">
        <v>13009</v>
      </c>
      <c r="N13010"/>
      <c r="O13010"/>
      <c r="Q13010"/>
    </row>
    <row r="13011" spans="1:17" ht="15" x14ac:dyDescent="0.25">
      <c r="A13011"/>
      <c r="B13011" s="114">
        <v>13010</v>
      </c>
      <c r="C13011" s="7">
        <v>23</v>
      </c>
      <c r="E13011">
        <v>13010</v>
      </c>
      <c r="G13011">
        <v>22</v>
      </c>
      <c r="K13011">
        <v>13010</v>
      </c>
      <c r="N13011"/>
      <c r="O13011"/>
      <c r="Q13011"/>
    </row>
    <row r="13012" spans="1:17" ht="15" x14ac:dyDescent="0.25">
      <c r="A13012"/>
      <c r="B13012" s="114">
        <v>13011</v>
      </c>
      <c r="C13012" s="7">
        <v>23</v>
      </c>
      <c r="E13012">
        <v>13011</v>
      </c>
      <c r="G13012">
        <v>22</v>
      </c>
      <c r="K13012">
        <v>13011</v>
      </c>
      <c r="N13012"/>
      <c r="O13012"/>
      <c r="Q13012"/>
    </row>
    <row r="13013" spans="1:17" ht="15" x14ac:dyDescent="0.25">
      <c r="A13013"/>
      <c r="B13013" s="114">
        <v>13012</v>
      </c>
      <c r="C13013" s="7">
        <v>23</v>
      </c>
      <c r="E13013">
        <v>13012</v>
      </c>
      <c r="G13013">
        <v>22</v>
      </c>
      <c r="K13013">
        <v>13012</v>
      </c>
      <c r="N13013"/>
      <c r="O13013"/>
      <c r="Q13013"/>
    </row>
    <row r="13014" spans="1:17" ht="15" x14ac:dyDescent="0.25">
      <c r="A13014"/>
      <c r="B13014" s="114">
        <v>13013</v>
      </c>
      <c r="C13014" s="7">
        <v>23</v>
      </c>
      <c r="E13014">
        <v>13013</v>
      </c>
      <c r="G13014">
        <v>22</v>
      </c>
      <c r="K13014">
        <v>13013</v>
      </c>
      <c r="N13014"/>
      <c r="O13014"/>
      <c r="Q13014"/>
    </row>
    <row r="13015" spans="1:17" ht="15" x14ac:dyDescent="0.25">
      <c r="A13015"/>
      <c r="B13015" s="114">
        <v>13014</v>
      </c>
      <c r="C13015" s="7">
        <v>23</v>
      </c>
      <c r="E13015">
        <v>13014</v>
      </c>
      <c r="G13015">
        <v>22</v>
      </c>
      <c r="K13015">
        <v>13014</v>
      </c>
      <c r="N13015"/>
      <c r="O13015"/>
      <c r="Q13015"/>
    </row>
    <row r="13016" spans="1:17" ht="15" x14ac:dyDescent="0.25">
      <c r="A13016"/>
      <c r="B13016" s="114">
        <v>13015</v>
      </c>
      <c r="C13016" s="7">
        <v>23</v>
      </c>
      <c r="E13016">
        <v>13015</v>
      </c>
      <c r="G13016">
        <v>22</v>
      </c>
      <c r="K13016">
        <v>13015</v>
      </c>
      <c r="N13016"/>
      <c r="O13016"/>
      <c r="Q13016"/>
    </row>
    <row r="13017" spans="1:17" ht="15" x14ac:dyDescent="0.25">
      <c r="A13017"/>
      <c r="B13017" s="114">
        <v>13016</v>
      </c>
      <c r="C13017" s="7">
        <v>23</v>
      </c>
      <c r="E13017">
        <v>13016</v>
      </c>
      <c r="G13017">
        <v>22</v>
      </c>
      <c r="K13017">
        <v>13016</v>
      </c>
      <c r="N13017"/>
      <c r="O13017"/>
      <c r="Q13017"/>
    </row>
    <row r="13018" spans="1:17" ht="15" x14ac:dyDescent="0.25">
      <c r="A13018"/>
      <c r="B13018" s="114">
        <v>13017</v>
      </c>
      <c r="C13018" s="7">
        <v>23</v>
      </c>
      <c r="E13018">
        <v>13017</v>
      </c>
      <c r="G13018">
        <v>22</v>
      </c>
      <c r="K13018">
        <v>13017</v>
      </c>
      <c r="N13018"/>
      <c r="O13018"/>
      <c r="Q13018"/>
    </row>
    <row r="13019" spans="1:17" ht="15" x14ac:dyDescent="0.25">
      <c r="A13019"/>
      <c r="B13019" s="114">
        <v>13018</v>
      </c>
      <c r="C13019" s="7">
        <v>23</v>
      </c>
      <c r="E13019">
        <v>13018</v>
      </c>
      <c r="G13019">
        <v>22</v>
      </c>
      <c r="K13019">
        <v>13018</v>
      </c>
      <c r="N13019"/>
      <c r="O13019"/>
      <c r="Q13019"/>
    </row>
    <row r="13020" spans="1:17" ht="15" x14ac:dyDescent="0.25">
      <c r="A13020"/>
      <c r="B13020" s="114">
        <v>13019</v>
      </c>
      <c r="C13020" s="7">
        <v>23</v>
      </c>
      <c r="E13020">
        <v>13019</v>
      </c>
      <c r="G13020">
        <v>22</v>
      </c>
      <c r="K13020">
        <v>13019</v>
      </c>
      <c r="N13020"/>
      <c r="O13020"/>
      <c r="Q13020"/>
    </row>
    <row r="13021" spans="1:17" ht="15" x14ac:dyDescent="0.25">
      <c r="A13021"/>
      <c r="B13021" s="114">
        <v>13020</v>
      </c>
      <c r="C13021" s="7">
        <v>23</v>
      </c>
      <c r="E13021">
        <v>13020</v>
      </c>
      <c r="G13021">
        <v>22</v>
      </c>
      <c r="K13021">
        <v>13020</v>
      </c>
      <c r="N13021"/>
      <c r="O13021"/>
      <c r="Q13021"/>
    </row>
    <row r="13022" spans="1:17" ht="15" x14ac:dyDescent="0.25">
      <c r="A13022"/>
      <c r="B13022" s="114">
        <v>13021</v>
      </c>
      <c r="C13022" s="7">
        <v>23</v>
      </c>
      <c r="E13022">
        <v>13021</v>
      </c>
      <c r="G13022">
        <v>22</v>
      </c>
      <c r="K13022">
        <v>13021</v>
      </c>
      <c r="N13022"/>
      <c r="O13022"/>
      <c r="Q13022"/>
    </row>
    <row r="13023" spans="1:17" ht="15" x14ac:dyDescent="0.25">
      <c r="A13023"/>
      <c r="B13023" s="114">
        <v>13022</v>
      </c>
      <c r="C13023" s="7">
        <v>23</v>
      </c>
      <c r="E13023">
        <v>13022</v>
      </c>
      <c r="G13023">
        <v>22</v>
      </c>
      <c r="K13023">
        <v>13022</v>
      </c>
      <c r="N13023"/>
      <c r="O13023"/>
      <c r="Q13023"/>
    </row>
    <row r="13024" spans="1:17" ht="15" x14ac:dyDescent="0.25">
      <c r="A13024"/>
      <c r="B13024" s="114">
        <v>13023</v>
      </c>
      <c r="C13024" s="7">
        <v>23</v>
      </c>
      <c r="E13024">
        <v>13023</v>
      </c>
      <c r="G13024">
        <v>22</v>
      </c>
      <c r="K13024">
        <v>13023</v>
      </c>
      <c r="N13024"/>
      <c r="O13024"/>
      <c r="Q13024"/>
    </row>
    <row r="13025" spans="1:17" ht="15" x14ac:dyDescent="0.25">
      <c r="A13025"/>
      <c r="B13025" s="114">
        <v>13024</v>
      </c>
      <c r="C13025" s="7">
        <v>23</v>
      </c>
      <c r="E13025">
        <v>13024</v>
      </c>
      <c r="G13025">
        <v>22</v>
      </c>
      <c r="K13025">
        <v>13024</v>
      </c>
      <c r="N13025"/>
      <c r="O13025"/>
      <c r="Q13025"/>
    </row>
    <row r="13026" spans="1:17" ht="15" x14ac:dyDescent="0.25">
      <c r="A13026"/>
      <c r="B13026" s="114">
        <v>13025</v>
      </c>
      <c r="C13026" s="7">
        <v>23</v>
      </c>
      <c r="E13026">
        <v>13025</v>
      </c>
      <c r="G13026">
        <v>22</v>
      </c>
      <c r="K13026">
        <v>13025</v>
      </c>
      <c r="N13026"/>
      <c r="O13026"/>
      <c r="Q13026"/>
    </row>
    <row r="13027" spans="1:17" ht="15" x14ac:dyDescent="0.25">
      <c r="A13027"/>
      <c r="B13027" s="114">
        <v>13026</v>
      </c>
      <c r="C13027" s="7">
        <v>23</v>
      </c>
      <c r="E13027">
        <v>13026</v>
      </c>
      <c r="G13027">
        <v>22</v>
      </c>
      <c r="K13027">
        <v>13026</v>
      </c>
      <c r="N13027"/>
      <c r="O13027"/>
      <c r="Q13027"/>
    </row>
    <row r="13028" spans="1:17" ht="15" x14ac:dyDescent="0.25">
      <c r="A13028"/>
      <c r="B13028" s="114">
        <v>13027</v>
      </c>
      <c r="C13028" s="7">
        <v>23</v>
      </c>
      <c r="E13028">
        <v>13027</v>
      </c>
      <c r="G13028">
        <v>22</v>
      </c>
      <c r="K13028">
        <v>13027</v>
      </c>
      <c r="N13028"/>
      <c r="O13028"/>
      <c r="Q13028"/>
    </row>
    <row r="13029" spans="1:17" ht="15" x14ac:dyDescent="0.25">
      <c r="A13029"/>
      <c r="B13029" s="114">
        <v>13028</v>
      </c>
      <c r="C13029" s="7">
        <v>23</v>
      </c>
      <c r="E13029">
        <v>13028</v>
      </c>
      <c r="G13029">
        <v>22</v>
      </c>
      <c r="K13029">
        <v>13028</v>
      </c>
      <c r="N13029"/>
      <c r="O13029"/>
      <c r="Q13029"/>
    </row>
    <row r="13030" spans="1:17" ht="15" x14ac:dyDescent="0.25">
      <c r="A13030"/>
      <c r="B13030" s="114">
        <v>13029</v>
      </c>
      <c r="C13030" s="7">
        <v>23</v>
      </c>
      <c r="E13030">
        <v>13029</v>
      </c>
      <c r="G13030">
        <v>22</v>
      </c>
      <c r="K13030">
        <v>13029</v>
      </c>
      <c r="N13030"/>
      <c r="O13030"/>
      <c r="Q13030"/>
    </row>
    <row r="13031" spans="1:17" ht="15" x14ac:dyDescent="0.25">
      <c r="A13031"/>
      <c r="B13031" s="114">
        <v>13030</v>
      </c>
      <c r="C13031" s="7">
        <v>23</v>
      </c>
      <c r="E13031">
        <v>13030</v>
      </c>
      <c r="G13031">
        <v>22</v>
      </c>
      <c r="K13031">
        <v>13030</v>
      </c>
      <c r="N13031"/>
      <c r="O13031"/>
      <c r="Q13031"/>
    </row>
    <row r="13032" spans="1:17" ht="15" x14ac:dyDescent="0.25">
      <c r="A13032"/>
      <c r="B13032" s="114">
        <v>13031</v>
      </c>
      <c r="C13032" s="7">
        <v>23</v>
      </c>
      <c r="E13032">
        <v>13031</v>
      </c>
      <c r="G13032">
        <v>22</v>
      </c>
      <c r="K13032">
        <v>13031</v>
      </c>
      <c r="N13032"/>
      <c r="O13032"/>
      <c r="Q13032"/>
    </row>
    <row r="13033" spans="1:17" ht="15" x14ac:dyDescent="0.25">
      <c r="A13033"/>
      <c r="B13033" s="114">
        <v>13032</v>
      </c>
      <c r="C13033" s="7">
        <v>23</v>
      </c>
      <c r="E13033">
        <v>13032</v>
      </c>
      <c r="G13033">
        <v>22</v>
      </c>
      <c r="K13033">
        <v>13032</v>
      </c>
      <c r="N13033"/>
      <c r="O13033"/>
      <c r="Q13033"/>
    </row>
    <row r="13034" spans="1:17" ht="15" x14ac:dyDescent="0.25">
      <c r="A13034"/>
      <c r="B13034" s="114">
        <v>13033</v>
      </c>
      <c r="C13034" s="7">
        <v>23</v>
      </c>
      <c r="E13034">
        <v>13033</v>
      </c>
      <c r="G13034">
        <v>22</v>
      </c>
      <c r="K13034">
        <v>13033</v>
      </c>
      <c r="N13034"/>
      <c r="O13034"/>
      <c r="Q13034"/>
    </row>
    <row r="13035" spans="1:17" ht="15" x14ac:dyDescent="0.25">
      <c r="A13035"/>
      <c r="B13035" s="114">
        <v>13034</v>
      </c>
      <c r="C13035" s="7">
        <v>23</v>
      </c>
      <c r="E13035">
        <v>13034</v>
      </c>
      <c r="G13035">
        <v>22</v>
      </c>
      <c r="K13035">
        <v>13034</v>
      </c>
      <c r="N13035"/>
      <c r="O13035"/>
      <c r="Q13035"/>
    </row>
    <row r="13036" spans="1:17" ht="15" x14ac:dyDescent="0.25">
      <c r="A13036"/>
      <c r="B13036" s="114">
        <v>13035</v>
      </c>
      <c r="C13036" s="7">
        <v>23</v>
      </c>
      <c r="E13036">
        <v>13035</v>
      </c>
      <c r="G13036">
        <v>22</v>
      </c>
      <c r="K13036">
        <v>13035</v>
      </c>
      <c r="N13036"/>
      <c r="O13036"/>
      <c r="Q13036"/>
    </row>
    <row r="13037" spans="1:17" ht="15" x14ac:dyDescent="0.25">
      <c r="A13037"/>
      <c r="B13037" s="114">
        <v>13036</v>
      </c>
      <c r="C13037" s="7">
        <v>23</v>
      </c>
      <c r="E13037">
        <v>13036</v>
      </c>
      <c r="G13037">
        <v>22</v>
      </c>
      <c r="K13037">
        <v>13036</v>
      </c>
      <c r="N13037"/>
      <c r="O13037"/>
      <c r="Q13037"/>
    </row>
    <row r="13038" spans="1:17" ht="15" x14ac:dyDescent="0.25">
      <c r="A13038"/>
      <c r="B13038" s="114">
        <v>13037</v>
      </c>
      <c r="C13038" s="7">
        <v>23</v>
      </c>
      <c r="E13038">
        <v>13037</v>
      </c>
      <c r="G13038">
        <v>22</v>
      </c>
      <c r="K13038">
        <v>13037</v>
      </c>
      <c r="N13038"/>
      <c r="O13038"/>
      <c r="Q13038"/>
    </row>
    <row r="13039" spans="1:17" ht="15" x14ac:dyDescent="0.25">
      <c r="A13039"/>
      <c r="B13039" s="114">
        <v>13038</v>
      </c>
      <c r="C13039" s="7">
        <v>23</v>
      </c>
      <c r="E13039">
        <v>13038</v>
      </c>
      <c r="G13039">
        <v>22</v>
      </c>
      <c r="K13039">
        <v>13038</v>
      </c>
      <c r="N13039"/>
      <c r="O13039"/>
      <c r="Q13039"/>
    </row>
    <row r="13040" spans="1:17" ht="15" x14ac:dyDescent="0.25">
      <c r="A13040"/>
      <c r="B13040" s="114">
        <v>13039</v>
      </c>
      <c r="C13040" s="7">
        <v>23</v>
      </c>
      <c r="E13040">
        <v>13039</v>
      </c>
      <c r="G13040">
        <v>22</v>
      </c>
      <c r="K13040">
        <v>13039</v>
      </c>
      <c r="N13040"/>
      <c r="O13040"/>
      <c r="Q13040"/>
    </row>
    <row r="13041" spans="1:17" ht="15" x14ac:dyDescent="0.25">
      <c r="A13041"/>
      <c r="B13041" s="114">
        <v>13040</v>
      </c>
      <c r="C13041" s="7">
        <v>23</v>
      </c>
      <c r="E13041">
        <v>13040</v>
      </c>
      <c r="G13041">
        <v>22</v>
      </c>
      <c r="K13041">
        <v>13040</v>
      </c>
      <c r="N13041"/>
      <c r="O13041"/>
      <c r="Q13041"/>
    </row>
    <row r="13042" spans="1:17" ht="15" x14ac:dyDescent="0.25">
      <c r="A13042"/>
      <c r="B13042" s="114">
        <v>13041</v>
      </c>
      <c r="C13042" s="7">
        <v>23</v>
      </c>
      <c r="E13042">
        <v>13041</v>
      </c>
      <c r="G13042">
        <v>22</v>
      </c>
      <c r="K13042">
        <v>13041</v>
      </c>
      <c r="N13042"/>
      <c r="O13042"/>
      <c r="Q13042"/>
    </row>
    <row r="13043" spans="1:17" ht="15" x14ac:dyDescent="0.25">
      <c r="A13043"/>
      <c r="B13043" s="114">
        <v>13042</v>
      </c>
      <c r="C13043" s="7">
        <v>23</v>
      </c>
      <c r="E13043">
        <v>13042</v>
      </c>
      <c r="G13043">
        <v>22</v>
      </c>
      <c r="K13043">
        <v>13042</v>
      </c>
      <c r="N13043"/>
      <c r="O13043"/>
      <c r="Q13043"/>
    </row>
    <row r="13044" spans="1:17" ht="15" x14ac:dyDescent="0.25">
      <c r="A13044"/>
      <c r="B13044" s="114">
        <v>13043</v>
      </c>
      <c r="C13044" s="7">
        <v>23</v>
      </c>
      <c r="E13044">
        <v>13043</v>
      </c>
      <c r="G13044">
        <v>22</v>
      </c>
      <c r="K13044">
        <v>13043</v>
      </c>
      <c r="N13044"/>
      <c r="O13044"/>
      <c r="Q13044"/>
    </row>
    <row r="13045" spans="1:17" ht="15" x14ac:dyDescent="0.25">
      <c r="A13045"/>
      <c r="B13045" s="114">
        <v>13044</v>
      </c>
      <c r="C13045" s="7">
        <v>23</v>
      </c>
      <c r="E13045">
        <v>13044</v>
      </c>
      <c r="G13045">
        <v>22</v>
      </c>
      <c r="K13045">
        <v>13044</v>
      </c>
      <c r="N13045"/>
      <c r="O13045"/>
      <c r="Q13045"/>
    </row>
    <row r="13046" spans="1:17" ht="15" x14ac:dyDescent="0.25">
      <c r="A13046"/>
      <c r="B13046" s="114">
        <v>13045</v>
      </c>
      <c r="C13046" s="7">
        <v>23</v>
      </c>
      <c r="E13046">
        <v>13045</v>
      </c>
      <c r="G13046">
        <v>22</v>
      </c>
      <c r="K13046">
        <v>13045</v>
      </c>
      <c r="N13046"/>
      <c r="O13046"/>
      <c r="Q13046"/>
    </row>
    <row r="13047" spans="1:17" ht="15" x14ac:dyDescent="0.25">
      <c r="A13047"/>
      <c r="B13047" s="114">
        <v>13046</v>
      </c>
      <c r="C13047" s="7">
        <v>23</v>
      </c>
      <c r="E13047">
        <v>13046</v>
      </c>
      <c r="G13047">
        <v>22</v>
      </c>
      <c r="K13047">
        <v>13046</v>
      </c>
      <c r="N13047"/>
      <c r="O13047"/>
      <c r="Q13047"/>
    </row>
    <row r="13048" spans="1:17" ht="15" x14ac:dyDescent="0.25">
      <c r="A13048"/>
      <c r="B13048" s="114">
        <v>13047</v>
      </c>
      <c r="C13048" s="7">
        <v>23</v>
      </c>
      <c r="E13048">
        <v>13047</v>
      </c>
      <c r="G13048">
        <v>22</v>
      </c>
      <c r="K13048">
        <v>13047</v>
      </c>
      <c r="N13048"/>
      <c r="O13048"/>
      <c r="Q13048"/>
    </row>
    <row r="13049" spans="1:17" ht="15" x14ac:dyDescent="0.25">
      <c r="A13049"/>
      <c r="B13049" s="114">
        <v>13048</v>
      </c>
      <c r="C13049" s="7">
        <v>23</v>
      </c>
      <c r="E13049">
        <v>13048</v>
      </c>
      <c r="G13049">
        <v>22</v>
      </c>
      <c r="K13049">
        <v>13048</v>
      </c>
      <c r="N13049"/>
      <c r="O13049"/>
      <c r="Q13049"/>
    </row>
    <row r="13050" spans="1:17" ht="15" x14ac:dyDescent="0.25">
      <c r="A13050"/>
      <c r="B13050" s="114">
        <v>13049</v>
      </c>
      <c r="C13050" s="7">
        <v>23</v>
      </c>
      <c r="E13050">
        <v>13049</v>
      </c>
      <c r="G13050">
        <v>22</v>
      </c>
      <c r="K13050">
        <v>13049</v>
      </c>
      <c r="N13050"/>
      <c r="O13050"/>
      <c r="Q13050"/>
    </row>
    <row r="13051" spans="1:17" ht="15" x14ac:dyDescent="0.25">
      <c r="A13051"/>
      <c r="B13051" s="114">
        <v>13050</v>
      </c>
      <c r="C13051" s="7">
        <v>23</v>
      </c>
      <c r="E13051">
        <v>13050</v>
      </c>
      <c r="G13051">
        <v>22</v>
      </c>
      <c r="K13051">
        <v>13050</v>
      </c>
      <c r="N13051"/>
      <c r="O13051"/>
      <c r="Q13051"/>
    </row>
    <row r="13052" spans="1:17" ht="15" x14ac:dyDescent="0.25">
      <c r="A13052"/>
      <c r="B13052" s="114">
        <v>13051</v>
      </c>
      <c r="C13052" s="7">
        <v>23</v>
      </c>
      <c r="E13052">
        <v>13051</v>
      </c>
      <c r="G13052">
        <v>22</v>
      </c>
      <c r="K13052">
        <v>13051</v>
      </c>
      <c r="N13052"/>
      <c r="O13052"/>
      <c r="Q13052"/>
    </row>
    <row r="13053" spans="1:17" ht="15" x14ac:dyDescent="0.25">
      <c r="A13053"/>
      <c r="B13053" s="114">
        <v>13052</v>
      </c>
      <c r="C13053" s="7">
        <v>23</v>
      </c>
      <c r="E13053">
        <v>13052</v>
      </c>
      <c r="G13053">
        <v>22</v>
      </c>
      <c r="K13053">
        <v>13052</v>
      </c>
      <c r="N13053"/>
      <c r="O13053"/>
      <c r="Q13053"/>
    </row>
    <row r="13054" spans="1:17" ht="15" x14ac:dyDescent="0.25">
      <c r="A13054"/>
      <c r="B13054" s="114">
        <v>13053</v>
      </c>
      <c r="C13054" s="7">
        <v>23</v>
      </c>
      <c r="E13054">
        <v>13053</v>
      </c>
      <c r="G13054">
        <v>22</v>
      </c>
      <c r="K13054">
        <v>13053</v>
      </c>
      <c r="N13054"/>
      <c r="O13054"/>
      <c r="Q13054"/>
    </row>
    <row r="13055" spans="1:17" ht="15" x14ac:dyDescent="0.25">
      <c r="A13055"/>
      <c r="B13055" s="114">
        <v>13054</v>
      </c>
      <c r="C13055" s="7">
        <v>23</v>
      </c>
      <c r="E13055">
        <v>13054</v>
      </c>
      <c r="G13055">
        <v>22</v>
      </c>
      <c r="K13055">
        <v>13054</v>
      </c>
      <c r="N13055"/>
      <c r="O13055"/>
      <c r="Q13055"/>
    </row>
    <row r="13056" spans="1:17" ht="15" x14ac:dyDescent="0.25">
      <c r="A13056"/>
      <c r="B13056" s="114">
        <v>13055</v>
      </c>
      <c r="C13056" s="7">
        <v>23</v>
      </c>
      <c r="E13056">
        <v>13055</v>
      </c>
      <c r="G13056">
        <v>22</v>
      </c>
      <c r="K13056">
        <v>13055</v>
      </c>
      <c r="N13056"/>
      <c r="O13056"/>
      <c r="Q13056"/>
    </row>
    <row r="13057" spans="1:17" ht="15" x14ac:dyDescent="0.25">
      <c r="A13057"/>
      <c r="B13057" s="114">
        <v>13056</v>
      </c>
      <c r="C13057" s="7">
        <v>23</v>
      </c>
      <c r="E13057">
        <v>13056</v>
      </c>
      <c r="G13057">
        <v>22</v>
      </c>
      <c r="K13057">
        <v>13056</v>
      </c>
      <c r="N13057"/>
      <c r="O13057"/>
      <c r="Q13057"/>
    </row>
    <row r="13058" spans="1:17" ht="15" x14ac:dyDescent="0.25">
      <c r="A13058"/>
      <c r="B13058" s="114">
        <v>13057</v>
      </c>
      <c r="C13058" s="7">
        <v>23</v>
      </c>
      <c r="E13058">
        <v>13057</v>
      </c>
      <c r="G13058">
        <v>22</v>
      </c>
      <c r="K13058">
        <v>13057</v>
      </c>
      <c r="N13058"/>
      <c r="O13058"/>
      <c r="Q13058"/>
    </row>
    <row r="13059" spans="1:17" ht="15" x14ac:dyDescent="0.25">
      <c r="A13059"/>
      <c r="B13059" s="114">
        <v>13058</v>
      </c>
      <c r="C13059" s="7">
        <v>23</v>
      </c>
      <c r="E13059">
        <v>13058</v>
      </c>
      <c r="G13059">
        <v>22</v>
      </c>
      <c r="K13059">
        <v>13058</v>
      </c>
      <c r="N13059"/>
      <c r="O13059"/>
      <c r="Q13059"/>
    </row>
    <row r="13060" spans="1:17" ht="15" x14ac:dyDescent="0.25">
      <c r="A13060"/>
      <c r="B13060" s="114">
        <v>13059</v>
      </c>
      <c r="C13060" s="7">
        <v>23</v>
      </c>
      <c r="E13060">
        <v>13059</v>
      </c>
      <c r="G13060">
        <v>22</v>
      </c>
      <c r="K13060">
        <v>13059</v>
      </c>
      <c r="N13060"/>
      <c r="O13060"/>
      <c r="Q13060"/>
    </row>
    <row r="13061" spans="1:17" ht="15" x14ac:dyDescent="0.25">
      <c r="A13061"/>
      <c r="B13061" s="114">
        <v>13060</v>
      </c>
      <c r="C13061" s="7">
        <v>23</v>
      </c>
      <c r="E13061">
        <v>13060</v>
      </c>
      <c r="G13061">
        <v>22</v>
      </c>
      <c r="K13061">
        <v>13060</v>
      </c>
      <c r="N13061"/>
      <c r="O13061"/>
      <c r="Q13061"/>
    </row>
    <row r="13062" spans="1:17" ht="15" x14ac:dyDescent="0.25">
      <c r="A13062"/>
      <c r="B13062" s="114">
        <v>13061</v>
      </c>
      <c r="C13062" s="7">
        <v>23</v>
      </c>
      <c r="E13062">
        <v>13061</v>
      </c>
      <c r="G13062">
        <v>22</v>
      </c>
      <c r="K13062">
        <v>13061</v>
      </c>
      <c r="N13062"/>
      <c r="O13062"/>
      <c r="Q13062"/>
    </row>
    <row r="13063" spans="1:17" ht="15" x14ac:dyDescent="0.25">
      <c r="A13063"/>
      <c r="B13063" s="114">
        <v>13062</v>
      </c>
      <c r="C13063" s="7">
        <v>23</v>
      </c>
      <c r="E13063">
        <v>13062</v>
      </c>
      <c r="G13063">
        <v>22</v>
      </c>
      <c r="K13063">
        <v>13062</v>
      </c>
      <c r="N13063"/>
      <c r="O13063"/>
      <c r="Q13063"/>
    </row>
    <row r="13064" spans="1:17" ht="15" x14ac:dyDescent="0.25">
      <c r="A13064"/>
      <c r="B13064" s="114">
        <v>13063</v>
      </c>
      <c r="C13064" s="7">
        <v>23</v>
      </c>
      <c r="E13064">
        <v>13063</v>
      </c>
      <c r="G13064">
        <v>22</v>
      </c>
      <c r="K13064">
        <v>13063</v>
      </c>
      <c r="N13064"/>
      <c r="O13064"/>
      <c r="Q13064"/>
    </row>
    <row r="13065" spans="1:17" ht="15" x14ac:dyDescent="0.25">
      <c r="A13065"/>
      <c r="B13065" s="114">
        <v>13064</v>
      </c>
      <c r="C13065" s="7">
        <v>23</v>
      </c>
      <c r="E13065">
        <v>13064</v>
      </c>
      <c r="G13065">
        <v>22</v>
      </c>
      <c r="K13065">
        <v>13064</v>
      </c>
      <c r="N13065"/>
      <c r="O13065"/>
      <c r="Q13065"/>
    </row>
    <row r="13066" spans="1:17" ht="15" x14ac:dyDescent="0.25">
      <c r="A13066"/>
      <c r="B13066" s="114">
        <v>13065</v>
      </c>
      <c r="C13066" s="7">
        <v>23</v>
      </c>
      <c r="E13066">
        <v>13065</v>
      </c>
      <c r="G13066">
        <v>22</v>
      </c>
      <c r="K13066">
        <v>13065</v>
      </c>
      <c r="N13066"/>
      <c r="O13066"/>
      <c r="Q13066"/>
    </row>
    <row r="13067" spans="1:17" ht="15" x14ac:dyDescent="0.25">
      <c r="A13067"/>
      <c r="B13067" s="114">
        <v>13066</v>
      </c>
      <c r="C13067" s="7">
        <v>23</v>
      </c>
      <c r="E13067">
        <v>13066</v>
      </c>
      <c r="G13067">
        <v>22</v>
      </c>
      <c r="K13067">
        <v>13066</v>
      </c>
      <c r="N13067"/>
      <c r="O13067"/>
      <c r="Q13067"/>
    </row>
    <row r="13068" spans="1:17" ht="15" x14ac:dyDescent="0.25">
      <c r="A13068"/>
      <c r="B13068" s="114">
        <v>13067</v>
      </c>
      <c r="C13068" s="7">
        <v>23</v>
      </c>
      <c r="E13068">
        <v>13067</v>
      </c>
      <c r="G13068">
        <v>22</v>
      </c>
      <c r="K13068">
        <v>13067</v>
      </c>
      <c r="N13068"/>
      <c r="O13068"/>
      <c r="Q13068"/>
    </row>
    <row r="13069" spans="1:17" ht="15" x14ac:dyDescent="0.25">
      <c r="A13069"/>
      <c r="B13069" s="114">
        <v>13068</v>
      </c>
      <c r="C13069" s="7">
        <v>23</v>
      </c>
      <c r="E13069">
        <v>13068</v>
      </c>
      <c r="G13069">
        <v>22</v>
      </c>
      <c r="K13069">
        <v>13068</v>
      </c>
      <c r="N13069"/>
      <c r="O13069"/>
      <c r="Q13069"/>
    </row>
    <row r="13070" spans="1:17" ht="15" x14ac:dyDescent="0.25">
      <c r="A13070"/>
      <c r="B13070" s="114">
        <v>13069</v>
      </c>
      <c r="C13070" s="7">
        <v>23</v>
      </c>
      <c r="E13070">
        <v>13069</v>
      </c>
      <c r="G13070">
        <v>22</v>
      </c>
      <c r="K13070">
        <v>13069</v>
      </c>
      <c r="N13070"/>
      <c r="O13070"/>
      <c r="Q13070"/>
    </row>
    <row r="13071" spans="1:17" ht="15" x14ac:dyDescent="0.25">
      <c r="A13071"/>
      <c r="B13071" s="114">
        <v>13070</v>
      </c>
      <c r="C13071" s="7">
        <v>23</v>
      </c>
      <c r="E13071">
        <v>13070</v>
      </c>
      <c r="G13071">
        <v>22</v>
      </c>
      <c r="K13071">
        <v>13070</v>
      </c>
      <c r="N13071"/>
      <c r="O13071"/>
      <c r="Q13071"/>
    </row>
    <row r="13072" spans="1:17" ht="15" x14ac:dyDescent="0.25">
      <c r="A13072"/>
      <c r="B13072" s="114">
        <v>13071</v>
      </c>
      <c r="C13072" s="7">
        <v>23</v>
      </c>
      <c r="E13072">
        <v>13071</v>
      </c>
      <c r="G13072">
        <v>22</v>
      </c>
      <c r="K13072">
        <v>13071</v>
      </c>
      <c r="N13072"/>
      <c r="O13072"/>
      <c r="Q13072"/>
    </row>
    <row r="13073" spans="1:17" ht="15" x14ac:dyDescent="0.25">
      <c r="A13073"/>
      <c r="B13073" s="114">
        <v>13072</v>
      </c>
      <c r="C13073" s="7">
        <v>23</v>
      </c>
      <c r="E13073">
        <v>13072</v>
      </c>
      <c r="G13073">
        <v>22</v>
      </c>
      <c r="K13073">
        <v>13072</v>
      </c>
      <c r="N13073"/>
      <c r="O13073"/>
      <c r="Q13073"/>
    </row>
    <row r="13074" spans="1:17" ht="15" x14ac:dyDescent="0.25">
      <c r="A13074"/>
      <c r="B13074" s="114">
        <v>13073</v>
      </c>
      <c r="C13074" s="7">
        <v>23</v>
      </c>
      <c r="E13074">
        <v>13073</v>
      </c>
      <c r="G13074">
        <v>22</v>
      </c>
      <c r="K13074">
        <v>13073</v>
      </c>
      <c r="N13074"/>
      <c r="O13074"/>
      <c r="Q13074"/>
    </row>
    <row r="13075" spans="1:17" ht="15" x14ac:dyDescent="0.25">
      <c r="A13075"/>
      <c r="B13075" s="114">
        <v>13074</v>
      </c>
      <c r="C13075" s="7">
        <v>23</v>
      </c>
      <c r="E13075">
        <v>13074</v>
      </c>
      <c r="G13075">
        <v>22</v>
      </c>
      <c r="K13075">
        <v>13074</v>
      </c>
      <c r="N13075"/>
      <c r="O13075"/>
      <c r="Q13075"/>
    </row>
    <row r="13076" spans="1:17" ht="15" x14ac:dyDescent="0.25">
      <c r="A13076"/>
      <c r="B13076" s="114">
        <v>13075</v>
      </c>
      <c r="C13076" s="7">
        <v>23</v>
      </c>
      <c r="E13076">
        <v>13075</v>
      </c>
      <c r="G13076">
        <v>22</v>
      </c>
      <c r="K13076">
        <v>13075</v>
      </c>
      <c r="N13076"/>
      <c r="O13076"/>
      <c r="Q13076"/>
    </row>
    <row r="13077" spans="1:17" ht="15" x14ac:dyDescent="0.25">
      <c r="A13077"/>
      <c r="B13077" s="114">
        <v>13076</v>
      </c>
      <c r="C13077" s="7">
        <v>23</v>
      </c>
      <c r="E13077">
        <v>13076</v>
      </c>
      <c r="G13077">
        <v>22</v>
      </c>
      <c r="K13077">
        <v>13076</v>
      </c>
      <c r="N13077"/>
      <c r="O13077"/>
      <c r="Q13077"/>
    </row>
    <row r="13078" spans="1:17" ht="15" x14ac:dyDescent="0.25">
      <c r="A13078"/>
      <c r="B13078" s="114">
        <v>13077</v>
      </c>
      <c r="C13078" s="7">
        <v>23</v>
      </c>
      <c r="E13078">
        <v>13077</v>
      </c>
      <c r="G13078">
        <v>22</v>
      </c>
      <c r="K13078">
        <v>13077</v>
      </c>
      <c r="N13078"/>
      <c r="O13078"/>
      <c r="Q13078"/>
    </row>
    <row r="13079" spans="1:17" ht="15" x14ac:dyDescent="0.25">
      <c r="A13079"/>
      <c r="B13079" s="114">
        <v>13078</v>
      </c>
      <c r="C13079" s="7">
        <v>23</v>
      </c>
      <c r="E13079">
        <v>13078</v>
      </c>
      <c r="G13079">
        <v>22</v>
      </c>
      <c r="K13079">
        <v>13078</v>
      </c>
      <c r="N13079"/>
      <c r="O13079"/>
      <c r="Q13079"/>
    </row>
    <row r="13080" spans="1:17" ht="15" x14ac:dyDescent="0.25">
      <c r="A13080"/>
      <c r="B13080" s="114">
        <v>13079</v>
      </c>
      <c r="C13080" s="7">
        <v>23</v>
      </c>
      <c r="E13080">
        <v>13079</v>
      </c>
      <c r="G13080">
        <v>22</v>
      </c>
      <c r="K13080">
        <v>13079</v>
      </c>
      <c r="N13080"/>
      <c r="O13080"/>
      <c r="Q13080"/>
    </row>
    <row r="13081" spans="1:17" ht="15" x14ac:dyDescent="0.25">
      <c r="A13081"/>
      <c r="B13081" s="114">
        <v>13080</v>
      </c>
      <c r="C13081" s="7">
        <v>23</v>
      </c>
      <c r="E13081">
        <v>13080</v>
      </c>
      <c r="G13081">
        <v>22</v>
      </c>
      <c r="K13081">
        <v>13080</v>
      </c>
      <c r="N13081"/>
      <c r="O13081"/>
      <c r="Q13081"/>
    </row>
    <row r="13082" spans="1:17" ht="15" x14ac:dyDescent="0.25">
      <c r="A13082"/>
      <c r="B13082" s="114">
        <v>13081</v>
      </c>
      <c r="C13082" s="7">
        <v>23</v>
      </c>
      <c r="E13082">
        <v>13081</v>
      </c>
      <c r="G13082">
        <v>22</v>
      </c>
      <c r="K13082">
        <v>13081</v>
      </c>
      <c r="N13082"/>
      <c r="O13082"/>
      <c r="Q13082"/>
    </row>
    <row r="13083" spans="1:17" ht="15" x14ac:dyDescent="0.25">
      <c r="A13083"/>
      <c r="B13083" s="114">
        <v>13082</v>
      </c>
      <c r="C13083" s="7">
        <v>23</v>
      </c>
      <c r="E13083">
        <v>13082</v>
      </c>
      <c r="G13083">
        <v>22</v>
      </c>
      <c r="K13083">
        <v>13082</v>
      </c>
      <c r="N13083"/>
      <c r="O13083"/>
      <c r="Q13083"/>
    </row>
    <row r="13084" spans="1:17" ht="15" x14ac:dyDescent="0.25">
      <c r="A13084"/>
      <c r="B13084" s="114">
        <v>13083</v>
      </c>
      <c r="C13084" s="7">
        <v>23</v>
      </c>
      <c r="E13084">
        <v>13083</v>
      </c>
      <c r="G13084">
        <v>22</v>
      </c>
      <c r="K13084">
        <v>13083</v>
      </c>
      <c r="N13084"/>
      <c r="O13084"/>
      <c r="Q13084"/>
    </row>
    <row r="13085" spans="1:17" ht="15" x14ac:dyDescent="0.25">
      <c r="A13085"/>
      <c r="B13085" s="114">
        <v>13084</v>
      </c>
      <c r="C13085" s="7">
        <v>23</v>
      </c>
      <c r="E13085">
        <v>13084</v>
      </c>
      <c r="G13085">
        <v>22</v>
      </c>
      <c r="K13085">
        <v>13084</v>
      </c>
      <c r="N13085"/>
      <c r="O13085"/>
      <c r="Q13085"/>
    </row>
    <row r="13086" spans="1:17" ht="15" x14ac:dyDescent="0.25">
      <c r="A13086"/>
      <c r="B13086" s="114">
        <v>13085</v>
      </c>
      <c r="C13086" s="7">
        <v>23</v>
      </c>
      <c r="E13086">
        <v>13085</v>
      </c>
      <c r="G13086">
        <v>22</v>
      </c>
      <c r="K13086">
        <v>13085</v>
      </c>
      <c r="N13086"/>
      <c r="O13086"/>
      <c r="Q13086"/>
    </row>
    <row r="13087" spans="1:17" ht="15" x14ac:dyDescent="0.25">
      <c r="A13087"/>
      <c r="B13087" s="114">
        <v>13086</v>
      </c>
      <c r="C13087" s="7">
        <v>23</v>
      </c>
      <c r="E13087">
        <v>13086</v>
      </c>
      <c r="G13087">
        <v>22</v>
      </c>
      <c r="K13087">
        <v>13086</v>
      </c>
      <c r="N13087"/>
      <c r="O13087"/>
      <c r="Q13087"/>
    </row>
    <row r="13088" spans="1:17" ht="15" x14ac:dyDescent="0.25">
      <c r="A13088"/>
      <c r="B13088" s="114">
        <v>13087</v>
      </c>
      <c r="C13088" s="7">
        <v>23</v>
      </c>
      <c r="E13088">
        <v>13087</v>
      </c>
      <c r="G13088">
        <v>22</v>
      </c>
      <c r="K13088">
        <v>13087</v>
      </c>
      <c r="N13088"/>
      <c r="O13088"/>
      <c r="Q13088"/>
    </row>
    <row r="13089" spans="1:17" ht="15" x14ac:dyDescent="0.25">
      <c r="A13089"/>
      <c r="B13089" s="114">
        <v>13088</v>
      </c>
      <c r="C13089" s="7">
        <v>23</v>
      </c>
      <c r="E13089">
        <v>13088</v>
      </c>
      <c r="G13089">
        <v>22</v>
      </c>
      <c r="K13089">
        <v>13088</v>
      </c>
      <c r="N13089"/>
      <c r="O13089"/>
      <c r="Q13089"/>
    </row>
    <row r="13090" spans="1:17" ht="15" x14ac:dyDescent="0.25">
      <c r="A13090"/>
      <c r="B13090" s="114">
        <v>13089</v>
      </c>
      <c r="C13090" s="7">
        <v>23</v>
      </c>
      <c r="E13090">
        <v>13089</v>
      </c>
      <c r="G13090">
        <v>22</v>
      </c>
      <c r="K13090">
        <v>13089</v>
      </c>
      <c r="N13090"/>
      <c r="O13090"/>
      <c r="Q13090"/>
    </row>
    <row r="13091" spans="1:17" ht="15" x14ac:dyDescent="0.25">
      <c r="A13091"/>
      <c r="B13091" s="114">
        <v>13090</v>
      </c>
      <c r="C13091" s="7">
        <v>23</v>
      </c>
      <c r="E13091">
        <v>13090</v>
      </c>
      <c r="G13091">
        <v>22</v>
      </c>
      <c r="K13091">
        <v>13090</v>
      </c>
      <c r="N13091"/>
      <c r="O13091"/>
      <c r="Q13091"/>
    </row>
    <row r="13092" spans="1:17" ht="15" x14ac:dyDescent="0.25">
      <c r="A13092"/>
      <c r="B13092" s="114">
        <v>13091</v>
      </c>
      <c r="C13092" s="7">
        <v>23</v>
      </c>
      <c r="E13092">
        <v>13091</v>
      </c>
      <c r="G13092">
        <v>22</v>
      </c>
      <c r="K13092">
        <v>13091</v>
      </c>
      <c r="N13092"/>
      <c r="O13092"/>
      <c r="Q13092"/>
    </row>
    <row r="13093" spans="1:17" ht="15" x14ac:dyDescent="0.25">
      <c r="A13093"/>
      <c r="B13093" s="114">
        <v>13092</v>
      </c>
      <c r="C13093" s="7">
        <v>23</v>
      </c>
      <c r="E13093">
        <v>13092</v>
      </c>
      <c r="G13093">
        <v>22</v>
      </c>
      <c r="K13093">
        <v>13092</v>
      </c>
      <c r="N13093"/>
      <c r="O13093"/>
      <c r="Q13093"/>
    </row>
    <row r="13094" spans="1:17" ht="15" x14ac:dyDescent="0.25">
      <c r="A13094"/>
      <c r="B13094" s="114">
        <v>13093</v>
      </c>
      <c r="C13094" s="7">
        <v>23</v>
      </c>
      <c r="E13094">
        <v>13093</v>
      </c>
      <c r="G13094">
        <v>22</v>
      </c>
      <c r="K13094">
        <v>13093</v>
      </c>
      <c r="N13094"/>
      <c r="O13094"/>
      <c r="Q13094"/>
    </row>
    <row r="13095" spans="1:17" ht="15" x14ac:dyDescent="0.25">
      <c r="A13095"/>
      <c r="B13095" s="114">
        <v>13094</v>
      </c>
      <c r="C13095" s="7">
        <v>23</v>
      </c>
      <c r="E13095">
        <v>13094</v>
      </c>
      <c r="G13095">
        <v>22</v>
      </c>
      <c r="K13095">
        <v>13094</v>
      </c>
      <c r="N13095"/>
      <c r="O13095"/>
      <c r="Q13095"/>
    </row>
    <row r="13096" spans="1:17" ht="15" x14ac:dyDescent="0.25">
      <c r="A13096"/>
      <c r="B13096" s="114">
        <v>13095</v>
      </c>
      <c r="C13096" s="7">
        <v>23</v>
      </c>
      <c r="E13096">
        <v>13095</v>
      </c>
      <c r="G13096">
        <v>22</v>
      </c>
      <c r="K13096">
        <v>13095</v>
      </c>
      <c r="N13096"/>
      <c r="O13096"/>
      <c r="Q13096"/>
    </row>
    <row r="13097" spans="1:17" ht="15" x14ac:dyDescent="0.25">
      <c r="A13097"/>
      <c r="B13097" s="114">
        <v>13096</v>
      </c>
      <c r="C13097" s="7">
        <v>23</v>
      </c>
      <c r="E13097">
        <v>13096</v>
      </c>
      <c r="G13097">
        <v>22</v>
      </c>
      <c r="K13097">
        <v>13096</v>
      </c>
      <c r="N13097"/>
      <c r="O13097"/>
      <c r="Q13097"/>
    </row>
    <row r="13098" spans="1:17" ht="15" x14ac:dyDescent="0.25">
      <c r="A13098"/>
      <c r="B13098" s="114">
        <v>13097</v>
      </c>
      <c r="C13098" s="7">
        <v>23</v>
      </c>
      <c r="E13098">
        <v>13097</v>
      </c>
      <c r="G13098">
        <v>22</v>
      </c>
      <c r="K13098">
        <v>13097</v>
      </c>
      <c r="N13098"/>
      <c r="O13098"/>
      <c r="Q13098"/>
    </row>
    <row r="13099" spans="1:17" ht="15" x14ac:dyDescent="0.25">
      <c r="A13099"/>
      <c r="B13099" s="114">
        <v>13098</v>
      </c>
      <c r="C13099" s="7">
        <v>23</v>
      </c>
      <c r="E13099">
        <v>13098</v>
      </c>
      <c r="G13099">
        <v>22</v>
      </c>
      <c r="K13099">
        <v>13098</v>
      </c>
      <c r="N13099"/>
      <c r="O13099"/>
      <c r="Q13099"/>
    </row>
    <row r="13100" spans="1:17" ht="15" x14ac:dyDescent="0.25">
      <c r="A13100"/>
      <c r="B13100" s="114">
        <v>13099</v>
      </c>
      <c r="C13100" s="7">
        <v>23</v>
      </c>
      <c r="E13100">
        <v>13099</v>
      </c>
      <c r="G13100">
        <v>22</v>
      </c>
      <c r="K13100">
        <v>13099</v>
      </c>
      <c r="N13100"/>
      <c r="O13100"/>
      <c r="Q13100"/>
    </row>
    <row r="13101" spans="1:17" ht="15" x14ac:dyDescent="0.25">
      <c r="A13101"/>
      <c r="B13101" s="114">
        <v>13100</v>
      </c>
      <c r="C13101" s="7">
        <v>23</v>
      </c>
      <c r="E13101">
        <v>13100</v>
      </c>
      <c r="G13101">
        <v>22</v>
      </c>
      <c r="K13101">
        <v>13100</v>
      </c>
      <c r="N13101"/>
      <c r="O13101"/>
      <c r="Q13101"/>
    </row>
    <row r="13102" spans="1:17" ht="15" x14ac:dyDescent="0.25">
      <c r="A13102"/>
      <c r="B13102" s="114">
        <v>13101</v>
      </c>
      <c r="C13102" s="7">
        <v>23</v>
      </c>
      <c r="E13102">
        <v>13101</v>
      </c>
      <c r="G13102">
        <v>22</v>
      </c>
      <c r="K13102">
        <v>13101</v>
      </c>
      <c r="N13102"/>
      <c r="O13102"/>
      <c r="Q13102"/>
    </row>
    <row r="13103" spans="1:17" ht="15" x14ac:dyDescent="0.25">
      <c r="A13103"/>
      <c r="B13103" s="114">
        <v>13102</v>
      </c>
      <c r="C13103" s="7">
        <v>23</v>
      </c>
      <c r="E13103">
        <v>13102</v>
      </c>
      <c r="G13103">
        <v>22</v>
      </c>
      <c r="K13103">
        <v>13102</v>
      </c>
      <c r="N13103"/>
      <c r="O13103"/>
      <c r="Q13103"/>
    </row>
    <row r="13104" spans="1:17" ht="15" x14ac:dyDescent="0.25">
      <c r="A13104"/>
      <c r="B13104" s="114">
        <v>13103</v>
      </c>
      <c r="C13104" s="7">
        <v>23</v>
      </c>
      <c r="E13104">
        <v>13103</v>
      </c>
      <c r="G13104">
        <v>22</v>
      </c>
      <c r="K13104">
        <v>13103</v>
      </c>
      <c r="N13104"/>
      <c r="O13104"/>
      <c r="Q13104"/>
    </row>
    <row r="13105" spans="1:17" ht="15" x14ac:dyDescent="0.25">
      <c r="A13105"/>
      <c r="B13105" s="114">
        <v>13104</v>
      </c>
      <c r="C13105" s="7">
        <v>23</v>
      </c>
      <c r="E13105">
        <v>13104</v>
      </c>
      <c r="G13105">
        <v>22</v>
      </c>
      <c r="K13105">
        <v>13104</v>
      </c>
      <c r="N13105"/>
      <c r="O13105"/>
      <c r="Q13105"/>
    </row>
    <row r="13106" spans="1:17" ht="15" x14ac:dyDescent="0.25">
      <c r="A13106"/>
      <c r="B13106" s="114">
        <v>13105</v>
      </c>
      <c r="C13106" s="7">
        <v>23</v>
      </c>
      <c r="E13106">
        <v>13105</v>
      </c>
      <c r="G13106">
        <v>22</v>
      </c>
      <c r="K13106">
        <v>13105</v>
      </c>
      <c r="N13106"/>
      <c r="O13106"/>
      <c r="Q13106"/>
    </row>
    <row r="13107" spans="1:17" ht="15" x14ac:dyDescent="0.25">
      <c r="A13107"/>
      <c r="B13107" s="114">
        <v>13106</v>
      </c>
      <c r="C13107" s="7">
        <v>23</v>
      </c>
      <c r="E13107">
        <v>13106</v>
      </c>
      <c r="G13107">
        <v>22</v>
      </c>
      <c r="K13107">
        <v>13106</v>
      </c>
      <c r="N13107"/>
      <c r="O13107"/>
      <c r="Q13107"/>
    </row>
    <row r="13108" spans="1:17" ht="15" x14ac:dyDescent="0.25">
      <c r="A13108"/>
      <c r="B13108" s="114">
        <v>13107</v>
      </c>
      <c r="C13108" s="7">
        <v>23</v>
      </c>
      <c r="E13108">
        <v>13107</v>
      </c>
      <c r="G13108">
        <v>22</v>
      </c>
      <c r="K13108">
        <v>13107</v>
      </c>
      <c r="N13108"/>
      <c r="O13108"/>
      <c r="Q13108"/>
    </row>
    <row r="13109" spans="1:17" ht="15" x14ac:dyDescent="0.25">
      <c r="A13109"/>
      <c r="B13109" s="114">
        <v>13108</v>
      </c>
      <c r="C13109" s="7">
        <v>23</v>
      </c>
      <c r="E13109">
        <v>13108</v>
      </c>
      <c r="G13109">
        <v>22</v>
      </c>
      <c r="K13109">
        <v>13108</v>
      </c>
      <c r="N13109"/>
      <c r="O13109"/>
      <c r="Q13109"/>
    </row>
    <row r="13110" spans="1:17" ht="15" x14ac:dyDescent="0.25">
      <c r="A13110"/>
      <c r="B13110" s="114">
        <v>13109</v>
      </c>
      <c r="C13110" s="7">
        <v>23</v>
      </c>
      <c r="E13110">
        <v>13109</v>
      </c>
      <c r="G13110">
        <v>22</v>
      </c>
      <c r="K13110">
        <v>13109</v>
      </c>
      <c r="N13110"/>
      <c r="O13110"/>
      <c r="Q13110"/>
    </row>
    <row r="13111" spans="1:17" ht="15" x14ac:dyDescent="0.25">
      <c r="A13111"/>
      <c r="B13111" s="114">
        <v>13110</v>
      </c>
      <c r="C13111" s="7">
        <v>23</v>
      </c>
      <c r="E13111">
        <v>13110</v>
      </c>
      <c r="G13111">
        <v>22</v>
      </c>
      <c r="K13111">
        <v>13110</v>
      </c>
      <c r="N13111"/>
      <c r="O13111"/>
      <c r="Q13111"/>
    </row>
    <row r="13112" spans="1:17" ht="15" x14ac:dyDescent="0.25">
      <c r="A13112"/>
      <c r="B13112" s="114">
        <v>13111</v>
      </c>
      <c r="C13112" s="7">
        <v>23</v>
      </c>
      <c r="E13112">
        <v>13111</v>
      </c>
      <c r="G13112">
        <v>22</v>
      </c>
      <c r="K13112">
        <v>13111</v>
      </c>
      <c r="N13112"/>
      <c r="O13112"/>
      <c r="Q13112"/>
    </row>
    <row r="13113" spans="1:17" ht="15" x14ac:dyDescent="0.25">
      <c r="A13113"/>
      <c r="B13113" s="114">
        <v>13112</v>
      </c>
      <c r="C13113" s="7">
        <v>23</v>
      </c>
      <c r="E13113">
        <v>13112</v>
      </c>
      <c r="G13113">
        <v>22</v>
      </c>
      <c r="K13113">
        <v>13112</v>
      </c>
      <c r="N13113"/>
      <c r="O13113"/>
      <c r="Q13113"/>
    </row>
    <row r="13114" spans="1:17" ht="15" x14ac:dyDescent="0.25">
      <c r="A13114"/>
      <c r="B13114" s="114">
        <v>13113</v>
      </c>
      <c r="C13114" s="7">
        <v>23</v>
      </c>
      <c r="E13114">
        <v>13113</v>
      </c>
      <c r="G13114">
        <v>22</v>
      </c>
      <c r="K13114">
        <v>13113</v>
      </c>
      <c r="N13114"/>
      <c r="O13114"/>
      <c r="Q13114"/>
    </row>
    <row r="13115" spans="1:17" ht="15" x14ac:dyDescent="0.25">
      <c r="A13115"/>
      <c r="B13115" s="114">
        <v>13114</v>
      </c>
      <c r="C13115" s="7">
        <v>23</v>
      </c>
      <c r="E13115">
        <v>13114</v>
      </c>
      <c r="G13115">
        <v>22</v>
      </c>
      <c r="K13115">
        <v>13114</v>
      </c>
      <c r="N13115"/>
      <c r="O13115"/>
      <c r="Q13115"/>
    </row>
    <row r="13116" spans="1:17" ht="15" x14ac:dyDescent="0.25">
      <c r="A13116"/>
      <c r="B13116" s="114">
        <v>13115</v>
      </c>
      <c r="C13116" s="7">
        <v>23</v>
      </c>
      <c r="E13116">
        <v>13115</v>
      </c>
      <c r="G13116">
        <v>22</v>
      </c>
      <c r="K13116">
        <v>13115</v>
      </c>
      <c r="N13116"/>
      <c r="O13116"/>
      <c r="Q13116"/>
    </row>
    <row r="13117" spans="1:17" ht="15" x14ac:dyDescent="0.25">
      <c r="A13117"/>
      <c r="B13117" s="114">
        <v>13116</v>
      </c>
      <c r="C13117" s="7">
        <v>23</v>
      </c>
      <c r="E13117">
        <v>13116</v>
      </c>
      <c r="G13117">
        <v>22</v>
      </c>
      <c r="K13117">
        <v>13116</v>
      </c>
      <c r="N13117"/>
      <c r="O13117"/>
      <c r="Q13117"/>
    </row>
    <row r="13118" spans="1:17" ht="15" x14ac:dyDescent="0.25">
      <c r="A13118"/>
      <c r="B13118" s="114">
        <v>13117</v>
      </c>
      <c r="C13118" s="7">
        <v>23</v>
      </c>
      <c r="E13118">
        <v>13117</v>
      </c>
      <c r="G13118">
        <v>22</v>
      </c>
      <c r="K13118">
        <v>13117</v>
      </c>
      <c r="N13118"/>
      <c r="O13118"/>
      <c r="Q13118"/>
    </row>
    <row r="13119" spans="1:17" ht="15" x14ac:dyDescent="0.25">
      <c r="A13119"/>
      <c r="B13119" s="114">
        <v>13118</v>
      </c>
      <c r="C13119" s="7">
        <v>23</v>
      </c>
      <c r="E13119">
        <v>13118</v>
      </c>
      <c r="G13119">
        <v>22</v>
      </c>
      <c r="K13119">
        <v>13118</v>
      </c>
      <c r="N13119"/>
      <c r="O13119"/>
      <c r="Q13119"/>
    </row>
    <row r="13120" spans="1:17" ht="15" x14ac:dyDescent="0.25">
      <c r="A13120"/>
      <c r="B13120" s="114">
        <v>13119</v>
      </c>
      <c r="C13120" s="7">
        <v>23</v>
      </c>
      <c r="E13120">
        <v>13119</v>
      </c>
      <c r="G13120">
        <v>22</v>
      </c>
      <c r="K13120">
        <v>13119</v>
      </c>
      <c r="N13120"/>
      <c r="O13120"/>
      <c r="Q13120"/>
    </row>
    <row r="13121" spans="1:17" ht="15" x14ac:dyDescent="0.25">
      <c r="A13121"/>
      <c r="B13121" s="114">
        <v>13120</v>
      </c>
      <c r="C13121" s="7">
        <v>23</v>
      </c>
      <c r="E13121">
        <v>13120</v>
      </c>
      <c r="G13121">
        <v>22</v>
      </c>
      <c r="K13121">
        <v>13120</v>
      </c>
      <c r="N13121"/>
      <c r="O13121"/>
      <c r="Q13121"/>
    </row>
    <row r="13122" spans="1:17" ht="15" x14ac:dyDescent="0.25">
      <c r="A13122"/>
      <c r="B13122" s="114">
        <v>13121</v>
      </c>
      <c r="C13122" s="7">
        <v>23</v>
      </c>
      <c r="E13122">
        <v>13121</v>
      </c>
      <c r="G13122">
        <v>22</v>
      </c>
      <c r="K13122">
        <v>13121</v>
      </c>
      <c r="N13122"/>
      <c r="O13122"/>
      <c r="Q13122"/>
    </row>
    <row r="13123" spans="1:17" ht="15" x14ac:dyDescent="0.25">
      <c r="A13123"/>
      <c r="B13123" s="114">
        <v>13122</v>
      </c>
      <c r="C13123" s="7">
        <v>23</v>
      </c>
      <c r="E13123">
        <v>13122</v>
      </c>
      <c r="G13123">
        <v>22</v>
      </c>
      <c r="K13123">
        <v>13122</v>
      </c>
      <c r="N13123"/>
      <c r="O13123"/>
      <c r="Q13123"/>
    </row>
    <row r="13124" spans="1:17" ht="15" x14ac:dyDescent="0.25">
      <c r="A13124"/>
      <c r="B13124" s="114">
        <v>13123</v>
      </c>
      <c r="C13124" s="7">
        <v>23</v>
      </c>
      <c r="E13124">
        <v>13123</v>
      </c>
      <c r="G13124">
        <v>22</v>
      </c>
      <c r="K13124">
        <v>13123</v>
      </c>
      <c r="N13124"/>
      <c r="O13124"/>
      <c r="Q13124"/>
    </row>
    <row r="13125" spans="1:17" ht="15" x14ac:dyDescent="0.25">
      <c r="A13125"/>
      <c r="B13125" s="114">
        <v>13124</v>
      </c>
      <c r="C13125" s="7">
        <v>23</v>
      </c>
      <c r="E13125">
        <v>13124</v>
      </c>
      <c r="G13125">
        <v>22</v>
      </c>
      <c r="K13125">
        <v>13124</v>
      </c>
      <c r="N13125"/>
      <c r="O13125"/>
      <c r="Q13125"/>
    </row>
    <row r="13126" spans="1:17" ht="15" x14ac:dyDescent="0.25">
      <c r="A13126"/>
      <c r="B13126" s="114">
        <v>13125</v>
      </c>
      <c r="C13126" s="7">
        <v>23</v>
      </c>
      <c r="E13126">
        <v>13125</v>
      </c>
      <c r="G13126">
        <v>22</v>
      </c>
      <c r="K13126">
        <v>13125</v>
      </c>
      <c r="N13126"/>
      <c r="O13126"/>
      <c r="Q13126"/>
    </row>
    <row r="13127" spans="1:17" ht="15" x14ac:dyDescent="0.25">
      <c r="A13127"/>
      <c r="B13127" s="114">
        <v>13126</v>
      </c>
      <c r="C13127" s="7">
        <v>23</v>
      </c>
      <c r="E13127">
        <v>13126</v>
      </c>
      <c r="G13127">
        <v>22</v>
      </c>
      <c r="K13127">
        <v>13126</v>
      </c>
      <c r="N13127"/>
      <c r="O13127"/>
      <c r="Q13127"/>
    </row>
    <row r="13128" spans="1:17" ht="15" x14ac:dyDescent="0.25">
      <c r="A13128"/>
      <c r="B13128" s="114">
        <v>13127</v>
      </c>
      <c r="C13128" s="7">
        <v>23</v>
      </c>
      <c r="E13128">
        <v>13127</v>
      </c>
      <c r="G13128">
        <v>22</v>
      </c>
      <c r="K13128">
        <v>13127</v>
      </c>
      <c r="N13128"/>
      <c r="O13128"/>
      <c r="Q13128"/>
    </row>
    <row r="13129" spans="1:17" ht="15" x14ac:dyDescent="0.25">
      <c r="A13129"/>
      <c r="B13129" s="114">
        <v>13128</v>
      </c>
      <c r="C13129" s="7">
        <v>23</v>
      </c>
      <c r="E13129">
        <v>13128</v>
      </c>
      <c r="G13129">
        <v>22</v>
      </c>
      <c r="K13129">
        <v>13128</v>
      </c>
      <c r="N13129"/>
      <c r="O13129"/>
      <c r="Q13129"/>
    </row>
    <row r="13130" spans="1:17" ht="15" x14ac:dyDescent="0.25">
      <c r="A13130"/>
      <c r="B13130" s="114">
        <v>13129</v>
      </c>
      <c r="C13130" s="7">
        <v>23</v>
      </c>
      <c r="E13130">
        <v>13129</v>
      </c>
      <c r="G13130">
        <v>22</v>
      </c>
      <c r="K13130">
        <v>13129</v>
      </c>
      <c r="N13130"/>
      <c r="O13130"/>
      <c r="Q13130"/>
    </row>
    <row r="13131" spans="1:17" ht="15" x14ac:dyDescent="0.25">
      <c r="A13131"/>
      <c r="B13131" s="114">
        <v>13130</v>
      </c>
      <c r="C13131" s="7">
        <v>23</v>
      </c>
      <c r="E13131">
        <v>13130</v>
      </c>
      <c r="G13131">
        <v>22</v>
      </c>
      <c r="K13131">
        <v>13130</v>
      </c>
      <c r="N13131"/>
      <c r="O13131"/>
      <c r="Q13131"/>
    </row>
    <row r="13132" spans="1:17" ht="15" x14ac:dyDescent="0.25">
      <c r="A13132"/>
      <c r="B13132" s="114">
        <v>13131</v>
      </c>
      <c r="C13132" s="7">
        <v>23</v>
      </c>
      <c r="E13132">
        <v>13131</v>
      </c>
      <c r="G13132">
        <v>22</v>
      </c>
      <c r="K13132">
        <v>13131</v>
      </c>
      <c r="N13132"/>
      <c r="O13132"/>
      <c r="Q13132"/>
    </row>
    <row r="13133" spans="1:17" ht="15" x14ac:dyDescent="0.25">
      <c r="A13133"/>
      <c r="B13133" s="114">
        <v>13132</v>
      </c>
      <c r="C13133" s="7">
        <v>23</v>
      </c>
      <c r="E13133">
        <v>13132</v>
      </c>
      <c r="G13133">
        <v>22</v>
      </c>
      <c r="K13133">
        <v>13132</v>
      </c>
      <c r="N13133"/>
      <c r="O13133"/>
      <c r="Q13133"/>
    </row>
    <row r="13134" spans="1:17" ht="15" x14ac:dyDescent="0.25">
      <c r="A13134"/>
      <c r="B13134" s="114">
        <v>13133</v>
      </c>
      <c r="C13134" s="7">
        <v>23</v>
      </c>
      <c r="E13134">
        <v>13133</v>
      </c>
      <c r="G13134">
        <v>22</v>
      </c>
      <c r="K13134">
        <v>13133</v>
      </c>
      <c r="N13134"/>
      <c r="O13134"/>
      <c r="Q13134"/>
    </row>
    <row r="13135" spans="1:17" ht="15" x14ac:dyDescent="0.25">
      <c r="A13135"/>
      <c r="B13135" s="114">
        <v>13134</v>
      </c>
      <c r="C13135" s="7">
        <v>23</v>
      </c>
      <c r="E13135">
        <v>13134</v>
      </c>
      <c r="G13135">
        <v>22</v>
      </c>
      <c r="K13135">
        <v>13134</v>
      </c>
      <c r="N13135"/>
      <c r="O13135"/>
      <c r="Q13135"/>
    </row>
    <row r="13136" spans="1:17" ht="15" x14ac:dyDescent="0.25">
      <c r="A13136"/>
      <c r="B13136" s="114">
        <v>13135</v>
      </c>
      <c r="C13136" s="7">
        <v>23</v>
      </c>
      <c r="E13136">
        <v>13135</v>
      </c>
      <c r="G13136">
        <v>22</v>
      </c>
      <c r="K13136">
        <v>13135</v>
      </c>
      <c r="N13136"/>
      <c r="O13136"/>
      <c r="Q13136"/>
    </row>
    <row r="13137" spans="1:17" ht="15" x14ac:dyDescent="0.25">
      <c r="A13137"/>
      <c r="B13137" s="114">
        <v>13136</v>
      </c>
      <c r="C13137" s="7">
        <v>23</v>
      </c>
      <c r="E13137">
        <v>13136</v>
      </c>
      <c r="G13137">
        <v>22</v>
      </c>
      <c r="K13137">
        <v>13136</v>
      </c>
      <c r="N13137"/>
      <c r="O13137"/>
      <c r="Q13137"/>
    </row>
    <row r="13138" spans="1:17" ht="15" x14ac:dyDescent="0.25">
      <c r="A13138"/>
      <c r="B13138" s="114">
        <v>13137</v>
      </c>
      <c r="C13138" s="7">
        <v>23</v>
      </c>
      <c r="E13138">
        <v>13137</v>
      </c>
      <c r="G13138">
        <v>22</v>
      </c>
      <c r="K13138">
        <v>13137</v>
      </c>
      <c r="N13138"/>
      <c r="O13138"/>
      <c r="Q13138"/>
    </row>
    <row r="13139" spans="1:17" ht="15" x14ac:dyDescent="0.25">
      <c r="A13139"/>
      <c r="B13139" s="114">
        <v>13138</v>
      </c>
      <c r="C13139" s="7">
        <v>23</v>
      </c>
      <c r="E13139">
        <v>13138</v>
      </c>
      <c r="G13139">
        <v>22</v>
      </c>
      <c r="K13139">
        <v>13138</v>
      </c>
      <c r="N13139"/>
      <c r="O13139"/>
      <c r="Q13139"/>
    </row>
    <row r="13140" spans="1:17" ht="15" x14ac:dyDescent="0.25">
      <c r="A13140"/>
      <c r="B13140" s="114">
        <v>13139</v>
      </c>
      <c r="C13140" s="7">
        <v>23</v>
      </c>
      <c r="E13140">
        <v>13139</v>
      </c>
      <c r="G13140">
        <v>22</v>
      </c>
      <c r="K13140">
        <v>13139</v>
      </c>
      <c r="N13140"/>
      <c r="O13140"/>
      <c r="Q13140"/>
    </row>
    <row r="13141" spans="1:17" ht="15" x14ac:dyDescent="0.25">
      <c r="A13141"/>
      <c r="B13141" s="114">
        <v>13140</v>
      </c>
      <c r="C13141" s="7">
        <v>23</v>
      </c>
      <c r="E13141">
        <v>13140</v>
      </c>
      <c r="G13141">
        <v>22</v>
      </c>
      <c r="K13141">
        <v>13140</v>
      </c>
      <c r="N13141"/>
      <c r="O13141"/>
      <c r="Q13141"/>
    </row>
    <row r="13142" spans="1:17" ht="15" x14ac:dyDescent="0.25">
      <c r="A13142"/>
      <c r="B13142" s="114">
        <v>13141</v>
      </c>
      <c r="C13142" s="7">
        <v>23</v>
      </c>
      <c r="E13142">
        <v>13141</v>
      </c>
      <c r="G13142">
        <v>22</v>
      </c>
      <c r="K13142">
        <v>13141</v>
      </c>
      <c r="N13142"/>
      <c r="O13142"/>
      <c r="Q13142"/>
    </row>
    <row r="13143" spans="1:17" ht="15" x14ac:dyDescent="0.25">
      <c r="A13143"/>
      <c r="B13143" s="114">
        <v>13142</v>
      </c>
      <c r="C13143" s="7">
        <v>23</v>
      </c>
      <c r="E13143">
        <v>13142</v>
      </c>
      <c r="G13143">
        <v>22</v>
      </c>
      <c r="K13143">
        <v>13142</v>
      </c>
      <c r="N13143"/>
      <c r="O13143"/>
      <c r="Q13143"/>
    </row>
    <row r="13144" spans="1:17" ht="15" x14ac:dyDescent="0.25">
      <c r="A13144"/>
      <c r="B13144" s="114">
        <v>13143</v>
      </c>
      <c r="C13144" s="7">
        <v>23</v>
      </c>
      <c r="E13144">
        <v>13143</v>
      </c>
      <c r="G13144">
        <v>22</v>
      </c>
      <c r="K13144">
        <v>13143</v>
      </c>
      <c r="N13144"/>
      <c r="O13144"/>
      <c r="Q13144"/>
    </row>
    <row r="13145" spans="1:17" ht="15" x14ac:dyDescent="0.25">
      <c r="A13145"/>
      <c r="B13145" s="114">
        <v>13144</v>
      </c>
      <c r="C13145" s="7">
        <v>23</v>
      </c>
      <c r="E13145">
        <v>13144</v>
      </c>
      <c r="G13145">
        <v>22</v>
      </c>
      <c r="K13145">
        <v>13144</v>
      </c>
      <c r="N13145"/>
      <c r="O13145"/>
      <c r="Q13145"/>
    </row>
    <row r="13146" spans="1:17" ht="15" x14ac:dyDescent="0.25">
      <c r="A13146"/>
      <c r="B13146" s="114">
        <v>13145</v>
      </c>
      <c r="C13146" s="7">
        <v>23</v>
      </c>
      <c r="E13146">
        <v>13145</v>
      </c>
      <c r="G13146">
        <v>22</v>
      </c>
      <c r="K13146">
        <v>13145</v>
      </c>
      <c r="N13146"/>
      <c r="O13146"/>
      <c r="Q13146"/>
    </row>
    <row r="13147" spans="1:17" ht="15" x14ac:dyDescent="0.25">
      <c r="A13147"/>
      <c r="B13147" s="114">
        <v>13146</v>
      </c>
      <c r="C13147" s="7">
        <v>23</v>
      </c>
      <c r="E13147">
        <v>13146</v>
      </c>
      <c r="G13147">
        <v>22</v>
      </c>
      <c r="K13147">
        <v>13146</v>
      </c>
      <c r="N13147"/>
      <c r="O13147"/>
      <c r="Q13147"/>
    </row>
    <row r="13148" spans="1:17" ht="15" x14ac:dyDescent="0.25">
      <c r="A13148"/>
      <c r="B13148" s="114">
        <v>13147</v>
      </c>
      <c r="C13148" s="7">
        <v>23</v>
      </c>
      <c r="E13148">
        <v>13147</v>
      </c>
      <c r="G13148">
        <v>22</v>
      </c>
      <c r="K13148">
        <v>13147</v>
      </c>
      <c r="N13148"/>
      <c r="O13148"/>
      <c r="Q13148"/>
    </row>
    <row r="13149" spans="1:17" ht="15" x14ac:dyDescent="0.25">
      <c r="A13149"/>
      <c r="B13149" s="114">
        <v>13148</v>
      </c>
      <c r="C13149" s="7">
        <v>23</v>
      </c>
      <c r="E13149">
        <v>13148</v>
      </c>
      <c r="G13149">
        <v>22</v>
      </c>
      <c r="K13149">
        <v>13148</v>
      </c>
      <c r="N13149"/>
      <c r="O13149"/>
      <c r="Q13149"/>
    </row>
    <row r="13150" spans="1:17" ht="15" x14ac:dyDescent="0.25">
      <c r="A13150"/>
      <c r="B13150" s="114">
        <v>13149</v>
      </c>
      <c r="C13150" s="7">
        <v>23</v>
      </c>
      <c r="E13150">
        <v>13149</v>
      </c>
      <c r="G13150">
        <v>22</v>
      </c>
      <c r="K13150">
        <v>13149</v>
      </c>
      <c r="N13150"/>
      <c r="O13150"/>
      <c r="Q13150"/>
    </row>
    <row r="13151" spans="1:17" ht="15" x14ac:dyDescent="0.25">
      <c r="A13151"/>
      <c r="B13151" s="114">
        <v>13150</v>
      </c>
      <c r="C13151" s="7">
        <v>23</v>
      </c>
      <c r="E13151">
        <v>13150</v>
      </c>
      <c r="G13151">
        <v>22</v>
      </c>
      <c r="K13151">
        <v>13150</v>
      </c>
      <c r="N13151"/>
      <c r="O13151"/>
      <c r="Q13151"/>
    </row>
    <row r="13152" spans="1:17" ht="15" x14ac:dyDescent="0.25">
      <c r="A13152"/>
      <c r="B13152" s="114">
        <v>13151</v>
      </c>
      <c r="C13152" s="7">
        <v>23</v>
      </c>
      <c r="E13152">
        <v>13151</v>
      </c>
      <c r="G13152">
        <v>22</v>
      </c>
      <c r="K13152">
        <v>13151</v>
      </c>
      <c r="N13152"/>
      <c r="O13152"/>
      <c r="Q13152"/>
    </row>
    <row r="13153" spans="1:17" ht="15" x14ac:dyDescent="0.25">
      <c r="A13153"/>
      <c r="B13153" s="114">
        <v>13152</v>
      </c>
      <c r="C13153" s="7">
        <v>23</v>
      </c>
      <c r="E13153">
        <v>13152</v>
      </c>
      <c r="G13153">
        <v>22</v>
      </c>
      <c r="K13153">
        <v>13152</v>
      </c>
      <c r="N13153"/>
      <c r="O13153"/>
      <c r="Q13153"/>
    </row>
    <row r="13154" spans="1:17" ht="15" x14ac:dyDescent="0.25">
      <c r="A13154"/>
      <c r="B13154" s="114">
        <v>13153</v>
      </c>
      <c r="C13154" s="7">
        <v>23</v>
      </c>
      <c r="E13154">
        <v>13153</v>
      </c>
      <c r="G13154">
        <v>22</v>
      </c>
      <c r="K13154">
        <v>13153</v>
      </c>
      <c r="N13154"/>
      <c r="O13154"/>
      <c r="Q13154"/>
    </row>
    <row r="13155" spans="1:17" ht="15" x14ac:dyDescent="0.25">
      <c r="A13155"/>
      <c r="B13155" s="114">
        <v>13154</v>
      </c>
      <c r="C13155" s="7">
        <v>23</v>
      </c>
      <c r="E13155">
        <v>13154</v>
      </c>
      <c r="G13155">
        <v>22</v>
      </c>
      <c r="K13155">
        <v>13154</v>
      </c>
      <c r="N13155"/>
      <c r="O13155"/>
      <c r="Q13155"/>
    </row>
    <row r="13156" spans="1:17" ht="15" x14ac:dyDescent="0.25">
      <c r="A13156"/>
      <c r="B13156" s="114">
        <v>13155</v>
      </c>
      <c r="C13156" s="7">
        <v>23</v>
      </c>
      <c r="E13156">
        <v>13155</v>
      </c>
      <c r="G13156">
        <v>22</v>
      </c>
      <c r="K13156">
        <v>13155</v>
      </c>
      <c r="N13156"/>
      <c r="O13156"/>
      <c r="Q13156"/>
    </row>
    <row r="13157" spans="1:17" ht="15" x14ac:dyDescent="0.25">
      <c r="A13157"/>
      <c r="B13157" s="114">
        <v>13156</v>
      </c>
      <c r="C13157" s="7">
        <v>23</v>
      </c>
      <c r="E13157">
        <v>13156</v>
      </c>
      <c r="G13157">
        <v>22</v>
      </c>
      <c r="K13157">
        <v>13156</v>
      </c>
      <c r="N13157"/>
      <c r="O13157"/>
      <c r="Q13157"/>
    </row>
    <row r="13158" spans="1:17" ht="15" x14ac:dyDescent="0.25">
      <c r="A13158"/>
      <c r="B13158" s="114">
        <v>13157</v>
      </c>
      <c r="C13158" s="7">
        <v>23</v>
      </c>
      <c r="E13158">
        <v>13157</v>
      </c>
      <c r="G13158">
        <v>22</v>
      </c>
      <c r="K13158">
        <v>13157</v>
      </c>
      <c r="N13158"/>
      <c r="O13158"/>
      <c r="Q13158"/>
    </row>
    <row r="13159" spans="1:17" ht="15" x14ac:dyDescent="0.25">
      <c r="A13159"/>
      <c r="B13159" s="114">
        <v>13158</v>
      </c>
      <c r="C13159" s="7">
        <v>23</v>
      </c>
      <c r="E13159">
        <v>13158</v>
      </c>
      <c r="G13159">
        <v>22</v>
      </c>
      <c r="K13159">
        <v>13158</v>
      </c>
      <c r="N13159"/>
      <c r="O13159"/>
      <c r="Q13159"/>
    </row>
    <row r="13160" spans="1:17" ht="15" x14ac:dyDescent="0.25">
      <c r="A13160"/>
      <c r="B13160" s="114">
        <v>13159</v>
      </c>
      <c r="C13160" s="7">
        <v>23</v>
      </c>
      <c r="E13160">
        <v>13159</v>
      </c>
      <c r="G13160">
        <v>22</v>
      </c>
      <c r="K13160">
        <v>13159</v>
      </c>
      <c r="N13160"/>
      <c r="O13160"/>
      <c r="Q13160"/>
    </row>
    <row r="13161" spans="1:17" ht="15" x14ac:dyDescent="0.25">
      <c r="A13161"/>
      <c r="B13161" s="114">
        <v>13160</v>
      </c>
      <c r="C13161" s="7">
        <v>23</v>
      </c>
      <c r="E13161">
        <v>13160</v>
      </c>
      <c r="G13161">
        <v>22</v>
      </c>
      <c r="K13161">
        <v>13160</v>
      </c>
      <c r="N13161"/>
      <c r="O13161"/>
      <c r="Q13161"/>
    </row>
    <row r="13162" spans="1:17" ht="15" x14ac:dyDescent="0.25">
      <c r="A13162"/>
      <c r="B13162" s="114">
        <v>13161</v>
      </c>
      <c r="C13162" s="7">
        <v>23</v>
      </c>
      <c r="E13162">
        <v>13161</v>
      </c>
      <c r="G13162">
        <v>22</v>
      </c>
      <c r="K13162">
        <v>13161</v>
      </c>
      <c r="N13162"/>
      <c r="O13162"/>
      <c r="Q13162"/>
    </row>
    <row r="13163" spans="1:17" ht="15" x14ac:dyDescent="0.25">
      <c r="A13163"/>
      <c r="B13163" s="114">
        <v>13162</v>
      </c>
      <c r="C13163" s="7">
        <v>23</v>
      </c>
      <c r="E13163">
        <v>13162</v>
      </c>
      <c r="G13163">
        <v>22</v>
      </c>
      <c r="K13163">
        <v>13162</v>
      </c>
      <c r="N13163"/>
      <c r="O13163"/>
      <c r="Q13163"/>
    </row>
    <row r="13164" spans="1:17" ht="15" x14ac:dyDescent="0.25">
      <c r="A13164"/>
      <c r="B13164" s="114">
        <v>13163</v>
      </c>
      <c r="C13164" s="7">
        <v>23</v>
      </c>
      <c r="E13164">
        <v>13163</v>
      </c>
      <c r="G13164">
        <v>22</v>
      </c>
      <c r="K13164">
        <v>13163</v>
      </c>
      <c r="N13164"/>
      <c r="O13164"/>
      <c r="Q13164"/>
    </row>
    <row r="13165" spans="1:17" ht="15" x14ac:dyDescent="0.25">
      <c r="A13165"/>
      <c r="B13165" s="114">
        <v>13164</v>
      </c>
      <c r="C13165" s="7">
        <v>23</v>
      </c>
      <c r="E13165">
        <v>13164</v>
      </c>
      <c r="G13165">
        <v>22</v>
      </c>
      <c r="K13165">
        <v>13164</v>
      </c>
      <c r="N13165"/>
      <c r="O13165"/>
      <c r="Q13165"/>
    </row>
    <row r="13166" spans="1:17" ht="15" x14ac:dyDescent="0.25">
      <c r="A13166"/>
      <c r="B13166" s="114">
        <v>13165</v>
      </c>
      <c r="C13166" s="7">
        <v>23</v>
      </c>
      <c r="E13166">
        <v>13165</v>
      </c>
      <c r="G13166">
        <v>22</v>
      </c>
      <c r="K13166">
        <v>13165</v>
      </c>
      <c r="N13166"/>
      <c r="O13166"/>
      <c r="Q13166"/>
    </row>
    <row r="13167" spans="1:17" ht="15" x14ac:dyDescent="0.25">
      <c r="A13167"/>
      <c r="B13167" s="114">
        <v>13166</v>
      </c>
      <c r="C13167" s="7">
        <v>23</v>
      </c>
      <c r="E13167">
        <v>13166</v>
      </c>
      <c r="G13167">
        <v>22</v>
      </c>
      <c r="K13167">
        <v>13166</v>
      </c>
      <c r="N13167"/>
      <c r="O13167"/>
      <c r="Q13167"/>
    </row>
    <row r="13168" spans="1:17" ht="15" x14ac:dyDescent="0.25">
      <c r="A13168"/>
      <c r="B13168" s="114">
        <v>13167</v>
      </c>
      <c r="C13168" s="7">
        <v>23</v>
      </c>
      <c r="E13168">
        <v>13167</v>
      </c>
      <c r="G13168">
        <v>22</v>
      </c>
      <c r="K13168">
        <v>13167</v>
      </c>
      <c r="N13168"/>
      <c r="O13168"/>
      <c r="Q13168"/>
    </row>
    <row r="13169" spans="1:17" ht="15" x14ac:dyDescent="0.25">
      <c r="A13169"/>
      <c r="B13169" s="114">
        <v>13168</v>
      </c>
      <c r="C13169" s="7">
        <v>23</v>
      </c>
      <c r="E13169">
        <v>13168</v>
      </c>
      <c r="G13169">
        <v>22</v>
      </c>
      <c r="K13169">
        <v>13168</v>
      </c>
      <c r="N13169"/>
      <c r="O13169"/>
      <c r="Q13169"/>
    </row>
    <row r="13170" spans="1:17" ht="15" x14ac:dyDescent="0.25">
      <c r="A13170"/>
      <c r="B13170" s="114">
        <v>13169</v>
      </c>
      <c r="C13170" s="7">
        <v>23</v>
      </c>
      <c r="E13170">
        <v>13169</v>
      </c>
      <c r="G13170">
        <v>22</v>
      </c>
      <c r="K13170">
        <v>13169</v>
      </c>
      <c r="N13170"/>
      <c r="O13170"/>
      <c r="Q13170"/>
    </row>
    <row r="13171" spans="1:17" ht="15" x14ac:dyDescent="0.25">
      <c r="A13171"/>
      <c r="B13171" s="114">
        <v>13170</v>
      </c>
      <c r="C13171" s="7">
        <v>23</v>
      </c>
      <c r="E13171">
        <v>13170</v>
      </c>
      <c r="G13171">
        <v>22</v>
      </c>
      <c r="K13171">
        <v>13170</v>
      </c>
      <c r="N13171"/>
      <c r="O13171"/>
      <c r="Q13171"/>
    </row>
    <row r="13172" spans="1:17" ht="15" x14ac:dyDescent="0.25">
      <c r="A13172"/>
      <c r="B13172" s="114">
        <v>13171</v>
      </c>
      <c r="C13172" s="7">
        <v>23</v>
      </c>
      <c r="E13172">
        <v>13171</v>
      </c>
      <c r="G13172">
        <v>22</v>
      </c>
      <c r="K13172">
        <v>13171</v>
      </c>
      <c r="N13172"/>
      <c r="O13172"/>
      <c r="Q13172"/>
    </row>
    <row r="13173" spans="1:17" ht="15" x14ac:dyDescent="0.25">
      <c r="A13173"/>
      <c r="B13173" s="114">
        <v>13172</v>
      </c>
      <c r="C13173" s="7">
        <v>23</v>
      </c>
      <c r="E13173">
        <v>13172</v>
      </c>
      <c r="G13173">
        <v>22</v>
      </c>
      <c r="K13173">
        <v>13172</v>
      </c>
      <c r="N13173"/>
      <c r="O13173"/>
      <c r="Q13173"/>
    </row>
    <row r="13174" spans="1:17" ht="15" x14ac:dyDescent="0.25">
      <c r="A13174"/>
      <c r="B13174" s="114">
        <v>13173</v>
      </c>
      <c r="C13174" s="7">
        <v>23</v>
      </c>
      <c r="E13174">
        <v>13173</v>
      </c>
      <c r="G13174">
        <v>22</v>
      </c>
      <c r="K13174">
        <v>13173</v>
      </c>
      <c r="N13174"/>
      <c r="O13174"/>
      <c r="Q13174"/>
    </row>
    <row r="13175" spans="1:17" ht="15" x14ac:dyDescent="0.25">
      <c r="A13175"/>
      <c r="B13175" s="114">
        <v>13174</v>
      </c>
      <c r="C13175" s="7">
        <v>23</v>
      </c>
      <c r="E13175">
        <v>13174</v>
      </c>
      <c r="G13175">
        <v>22</v>
      </c>
      <c r="K13175">
        <v>13174</v>
      </c>
      <c r="N13175"/>
      <c r="O13175"/>
      <c r="Q13175"/>
    </row>
    <row r="13176" spans="1:17" ht="15" x14ac:dyDescent="0.25">
      <c r="A13176"/>
      <c r="B13176" s="114">
        <v>13175</v>
      </c>
      <c r="C13176" s="7">
        <v>23</v>
      </c>
      <c r="E13176">
        <v>13175</v>
      </c>
      <c r="G13176">
        <v>22</v>
      </c>
      <c r="K13176">
        <v>13175</v>
      </c>
      <c r="N13176"/>
      <c r="O13176"/>
      <c r="Q13176"/>
    </row>
    <row r="13177" spans="1:17" ht="15" x14ac:dyDescent="0.25">
      <c r="A13177"/>
      <c r="B13177" s="114">
        <v>13176</v>
      </c>
      <c r="C13177" s="7">
        <v>23</v>
      </c>
      <c r="E13177">
        <v>13176</v>
      </c>
      <c r="G13177">
        <v>22</v>
      </c>
      <c r="K13177">
        <v>13176</v>
      </c>
      <c r="N13177"/>
      <c r="O13177"/>
      <c r="Q13177"/>
    </row>
    <row r="13178" spans="1:17" ht="15" x14ac:dyDescent="0.25">
      <c r="A13178"/>
      <c r="B13178" s="114">
        <v>13177</v>
      </c>
      <c r="C13178" s="7">
        <v>23</v>
      </c>
      <c r="E13178">
        <v>13177</v>
      </c>
      <c r="G13178">
        <v>22</v>
      </c>
      <c r="K13178">
        <v>13177</v>
      </c>
      <c r="N13178"/>
      <c r="O13178"/>
      <c r="Q13178"/>
    </row>
    <row r="13179" spans="1:17" ht="15" x14ac:dyDescent="0.25">
      <c r="A13179"/>
      <c r="B13179" s="114">
        <v>13178</v>
      </c>
      <c r="C13179" s="7">
        <v>23</v>
      </c>
      <c r="E13179">
        <v>13178</v>
      </c>
      <c r="G13179">
        <v>22</v>
      </c>
      <c r="K13179">
        <v>13178</v>
      </c>
      <c r="N13179"/>
      <c r="O13179"/>
      <c r="Q13179"/>
    </row>
    <row r="13180" spans="1:17" ht="15" x14ac:dyDescent="0.25">
      <c r="A13180"/>
      <c r="B13180" s="114">
        <v>13179</v>
      </c>
      <c r="C13180" s="7">
        <v>23</v>
      </c>
      <c r="E13180">
        <v>13179</v>
      </c>
      <c r="G13180">
        <v>22</v>
      </c>
      <c r="K13180">
        <v>13179</v>
      </c>
      <c r="N13180"/>
      <c r="O13180"/>
      <c r="Q13180"/>
    </row>
    <row r="13181" spans="1:17" ht="15" x14ac:dyDescent="0.25">
      <c r="A13181"/>
      <c r="B13181" s="114">
        <v>13180</v>
      </c>
      <c r="C13181" s="7">
        <v>23</v>
      </c>
      <c r="E13181">
        <v>13180</v>
      </c>
      <c r="G13181">
        <v>22</v>
      </c>
      <c r="K13181">
        <v>13180</v>
      </c>
      <c r="N13181"/>
      <c r="O13181"/>
      <c r="Q13181"/>
    </row>
    <row r="13182" spans="1:17" ht="15" x14ac:dyDescent="0.25">
      <c r="A13182"/>
      <c r="B13182" s="114">
        <v>13181</v>
      </c>
      <c r="C13182" s="7">
        <v>23</v>
      </c>
      <c r="E13182">
        <v>13181</v>
      </c>
      <c r="G13182">
        <v>22</v>
      </c>
      <c r="K13182">
        <v>13181</v>
      </c>
      <c r="N13182"/>
      <c r="O13182"/>
      <c r="Q13182"/>
    </row>
    <row r="13183" spans="1:17" ht="15" x14ac:dyDescent="0.25">
      <c r="A13183"/>
      <c r="B13183" s="114">
        <v>13182</v>
      </c>
      <c r="C13183" s="7">
        <v>23</v>
      </c>
      <c r="E13183">
        <v>13182</v>
      </c>
      <c r="G13183">
        <v>22</v>
      </c>
      <c r="K13183">
        <v>13182</v>
      </c>
      <c r="N13183"/>
      <c r="O13183"/>
      <c r="Q13183"/>
    </row>
    <row r="13184" spans="1:17" ht="15" x14ac:dyDescent="0.25">
      <c r="A13184"/>
      <c r="B13184" s="114">
        <v>13183</v>
      </c>
      <c r="C13184" s="7">
        <v>23</v>
      </c>
      <c r="E13184">
        <v>13183</v>
      </c>
      <c r="G13184">
        <v>22</v>
      </c>
      <c r="K13184">
        <v>13183</v>
      </c>
      <c r="N13184"/>
      <c r="O13184"/>
      <c r="Q13184"/>
    </row>
    <row r="13185" spans="1:17" ht="15" x14ac:dyDescent="0.25">
      <c r="A13185"/>
      <c r="B13185" s="114">
        <v>13184</v>
      </c>
      <c r="C13185" s="7">
        <v>23</v>
      </c>
      <c r="E13185">
        <v>13184</v>
      </c>
      <c r="G13185">
        <v>22</v>
      </c>
      <c r="K13185">
        <v>13184</v>
      </c>
      <c r="N13185"/>
      <c r="O13185"/>
      <c r="Q13185"/>
    </row>
    <row r="13186" spans="1:17" ht="15" x14ac:dyDescent="0.25">
      <c r="A13186"/>
      <c r="B13186" s="114">
        <v>13185</v>
      </c>
      <c r="C13186" s="7">
        <v>23</v>
      </c>
      <c r="E13186">
        <v>13185</v>
      </c>
      <c r="G13186">
        <v>22</v>
      </c>
      <c r="K13186">
        <v>13185</v>
      </c>
      <c r="N13186"/>
      <c r="O13186"/>
      <c r="Q13186"/>
    </row>
    <row r="13187" spans="1:17" ht="15" x14ac:dyDescent="0.25">
      <c r="A13187"/>
      <c r="B13187" s="114">
        <v>13186</v>
      </c>
      <c r="C13187" s="7">
        <v>23</v>
      </c>
      <c r="E13187">
        <v>13186</v>
      </c>
      <c r="G13187">
        <v>22</v>
      </c>
      <c r="K13187">
        <v>13186</v>
      </c>
      <c r="N13187"/>
      <c r="O13187"/>
      <c r="Q13187"/>
    </row>
    <row r="13188" spans="1:17" ht="15" x14ac:dyDescent="0.25">
      <c r="A13188"/>
      <c r="B13188" s="114">
        <v>13187</v>
      </c>
      <c r="C13188" s="7">
        <v>23</v>
      </c>
      <c r="E13188">
        <v>13187</v>
      </c>
      <c r="G13188">
        <v>22</v>
      </c>
      <c r="K13188">
        <v>13187</v>
      </c>
      <c r="N13188"/>
      <c r="O13188"/>
      <c r="Q13188"/>
    </row>
    <row r="13189" spans="1:17" ht="15" x14ac:dyDescent="0.25">
      <c r="A13189"/>
      <c r="B13189" s="114">
        <v>13188</v>
      </c>
      <c r="C13189" s="7">
        <v>23</v>
      </c>
      <c r="E13189">
        <v>13188</v>
      </c>
      <c r="G13189">
        <v>22</v>
      </c>
      <c r="K13189">
        <v>13188</v>
      </c>
      <c r="N13189"/>
      <c r="O13189"/>
      <c r="Q13189"/>
    </row>
    <row r="13190" spans="1:17" ht="15" x14ac:dyDescent="0.25">
      <c r="A13190"/>
      <c r="B13190" s="114">
        <v>13189</v>
      </c>
      <c r="C13190" s="7">
        <v>23</v>
      </c>
      <c r="E13190">
        <v>13189</v>
      </c>
      <c r="G13190">
        <v>22</v>
      </c>
      <c r="K13190">
        <v>13189</v>
      </c>
      <c r="N13190"/>
      <c r="O13190"/>
      <c r="Q13190"/>
    </row>
    <row r="13191" spans="1:17" ht="15" x14ac:dyDescent="0.25">
      <c r="A13191"/>
      <c r="B13191" s="114">
        <v>13190</v>
      </c>
      <c r="C13191" s="7">
        <v>23</v>
      </c>
      <c r="E13191">
        <v>13190</v>
      </c>
      <c r="G13191">
        <v>22</v>
      </c>
      <c r="K13191">
        <v>13190</v>
      </c>
      <c r="N13191"/>
      <c r="O13191"/>
      <c r="Q13191"/>
    </row>
    <row r="13192" spans="1:17" ht="15" x14ac:dyDescent="0.25">
      <c r="A13192"/>
      <c r="B13192" s="114">
        <v>13191</v>
      </c>
      <c r="C13192" s="7">
        <v>23</v>
      </c>
      <c r="E13192">
        <v>13191</v>
      </c>
      <c r="G13192">
        <v>22</v>
      </c>
      <c r="K13192">
        <v>13191</v>
      </c>
      <c r="N13192"/>
      <c r="O13192"/>
      <c r="Q13192"/>
    </row>
    <row r="13193" spans="1:17" ht="15" x14ac:dyDescent="0.25">
      <c r="A13193"/>
      <c r="B13193" s="114">
        <v>13192</v>
      </c>
      <c r="C13193" s="7">
        <v>23</v>
      </c>
      <c r="E13193">
        <v>13192</v>
      </c>
      <c r="G13193">
        <v>22</v>
      </c>
      <c r="K13193">
        <v>13192</v>
      </c>
      <c r="N13193"/>
      <c r="O13193"/>
      <c r="Q13193"/>
    </row>
    <row r="13194" spans="1:17" ht="15" x14ac:dyDescent="0.25">
      <c r="A13194"/>
      <c r="B13194" s="114">
        <v>13193</v>
      </c>
      <c r="C13194" s="7">
        <v>23</v>
      </c>
      <c r="E13194">
        <v>13193</v>
      </c>
      <c r="G13194">
        <v>22</v>
      </c>
      <c r="K13194">
        <v>13193</v>
      </c>
      <c r="N13194"/>
      <c r="O13194"/>
      <c r="Q13194"/>
    </row>
    <row r="13195" spans="1:17" ht="15" x14ac:dyDescent="0.25">
      <c r="A13195"/>
      <c r="B13195" s="114">
        <v>13194</v>
      </c>
      <c r="C13195" s="7">
        <v>23</v>
      </c>
      <c r="E13195">
        <v>13194</v>
      </c>
      <c r="G13195">
        <v>22</v>
      </c>
      <c r="K13195">
        <v>13194</v>
      </c>
      <c r="N13195"/>
      <c r="O13195"/>
      <c r="Q13195"/>
    </row>
    <row r="13196" spans="1:17" ht="15" x14ac:dyDescent="0.25">
      <c r="A13196"/>
      <c r="B13196" s="114">
        <v>13195</v>
      </c>
      <c r="C13196" s="7">
        <v>23</v>
      </c>
      <c r="E13196">
        <v>13195</v>
      </c>
      <c r="G13196">
        <v>22</v>
      </c>
      <c r="K13196">
        <v>13195</v>
      </c>
      <c r="N13196"/>
      <c r="O13196"/>
      <c r="Q13196"/>
    </row>
    <row r="13197" spans="1:17" ht="15" x14ac:dyDescent="0.25">
      <c r="A13197"/>
      <c r="B13197" s="114">
        <v>13196</v>
      </c>
      <c r="C13197" s="7">
        <v>23</v>
      </c>
      <c r="E13197">
        <v>13196</v>
      </c>
      <c r="G13197">
        <v>22</v>
      </c>
      <c r="K13197">
        <v>13196</v>
      </c>
      <c r="N13197"/>
      <c r="O13197"/>
      <c r="Q13197"/>
    </row>
    <row r="13198" spans="1:17" ht="15" x14ac:dyDescent="0.25">
      <c r="A13198"/>
      <c r="B13198" s="114">
        <v>13197</v>
      </c>
      <c r="C13198" s="7">
        <v>23</v>
      </c>
      <c r="E13198">
        <v>13197</v>
      </c>
      <c r="G13198">
        <v>22</v>
      </c>
      <c r="K13198">
        <v>13197</v>
      </c>
      <c r="N13198"/>
      <c r="O13198"/>
      <c r="Q13198"/>
    </row>
    <row r="13199" spans="1:17" ht="15" x14ac:dyDescent="0.25">
      <c r="A13199"/>
      <c r="B13199" s="114">
        <v>13198</v>
      </c>
      <c r="C13199" s="7">
        <v>23</v>
      </c>
      <c r="E13199">
        <v>13198</v>
      </c>
      <c r="G13199">
        <v>22</v>
      </c>
      <c r="K13199">
        <v>13198</v>
      </c>
      <c r="N13199"/>
      <c r="O13199"/>
      <c r="Q13199"/>
    </row>
    <row r="13200" spans="1:17" ht="15" x14ac:dyDescent="0.25">
      <c r="A13200"/>
      <c r="B13200" s="114">
        <v>13199</v>
      </c>
      <c r="C13200" s="7">
        <v>23</v>
      </c>
      <c r="E13200">
        <v>13199</v>
      </c>
      <c r="G13200">
        <v>22</v>
      </c>
      <c r="K13200">
        <v>13199</v>
      </c>
      <c r="N13200"/>
      <c r="O13200"/>
      <c r="Q13200"/>
    </row>
    <row r="13201" spans="1:17" ht="15" x14ac:dyDescent="0.25">
      <c r="A13201"/>
      <c r="B13201" s="114">
        <v>13200</v>
      </c>
      <c r="C13201" s="7">
        <v>23</v>
      </c>
      <c r="E13201">
        <v>13200</v>
      </c>
      <c r="G13201">
        <v>22</v>
      </c>
      <c r="K13201">
        <v>13200</v>
      </c>
      <c r="N13201"/>
      <c r="O13201"/>
      <c r="Q13201"/>
    </row>
    <row r="13202" spans="1:17" ht="15" x14ac:dyDescent="0.25">
      <c r="A13202"/>
      <c r="B13202" s="114">
        <v>13201</v>
      </c>
      <c r="C13202" s="7">
        <v>23</v>
      </c>
      <c r="E13202">
        <v>13201</v>
      </c>
      <c r="G13202">
        <v>22</v>
      </c>
      <c r="K13202">
        <v>13201</v>
      </c>
      <c r="N13202"/>
      <c r="O13202"/>
      <c r="Q13202"/>
    </row>
    <row r="13203" spans="1:17" ht="15" x14ac:dyDescent="0.25">
      <c r="A13203"/>
      <c r="B13203" s="114">
        <v>13202</v>
      </c>
      <c r="C13203" s="7">
        <v>23</v>
      </c>
      <c r="E13203">
        <v>13202</v>
      </c>
      <c r="G13203">
        <v>22</v>
      </c>
      <c r="K13203">
        <v>13202</v>
      </c>
      <c r="N13203"/>
      <c r="O13203"/>
      <c r="Q13203"/>
    </row>
    <row r="13204" spans="1:17" ht="15" x14ac:dyDescent="0.25">
      <c r="A13204"/>
      <c r="B13204" s="114">
        <v>13203</v>
      </c>
      <c r="C13204" s="7">
        <v>23</v>
      </c>
      <c r="E13204">
        <v>13203</v>
      </c>
      <c r="G13204">
        <v>22</v>
      </c>
      <c r="K13204">
        <v>13203</v>
      </c>
      <c r="N13204"/>
      <c r="O13204"/>
      <c r="Q13204"/>
    </row>
    <row r="13205" spans="1:17" ht="15" x14ac:dyDescent="0.25">
      <c r="A13205"/>
      <c r="B13205" s="114">
        <v>13204</v>
      </c>
      <c r="C13205" s="7">
        <v>23</v>
      </c>
      <c r="E13205">
        <v>13204</v>
      </c>
      <c r="G13205">
        <v>22</v>
      </c>
      <c r="K13205">
        <v>13204</v>
      </c>
      <c r="N13205"/>
      <c r="O13205"/>
      <c r="Q13205"/>
    </row>
    <row r="13206" spans="1:17" ht="15" x14ac:dyDescent="0.25">
      <c r="A13206"/>
      <c r="B13206" s="114">
        <v>13205</v>
      </c>
      <c r="C13206" s="7">
        <v>23</v>
      </c>
      <c r="E13206">
        <v>13205</v>
      </c>
      <c r="G13206">
        <v>22</v>
      </c>
      <c r="K13206">
        <v>13205</v>
      </c>
      <c r="N13206"/>
      <c r="O13206"/>
      <c r="Q13206"/>
    </row>
    <row r="13207" spans="1:17" ht="15" x14ac:dyDescent="0.25">
      <c r="A13207"/>
      <c r="B13207" s="114">
        <v>13206</v>
      </c>
      <c r="C13207" s="7">
        <v>23</v>
      </c>
      <c r="E13207">
        <v>13206</v>
      </c>
      <c r="G13207">
        <v>22</v>
      </c>
      <c r="K13207">
        <v>13206</v>
      </c>
      <c r="N13207"/>
      <c r="O13207"/>
      <c r="Q13207"/>
    </row>
    <row r="13208" spans="1:17" ht="15" x14ac:dyDescent="0.25">
      <c r="A13208"/>
      <c r="B13208" s="114">
        <v>13207</v>
      </c>
      <c r="C13208" s="7">
        <v>23</v>
      </c>
      <c r="E13208">
        <v>13207</v>
      </c>
      <c r="G13208">
        <v>22</v>
      </c>
      <c r="K13208">
        <v>13207</v>
      </c>
      <c r="N13208"/>
      <c r="O13208"/>
      <c r="Q13208"/>
    </row>
    <row r="13209" spans="1:17" ht="15" x14ac:dyDescent="0.25">
      <c r="A13209"/>
      <c r="B13209" s="114">
        <v>13208</v>
      </c>
      <c r="C13209" s="7">
        <v>23</v>
      </c>
      <c r="E13209">
        <v>13208</v>
      </c>
      <c r="G13209">
        <v>22</v>
      </c>
      <c r="K13209">
        <v>13208</v>
      </c>
      <c r="N13209"/>
      <c r="O13209"/>
      <c r="Q13209"/>
    </row>
    <row r="13210" spans="1:17" ht="15" x14ac:dyDescent="0.25">
      <c r="A13210"/>
      <c r="B13210" s="114">
        <v>13209</v>
      </c>
      <c r="C13210" s="7">
        <v>23</v>
      </c>
      <c r="E13210">
        <v>13209</v>
      </c>
      <c r="G13210">
        <v>22</v>
      </c>
      <c r="K13210">
        <v>13209</v>
      </c>
      <c r="N13210"/>
      <c r="O13210"/>
      <c r="Q13210"/>
    </row>
    <row r="13211" spans="1:17" ht="15" x14ac:dyDescent="0.25">
      <c r="A13211"/>
      <c r="B13211" s="114">
        <v>13210</v>
      </c>
      <c r="C13211" s="7">
        <v>23</v>
      </c>
      <c r="E13211">
        <v>13210</v>
      </c>
      <c r="G13211">
        <v>22</v>
      </c>
      <c r="K13211">
        <v>13210</v>
      </c>
      <c r="N13211"/>
      <c r="O13211"/>
      <c r="Q13211"/>
    </row>
    <row r="13212" spans="1:17" ht="15" x14ac:dyDescent="0.25">
      <c r="A13212"/>
      <c r="B13212" s="114">
        <v>13211</v>
      </c>
      <c r="C13212" s="7">
        <v>23</v>
      </c>
      <c r="E13212">
        <v>13211</v>
      </c>
      <c r="G13212">
        <v>22</v>
      </c>
      <c r="K13212">
        <v>13211</v>
      </c>
      <c r="N13212"/>
      <c r="O13212"/>
      <c r="Q13212"/>
    </row>
    <row r="13213" spans="1:17" ht="15" x14ac:dyDescent="0.25">
      <c r="A13213"/>
      <c r="B13213" s="114">
        <v>13212</v>
      </c>
      <c r="C13213" s="7">
        <v>23</v>
      </c>
      <c r="E13213">
        <v>13212</v>
      </c>
      <c r="G13213">
        <v>22</v>
      </c>
      <c r="K13213">
        <v>13212</v>
      </c>
      <c r="N13213"/>
      <c r="O13213"/>
      <c r="Q13213"/>
    </row>
    <row r="13214" spans="1:17" ht="15" x14ac:dyDescent="0.25">
      <c r="A13214"/>
      <c r="B13214" s="114">
        <v>13213</v>
      </c>
      <c r="C13214" s="7">
        <v>23</v>
      </c>
      <c r="E13214">
        <v>13213</v>
      </c>
      <c r="G13214">
        <v>22</v>
      </c>
      <c r="K13214">
        <v>13213</v>
      </c>
      <c r="N13214"/>
      <c r="O13214"/>
      <c r="Q13214"/>
    </row>
    <row r="13215" spans="1:17" ht="15" x14ac:dyDescent="0.25">
      <c r="A13215"/>
      <c r="B13215" s="114">
        <v>13214</v>
      </c>
      <c r="C13215" s="7">
        <v>23</v>
      </c>
      <c r="E13215">
        <v>13214</v>
      </c>
      <c r="G13215">
        <v>22</v>
      </c>
      <c r="K13215">
        <v>13214</v>
      </c>
      <c r="N13215"/>
      <c r="O13215"/>
      <c r="Q13215"/>
    </row>
    <row r="13216" spans="1:17" ht="15" x14ac:dyDescent="0.25">
      <c r="A13216"/>
      <c r="B13216" s="114">
        <v>13215</v>
      </c>
      <c r="C13216" s="7">
        <v>23</v>
      </c>
      <c r="E13216">
        <v>13215</v>
      </c>
      <c r="G13216">
        <v>22</v>
      </c>
      <c r="K13216">
        <v>13215</v>
      </c>
      <c r="N13216"/>
      <c r="O13216"/>
      <c r="Q13216"/>
    </row>
    <row r="13217" spans="1:17" ht="15" x14ac:dyDescent="0.25">
      <c r="A13217"/>
      <c r="B13217" s="114">
        <v>13216</v>
      </c>
      <c r="C13217" s="7">
        <v>23</v>
      </c>
      <c r="E13217">
        <v>13216</v>
      </c>
      <c r="G13217">
        <v>22</v>
      </c>
      <c r="K13217">
        <v>13216</v>
      </c>
      <c r="N13217"/>
      <c r="O13217"/>
      <c r="Q13217"/>
    </row>
    <row r="13218" spans="1:17" ht="15" x14ac:dyDescent="0.25">
      <c r="A13218"/>
      <c r="B13218" s="114">
        <v>13217</v>
      </c>
      <c r="C13218" s="7">
        <v>23</v>
      </c>
      <c r="E13218">
        <v>13217</v>
      </c>
      <c r="G13218">
        <v>22</v>
      </c>
      <c r="K13218">
        <v>13217</v>
      </c>
      <c r="N13218"/>
      <c r="O13218"/>
      <c r="Q13218"/>
    </row>
    <row r="13219" spans="1:17" ht="15" x14ac:dyDescent="0.25">
      <c r="A13219"/>
      <c r="B13219" s="114">
        <v>13218</v>
      </c>
      <c r="C13219" s="7">
        <v>23</v>
      </c>
      <c r="E13219">
        <v>13218</v>
      </c>
      <c r="G13219">
        <v>22</v>
      </c>
      <c r="K13219">
        <v>13218</v>
      </c>
      <c r="N13219"/>
      <c r="O13219"/>
      <c r="Q13219"/>
    </row>
    <row r="13220" spans="1:17" ht="15" x14ac:dyDescent="0.25">
      <c r="A13220"/>
      <c r="B13220" s="114">
        <v>13219</v>
      </c>
      <c r="C13220" s="7">
        <v>23</v>
      </c>
      <c r="E13220">
        <v>13219</v>
      </c>
      <c r="G13220">
        <v>22</v>
      </c>
      <c r="K13220">
        <v>13219</v>
      </c>
      <c r="N13220"/>
      <c r="O13220"/>
      <c r="Q13220"/>
    </row>
    <row r="13221" spans="1:17" ht="15" x14ac:dyDescent="0.25">
      <c r="A13221"/>
      <c r="B13221" s="114">
        <v>13220</v>
      </c>
      <c r="C13221" s="7">
        <v>23</v>
      </c>
      <c r="E13221">
        <v>13220</v>
      </c>
      <c r="G13221">
        <v>22</v>
      </c>
      <c r="K13221">
        <v>13220</v>
      </c>
      <c r="N13221"/>
      <c r="O13221"/>
      <c r="Q13221"/>
    </row>
    <row r="13222" spans="1:17" ht="15" x14ac:dyDescent="0.25">
      <c r="A13222"/>
      <c r="B13222" s="114">
        <v>13221</v>
      </c>
      <c r="C13222" s="7">
        <v>23</v>
      </c>
      <c r="E13222">
        <v>13221</v>
      </c>
      <c r="G13222">
        <v>22</v>
      </c>
      <c r="K13222">
        <v>13221</v>
      </c>
      <c r="N13222"/>
      <c r="O13222"/>
      <c r="Q13222"/>
    </row>
    <row r="13223" spans="1:17" ht="15" x14ac:dyDescent="0.25">
      <c r="A13223"/>
      <c r="B13223" s="114">
        <v>13222</v>
      </c>
      <c r="C13223" s="7">
        <v>23</v>
      </c>
      <c r="E13223">
        <v>13222</v>
      </c>
      <c r="G13223">
        <v>22</v>
      </c>
      <c r="K13223">
        <v>13222</v>
      </c>
      <c r="N13223"/>
      <c r="O13223"/>
      <c r="Q13223"/>
    </row>
    <row r="13224" spans="1:17" ht="15" x14ac:dyDescent="0.25">
      <c r="A13224"/>
      <c r="B13224" s="114">
        <v>13223</v>
      </c>
      <c r="C13224" s="7">
        <v>23</v>
      </c>
      <c r="E13224">
        <v>13223</v>
      </c>
      <c r="G13224">
        <v>22</v>
      </c>
      <c r="K13224">
        <v>13223</v>
      </c>
      <c r="N13224"/>
      <c r="O13224"/>
      <c r="Q13224"/>
    </row>
    <row r="13225" spans="1:17" ht="15" x14ac:dyDescent="0.25">
      <c r="A13225"/>
      <c r="B13225" s="114">
        <v>13224</v>
      </c>
      <c r="C13225" s="7">
        <v>23</v>
      </c>
      <c r="E13225">
        <v>13224</v>
      </c>
      <c r="G13225">
        <v>22</v>
      </c>
      <c r="K13225">
        <v>13224</v>
      </c>
      <c r="N13225"/>
      <c r="O13225"/>
      <c r="Q13225"/>
    </row>
    <row r="13226" spans="1:17" ht="15" x14ac:dyDescent="0.25">
      <c r="A13226"/>
      <c r="B13226" s="114">
        <v>13225</v>
      </c>
      <c r="C13226" s="7">
        <v>23</v>
      </c>
      <c r="E13226">
        <v>13225</v>
      </c>
      <c r="G13226">
        <v>22</v>
      </c>
      <c r="K13226">
        <v>13225</v>
      </c>
      <c r="N13226"/>
      <c r="O13226"/>
      <c r="Q13226"/>
    </row>
    <row r="13227" spans="1:17" ht="15" x14ac:dyDescent="0.25">
      <c r="A13227"/>
      <c r="B13227" s="114">
        <v>13226</v>
      </c>
      <c r="C13227" s="7">
        <v>23</v>
      </c>
      <c r="E13227">
        <v>13226</v>
      </c>
      <c r="G13227">
        <v>22</v>
      </c>
      <c r="K13227">
        <v>13226</v>
      </c>
      <c r="N13227"/>
      <c r="O13227"/>
      <c r="Q13227"/>
    </row>
    <row r="13228" spans="1:17" ht="15" x14ac:dyDescent="0.25">
      <c r="A13228"/>
      <c r="B13228" s="114">
        <v>13227</v>
      </c>
      <c r="C13228" s="7">
        <v>23</v>
      </c>
      <c r="E13228">
        <v>13227</v>
      </c>
      <c r="G13228">
        <v>22</v>
      </c>
      <c r="K13228">
        <v>13227</v>
      </c>
      <c r="N13228"/>
      <c r="O13228"/>
      <c r="Q13228"/>
    </row>
    <row r="13229" spans="1:17" ht="15" x14ac:dyDescent="0.25">
      <c r="A13229"/>
      <c r="B13229" s="114">
        <v>13228</v>
      </c>
      <c r="C13229" s="7">
        <v>23</v>
      </c>
      <c r="E13229">
        <v>13228</v>
      </c>
      <c r="G13229">
        <v>22</v>
      </c>
      <c r="K13229">
        <v>13228</v>
      </c>
      <c r="N13229"/>
      <c r="O13229"/>
      <c r="Q13229"/>
    </row>
    <row r="13230" spans="1:17" ht="15" x14ac:dyDescent="0.25">
      <c r="A13230"/>
      <c r="B13230" s="114">
        <v>13229</v>
      </c>
      <c r="C13230" s="7">
        <v>23</v>
      </c>
      <c r="E13230">
        <v>13229</v>
      </c>
      <c r="G13230">
        <v>22</v>
      </c>
      <c r="K13230">
        <v>13229</v>
      </c>
      <c r="N13230"/>
      <c r="O13230"/>
      <c r="Q13230"/>
    </row>
    <row r="13231" spans="1:17" ht="15" x14ac:dyDescent="0.25">
      <c r="A13231"/>
      <c r="B13231" s="114">
        <v>13230</v>
      </c>
      <c r="C13231" s="7">
        <v>23</v>
      </c>
      <c r="E13231">
        <v>13230</v>
      </c>
      <c r="G13231">
        <v>22</v>
      </c>
      <c r="K13231">
        <v>13230</v>
      </c>
      <c r="N13231"/>
      <c r="O13231"/>
      <c r="Q13231"/>
    </row>
    <row r="13232" spans="1:17" ht="15" x14ac:dyDescent="0.25">
      <c r="A13232"/>
      <c r="B13232" s="114">
        <v>13231</v>
      </c>
      <c r="C13232" s="7">
        <v>23</v>
      </c>
      <c r="E13232">
        <v>13231</v>
      </c>
      <c r="G13232">
        <v>22</v>
      </c>
      <c r="K13232">
        <v>13231</v>
      </c>
      <c r="N13232"/>
      <c r="O13232"/>
      <c r="Q13232"/>
    </row>
    <row r="13233" spans="1:17" ht="15" x14ac:dyDescent="0.25">
      <c r="A13233"/>
      <c r="B13233" s="114">
        <v>13232</v>
      </c>
      <c r="C13233" s="7">
        <v>23</v>
      </c>
      <c r="E13233">
        <v>13232</v>
      </c>
      <c r="G13233">
        <v>22</v>
      </c>
      <c r="K13233">
        <v>13232</v>
      </c>
      <c r="N13233"/>
      <c r="O13233"/>
      <c r="Q13233"/>
    </row>
    <row r="13234" spans="1:17" ht="15" x14ac:dyDescent="0.25">
      <c r="A13234"/>
      <c r="B13234" s="114">
        <v>13233</v>
      </c>
      <c r="C13234" s="7">
        <v>23</v>
      </c>
      <c r="E13234">
        <v>13233</v>
      </c>
      <c r="G13234">
        <v>22</v>
      </c>
      <c r="K13234">
        <v>13233</v>
      </c>
      <c r="N13234"/>
      <c r="O13234"/>
      <c r="Q13234"/>
    </row>
    <row r="13235" spans="1:17" ht="15" x14ac:dyDescent="0.25">
      <c r="A13235"/>
      <c r="B13235" s="114">
        <v>13234</v>
      </c>
      <c r="C13235" s="7">
        <v>23</v>
      </c>
      <c r="E13235">
        <v>13234</v>
      </c>
      <c r="G13235">
        <v>22</v>
      </c>
      <c r="K13235">
        <v>13234</v>
      </c>
      <c r="N13235"/>
      <c r="O13235"/>
      <c r="Q13235"/>
    </row>
    <row r="13236" spans="1:17" ht="15" x14ac:dyDescent="0.25">
      <c r="A13236"/>
      <c r="B13236" s="114">
        <v>13235</v>
      </c>
      <c r="C13236" s="7">
        <v>23</v>
      </c>
      <c r="E13236">
        <v>13235</v>
      </c>
      <c r="G13236">
        <v>22</v>
      </c>
      <c r="K13236">
        <v>13235</v>
      </c>
      <c r="N13236"/>
      <c r="O13236"/>
      <c r="Q13236"/>
    </row>
    <row r="13237" spans="1:17" ht="15" x14ac:dyDescent="0.25">
      <c r="A13237"/>
      <c r="B13237" s="114">
        <v>13236</v>
      </c>
      <c r="C13237" s="7">
        <v>23</v>
      </c>
      <c r="E13237">
        <v>13236</v>
      </c>
      <c r="G13237">
        <v>22</v>
      </c>
      <c r="K13237">
        <v>13236</v>
      </c>
      <c r="N13237"/>
      <c r="O13237"/>
      <c r="Q13237"/>
    </row>
    <row r="13238" spans="1:17" ht="15" x14ac:dyDescent="0.25">
      <c r="A13238"/>
      <c r="B13238" s="114">
        <v>13237</v>
      </c>
      <c r="C13238" s="7">
        <v>23</v>
      </c>
      <c r="E13238">
        <v>13237</v>
      </c>
      <c r="G13238">
        <v>22</v>
      </c>
      <c r="K13238">
        <v>13237</v>
      </c>
      <c r="N13238"/>
      <c r="O13238"/>
      <c r="Q13238"/>
    </row>
    <row r="13239" spans="1:17" ht="15" x14ac:dyDescent="0.25">
      <c r="A13239"/>
      <c r="B13239" s="114">
        <v>13238</v>
      </c>
      <c r="C13239" s="7">
        <v>23</v>
      </c>
      <c r="E13239">
        <v>13238</v>
      </c>
      <c r="G13239">
        <v>22</v>
      </c>
      <c r="K13239">
        <v>13238</v>
      </c>
      <c r="N13239"/>
      <c r="O13239"/>
      <c r="Q13239"/>
    </row>
    <row r="13240" spans="1:17" ht="15" x14ac:dyDescent="0.25">
      <c r="A13240"/>
      <c r="B13240" s="114">
        <v>13239</v>
      </c>
      <c r="C13240" s="7">
        <v>23</v>
      </c>
      <c r="E13240">
        <v>13239</v>
      </c>
      <c r="G13240">
        <v>22</v>
      </c>
      <c r="K13240">
        <v>13239</v>
      </c>
      <c r="N13240"/>
      <c r="O13240"/>
      <c r="Q13240"/>
    </row>
    <row r="13241" spans="1:17" ht="15" x14ac:dyDescent="0.25">
      <c r="A13241"/>
      <c r="B13241" s="114">
        <v>13240</v>
      </c>
      <c r="C13241" s="7">
        <v>23</v>
      </c>
      <c r="E13241">
        <v>13240</v>
      </c>
      <c r="G13241">
        <v>22</v>
      </c>
      <c r="K13241">
        <v>13240</v>
      </c>
      <c r="N13241"/>
      <c r="O13241"/>
      <c r="Q13241"/>
    </row>
    <row r="13242" spans="1:17" ht="15" x14ac:dyDescent="0.25">
      <c r="A13242"/>
      <c r="B13242" s="114">
        <v>13241</v>
      </c>
      <c r="C13242" s="7">
        <v>23</v>
      </c>
      <c r="E13242">
        <v>13241</v>
      </c>
      <c r="G13242">
        <v>22</v>
      </c>
      <c r="K13242">
        <v>13241</v>
      </c>
      <c r="N13242"/>
      <c r="O13242"/>
      <c r="Q13242"/>
    </row>
    <row r="13243" spans="1:17" ht="15" x14ac:dyDescent="0.25">
      <c r="A13243"/>
      <c r="B13243" s="114">
        <v>13242</v>
      </c>
      <c r="C13243" s="7">
        <v>23</v>
      </c>
      <c r="E13243">
        <v>13242</v>
      </c>
      <c r="G13243">
        <v>22</v>
      </c>
      <c r="K13243">
        <v>13242</v>
      </c>
      <c r="N13243"/>
      <c r="O13243"/>
      <c r="Q13243"/>
    </row>
    <row r="13244" spans="1:17" ht="15" x14ac:dyDescent="0.25">
      <c r="A13244"/>
      <c r="B13244" s="114">
        <v>13243</v>
      </c>
      <c r="C13244" s="7">
        <v>23</v>
      </c>
      <c r="E13244">
        <v>13243</v>
      </c>
      <c r="G13244">
        <v>22</v>
      </c>
      <c r="K13244">
        <v>13243</v>
      </c>
      <c r="N13244"/>
      <c r="O13244"/>
      <c r="Q13244"/>
    </row>
    <row r="13245" spans="1:17" ht="15" x14ac:dyDescent="0.25">
      <c r="A13245"/>
      <c r="B13245" s="114">
        <v>13244</v>
      </c>
      <c r="C13245" s="7">
        <v>23</v>
      </c>
      <c r="E13245">
        <v>13244</v>
      </c>
      <c r="G13245">
        <v>22</v>
      </c>
      <c r="K13245">
        <v>13244</v>
      </c>
      <c r="N13245"/>
      <c r="O13245"/>
      <c r="Q13245"/>
    </row>
    <row r="13246" spans="1:17" ht="15" x14ac:dyDescent="0.25">
      <c r="A13246"/>
      <c r="B13246" s="114">
        <v>13245</v>
      </c>
      <c r="C13246" s="7">
        <v>23</v>
      </c>
      <c r="E13246">
        <v>13245</v>
      </c>
      <c r="G13246">
        <v>22</v>
      </c>
      <c r="K13246">
        <v>13245</v>
      </c>
      <c r="N13246"/>
      <c r="O13246"/>
      <c r="Q13246"/>
    </row>
    <row r="13247" spans="1:17" ht="15" x14ac:dyDescent="0.25">
      <c r="A13247"/>
      <c r="B13247" s="114">
        <v>13246</v>
      </c>
      <c r="C13247" s="7">
        <v>23</v>
      </c>
      <c r="E13247">
        <v>13246</v>
      </c>
      <c r="G13247">
        <v>22</v>
      </c>
      <c r="K13247">
        <v>13246</v>
      </c>
      <c r="N13247"/>
      <c r="O13247"/>
      <c r="Q13247"/>
    </row>
    <row r="13248" spans="1:17" ht="15" x14ac:dyDescent="0.25">
      <c r="A13248"/>
      <c r="B13248" s="114">
        <v>13247</v>
      </c>
      <c r="C13248" s="7">
        <v>23</v>
      </c>
      <c r="E13248">
        <v>13247</v>
      </c>
      <c r="G13248">
        <v>22</v>
      </c>
      <c r="K13248">
        <v>13247</v>
      </c>
      <c r="N13248"/>
      <c r="O13248"/>
      <c r="Q13248"/>
    </row>
    <row r="13249" spans="1:17" ht="15" x14ac:dyDescent="0.25">
      <c r="A13249"/>
      <c r="B13249" s="114">
        <v>13248</v>
      </c>
      <c r="C13249" s="7">
        <v>23</v>
      </c>
      <c r="E13249">
        <v>13248</v>
      </c>
      <c r="G13249">
        <v>22</v>
      </c>
      <c r="K13249">
        <v>13248</v>
      </c>
      <c r="N13249"/>
      <c r="O13249"/>
      <c r="Q13249"/>
    </row>
    <row r="13250" spans="1:17" ht="15" x14ac:dyDescent="0.25">
      <c r="A13250"/>
      <c r="B13250" s="114">
        <v>13249</v>
      </c>
      <c r="C13250" s="7">
        <v>23</v>
      </c>
      <c r="E13250">
        <v>13249</v>
      </c>
      <c r="G13250">
        <v>22</v>
      </c>
      <c r="K13250">
        <v>13249</v>
      </c>
      <c r="N13250"/>
      <c r="O13250"/>
      <c r="Q13250"/>
    </row>
    <row r="13251" spans="1:17" ht="15" x14ac:dyDescent="0.25">
      <c r="A13251"/>
      <c r="B13251" s="114">
        <v>13250</v>
      </c>
      <c r="C13251" s="7">
        <v>23</v>
      </c>
      <c r="E13251">
        <v>13250</v>
      </c>
      <c r="G13251">
        <v>22</v>
      </c>
      <c r="K13251">
        <v>13250</v>
      </c>
      <c r="N13251"/>
      <c r="O13251"/>
      <c r="Q13251"/>
    </row>
    <row r="13252" spans="1:17" ht="15" x14ac:dyDescent="0.25">
      <c r="A13252"/>
      <c r="B13252" s="114">
        <v>13251</v>
      </c>
      <c r="C13252" s="7">
        <v>23</v>
      </c>
      <c r="E13252">
        <v>13251</v>
      </c>
      <c r="G13252">
        <v>22</v>
      </c>
      <c r="K13252">
        <v>13251</v>
      </c>
      <c r="N13252"/>
      <c r="O13252"/>
      <c r="Q13252"/>
    </row>
    <row r="13253" spans="1:17" ht="15" x14ac:dyDescent="0.25">
      <c r="A13253"/>
      <c r="B13253" s="114">
        <v>13252</v>
      </c>
      <c r="C13253" s="7">
        <v>23</v>
      </c>
      <c r="E13253">
        <v>13252</v>
      </c>
      <c r="G13253">
        <v>22</v>
      </c>
      <c r="K13253">
        <v>13252</v>
      </c>
      <c r="N13253"/>
      <c r="O13253"/>
      <c r="Q13253"/>
    </row>
    <row r="13254" spans="1:17" ht="15" x14ac:dyDescent="0.25">
      <c r="A13254"/>
      <c r="B13254" s="114">
        <v>13253</v>
      </c>
      <c r="C13254" s="7">
        <v>23</v>
      </c>
      <c r="E13254">
        <v>13253</v>
      </c>
      <c r="G13254">
        <v>22</v>
      </c>
      <c r="K13254">
        <v>13253</v>
      </c>
      <c r="N13254"/>
      <c r="O13254"/>
      <c r="Q13254"/>
    </row>
    <row r="13255" spans="1:17" ht="15" x14ac:dyDescent="0.25">
      <c r="A13255"/>
      <c r="B13255" s="114">
        <v>13254</v>
      </c>
      <c r="C13255" s="7">
        <v>23</v>
      </c>
      <c r="E13255">
        <v>13254</v>
      </c>
      <c r="G13255">
        <v>22</v>
      </c>
      <c r="K13255">
        <v>13254</v>
      </c>
      <c r="N13255"/>
      <c r="O13255"/>
      <c r="Q13255"/>
    </row>
    <row r="13256" spans="1:17" ht="15" x14ac:dyDescent="0.25">
      <c r="A13256"/>
      <c r="B13256" s="114">
        <v>13255</v>
      </c>
      <c r="C13256" s="7">
        <v>23</v>
      </c>
      <c r="E13256">
        <v>13255</v>
      </c>
      <c r="G13256">
        <v>22</v>
      </c>
      <c r="K13256">
        <v>13255</v>
      </c>
      <c r="N13256"/>
      <c r="O13256"/>
      <c r="Q13256"/>
    </row>
    <row r="13257" spans="1:17" ht="15" x14ac:dyDescent="0.25">
      <c r="A13257"/>
      <c r="B13257" s="114">
        <v>13256</v>
      </c>
      <c r="C13257" s="7">
        <v>23</v>
      </c>
      <c r="E13257">
        <v>13256</v>
      </c>
      <c r="G13257">
        <v>22</v>
      </c>
      <c r="K13257">
        <v>13256</v>
      </c>
      <c r="N13257"/>
      <c r="O13257"/>
      <c r="Q13257"/>
    </row>
    <row r="13258" spans="1:17" ht="15" x14ac:dyDescent="0.25">
      <c r="A13258"/>
      <c r="B13258" s="114">
        <v>13257</v>
      </c>
      <c r="C13258" s="7">
        <v>23</v>
      </c>
      <c r="E13258">
        <v>13257</v>
      </c>
      <c r="G13258">
        <v>22</v>
      </c>
      <c r="K13258">
        <v>13257</v>
      </c>
      <c r="N13258"/>
      <c r="O13258"/>
      <c r="Q13258"/>
    </row>
    <row r="13259" spans="1:17" ht="15" x14ac:dyDescent="0.25">
      <c r="A13259"/>
      <c r="B13259" s="114">
        <v>13258</v>
      </c>
      <c r="C13259" s="7">
        <v>23</v>
      </c>
      <c r="E13259">
        <v>13258</v>
      </c>
      <c r="G13259">
        <v>22</v>
      </c>
      <c r="K13259">
        <v>13258</v>
      </c>
      <c r="N13259"/>
      <c r="O13259"/>
      <c r="Q13259"/>
    </row>
    <row r="13260" spans="1:17" ht="15" x14ac:dyDescent="0.25">
      <c r="A13260"/>
      <c r="B13260" s="114">
        <v>13259</v>
      </c>
      <c r="C13260" s="7">
        <v>23</v>
      </c>
      <c r="E13260">
        <v>13259</v>
      </c>
      <c r="G13260">
        <v>22</v>
      </c>
      <c r="K13260">
        <v>13259</v>
      </c>
      <c r="N13260"/>
      <c r="O13260"/>
      <c r="Q13260"/>
    </row>
    <row r="13261" spans="1:17" ht="15" x14ac:dyDescent="0.25">
      <c r="A13261"/>
      <c r="B13261" s="114">
        <v>13260</v>
      </c>
      <c r="C13261" s="7">
        <v>23</v>
      </c>
      <c r="E13261">
        <v>13260</v>
      </c>
      <c r="G13261">
        <v>22</v>
      </c>
      <c r="K13261">
        <v>13260</v>
      </c>
      <c r="N13261"/>
      <c r="O13261"/>
      <c r="Q13261"/>
    </row>
    <row r="13262" spans="1:17" ht="15" x14ac:dyDescent="0.25">
      <c r="A13262"/>
      <c r="B13262" s="114">
        <v>13261</v>
      </c>
      <c r="C13262" s="7">
        <v>23</v>
      </c>
      <c r="E13262">
        <v>13261</v>
      </c>
      <c r="G13262">
        <v>22</v>
      </c>
      <c r="K13262">
        <v>13261</v>
      </c>
      <c r="N13262"/>
      <c r="O13262"/>
      <c r="Q13262"/>
    </row>
    <row r="13263" spans="1:17" ht="15" x14ac:dyDescent="0.25">
      <c r="A13263"/>
      <c r="B13263" s="114">
        <v>13262</v>
      </c>
      <c r="C13263" s="7">
        <v>23</v>
      </c>
      <c r="E13263">
        <v>13262</v>
      </c>
      <c r="G13263">
        <v>22</v>
      </c>
      <c r="K13263">
        <v>13262</v>
      </c>
      <c r="N13263"/>
      <c r="O13263"/>
      <c r="Q13263"/>
    </row>
    <row r="13264" spans="1:17" ht="15" x14ac:dyDescent="0.25">
      <c r="A13264"/>
      <c r="B13264" s="114">
        <v>13263</v>
      </c>
      <c r="C13264" s="7">
        <v>23</v>
      </c>
      <c r="E13264">
        <v>13263</v>
      </c>
      <c r="G13264">
        <v>22</v>
      </c>
      <c r="K13264">
        <v>13263</v>
      </c>
      <c r="N13264"/>
      <c r="O13264"/>
      <c r="Q13264"/>
    </row>
    <row r="13265" spans="1:17" ht="15" x14ac:dyDescent="0.25">
      <c r="A13265"/>
      <c r="B13265" s="114">
        <v>13264</v>
      </c>
      <c r="C13265" s="7">
        <v>23</v>
      </c>
      <c r="E13265">
        <v>13264</v>
      </c>
      <c r="G13265">
        <v>22</v>
      </c>
      <c r="K13265">
        <v>13264</v>
      </c>
      <c r="N13265"/>
      <c r="O13265"/>
      <c r="Q13265"/>
    </row>
    <row r="13266" spans="1:17" ht="15" x14ac:dyDescent="0.25">
      <c r="A13266"/>
      <c r="B13266" s="114">
        <v>13265</v>
      </c>
      <c r="C13266" s="7">
        <v>23</v>
      </c>
      <c r="E13266">
        <v>13265</v>
      </c>
      <c r="G13266">
        <v>22</v>
      </c>
      <c r="K13266">
        <v>13265</v>
      </c>
      <c r="N13266"/>
      <c r="O13266"/>
      <c r="Q13266"/>
    </row>
    <row r="13267" spans="1:17" ht="15" x14ac:dyDescent="0.25">
      <c r="A13267"/>
      <c r="B13267" s="114">
        <v>13266</v>
      </c>
      <c r="C13267" s="7">
        <v>23</v>
      </c>
      <c r="E13267">
        <v>13266</v>
      </c>
      <c r="G13267">
        <v>22</v>
      </c>
      <c r="K13267">
        <v>13266</v>
      </c>
      <c r="N13267"/>
      <c r="O13267"/>
      <c r="Q13267"/>
    </row>
    <row r="13268" spans="1:17" ht="15" x14ac:dyDescent="0.25">
      <c r="A13268"/>
      <c r="B13268" s="114">
        <v>13267</v>
      </c>
      <c r="C13268" s="7">
        <v>23</v>
      </c>
      <c r="E13268">
        <v>13267</v>
      </c>
      <c r="G13268">
        <v>22</v>
      </c>
      <c r="K13268">
        <v>13267</v>
      </c>
      <c r="N13268"/>
      <c r="O13268"/>
      <c r="Q13268"/>
    </row>
    <row r="13269" spans="1:17" ht="15" x14ac:dyDescent="0.25">
      <c r="A13269"/>
      <c r="B13269" s="114">
        <v>13268</v>
      </c>
      <c r="C13269" s="7">
        <v>23</v>
      </c>
      <c r="E13269">
        <v>13268</v>
      </c>
      <c r="G13269">
        <v>22</v>
      </c>
      <c r="K13269">
        <v>13268</v>
      </c>
      <c r="N13269"/>
      <c r="O13269"/>
      <c r="Q13269"/>
    </row>
    <row r="13270" spans="1:17" ht="15" x14ac:dyDescent="0.25">
      <c r="A13270"/>
      <c r="B13270" s="114">
        <v>13269</v>
      </c>
      <c r="C13270" s="7">
        <v>23</v>
      </c>
      <c r="E13270">
        <v>13269</v>
      </c>
      <c r="G13270">
        <v>22</v>
      </c>
      <c r="K13270">
        <v>13269</v>
      </c>
      <c r="N13270"/>
      <c r="O13270"/>
      <c r="Q13270"/>
    </row>
    <row r="13271" spans="1:17" ht="15" x14ac:dyDescent="0.25">
      <c r="A13271"/>
      <c r="B13271" s="114">
        <v>13270</v>
      </c>
      <c r="C13271" s="7">
        <v>23</v>
      </c>
      <c r="E13271">
        <v>13270</v>
      </c>
      <c r="G13271">
        <v>22</v>
      </c>
      <c r="K13271">
        <v>13270</v>
      </c>
      <c r="N13271"/>
      <c r="O13271"/>
      <c r="Q13271"/>
    </row>
    <row r="13272" spans="1:17" ht="15" x14ac:dyDescent="0.25">
      <c r="A13272"/>
      <c r="B13272" s="114">
        <v>13271</v>
      </c>
      <c r="C13272" s="7">
        <v>23</v>
      </c>
      <c r="E13272">
        <v>13271</v>
      </c>
      <c r="G13272">
        <v>22</v>
      </c>
      <c r="K13272">
        <v>13271</v>
      </c>
      <c r="N13272"/>
      <c r="O13272"/>
      <c r="Q13272"/>
    </row>
    <row r="13273" spans="1:17" ht="15" x14ac:dyDescent="0.25">
      <c r="A13273"/>
      <c r="B13273" s="114">
        <v>13272</v>
      </c>
      <c r="C13273" s="7">
        <v>23</v>
      </c>
      <c r="E13273">
        <v>13272</v>
      </c>
      <c r="G13273">
        <v>22</v>
      </c>
      <c r="K13273">
        <v>13272</v>
      </c>
      <c r="N13273"/>
      <c r="O13273"/>
      <c r="Q13273"/>
    </row>
    <row r="13274" spans="1:17" ht="15" x14ac:dyDescent="0.25">
      <c r="A13274"/>
      <c r="B13274" s="114">
        <v>13273</v>
      </c>
      <c r="C13274" s="7">
        <v>23</v>
      </c>
      <c r="E13274">
        <v>13273</v>
      </c>
      <c r="G13274">
        <v>22</v>
      </c>
      <c r="K13274">
        <v>13273</v>
      </c>
      <c r="N13274"/>
      <c r="O13274"/>
      <c r="Q13274"/>
    </row>
    <row r="13275" spans="1:17" ht="15" x14ac:dyDescent="0.25">
      <c r="A13275"/>
      <c r="B13275" s="114">
        <v>13274</v>
      </c>
      <c r="C13275" s="7">
        <v>23</v>
      </c>
      <c r="E13275">
        <v>13274</v>
      </c>
      <c r="G13275">
        <v>22</v>
      </c>
      <c r="K13275">
        <v>13274</v>
      </c>
      <c r="N13275"/>
      <c r="O13275"/>
      <c r="Q13275"/>
    </row>
    <row r="13276" spans="1:17" ht="15" x14ac:dyDescent="0.25">
      <c r="A13276"/>
      <c r="B13276" s="114">
        <v>13275</v>
      </c>
      <c r="C13276" s="7">
        <v>23</v>
      </c>
      <c r="E13276">
        <v>13275</v>
      </c>
      <c r="G13276">
        <v>22</v>
      </c>
      <c r="K13276">
        <v>13275</v>
      </c>
      <c r="N13276"/>
      <c r="O13276"/>
      <c r="Q13276"/>
    </row>
    <row r="13277" spans="1:17" ht="15" x14ac:dyDescent="0.25">
      <c r="A13277"/>
      <c r="B13277" s="114">
        <v>13276</v>
      </c>
      <c r="C13277" s="7">
        <v>23</v>
      </c>
      <c r="E13277">
        <v>13276</v>
      </c>
      <c r="G13277">
        <v>22</v>
      </c>
      <c r="K13277">
        <v>13276</v>
      </c>
      <c r="N13277"/>
      <c r="O13277"/>
      <c r="Q13277"/>
    </row>
    <row r="13278" spans="1:17" ht="15" x14ac:dyDescent="0.25">
      <c r="A13278"/>
      <c r="B13278" s="114">
        <v>13277</v>
      </c>
      <c r="C13278" s="7">
        <v>23</v>
      </c>
      <c r="E13278">
        <v>13277</v>
      </c>
      <c r="G13278">
        <v>22</v>
      </c>
      <c r="K13278">
        <v>13277</v>
      </c>
      <c r="N13278"/>
      <c r="O13278"/>
      <c r="Q13278"/>
    </row>
    <row r="13279" spans="1:17" ht="15" x14ac:dyDescent="0.25">
      <c r="A13279"/>
      <c r="B13279" s="114">
        <v>13278</v>
      </c>
      <c r="C13279" s="7">
        <v>23</v>
      </c>
      <c r="E13279">
        <v>13278</v>
      </c>
      <c r="G13279">
        <v>22</v>
      </c>
      <c r="K13279">
        <v>13278</v>
      </c>
      <c r="N13279"/>
      <c r="O13279"/>
      <c r="Q13279"/>
    </row>
    <row r="13280" spans="1:17" ht="15" x14ac:dyDescent="0.25">
      <c r="A13280"/>
      <c r="B13280" s="114">
        <v>13279</v>
      </c>
      <c r="C13280" s="7">
        <v>23</v>
      </c>
      <c r="E13280">
        <v>13279</v>
      </c>
      <c r="G13280">
        <v>22</v>
      </c>
      <c r="K13280">
        <v>13279</v>
      </c>
      <c r="N13280"/>
      <c r="O13280"/>
      <c r="Q13280"/>
    </row>
    <row r="13281" spans="1:17" ht="15" x14ac:dyDescent="0.25">
      <c r="A13281"/>
      <c r="B13281" s="114">
        <v>13280</v>
      </c>
      <c r="C13281" s="7">
        <v>23</v>
      </c>
      <c r="E13281">
        <v>13280</v>
      </c>
      <c r="G13281">
        <v>22</v>
      </c>
      <c r="K13281">
        <v>13280</v>
      </c>
      <c r="N13281"/>
      <c r="O13281"/>
      <c r="Q13281"/>
    </row>
    <row r="13282" spans="1:17" ht="15" x14ac:dyDescent="0.25">
      <c r="A13282"/>
      <c r="B13282" s="114">
        <v>13281</v>
      </c>
      <c r="C13282" s="7">
        <v>23</v>
      </c>
      <c r="E13282">
        <v>13281</v>
      </c>
      <c r="G13282">
        <v>22</v>
      </c>
      <c r="K13282">
        <v>13281</v>
      </c>
      <c r="N13282"/>
      <c r="O13282"/>
      <c r="Q13282"/>
    </row>
    <row r="13283" spans="1:17" ht="15" x14ac:dyDescent="0.25">
      <c r="A13283"/>
      <c r="B13283" s="114">
        <v>13282</v>
      </c>
      <c r="C13283" s="7">
        <v>23</v>
      </c>
      <c r="E13283">
        <v>13282</v>
      </c>
      <c r="G13283">
        <v>22</v>
      </c>
      <c r="K13283">
        <v>13282</v>
      </c>
      <c r="N13283"/>
      <c r="O13283"/>
      <c r="Q13283"/>
    </row>
    <row r="13284" spans="1:17" ht="15" x14ac:dyDescent="0.25">
      <c r="A13284"/>
      <c r="B13284" s="114">
        <v>13283</v>
      </c>
      <c r="C13284" s="7">
        <v>23</v>
      </c>
      <c r="E13284">
        <v>13283</v>
      </c>
      <c r="G13284">
        <v>22</v>
      </c>
      <c r="K13284">
        <v>13283</v>
      </c>
      <c r="N13284"/>
      <c r="O13284"/>
      <c r="Q13284"/>
    </row>
    <row r="13285" spans="1:17" ht="15" x14ac:dyDescent="0.25">
      <c r="A13285"/>
      <c r="B13285" s="114">
        <v>13284</v>
      </c>
      <c r="C13285" s="7">
        <v>23</v>
      </c>
      <c r="E13285">
        <v>13284</v>
      </c>
      <c r="G13285">
        <v>22</v>
      </c>
      <c r="K13285">
        <v>13284</v>
      </c>
      <c r="N13285"/>
      <c r="O13285"/>
      <c r="Q13285"/>
    </row>
    <row r="13286" spans="1:17" ht="15" x14ac:dyDescent="0.25">
      <c r="A13286"/>
      <c r="B13286" s="114">
        <v>13285</v>
      </c>
      <c r="C13286" s="7">
        <v>23</v>
      </c>
      <c r="E13286">
        <v>13285</v>
      </c>
      <c r="G13286">
        <v>22</v>
      </c>
      <c r="K13286">
        <v>13285</v>
      </c>
      <c r="N13286"/>
      <c r="O13286"/>
      <c r="Q13286"/>
    </row>
    <row r="13287" spans="1:17" ht="15" x14ac:dyDescent="0.25">
      <c r="A13287"/>
      <c r="B13287" s="114">
        <v>13286</v>
      </c>
      <c r="C13287" s="7">
        <v>23</v>
      </c>
      <c r="E13287">
        <v>13286</v>
      </c>
      <c r="G13287">
        <v>22</v>
      </c>
      <c r="K13287">
        <v>13286</v>
      </c>
      <c r="N13287"/>
      <c r="O13287"/>
      <c r="Q13287"/>
    </row>
    <row r="13288" spans="1:17" ht="15" x14ac:dyDescent="0.25">
      <c r="A13288"/>
      <c r="B13288" s="114">
        <v>13287</v>
      </c>
      <c r="C13288" s="7">
        <v>23</v>
      </c>
      <c r="E13288">
        <v>13287</v>
      </c>
      <c r="G13288">
        <v>22</v>
      </c>
      <c r="K13288">
        <v>13287</v>
      </c>
      <c r="N13288"/>
      <c r="O13288"/>
      <c r="Q13288"/>
    </row>
    <row r="13289" spans="1:17" ht="15" x14ac:dyDescent="0.25">
      <c r="A13289"/>
      <c r="B13289" s="114">
        <v>13288</v>
      </c>
      <c r="C13289" s="7">
        <v>23</v>
      </c>
      <c r="E13289">
        <v>13288</v>
      </c>
      <c r="G13289">
        <v>22</v>
      </c>
      <c r="K13289">
        <v>13288</v>
      </c>
      <c r="N13289"/>
      <c r="O13289"/>
      <c r="Q13289"/>
    </row>
    <row r="13290" spans="1:17" ht="15" x14ac:dyDescent="0.25">
      <c r="A13290"/>
      <c r="B13290" s="114">
        <v>13289</v>
      </c>
      <c r="C13290" s="7">
        <v>23</v>
      </c>
      <c r="E13290">
        <v>13289</v>
      </c>
      <c r="G13290">
        <v>22</v>
      </c>
      <c r="K13290">
        <v>13289</v>
      </c>
      <c r="N13290"/>
      <c r="O13290"/>
      <c r="Q13290"/>
    </row>
    <row r="13291" spans="1:17" ht="15" x14ac:dyDescent="0.25">
      <c r="A13291"/>
      <c r="B13291" s="114">
        <v>13290</v>
      </c>
      <c r="C13291" s="7">
        <v>23</v>
      </c>
      <c r="E13291">
        <v>13290</v>
      </c>
      <c r="G13291">
        <v>22</v>
      </c>
      <c r="K13291">
        <v>13290</v>
      </c>
      <c r="N13291"/>
      <c r="O13291"/>
      <c r="Q13291"/>
    </row>
    <row r="13292" spans="1:17" ht="15" x14ac:dyDescent="0.25">
      <c r="A13292"/>
      <c r="B13292" s="114">
        <v>13291</v>
      </c>
      <c r="C13292" s="7">
        <v>23</v>
      </c>
      <c r="E13292">
        <v>13291</v>
      </c>
      <c r="G13292">
        <v>22</v>
      </c>
      <c r="K13292">
        <v>13291</v>
      </c>
      <c r="N13292"/>
      <c r="O13292"/>
      <c r="Q13292"/>
    </row>
    <row r="13293" spans="1:17" ht="15" x14ac:dyDescent="0.25">
      <c r="A13293"/>
      <c r="B13293" s="114">
        <v>13292</v>
      </c>
      <c r="C13293" s="7">
        <v>23</v>
      </c>
      <c r="E13293">
        <v>13292</v>
      </c>
      <c r="G13293">
        <v>22</v>
      </c>
      <c r="K13293">
        <v>13292</v>
      </c>
      <c r="N13293"/>
      <c r="O13293"/>
      <c r="Q13293"/>
    </row>
    <row r="13294" spans="1:17" ht="15" x14ac:dyDescent="0.25">
      <c r="A13294"/>
      <c r="B13294" s="114">
        <v>13293</v>
      </c>
      <c r="C13294" s="7">
        <v>23</v>
      </c>
      <c r="E13294">
        <v>13293</v>
      </c>
      <c r="G13294">
        <v>22</v>
      </c>
      <c r="K13294">
        <v>13293</v>
      </c>
      <c r="N13294"/>
      <c r="O13294"/>
      <c r="Q13294"/>
    </row>
    <row r="13295" spans="1:17" ht="15" x14ac:dyDescent="0.25">
      <c r="A13295"/>
      <c r="B13295" s="114">
        <v>13294</v>
      </c>
      <c r="C13295" s="7">
        <v>23</v>
      </c>
      <c r="E13295">
        <v>13294</v>
      </c>
      <c r="G13295">
        <v>22</v>
      </c>
      <c r="K13295">
        <v>13294</v>
      </c>
      <c r="N13295"/>
      <c r="O13295"/>
      <c r="Q13295"/>
    </row>
    <row r="13296" spans="1:17" ht="15" x14ac:dyDescent="0.25">
      <c r="A13296"/>
      <c r="B13296" s="114">
        <v>13295</v>
      </c>
      <c r="C13296" s="7">
        <v>23</v>
      </c>
      <c r="E13296">
        <v>13295</v>
      </c>
      <c r="G13296">
        <v>22</v>
      </c>
      <c r="K13296">
        <v>13295</v>
      </c>
      <c r="N13296"/>
      <c r="O13296"/>
      <c r="Q13296"/>
    </row>
    <row r="13297" spans="1:17" ht="15" x14ac:dyDescent="0.25">
      <c r="A13297"/>
      <c r="B13297" s="114">
        <v>13296</v>
      </c>
      <c r="C13297" s="7">
        <v>23</v>
      </c>
      <c r="E13297">
        <v>13296</v>
      </c>
      <c r="G13297">
        <v>22</v>
      </c>
      <c r="K13297">
        <v>13296</v>
      </c>
      <c r="N13297"/>
      <c r="O13297"/>
      <c r="Q13297"/>
    </row>
    <row r="13298" spans="1:17" ht="15" x14ac:dyDescent="0.25">
      <c r="A13298"/>
      <c r="B13298" s="114">
        <v>13297</v>
      </c>
      <c r="C13298" s="7">
        <v>23</v>
      </c>
      <c r="E13298">
        <v>13297</v>
      </c>
      <c r="G13298">
        <v>22</v>
      </c>
      <c r="K13298">
        <v>13297</v>
      </c>
      <c r="N13298"/>
      <c r="O13298"/>
      <c r="Q13298"/>
    </row>
    <row r="13299" spans="1:17" ht="15" x14ac:dyDescent="0.25">
      <c r="A13299"/>
      <c r="B13299" s="114">
        <v>13298</v>
      </c>
      <c r="C13299" s="7">
        <v>23</v>
      </c>
      <c r="E13299">
        <v>13298</v>
      </c>
      <c r="G13299">
        <v>22</v>
      </c>
      <c r="K13299">
        <v>13298</v>
      </c>
      <c r="N13299"/>
      <c r="O13299"/>
      <c r="Q13299"/>
    </row>
    <row r="13300" spans="1:17" ht="15" x14ac:dyDescent="0.25">
      <c r="A13300"/>
      <c r="B13300" s="114">
        <v>13299</v>
      </c>
      <c r="C13300" s="7">
        <v>23</v>
      </c>
      <c r="E13300">
        <v>13299</v>
      </c>
      <c r="G13300">
        <v>22</v>
      </c>
      <c r="K13300">
        <v>13299</v>
      </c>
      <c r="N13300"/>
      <c r="O13300"/>
      <c r="Q13300"/>
    </row>
    <row r="13301" spans="1:17" ht="15" x14ac:dyDescent="0.25">
      <c r="A13301"/>
      <c r="B13301" s="114">
        <v>13300</v>
      </c>
      <c r="C13301" s="7">
        <v>23</v>
      </c>
      <c r="E13301">
        <v>13300</v>
      </c>
      <c r="G13301">
        <v>22</v>
      </c>
      <c r="K13301">
        <v>13300</v>
      </c>
      <c r="N13301"/>
      <c r="O13301"/>
      <c r="Q13301"/>
    </row>
    <row r="13302" spans="1:17" ht="15" x14ac:dyDescent="0.25">
      <c r="A13302"/>
      <c r="B13302" s="114">
        <v>13301</v>
      </c>
      <c r="C13302" s="7">
        <v>23</v>
      </c>
      <c r="E13302">
        <v>13301</v>
      </c>
      <c r="G13302">
        <v>22</v>
      </c>
      <c r="K13302">
        <v>13301</v>
      </c>
      <c r="N13302"/>
      <c r="O13302"/>
      <c r="Q13302"/>
    </row>
    <row r="13303" spans="1:17" ht="15" x14ac:dyDescent="0.25">
      <c r="A13303"/>
      <c r="B13303" s="114">
        <v>13302</v>
      </c>
      <c r="C13303" s="7">
        <v>23</v>
      </c>
      <c r="E13303">
        <v>13302</v>
      </c>
      <c r="G13303">
        <v>22</v>
      </c>
      <c r="K13303">
        <v>13302</v>
      </c>
      <c r="N13303"/>
      <c r="O13303"/>
      <c r="Q13303"/>
    </row>
    <row r="13304" spans="1:17" ht="15" x14ac:dyDescent="0.25">
      <c r="A13304"/>
      <c r="B13304" s="114">
        <v>13303</v>
      </c>
      <c r="C13304" s="7">
        <v>23</v>
      </c>
      <c r="E13304">
        <v>13303</v>
      </c>
      <c r="G13304">
        <v>22</v>
      </c>
      <c r="K13304">
        <v>13303</v>
      </c>
      <c r="N13304"/>
      <c r="O13304"/>
      <c r="Q13304"/>
    </row>
    <row r="13305" spans="1:17" ht="15" x14ac:dyDescent="0.25">
      <c r="A13305"/>
      <c r="B13305" s="114">
        <v>13304</v>
      </c>
      <c r="C13305" s="7">
        <v>23</v>
      </c>
      <c r="E13305">
        <v>13304</v>
      </c>
      <c r="G13305">
        <v>22</v>
      </c>
      <c r="K13305">
        <v>13304</v>
      </c>
      <c r="N13305"/>
      <c r="O13305"/>
      <c r="Q13305"/>
    </row>
    <row r="13306" spans="1:17" ht="15" x14ac:dyDescent="0.25">
      <c r="A13306"/>
      <c r="B13306" s="114">
        <v>13305</v>
      </c>
      <c r="C13306" s="7">
        <v>23</v>
      </c>
      <c r="E13306">
        <v>13305</v>
      </c>
      <c r="G13306">
        <v>22</v>
      </c>
      <c r="K13306">
        <v>13305</v>
      </c>
      <c r="N13306"/>
      <c r="O13306"/>
      <c r="Q13306"/>
    </row>
    <row r="13307" spans="1:17" ht="15" x14ac:dyDescent="0.25">
      <c r="A13307"/>
      <c r="B13307" s="114">
        <v>13306</v>
      </c>
      <c r="C13307" s="7">
        <v>23</v>
      </c>
      <c r="E13307">
        <v>13306</v>
      </c>
      <c r="G13307">
        <v>22</v>
      </c>
      <c r="K13307">
        <v>13306</v>
      </c>
      <c r="N13307"/>
      <c r="O13307"/>
      <c r="Q13307"/>
    </row>
    <row r="13308" spans="1:17" ht="15" x14ac:dyDescent="0.25">
      <c r="A13308"/>
      <c r="B13308" s="114">
        <v>13307</v>
      </c>
      <c r="C13308" s="7">
        <v>23</v>
      </c>
      <c r="E13308">
        <v>13307</v>
      </c>
      <c r="G13308">
        <v>22</v>
      </c>
      <c r="K13308">
        <v>13307</v>
      </c>
      <c r="N13308"/>
      <c r="O13308"/>
      <c r="Q13308"/>
    </row>
    <row r="13309" spans="1:17" ht="15" x14ac:dyDescent="0.25">
      <c r="A13309"/>
      <c r="B13309" s="114">
        <v>13308</v>
      </c>
      <c r="C13309" s="7">
        <v>23</v>
      </c>
      <c r="E13309">
        <v>13308</v>
      </c>
      <c r="G13309">
        <v>22</v>
      </c>
      <c r="K13309">
        <v>13308</v>
      </c>
      <c r="N13309"/>
      <c r="O13309"/>
      <c r="Q13309"/>
    </row>
    <row r="13310" spans="1:17" ht="15" x14ac:dyDescent="0.25">
      <c r="A13310"/>
      <c r="B13310" s="114">
        <v>13309</v>
      </c>
      <c r="C13310" s="7">
        <v>23</v>
      </c>
      <c r="E13310">
        <v>13309</v>
      </c>
      <c r="G13310">
        <v>22</v>
      </c>
      <c r="K13310">
        <v>13309</v>
      </c>
      <c r="N13310"/>
      <c r="O13310"/>
      <c r="Q13310"/>
    </row>
    <row r="13311" spans="1:17" ht="15" x14ac:dyDescent="0.25">
      <c r="A13311"/>
      <c r="B13311" s="114">
        <v>13310</v>
      </c>
      <c r="C13311" s="7">
        <v>23</v>
      </c>
      <c r="E13311">
        <v>13310</v>
      </c>
      <c r="G13311">
        <v>22</v>
      </c>
      <c r="K13311">
        <v>13310</v>
      </c>
      <c r="N13311"/>
      <c r="O13311"/>
      <c r="Q13311"/>
    </row>
    <row r="13312" spans="1:17" ht="15" x14ac:dyDescent="0.25">
      <c r="A13312"/>
      <c r="B13312" s="114">
        <v>13311</v>
      </c>
      <c r="C13312" s="7">
        <v>23</v>
      </c>
      <c r="E13312">
        <v>13311</v>
      </c>
      <c r="G13312">
        <v>22</v>
      </c>
      <c r="K13312">
        <v>13311</v>
      </c>
      <c r="N13312"/>
      <c r="O13312"/>
      <c r="Q13312"/>
    </row>
    <row r="13313" spans="1:17" ht="15" x14ac:dyDescent="0.25">
      <c r="A13313"/>
      <c r="B13313" s="114">
        <v>13312</v>
      </c>
      <c r="C13313" s="7">
        <v>23</v>
      </c>
      <c r="E13313">
        <v>13312</v>
      </c>
      <c r="G13313">
        <v>22</v>
      </c>
      <c r="K13313">
        <v>13312</v>
      </c>
      <c r="N13313"/>
      <c r="O13313"/>
      <c r="Q13313"/>
    </row>
    <row r="13314" spans="1:17" ht="15" x14ac:dyDescent="0.25">
      <c r="A13314"/>
      <c r="B13314" s="114">
        <v>13313</v>
      </c>
      <c r="C13314" s="7">
        <v>23</v>
      </c>
      <c r="E13314">
        <v>13313</v>
      </c>
      <c r="G13314">
        <v>22</v>
      </c>
      <c r="K13314">
        <v>13313</v>
      </c>
      <c r="N13314"/>
      <c r="O13314"/>
      <c r="Q13314"/>
    </row>
    <row r="13315" spans="1:17" ht="15" x14ac:dyDescent="0.25">
      <c r="A13315"/>
      <c r="B13315" s="114">
        <v>13314</v>
      </c>
      <c r="C13315" s="7">
        <v>23</v>
      </c>
      <c r="E13315">
        <v>13314</v>
      </c>
      <c r="G13315">
        <v>22</v>
      </c>
      <c r="K13315">
        <v>13314</v>
      </c>
      <c r="N13315"/>
      <c r="O13315"/>
      <c r="Q13315"/>
    </row>
    <row r="13316" spans="1:17" ht="15" x14ac:dyDescent="0.25">
      <c r="A13316"/>
      <c r="B13316" s="114">
        <v>13315</v>
      </c>
      <c r="C13316" s="7">
        <v>23</v>
      </c>
      <c r="E13316">
        <v>13315</v>
      </c>
      <c r="G13316">
        <v>22</v>
      </c>
      <c r="K13316">
        <v>13315</v>
      </c>
      <c r="N13316"/>
      <c r="O13316"/>
      <c r="Q13316"/>
    </row>
    <row r="13317" spans="1:17" ht="15" x14ac:dyDescent="0.25">
      <c r="A13317"/>
      <c r="B13317" s="114">
        <v>13316</v>
      </c>
      <c r="C13317" s="7">
        <v>23</v>
      </c>
      <c r="E13317">
        <v>13316</v>
      </c>
      <c r="G13317">
        <v>22</v>
      </c>
      <c r="K13317">
        <v>13316</v>
      </c>
      <c r="N13317"/>
      <c r="O13317"/>
      <c r="Q13317"/>
    </row>
    <row r="13318" spans="1:17" ht="15" x14ac:dyDescent="0.25">
      <c r="A13318"/>
      <c r="B13318" s="114">
        <v>13317</v>
      </c>
      <c r="C13318" s="7">
        <v>23</v>
      </c>
      <c r="E13318">
        <v>13317</v>
      </c>
      <c r="G13318">
        <v>22</v>
      </c>
      <c r="K13318">
        <v>13317</v>
      </c>
      <c r="N13318"/>
      <c r="O13318"/>
      <c r="Q13318"/>
    </row>
    <row r="13319" spans="1:17" ht="15" x14ac:dyDescent="0.25">
      <c r="A13319"/>
      <c r="B13319" s="114">
        <v>13318</v>
      </c>
      <c r="C13319" s="7">
        <v>23</v>
      </c>
      <c r="E13319">
        <v>13318</v>
      </c>
      <c r="G13319">
        <v>22</v>
      </c>
      <c r="K13319">
        <v>13318</v>
      </c>
      <c r="N13319"/>
      <c r="O13319"/>
      <c r="Q13319"/>
    </row>
    <row r="13320" spans="1:17" ht="15" x14ac:dyDescent="0.25">
      <c r="A13320"/>
      <c r="B13320" s="114">
        <v>13319</v>
      </c>
      <c r="C13320" s="7">
        <v>23</v>
      </c>
      <c r="E13320">
        <v>13319</v>
      </c>
      <c r="G13320">
        <v>22</v>
      </c>
      <c r="K13320">
        <v>13319</v>
      </c>
      <c r="N13320"/>
      <c r="O13320"/>
      <c r="Q13320"/>
    </row>
    <row r="13321" spans="1:17" ht="15" x14ac:dyDescent="0.25">
      <c r="A13321"/>
      <c r="B13321" s="114">
        <v>13320</v>
      </c>
      <c r="C13321" s="7">
        <v>23</v>
      </c>
      <c r="E13321">
        <v>13320</v>
      </c>
      <c r="G13321">
        <v>22</v>
      </c>
      <c r="K13321">
        <v>13320</v>
      </c>
      <c r="N13321"/>
      <c r="O13321"/>
      <c r="Q13321"/>
    </row>
    <row r="13322" spans="1:17" ht="15" x14ac:dyDescent="0.25">
      <c r="A13322"/>
      <c r="B13322" s="114">
        <v>13321</v>
      </c>
      <c r="C13322" s="7">
        <v>23</v>
      </c>
      <c r="E13322">
        <v>13321</v>
      </c>
      <c r="G13322">
        <v>22</v>
      </c>
      <c r="K13322">
        <v>13321</v>
      </c>
      <c r="N13322"/>
      <c r="O13322"/>
      <c r="Q13322"/>
    </row>
    <row r="13323" spans="1:17" ht="15" x14ac:dyDescent="0.25">
      <c r="A13323"/>
      <c r="B13323" s="114">
        <v>13322</v>
      </c>
      <c r="C13323" s="7">
        <v>23</v>
      </c>
      <c r="E13323">
        <v>13322</v>
      </c>
      <c r="G13323">
        <v>22</v>
      </c>
      <c r="K13323">
        <v>13322</v>
      </c>
      <c r="N13323"/>
      <c r="O13323"/>
      <c r="Q13323"/>
    </row>
    <row r="13324" spans="1:17" ht="15" x14ac:dyDescent="0.25">
      <c r="A13324"/>
      <c r="B13324" s="114">
        <v>13323</v>
      </c>
      <c r="C13324" s="7">
        <v>23</v>
      </c>
      <c r="E13324">
        <v>13323</v>
      </c>
      <c r="G13324">
        <v>22</v>
      </c>
      <c r="K13324">
        <v>13323</v>
      </c>
      <c r="N13324"/>
      <c r="O13324"/>
      <c r="Q13324"/>
    </row>
    <row r="13325" spans="1:17" ht="15" x14ac:dyDescent="0.25">
      <c r="A13325"/>
      <c r="B13325" s="114">
        <v>13324</v>
      </c>
      <c r="C13325" s="7">
        <v>23</v>
      </c>
      <c r="E13325">
        <v>13324</v>
      </c>
      <c r="G13325">
        <v>22</v>
      </c>
      <c r="K13325">
        <v>13324</v>
      </c>
      <c r="N13325"/>
      <c r="O13325"/>
      <c r="Q13325"/>
    </row>
    <row r="13326" spans="1:17" ht="15" x14ac:dyDescent="0.25">
      <c r="A13326"/>
      <c r="B13326" s="114">
        <v>13325</v>
      </c>
      <c r="C13326" s="7">
        <v>23</v>
      </c>
      <c r="E13326">
        <v>13325</v>
      </c>
      <c r="G13326">
        <v>22</v>
      </c>
      <c r="K13326">
        <v>13325</v>
      </c>
      <c r="N13326"/>
      <c r="O13326"/>
      <c r="Q13326"/>
    </row>
    <row r="13327" spans="1:17" ht="15" x14ac:dyDescent="0.25">
      <c r="A13327"/>
      <c r="B13327" s="114">
        <v>13326</v>
      </c>
      <c r="C13327" s="7">
        <v>23</v>
      </c>
      <c r="E13327">
        <v>13326</v>
      </c>
      <c r="G13327">
        <v>22</v>
      </c>
      <c r="K13327">
        <v>13326</v>
      </c>
      <c r="N13327"/>
      <c r="O13327"/>
      <c r="Q13327"/>
    </row>
    <row r="13328" spans="1:17" ht="15" x14ac:dyDescent="0.25">
      <c r="A13328"/>
      <c r="B13328" s="114">
        <v>13327</v>
      </c>
      <c r="C13328" s="7">
        <v>23</v>
      </c>
      <c r="E13328">
        <v>13327</v>
      </c>
      <c r="G13328">
        <v>22</v>
      </c>
      <c r="K13328">
        <v>13327</v>
      </c>
      <c r="N13328"/>
      <c r="O13328"/>
      <c r="Q13328"/>
    </row>
    <row r="13329" spans="1:17" ht="15" x14ac:dyDescent="0.25">
      <c r="A13329"/>
      <c r="B13329" s="114">
        <v>13328</v>
      </c>
      <c r="C13329" s="7">
        <v>23</v>
      </c>
      <c r="E13329">
        <v>13328</v>
      </c>
      <c r="G13329">
        <v>22</v>
      </c>
      <c r="K13329">
        <v>13328</v>
      </c>
      <c r="N13329"/>
      <c r="O13329"/>
      <c r="Q13329"/>
    </row>
    <row r="13330" spans="1:17" ht="15" x14ac:dyDescent="0.25">
      <c r="A13330"/>
      <c r="B13330" s="114">
        <v>13329</v>
      </c>
      <c r="C13330" s="7">
        <v>23</v>
      </c>
      <c r="E13330">
        <v>13329</v>
      </c>
      <c r="G13330">
        <v>22</v>
      </c>
      <c r="K13330">
        <v>13329</v>
      </c>
      <c r="N13330"/>
      <c r="O13330"/>
      <c r="Q13330"/>
    </row>
    <row r="13331" spans="1:17" ht="15" x14ac:dyDescent="0.25">
      <c r="A13331"/>
      <c r="B13331" s="114">
        <v>13330</v>
      </c>
      <c r="C13331" s="7">
        <v>23</v>
      </c>
      <c r="E13331">
        <v>13330</v>
      </c>
      <c r="G13331">
        <v>22</v>
      </c>
      <c r="K13331">
        <v>13330</v>
      </c>
      <c r="N13331"/>
      <c r="O13331"/>
      <c r="Q13331"/>
    </row>
    <row r="13332" spans="1:17" ht="15" x14ac:dyDescent="0.25">
      <c r="A13332"/>
      <c r="B13332" s="114">
        <v>13331</v>
      </c>
      <c r="C13332" s="7">
        <v>23</v>
      </c>
      <c r="E13332">
        <v>13331</v>
      </c>
      <c r="G13332">
        <v>22</v>
      </c>
      <c r="K13332">
        <v>13331</v>
      </c>
      <c r="N13332"/>
      <c r="O13332"/>
      <c r="Q13332"/>
    </row>
    <row r="13333" spans="1:17" ht="15" x14ac:dyDescent="0.25">
      <c r="A13333"/>
      <c r="B13333" s="114">
        <v>13332</v>
      </c>
      <c r="C13333" s="7">
        <v>23</v>
      </c>
      <c r="E13333">
        <v>13332</v>
      </c>
      <c r="G13333">
        <v>22</v>
      </c>
      <c r="K13333">
        <v>13332</v>
      </c>
      <c r="N13333"/>
      <c r="O13333"/>
      <c r="Q13333"/>
    </row>
    <row r="13334" spans="1:17" ht="15" x14ac:dyDescent="0.25">
      <c r="A13334"/>
      <c r="B13334" s="114">
        <v>13333</v>
      </c>
      <c r="C13334" s="7">
        <v>23</v>
      </c>
      <c r="E13334">
        <v>13333</v>
      </c>
      <c r="G13334">
        <v>22</v>
      </c>
      <c r="K13334">
        <v>13333</v>
      </c>
      <c r="N13334"/>
      <c r="O13334"/>
      <c r="Q13334"/>
    </row>
    <row r="13335" spans="1:17" ht="15" x14ac:dyDescent="0.25">
      <c r="A13335"/>
      <c r="B13335" s="114">
        <v>13334</v>
      </c>
      <c r="C13335" s="7">
        <v>23</v>
      </c>
      <c r="E13335">
        <v>13334</v>
      </c>
      <c r="G13335">
        <v>22</v>
      </c>
      <c r="K13335">
        <v>13334</v>
      </c>
      <c r="N13335"/>
      <c r="O13335"/>
      <c r="Q13335"/>
    </row>
    <row r="13336" spans="1:17" ht="15" x14ac:dyDescent="0.25">
      <c r="A13336"/>
      <c r="B13336" s="114">
        <v>13335</v>
      </c>
      <c r="C13336" s="7">
        <v>23</v>
      </c>
      <c r="E13336">
        <v>13335</v>
      </c>
      <c r="G13336">
        <v>22</v>
      </c>
      <c r="K13336">
        <v>13335</v>
      </c>
      <c r="N13336"/>
      <c r="O13336"/>
      <c r="Q13336"/>
    </row>
    <row r="13337" spans="1:17" ht="15" x14ac:dyDescent="0.25">
      <c r="A13337"/>
      <c r="B13337" s="114">
        <v>13336</v>
      </c>
      <c r="C13337" s="7">
        <v>23</v>
      </c>
      <c r="E13337">
        <v>13336</v>
      </c>
      <c r="G13337">
        <v>22</v>
      </c>
      <c r="K13337">
        <v>13336</v>
      </c>
      <c r="N13337"/>
      <c r="O13337"/>
      <c r="Q13337"/>
    </row>
    <row r="13338" spans="1:17" ht="15" x14ac:dyDescent="0.25">
      <c r="A13338"/>
      <c r="B13338" s="114">
        <v>13337</v>
      </c>
      <c r="C13338" s="7">
        <v>23</v>
      </c>
      <c r="E13338">
        <v>13337</v>
      </c>
      <c r="G13338">
        <v>22</v>
      </c>
      <c r="K13338">
        <v>13337</v>
      </c>
      <c r="N13338"/>
      <c r="O13338"/>
      <c r="Q13338"/>
    </row>
    <row r="13339" spans="1:17" ht="15" x14ac:dyDescent="0.25">
      <c r="A13339"/>
      <c r="B13339" s="114">
        <v>13338</v>
      </c>
      <c r="C13339" s="7">
        <v>23</v>
      </c>
      <c r="E13339">
        <v>13338</v>
      </c>
      <c r="G13339">
        <v>22</v>
      </c>
      <c r="K13339">
        <v>13338</v>
      </c>
      <c r="N13339"/>
      <c r="O13339"/>
      <c r="Q13339"/>
    </row>
    <row r="13340" spans="1:17" ht="15" x14ac:dyDescent="0.25">
      <c r="A13340"/>
      <c r="B13340" s="114">
        <v>13339</v>
      </c>
      <c r="C13340" s="7">
        <v>23</v>
      </c>
      <c r="E13340">
        <v>13339</v>
      </c>
      <c r="G13340">
        <v>22</v>
      </c>
      <c r="K13340">
        <v>13339</v>
      </c>
      <c r="N13340"/>
      <c r="O13340"/>
      <c r="Q13340"/>
    </row>
    <row r="13341" spans="1:17" ht="15" x14ac:dyDescent="0.25">
      <c r="A13341"/>
      <c r="B13341" s="114">
        <v>13340</v>
      </c>
      <c r="C13341" s="7">
        <v>23</v>
      </c>
      <c r="E13341">
        <v>13340</v>
      </c>
      <c r="G13341">
        <v>22</v>
      </c>
      <c r="K13341">
        <v>13340</v>
      </c>
      <c r="N13341"/>
      <c r="O13341"/>
      <c r="Q13341"/>
    </row>
    <row r="13342" spans="1:17" ht="15" x14ac:dyDescent="0.25">
      <c r="A13342"/>
      <c r="B13342" s="114">
        <v>13341</v>
      </c>
      <c r="C13342" s="7">
        <v>23</v>
      </c>
      <c r="E13342">
        <v>13341</v>
      </c>
      <c r="G13342">
        <v>22</v>
      </c>
      <c r="K13342">
        <v>13341</v>
      </c>
      <c r="N13342"/>
      <c r="O13342"/>
      <c r="Q13342"/>
    </row>
    <row r="13343" spans="1:17" ht="15" x14ac:dyDescent="0.25">
      <c r="A13343"/>
      <c r="B13343" s="114">
        <v>13342</v>
      </c>
      <c r="C13343" s="7">
        <v>23</v>
      </c>
      <c r="E13343">
        <v>13342</v>
      </c>
      <c r="G13343">
        <v>22</v>
      </c>
      <c r="K13343">
        <v>13342</v>
      </c>
      <c r="N13343"/>
      <c r="O13343"/>
      <c r="Q13343"/>
    </row>
    <row r="13344" spans="1:17" ht="15" x14ac:dyDescent="0.25">
      <c r="A13344"/>
      <c r="B13344" s="114">
        <v>13343</v>
      </c>
      <c r="C13344" s="7">
        <v>23</v>
      </c>
      <c r="E13344">
        <v>13343</v>
      </c>
      <c r="G13344">
        <v>22</v>
      </c>
      <c r="K13344">
        <v>13343</v>
      </c>
      <c r="N13344"/>
      <c r="O13344"/>
      <c r="Q13344"/>
    </row>
    <row r="13345" spans="1:17" ht="15" x14ac:dyDescent="0.25">
      <c r="A13345"/>
      <c r="B13345" s="114">
        <v>13344</v>
      </c>
      <c r="C13345" s="7">
        <v>23</v>
      </c>
      <c r="E13345">
        <v>13344</v>
      </c>
      <c r="G13345">
        <v>22</v>
      </c>
      <c r="K13345">
        <v>13344</v>
      </c>
      <c r="N13345"/>
      <c r="O13345"/>
      <c r="Q13345"/>
    </row>
    <row r="13346" spans="1:17" ht="15" x14ac:dyDescent="0.25">
      <c r="A13346"/>
      <c r="B13346" s="114">
        <v>13345</v>
      </c>
      <c r="C13346" s="7">
        <v>23</v>
      </c>
      <c r="E13346">
        <v>13345</v>
      </c>
      <c r="G13346">
        <v>22</v>
      </c>
      <c r="K13346">
        <v>13345</v>
      </c>
      <c r="N13346"/>
      <c r="O13346"/>
      <c r="Q13346"/>
    </row>
    <row r="13347" spans="1:17" ht="15" x14ac:dyDescent="0.25">
      <c r="A13347"/>
      <c r="B13347" s="114">
        <v>13346</v>
      </c>
      <c r="C13347" s="7">
        <v>23</v>
      </c>
      <c r="E13347">
        <v>13346</v>
      </c>
      <c r="G13347">
        <v>22</v>
      </c>
      <c r="K13347">
        <v>13346</v>
      </c>
      <c r="N13347"/>
      <c r="O13347"/>
      <c r="Q13347"/>
    </row>
    <row r="13348" spans="1:17" ht="15" x14ac:dyDescent="0.25">
      <c r="A13348"/>
      <c r="B13348" s="114">
        <v>13347</v>
      </c>
      <c r="C13348" s="7">
        <v>23</v>
      </c>
      <c r="E13348">
        <v>13347</v>
      </c>
      <c r="G13348">
        <v>22</v>
      </c>
      <c r="K13348">
        <v>13347</v>
      </c>
      <c r="N13348"/>
      <c r="O13348"/>
      <c r="Q13348"/>
    </row>
    <row r="13349" spans="1:17" ht="15" x14ac:dyDescent="0.25">
      <c r="A13349"/>
      <c r="B13349" s="114">
        <v>13348</v>
      </c>
      <c r="C13349" s="7">
        <v>23</v>
      </c>
      <c r="E13349">
        <v>13348</v>
      </c>
      <c r="G13349">
        <v>22</v>
      </c>
      <c r="K13349">
        <v>13348</v>
      </c>
      <c r="N13349"/>
      <c r="O13349"/>
      <c r="Q13349"/>
    </row>
    <row r="13350" spans="1:17" ht="15" x14ac:dyDescent="0.25">
      <c r="A13350"/>
      <c r="B13350" s="114">
        <v>13349</v>
      </c>
      <c r="C13350" s="7">
        <v>23</v>
      </c>
      <c r="E13350">
        <v>13349</v>
      </c>
      <c r="G13350">
        <v>22</v>
      </c>
      <c r="K13350">
        <v>13349</v>
      </c>
      <c r="N13350"/>
      <c r="O13350"/>
      <c r="Q13350"/>
    </row>
    <row r="13351" spans="1:17" ht="15" x14ac:dyDescent="0.25">
      <c r="A13351"/>
      <c r="B13351" s="114">
        <v>13350</v>
      </c>
      <c r="C13351" s="7">
        <v>23</v>
      </c>
      <c r="E13351">
        <v>13350</v>
      </c>
      <c r="G13351">
        <v>22</v>
      </c>
      <c r="K13351">
        <v>13350</v>
      </c>
      <c r="N13351"/>
      <c r="O13351"/>
      <c r="Q13351"/>
    </row>
    <row r="13352" spans="1:17" ht="15" x14ac:dyDescent="0.25">
      <c r="A13352"/>
      <c r="B13352" s="114">
        <v>13351</v>
      </c>
      <c r="C13352" s="7">
        <v>23</v>
      </c>
      <c r="E13352">
        <v>13351</v>
      </c>
      <c r="G13352">
        <v>22</v>
      </c>
      <c r="K13352">
        <v>13351</v>
      </c>
      <c r="N13352"/>
      <c r="O13352"/>
      <c r="Q13352"/>
    </row>
    <row r="13353" spans="1:17" ht="15" x14ac:dyDescent="0.25">
      <c r="A13353"/>
      <c r="B13353" s="114">
        <v>13352</v>
      </c>
      <c r="C13353" s="7">
        <v>23</v>
      </c>
      <c r="E13353">
        <v>13352</v>
      </c>
      <c r="G13353">
        <v>22</v>
      </c>
      <c r="K13353">
        <v>13352</v>
      </c>
      <c r="N13353"/>
      <c r="O13353"/>
      <c r="Q13353"/>
    </row>
    <row r="13354" spans="1:17" ht="15" x14ac:dyDescent="0.25">
      <c r="A13354"/>
      <c r="B13354" s="114">
        <v>13353</v>
      </c>
      <c r="C13354" s="7">
        <v>23</v>
      </c>
      <c r="E13354">
        <v>13353</v>
      </c>
      <c r="G13354">
        <v>22</v>
      </c>
      <c r="K13354">
        <v>13353</v>
      </c>
      <c r="N13354"/>
      <c r="O13354"/>
      <c r="Q13354"/>
    </row>
    <row r="13355" spans="1:17" ht="15" x14ac:dyDescent="0.25">
      <c r="A13355"/>
      <c r="B13355" s="114">
        <v>13354</v>
      </c>
      <c r="C13355" s="7">
        <v>23</v>
      </c>
      <c r="E13355">
        <v>13354</v>
      </c>
      <c r="G13355">
        <v>22</v>
      </c>
      <c r="K13355">
        <v>13354</v>
      </c>
      <c r="N13355"/>
      <c r="O13355"/>
      <c r="Q13355"/>
    </row>
    <row r="13356" spans="1:17" ht="15" x14ac:dyDescent="0.25">
      <c r="A13356"/>
      <c r="B13356" s="114">
        <v>13355</v>
      </c>
      <c r="C13356" s="7">
        <v>23</v>
      </c>
      <c r="E13356">
        <v>13355</v>
      </c>
      <c r="G13356">
        <v>22</v>
      </c>
      <c r="K13356">
        <v>13355</v>
      </c>
      <c r="N13356"/>
      <c r="O13356"/>
      <c r="Q13356"/>
    </row>
    <row r="13357" spans="1:17" ht="15" x14ac:dyDescent="0.25">
      <c r="A13357"/>
      <c r="B13357" s="114">
        <v>13356</v>
      </c>
      <c r="C13357" s="7">
        <v>23</v>
      </c>
      <c r="E13357">
        <v>13356</v>
      </c>
      <c r="G13357">
        <v>22</v>
      </c>
      <c r="K13357">
        <v>13356</v>
      </c>
      <c r="N13357"/>
      <c r="O13357"/>
      <c r="Q13357"/>
    </row>
    <row r="13358" spans="1:17" ht="15" x14ac:dyDescent="0.25">
      <c r="A13358"/>
      <c r="B13358" s="114">
        <v>13357</v>
      </c>
      <c r="C13358" s="7">
        <v>23</v>
      </c>
      <c r="E13358">
        <v>13357</v>
      </c>
      <c r="G13358">
        <v>22</v>
      </c>
      <c r="K13358">
        <v>13357</v>
      </c>
      <c r="N13358"/>
      <c r="O13358"/>
      <c r="Q13358"/>
    </row>
    <row r="13359" spans="1:17" ht="15" x14ac:dyDescent="0.25">
      <c r="A13359"/>
      <c r="B13359" s="114">
        <v>13358</v>
      </c>
      <c r="C13359" s="7">
        <v>23</v>
      </c>
      <c r="E13359">
        <v>13358</v>
      </c>
      <c r="G13359">
        <v>22</v>
      </c>
      <c r="K13359">
        <v>13358</v>
      </c>
      <c r="N13359"/>
      <c r="O13359"/>
      <c r="Q13359"/>
    </row>
    <row r="13360" spans="1:17" ht="15" x14ac:dyDescent="0.25">
      <c r="A13360"/>
      <c r="B13360" s="114">
        <v>13359</v>
      </c>
      <c r="C13360" s="7">
        <v>23</v>
      </c>
      <c r="E13360">
        <v>13359</v>
      </c>
      <c r="G13360">
        <v>22</v>
      </c>
      <c r="K13360">
        <v>13359</v>
      </c>
      <c r="N13360"/>
      <c r="O13360"/>
      <c r="Q13360"/>
    </row>
    <row r="13361" spans="1:17" ht="15" x14ac:dyDescent="0.25">
      <c r="A13361"/>
      <c r="B13361" s="114">
        <v>13360</v>
      </c>
      <c r="C13361" s="7">
        <v>23</v>
      </c>
      <c r="E13361">
        <v>13360</v>
      </c>
      <c r="G13361">
        <v>22</v>
      </c>
      <c r="K13361">
        <v>13360</v>
      </c>
      <c r="N13361"/>
      <c r="O13361"/>
      <c r="Q13361"/>
    </row>
    <row r="13362" spans="1:17" ht="15" x14ac:dyDescent="0.25">
      <c r="A13362"/>
      <c r="B13362" s="114">
        <v>13361</v>
      </c>
      <c r="C13362" s="7">
        <v>23</v>
      </c>
      <c r="E13362">
        <v>13361</v>
      </c>
      <c r="G13362">
        <v>22</v>
      </c>
      <c r="K13362">
        <v>13361</v>
      </c>
      <c r="N13362"/>
      <c r="O13362"/>
      <c r="Q13362"/>
    </row>
    <row r="13363" spans="1:17" ht="15" x14ac:dyDescent="0.25">
      <c r="A13363"/>
      <c r="B13363" s="114">
        <v>13362</v>
      </c>
      <c r="C13363" s="7">
        <v>23</v>
      </c>
      <c r="E13363">
        <v>13362</v>
      </c>
      <c r="G13363">
        <v>22</v>
      </c>
      <c r="K13363">
        <v>13362</v>
      </c>
      <c r="N13363"/>
      <c r="O13363"/>
      <c r="Q13363"/>
    </row>
    <row r="13364" spans="1:17" ht="15" x14ac:dyDescent="0.25">
      <c r="A13364"/>
      <c r="B13364" s="114">
        <v>13363</v>
      </c>
      <c r="C13364" s="7">
        <v>23</v>
      </c>
      <c r="E13364">
        <v>13363</v>
      </c>
      <c r="G13364">
        <v>22</v>
      </c>
      <c r="K13364">
        <v>13363</v>
      </c>
      <c r="N13364"/>
      <c r="O13364"/>
      <c r="Q13364"/>
    </row>
    <row r="13365" spans="1:17" ht="15" x14ac:dyDescent="0.25">
      <c r="A13365"/>
      <c r="B13365" s="114">
        <v>13364</v>
      </c>
      <c r="C13365" s="7">
        <v>23</v>
      </c>
      <c r="E13365">
        <v>13364</v>
      </c>
      <c r="G13365">
        <v>22</v>
      </c>
      <c r="K13365">
        <v>13364</v>
      </c>
      <c r="N13365"/>
      <c r="O13365"/>
      <c r="Q13365"/>
    </row>
    <row r="13366" spans="1:17" ht="15" x14ac:dyDescent="0.25">
      <c r="A13366"/>
      <c r="B13366" s="114">
        <v>13365</v>
      </c>
      <c r="C13366" s="7">
        <v>23</v>
      </c>
      <c r="E13366">
        <v>13365</v>
      </c>
      <c r="G13366">
        <v>22</v>
      </c>
      <c r="K13366">
        <v>13365</v>
      </c>
      <c r="N13366"/>
      <c r="O13366"/>
      <c r="Q13366"/>
    </row>
    <row r="13367" spans="1:17" ht="15" x14ac:dyDescent="0.25">
      <c r="A13367"/>
      <c r="B13367" s="114">
        <v>13366</v>
      </c>
      <c r="C13367" s="7">
        <v>23</v>
      </c>
      <c r="E13367">
        <v>13366</v>
      </c>
      <c r="G13367">
        <v>22</v>
      </c>
      <c r="K13367">
        <v>13366</v>
      </c>
      <c r="N13367"/>
      <c r="O13367"/>
      <c r="Q13367"/>
    </row>
    <row r="13368" spans="1:17" ht="15" x14ac:dyDescent="0.25">
      <c r="A13368"/>
      <c r="B13368" s="114">
        <v>13367</v>
      </c>
      <c r="C13368" s="7">
        <v>23</v>
      </c>
      <c r="E13368">
        <v>13367</v>
      </c>
      <c r="G13368">
        <v>22</v>
      </c>
      <c r="K13368">
        <v>13367</v>
      </c>
      <c r="N13368"/>
      <c r="O13368"/>
      <c r="Q13368"/>
    </row>
    <row r="13369" spans="1:17" ht="15" x14ac:dyDescent="0.25">
      <c r="A13369"/>
      <c r="B13369" s="114">
        <v>13368</v>
      </c>
      <c r="C13369" s="7">
        <v>23</v>
      </c>
      <c r="E13369">
        <v>13368</v>
      </c>
      <c r="G13369">
        <v>22</v>
      </c>
      <c r="K13369">
        <v>13368</v>
      </c>
      <c r="N13369"/>
      <c r="O13369"/>
      <c r="Q13369"/>
    </row>
    <row r="13370" spans="1:17" ht="15" x14ac:dyDescent="0.25">
      <c r="A13370"/>
      <c r="B13370" s="114">
        <v>13369</v>
      </c>
      <c r="C13370" s="7">
        <v>23</v>
      </c>
      <c r="E13370">
        <v>13369</v>
      </c>
      <c r="G13370">
        <v>22</v>
      </c>
      <c r="K13370">
        <v>13369</v>
      </c>
      <c r="N13370"/>
      <c r="O13370"/>
      <c r="Q13370"/>
    </row>
    <row r="13371" spans="1:17" ht="15" x14ac:dyDescent="0.25">
      <c r="A13371"/>
      <c r="B13371" s="114">
        <v>13370</v>
      </c>
      <c r="C13371" s="7">
        <v>23</v>
      </c>
      <c r="E13371">
        <v>13370</v>
      </c>
      <c r="G13371">
        <v>22</v>
      </c>
      <c r="K13371">
        <v>13370</v>
      </c>
      <c r="N13371"/>
      <c r="O13371"/>
      <c r="Q13371"/>
    </row>
    <row r="13372" spans="1:17" ht="15" x14ac:dyDescent="0.25">
      <c r="A13372"/>
      <c r="B13372" s="114">
        <v>13371</v>
      </c>
      <c r="C13372" s="7">
        <v>23</v>
      </c>
      <c r="E13372">
        <v>13371</v>
      </c>
      <c r="G13372">
        <v>22</v>
      </c>
      <c r="K13372">
        <v>13371</v>
      </c>
      <c r="N13372"/>
      <c r="O13372"/>
      <c r="Q13372"/>
    </row>
    <row r="13373" spans="1:17" ht="15" x14ac:dyDescent="0.25">
      <c r="A13373"/>
      <c r="B13373" s="114">
        <v>13372</v>
      </c>
      <c r="C13373" s="7">
        <v>23</v>
      </c>
      <c r="E13373">
        <v>13372</v>
      </c>
      <c r="G13373">
        <v>22</v>
      </c>
      <c r="K13373">
        <v>13372</v>
      </c>
      <c r="N13373"/>
      <c r="O13373"/>
      <c r="Q13373"/>
    </row>
    <row r="13374" spans="1:17" ht="15" x14ac:dyDescent="0.25">
      <c r="A13374"/>
      <c r="B13374" s="114">
        <v>13373</v>
      </c>
      <c r="C13374" s="7">
        <v>23</v>
      </c>
      <c r="E13374">
        <v>13373</v>
      </c>
      <c r="G13374">
        <v>22</v>
      </c>
      <c r="K13374">
        <v>13373</v>
      </c>
      <c r="N13374"/>
      <c r="O13374"/>
      <c r="Q13374"/>
    </row>
    <row r="13375" spans="1:17" ht="15" x14ac:dyDescent="0.25">
      <c r="A13375"/>
      <c r="B13375" s="114">
        <v>13374</v>
      </c>
      <c r="C13375" s="7">
        <v>23</v>
      </c>
      <c r="E13375">
        <v>13374</v>
      </c>
      <c r="G13375">
        <v>22</v>
      </c>
      <c r="K13375">
        <v>13374</v>
      </c>
      <c r="N13375"/>
      <c r="O13375"/>
      <c r="Q13375"/>
    </row>
    <row r="13376" spans="1:17" ht="15" x14ac:dyDescent="0.25">
      <c r="A13376"/>
      <c r="B13376" s="114">
        <v>13375</v>
      </c>
      <c r="C13376" s="7">
        <v>23</v>
      </c>
      <c r="E13376">
        <v>13375</v>
      </c>
      <c r="G13376">
        <v>22</v>
      </c>
      <c r="K13376">
        <v>13375</v>
      </c>
      <c r="N13376"/>
      <c r="O13376"/>
      <c r="Q13376"/>
    </row>
    <row r="13377" spans="1:17" ht="15" x14ac:dyDescent="0.25">
      <c r="A13377"/>
      <c r="B13377" s="114">
        <v>13376</v>
      </c>
      <c r="C13377" s="7">
        <v>23</v>
      </c>
      <c r="E13377">
        <v>13376</v>
      </c>
      <c r="G13377">
        <v>22</v>
      </c>
      <c r="K13377">
        <v>13376</v>
      </c>
      <c r="N13377"/>
      <c r="O13377"/>
      <c r="Q13377"/>
    </row>
    <row r="13378" spans="1:17" ht="15" x14ac:dyDescent="0.25">
      <c r="A13378"/>
      <c r="B13378" s="114">
        <v>13377</v>
      </c>
      <c r="C13378" s="7">
        <v>23</v>
      </c>
      <c r="E13378">
        <v>13377</v>
      </c>
      <c r="G13378">
        <v>22</v>
      </c>
      <c r="K13378">
        <v>13377</v>
      </c>
      <c r="N13378"/>
      <c r="O13378"/>
      <c r="Q13378"/>
    </row>
    <row r="13379" spans="1:17" ht="15" x14ac:dyDescent="0.25">
      <c r="A13379"/>
      <c r="B13379" s="114">
        <v>13378</v>
      </c>
      <c r="C13379" s="7">
        <v>23</v>
      </c>
      <c r="E13379">
        <v>13378</v>
      </c>
      <c r="G13379">
        <v>22</v>
      </c>
      <c r="K13379">
        <v>13378</v>
      </c>
      <c r="N13379"/>
      <c r="O13379"/>
      <c r="Q13379"/>
    </row>
    <row r="13380" spans="1:17" ht="15" x14ac:dyDescent="0.25">
      <c r="A13380"/>
      <c r="B13380" s="114">
        <v>13379</v>
      </c>
      <c r="C13380" s="7">
        <v>23</v>
      </c>
      <c r="E13380">
        <v>13379</v>
      </c>
      <c r="G13380">
        <v>22</v>
      </c>
      <c r="K13380">
        <v>13379</v>
      </c>
      <c r="N13380"/>
      <c r="O13380"/>
      <c r="Q13380"/>
    </row>
    <row r="13381" spans="1:17" ht="15" x14ac:dyDescent="0.25">
      <c r="A13381"/>
      <c r="B13381" s="114">
        <v>13380</v>
      </c>
      <c r="C13381" s="7">
        <v>23</v>
      </c>
      <c r="E13381">
        <v>13380</v>
      </c>
      <c r="G13381">
        <v>22</v>
      </c>
      <c r="K13381">
        <v>13380</v>
      </c>
      <c r="N13381"/>
      <c r="O13381"/>
      <c r="Q13381"/>
    </row>
    <row r="13382" spans="1:17" ht="15" x14ac:dyDescent="0.25">
      <c r="A13382"/>
      <c r="B13382" s="114">
        <v>13381</v>
      </c>
      <c r="C13382" s="7">
        <v>23</v>
      </c>
      <c r="E13382">
        <v>13381</v>
      </c>
      <c r="G13382">
        <v>22</v>
      </c>
      <c r="K13382">
        <v>13381</v>
      </c>
      <c r="N13382"/>
      <c r="O13382"/>
      <c r="Q13382"/>
    </row>
    <row r="13383" spans="1:17" ht="15" x14ac:dyDescent="0.25">
      <c r="A13383"/>
      <c r="B13383" s="114">
        <v>13382</v>
      </c>
      <c r="C13383" s="7">
        <v>23</v>
      </c>
      <c r="E13383">
        <v>13382</v>
      </c>
      <c r="G13383">
        <v>22</v>
      </c>
      <c r="K13383">
        <v>13382</v>
      </c>
      <c r="N13383"/>
      <c r="O13383"/>
      <c r="Q13383"/>
    </row>
    <row r="13384" spans="1:17" ht="15" x14ac:dyDescent="0.25">
      <c r="A13384"/>
      <c r="B13384" s="114">
        <v>13383</v>
      </c>
      <c r="C13384" s="7">
        <v>23</v>
      </c>
      <c r="E13384">
        <v>13383</v>
      </c>
      <c r="G13384">
        <v>22</v>
      </c>
      <c r="K13384">
        <v>13383</v>
      </c>
      <c r="N13384"/>
      <c r="O13384"/>
      <c r="Q13384"/>
    </row>
    <row r="13385" spans="1:17" ht="15" x14ac:dyDescent="0.25">
      <c r="A13385"/>
      <c r="B13385" s="114">
        <v>13384</v>
      </c>
      <c r="C13385" s="7">
        <v>23</v>
      </c>
      <c r="E13385">
        <v>13384</v>
      </c>
      <c r="G13385">
        <v>22</v>
      </c>
      <c r="K13385">
        <v>13384</v>
      </c>
      <c r="N13385"/>
      <c r="O13385"/>
      <c r="Q13385"/>
    </row>
    <row r="13386" spans="1:17" ht="15" x14ac:dyDescent="0.25">
      <c r="A13386"/>
      <c r="B13386" s="114">
        <v>13385</v>
      </c>
      <c r="C13386" s="7">
        <v>23</v>
      </c>
      <c r="E13386">
        <v>13385</v>
      </c>
      <c r="G13386">
        <v>22</v>
      </c>
      <c r="K13386">
        <v>13385</v>
      </c>
      <c r="N13386"/>
      <c r="O13386"/>
      <c r="Q13386"/>
    </row>
    <row r="13387" spans="1:17" ht="15" x14ac:dyDescent="0.25">
      <c r="A13387"/>
      <c r="B13387" s="114">
        <v>13386</v>
      </c>
      <c r="C13387" s="7">
        <v>23</v>
      </c>
      <c r="E13387">
        <v>13386</v>
      </c>
      <c r="G13387">
        <v>22</v>
      </c>
      <c r="K13387">
        <v>13386</v>
      </c>
      <c r="N13387"/>
      <c r="O13387"/>
      <c r="Q13387"/>
    </row>
    <row r="13388" spans="1:17" ht="15" x14ac:dyDescent="0.25">
      <c r="A13388"/>
      <c r="B13388" s="114">
        <v>13387</v>
      </c>
      <c r="C13388" s="7">
        <v>23</v>
      </c>
      <c r="E13388">
        <v>13387</v>
      </c>
      <c r="G13388">
        <v>22</v>
      </c>
      <c r="K13388">
        <v>13387</v>
      </c>
      <c r="N13388"/>
      <c r="O13388"/>
      <c r="Q13388"/>
    </row>
    <row r="13389" spans="1:17" ht="15" x14ac:dyDescent="0.25">
      <c r="A13389"/>
      <c r="B13389" s="114">
        <v>13388</v>
      </c>
      <c r="C13389" s="7">
        <v>23</v>
      </c>
      <c r="E13389">
        <v>13388</v>
      </c>
      <c r="G13389">
        <v>22</v>
      </c>
      <c r="K13389">
        <v>13388</v>
      </c>
      <c r="N13389"/>
      <c r="O13389"/>
      <c r="Q13389"/>
    </row>
    <row r="13390" spans="1:17" ht="15" x14ac:dyDescent="0.25">
      <c r="A13390"/>
      <c r="B13390" s="114">
        <v>13389</v>
      </c>
      <c r="C13390" s="7">
        <v>23</v>
      </c>
      <c r="E13390">
        <v>13389</v>
      </c>
      <c r="G13390">
        <v>22</v>
      </c>
      <c r="K13390">
        <v>13389</v>
      </c>
      <c r="N13390"/>
      <c r="O13390"/>
      <c r="Q13390"/>
    </row>
    <row r="13391" spans="1:17" ht="15" x14ac:dyDescent="0.25">
      <c r="A13391"/>
      <c r="B13391" s="114">
        <v>13390</v>
      </c>
      <c r="C13391" s="7">
        <v>23</v>
      </c>
      <c r="E13391">
        <v>13390</v>
      </c>
      <c r="G13391">
        <v>22</v>
      </c>
      <c r="K13391">
        <v>13390</v>
      </c>
      <c r="N13391"/>
      <c r="O13391"/>
      <c r="Q13391"/>
    </row>
    <row r="13392" spans="1:17" ht="15" x14ac:dyDescent="0.25">
      <c r="A13392"/>
      <c r="B13392" s="114">
        <v>13391</v>
      </c>
      <c r="C13392" s="7">
        <v>23</v>
      </c>
      <c r="E13392">
        <v>13391</v>
      </c>
      <c r="G13392">
        <v>22</v>
      </c>
      <c r="K13392">
        <v>13391</v>
      </c>
      <c r="N13392"/>
      <c r="O13392"/>
      <c r="Q13392"/>
    </row>
    <row r="13393" spans="1:17" ht="15" x14ac:dyDescent="0.25">
      <c r="A13393"/>
      <c r="B13393" s="114">
        <v>13392</v>
      </c>
      <c r="C13393" s="7">
        <v>23</v>
      </c>
      <c r="E13393">
        <v>13392</v>
      </c>
      <c r="G13393">
        <v>22</v>
      </c>
      <c r="K13393">
        <v>13392</v>
      </c>
      <c r="N13393"/>
      <c r="O13393"/>
      <c r="Q13393"/>
    </row>
    <row r="13394" spans="1:17" ht="15" x14ac:dyDescent="0.25">
      <c r="A13394"/>
      <c r="B13394" s="114">
        <v>13393</v>
      </c>
      <c r="C13394" s="7">
        <v>23</v>
      </c>
      <c r="E13394">
        <v>13393</v>
      </c>
      <c r="G13394">
        <v>22</v>
      </c>
      <c r="K13394">
        <v>13393</v>
      </c>
      <c r="N13394"/>
      <c r="O13394"/>
      <c r="Q13394"/>
    </row>
    <row r="13395" spans="1:17" ht="15" x14ac:dyDescent="0.25">
      <c r="A13395"/>
      <c r="B13395" s="114">
        <v>13394</v>
      </c>
      <c r="C13395" s="7">
        <v>23</v>
      </c>
      <c r="E13395">
        <v>13394</v>
      </c>
      <c r="G13395">
        <v>22</v>
      </c>
      <c r="K13395">
        <v>13394</v>
      </c>
      <c r="N13395"/>
      <c r="O13395"/>
      <c r="Q13395"/>
    </row>
    <row r="13396" spans="1:17" ht="15" x14ac:dyDescent="0.25">
      <c r="A13396"/>
      <c r="B13396" s="114">
        <v>13395</v>
      </c>
      <c r="C13396" s="7">
        <v>23</v>
      </c>
      <c r="E13396">
        <v>13395</v>
      </c>
      <c r="G13396">
        <v>22</v>
      </c>
      <c r="K13396">
        <v>13395</v>
      </c>
      <c r="N13396"/>
      <c r="O13396"/>
      <c r="Q13396"/>
    </row>
    <row r="13397" spans="1:17" ht="15" x14ac:dyDescent="0.25">
      <c r="A13397"/>
      <c r="B13397" s="114">
        <v>13396</v>
      </c>
      <c r="C13397" s="7">
        <v>23</v>
      </c>
      <c r="E13397">
        <v>13396</v>
      </c>
      <c r="G13397">
        <v>22</v>
      </c>
      <c r="K13397">
        <v>13396</v>
      </c>
      <c r="N13397"/>
      <c r="O13397"/>
      <c r="Q13397"/>
    </row>
    <row r="13398" spans="1:17" ht="15" x14ac:dyDescent="0.25">
      <c r="A13398"/>
      <c r="B13398" s="114">
        <v>13397</v>
      </c>
      <c r="C13398" s="7">
        <v>23</v>
      </c>
      <c r="E13398">
        <v>13397</v>
      </c>
      <c r="G13398">
        <v>22</v>
      </c>
      <c r="K13398">
        <v>13397</v>
      </c>
      <c r="N13398"/>
      <c r="O13398"/>
      <c r="Q13398"/>
    </row>
    <row r="13399" spans="1:17" ht="15" x14ac:dyDescent="0.25">
      <c r="A13399"/>
      <c r="B13399" s="114">
        <v>13398</v>
      </c>
      <c r="C13399" s="7">
        <v>23</v>
      </c>
      <c r="E13399">
        <v>13398</v>
      </c>
      <c r="G13399">
        <v>22</v>
      </c>
      <c r="K13399">
        <v>13398</v>
      </c>
      <c r="N13399"/>
      <c r="O13399"/>
      <c r="Q13399"/>
    </row>
    <row r="13400" spans="1:17" ht="15" x14ac:dyDescent="0.25">
      <c r="A13400"/>
      <c r="B13400" s="114">
        <v>13399</v>
      </c>
      <c r="C13400" s="7">
        <v>23</v>
      </c>
      <c r="E13400">
        <v>13399</v>
      </c>
      <c r="G13400">
        <v>22</v>
      </c>
      <c r="K13400">
        <v>13399</v>
      </c>
      <c r="N13400"/>
      <c r="O13400"/>
      <c r="Q13400"/>
    </row>
    <row r="13401" spans="1:17" ht="15" x14ac:dyDescent="0.25">
      <c r="A13401"/>
      <c r="B13401" s="114">
        <v>13400</v>
      </c>
      <c r="C13401" s="7">
        <v>23</v>
      </c>
      <c r="E13401">
        <v>13400</v>
      </c>
      <c r="G13401">
        <v>22</v>
      </c>
      <c r="K13401">
        <v>13400</v>
      </c>
      <c r="N13401"/>
      <c r="O13401"/>
      <c r="Q13401"/>
    </row>
    <row r="13402" spans="1:17" ht="15" x14ac:dyDescent="0.25">
      <c r="A13402"/>
      <c r="B13402" s="114">
        <v>13401</v>
      </c>
      <c r="C13402" s="7">
        <v>24</v>
      </c>
      <c r="E13402">
        <v>13401</v>
      </c>
      <c r="G13402">
        <v>24</v>
      </c>
      <c r="K13402">
        <v>13401</v>
      </c>
      <c r="N13402"/>
      <c r="O13402"/>
      <c r="Q13402"/>
    </row>
    <row r="13403" spans="1:17" ht="15" x14ac:dyDescent="0.25">
      <c r="A13403"/>
      <c r="B13403" s="114">
        <v>13402</v>
      </c>
      <c r="C13403" s="7">
        <v>24</v>
      </c>
      <c r="E13403">
        <v>13402</v>
      </c>
      <c r="G13403">
        <v>24</v>
      </c>
      <c r="K13403">
        <v>13402</v>
      </c>
      <c r="N13403"/>
      <c r="O13403"/>
      <c r="Q13403"/>
    </row>
    <row r="13404" spans="1:17" ht="15" x14ac:dyDescent="0.25">
      <c r="A13404"/>
      <c r="B13404" s="114">
        <v>13403</v>
      </c>
      <c r="C13404" s="7">
        <v>24</v>
      </c>
      <c r="E13404">
        <v>13403</v>
      </c>
      <c r="G13404">
        <v>24</v>
      </c>
      <c r="K13404">
        <v>13403</v>
      </c>
      <c r="N13404"/>
      <c r="O13404"/>
      <c r="Q13404"/>
    </row>
    <row r="13405" spans="1:17" ht="15" x14ac:dyDescent="0.25">
      <c r="A13405"/>
      <c r="B13405" s="114">
        <v>13404</v>
      </c>
      <c r="C13405" s="7">
        <v>24</v>
      </c>
      <c r="E13405">
        <v>13404</v>
      </c>
      <c r="G13405">
        <v>24</v>
      </c>
      <c r="K13405">
        <v>13404</v>
      </c>
      <c r="N13405"/>
      <c r="O13405"/>
      <c r="Q13405"/>
    </row>
    <row r="13406" spans="1:17" ht="15" x14ac:dyDescent="0.25">
      <c r="A13406"/>
      <c r="B13406" s="114">
        <v>13405</v>
      </c>
      <c r="C13406" s="7">
        <v>24</v>
      </c>
      <c r="E13406">
        <v>13405</v>
      </c>
      <c r="G13406">
        <v>24</v>
      </c>
      <c r="K13406">
        <v>13405</v>
      </c>
      <c r="N13406"/>
      <c r="O13406"/>
      <c r="Q13406"/>
    </row>
    <row r="13407" spans="1:17" ht="15" x14ac:dyDescent="0.25">
      <c r="A13407"/>
      <c r="B13407" s="114">
        <v>13406</v>
      </c>
      <c r="C13407" s="7">
        <v>24</v>
      </c>
      <c r="E13407">
        <v>13406</v>
      </c>
      <c r="G13407">
        <v>24</v>
      </c>
      <c r="K13407">
        <v>13406</v>
      </c>
      <c r="N13407"/>
      <c r="O13407"/>
      <c r="Q13407"/>
    </row>
    <row r="13408" spans="1:17" ht="15" x14ac:dyDescent="0.25">
      <c r="A13408"/>
      <c r="B13408" s="114">
        <v>13407</v>
      </c>
      <c r="C13408" s="7">
        <v>24</v>
      </c>
      <c r="E13408">
        <v>13407</v>
      </c>
      <c r="G13408">
        <v>24</v>
      </c>
      <c r="K13408">
        <v>13407</v>
      </c>
      <c r="N13408"/>
      <c r="O13408"/>
      <c r="Q13408"/>
    </row>
    <row r="13409" spans="1:17" ht="15" x14ac:dyDescent="0.25">
      <c r="A13409"/>
      <c r="B13409" s="114">
        <v>13408</v>
      </c>
      <c r="C13409" s="7">
        <v>24</v>
      </c>
      <c r="E13409">
        <v>13408</v>
      </c>
      <c r="G13409">
        <v>24</v>
      </c>
      <c r="K13409">
        <v>13408</v>
      </c>
      <c r="N13409"/>
      <c r="O13409"/>
      <c r="Q13409"/>
    </row>
    <row r="13410" spans="1:17" ht="15" x14ac:dyDescent="0.25">
      <c r="A13410"/>
      <c r="B13410" s="114">
        <v>13409</v>
      </c>
      <c r="C13410" s="7">
        <v>24</v>
      </c>
      <c r="E13410">
        <v>13409</v>
      </c>
      <c r="G13410">
        <v>24</v>
      </c>
      <c r="K13410">
        <v>13409</v>
      </c>
      <c r="N13410"/>
      <c r="O13410"/>
      <c r="Q13410"/>
    </row>
    <row r="13411" spans="1:17" ht="15" x14ac:dyDescent="0.25">
      <c r="A13411"/>
      <c r="B13411" s="114">
        <v>13410</v>
      </c>
      <c r="C13411" s="7">
        <v>24</v>
      </c>
      <c r="E13411">
        <v>13410</v>
      </c>
      <c r="G13411">
        <v>24</v>
      </c>
      <c r="K13411">
        <v>13410</v>
      </c>
      <c r="N13411"/>
      <c r="O13411"/>
      <c r="Q13411"/>
    </row>
    <row r="13412" spans="1:17" ht="15" x14ac:dyDescent="0.25">
      <c r="A13412"/>
      <c r="B13412" s="114">
        <v>13411</v>
      </c>
      <c r="C13412" s="7">
        <v>24</v>
      </c>
      <c r="E13412">
        <v>13411</v>
      </c>
      <c r="G13412">
        <v>24</v>
      </c>
      <c r="K13412">
        <v>13411</v>
      </c>
      <c r="N13412"/>
      <c r="O13412"/>
      <c r="Q13412"/>
    </row>
    <row r="13413" spans="1:17" ht="15" x14ac:dyDescent="0.25">
      <c r="A13413"/>
      <c r="B13413" s="114">
        <v>13412</v>
      </c>
      <c r="C13413" s="7">
        <v>24</v>
      </c>
      <c r="E13413">
        <v>13412</v>
      </c>
      <c r="G13413">
        <v>24</v>
      </c>
      <c r="K13413">
        <v>13412</v>
      </c>
      <c r="N13413"/>
      <c r="O13413"/>
      <c r="Q13413"/>
    </row>
    <row r="13414" spans="1:17" ht="15" x14ac:dyDescent="0.25">
      <c r="A13414"/>
      <c r="B13414" s="114">
        <v>13413</v>
      </c>
      <c r="C13414" s="7">
        <v>24</v>
      </c>
      <c r="E13414">
        <v>13413</v>
      </c>
      <c r="G13414">
        <v>24</v>
      </c>
      <c r="K13414">
        <v>13413</v>
      </c>
      <c r="N13414"/>
      <c r="O13414"/>
      <c r="Q13414"/>
    </row>
    <row r="13415" spans="1:17" ht="15" x14ac:dyDescent="0.25">
      <c r="A13415"/>
      <c r="B13415" s="114">
        <v>13414</v>
      </c>
      <c r="C13415" s="7">
        <v>24</v>
      </c>
      <c r="E13415">
        <v>13414</v>
      </c>
      <c r="G13415">
        <v>24</v>
      </c>
      <c r="K13415">
        <v>13414</v>
      </c>
      <c r="N13415"/>
      <c r="O13415"/>
      <c r="Q13415"/>
    </row>
    <row r="13416" spans="1:17" ht="15" x14ac:dyDescent="0.25">
      <c r="A13416"/>
      <c r="B13416" s="114">
        <v>13415</v>
      </c>
      <c r="C13416" s="7">
        <v>24</v>
      </c>
      <c r="E13416">
        <v>13415</v>
      </c>
      <c r="G13416">
        <v>24</v>
      </c>
      <c r="K13416">
        <v>13415</v>
      </c>
      <c r="N13416"/>
      <c r="O13416"/>
      <c r="Q13416"/>
    </row>
    <row r="13417" spans="1:17" ht="15" x14ac:dyDescent="0.25">
      <c r="A13417"/>
      <c r="B13417" s="114">
        <v>13416</v>
      </c>
      <c r="C13417" s="7">
        <v>24</v>
      </c>
      <c r="E13417">
        <v>13416</v>
      </c>
      <c r="G13417">
        <v>24</v>
      </c>
      <c r="K13417">
        <v>13416</v>
      </c>
      <c r="N13417"/>
      <c r="O13417"/>
      <c r="Q13417"/>
    </row>
    <row r="13418" spans="1:17" ht="15" x14ac:dyDescent="0.25">
      <c r="A13418"/>
      <c r="B13418" s="114">
        <v>13417</v>
      </c>
      <c r="C13418" s="7">
        <v>24</v>
      </c>
      <c r="E13418">
        <v>13417</v>
      </c>
      <c r="G13418">
        <v>24</v>
      </c>
      <c r="K13418">
        <v>13417</v>
      </c>
      <c r="N13418"/>
      <c r="O13418"/>
      <c r="Q13418"/>
    </row>
    <row r="13419" spans="1:17" ht="15" x14ac:dyDescent="0.25">
      <c r="A13419"/>
      <c r="B13419" s="114">
        <v>13418</v>
      </c>
      <c r="C13419" s="7">
        <v>24</v>
      </c>
      <c r="E13419">
        <v>13418</v>
      </c>
      <c r="G13419">
        <v>24</v>
      </c>
      <c r="K13419">
        <v>13418</v>
      </c>
      <c r="N13419"/>
      <c r="O13419"/>
      <c r="Q13419"/>
    </row>
    <row r="13420" spans="1:17" ht="15" x14ac:dyDescent="0.25">
      <c r="A13420"/>
      <c r="B13420" s="114">
        <v>13419</v>
      </c>
      <c r="C13420" s="7">
        <v>24</v>
      </c>
      <c r="E13420">
        <v>13419</v>
      </c>
      <c r="G13420">
        <v>24</v>
      </c>
      <c r="K13420">
        <v>13419</v>
      </c>
      <c r="N13420"/>
      <c r="O13420"/>
      <c r="Q13420"/>
    </row>
    <row r="13421" spans="1:17" ht="15" x14ac:dyDescent="0.25">
      <c r="A13421"/>
      <c r="B13421" s="114">
        <v>13420</v>
      </c>
      <c r="C13421" s="7">
        <v>24</v>
      </c>
      <c r="E13421">
        <v>13420</v>
      </c>
      <c r="G13421">
        <v>24</v>
      </c>
      <c r="K13421">
        <v>13420</v>
      </c>
      <c r="N13421"/>
      <c r="O13421"/>
      <c r="Q13421"/>
    </row>
    <row r="13422" spans="1:17" ht="15" x14ac:dyDescent="0.25">
      <c r="A13422"/>
      <c r="B13422" s="114">
        <v>13421</v>
      </c>
      <c r="C13422" s="7">
        <v>24</v>
      </c>
      <c r="E13422">
        <v>13421</v>
      </c>
      <c r="G13422">
        <v>24</v>
      </c>
      <c r="K13422">
        <v>13421</v>
      </c>
      <c r="N13422"/>
      <c r="O13422"/>
      <c r="Q13422"/>
    </row>
    <row r="13423" spans="1:17" ht="15" x14ac:dyDescent="0.25">
      <c r="A13423"/>
      <c r="B13423" s="114">
        <v>13422</v>
      </c>
      <c r="C13423" s="7">
        <v>24</v>
      </c>
      <c r="E13423">
        <v>13422</v>
      </c>
      <c r="G13423">
        <v>24</v>
      </c>
      <c r="K13423">
        <v>13422</v>
      </c>
      <c r="N13423"/>
      <c r="O13423"/>
      <c r="Q13423"/>
    </row>
    <row r="13424" spans="1:17" ht="15" x14ac:dyDescent="0.25">
      <c r="A13424"/>
      <c r="B13424" s="114">
        <v>13423</v>
      </c>
      <c r="C13424" s="7">
        <v>24</v>
      </c>
      <c r="E13424">
        <v>13423</v>
      </c>
      <c r="G13424">
        <v>24</v>
      </c>
      <c r="K13424">
        <v>13423</v>
      </c>
      <c r="N13424"/>
      <c r="O13424"/>
      <c r="Q13424"/>
    </row>
    <row r="13425" spans="1:17" ht="15" x14ac:dyDescent="0.25">
      <c r="A13425"/>
      <c r="B13425" s="114">
        <v>13424</v>
      </c>
      <c r="C13425" s="7">
        <v>24</v>
      </c>
      <c r="E13425">
        <v>13424</v>
      </c>
      <c r="G13425">
        <v>24</v>
      </c>
      <c r="K13425">
        <v>13424</v>
      </c>
      <c r="N13425"/>
      <c r="O13425"/>
      <c r="Q13425"/>
    </row>
    <row r="13426" spans="1:17" ht="15" x14ac:dyDescent="0.25">
      <c r="A13426"/>
      <c r="B13426" s="114">
        <v>13425</v>
      </c>
      <c r="C13426" s="7">
        <v>24</v>
      </c>
      <c r="E13426">
        <v>13425</v>
      </c>
      <c r="G13426">
        <v>24</v>
      </c>
      <c r="K13426">
        <v>13425</v>
      </c>
      <c r="N13426"/>
      <c r="O13426"/>
      <c r="Q13426"/>
    </row>
    <row r="13427" spans="1:17" ht="15" x14ac:dyDescent="0.25">
      <c r="A13427"/>
      <c r="B13427" s="114">
        <v>13426</v>
      </c>
      <c r="C13427" s="7">
        <v>24</v>
      </c>
      <c r="E13427">
        <v>13426</v>
      </c>
      <c r="G13427">
        <v>24</v>
      </c>
      <c r="K13427">
        <v>13426</v>
      </c>
      <c r="N13427"/>
      <c r="O13427"/>
      <c r="Q13427"/>
    </row>
    <row r="13428" spans="1:17" ht="15" x14ac:dyDescent="0.25">
      <c r="A13428"/>
      <c r="B13428" s="114">
        <v>13427</v>
      </c>
      <c r="C13428" s="7">
        <v>24</v>
      </c>
      <c r="E13428">
        <v>13427</v>
      </c>
      <c r="G13428">
        <v>24</v>
      </c>
      <c r="K13428">
        <v>13427</v>
      </c>
      <c r="N13428"/>
      <c r="O13428"/>
      <c r="Q13428"/>
    </row>
    <row r="13429" spans="1:17" ht="15" x14ac:dyDescent="0.25">
      <c r="A13429"/>
      <c r="B13429" s="114">
        <v>13428</v>
      </c>
      <c r="C13429" s="7">
        <v>24</v>
      </c>
      <c r="E13429">
        <v>13428</v>
      </c>
      <c r="G13429">
        <v>24</v>
      </c>
      <c r="K13429">
        <v>13428</v>
      </c>
      <c r="N13429"/>
      <c r="O13429"/>
      <c r="Q13429"/>
    </row>
    <row r="13430" spans="1:17" ht="15" x14ac:dyDescent="0.25">
      <c r="A13430"/>
      <c r="B13430" s="114">
        <v>13429</v>
      </c>
      <c r="C13430" s="7">
        <v>24</v>
      </c>
      <c r="E13430">
        <v>13429</v>
      </c>
      <c r="G13430">
        <v>24</v>
      </c>
      <c r="K13430">
        <v>13429</v>
      </c>
      <c r="N13430"/>
      <c r="O13430"/>
      <c r="Q13430"/>
    </row>
    <row r="13431" spans="1:17" ht="15" x14ac:dyDescent="0.25">
      <c r="A13431"/>
      <c r="B13431" s="114">
        <v>13430</v>
      </c>
      <c r="C13431" s="7">
        <v>24</v>
      </c>
      <c r="E13431">
        <v>13430</v>
      </c>
      <c r="G13431">
        <v>24</v>
      </c>
      <c r="K13431">
        <v>13430</v>
      </c>
      <c r="N13431"/>
      <c r="O13431"/>
      <c r="Q13431"/>
    </row>
    <row r="13432" spans="1:17" ht="15" x14ac:dyDescent="0.25">
      <c r="A13432"/>
      <c r="B13432" s="114">
        <v>13431</v>
      </c>
      <c r="C13432" s="7">
        <v>24</v>
      </c>
      <c r="E13432">
        <v>13431</v>
      </c>
      <c r="G13432">
        <v>24</v>
      </c>
      <c r="K13432">
        <v>13431</v>
      </c>
      <c r="N13432"/>
      <c r="O13432"/>
      <c r="Q13432"/>
    </row>
    <row r="13433" spans="1:17" ht="15" x14ac:dyDescent="0.25">
      <c r="A13433"/>
      <c r="B13433" s="114">
        <v>13432</v>
      </c>
      <c r="C13433" s="7">
        <v>24</v>
      </c>
      <c r="E13433">
        <v>13432</v>
      </c>
      <c r="G13433">
        <v>24</v>
      </c>
      <c r="K13433">
        <v>13432</v>
      </c>
      <c r="N13433"/>
      <c r="O13433"/>
      <c r="Q13433"/>
    </row>
    <row r="13434" spans="1:17" ht="15" x14ac:dyDescent="0.25">
      <c r="A13434"/>
      <c r="B13434" s="114">
        <v>13433</v>
      </c>
      <c r="C13434" s="7">
        <v>24</v>
      </c>
      <c r="E13434">
        <v>13433</v>
      </c>
      <c r="G13434">
        <v>24</v>
      </c>
      <c r="K13434">
        <v>13433</v>
      </c>
      <c r="N13434"/>
      <c r="O13434"/>
      <c r="Q13434"/>
    </row>
    <row r="13435" spans="1:17" ht="15" x14ac:dyDescent="0.25">
      <c r="A13435"/>
      <c r="B13435" s="114">
        <v>13434</v>
      </c>
      <c r="C13435" s="7">
        <v>24</v>
      </c>
      <c r="E13435">
        <v>13434</v>
      </c>
      <c r="G13435">
        <v>24</v>
      </c>
      <c r="K13435">
        <v>13434</v>
      </c>
      <c r="N13435"/>
      <c r="O13435"/>
      <c r="Q13435"/>
    </row>
    <row r="13436" spans="1:17" ht="15" x14ac:dyDescent="0.25">
      <c r="A13436"/>
      <c r="B13436" s="114">
        <v>13435</v>
      </c>
      <c r="C13436" s="7">
        <v>24</v>
      </c>
      <c r="E13436">
        <v>13435</v>
      </c>
      <c r="G13436">
        <v>24</v>
      </c>
      <c r="K13436">
        <v>13435</v>
      </c>
      <c r="N13436"/>
      <c r="O13436"/>
      <c r="Q13436"/>
    </row>
    <row r="13437" spans="1:17" ht="15" x14ac:dyDescent="0.25">
      <c r="A13437"/>
      <c r="B13437" s="114">
        <v>13436</v>
      </c>
      <c r="C13437" s="7">
        <v>24</v>
      </c>
      <c r="E13437">
        <v>13436</v>
      </c>
      <c r="G13437">
        <v>24</v>
      </c>
      <c r="K13437">
        <v>13436</v>
      </c>
      <c r="N13437"/>
      <c r="O13437"/>
      <c r="Q13437"/>
    </row>
    <row r="13438" spans="1:17" ht="15" x14ac:dyDescent="0.25">
      <c r="A13438"/>
      <c r="B13438" s="114">
        <v>13437</v>
      </c>
      <c r="C13438" s="7">
        <v>24</v>
      </c>
      <c r="E13438">
        <v>13437</v>
      </c>
      <c r="G13438">
        <v>24</v>
      </c>
      <c r="K13438">
        <v>13437</v>
      </c>
      <c r="N13438"/>
      <c r="O13438"/>
      <c r="Q13438"/>
    </row>
    <row r="13439" spans="1:17" ht="15" x14ac:dyDescent="0.25">
      <c r="A13439"/>
      <c r="B13439" s="114">
        <v>13438</v>
      </c>
      <c r="C13439" s="7">
        <v>24</v>
      </c>
      <c r="E13439">
        <v>13438</v>
      </c>
      <c r="G13439">
        <v>24</v>
      </c>
      <c r="K13439">
        <v>13438</v>
      </c>
      <c r="N13439"/>
      <c r="O13439"/>
      <c r="Q13439"/>
    </row>
    <row r="13440" spans="1:17" ht="15" x14ac:dyDescent="0.25">
      <c r="A13440"/>
      <c r="B13440" s="114">
        <v>13439</v>
      </c>
      <c r="C13440" s="7">
        <v>24</v>
      </c>
      <c r="E13440">
        <v>13439</v>
      </c>
      <c r="G13440">
        <v>24</v>
      </c>
      <c r="K13440">
        <v>13439</v>
      </c>
      <c r="N13440"/>
      <c r="O13440"/>
      <c r="Q13440"/>
    </row>
    <row r="13441" spans="1:17" ht="15" x14ac:dyDescent="0.25">
      <c r="A13441"/>
      <c r="B13441" s="114">
        <v>13440</v>
      </c>
      <c r="C13441" s="7">
        <v>24</v>
      </c>
      <c r="E13441">
        <v>13440</v>
      </c>
      <c r="G13441">
        <v>24</v>
      </c>
      <c r="K13441">
        <v>13440</v>
      </c>
      <c r="N13441"/>
      <c r="O13441"/>
      <c r="Q13441"/>
    </row>
    <row r="13442" spans="1:17" ht="15" x14ac:dyDescent="0.25">
      <c r="A13442"/>
      <c r="B13442" s="114">
        <v>13441</v>
      </c>
      <c r="C13442" s="7">
        <v>24</v>
      </c>
      <c r="E13442">
        <v>13441</v>
      </c>
      <c r="G13442">
        <v>24</v>
      </c>
      <c r="K13442">
        <v>13441</v>
      </c>
      <c r="N13442"/>
      <c r="O13442"/>
      <c r="Q13442"/>
    </row>
    <row r="13443" spans="1:17" ht="15" x14ac:dyDescent="0.25">
      <c r="A13443"/>
      <c r="B13443" s="114">
        <v>13442</v>
      </c>
      <c r="C13443" s="7">
        <v>24</v>
      </c>
      <c r="E13443">
        <v>13442</v>
      </c>
      <c r="G13443">
        <v>24</v>
      </c>
      <c r="K13443">
        <v>13442</v>
      </c>
      <c r="N13443"/>
      <c r="O13443"/>
      <c r="Q13443"/>
    </row>
    <row r="13444" spans="1:17" ht="15" x14ac:dyDescent="0.25">
      <c r="A13444"/>
      <c r="B13444" s="114">
        <v>13443</v>
      </c>
      <c r="C13444" s="7">
        <v>24</v>
      </c>
      <c r="E13444">
        <v>13443</v>
      </c>
      <c r="G13444">
        <v>24</v>
      </c>
      <c r="K13444">
        <v>13443</v>
      </c>
      <c r="N13444"/>
      <c r="O13444"/>
      <c r="Q13444"/>
    </row>
    <row r="13445" spans="1:17" ht="15" x14ac:dyDescent="0.25">
      <c r="A13445"/>
      <c r="B13445" s="114">
        <v>13444</v>
      </c>
      <c r="C13445" s="7">
        <v>24</v>
      </c>
      <c r="E13445">
        <v>13444</v>
      </c>
      <c r="G13445">
        <v>24</v>
      </c>
      <c r="K13445">
        <v>13444</v>
      </c>
      <c r="N13445"/>
      <c r="O13445"/>
      <c r="Q13445"/>
    </row>
    <row r="13446" spans="1:17" ht="15" x14ac:dyDescent="0.25">
      <c r="A13446"/>
      <c r="B13446" s="114">
        <v>13445</v>
      </c>
      <c r="C13446" s="7">
        <v>24</v>
      </c>
      <c r="E13446">
        <v>13445</v>
      </c>
      <c r="G13446">
        <v>24</v>
      </c>
      <c r="K13446">
        <v>13445</v>
      </c>
      <c r="N13446"/>
      <c r="O13446"/>
      <c r="Q13446"/>
    </row>
    <row r="13447" spans="1:17" ht="15" x14ac:dyDescent="0.25">
      <c r="A13447"/>
      <c r="B13447" s="114">
        <v>13446</v>
      </c>
      <c r="C13447" s="7">
        <v>24</v>
      </c>
      <c r="E13447">
        <v>13446</v>
      </c>
      <c r="G13447">
        <v>24</v>
      </c>
      <c r="K13447">
        <v>13446</v>
      </c>
      <c r="N13447"/>
      <c r="O13447"/>
      <c r="Q13447"/>
    </row>
    <row r="13448" spans="1:17" ht="15" x14ac:dyDescent="0.25">
      <c r="A13448"/>
      <c r="B13448" s="114">
        <v>13447</v>
      </c>
      <c r="C13448" s="7">
        <v>24</v>
      </c>
      <c r="E13448">
        <v>13447</v>
      </c>
      <c r="G13448">
        <v>24</v>
      </c>
      <c r="K13448">
        <v>13447</v>
      </c>
      <c r="N13448"/>
      <c r="O13448"/>
      <c r="Q13448"/>
    </row>
    <row r="13449" spans="1:17" ht="15" x14ac:dyDescent="0.25">
      <c r="A13449"/>
      <c r="B13449" s="114">
        <v>13448</v>
      </c>
      <c r="C13449" s="7">
        <v>24</v>
      </c>
      <c r="E13449">
        <v>13448</v>
      </c>
      <c r="G13449">
        <v>24</v>
      </c>
      <c r="K13449">
        <v>13448</v>
      </c>
      <c r="N13449"/>
      <c r="O13449"/>
      <c r="Q13449"/>
    </row>
    <row r="13450" spans="1:17" ht="15" x14ac:dyDescent="0.25">
      <c r="A13450"/>
      <c r="B13450" s="114">
        <v>13449</v>
      </c>
      <c r="C13450" s="7">
        <v>24</v>
      </c>
      <c r="E13450">
        <v>13449</v>
      </c>
      <c r="G13450">
        <v>24</v>
      </c>
      <c r="K13450">
        <v>13449</v>
      </c>
      <c r="N13450"/>
      <c r="O13450"/>
      <c r="Q13450"/>
    </row>
    <row r="13451" spans="1:17" ht="15" x14ac:dyDescent="0.25">
      <c r="A13451"/>
      <c r="B13451" s="114">
        <v>13450</v>
      </c>
      <c r="C13451" s="7">
        <v>24</v>
      </c>
      <c r="E13451">
        <v>13450</v>
      </c>
      <c r="G13451">
        <v>24</v>
      </c>
      <c r="K13451">
        <v>13450</v>
      </c>
      <c r="N13451"/>
      <c r="O13451"/>
      <c r="Q13451"/>
    </row>
    <row r="13452" spans="1:17" ht="15" x14ac:dyDescent="0.25">
      <c r="A13452"/>
      <c r="B13452" s="114">
        <v>13451</v>
      </c>
      <c r="C13452" s="7">
        <v>24</v>
      </c>
      <c r="E13452">
        <v>13451</v>
      </c>
      <c r="G13452">
        <v>24</v>
      </c>
      <c r="K13452">
        <v>13451</v>
      </c>
      <c r="N13452"/>
      <c r="O13452"/>
      <c r="Q13452"/>
    </row>
    <row r="13453" spans="1:17" ht="15" x14ac:dyDescent="0.25">
      <c r="A13453"/>
      <c r="B13453" s="114">
        <v>13452</v>
      </c>
      <c r="C13453" s="7">
        <v>24</v>
      </c>
      <c r="E13453">
        <v>13452</v>
      </c>
      <c r="G13453">
        <v>24</v>
      </c>
      <c r="K13453">
        <v>13452</v>
      </c>
      <c r="N13453"/>
      <c r="O13453"/>
      <c r="Q13453"/>
    </row>
    <row r="13454" spans="1:17" ht="15" x14ac:dyDescent="0.25">
      <c r="A13454"/>
      <c r="B13454" s="114">
        <v>13453</v>
      </c>
      <c r="C13454" s="7">
        <v>24</v>
      </c>
      <c r="E13454">
        <v>13453</v>
      </c>
      <c r="G13454">
        <v>24</v>
      </c>
      <c r="K13454">
        <v>13453</v>
      </c>
      <c r="N13454"/>
      <c r="O13454"/>
      <c r="Q13454"/>
    </row>
    <row r="13455" spans="1:17" ht="15" x14ac:dyDescent="0.25">
      <c r="A13455"/>
      <c r="B13455" s="114">
        <v>13454</v>
      </c>
      <c r="C13455" s="7">
        <v>24</v>
      </c>
      <c r="E13455">
        <v>13454</v>
      </c>
      <c r="G13455">
        <v>24</v>
      </c>
      <c r="K13455">
        <v>13454</v>
      </c>
      <c r="N13455"/>
      <c r="O13455"/>
      <c r="Q13455"/>
    </row>
    <row r="13456" spans="1:17" ht="15" x14ac:dyDescent="0.25">
      <c r="A13456"/>
      <c r="B13456" s="114">
        <v>13455</v>
      </c>
      <c r="C13456" s="7">
        <v>24</v>
      </c>
      <c r="E13456">
        <v>13455</v>
      </c>
      <c r="G13456">
        <v>24</v>
      </c>
      <c r="K13456">
        <v>13455</v>
      </c>
      <c r="N13456"/>
      <c r="O13456"/>
      <c r="Q13456"/>
    </row>
    <row r="13457" spans="1:17" ht="15" x14ac:dyDescent="0.25">
      <c r="A13457"/>
      <c r="B13457" s="114">
        <v>13456</v>
      </c>
      <c r="C13457" s="7">
        <v>24</v>
      </c>
      <c r="E13457">
        <v>13456</v>
      </c>
      <c r="G13457">
        <v>24</v>
      </c>
      <c r="K13457">
        <v>13456</v>
      </c>
      <c r="N13457"/>
      <c r="O13457"/>
      <c r="Q13457"/>
    </row>
    <row r="13458" spans="1:17" ht="15" x14ac:dyDescent="0.25">
      <c r="A13458"/>
      <c r="B13458" s="114">
        <v>13457</v>
      </c>
      <c r="C13458" s="7">
        <v>24</v>
      </c>
      <c r="E13458">
        <v>13457</v>
      </c>
      <c r="G13458">
        <v>24</v>
      </c>
      <c r="K13458">
        <v>13457</v>
      </c>
      <c r="N13458"/>
      <c r="O13458"/>
      <c r="Q13458"/>
    </row>
    <row r="13459" spans="1:17" ht="15" x14ac:dyDescent="0.25">
      <c r="A13459"/>
      <c r="B13459" s="114">
        <v>13458</v>
      </c>
      <c r="C13459" s="7">
        <v>24</v>
      </c>
      <c r="E13459">
        <v>13458</v>
      </c>
      <c r="G13459">
        <v>24</v>
      </c>
      <c r="K13459">
        <v>13458</v>
      </c>
      <c r="N13459"/>
      <c r="O13459"/>
      <c r="Q13459"/>
    </row>
    <row r="13460" spans="1:17" ht="15" x14ac:dyDescent="0.25">
      <c r="A13460"/>
      <c r="B13460" s="114">
        <v>13459</v>
      </c>
      <c r="C13460" s="7">
        <v>24</v>
      </c>
      <c r="E13460">
        <v>13459</v>
      </c>
      <c r="G13460">
        <v>24</v>
      </c>
      <c r="K13460">
        <v>13459</v>
      </c>
      <c r="N13460"/>
      <c r="O13460"/>
      <c r="Q13460"/>
    </row>
    <row r="13461" spans="1:17" ht="15" x14ac:dyDescent="0.25">
      <c r="A13461"/>
      <c r="B13461" s="114">
        <v>13460</v>
      </c>
      <c r="C13461" s="7">
        <v>24</v>
      </c>
      <c r="E13461">
        <v>13460</v>
      </c>
      <c r="G13461">
        <v>24</v>
      </c>
      <c r="K13461">
        <v>13460</v>
      </c>
      <c r="N13461"/>
      <c r="O13461"/>
      <c r="Q13461"/>
    </row>
    <row r="13462" spans="1:17" ht="15" x14ac:dyDescent="0.25">
      <c r="A13462"/>
      <c r="B13462" s="114">
        <v>13461</v>
      </c>
      <c r="C13462" s="7">
        <v>24</v>
      </c>
      <c r="E13462">
        <v>13461</v>
      </c>
      <c r="G13462">
        <v>24</v>
      </c>
      <c r="K13462">
        <v>13461</v>
      </c>
      <c r="N13462"/>
      <c r="O13462"/>
      <c r="Q13462"/>
    </row>
    <row r="13463" spans="1:17" ht="15" x14ac:dyDescent="0.25">
      <c r="A13463"/>
      <c r="B13463" s="114">
        <v>13462</v>
      </c>
      <c r="C13463" s="7">
        <v>24</v>
      </c>
      <c r="E13463">
        <v>13462</v>
      </c>
      <c r="G13463">
        <v>24</v>
      </c>
      <c r="K13463">
        <v>13462</v>
      </c>
      <c r="N13463"/>
      <c r="O13463"/>
      <c r="Q13463"/>
    </row>
    <row r="13464" spans="1:17" ht="15" x14ac:dyDescent="0.25">
      <c r="A13464"/>
      <c r="B13464" s="114">
        <v>13463</v>
      </c>
      <c r="C13464" s="7">
        <v>24</v>
      </c>
      <c r="E13464">
        <v>13463</v>
      </c>
      <c r="G13464">
        <v>24</v>
      </c>
      <c r="K13464">
        <v>13463</v>
      </c>
      <c r="N13464"/>
      <c r="O13464"/>
      <c r="Q13464"/>
    </row>
    <row r="13465" spans="1:17" ht="15" x14ac:dyDescent="0.25">
      <c r="A13465"/>
      <c r="B13465" s="114">
        <v>13464</v>
      </c>
      <c r="C13465" s="7">
        <v>24</v>
      </c>
      <c r="E13465">
        <v>13464</v>
      </c>
      <c r="G13465">
        <v>24</v>
      </c>
      <c r="K13465">
        <v>13464</v>
      </c>
      <c r="N13465"/>
      <c r="O13465"/>
      <c r="Q13465"/>
    </row>
    <row r="13466" spans="1:17" ht="15" x14ac:dyDescent="0.25">
      <c r="A13466"/>
      <c r="B13466" s="114">
        <v>13465</v>
      </c>
      <c r="C13466" s="7">
        <v>24</v>
      </c>
      <c r="E13466">
        <v>13465</v>
      </c>
      <c r="G13466">
        <v>24</v>
      </c>
      <c r="K13466">
        <v>13465</v>
      </c>
      <c r="N13466"/>
      <c r="O13466"/>
      <c r="Q13466"/>
    </row>
    <row r="13467" spans="1:17" ht="15" x14ac:dyDescent="0.25">
      <c r="A13467"/>
      <c r="B13467" s="114">
        <v>13466</v>
      </c>
      <c r="C13467" s="7">
        <v>24</v>
      </c>
      <c r="E13467">
        <v>13466</v>
      </c>
      <c r="G13467">
        <v>24</v>
      </c>
      <c r="K13467">
        <v>13466</v>
      </c>
      <c r="N13467"/>
      <c r="O13467"/>
      <c r="Q13467"/>
    </row>
    <row r="13468" spans="1:17" ht="15" x14ac:dyDescent="0.25">
      <c r="A13468"/>
      <c r="B13468" s="114">
        <v>13467</v>
      </c>
      <c r="C13468" s="7">
        <v>24</v>
      </c>
      <c r="E13468">
        <v>13467</v>
      </c>
      <c r="G13468">
        <v>24</v>
      </c>
      <c r="K13468">
        <v>13467</v>
      </c>
      <c r="N13468"/>
      <c r="O13468"/>
      <c r="Q13468"/>
    </row>
    <row r="13469" spans="1:17" ht="15" x14ac:dyDescent="0.25">
      <c r="A13469"/>
      <c r="B13469" s="114">
        <v>13468</v>
      </c>
      <c r="C13469" s="7">
        <v>24</v>
      </c>
      <c r="E13469">
        <v>13468</v>
      </c>
      <c r="G13469">
        <v>24</v>
      </c>
      <c r="K13469">
        <v>13468</v>
      </c>
      <c r="N13469"/>
      <c r="O13469"/>
      <c r="Q13469"/>
    </row>
    <row r="13470" spans="1:17" ht="15" x14ac:dyDescent="0.25">
      <c r="A13470"/>
      <c r="B13470" s="114">
        <v>13469</v>
      </c>
      <c r="C13470" s="7">
        <v>24</v>
      </c>
      <c r="E13470">
        <v>13469</v>
      </c>
      <c r="G13470">
        <v>24</v>
      </c>
      <c r="K13470">
        <v>13469</v>
      </c>
      <c r="N13470"/>
      <c r="O13470"/>
      <c r="Q13470"/>
    </row>
    <row r="13471" spans="1:17" ht="15" x14ac:dyDescent="0.25">
      <c r="A13471"/>
      <c r="B13471" s="114">
        <v>13470</v>
      </c>
      <c r="C13471" s="7">
        <v>24</v>
      </c>
      <c r="E13471">
        <v>13470</v>
      </c>
      <c r="G13471">
        <v>24</v>
      </c>
      <c r="K13471">
        <v>13470</v>
      </c>
      <c r="N13471"/>
      <c r="O13471"/>
      <c r="Q13471"/>
    </row>
    <row r="13472" spans="1:17" ht="15" x14ac:dyDescent="0.25">
      <c r="A13472"/>
      <c r="B13472" s="114">
        <v>13471</v>
      </c>
      <c r="C13472" s="7">
        <v>24</v>
      </c>
      <c r="E13472">
        <v>13471</v>
      </c>
      <c r="G13472">
        <v>24</v>
      </c>
      <c r="K13472">
        <v>13471</v>
      </c>
      <c r="N13472"/>
      <c r="O13472"/>
      <c r="Q13472"/>
    </row>
    <row r="13473" spans="1:17" ht="15" x14ac:dyDescent="0.25">
      <c r="A13473"/>
      <c r="B13473" s="114">
        <v>13472</v>
      </c>
      <c r="C13473" s="7">
        <v>24</v>
      </c>
      <c r="E13473">
        <v>13472</v>
      </c>
      <c r="G13473">
        <v>24</v>
      </c>
      <c r="K13473">
        <v>13472</v>
      </c>
      <c r="N13473"/>
      <c r="O13473"/>
      <c r="Q13473"/>
    </row>
    <row r="13474" spans="1:17" ht="15" x14ac:dyDescent="0.25">
      <c r="A13474"/>
      <c r="B13474" s="114">
        <v>13473</v>
      </c>
      <c r="C13474" s="7">
        <v>24</v>
      </c>
      <c r="E13474">
        <v>13473</v>
      </c>
      <c r="G13474">
        <v>24</v>
      </c>
      <c r="K13474">
        <v>13473</v>
      </c>
      <c r="N13474"/>
      <c r="O13474"/>
      <c r="Q13474"/>
    </row>
    <row r="13475" spans="1:17" ht="15" x14ac:dyDescent="0.25">
      <c r="A13475"/>
      <c r="B13475" s="114">
        <v>13474</v>
      </c>
      <c r="C13475" s="7">
        <v>24</v>
      </c>
      <c r="E13475">
        <v>13474</v>
      </c>
      <c r="G13475">
        <v>24</v>
      </c>
      <c r="K13475">
        <v>13474</v>
      </c>
      <c r="N13475"/>
      <c r="O13475"/>
      <c r="Q13475"/>
    </row>
    <row r="13476" spans="1:17" ht="15" x14ac:dyDescent="0.25">
      <c r="A13476"/>
      <c r="B13476" s="114">
        <v>13475</v>
      </c>
      <c r="C13476" s="7">
        <v>24</v>
      </c>
      <c r="E13476">
        <v>13475</v>
      </c>
      <c r="G13476">
        <v>24</v>
      </c>
      <c r="K13476">
        <v>13475</v>
      </c>
      <c r="N13476"/>
      <c r="O13476"/>
      <c r="Q13476"/>
    </row>
    <row r="13477" spans="1:17" ht="15" x14ac:dyDescent="0.25">
      <c r="A13477"/>
      <c r="B13477" s="114">
        <v>13476</v>
      </c>
      <c r="C13477" s="7">
        <v>24</v>
      </c>
      <c r="E13477">
        <v>13476</v>
      </c>
      <c r="G13477">
        <v>24</v>
      </c>
      <c r="K13477">
        <v>13476</v>
      </c>
      <c r="N13477"/>
      <c r="O13477"/>
      <c r="Q13477"/>
    </row>
    <row r="13478" spans="1:17" ht="15" x14ac:dyDescent="0.25">
      <c r="A13478"/>
      <c r="B13478" s="114">
        <v>13477</v>
      </c>
      <c r="C13478" s="7">
        <v>24</v>
      </c>
      <c r="E13478">
        <v>13477</v>
      </c>
      <c r="G13478">
        <v>24</v>
      </c>
      <c r="K13478">
        <v>13477</v>
      </c>
      <c r="N13478"/>
      <c r="O13478"/>
      <c r="Q13478"/>
    </row>
    <row r="13479" spans="1:17" ht="15" x14ac:dyDescent="0.25">
      <c r="A13479"/>
      <c r="B13479" s="114">
        <v>13478</v>
      </c>
      <c r="C13479" s="7">
        <v>24</v>
      </c>
      <c r="E13479">
        <v>13478</v>
      </c>
      <c r="G13479">
        <v>24</v>
      </c>
      <c r="K13479">
        <v>13478</v>
      </c>
      <c r="N13479"/>
      <c r="O13479"/>
      <c r="Q13479"/>
    </row>
    <row r="13480" spans="1:17" ht="15" x14ac:dyDescent="0.25">
      <c r="A13480"/>
      <c r="B13480" s="114">
        <v>13479</v>
      </c>
      <c r="C13480" s="7">
        <v>24</v>
      </c>
      <c r="E13480">
        <v>13479</v>
      </c>
      <c r="G13480">
        <v>24</v>
      </c>
      <c r="K13480">
        <v>13479</v>
      </c>
      <c r="N13480"/>
      <c r="O13480"/>
      <c r="Q13480"/>
    </row>
    <row r="13481" spans="1:17" ht="15" x14ac:dyDescent="0.25">
      <c r="A13481"/>
      <c r="B13481" s="114">
        <v>13480</v>
      </c>
      <c r="C13481" s="7">
        <v>24</v>
      </c>
      <c r="E13481">
        <v>13480</v>
      </c>
      <c r="G13481">
        <v>24</v>
      </c>
      <c r="K13481">
        <v>13480</v>
      </c>
      <c r="N13481"/>
      <c r="O13481"/>
      <c r="Q13481"/>
    </row>
    <row r="13482" spans="1:17" ht="15" x14ac:dyDescent="0.25">
      <c r="A13482"/>
      <c r="B13482" s="114">
        <v>13481</v>
      </c>
      <c r="C13482" s="7">
        <v>24</v>
      </c>
      <c r="E13482">
        <v>13481</v>
      </c>
      <c r="G13482">
        <v>24</v>
      </c>
      <c r="K13482">
        <v>13481</v>
      </c>
      <c r="N13482"/>
      <c r="O13482"/>
      <c r="Q13482"/>
    </row>
    <row r="13483" spans="1:17" ht="15" x14ac:dyDescent="0.25">
      <c r="A13483"/>
      <c r="B13483" s="114">
        <v>13482</v>
      </c>
      <c r="C13483" s="7">
        <v>24</v>
      </c>
      <c r="E13483">
        <v>13482</v>
      </c>
      <c r="G13483">
        <v>24</v>
      </c>
      <c r="K13483">
        <v>13482</v>
      </c>
      <c r="N13483"/>
      <c r="O13483"/>
      <c r="Q13483"/>
    </row>
    <row r="13484" spans="1:17" ht="15" x14ac:dyDescent="0.25">
      <c r="A13484"/>
      <c r="B13484" s="114">
        <v>13483</v>
      </c>
      <c r="C13484" s="7">
        <v>24</v>
      </c>
      <c r="E13484">
        <v>13483</v>
      </c>
      <c r="G13484">
        <v>24</v>
      </c>
      <c r="K13484">
        <v>13483</v>
      </c>
      <c r="N13484"/>
      <c r="O13484"/>
      <c r="Q13484"/>
    </row>
    <row r="13485" spans="1:17" ht="15" x14ac:dyDescent="0.25">
      <c r="A13485"/>
      <c r="B13485" s="114">
        <v>13484</v>
      </c>
      <c r="C13485" s="7">
        <v>24</v>
      </c>
      <c r="E13485">
        <v>13484</v>
      </c>
      <c r="G13485">
        <v>24</v>
      </c>
      <c r="K13485">
        <v>13484</v>
      </c>
      <c r="N13485"/>
      <c r="O13485"/>
      <c r="Q13485"/>
    </row>
    <row r="13486" spans="1:17" ht="15" x14ac:dyDescent="0.25">
      <c r="A13486"/>
      <c r="B13486" s="114">
        <v>13485</v>
      </c>
      <c r="C13486" s="7">
        <v>24</v>
      </c>
      <c r="E13486">
        <v>13485</v>
      </c>
      <c r="G13486">
        <v>24</v>
      </c>
      <c r="K13486">
        <v>13485</v>
      </c>
      <c r="N13486"/>
      <c r="O13486"/>
      <c r="Q13486"/>
    </row>
    <row r="13487" spans="1:17" ht="15" x14ac:dyDescent="0.25">
      <c r="A13487"/>
      <c r="B13487" s="114">
        <v>13486</v>
      </c>
      <c r="C13487" s="7">
        <v>24</v>
      </c>
      <c r="E13487">
        <v>13486</v>
      </c>
      <c r="G13487">
        <v>24</v>
      </c>
      <c r="K13487">
        <v>13486</v>
      </c>
      <c r="N13487"/>
      <c r="O13487"/>
      <c r="Q13487"/>
    </row>
    <row r="13488" spans="1:17" ht="15" x14ac:dyDescent="0.25">
      <c r="A13488"/>
      <c r="B13488" s="114">
        <v>13487</v>
      </c>
      <c r="C13488" s="7">
        <v>24</v>
      </c>
      <c r="E13488">
        <v>13487</v>
      </c>
      <c r="G13488">
        <v>24</v>
      </c>
      <c r="K13488">
        <v>13487</v>
      </c>
      <c r="N13488"/>
      <c r="O13488"/>
      <c r="Q13488"/>
    </row>
    <row r="13489" spans="1:17" ht="15" x14ac:dyDescent="0.25">
      <c r="A13489"/>
      <c r="B13489" s="114">
        <v>13488</v>
      </c>
      <c r="C13489" s="7">
        <v>24</v>
      </c>
      <c r="E13489">
        <v>13488</v>
      </c>
      <c r="G13489">
        <v>24</v>
      </c>
      <c r="K13489">
        <v>13488</v>
      </c>
      <c r="N13489"/>
      <c r="O13489"/>
      <c r="Q13489"/>
    </row>
    <row r="13490" spans="1:17" ht="15" x14ac:dyDescent="0.25">
      <c r="A13490"/>
      <c r="B13490" s="114">
        <v>13489</v>
      </c>
      <c r="C13490" s="7">
        <v>24</v>
      </c>
      <c r="E13490">
        <v>13489</v>
      </c>
      <c r="G13490">
        <v>24</v>
      </c>
      <c r="K13490">
        <v>13489</v>
      </c>
      <c r="N13490"/>
      <c r="O13490"/>
      <c r="Q13490"/>
    </row>
    <row r="13491" spans="1:17" ht="15" x14ac:dyDescent="0.25">
      <c r="A13491"/>
      <c r="B13491" s="114">
        <v>13490</v>
      </c>
      <c r="C13491" s="7">
        <v>24</v>
      </c>
      <c r="E13491">
        <v>13490</v>
      </c>
      <c r="G13491">
        <v>24</v>
      </c>
      <c r="K13491">
        <v>13490</v>
      </c>
      <c r="N13491"/>
      <c r="O13491"/>
      <c r="Q13491"/>
    </row>
    <row r="13492" spans="1:17" ht="15" x14ac:dyDescent="0.25">
      <c r="A13492"/>
      <c r="B13492" s="114">
        <v>13491</v>
      </c>
      <c r="C13492" s="7">
        <v>24</v>
      </c>
      <c r="E13492">
        <v>13491</v>
      </c>
      <c r="G13492">
        <v>24</v>
      </c>
      <c r="K13492">
        <v>13491</v>
      </c>
      <c r="N13492"/>
      <c r="O13492"/>
      <c r="Q13492"/>
    </row>
    <row r="13493" spans="1:17" ht="15" x14ac:dyDescent="0.25">
      <c r="A13493"/>
      <c r="B13493" s="114">
        <v>13492</v>
      </c>
      <c r="C13493" s="7">
        <v>24</v>
      </c>
      <c r="E13493">
        <v>13492</v>
      </c>
      <c r="G13493">
        <v>24</v>
      </c>
      <c r="K13493">
        <v>13492</v>
      </c>
      <c r="N13493"/>
      <c r="O13493"/>
      <c r="Q13493"/>
    </row>
    <row r="13494" spans="1:17" ht="15" x14ac:dyDescent="0.25">
      <c r="A13494"/>
      <c r="B13494" s="114">
        <v>13493</v>
      </c>
      <c r="C13494" s="7">
        <v>24</v>
      </c>
      <c r="E13494">
        <v>13493</v>
      </c>
      <c r="G13494">
        <v>24</v>
      </c>
      <c r="K13494">
        <v>13493</v>
      </c>
      <c r="N13494"/>
      <c r="O13494"/>
      <c r="Q13494"/>
    </row>
    <row r="13495" spans="1:17" ht="15" x14ac:dyDescent="0.25">
      <c r="A13495"/>
      <c r="B13495" s="114">
        <v>13494</v>
      </c>
      <c r="C13495" s="7">
        <v>24</v>
      </c>
      <c r="E13495">
        <v>13494</v>
      </c>
      <c r="G13495">
        <v>24</v>
      </c>
      <c r="K13495">
        <v>13494</v>
      </c>
      <c r="N13495"/>
      <c r="O13495"/>
      <c r="Q13495"/>
    </row>
    <row r="13496" spans="1:17" ht="15" x14ac:dyDescent="0.25">
      <c r="A13496"/>
      <c r="B13496" s="114">
        <v>13495</v>
      </c>
      <c r="C13496" s="7">
        <v>24</v>
      </c>
      <c r="E13496">
        <v>13495</v>
      </c>
      <c r="G13496">
        <v>24</v>
      </c>
      <c r="K13496">
        <v>13495</v>
      </c>
      <c r="N13496"/>
      <c r="O13496"/>
      <c r="Q13496"/>
    </row>
    <row r="13497" spans="1:17" ht="15" x14ac:dyDescent="0.25">
      <c r="A13497"/>
      <c r="B13497" s="114">
        <v>13496</v>
      </c>
      <c r="C13497" s="7">
        <v>24</v>
      </c>
      <c r="E13497">
        <v>13496</v>
      </c>
      <c r="G13497">
        <v>24</v>
      </c>
      <c r="K13497">
        <v>13496</v>
      </c>
      <c r="N13497"/>
      <c r="O13497"/>
      <c r="Q13497"/>
    </row>
    <row r="13498" spans="1:17" ht="15" x14ac:dyDescent="0.25">
      <c r="A13498"/>
      <c r="B13498" s="114">
        <v>13497</v>
      </c>
      <c r="C13498" s="7">
        <v>24</v>
      </c>
      <c r="E13498">
        <v>13497</v>
      </c>
      <c r="G13498">
        <v>24</v>
      </c>
      <c r="K13498">
        <v>13497</v>
      </c>
      <c r="N13498"/>
      <c r="O13498"/>
      <c r="Q13498"/>
    </row>
    <row r="13499" spans="1:17" ht="15" x14ac:dyDescent="0.25">
      <c r="A13499"/>
      <c r="B13499" s="114">
        <v>13498</v>
      </c>
      <c r="C13499" s="7">
        <v>24</v>
      </c>
      <c r="E13499">
        <v>13498</v>
      </c>
      <c r="G13499">
        <v>24</v>
      </c>
      <c r="K13499">
        <v>13498</v>
      </c>
      <c r="N13499"/>
      <c r="O13499"/>
      <c r="Q13499"/>
    </row>
    <row r="13500" spans="1:17" ht="15" x14ac:dyDescent="0.25">
      <c r="A13500"/>
      <c r="B13500" s="114">
        <v>13499</v>
      </c>
      <c r="C13500" s="7">
        <v>24</v>
      </c>
      <c r="E13500">
        <v>13499</v>
      </c>
      <c r="G13500">
        <v>24</v>
      </c>
      <c r="K13500">
        <v>13499</v>
      </c>
      <c r="N13500"/>
      <c r="O13500"/>
      <c r="Q13500"/>
    </row>
    <row r="13501" spans="1:17" ht="15" x14ac:dyDescent="0.25">
      <c r="A13501"/>
      <c r="B13501" s="114">
        <v>13500</v>
      </c>
      <c r="C13501" s="7">
        <v>24</v>
      </c>
      <c r="E13501">
        <v>13500</v>
      </c>
      <c r="G13501">
        <v>24</v>
      </c>
      <c r="K13501">
        <v>13500</v>
      </c>
      <c r="N13501"/>
      <c r="O13501"/>
      <c r="Q13501"/>
    </row>
    <row r="13502" spans="1:17" ht="15" x14ac:dyDescent="0.25">
      <c r="A13502"/>
      <c r="B13502" s="114">
        <v>13501</v>
      </c>
      <c r="C13502" s="7">
        <v>24</v>
      </c>
      <c r="E13502">
        <v>13501</v>
      </c>
      <c r="G13502">
        <v>24</v>
      </c>
      <c r="K13502">
        <v>13501</v>
      </c>
      <c r="N13502"/>
      <c r="O13502"/>
      <c r="Q13502"/>
    </row>
    <row r="13503" spans="1:17" ht="15" x14ac:dyDescent="0.25">
      <c r="A13503"/>
      <c r="B13503" s="114">
        <v>13502</v>
      </c>
      <c r="C13503" s="7">
        <v>24</v>
      </c>
      <c r="E13503">
        <v>13502</v>
      </c>
      <c r="G13503">
        <v>24</v>
      </c>
      <c r="K13503">
        <v>13502</v>
      </c>
      <c r="N13503"/>
      <c r="O13503"/>
      <c r="Q13503"/>
    </row>
    <row r="13504" spans="1:17" ht="15" x14ac:dyDescent="0.25">
      <c r="A13504"/>
      <c r="B13504" s="114">
        <v>13503</v>
      </c>
      <c r="C13504" s="7">
        <v>24</v>
      </c>
      <c r="E13504">
        <v>13503</v>
      </c>
      <c r="G13504">
        <v>24</v>
      </c>
      <c r="K13504">
        <v>13503</v>
      </c>
      <c r="N13504"/>
      <c r="O13504"/>
      <c r="Q13504"/>
    </row>
    <row r="13505" spans="1:17" ht="15" x14ac:dyDescent="0.25">
      <c r="A13505"/>
      <c r="B13505" s="114">
        <v>13504</v>
      </c>
      <c r="C13505" s="7">
        <v>24</v>
      </c>
      <c r="E13505">
        <v>13504</v>
      </c>
      <c r="G13505">
        <v>24</v>
      </c>
      <c r="K13505">
        <v>13504</v>
      </c>
      <c r="N13505"/>
      <c r="O13505"/>
      <c r="Q13505"/>
    </row>
    <row r="13506" spans="1:17" ht="15" x14ac:dyDescent="0.25">
      <c r="A13506"/>
      <c r="B13506" s="114">
        <v>13505</v>
      </c>
      <c r="C13506" s="7">
        <v>24</v>
      </c>
      <c r="E13506">
        <v>13505</v>
      </c>
      <c r="G13506">
        <v>24</v>
      </c>
      <c r="K13506">
        <v>13505</v>
      </c>
      <c r="N13506"/>
      <c r="O13506"/>
      <c r="Q13506"/>
    </row>
    <row r="13507" spans="1:17" ht="15" x14ac:dyDescent="0.25">
      <c r="A13507"/>
      <c r="B13507" s="114">
        <v>13506</v>
      </c>
      <c r="C13507" s="7">
        <v>24</v>
      </c>
      <c r="E13507">
        <v>13506</v>
      </c>
      <c r="G13507">
        <v>24</v>
      </c>
      <c r="K13507">
        <v>13506</v>
      </c>
      <c r="N13507"/>
      <c r="O13507"/>
      <c r="Q13507"/>
    </row>
    <row r="13508" spans="1:17" ht="15" x14ac:dyDescent="0.25">
      <c r="A13508"/>
      <c r="B13508" s="114">
        <v>13507</v>
      </c>
      <c r="C13508" s="7">
        <v>24</v>
      </c>
      <c r="E13508">
        <v>13507</v>
      </c>
      <c r="G13508">
        <v>24</v>
      </c>
      <c r="K13508">
        <v>13507</v>
      </c>
      <c r="N13508"/>
      <c r="O13508"/>
      <c r="Q13508"/>
    </row>
    <row r="13509" spans="1:17" ht="15" x14ac:dyDescent="0.25">
      <c r="A13509"/>
      <c r="B13509" s="114">
        <v>13508</v>
      </c>
      <c r="C13509" s="7">
        <v>24</v>
      </c>
      <c r="E13509">
        <v>13508</v>
      </c>
      <c r="G13509">
        <v>24</v>
      </c>
      <c r="K13509">
        <v>13508</v>
      </c>
      <c r="N13509"/>
      <c r="O13509"/>
      <c r="Q13509"/>
    </row>
    <row r="13510" spans="1:17" ht="15" x14ac:dyDescent="0.25">
      <c r="A13510"/>
      <c r="B13510" s="114">
        <v>13509</v>
      </c>
      <c r="C13510" s="7">
        <v>24</v>
      </c>
      <c r="E13510">
        <v>13509</v>
      </c>
      <c r="G13510">
        <v>24</v>
      </c>
      <c r="K13510">
        <v>13509</v>
      </c>
      <c r="N13510"/>
      <c r="O13510"/>
      <c r="Q13510"/>
    </row>
    <row r="13511" spans="1:17" ht="15" x14ac:dyDescent="0.25">
      <c r="A13511"/>
      <c r="B13511" s="114">
        <v>13510</v>
      </c>
      <c r="C13511" s="7">
        <v>24</v>
      </c>
      <c r="E13511">
        <v>13510</v>
      </c>
      <c r="G13511">
        <v>24</v>
      </c>
      <c r="K13511">
        <v>13510</v>
      </c>
      <c r="N13511"/>
      <c r="O13511"/>
      <c r="Q13511"/>
    </row>
    <row r="13512" spans="1:17" ht="15" x14ac:dyDescent="0.25">
      <c r="A13512"/>
      <c r="B13512" s="114">
        <v>13511</v>
      </c>
      <c r="C13512" s="7">
        <v>24</v>
      </c>
      <c r="E13512">
        <v>13511</v>
      </c>
      <c r="G13512">
        <v>24</v>
      </c>
      <c r="K13512">
        <v>13511</v>
      </c>
      <c r="N13512"/>
      <c r="O13512"/>
      <c r="Q13512"/>
    </row>
    <row r="13513" spans="1:17" ht="15" x14ac:dyDescent="0.25">
      <c r="A13513"/>
      <c r="B13513" s="114">
        <v>13512</v>
      </c>
      <c r="C13513" s="7">
        <v>24</v>
      </c>
      <c r="E13513">
        <v>13512</v>
      </c>
      <c r="G13513">
        <v>24</v>
      </c>
      <c r="K13513">
        <v>13512</v>
      </c>
      <c r="N13513"/>
      <c r="O13513"/>
      <c r="Q13513"/>
    </row>
    <row r="13514" spans="1:17" ht="15" x14ac:dyDescent="0.25">
      <c r="A13514"/>
      <c r="B13514" s="114">
        <v>13513</v>
      </c>
      <c r="C13514" s="7">
        <v>24</v>
      </c>
      <c r="E13514">
        <v>13513</v>
      </c>
      <c r="G13514">
        <v>24</v>
      </c>
      <c r="K13514">
        <v>13513</v>
      </c>
      <c r="N13514"/>
      <c r="O13514"/>
      <c r="Q13514"/>
    </row>
    <row r="13515" spans="1:17" ht="15" x14ac:dyDescent="0.25">
      <c r="A13515"/>
      <c r="B13515" s="114">
        <v>13514</v>
      </c>
      <c r="C13515" s="7">
        <v>24</v>
      </c>
      <c r="E13515">
        <v>13514</v>
      </c>
      <c r="G13515">
        <v>24</v>
      </c>
      <c r="K13515">
        <v>13514</v>
      </c>
      <c r="N13515"/>
      <c r="O13515"/>
      <c r="Q13515"/>
    </row>
    <row r="13516" spans="1:17" ht="15" x14ac:dyDescent="0.25">
      <c r="A13516"/>
      <c r="B13516" s="114">
        <v>13515</v>
      </c>
      <c r="C13516" s="7">
        <v>24</v>
      </c>
      <c r="E13516">
        <v>13515</v>
      </c>
      <c r="G13516">
        <v>24</v>
      </c>
      <c r="K13516">
        <v>13515</v>
      </c>
      <c r="N13516"/>
      <c r="O13516"/>
      <c r="Q13516"/>
    </row>
    <row r="13517" spans="1:17" ht="15" x14ac:dyDescent="0.25">
      <c r="A13517"/>
      <c r="B13517" s="114">
        <v>13516</v>
      </c>
      <c r="C13517" s="7">
        <v>24</v>
      </c>
      <c r="E13517">
        <v>13516</v>
      </c>
      <c r="G13517">
        <v>24</v>
      </c>
      <c r="K13517">
        <v>13516</v>
      </c>
      <c r="N13517"/>
      <c r="O13517"/>
      <c r="Q13517"/>
    </row>
    <row r="13518" spans="1:17" ht="15" x14ac:dyDescent="0.25">
      <c r="A13518"/>
      <c r="B13518" s="114">
        <v>13517</v>
      </c>
      <c r="C13518" s="7">
        <v>24</v>
      </c>
      <c r="E13518">
        <v>13517</v>
      </c>
      <c r="G13518">
        <v>24</v>
      </c>
      <c r="K13518">
        <v>13517</v>
      </c>
      <c r="N13518"/>
      <c r="O13518"/>
      <c r="Q13518"/>
    </row>
    <row r="13519" spans="1:17" ht="15" x14ac:dyDescent="0.25">
      <c r="A13519"/>
      <c r="B13519" s="114">
        <v>13518</v>
      </c>
      <c r="C13519" s="7">
        <v>24</v>
      </c>
      <c r="E13519">
        <v>13518</v>
      </c>
      <c r="G13519">
        <v>24</v>
      </c>
      <c r="K13519">
        <v>13518</v>
      </c>
      <c r="N13519"/>
      <c r="O13519"/>
      <c r="Q13519"/>
    </row>
    <row r="13520" spans="1:17" ht="15" x14ac:dyDescent="0.25">
      <c r="A13520"/>
      <c r="B13520" s="114">
        <v>13519</v>
      </c>
      <c r="C13520" s="7">
        <v>24</v>
      </c>
      <c r="E13520">
        <v>13519</v>
      </c>
      <c r="G13520">
        <v>24</v>
      </c>
      <c r="K13520">
        <v>13519</v>
      </c>
      <c r="N13520"/>
      <c r="O13520"/>
      <c r="Q13520"/>
    </row>
    <row r="13521" spans="1:17" ht="15" x14ac:dyDescent="0.25">
      <c r="A13521"/>
      <c r="B13521" s="114">
        <v>13520</v>
      </c>
      <c r="C13521" s="7">
        <v>24</v>
      </c>
      <c r="E13521">
        <v>13520</v>
      </c>
      <c r="G13521">
        <v>24</v>
      </c>
      <c r="K13521">
        <v>13520</v>
      </c>
      <c r="N13521"/>
      <c r="O13521"/>
      <c r="Q13521"/>
    </row>
    <row r="13522" spans="1:17" ht="15" x14ac:dyDescent="0.25">
      <c r="A13522"/>
      <c r="B13522" s="114">
        <v>13521</v>
      </c>
      <c r="C13522" s="7">
        <v>24</v>
      </c>
      <c r="E13522">
        <v>13521</v>
      </c>
      <c r="G13522">
        <v>24</v>
      </c>
      <c r="K13522">
        <v>13521</v>
      </c>
      <c r="N13522"/>
      <c r="O13522"/>
      <c r="Q13522"/>
    </row>
    <row r="13523" spans="1:17" ht="15" x14ac:dyDescent="0.25">
      <c r="A13523"/>
      <c r="B13523" s="114">
        <v>13522</v>
      </c>
      <c r="C13523" s="7">
        <v>24</v>
      </c>
      <c r="E13523">
        <v>13522</v>
      </c>
      <c r="G13523">
        <v>24</v>
      </c>
      <c r="K13523">
        <v>13522</v>
      </c>
      <c r="N13523"/>
      <c r="O13523"/>
      <c r="Q13523"/>
    </row>
    <row r="13524" spans="1:17" ht="15" x14ac:dyDescent="0.25">
      <c r="A13524"/>
      <c r="B13524" s="114">
        <v>13523</v>
      </c>
      <c r="C13524" s="7">
        <v>24</v>
      </c>
      <c r="E13524">
        <v>13523</v>
      </c>
      <c r="G13524">
        <v>24</v>
      </c>
      <c r="K13524">
        <v>13523</v>
      </c>
      <c r="N13524"/>
      <c r="O13524"/>
      <c r="Q13524"/>
    </row>
    <row r="13525" spans="1:17" ht="15" x14ac:dyDescent="0.25">
      <c r="A13525"/>
      <c r="B13525" s="114">
        <v>13524</v>
      </c>
      <c r="C13525" s="7">
        <v>24</v>
      </c>
      <c r="E13525">
        <v>13524</v>
      </c>
      <c r="G13525">
        <v>24</v>
      </c>
      <c r="K13525">
        <v>13524</v>
      </c>
      <c r="N13525"/>
      <c r="O13525"/>
      <c r="Q13525"/>
    </row>
    <row r="13526" spans="1:17" ht="15" x14ac:dyDescent="0.25">
      <c r="A13526"/>
      <c r="B13526" s="114">
        <v>13525</v>
      </c>
      <c r="C13526" s="7">
        <v>24</v>
      </c>
      <c r="E13526">
        <v>13525</v>
      </c>
      <c r="G13526">
        <v>24</v>
      </c>
      <c r="K13526">
        <v>13525</v>
      </c>
      <c r="N13526"/>
      <c r="O13526"/>
      <c r="Q13526"/>
    </row>
    <row r="13527" spans="1:17" ht="15" x14ac:dyDescent="0.25">
      <c r="A13527"/>
      <c r="B13527" s="114">
        <v>13526</v>
      </c>
      <c r="C13527" s="7">
        <v>24</v>
      </c>
      <c r="E13527">
        <v>13526</v>
      </c>
      <c r="G13527">
        <v>24</v>
      </c>
      <c r="K13527">
        <v>13526</v>
      </c>
      <c r="N13527"/>
      <c r="O13527"/>
      <c r="Q13527"/>
    </row>
    <row r="13528" spans="1:17" ht="15" x14ac:dyDescent="0.25">
      <c r="A13528"/>
      <c r="B13528" s="114">
        <v>13527</v>
      </c>
      <c r="C13528" s="7">
        <v>24</v>
      </c>
      <c r="E13528">
        <v>13527</v>
      </c>
      <c r="G13528">
        <v>24</v>
      </c>
      <c r="K13528">
        <v>13527</v>
      </c>
      <c r="N13528"/>
      <c r="O13528"/>
      <c r="Q13528"/>
    </row>
    <row r="13529" spans="1:17" ht="15" x14ac:dyDescent="0.25">
      <c r="A13529"/>
      <c r="B13529" s="114">
        <v>13528</v>
      </c>
      <c r="C13529" s="7">
        <v>24</v>
      </c>
      <c r="E13529">
        <v>13528</v>
      </c>
      <c r="G13529">
        <v>24</v>
      </c>
      <c r="K13529">
        <v>13528</v>
      </c>
      <c r="N13529"/>
      <c r="O13529"/>
      <c r="Q13529"/>
    </row>
    <row r="13530" spans="1:17" ht="15" x14ac:dyDescent="0.25">
      <c r="A13530"/>
      <c r="B13530" s="114">
        <v>13529</v>
      </c>
      <c r="C13530" s="7">
        <v>24</v>
      </c>
      <c r="E13530">
        <v>13529</v>
      </c>
      <c r="G13530">
        <v>24</v>
      </c>
      <c r="K13530">
        <v>13529</v>
      </c>
      <c r="N13530"/>
      <c r="O13530"/>
      <c r="Q13530"/>
    </row>
    <row r="13531" spans="1:17" ht="15" x14ac:dyDescent="0.25">
      <c r="A13531"/>
      <c r="B13531" s="114">
        <v>13530</v>
      </c>
      <c r="C13531" s="7">
        <v>24</v>
      </c>
      <c r="E13531">
        <v>13530</v>
      </c>
      <c r="G13531">
        <v>24</v>
      </c>
      <c r="K13531">
        <v>13530</v>
      </c>
      <c r="N13531"/>
      <c r="O13531"/>
      <c r="Q13531"/>
    </row>
    <row r="13532" spans="1:17" ht="15" x14ac:dyDescent="0.25">
      <c r="A13532"/>
      <c r="B13532" s="114">
        <v>13531</v>
      </c>
      <c r="C13532" s="7">
        <v>24</v>
      </c>
      <c r="E13532">
        <v>13531</v>
      </c>
      <c r="G13532">
        <v>24</v>
      </c>
      <c r="K13532">
        <v>13531</v>
      </c>
      <c r="N13532"/>
      <c r="O13532"/>
      <c r="Q13532"/>
    </row>
    <row r="13533" spans="1:17" ht="15" x14ac:dyDescent="0.25">
      <c r="A13533"/>
      <c r="B13533" s="114">
        <v>13532</v>
      </c>
      <c r="C13533" s="7">
        <v>24</v>
      </c>
      <c r="E13533">
        <v>13532</v>
      </c>
      <c r="G13533">
        <v>24</v>
      </c>
      <c r="K13533">
        <v>13532</v>
      </c>
      <c r="N13533"/>
      <c r="O13533"/>
      <c r="Q13533"/>
    </row>
    <row r="13534" spans="1:17" ht="15" x14ac:dyDescent="0.25">
      <c r="A13534"/>
      <c r="B13534" s="114">
        <v>13533</v>
      </c>
      <c r="C13534" s="7">
        <v>24</v>
      </c>
      <c r="E13534">
        <v>13533</v>
      </c>
      <c r="G13534">
        <v>24</v>
      </c>
      <c r="K13534">
        <v>13533</v>
      </c>
      <c r="N13534"/>
      <c r="O13534"/>
      <c r="Q13534"/>
    </row>
    <row r="13535" spans="1:17" ht="15" x14ac:dyDescent="0.25">
      <c r="A13535"/>
      <c r="B13535" s="114">
        <v>13534</v>
      </c>
      <c r="C13535" s="7">
        <v>24</v>
      </c>
      <c r="E13535">
        <v>13534</v>
      </c>
      <c r="G13535">
        <v>24</v>
      </c>
      <c r="K13535">
        <v>13534</v>
      </c>
      <c r="N13535"/>
      <c r="O13535"/>
      <c r="Q13535"/>
    </row>
    <row r="13536" spans="1:17" ht="15" x14ac:dyDescent="0.25">
      <c r="A13536"/>
      <c r="B13536" s="114">
        <v>13535</v>
      </c>
      <c r="C13536" s="7">
        <v>24</v>
      </c>
      <c r="E13536">
        <v>13535</v>
      </c>
      <c r="G13536">
        <v>24</v>
      </c>
      <c r="K13536">
        <v>13535</v>
      </c>
      <c r="N13536"/>
      <c r="O13536"/>
      <c r="Q13536"/>
    </row>
    <row r="13537" spans="1:17" ht="15" x14ac:dyDescent="0.25">
      <c r="A13537"/>
      <c r="B13537" s="114">
        <v>13536</v>
      </c>
      <c r="C13537" s="7">
        <v>24</v>
      </c>
      <c r="E13537">
        <v>13536</v>
      </c>
      <c r="G13537">
        <v>24</v>
      </c>
      <c r="K13537">
        <v>13536</v>
      </c>
      <c r="N13537"/>
      <c r="O13537"/>
      <c r="Q13537"/>
    </row>
    <row r="13538" spans="1:17" ht="15" x14ac:dyDescent="0.25">
      <c r="A13538"/>
      <c r="B13538" s="114">
        <v>13537</v>
      </c>
      <c r="C13538" s="7">
        <v>24</v>
      </c>
      <c r="E13538">
        <v>13537</v>
      </c>
      <c r="G13538">
        <v>24</v>
      </c>
      <c r="K13538">
        <v>13537</v>
      </c>
      <c r="N13538"/>
      <c r="O13538"/>
      <c r="Q13538"/>
    </row>
    <row r="13539" spans="1:17" ht="15" x14ac:dyDescent="0.25">
      <c r="A13539"/>
      <c r="B13539" s="114">
        <v>13538</v>
      </c>
      <c r="C13539" s="7">
        <v>24</v>
      </c>
      <c r="E13539">
        <v>13538</v>
      </c>
      <c r="G13539">
        <v>24</v>
      </c>
      <c r="K13539">
        <v>13538</v>
      </c>
      <c r="N13539"/>
      <c r="O13539"/>
      <c r="Q13539"/>
    </row>
    <row r="13540" spans="1:17" ht="15" x14ac:dyDescent="0.25">
      <c r="A13540"/>
      <c r="B13540" s="114">
        <v>13539</v>
      </c>
      <c r="C13540" s="7">
        <v>24</v>
      </c>
      <c r="E13540">
        <v>13539</v>
      </c>
      <c r="G13540">
        <v>24</v>
      </c>
      <c r="K13540">
        <v>13539</v>
      </c>
      <c r="N13540"/>
      <c r="O13540"/>
      <c r="Q13540"/>
    </row>
    <row r="13541" spans="1:17" ht="15" x14ac:dyDescent="0.25">
      <c r="A13541"/>
      <c r="B13541" s="114">
        <v>13540</v>
      </c>
      <c r="C13541" s="7">
        <v>24</v>
      </c>
      <c r="E13541">
        <v>13540</v>
      </c>
      <c r="G13541">
        <v>24</v>
      </c>
      <c r="K13541">
        <v>13540</v>
      </c>
      <c r="N13541"/>
      <c r="O13541"/>
      <c r="Q13541"/>
    </row>
    <row r="13542" spans="1:17" ht="15" x14ac:dyDescent="0.25">
      <c r="A13542"/>
      <c r="B13542" s="114">
        <v>13541</v>
      </c>
      <c r="C13542" s="7">
        <v>24</v>
      </c>
      <c r="E13542">
        <v>13541</v>
      </c>
      <c r="G13542">
        <v>24</v>
      </c>
      <c r="K13542">
        <v>13541</v>
      </c>
      <c r="N13542"/>
      <c r="O13542"/>
      <c r="Q13542"/>
    </row>
    <row r="13543" spans="1:17" ht="15" x14ac:dyDescent="0.25">
      <c r="A13543"/>
      <c r="B13543" s="114">
        <v>13542</v>
      </c>
      <c r="C13543" s="7">
        <v>24</v>
      </c>
      <c r="E13543">
        <v>13542</v>
      </c>
      <c r="G13543">
        <v>24</v>
      </c>
      <c r="K13543">
        <v>13542</v>
      </c>
      <c r="N13543"/>
      <c r="O13543"/>
      <c r="Q13543"/>
    </row>
    <row r="13544" spans="1:17" ht="15" x14ac:dyDescent="0.25">
      <c r="A13544"/>
      <c r="B13544" s="114">
        <v>13543</v>
      </c>
      <c r="C13544" s="7">
        <v>24</v>
      </c>
      <c r="E13544">
        <v>13543</v>
      </c>
      <c r="G13544">
        <v>24</v>
      </c>
      <c r="K13544">
        <v>13543</v>
      </c>
      <c r="N13544"/>
      <c r="O13544"/>
      <c r="Q13544"/>
    </row>
    <row r="13545" spans="1:17" ht="15" x14ac:dyDescent="0.25">
      <c r="A13545"/>
      <c r="B13545" s="114">
        <v>13544</v>
      </c>
      <c r="C13545" s="7">
        <v>24</v>
      </c>
      <c r="E13545">
        <v>13544</v>
      </c>
      <c r="G13545">
        <v>24</v>
      </c>
      <c r="K13545">
        <v>13544</v>
      </c>
      <c r="N13545"/>
      <c r="O13545"/>
      <c r="Q13545"/>
    </row>
    <row r="13546" spans="1:17" ht="15" x14ac:dyDescent="0.25">
      <c r="A13546"/>
      <c r="B13546" s="114">
        <v>13545</v>
      </c>
      <c r="C13546" s="7">
        <v>24</v>
      </c>
      <c r="E13546">
        <v>13545</v>
      </c>
      <c r="G13546">
        <v>24</v>
      </c>
      <c r="K13546">
        <v>13545</v>
      </c>
      <c r="N13546"/>
      <c r="O13546"/>
      <c r="Q13546"/>
    </row>
    <row r="13547" spans="1:17" ht="15" x14ac:dyDescent="0.25">
      <c r="A13547"/>
      <c r="B13547" s="114">
        <v>13546</v>
      </c>
      <c r="C13547" s="7">
        <v>24</v>
      </c>
      <c r="E13547">
        <v>13546</v>
      </c>
      <c r="G13547">
        <v>24</v>
      </c>
      <c r="K13547">
        <v>13546</v>
      </c>
      <c r="N13547"/>
      <c r="O13547"/>
      <c r="Q13547"/>
    </row>
    <row r="13548" spans="1:17" ht="15" x14ac:dyDescent="0.25">
      <c r="A13548"/>
      <c r="B13548" s="114">
        <v>13547</v>
      </c>
      <c r="C13548" s="7">
        <v>24</v>
      </c>
      <c r="E13548">
        <v>13547</v>
      </c>
      <c r="G13548">
        <v>24</v>
      </c>
      <c r="K13548">
        <v>13547</v>
      </c>
      <c r="N13548"/>
      <c r="O13548"/>
      <c r="Q13548"/>
    </row>
    <row r="13549" spans="1:17" ht="15" x14ac:dyDescent="0.25">
      <c r="A13549"/>
      <c r="B13549" s="114">
        <v>13548</v>
      </c>
      <c r="C13549" s="7">
        <v>24</v>
      </c>
      <c r="E13549">
        <v>13548</v>
      </c>
      <c r="G13549">
        <v>24</v>
      </c>
      <c r="K13549">
        <v>13548</v>
      </c>
      <c r="N13549"/>
      <c r="O13549"/>
      <c r="Q13549"/>
    </row>
    <row r="13550" spans="1:17" ht="15" x14ac:dyDescent="0.25">
      <c r="A13550"/>
      <c r="B13550" s="114">
        <v>13549</v>
      </c>
      <c r="C13550" s="7">
        <v>24</v>
      </c>
      <c r="E13550">
        <v>13549</v>
      </c>
      <c r="G13550">
        <v>24</v>
      </c>
      <c r="K13550">
        <v>13549</v>
      </c>
      <c r="N13550"/>
      <c r="O13550"/>
      <c r="Q13550"/>
    </row>
    <row r="13551" spans="1:17" ht="15" x14ac:dyDescent="0.25">
      <c r="A13551"/>
      <c r="B13551" s="114">
        <v>13550</v>
      </c>
      <c r="C13551" s="7">
        <v>24</v>
      </c>
      <c r="E13551">
        <v>13550</v>
      </c>
      <c r="G13551">
        <v>24</v>
      </c>
      <c r="K13551">
        <v>13550</v>
      </c>
      <c r="N13551"/>
      <c r="O13551"/>
      <c r="Q13551"/>
    </row>
    <row r="13552" spans="1:17" ht="15" x14ac:dyDescent="0.25">
      <c r="A13552"/>
      <c r="B13552" s="114">
        <v>13551</v>
      </c>
      <c r="C13552" s="7">
        <v>24</v>
      </c>
      <c r="E13552">
        <v>13551</v>
      </c>
      <c r="G13552">
        <v>24</v>
      </c>
      <c r="K13552">
        <v>13551</v>
      </c>
      <c r="N13552"/>
      <c r="O13552"/>
      <c r="Q13552"/>
    </row>
    <row r="13553" spans="1:17" ht="15" x14ac:dyDescent="0.25">
      <c r="A13553"/>
      <c r="B13553" s="114">
        <v>13552</v>
      </c>
      <c r="C13553" s="7">
        <v>24</v>
      </c>
      <c r="E13553">
        <v>13552</v>
      </c>
      <c r="G13553">
        <v>24</v>
      </c>
      <c r="K13553">
        <v>13552</v>
      </c>
      <c r="N13553"/>
      <c r="O13553"/>
      <c r="Q13553"/>
    </row>
    <row r="13554" spans="1:17" ht="15" x14ac:dyDescent="0.25">
      <c r="A13554"/>
      <c r="B13554" s="114">
        <v>13553</v>
      </c>
      <c r="C13554" s="7">
        <v>24</v>
      </c>
      <c r="E13554">
        <v>13553</v>
      </c>
      <c r="G13554">
        <v>24</v>
      </c>
      <c r="K13554">
        <v>13553</v>
      </c>
      <c r="N13554"/>
      <c r="O13554"/>
      <c r="Q13554"/>
    </row>
    <row r="13555" spans="1:17" ht="15" x14ac:dyDescent="0.25">
      <c r="A13555"/>
      <c r="B13555" s="114">
        <v>13554</v>
      </c>
      <c r="C13555" s="7">
        <v>24</v>
      </c>
      <c r="E13555">
        <v>13554</v>
      </c>
      <c r="G13555">
        <v>24</v>
      </c>
      <c r="K13555">
        <v>13554</v>
      </c>
      <c r="N13555"/>
      <c r="O13555"/>
      <c r="Q13555"/>
    </row>
    <row r="13556" spans="1:17" ht="15" x14ac:dyDescent="0.25">
      <c r="A13556"/>
      <c r="B13556" s="114">
        <v>13555</v>
      </c>
      <c r="C13556" s="7">
        <v>24</v>
      </c>
      <c r="E13556">
        <v>13555</v>
      </c>
      <c r="G13556">
        <v>24</v>
      </c>
      <c r="K13556">
        <v>13555</v>
      </c>
      <c r="N13556"/>
      <c r="O13556"/>
      <c r="Q13556"/>
    </row>
    <row r="13557" spans="1:17" ht="15" x14ac:dyDescent="0.25">
      <c r="A13557"/>
      <c r="B13557" s="114">
        <v>13556</v>
      </c>
      <c r="C13557" s="7">
        <v>24</v>
      </c>
      <c r="E13557">
        <v>13556</v>
      </c>
      <c r="G13557">
        <v>24</v>
      </c>
      <c r="K13557">
        <v>13556</v>
      </c>
      <c r="N13557"/>
      <c r="O13557"/>
      <c r="Q13557"/>
    </row>
    <row r="13558" spans="1:17" ht="15" x14ac:dyDescent="0.25">
      <c r="A13558"/>
      <c r="B13558" s="114">
        <v>13557</v>
      </c>
      <c r="C13558" s="7">
        <v>24</v>
      </c>
      <c r="E13558">
        <v>13557</v>
      </c>
      <c r="G13558">
        <v>24</v>
      </c>
      <c r="K13558">
        <v>13557</v>
      </c>
      <c r="N13558"/>
      <c r="O13558"/>
      <c r="Q13558"/>
    </row>
    <row r="13559" spans="1:17" ht="15" x14ac:dyDescent="0.25">
      <c r="A13559"/>
      <c r="B13559" s="114">
        <v>13558</v>
      </c>
      <c r="C13559" s="7">
        <v>24</v>
      </c>
      <c r="E13559">
        <v>13558</v>
      </c>
      <c r="G13559">
        <v>24</v>
      </c>
      <c r="K13559">
        <v>13558</v>
      </c>
      <c r="N13559"/>
      <c r="O13559"/>
      <c r="Q13559"/>
    </row>
    <row r="13560" spans="1:17" ht="15" x14ac:dyDescent="0.25">
      <c r="A13560"/>
      <c r="B13560" s="114">
        <v>13559</v>
      </c>
      <c r="C13560" s="7">
        <v>24</v>
      </c>
      <c r="E13560">
        <v>13559</v>
      </c>
      <c r="G13560">
        <v>24</v>
      </c>
      <c r="K13560">
        <v>13559</v>
      </c>
      <c r="N13560"/>
      <c r="O13560"/>
      <c r="Q13560"/>
    </row>
    <row r="13561" spans="1:17" ht="15" x14ac:dyDescent="0.25">
      <c r="A13561"/>
      <c r="B13561" s="114">
        <v>13560</v>
      </c>
      <c r="C13561" s="7">
        <v>24</v>
      </c>
      <c r="E13561">
        <v>13560</v>
      </c>
      <c r="G13561">
        <v>24</v>
      </c>
      <c r="K13561">
        <v>13560</v>
      </c>
      <c r="N13561"/>
      <c r="O13561"/>
      <c r="Q13561"/>
    </row>
    <row r="13562" spans="1:17" ht="15" x14ac:dyDescent="0.25">
      <c r="A13562"/>
      <c r="B13562" s="114">
        <v>13561</v>
      </c>
      <c r="C13562" s="7">
        <v>24</v>
      </c>
      <c r="E13562">
        <v>13561</v>
      </c>
      <c r="G13562">
        <v>24</v>
      </c>
      <c r="K13562">
        <v>13561</v>
      </c>
      <c r="N13562"/>
      <c r="O13562"/>
      <c r="Q13562"/>
    </row>
    <row r="13563" spans="1:17" ht="15" x14ac:dyDescent="0.25">
      <c r="A13563"/>
      <c r="B13563" s="114">
        <v>13562</v>
      </c>
      <c r="C13563" s="7">
        <v>24</v>
      </c>
      <c r="E13563">
        <v>13562</v>
      </c>
      <c r="G13563">
        <v>24</v>
      </c>
      <c r="K13563">
        <v>13562</v>
      </c>
      <c r="N13563"/>
      <c r="O13563"/>
      <c r="Q13563"/>
    </row>
    <row r="13564" spans="1:17" ht="15" x14ac:dyDescent="0.25">
      <c r="A13564"/>
      <c r="B13564" s="114">
        <v>13563</v>
      </c>
      <c r="C13564" s="7">
        <v>24</v>
      </c>
      <c r="E13564">
        <v>13563</v>
      </c>
      <c r="G13564">
        <v>24</v>
      </c>
      <c r="K13564">
        <v>13563</v>
      </c>
      <c r="N13564"/>
      <c r="O13564"/>
      <c r="Q13564"/>
    </row>
    <row r="13565" spans="1:17" ht="15" x14ac:dyDescent="0.25">
      <c r="A13565"/>
      <c r="B13565" s="114">
        <v>13564</v>
      </c>
      <c r="C13565" s="7">
        <v>24</v>
      </c>
      <c r="E13565">
        <v>13564</v>
      </c>
      <c r="G13565">
        <v>24</v>
      </c>
      <c r="K13565">
        <v>13564</v>
      </c>
      <c r="N13565"/>
      <c r="O13565"/>
      <c r="Q13565"/>
    </row>
    <row r="13566" spans="1:17" ht="15" x14ac:dyDescent="0.25">
      <c r="A13566"/>
      <c r="B13566" s="114">
        <v>13565</v>
      </c>
      <c r="C13566" s="7">
        <v>24</v>
      </c>
      <c r="E13566">
        <v>13565</v>
      </c>
      <c r="G13566">
        <v>24</v>
      </c>
      <c r="K13566">
        <v>13565</v>
      </c>
      <c r="N13566"/>
      <c r="O13566"/>
      <c r="Q13566"/>
    </row>
    <row r="13567" spans="1:17" ht="15" x14ac:dyDescent="0.25">
      <c r="A13567"/>
      <c r="B13567" s="114">
        <v>13566</v>
      </c>
      <c r="C13567" s="7">
        <v>24</v>
      </c>
      <c r="E13567">
        <v>13566</v>
      </c>
      <c r="G13567">
        <v>24</v>
      </c>
      <c r="K13567">
        <v>13566</v>
      </c>
      <c r="N13567"/>
      <c r="O13567"/>
      <c r="Q13567"/>
    </row>
    <row r="13568" spans="1:17" ht="15" x14ac:dyDescent="0.25">
      <c r="A13568"/>
      <c r="B13568" s="114">
        <v>13567</v>
      </c>
      <c r="C13568" s="7">
        <v>24</v>
      </c>
      <c r="E13568">
        <v>13567</v>
      </c>
      <c r="G13568">
        <v>24</v>
      </c>
      <c r="K13568">
        <v>13567</v>
      </c>
      <c r="N13568"/>
      <c r="O13568"/>
      <c r="Q13568"/>
    </row>
    <row r="13569" spans="1:17" ht="15" x14ac:dyDescent="0.25">
      <c r="A13569"/>
      <c r="B13569" s="114">
        <v>13568</v>
      </c>
      <c r="C13569" s="7">
        <v>24</v>
      </c>
      <c r="E13569">
        <v>13568</v>
      </c>
      <c r="G13569">
        <v>24</v>
      </c>
      <c r="K13569">
        <v>13568</v>
      </c>
      <c r="N13569"/>
      <c r="O13569"/>
      <c r="Q13569"/>
    </row>
    <row r="13570" spans="1:17" ht="15" x14ac:dyDescent="0.25">
      <c r="A13570"/>
      <c r="B13570" s="114">
        <v>13569</v>
      </c>
      <c r="C13570" s="7">
        <v>24</v>
      </c>
      <c r="E13570">
        <v>13569</v>
      </c>
      <c r="G13570">
        <v>24</v>
      </c>
      <c r="K13570">
        <v>13569</v>
      </c>
      <c r="N13570"/>
      <c r="O13570"/>
      <c r="Q13570"/>
    </row>
    <row r="13571" spans="1:17" ht="15" x14ac:dyDescent="0.25">
      <c r="A13571"/>
      <c r="B13571" s="114">
        <v>13570</v>
      </c>
      <c r="C13571" s="7">
        <v>24</v>
      </c>
      <c r="E13571">
        <v>13570</v>
      </c>
      <c r="G13571">
        <v>24</v>
      </c>
      <c r="K13571">
        <v>13570</v>
      </c>
      <c r="N13571"/>
      <c r="O13571"/>
      <c r="Q13571"/>
    </row>
    <row r="13572" spans="1:17" ht="15" x14ac:dyDescent="0.25">
      <c r="A13572"/>
      <c r="B13572" s="114">
        <v>13571</v>
      </c>
      <c r="C13572" s="7">
        <v>24</v>
      </c>
      <c r="E13572">
        <v>13571</v>
      </c>
      <c r="G13572">
        <v>24</v>
      </c>
      <c r="K13572">
        <v>13571</v>
      </c>
      <c r="N13572"/>
      <c r="O13572"/>
      <c r="Q13572"/>
    </row>
    <row r="13573" spans="1:17" ht="15" x14ac:dyDescent="0.25">
      <c r="A13573"/>
      <c r="B13573" s="114">
        <v>13572</v>
      </c>
      <c r="C13573" s="7">
        <v>24</v>
      </c>
      <c r="E13573">
        <v>13572</v>
      </c>
      <c r="G13573">
        <v>24</v>
      </c>
      <c r="K13573">
        <v>13572</v>
      </c>
      <c r="N13573"/>
      <c r="O13573"/>
      <c r="Q13573"/>
    </row>
    <row r="13574" spans="1:17" ht="15" x14ac:dyDescent="0.25">
      <c r="A13574"/>
      <c r="B13574" s="114">
        <v>13573</v>
      </c>
      <c r="C13574" s="7">
        <v>24</v>
      </c>
      <c r="E13574">
        <v>13573</v>
      </c>
      <c r="G13574">
        <v>24</v>
      </c>
      <c r="K13574">
        <v>13573</v>
      </c>
      <c r="N13574"/>
      <c r="O13574"/>
      <c r="Q13574"/>
    </row>
    <row r="13575" spans="1:17" ht="15" x14ac:dyDescent="0.25">
      <c r="A13575"/>
      <c r="B13575" s="114">
        <v>13574</v>
      </c>
      <c r="C13575" s="7">
        <v>24</v>
      </c>
      <c r="E13575">
        <v>13574</v>
      </c>
      <c r="G13575">
        <v>24</v>
      </c>
      <c r="K13575">
        <v>13574</v>
      </c>
      <c r="N13575"/>
      <c r="O13575"/>
      <c r="Q13575"/>
    </row>
    <row r="13576" spans="1:17" ht="15" x14ac:dyDescent="0.25">
      <c r="A13576"/>
      <c r="B13576" s="114">
        <v>13575</v>
      </c>
      <c r="C13576" s="7">
        <v>24</v>
      </c>
      <c r="E13576">
        <v>13575</v>
      </c>
      <c r="G13576">
        <v>24</v>
      </c>
      <c r="K13576">
        <v>13575</v>
      </c>
      <c r="N13576"/>
      <c r="O13576"/>
      <c r="Q13576"/>
    </row>
    <row r="13577" spans="1:17" ht="15" x14ac:dyDescent="0.25">
      <c r="A13577"/>
      <c r="B13577" s="114">
        <v>13576</v>
      </c>
      <c r="C13577" s="7">
        <v>24</v>
      </c>
      <c r="E13577">
        <v>13576</v>
      </c>
      <c r="G13577">
        <v>24</v>
      </c>
      <c r="K13577">
        <v>13576</v>
      </c>
      <c r="N13577"/>
      <c r="O13577"/>
      <c r="Q13577"/>
    </row>
    <row r="13578" spans="1:17" ht="15" x14ac:dyDescent="0.25">
      <c r="A13578"/>
      <c r="B13578" s="114">
        <v>13577</v>
      </c>
      <c r="C13578" s="7">
        <v>24</v>
      </c>
      <c r="E13578">
        <v>13577</v>
      </c>
      <c r="G13578">
        <v>24</v>
      </c>
      <c r="K13578">
        <v>13577</v>
      </c>
      <c r="N13578"/>
      <c r="O13578"/>
      <c r="Q13578"/>
    </row>
    <row r="13579" spans="1:17" ht="15" x14ac:dyDescent="0.25">
      <c r="A13579"/>
      <c r="B13579" s="114">
        <v>13578</v>
      </c>
      <c r="C13579" s="7">
        <v>24</v>
      </c>
      <c r="E13579">
        <v>13578</v>
      </c>
      <c r="G13579">
        <v>24</v>
      </c>
      <c r="K13579">
        <v>13578</v>
      </c>
      <c r="N13579"/>
      <c r="O13579"/>
      <c r="Q13579"/>
    </row>
    <row r="13580" spans="1:17" ht="15" x14ac:dyDescent="0.25">
      <c r="A13580"/>
      <c r="B13580" s="114">
        <v>13579</v>
      </c>
      <c r="C13580" s="7">
        <v>24</v>
      </c>
      <c r="E13580">
        <v>13579</v>
      </c>
      <c r="G13580">
        <v>24</v>
      </c>
      <c r="K13580">
        <v>13579</v>
      </c>
      <c r="N13580"/>
      <c r="O13580"/>
      <c r="Q13580"/>
    </row>
    <row r="13581" spans="1:17" ht="15" x14ac:dyDescent="0.25">
      <c r="A13581"/>
      <c r="B13581" s="114">
        <v>13580</v>
      </c>
      <c r="C13581" s="7">
        <v>24</v>
      </c>
      <c r="E13581">
        <v>13580</v>
      </c>
      <c r="G13581">
        <v>24</v>
      </c>
      <c r="K13581">
        <v>13580</v>
      </c>
      <c r="N13581"/>
      <c r="O13581"/>
      <c r="Q13581"/>
    </row>
    <row r="13582" spans="1:17" ht="15" x14ac:dyDescent="0.25">
      <c r="A13582"/>
      <c r="B13582" s="114">
        <v>13581</v>
      </c>
      <c r="C13582" s="7">
        <v>24</v>
      </c>
      <c r="E13582">
        <v>13581</v>
      </c>
      <c r="G13582">
        <v>24</v>
      </c>
      <c r="K13582">
        <v>13581</v>
      </c>
      <c r="N13582"/>
      <c r="O13582"/>
      <c r="Q13582"/>
    </row>
    <row r="13583" spans="1:17" ht="15" x14ac:dyDescent="0.25">
      <c r="A13583"/>
      <c r="B13583" s="114">
        <v>13582</v>
      </c>
      <c r="C13583" s="7">
        <v>24</v>
      </c>
      <c r="E13583">
        <v>13582</v>
      </c>
      <c r="G13583">
        <v>24</v>
      </c>
      <c r="K13583">
        <v>13582</v>
      </c>
      <c r="N13583"/>
      <c r="O13583"/>
      <c r="Q13583"/>
    </row>
    <row r="13584" spans="1:17" ht="15" x14ac:dyDescent="0.25">
      <c r="A13584"/>
      <c r="B13584" s="114">
        <v>13583</v>
      </c>
      <c r="C13584" s="7">
        <v>24</v>
      </c>
      <c r="E13584">
        <v>13583</v>
      </c>
      <c r="G13584">
        <v>24</v>
      </c>
      <c r="K13584">
        <v>13583</v>
      </c>
      <c r="N13584"/>
      <c r="O13584"/>
      <c r="Q13584"/>
    </row>
    <row r="13585" spans="1:17" ht="15" x14ac:dyDescent="0.25">
      <c r="A13585"/>
      <c r="B13585" s="114">
        <v>13584</v>
      </c>
      <c r="C13585" s="7">
        <v>24</v>
      </c>
      <c r="E13585">
        <v>13584</v>
      </c>
      <c r="G13585">
        <v>24</v>
      </c>
      <c r="K13585">
        <v>13584</v>
      </c>
      <c r="N13585"/>
      <c r="O13585"/>
      <c r="Q13585"/>
    </row>
    <row r="13586" spans="1:17" ht="15" x14ac:dyDescent="0.25">
      <c r="A13586"/>
      <c r="B13586" s="114">
        <v>13585</v>
      </c>
      <c r="C13586" s="7">
        <v>24</v>
      </c>
      <c r="E13586">
        <v>13585</v>
      </c>
      <c r="G13586">
        <v>24</v>
      </c>
      <c r="K13586">
        <v>13585</v>
      </c>
      <c r="N13586"/>
      <c r="O13586"/>
      <c r="Q13586"/>
    </row>
    <row r="13587" spans="1:17" ht="15" x14ac:dyDescent="0.25">
      <c r="A13587"/>
      <c r="B13587" s="114">
        <v>13586</v>
      </c>
      <c r="C13587" s="7">
        <v>24</v>
      </c>
      <c r="E13587">
        <v>13586</v>
      </c>
      <c r="G13587">
        <v>24</v>
      </c>
      <c r="K13587">
        <v>13586</v>
      </c>
      <c r="N13587"/>
      <c r="O13587"/>
      <c r="Q13587"/>
    </row>
    <row r="13588" spans="1:17" ht="15" x14ac:dyDescent="0.25">
      <c r="A13588"/>
      <c r="B13588" s="114">
        <v>13587</v>
      </c>
      <c r="C13588" s="7">
        <v>24</v>
      </c>
      <c r="E13588">
        <v>13587</v>
      </c>
      <c r="G13588">
        <v>24</v>
      </c>
      <c r="K13588">
        <v>13587</v>
      </c>
      <c r="N13588"/>
      <c r="O13588"/>
      <c r="Q13588"/>
    </row>
    <row r="13589" spans="1:17" ht="15" x14ac:dyDescent="0.25">
      <c r="A13589"/>
      <c r="B13589" s="114">
        <v>13588</v>
      </c>
      <c r="C13589" s="7">
        <v>24</v>
      </c>
      <c r="E13589">
        <v>13588</v>
      </c>
      <c r="G13589">
        <v>24</v>
      </c>
      <c r="K13589">
        <v>13588</v>
      </c>
      <c r="N13589"/>
      <c r="O13589"/>
      <c r="Q13589"/>
    </row>
    <row r="13590" spans="1:17" ht="15" x14ac:dyDescent="0.25">
      <c r="A13590"/>
      <c r="B13590" s="114">
        <v>13589</v>
      </c>
      <c r="C13590" s="7">
        <v>24</v>
      </c>
      <c r="E13590">
        <v>13589</v>
      </c>
      <c r="G13590">
        <v>24</v>
      </c>
      <c r="K13590">
        <v>13589</v>
      </c>
      <c r="N13590"/>
      <c r="O13590"/>
      <c r="Q13590"/>
    </row>
    <row r="13591" spans="1:17" ht="15" x14ac:dyDescent="0.25">
      <c r="A13591"/>
      <c r="B13591" s="114">
        <v>13590</v>
      </c>
      <c r="C13591" s="7">
        <v>24</v>
      </c>
      <c r="E13591">
        <v>13590</v>
      </c>
      <c r="G13591">
        <v>24</v>
      </c>
      <c r="K13591">
        <v>13590</v>
      </c>
      <c r="N13591"/>
      <c r="O13591"/>
      <c r="Q13591"/>
    </row>
    <row r="13592" spans="1:17" ht="15" x14ac:dyDescent="0.25">
      <c r="A13592"/>
      <c r="B13592" s="114">
        <v>13591</v>
      </c>
      <c r="C13592" s="7">
        <v>24</v>
      </c>
      <c r="E13592">
        <v>13591</v>
      </c>
      <c r="G13592">
        <v>24</v>
      </c>
      <c r="K13592">
        <v>13591</v>
      </c>
      <c r="N13592"/>
      <c r="O13592"/>
      <c r="Q13592"/>
    </row>
    <row r="13593" spans="1:17" ht="15" x14ac:dyDescent="0.25">
      <c r="A13593"/>
      <c r="B13593" s="114">
        <v>13592</v>
      </c>
      <c r="C13593" s="7">
        <v>24</v>
      </c>
      <c r="E13593">
        <v>13592</v>
      </c>
      <c r="G13593">
        <v>24</v>
      </c>
      <c r="K13593">
        <v>13592</v>
      </c>
      <c r="N13593"/>
      <c r="O13593"/>
      <c r="Q13593"/>
    </row>
    <row r="13594" spans="1:17" ht="15" x14ac:dyDescent="0.25">
      <c r="A13594"/>
      <c r="B13594" s="114">
        <v>13593</v>
      </c>
      <c r="C13594" s="7">
        <v>24</v>
      </c>
      <c r="E13594">
        <v>13593</v>
      </c>
      <c r="G13594">
        <v>24</v>
      </c>
      <c r="K13594">
        <v>13593</v>
      </c>
      <c r="N13594"/>
      <c r="O13594"/>
      <c r="Q13594"/>
    </row>
    <row r="13595" spans="1:17" ht="15" x14ac:dyDescent="0.25">
      <c r="A13595"/>
      <c r="B13595" s="114">
        <v>13594</v>
      </c>
      <c r="C13595" s="7">
        <v>24</v>
      </c>
      <c r="E13595">
        <v>13594</v>
      </c>
      <c r="G13595">
        <v>24</v>
      </c>
      <c r="K13595">
        <v>13594</v>
      </c>
      <c r="N13595"/>
      <c r="O13595"/>
      <c r="Q13595"/>
    </row>
    <row r="13596" spans="1:17" ht="15" x14ac:dyDescent="0.25">
      <c r="A13596"/>
      <c r="B13596" s="114">
        <v>13595</v>
      </c>
      <c r="C13596" s="7">
        <v>24</v>
      </c>
      <c r="E13596">
        <v>13595</v>
      </c>
      <c r="G13596">
        <v>24</v>
      </c>
      <c r="K13596">
        <v>13595</v>
      </c>
      <c r="N13596"/>
      <c r="O13596"/>
      <c r="Q13596"/>
    </row>
    <row r="13597" spans="1:17" ht="15" x14ac:dyDescent="0.25">
      <c r="A13597"/>
      <c r="B13597" s="114">
        <v>13596</v>
      </c>
      <c r="C13597" s="7">
        <v>24</v>
      </c>
      <c r="E13597">
        <v>13596</v>
      </c>
      <c r="G13597">
        <v>24</v>
      </c>
      <c r="K13597">
        <v>13596</v>
      </c>
      <c r="N13597"/>
      <c r="O13597"/>
      <c r="Q13597"/>
    </row>
    <row r="13598" spans="1:17" ht="15" x14ac:dyDescent="0.25">
      <c r="A13598"/>
      <c r="B13598" s="114">
        <v>13597</v>
      </c>
      <c r="C13598" s="7">
        <v>24</v>
      </c>
      <c r="E13598">
        <v>13597</v>
      </c>
      <c r="G13598">
        <v>24</v>
      </c>
      <c r="K13598">
        <v>13597</v>
      </c>
      <c r="N13598"/>
      <c r="O13598"/>
      <c r="Q13598"/>
    </row>
    <row r="13599" spans="1:17" ht="15" x14ac:dyDescent="0.25">
      <c r="A13599"/>
      <c r="B13599" s="114">
        <v>13598</v>
      </c>
      <c r="C13599" s="7">
        <v>24</v>
      </c>
      <c r="E13599">
        <v>13598</v>
      </c>
      <c r="G13599">
        <v>24</v>
      </c>
      <c r="K13599">
        <v>13598</v>
      </c>
      <c r="N13599"/>
      <c r="O13599"/>
      <c r="Q13599"/>
    </row>
    <row r="13600" spans="1:17" ht="15" x14ac:dyDescent="0.25">
      <c r="A13600"/>
      <c r="B13600" s="114">
        <v>13599</v>
      </c>
      <c r="C13600" s="7">
        <v>24</v>
      </c>
      <c r="E13600">
        <v>13599</v>
      </c>
      <c r="G13600">
        <v>24</v>
      </c>
      <c r="K13600">
        <v>13599</v>
      </c>
      <c r="N13600"/>
      <c r="O13600"/>
      <c r="Q13600"/>
    </row>
    <row r="13601" spans="1:17" ht="15" x14ac:dyDescent="0.25">
      <c r="A13601"/>
      <c r="B13601" s="114">
        <v>13600</v>
      </c>
      <c r="C13601" s="7">
        <v>24</v>
      </c>
      <c r="E13601">
        <v>13600</v>
      </c>
      <c r="G13601">
        <v>24</v>
      </c>
      <c r="K13601">
        <v>13600</v>
      </c>
      <c r="N13601"/>
      <c r="O13601"/>
      <c r="Q13601"/>
    </row>
    <row r="13602" spans="1:17" ht="15" x14ac:dyDescent="0.25">
      <c r="A13602"/>
      <c r="B13602" s="114">
        <v>13601</v>
      </c>
      <c r="C13602" s="7">
        <v>24</v>
      </c>
      <c r="E13602">
        <v>13601</v>
      </c>
      <c r="G13602">
        <v>24</v>
      </c>
      <c r="K13602">
        <v>13601</v>
      </c>
      <c r="N13602"/>
      <c r="O13602"/>
      <c r="Q13602"/>
    </row>
    <row r="13603" spans="1:17" ht="15" x14ac:dyDescent="0.25">
      <c r="A13603"/>
      <c r="B13603" s="114">
        <v>13602</v>
      </c>
      <c r="C13603" s="7">
        <v>24</v>
      </c>
      <c r="E13603">
        <v>13602</v>
      </c>
      <c r="G13603">
        <v>24</v>
      </c>
      <c r="K13603">
        <v>13602</v>
      </c>
      <c r="N13603"/>
      <c r="O13603"/>
      <c r="Q13603"/>
    </row>
    <row r="13604" spans="1:17" ht="15" x14ac:dyDescent="0.25">
      <c r="A13604"/>
      <c r="B13604" s="114">
        <v>13603</v>
      </c>
      <c r="C13604" s="7">
        <v>24</v>
      </c>
      <c r="E13604">
        <v>13603</v>
      </c>
      <c r="G13604">
        <v>24</v>
      </c>
      <c r="K13604">
        <v>13603</v>
      </c>
      <c r="N13604"/>
      <c r="O13604"/>
      <c r="Q13604"/>
    </row>
    <row r="13605" spans="1:17" ht="15" x14ac:dyDescent="0.25">
      <c r="A13605"/>
      <c r="B13605" s="114">
        <v>13604</v>
      </c>
      <c r="C13605" s="7">
        <v>24</v>
      </c>
      <c r="E13605">
        <v>13604</v>
      </c>
      <c r="G13605">
        <v>24</v>
      </c>
      <c r="K13605">
        <v>13604</v>
      </c>
      <c r="N13605"/>
      <c r="O13605"/>
      <c r="Q13605"/>
    </row>
    <row r="13606" spans="1:17" ht="15" x14ac:dyDescent="0.25">
      <c r="A13606"/>
      <c r="B13606" s="114">
        <v>13605</v>
      </c>
      <c r="C13606" s="7">
        <v>24</v>
      </c>
      <c r="E13606">
        <v>13605</v>
      </c>
      <c r="G13606">
        <v>24</v>
      </c>
      <c r="K13606">
        <v>13605</v>
      </c>
      <c r="N13606"/>
      <c r="O13606"/>
      <c r="Q13606"/>
    </row>
    <row r="13607" spans="1:17" ht="15" x14ac:dyDescent="0.25">
      <c r="A13607"/>
      <c r="B13607" s="114">
        <v>13606</v>
      </c>
      <c r="C13607" s="7">
        <v>24</v>
      </c>
      <c r="E13607">
        <v>13606</v>
      </c>
      <c r="G13607">
        <v>24</v>
      </c>
      <c r="K13607">
        <v>13606</v>
      </c>
      <c r="N13607"/>
      <c r="O13607"/>
      <c r="Q13607"/>
    </row>
    <row r="13608" spans="1:17" ht="15" x14ac:dyDescent="0.25">
      <c r="A13608"/>
      <c r="B13608" s="114">
        <v>13607</v>
      </c>
      <c r="C13608" s="7">
        <v>24</v>
      </c>
      <c r="E13608">
        <v>13607</v>
      </c>
      <c r="G13608">
        <v>24</v>
      </c>
      <c r="K13608">
        <v>13607</v>
      </c>
      <c r="N13608"/>
      <c r="O13608"/>
      <c r="Q13608"/>
    </row>
    <row r="13609" spans="1:17" ht="15" x14ac:dyDescent="0.25">
      <c r="A13609"/>
      <c r="B13609" s="114">
        <v>13608</v>
      </c>
      <c r="C13609" s="7">
        <v>24</v>
      </c>
      <c r="E13609">
        <v>13608</v>
      </c>
      <c r="G13609">
        <v>24</v>
      </c>
      <c r="K13609">
        <v>13608</v>
      </c>
      <c r="N13609"/>
      <c r="O13609"/>
      <c r="Q13609"/>
    </row>
    <row r="13610" spans="1:17" ht="15" x14ac:dyDescent="0.25">
      <c r="A13610"/>
      <c r="B13610" s="114">
        <v>13609</v>
      </c>
      <c r="C13610" s="7">
        <v>24</v>
      </c>
      <c r="E13610">
        <v>13609</v>
      </c>
      <c r="G13610">
        <v>24</v>
      </c>
      <c r="K13610">
        <v>13609</v>
      </c>
      <c r="N13610"/>
      <c r="O13610"/>
      <c r="Q13610"/>
    </row>
    <row r="13611" spans="1:17" ht="15" x14ac:dyDescent="0.25">
      <c r="A13611"/>
      <c r="B13611" s="114">
        <v>13610</v>
      </c>
      <c r="C13611" s="7">
        <v>24</v>
      </c>
      <c r="E13611">
        <v>13610</v>
      </c>
      <c r="G13611">
        <v>24</v>
      </c>
      <c r="K13611">
        <v>13610</v>
      </c>
      <c r="N13611"/>
      <c r="O13611"/>
      <c r="Q13611"/>
    </row>
    <row r="13612" spans="1:17" ht="15" x14ac:dyDescent="0.25">
      <c r="A13612"/>
      <c r="B13612" s="114">
        <v>13611</v>
      </c>
      <c r="C13612" s="7">
        <v>24</v>
      </c>
      <c r="E13612">
        <v>13611</v>
      </c>
      <c r="G13612">
        <v>24</v>
      </c>
      <c r="K13612">
        <v>13611</v>
      </c>
      <c r="N13612"/>
      <c r="O13612"/>
      <c r="Q13612"/>
    </row>
    <row r="13613" spans="1:17" ht="15" x14ac:dyDescent="0.25">
      <c r="A13613"/>
      <c r="B13613" s="114">
        <v>13612</v>
      </c>
      <c r="C13613" s="7">
        <v>24</v>
      </c>
      <c r="E13613">
        <v>13612</v>
      </c>
      <c r="G13613">
        <v>24</v>
      </c>
      <c r="K13613">
        <v>13612</v>
      </c>
      <c r="N13613"/>
      <c r="O13613"/>
      <c r="Q13613"/>
    </row>
    <row r="13614" spans="1:17" ht="15" x14ac:dyDescent="0.25">
      <c r="A13614"/>
      <c r="B13614" s="114">
        <v>13613</v>
      </c>
      <c r="C13614" s="7">
        <v>24</v>
      </c>
      <c r="E13614">
        <v>13613</v>
      </c>
      <c r="G13614">
        <v>24</v>
      </c>
      <c r="K13614">
        <v>13613</v>
      </c>
      <c r="N13614"/>
      <c r="O13614"/>
      <c r="Q13614"/>
    </row>
    <row r="13615" spans="1:17" ht="15" x14ac:dyDescent="0.25">
      <c r="A13615"/>
      <c r="B13615" s="114">
        <v>13614</v>
      </c>
      <c r="C13615" s="7">
        <v>24</v>
      </c>
      <c r="E13615">
        <v>13614</v>
      </c>
      <c r="G13615">
        <v>24</v>
      </c>
      <c r="K13615">
        <v>13614</v>
      </c>
      <c r="N13615"/>
      <c r="O13615"/>
      <c r="Q13615"/>
    </row>
    <row r="13616" spans="1:17" ht="15" x14ac:dyDescent="0.25">
      <c r="A13616"/>
      <c r="B13616" s="114">
        <v>13615</v>
      </c>
      <c r="C13616" s="7">
        <v>24</v>
      </c>
      <c r="E13616">
        <v>13615</v>
      </c>
      <c r="G13616">
        <v>24</v>
      </c>
      <c r="K13616">
        <v>13615</v>
      </c>
      <c r="N13616"/>
      <c r="O13616"/>
      <c r="Q13616"/>
    </row>
    <row r="13617" spans="1:17" ht="15" x14ac:dyDescent="0.25">
      <c r="A13617"/>
      <c r="B13617" s="114">
        <v>13616</v>
      </c>
      <c r="C13617" s="7">
        <v>24</v>
      </c>
      <c r="E13617">
        <v>13616</v>
      </c>
      <c r="G13617">
        <v>24</v>
      </c>
      <c r="K13617">
        <v>13616</v>
      </c>
      <c r="N13617"/>
      <c r="O13617"/>
      <c r="Q13617"/>
    </row>
    <row r="13618" spans="1:17" ht="15" x14ac:dyDescent="0.25">
      <c r="A13618"/>
      <c r="B13618" s="114">
        <v>13617</v>
      </c>
      <c r="C13618" s="7">
        <v>24</v>
      </c>
      <c r="E13618">
        <v>13617</v>
      </c>
      <c r="G13618">
        <v>24</v>
      </c>
      <c r="K13618">
        <v>13617</v>
      </c>
      <c r="N13618"/>
      <c r="O13618"/>
      <c r="Q13618"/>
    </row>
    <row r="13619" spans="1:17" ht="15" x14ac:dyDescent="0.25">
      <c r="A13619"/>
      <c r="B13619" s="114">
        <v>13618</v>
      </c>
      <c r="C13619" s="7">
        <v>24</v>
      </c>
      <c r="E13619">
        <v>13618</v>
      </c>
      <c r="G13619">
        <v>24</v>
      </c>
      <c r="K13619">
        <v>13618</v>
      </c>
      <c r="N13619"/>
      <c r="O13619"/>
      <c r="Q13619"/>
    </row>
    <row r="13620" spans="1:17" ht="15" x14ac:dyDescent="0.25">
      <c r="A13620"/>
      <c r="B13620" s="114">
        <v>13619</v>
      </c>
      <c r="C13620" s="7">
        <v>24</v>
      </c>
      <c r="E13620">
        <v>13619</v>
      </c>
      <c r="G13620">
        <v>24</v>
      </c>
      <c r="K13620">
        <v>13619</v>
      </c>
      <c r="N13620"/>
      <c r="O13620"/>
      <c r="Q13620"/>
    </row>
    <row r="13621" spans="1:17" ht="15" x14ac:dyDescent="0.25">
      <c r="A13621"/>
      <c r="B13621" s="114">
        <v>13620</v>
      </c>
      <c r="C13621" s="7">
        <v>24</v>
      </c>
      <c r="E13621">
        <v>13620</v>
      </c>
      <c r="G13621">
        <v>24</v>
      </c>
      <c r="K13621">
        <v>13620</v>
      </c>
      <c r="N13621"/>
      <c r="O13621"/>
      <c r="Q13621"/>
    </row>
    <row r="13622" spans="1:17" ht="15" x14ac:dyDescent="0.25">
      <c r="A13622"/>
      <c r="B13622" s="114">
        <v>13621</v>
      </c>
      <c r="C13622" s="7">
        <v>24</v>
      </c>
      <c r="E13622">
        <v>13621</v>
      </c>
      <c r="G13622">
        <v>24</v>
      </c>
      <c r="K13622">
        <v>13621</v>
      </c>
      <c r="N13622"/>
      <c r="O13622"/>
      <c r="Q13622"/>
    </row>
    <row r="13623" spans="1:17" ht="15" x14ac:dyDescent="0.25">
      <c r="A13623"/>
      <c r="B13623" s="114">
        <v>13622</v>
      </c>
      <c r="C13623" s="7">
        <v>24</v>
      </c>
      <c r="E13623">
        <v>13622</v>
      </c>
      <c r="G13623">
        <v>24</v>
      </c>
      <c r="K13623">
        <v>13622</v>
      </c>
      <c r="N13623"/>
      <c r="O13623"/>
      <c r="Q13623"/>
    </row>
    <row r="13624" spans="1:17" ht="15" x14ac:dyDescent="0.25">
      <c r="A13624"/>
      <c r="B13624" s="114">
        <v>13623</v>
      </c>
      <c r="C13624" s="7">
        <v>24</v>
      </c>
      <c r="E13624">
        <v>13623</v>
      </c>
      <c r="G13624">
        <v>24</v>
      </c>
      <c r="K13624">
        <v>13623</v>
      </c>
      <c r="N13624"/>
      <c r="O13624"/>
      <c r="Q13624"/>
    </row>
    <row r="13625" spans="1:17" ht="15" x14ac:dyDescent="0.25">
      <c r="A13625"/>
      <c r="B13625" s="114">
        <v>13624</v>
      </c>
      <c r="C13625" s="7">
        <v>24</v>
      </c>
      <c r="E13625">
        <v>13624</v>
      </c>
      <c r="G13625">
        <v>24</v>
      </c>
      <c r="K13625">
        <v>13624</v>
      </c>
      <c r="N13625"/>
      <c r="O13625"/>
      <c r="Q13625"/>
    </row>
    <row r="13626" spans="1:17" ht="15" x14ac:dyDescent="0.25">
      <c r="A13626"/>
      <c r="B13626" s="114">
        <v>13625</v>
      </c>
      <c r="C13626" s="7">
        <v>24</v>
      </c>
      <c r="E13626">
        <v>13625</v>
      </c>
      <c r="G13626">
        <v>24</v>
      </c>
      <c r="K13626">
        <v>13625</v>
      </c>
      <c r="N13626"/>
      <c r="O13626"/>
      <c r="Q13626"/>
    </row>
    <row r="13627" spans="1:17" ht="15" x14ac:dyDescent="0.25">
      <c r="A13627"/>
      <c r="B13627" s="114">
        <v>13626</v>
      </c>
      <c r="C13627" s="7">
        <v>24</v>
      </c>
      <c r="E13627">
        <v>13626</v>
      </c>
      <c r="G13627">
        <v>24</v>
      </c>
      <c r="K13627">
        <v>13626</v>
      </c>
      <c r="N13627"/>
      <c r="O13627"/>
      <c r="Q13627"/>
    </row>
    <row r="13628" spans="1:17" ht="15" x14ac:dyDescent="0.25">
      <c r="A13628"/>
      <c r="B13628" s="114">
        <v>13627</v>
      </c>
      <c r="C13628" s="7">
        <v>24</v>
      </c>
      <c r="E13628">
        <v>13627</v>
      </c>
      <c r="G13628">
        <v>24</v>
      </c>
      <c r="K13628">
        <v>13627</v>
      </c>
      <c r="N13628"/>
      <c r="O13628"/>
      <c r="Q13628"/>
    </row>
    <row r="13629" spans="1:17" ht="15" x14ac:dyDescent="0.25">
      <c r="A13629"/>
      <c r="B13629" s="114">
        <v>13628</v>
      </c>
      <c r="C13629" s="7">
        <v>24</v>
      </c>
      <c r="E13629">
        <v>13628</v>
      </c>
      <c r="G13629">
        <v>24</v>
      </c>
      <c r="K13629">
        <v>13628</v>
      </c>
      <c r="N13629"/>
      <c r="O13629"/>
      <c r="Q13629"/>
    </row>
    <row r="13630" spans="1:17" ht="15" x14ac:dyDescent="0.25">
      <c r="A13630"/>
      <c r="B13630" s="114">
        <v>13629</v>
      </c>
      <c r="C13630" s="7">
        <v>24</v>
      </c>
      <c r="E13630">
        <v>13629</v>
      </c>
      <c r="G13630">
        <v>24</v>
      </c>
      <c r="K13630">
        <v>13629</v>
      </c>
      <c r="N13630"/>
      <c r="O13630"/>
      <c r="Q13630"/>
    </row>
    <row r="13631" spans="1:17" ht="15" x14ac:dyDescent="0.25">
      <c r="A13631"/>
      <c r="B13631" s="114">
        <v>13630</v>
      </c>
      <c r="C13631" s="7">
        <v>24</v>
      </c>
      <c r="E13631">
        <v>13630</v>
      </c>
      <c r="G13631">
        <v>24</v>
      </c>
      <c r="K13631">
        <v>13630</v>
      </c>
      <c r="N13631"/>
      <c r="O13631"/>
      <c r="Q13631"/>
    </row>
    <row r="13632" spans="1:17" ht="15" x14ac:dyDescent="0.25">
      <c r="A13632"/>
      <c r="B13632" s="114">
        <v>13631</v>
      </c>
      <c r="C13632" s="7">
        <v>24</v>
      </c>
      <c r="E13632">
        <v>13631</v>
      </c>
      <c r="G13632">
        <v>24</v>
      </c>
      <c r="K13632">
        <v>13631</v>
      </c>
      <c r="N13632"/>
      <c r="O13632"/>
      <c r="Q13632"/>
    </row>
    <row r="13633" spans="1:17" ht="15" x14ac:dyDescent="0.25">
      <c r="A13633"/>
      <c r="B13633" s="114">
        <v>13632</v>
      </c>
      <c r="C13633" s="7">
        <v>24</v>
      </c>
      <c r="E13633">
        <v>13632</v>
      </c>
      <c r="G13633">
        <v>24</v>
      </c>
      <c r="K13633">
        <v>13632</v>
      </c>
      <c r="N13633"/>
      <c r="O13633"/>
      <c r="Q13633"/>
    </row>
    <row r="13634" spans="1:17" ht="15" x14ac:dyDescent="0.25">
      <c r="A13634"/>
      <c r="B13634" s="114">
        <v>13633</v>
      </c>
      <c r="C13634" s="7">
        <v>24</v>
      </c>
      <c r="E13634">
        <v>13633</v>
      </c>
      <c r="G13634">
        <v>24</v>
      </c>
      <c r="K13634">
        <v>13633</v>
      </c>
      <c r="N13634"/>
      <c r="O13634"/>
      <c r="Q13634"/>
    </row>
    <row r="13635" spans="1:17" ht="15" x14ac:dyDescent="0.25">
      <c r="A13635"/>
      <c r="B13635" s="114">
        <v>13634</v>
      </c>
      <c r="C13635" s="7">
        <v>24</v>
      </c>
      <c r="E13635">
        <v>13634</v>
      </c>
      <c r="G13635">
        <v>24</v>
      </c>
      <c r="K13635">
        <v>13634</v>
      </c>
      <c r="N13635"/>
      <c r="O13635"/>
      <c r="Q13635"/>
    </row>
    <row r="13636" spans="1:17" ht="15" x14ac:dyDescent="0.25">
      <c r="A13636"/>
      <c r="B13636" s="114">
        <v>13635</v>
      </c>
      <c r="C13636" s="7">
        <v>24</v>
      </c>
      <c r="E13636">
        <v>13635</v>
      </c>
      <c r="G13636">
        <v>24</v>
      </c>
      <c r="K13636">
        <v>13635</v>
      </c>
      <c r="N13636"/>
      <c r="O13636"/>
      <c r="Q13636"/>
    </row>
    <row r="13637" spans="1:17" ht="15" x14ac:dyDescent="0.25">
      <c r="A13637"/>
      <c r="B13637" s="114">
        <v>13636</v>
      </c>
      <c r="C13637" s="7">
        <v>24</v>
      </c>
      <c r="E13637">
        <v>13636</v>
      </c>
      <c r="G13637">
        <v>24</v>
      </c>
      <c r="K13637">
        <v>13636</v>
      </c>
      <c r="N13637"/>
      <c r="O13637"/>
      <c r="Q13637"/>
    </row>
    <row r="13638" spans="1:17" ht="15" x14ac:dyDescent="0.25">
      <c r="A13638"/>
      <c r="B13638" s="114">
        <v>13637</v>
      </c>
      <c r="C13638" s="7">
        <v>24</v>
      </c>
      <c r="E13638">
        <v>13637</v>
      </c>
      <c r="G13638">
        <v>24</v>
      </c>
      <c r="K13638">
        <v>13637</v>
      </c>
      <c r="N13638"/>
      <c r="O13638"/>
      <c r="Q13638"/>
    </row>
    <row r="13639" spans="1:17" ht="15" x14ac:dyDescent="0.25">
      <c r="A13639"/>
      <c r="B13639" s="114">
        <v>13638</v>
      </c>
      <c r="C13639" s="7">
        <v>24</v>
      </c>
      <c r="E13639">
        <v>13638</v>
      </c>
      <c r="G13639">
        <v>24</v>
      </c>
      <c r="K13639">
        <v>13638</v>
      </c>
      <c r="N13639"/>
      <c r="O13639"/>
      <c r="Q13639"/>
    </row>
    <row r="13640" spans="1:17" ht="15" x14ac:dyDescent="0.25">
      <c r="A13640"/>
      <c r="B13640" s="114">
        <v>13639</v>
      </c>
      <c r="C13640" s="7">
        <v>24</v>
      </c>
      <c r="E13640">
        <v>13639</v>
      </c>
      <c r="G13640">
        <v>24</v>
      </c>
      <c r="K13640">
        <v>13639</v>
      </c>
      <c r="N13640"/>
      <c r="O13640"/>
      <c r="Q13640"/>
    </row>
    <row r="13641" spans="1:17" ht="15" x14ac:dyDescent="0.25">
      <c r="A13641"/>
      <c r="B13641" s="114">
        <v>13640</v>
      </c>
      <c r="C13641" s="7">
        <v>24</v>
      </c>
      <c r="E13641">
        <v>13640</v>
      </c>
      <c r="G13641">
        <v>24</v>
      </c>
      <c r="K13641">
        <v>13640</v>
      </c>
      <c r="N13641"/>
      <c r="O13641"/>
      <c r="Q13641"/>
    </row>
    <row r="13642" spans="1:17" ht="15" x14ac:dyDescent="0.25">
      <c r="A13642"/>
      <c r="B13642" s="114">
        <v>13641</v>
      </c>
      <c r="C13642" s="7">
        <v>24</v>
      </c>
      <c r="E13642">
        <v>13641</v>
      </c>
      <c r="G13642">
        <v>24</v>
      </c>
      <c r="K13642">
        <v>13641</v>
      </c>
      <c r="N13642"/>
      <c r="O13642"/>
      <c r="Q13642"/>
    </row>
    <row r="13643" spans="1:17" ht="15" x14ac:dyDescent="0.25">
      <c r="A13643"/>
      <c r="B13643" s="114">
        <v>13642</v>
      </c>
      <c r="C13643" s="7">
        <v>24</v>
      </c>
      <c r="E13643">
        <v>13642</v>
      </c>
      <c r="G13643">
        <v>24</v>
      </c>
      <c r="K13643">
        <v>13642</v>
      </c>
      <c r="N13643"/>
      <c r="O13643"/>
      <c r="Q13643"/>
    </row>
    <row r="13644" spans="1:17" ht="15" x14ac:dyDescent="0.25">
      <c r="A13644"/>
      <c r="B13644" s="114">
        <v>13643</v>
      </c>
      <c r="C13644" s="7">
        <v>24</v>
      </c>
      <c r="E13644">
        <v>13643</v>
      </c>
      <c r="G13644">
        <v>24</v>
      </c>
      <c r="K13644">
        <v>13643</v>
      </c>
      <c r="N13644"/>
      <c r="O13644"/>
      <c r="Q13644"/>
    </row>
    <row r="13645" spans="1:17" ht="15" x14ac:dyDescent="0.25">
      <c r="A13645"/>
      <c r="B13645" s="114">
        <v>13644</v>
      </c>
      <c r="C13645" s="7">
        <v>24</v>
      </c>
      <c r="E13645">
        <v>13644</v>
      </c>
      <c r="G13645">
        <v>24</v>
      </c>
      <c r="K13645">
        <v>13644</v>
      </c>
      <c r="N13645"/>
      <c r="O13645"/>
      <c r="Q13645"/>
    </row>
    <row r="13646" spans="1:17" ht="15" x14ac:dyDescent="0.25">
      <c r="A13646"/>
      <c r="B13646" s="114">
        <v>13645</v>
      </c>
      <c r="C13646" s="7">
        <v>24</v>
      </c>
      <c r="E13646">
        <v>13645</v>
      </c>
      <c r="G13646">
        <v>24</v>
      </c>
      <c r="K13646">
        <v>13645</v>
      </c>
      <c r="N13646"/>
      <c r="O13646"/>
      <c r="Q13646"/>
    </row>
    <row r="13647" spans="1:17" ht="15" x14ac:dyDescent="0.25">
      <c r="A13647"/>
      <c r="B13647" s="114">
        <v>13646</v>
      </c>
      <c r="C13647" s="7">
        <v>24</v>
      </c>
      <c r="E13647">
        <v>13646</v>
      </c>
      <c r="G13647">
        <v>24</v>
      </c>
      <c r="K13647">
        <v>13646</v>
      </c>
      <c r="N13647"/>
      <c r="O13647"/>
      <c r="Q13647"/>
    </row>
    <row r="13648" spans="1:17" ht="15" x14ac:dyDescent="0.25">
      <c r="A13648"/>
      <c r="B13648" s="114">
        <v>13647</v>
      </c>
      <c r="C13648" s="7">
        <v>24</v>
      </c>
      <c r="E13648">
        <v>13647</v>
      </c>
      <c r="G13648">
        <v>24</v>
      </c>
      <c r="K13648">
        <v>13647</v>
      </c>
      <c r="N13648"/>
      <c r="O13648"/>
      <c r="Q13648"/>
    </row>
    <row r="13649" spans="1:17" ht="15" x14ac:dyDescent="0.25">
      <c r="A13649"/>
      <c r="B13649" s="114">
        <v>13648</v>
      </c>
      <c r="C13649" s="7">
        <v>24</v>
      </c>
      <c r="E13649">
        <v>13648</v>
      </c>
      <c r="G13649">
        <v>24</v>
      </c>
      <c r="K13649">
        <v>13648</v>
      </c>
      <c r="N13649"/>
      <c r="O13649"/>
      <c r="Q13649"/>
    </row>
    <row r="13650" spans="1:17" ht="15" x14ac:dyDescent="0.25">
      <c r="A13650"/>
      <c r="B13650" s="114">
        <v>13649</v>
      </c>
      <c r="C13650" s="7">
        <v>24</v>
      </c>
      <c r="E13650">
        <v>13649</v>
      </c>
      <c r="G13650">
        <v>24</v>
      </c>
      <c r="K13650">
        <v>13649</v>
      </c>
      <c r="N13650"/>
      <c r="O13650"/>
      <c r="Q13650"/>
    </row>
    <row r="13651" spans="1:17" ht="15" x14ac:dyDescent="0.25">
      <c r="A13651"/>
      <c r="B13651" s="114">
        <v>13650</v>
      </c>
      <c r="C13651" s="7">
        <v>24</v>
      </c>
      <c r="E13651">
        <v>13650</v>
      </c>
      <c r="G13651">
        <v>24</v>
      </c>
      <c r="K13651">
        <v>13650</v>
      </c>
      <c r="N13651"/>
      <c r="O13651"/>
      <c r="Q13651"/>
    </row>
    <row r="13652" spans="1:17" ht="15" x14ac:dyDescent="0.25">
      <c r="A13652"/>
      <c r="B13652" s="114">
        <v>13651</v>
      </c>
      <c r="C13652" s="7">
        <v>24</v>
      </c>
      <c r="E13652">
        <v>13651</v>
      </c>
      <c r="G13652">
        <v>24</v>
      </c>
      <c r="K13652">
        <v>13651</v>
      </c>
      <c r="N13652"/>
      <c r="O13652"/>
      <c r="Q13652"/>
    </row>
    <row r="13653" spans="1:17" ht="15" x14ac:dyDescent="0.25">
      <c r="A13653"/>
      <c r="B13653" s="114">
        <v>13652</v>
      </c>
      <c r="C13653" s="7">
        <v>24</v>
      </c>
      <c r="E13653">
        <v>13652</v>
      </c>
      <c r="G13653">
        <v>24</v>
      </c>
      <c r="K13653">
        <v>13652</v>
      </c>
      <c r="N13653"/>
      <c r="O13653"/>
      <c r="Q13653"/>
    </row>
    <row r="13654" spans="1:17" ht="15" x14ac:dyDescent="0.25">
      <c r="A13654"/>
      <c r="B13654" s="114">
        <v>13653</v>
      </c>
      <c r="C13654" s="7">
        <v>24</v>
      </c>
      <c r="E13654">
        <v>13653</v>
      </c>
      <c r="G13654">
        <v>24</v>
      </c>
      <c r="K13654">
        <v>13653</v>
      </c>
      <c r="N13654"/>
      <c r="O13654"/>
      <c r="Q13654"/>
    </row>
    <row r="13655" spans="1:17" ht="15" x14ac:dyDescent="0.25">
      <c r="A13655"/>
      <c r="B13655" s="114">
        <v>13654</v>
      </c>
      <c r="C13655" s="7">
        <v>24</v>
      </c>
      <c r="E13655">
        <v>13654</v>
      </c>
      <c r="G13655">
        <v>24</v>
      </c>
      <c r="K13655">
        <v>13654</v>
      </c>
      <c r="N13655"/>
      <c r="O13655"/>
      <c r="Q13655"/>
    </row>
    <row r="13656" spans="1:17" ht="15" x14ac:dyDescent="0.25">
      <c r="A13656"/>
      <c r="B13656" s="114">
        <v>13655</v>
      </c>
      <c r="C13656" s="7">
        <v>24</v>
      </c>
      <c r="E13656">
        <v>13655</v>
      </c>
      <c r="G13656">
        <v>24</v>
      </c>
      <c r="K13656">
        <v>13655</v>
      </c>
      <c r="N13656"/>
      <c r="O13656"/>
      <c r="Q13656"/>
    </row>
    <row r="13657" spans="1:17" ht="15" x14ac:dyDescent="0.25">
      <c r="A13657"/>
      <c r="B13657" s="114">
        <v>13656</v>
      </c>
      <c r="C13657" s="7">
        <v>24</v>
      </c>
      <c r="E13657">
        <v>13656</v>
      </c>
      <c r="G13657">
        <v>24</v>
      </c>
      <c r="K13657">
        <v>13656</v>
      </c>
      <c r="N13657"/>
      <c r="O13657"/>
      <c r="Q13657"/>
    </row>
    <row r="13658" spans="1:17" ht="15" x14ac:dyDescent="0.25">
      <c r="A13658"/>
      <c r="B13658" s="114">
        <v>13657</v>
      </c>
      <c r="C13658" s="7">
        <v>24</v>
      </c>
      <c r="E13658">
        <v>13657</v>
      </c>
      <c r="G13658">
        <v>24</v>
      </c>
      <c r="K13658">
        <v>13657</v>
      </c>
      <c r="N13658"/>
      <c r="O13658"/>
      <c r="Q13658"/>
    </row>
    <row r="13659" spans="1:17" ht="15" x14ac:dyDescent="0.25">
      <c r="A13659"/>
      <c r="B13659" s="114">
        <v>13658</v>
      </c>
      <c r="C13659" s="7">
        <v>24</v>
      </c>
      <c r="E13659">
        <v>13658</v>
      </c>
      <c r="G13659">
        <v>24</v>
      </c>
      <c r="K13659">
        <v>13658</v>
      </c>
      <c r="N13659"/>
      <c r="O13659"/>
      <c r="Q13659"/>
    </row>
    <row r="13660" spans="1:17" ht="15" x14ac:dyDescent="0.25">
      <c r="A13660"/>
      <c r="B13660" s="114">
        <v>13659</v>
      </c>
      <c r="C13660" s="7">
        <v>24</v>
      </c>
      <c r="E13660">
        <v>13659</v>
      </c>
      <c r="G13660">
        <v>24</v>
      </c>
      <c r="K13660">
        <v>13659</v>
      </c>
      <c r="N13660"/>
      <c r="O13660"/>
      <c r="Q13660"/>
    </row>
    <row r="13661" spans="1:17" ht="15" x14ac:dyDescent="0.25">
      <c r="A13661"/>
      <c r="B13661" s="114">
        <v>13660</v>
      </c>
      <c r="C13661" s="7">
        <v>24</v>
      </c>
      <c r="E13661">
        <v>13660</v>
      </c>
      <c r="G13661">
        <v>24</v>
      </c>
      <c r="K13661">
        <v>13660</v>
      </c>
      <c r="N13661"/>
      <c r="O13661"/>
      <c r="Q13661"/>
    </row>
    <row r="13662" spans="1:17" ht="15" x14ac:dyDescent="0.25">
      <c r="A13662"/>
      <c r="B13662" s="114">
        <v>13661</v>
      </c>
      <c r="C13662" s="7">
        <v>24</v>
      </c>
      <c r="E13662">
        <v>13661</v>
      </c>
      <c r="G13662">
        <v>24</v>
      </c>
      <c r="K13662">
        <v>13661</v>
      </c>
      <c r="N13662"/>
      <c r="O13662"/>
      <c r="Q13662"/>
    </row>
    <row r="13663" spans="1:17" ht="15" x14ac:dyDescent="0.25">
      <c r="A13663"/>
      <c r="B13663" s="114">
        <v>13662</v>
      </c>
      <c r="C13663" s="7">
        <v>24</v>
      </c>
      <c r="E13663">
        <v>13662</v>
      </c>
      <c r="G13663">
        <v>24</v>
      </c>
      <c r="K13663">
        <v>13662</v>
      </c>
      <c r="N13663"/>
      <c r="O13663"/>
      <c r="Q13663"/>
    </row>
    <row r="13664" spans="1:17" ht="15" x14ac:dyDescent="0.25">
      <c r="A13664"/>
      <c r="B13664" s="114">
        <v>13663</v>
      </c>
      <c r="C13664" s="7">
        <v>24</v>
      </c>
      <c r="E13664">
        <v>13663</v>
      </c>
      <c r="G13664">
        <v>24</v>
      </c>
      <c r="K13664">
        <v>13663</v>
      </c>
      <c r="N13664"/>
      <c r="O13664"/>
      <c r="Q13664"/>
    </row>
    <row r="13665" spans="1:17" ht="15" x14ac:dyDescent="0.25">
      <c r="A13665"/>
      <c r="B13665" s="114">
        <v>13664</v>
      </c>
      <c r="C13665" s="7">
        <v>24</v>
      </c>
      <c r="E13665">
        <v>13664</v>
      </c>
      <c r="G13665">
        <v>24</v>
      </c>
      <c r="K13665">
        <v>13664</v>
      </c>
      <c r="N13665"/>
      <c r="O13665"/>
      <c r="Q13665"/>
    </row>
    <row r="13666" spans="1:17" ht="15" x14ac:dyDescent="0.25">
      <c r="A13666"/>
      <c r="B13666" s="114">
        <v>13665</v>
      </c>
      <c r="C13666" s="7">
        <v>24</v>
      </c>
      <c r="E13666">
        <v>13665</v>
      </c>
      <c r="G13666">
        <v>24</v>
      </c>
      <c r="K13666">
        <v>13665</v>
      </c>
      <c r="N13666"/>
      <c r="O13666"/>
      <c r="Q13666"/>
    </row>
    <row r="13667" spans="1:17" ht="15" x14ac:dyDescent="0.25">
      <c r="A13667"/>
      <c r="B13667" s="114">
        <v>13666</v>
      </c>
      <c r="C13667" s="7">
        <v>24</v>
      </c>
      <c r="E13667">
        <v>13666</v>
      </c>
      <c r="G13667">
        <v>24</v>
      </c>
      <c r="K13667">
        <v>13666</v>
      </c>
      <c r="N13667"/>
      <c r="O13667"/>
      <c r="Q13667"/>
    </row>
    <row r="13668" spans="1:17" ht="15" x14ac:dyDescent="0.25">
      <c r="A13668"/>
      <c r="B13668" s="114">
        <v>13667</v>
      </c>
      <c r="C13668" s="7">
        <v>24</v>
      </c>
      <c r="E13668">
        <v>13667</v>
      </c>
      <c r="G13668">
        <v>24</v>
      </c>
      <c r="K13668">
        <v>13667</v>
      </c>
      <c r="N13668"/>
      <c r="O13668"/>
      <c r="Q13668"/>
    </row>
    <row r="13669" spans="1:17" ht="15" x14ac:dyDescent="0.25">
      <c r="A13669"/>
      <c r="B13669" s="114">
        <v>13668</v>
      </c>
      <c r="C13669" s="7">
        <v>24</v>
      </c>
      <c r="E13669">
        <v>13668</v>
      </c>
      <c r="G13669">
        <v>24</v>
      </c>
      <c r="K13669">
        <v>13668</v>
      </c>
      <c r="N13669"/>
      <c r="O13669"/>
      <c r="Q13669"/>
    </row>
    <row r="13670" spans="1:17" ht="15" x14ac:dyDescent="0.25">
      <c r="A13670"/>
      <c r="B13670" s="114">
        <v>13669</v>
      </c>
      <c r="C13670" s="7">
        <v>24</v>
      </c>
      <c r="E13670">
        <v>13669</v>
      </c>
      <c r="G13670">
        <v>24</v>
      </c>
      <c r="K13670">
        <v>13669</v>
      </c>
      <c r="N13670"/>
      <c r="O13670"/>
      <c r="Q13670"/>
    </row>
    <row r="13671" spans="1:17" ht="15" x14ac:dyDescent="0.25">
      <c r="A13671"/>
      <c r="B13671" s="114">
        <v>13670</v>
      </c>
      <c r="C13671" s="7">
        <v>24</v>
      </c>
      <c r="E13671">
        <v>13670</v>
      </c>
      <c r="G13671">
        <v>24</v>
      </c>
      <c r="K13671">
        <v>13670</v>
      </c>
      <c r="N13671"/>
      <c r="O13671"/>
      <c r="Q13671"/>
    </row>
    <row r="13672" spans="1:17" ht="15" x14ac:dyDescent="0.25">
      <c r="A13672"/>
      <c r="B13672" s="114">
        <v>13671</v>
      </c>
      <c r="C13672" s="7">
        <v>24</v>
      </c>
      <c r="E13672">
        <v>13671</v>
      </c>
      <c r="G13672">
        <v>24</v>
      </c>
      <c r="K13672">
        <v>13671</v>
      </c>
      <c r="N13672"/>
      <c r="O13672"/>
      <c r="Q13672"/>
    </row>
    <row r="13673" spans="1:17" ht="15" x14ac:dyDescent="0.25">
      <c r="A13673"/>
      <c r="B13673" s="114">
        <v>13672</v>
      </c>
      <c r="C13673" s="7">
        <v>24</v>
      </c>
      <c r="E13673">
        <v>13672</v>
      </c>
      <c r="G13673">
        <v>24</v>
      </c>
      <c r="K13673">
        <v>13672</v>
      </c>
      <c r="N13673"/>
      <c r="O13673"/>
      <c r="Q13673"/>
    </row>
    <row r="13674" spans="1:17" ht="15" x14ac:dyDescent="0.25">
      <c r="A13674"/>
      <c r="B13674" s="114">
        <v>13673</v>
      </c>
      <c r="C13674" s="7">
        <v>24</v>
      </c>
      <c r="E13674">
        <v>13673</v>
      </c>
      <c r="G13674">
        <v>24</v>
      </c>
      <c r="K13674">
        <v>13673</v>
      </c>
      <c r="N13674"/>
      <c r="O13674"/>
      <c r="Q13674"/>
    </row>
    <row r="13675" spans="1:17" ht="15" x14ac:dyDescent="0.25">
      <c r="A13675"/>
      <c r="B13675" s="114">
        <v>13674</v>
      </c>
      <c r="C13675" s="7">
        <v>24</v>
      </c>
      <c r="E13675">
        <v>13674</v>
      </c>
      <c r="G13675">
        <v>24</v>
      </c>
      <c r="K13675">
        <v>13674</v>
      </c>
      <c r="N13675"/>
      <c r="O13675"/>
      <c r="Q13675"/>
    </row>
    <row r="13676" spans="1:17" ht="15" x14ac:dyDescent="0.25">
      <c r="A13676"/>
      <c r="B13676" s="114">
        <v>13675</v>
      </c>
      <c r="C13676" s="7">
        <v>24</v>
      </c>
      <c r="E13676">
        <v>13675</v>
      </c>
      <c r="G13676">
        <v>24</v>
      </c>
      <c r="K13676">
        <v>13675</v>
      </c>
      <c r="N13676"/>
      <c r="O13676"/>
      <c r="Q13676"/>
    </row>
    <row r="13677" spans="1:17" ht="15" x14ac:dyDescent="0.25">
      <c r="A13677"/>
      <c r="B13677" s="114">
        <v>13676</v>
      </c>
      <c r="C13677" s="7">
        <v>24</v>
      </c>
      <c r="E13677">
        <v>13676</v>
      </c>
      <c r="G13677">
        <v>24</v>
      </c>
      <c r="K13677">
        <v>13676</v>
      </c>
      <c r="N13677"/>
      <c r="O13677"/>
      <c r="Q13677"/>
    </row>
    <row r="13678" spans="1:17" ht="15" x14ac:dyDescent="0.25">
      <c r="A13678"/>
      <c r="B13678" s="114">
        <v>13677</v>
      </c>
      <c r="C13678" s="7">
        <v>24</v>
      </c>
      <c r="E13678">
        <v>13677</v>
      </c>
      <c r="G13678">
        <v>24</v>
      </c>
      <c r="K13678">
        <v>13677</v>
      </c>
      <c r="N13678"/>
      <c r="O13678"/>
      <c r="Q13678"/>
    </row>
    <row r="13679" spans="1:17" ht="15" x14ac:dyDescent="0.25">
      <c r="A13679"/>
      <c r="B13679" s="114">
        <v>13678</v>
      </c>
      <c r="C13679" s="7">
        <v>24</v>
      </c>
      <c r="E13679">
        <v>13678</v>
      </c>
      <c r="G13679">
        <v>24</v>
      </c>
      <c r="K13679">
        <v>13678</v>
      </c>
      <c r="N13679"/>
      <c r="O13679"/>
      <c r="Q13679"/>
    </row>
    <row r="13680" spans="1:17" ht="15" x14ac:dyDescent="0.25">
      <c r="A13680"/>
      <c r="B13680" s="114">
        <v>13679</v>
      </c>
      <c r="C13680" s="7">
        <v>24</v>
      </c>
      <c r="E13680">
        <v>13679</v>
      </c>
      <c r="G13680">
        <v>24</v>
      </c>
      <c r="K13680">
        <v>13679</v>
      </c>
      <c r="N13680"/>
      <c r="O13680"/>
      <c r="Q13680"/>
    </row>
    <row r="13681" spans="1:17" ht="15" x14ac:dyDescent="0.25">
      <c r="A13681"/>
      <c r="B13681" s="114">
        <v>13680</v>
      </c>
      <c r="C13681" s="7">
        <v>24</v>
      </c>
      <c r="E13681">
        <v>13680</v>
      </c>
      <c r="G13681">
        <v>24</v>
      </c>
      <c r="K13681">
        <v>13680</v>
      </c>
      <c r="N13681"/>
      <c r="O13681"/>
      <c r="Q13681"/>
    </row>
    <row r="13682" spans="1:17" ht="15" x14ac:dyDescent="0.25">
      <c r="A13682"/>
      <c r="B13682" s="114">
        <v>13681</v>
      </c>
      <c r="C13682" s="7">
        <v>24</v>
      </c>
      <c r="E13682">
        <v>13681</v>
      </c>
      <c r="G13682">
        <v>24</v>
      </c>
      <c r="K13682">
        <v>13681</v>
      </c>
      <c r="N13682"/>
      <c r="O13682"/>
      <c r="Q13682"/>
    </row>
    <row r="13683" spans="1:17" ht="15" x14ac:dyDescent="0.25">
      <c r="A13683"/>
      <c r="B13683" s="114">
        <v>13682</v>
      </c>
      <c r="C13683" s="7">
        <v>24</v>
      </c>
      <c r="E13683">
        <v>13682</v>
      </c>
      <c r="G13683">
        <v>24</v>
      </c>
      <c r="K13683">
        <v>13682</v>
      </c>
      <c r="N13683"/>
      <c r="O13683"/>
      <c r="Q13683"/>
    </row>
    <row r="13684" spans="1:17" ht="15" x14ac:dyDescent="0.25">
      <c r="A13684"/>
      <c r="B13684" s="114">
        <v>13683</v>
      </c>
      <c r="C13684" s="7">
        <v>24</v>
      </c>
      <c r="E13684">
        <v>13683</v>
      </c>
      <c r="G13684">
        <v>24</v>
      </c>
      <c r="K13684">
        <v>13683</v>
      </c>
      <c r="N13684"/>
      <c r="O13684"/>
      <c r="Q13684"/>
    </row>
    <row r="13685" spans="1:17" ht="15" x14ac:dyDescent="0.25">
      <c r="A13685"/>
      <c r="B13685" s="114">
        <v>13684</v>
      </c>
      <c r="C13685" s="7">
        <v>24</v>
      </c>
      <c r="E13685">
        <v>13684</v>
      </c>
      <c r="G13685">
        <v>24</v>
      </c>
      <c r="K13685">
        <v>13684</v>
      </c>
      <c r="N13685"/>
      <c r="O13685"/>
      <c r="Q13685"/>
    </row>
    <row r="13686" spans="1:17" ht="15" x14ac:dyDescent="0.25">
      <c r="A13686"/>
      <c r="B13686" s="114">
        <v>13685</v>
      </c>
      <c r="C13686" s="7">
        <v>24</v>
      </c>
      <c r="E13686">
        <v>13685</v>
      </c>
      <c r="G13686">
        <v>24</v>
      </c>
      <c r="K13686">
        <v>13685</v>
      </c>
      <c r="N13686"/>
      <c r="O13686"/>
      <c r="Q13686"/>
    </row>
    <row r="13687" spans="1:17" ht="15" x14ac:dyDescent="0.25">
      <c r="A13687"/>
      <c r="B13687" s="114">
        <v>13686</v>
      </c>
      <c r="C13687" s="7">
        <v>24</v>
      </c>
      <c r="E13687">
        <v>13686</v>
      </c>
      <c r="G13687">
        <v>24</v>
      </c>
      <c r="K13687">
        <v>13686</v>
      </c>
      <c r="N13687"/>
      <c r="O13687"/>
      <c r="Q13687"/>
    </row>
    <row r="13688" spans="1:17" ht="15" x14ac:dyDescent="0.25">
      <c r="A13688"/>
      <c r="B13688" s="114">
        <v>13687</v>
      </c>
      <c r="C13688" s="7">
        <v>24</v>
      </c>
      <c r="E13688">
        <v>13687</v>
      </c>
      <c r="G13688">
        <v>24</v>
      </c>
      <c r="K13688">
        <v>13687</v>
      </c>
      <c r="N13688"/>
      <c r="O13688"/>
      <c r="Q13688"/>
    </row>
    <row r="13689" spans="1:17" ht="15" x14ac:dyDescent="0.25">
      <c r="A13689"/>
      <c r="B13689" s="114">
        <v>13688</v>
      </c>
      <c r="C13689" s="7">
        <v>24</v>
      </c>
      <c r="E13689">
        <v>13688</v>
      </c>
      <c r="G13689">
        <v>24</v>
      </c>
      <c r="K13689">
        <v>13688</v>
      </c>
      <c r="N13689"/>
      <c r="O13689"/>
      <c r="Q13689"/>
    </row>
    <row r="13690" spans="1:17" ht="15" x14ac:dyDescent="0.25">
      <c r="A13690"/>
      <c r="B13690" s="114">
        <v>13689</v>
      </c>
      <c r="C13690" s="7">
        <v>24</v>
      </c>
      <c r="E13690">
        <v>13689</v>
      </c>
      <c r="G13690">
        <v>24</v>
      </c>
      <c r="K13690">
        <v>13689</v>
      </c>
      <c r="N13690"/>
      <c r="O13690"/>
      <c r="Q13690"/>
    </row>
    <row r="13691" spans="1:17" ht="15" x14ac:dyDescent="0.25">
      <c r="A13691"/>
      <c r="B13691" s="114">
        <v>13690</v>
      </c>
      <c r="C13691" s="7">
        <v>24</v>
      </c>
      <c r="E13691">
        <v>13690</v>
      </c>
      <c r="G13691">
        <v>24</v>
      </c>
      <c r="K13691">
        <v>13690</v>
      </c>
      <c r="N13691"/>
      <c r="O13691"/>
      <c r="Q13691"/>
    </row>
    <row r="13692" spans="1:17" ht="15" x14ac:dyDescent="0.25">
      <c r="A13692"/>
      <c r="B13692" s="114">
        <v>13691</v>
      </c>
      <c r="C13692" s="7">
        <v>24</v>
      </c>
      <c r="E13692">
        <v>13691</v>
      </c>
      <c r="G13692">
        <v>24</v>
      </c>
      <c r="K13692">
        <v>13691</v>
      </c>
      <c r="N13692"/>
      <c r="O13692"/>
      <c r="Q13692"/>
    </row>
    <row r="13693" spans="1:17" ht="15" x14ac:dyDescent="0.25">
      <c r="A13693"/>
      <c r="B13693" s="114">
        <v>13692</v>
      </c>
      <c r="C13693" s="7">
        <v>24</v>
      </c>
      <c r="E13693">
        <v>13692</v>
      </c>
      <c r="G13693">
        <v>24</v>
      </c>
      <c r="K13693">
        <v>13692</v>
      </c>
      <c r="N13693"/>
      <c r="O13693"/>
      <c r="Q13693"/>
    </row>
    <row r="13694" spans="1:17" ht="15" x14ac:dyDescent="0.25">
      <c r="A13694"/>
      <c r="B13694" s="114">
        <v>13693</v>
      </c>
      <c r="C13694" s="7">
        <v>24</v>
      </c>
      <c r="E13694">
        <v>13693</v>
      </c>
      <c r="G13694">
        <v>24</v>
      </c>
      <c r="K13694">
        <v>13693</v>
      </c>
      <c r="N13694"/>
      <c r="O13694"/>
      <c r="Q13694"/>
    </row>
    <row r="13695" spans="1:17" ht="15" x14ac:dyDescent="0.25">
      <c r="A13695"/>
      <c r="B13695" s="114">
        <v>13694</v>
      </c>
      <c r="C13695" s="7">
        <v>24</v>
      </c>
      <c r="E13695">
        <v>13694</v>
      </c>
      <c r="G13695">
        <v>24</v>
      </c>
      <c r="K13695">
        <v>13694</v>
      </c>
      <c r="N13695"/>
      <c r="O13695"/>
      <c r="Q13695"/>
    </row>
    <row r="13696" spans="1:17" ht="15" x14ac:dyDescent="0.25">
      <c r="A13696"/>
      <c r="B13696" s="114">
        <v>13695</v>
      </c>
      <c r="C13696" s="7">
        <v>24</v>
      </c>
      <c r="E13696">
        <v>13695</v>
      </c>
      <c r="G13696">
        <v>24</v>
      </c>
      <c r="K13696">
        <v>13695</v>
      </c>
      <c r="N13696"/>
      <c r="O13696"/>
      <c r="Q13696"/>
    </row>
    <row r="13697" spans="1:17" ht="15" x14ac:dyDescent="0.25">
      <c r="A13697"/>
      <c r="B13697" s="114">
        <v>13696</v>
      </c>
      <c r="C13697" s="7">
        <v>24</v>
      </c>
      <c r="E13697">
        <v>13696</v>
      </c>
      <c r="G13697">
        <v>24</v>
      </c>
      <c r="K13697">
        <v>13696</v>
      </c>
      <c r="N13697"/>
      <c r="O13697"/>
      <c r="Q13697"/>
    </row>
    <row r="13698" spans="1:17" ht="15" x14ac:dyDescent="0.25">
      <c r="A13698"/>
      <c r="B13698" s="114">
        <v>13697</v>
      </c>
      <c r="C13698" s="7">
        <v>24</v>
      </c>
      <c r="E13698">
        <v>13697</v>
      </c>
      <c r="G13698">
        <v>24</v>
      </c>
      <c r="K13698">
        <v>13697</v>
      </c>
      <c r="N13698"/>
      <c r="O13698"/>
      <c r="Q13698"/>
    </row>
    <row r="13699" spans="1:17" ht="15" x14ac:dyDescent="0.25">
      <c r="A13699"/>
      <c r="B13699" s="114">
        <v>13698</v>
      </c>
      <c r="C13699" s="7">
        <v>24</v>
      </c>
      <c r="E13699">
        <v>13698</v>
      </c>
      <c r="G13699">
        <v>24</v>
      </c>
      <c r="K13699">
        <v>13698</v>
      </c>
      <c r="N13699"/>
      <c r="O13699"/>
      <c r="Q13699"/>
    </row>
    <row r="13700" spans="1:17" ht="15" x14ac:dyDescent="0.25">
      <c r="A13700"/>
      <c r="B13700" s="114">
        <v>13699</v>
      </c>
      <c r="C13700" s="7">
        <v>24</v>
      </c>
      <c r="E13700">
        <v>13699</v>
      </c>
      <c r="G13700">
        <v>24</v>
      </c>
      <c r="K13700">
        <v>13699</v>
      </c>
      <c r="N13700"/>
      <c r="O13700"/>
      <c r="Q13700"/>
    </row>
    <row r="13701" spans="1:17" ht="15" x14ac:dyDescent="0.25">
      <c r="A13701"/>
      <c r="B13701" s="114">
        <v>13700</v>
      </c>
      <c r="C13701" s="7">
        <v>24</v>
      </c>
      <c r="E13701">
        <v>13700</v>
      </c>
      <c r="G13701">
        <v>24</v>
      </c>
      <c r="K13701">
        <v>13700</v>
      </c>
      <c r="N13701"/>
      <c r="O13701"/>
      <c r="Q13701"/>
    </row>
    <row r="13702" spans="1:17" ht="15" x14ac:dyDescent="0.25">
      <c r="A13702"/>
      <c r="B13702" s="114">
        <v>13701</v>
      </c>
      <c r="C13702" s="7">
        <v>24</v>
      </c>
      <c r="E13702">
        <v>13701</v>
      </c>
      <c r="G13702">
        <v>24</v>
      </c>
      <c r="K13702">
        <v>13701</v>
      </c>
      <c r="N13702"/>
      <c r="O13702"/>
      <c r="Q13702"/>
    </row>
    <row r="13703" spans="1:17" ht="15" x14ac:dyDescent="0.25">
      <c r="A13703"/>
      <c r="B13703" s="114">
        <v>13702</v>
      </c>
      <c r="C13703" s="7">
        <v>24</v>
      </c>
      <c r="E13703">
        <v>13702</v>
      </c>
      <c r="G13703">
        <v>24</v>
      </c>
      <c r="K13703">
        <v>13702</v>
      </c>
      <c r="N13703"/>
      <c r="O13703"/>
      <c r="Q13703"/>
    </row>
    <row r="13704" spans="1:17" ht="15" x14ac:dyDescent="0.25">
      <c r="A13704"/>
      <c r="B13704" s="114">
        <v>13703</v>
      </c>
      <c r="C13704" s="7">
        <v>24</v>
      </c>
      <c r="E13704">
        <v>13703</v>
      </c>
      <c r="G13704">
        <v>24</v>
      </c>
      <c r="K13704">
        <v>13703</v>
      </c>
      <c r="N13704"/>
      <c r="O13704"/>
      <c r="Q13704"/>
    </row>
    <row r="13705" spans="1:17" ht="15" x14ac:dyDescent="0.25">
      <c r="A13705"/>
      <c r="B13705" s="114">
        <v>13704</v>
      </c>
      <c r="C13705" s="7">
        <v>24</v>
      </c>
      <c r="E13705">
        <v>13704</v>
      </c>
      <c r="G13705">
        <v>24</v>
      </c>
      <c r="K13705">
        <v>13704</v>
      </c>
      <c r="N13705"/>
      <c r="O13705"/>
      <c r="Q13705"/>
    </row>
    <row r="13706" spans="1:17" ht="15" x14ac:dyDescent="0.25">
      <c r="A13706"/>
      <c r="B13706" s="114">
        <v>13705</v>
      </c>
      <c r="C13706" s="7">
        <v>24</v>
      </c>
      <c r="E13706">
        <v>13705</v>
      </c>
      <c r="G13706">
        <v>24</v>
      </c>
      <c r="K13706">
        <v>13705</v>
      </c>
      <c r="N13706"/>
      <c r="O13706"/>
      <c r="Q13706"/>
    </row>
    <row r="13707" spans="1:17" ht="15" x14ac:dyDescent="0.25">
      <c r="A13707"/>
      <c r="B13707" s="114">
        <v>13706</v>
      </c>
      <c r="C13707" s="7">
        <v>24</v>
      </c>
      <c r="E13707">
        <v>13706</v>
      </c>
      <c r="G13707">
        <v>24</v>
      </c>
      <c r="K13707">
        <v>13706</v>
      </c>
      <c r="N13707"/>
      <c r="O13707"/>
      <c r="Q13707"/>
    </row>
    <row r="13708" spans="1:17" ht="15" x14ac:dyDescent="0.25">
      <c r="A13708"/>
      <c r="B13708" s="114">
        <v>13707</v>
      </c>
      <c r="C13708" s="7">
        <v>24</v>
      </c>
      <c r="E13708">
        <v>13707</v>
      </c>
      <c r="G13708">
        <v>24</v>
      </c>
      <c r="K13708">
        <v>13707</v>
      </c>
      <c r="N13708"/>
      <c r="O13708"/>
      <c r="Q13708"/>
    </row>
    <row r="13709" spans="1:17" ht="15" x14ac:dyDescent="0.25">
      <c r="A13709"/>
      <c r="B13709" s="114">
        <v>13708</v>
      </c>
      <c r="C13709" s="7">
        <v>24</v>
      </c>
      <c r="E13709">
        <v>13708</v>
      </c>
      <c r="G13709">
        <v>24</v>
      </c>
      <c r="K13709">
        <v>13708</v>
      </c>
      <c r="N13709"/>
      <c r="O13709"/>
      <c r="Q13709"/>
    </row>
    <row r="13710" spans="1:17" ht="15" x14ac:dyDescent="0.25">
      <c r="A13710"/>
      <c r="B13710" s="114">
        <v>13709</v>
      </c>
      <c r="C13710" s="7">
        <v>24</v>
      </c>
      <c r="E13710">
        <v>13709</v>
      </c>
      <c r="G13710">
        <v>24</v>
      </c>
      <c r="K13710">
        <v>13709</v>
      </c>
      <c r="N13710"/>
      <c r="O13710"/>
      <c r="Q13710"/>
    </row>
    <row r="13711" spans="1:17" ht="15" x14ac:dyDescent="0.25">
      <c r="A13711"/>
      <c r="B13711" s="114">
        <v>13710</v>
      </c>
      <c r="C13711" s="7">
        <v>24</v>
      </c>
      <c r="E13711">
        <v>13710</v>
      </c>
      <c r="G13711">
        <v>24</v>
      </c>
      <c r="K13711">
        <v>13710</v>
      </c>
      <c r="N13711"/>
      <c r="O13711"/>
      <c r="Q13711"/>
    </row>
    <row r="13712" spans="1:17" ht="15" x14ac:dyDescent="0.25">
      <c r="A13712"/>
      <c r="B13712" s="114">
        <v>13711</v>
      </c>
      <c r="C13712" s="7">
        <v>24</v>
      </c>
      <c r="E13712">
        <v>13711</v>
      </c>
      <c r="G13712">
        <v>24</v>
      </c>
      <c r="K13712">
        <v>13711</v>
      </c>
      <c r="N13712"/>
      <c r="O13712"/>
      <c r="Q13712"/>
    </row>
    <row r="13713" spans="1:17" ht="15" x14ac:dyDescent="0.25">
      <c r="A13713"/>
      <c r="B13713" s="114">
        <v>13712</v>
      </c>
      <c r="C13713" s="7">
        <v>24</v>
      </c>
      <c r="E13713">
        <v>13712</v>
      </c>
      <c r="G13713">
        <v>24</v>
      </c>
      <c r="K13713">
        <v>13712</v>
      </c>
      <c r="N13713"/>
      <c r="O13713"/>
      <c r="Q13713"/>
    </row>
    <row r="13714" spans="1:17" ht="15" x14ac:dyDescent="0.25">
      <c r="A13714"/>
      <c r="B13714" s="114">
        <v>13713</v>
      </c>
      <c r="C13714" s="7">
        <v>24</v>
      </c>
      <c r="E13714">
        <v>13713</v>
      </c>
      <c r="G13714">
        <v>24</v>
      </c>
      <c r="K13714">
        <v>13713</v>
      </c>
      <c r="N13714"/>
      <c r="O13714"/>
      <c r="Q13714"/>
    </row>
    <row r="13715" spans="1:17" ht="15" x14ac:dyDescent="0.25">
      <c r="A13715"/>
      <c r="B13715" s="114">
        <v>13714</v>
      </c>
      <c r="C13715" s="7">
        <v>24</v>
      </c>
      <c r="E13715">
        <v>13714</v>
      </c>
      <c r="G13715">
        <v>24</v>
      </c>
      <c r="K13715">
        <v>13714</v>
      </c>
      <c r="N13715"/>
      <c r="O13715"/>
      <c r="Q13715"/>
    </row>
    <row r="13716" spans="1:17" ht="15" x14ac:dyDescent="0.25">
      <c r="A13716"/>
      <c r="B13716" s="114">
        <v>13715</v>
      </c>
      <c r="C13716" s="7">
        <v>24</v>
      </c>
      <c r="E13716">
        <v>13715</v>
      </c>
      <c r="G13716">
        <v>24</v>
      </c>
      <c r="K13716">
        <v>13715</v>
      </c>
      <c r="N13716"/>
      <c r="O13716"/>
      <c r="Q13716"/>
    </row>
    <row r="13717" spans="1:17" ht="15" x14ac:dyDescent="0.25">
      <c r="A13717"/>
      <c r="B13717" s="114">
        <v>13716</v>
      </c>
      <c r="C13717" s="7">
        <v>24</v>
      </c>
      <c r="E13717">
        <v>13716</v>
      </c>
      <c r="G13717">
        <v>24</v>
      </c>
      <c r="K13717">
        <v>13716</v>
      </c>
      <c r="N13717"/>
      <c r="O13717"/>
      <c r="Q13717"/>
    </row>
    <row r="13718" spans="1:17" ht="15" x14ac:dyDescent="0.25">
      <c r="A13718"/>
      <c r="B13718" s="114">
        <v>13717</v>
      </c>
      <c r="C13718" s="7">
        <v>24</v>
      </c>
      <c r="E13718">
        <v>13717</v>
      </c>
      <c r="G13718">
        <v>24</v>
      </c>
      <c r="K13718">
        <v>13717</v>
      </c>
      <c r="N13718"/>
      <c r="O13718"/>
      <c r="Q13718"/>
    </row>
    <row r="13719" spans="1:17" ht="15" x14ac:dyDescent="0.25">
      <c r="A13719"/>
      <c r="B13719" s="114">
        <v>13718</v>
      </c>
      <c r="C13719" s="7">
        <v>24</v>
      </c>
      <c r="E13719">
        <v>13718</v>
      </c>
      <c r="G13719">
        <v>24</v>
      </c>
      <c r="K13719">
        <v>13718</v>
      </c>
      <c r="N13719"/>
      <c r="O13719"/>
      <c r="Q13719"/>
    </row>
    <row r="13720" spans="1:17" ht="15" x14ac:dyDescent="0.25">
      <c r="A13720"/>
      <c r="B13720" s="114">
        <v>13719</v>
      </c>
      <c r="C13720" s="7">
        <v>24</v>
      </c>
      <c r="E13720">
        <v>13719</v>
      </c>
      <c r="G13720">
        <v>24</v>
      </c>
      <c r="K13720">
        <v>13719</v>
      </c>
      <c r="N13720"/>
      <c r="O13720"/>
      <c r="Q13720"/>
    </row>
    <row r="13721" spans="1:17" ht="15" x14ac:dyDescent="0.25">
      <c r="A13721"/>
      <c r="B13721" s="114">
        <v>13720</v>
      </c>
      <c r="C13721" s="7">
        <v>24</v>
      </c>
      <c r="E13721">
        <v>13720</v>
      </c>
      <c r="G13721">
        <v>24</v>
      </c>
      <c r="K13721">
        <v>13720</v>
      </c>
      <c r="N13721"/>
      <c r="O13721"/>
      <c r="Q13721"/>
    </row>
    <row r="13722" spans="1:17" ht="15" x14ac:dyDescent="0.25">
      <c r="A13722"/>
      <c r="B13722" s="114">
        <v>13721</v>
      </c>
      <c r="C13722" s="7">
        <v>24</v>
      </c>
      <c r="E13722">
        <v>13721</v>
      </c>
      <c r="G13722">
        <v>24</v>
      </c>
      <c r="K13722">
        <v>13721</v>
      </c>
      <c r="N13722"/>
      <c r="O13722"/>
      <c r="Q13722"/>
    </row>
    <row r="13723" spans="1:17" ht="15" x14ac:dyDescent="0.25">
      <c r="A13723"/>
      <c r="B13723" s="114">
        <v>13722</v>
      </c>
      <c r="C13723" s="7">
        <v>24</v>
      </c>
      <c r="E13723">
        <v>13722</v>
      </c>
      <c r="G13723">
        <v>24</v>
      </c>
      <c r="K13723">
        <v>13722</v>
      </c>
      <c r="N13723"/>
      <c r="O13723"/>
      <c r="Q13723"/>
    </row>
    <row r="13724" spans="1:17" ht="15" x14ac:dyDescent="0.25">
      <c r="A13724"/>
      <c r="B13724" s="114">
        <v>13723</v>
      </c>
      <c r="C13724" s="7">
        <v>24</v>
      </c>
      <c r="E13724">
        <v>13723</v>
      </c>
      <c r="G13724">
        <v>24</v>
      </c>
      <c r="K13724">
        <v>13723</v>
      </c>
      <c r="N13724"/>
      <c r="O13724"/>
      <c r="Q13724"/>
    </row>
    <row r="13725" spans="1:17" ht="15" x14ac:dyDescent="0.25">
      <c r="A13725"/>
      <c r="B13725" s="114">
        <v>13724</v>
      </c>
      <c r="C13725" s="7">
        <v>24</v>
      </c>
      <c r="E13725">
        <v>13724</v>
      </c>
      <c r="G13725">
        <v>24</v>
      </c>
      <c r="K13725">
        <v>13724</v>
      </c>
      <c r="N13725"/>
      <c r="O13725"/>
      <c r="Q13725"/>
    </row>
    <row r="13726" spans="1:17" ht="15" x14ac:dyDescent="0.25">
      <c r="A13726"/>
      <c r="B13726" s="114">
        <v>13725</v>
      </c>
      <c r="C13726" s="7">
        <v>24</v>
      </c>
      <c r="E13726">
        <v>13725</v>
      </c>
      <c r="G13726">
        <v>24</v>
      </c>
      <c r="K13726">
        <v>13725</v>
      </c>
      <c r="N13726"/>
      <c r="O13726"/>
      <c r="Q13726"/>
    </row>
    <row r="13727" spans="1:17" ht="15" x14ac:dyDescent="0.25">
      <c r="A13727"/>
      <c r="B13727" s="114">
        <v>13726</v>
      </c>
      <c r="C13727" s="7">
        <v>24</v>
      </c>
      <c r="E13727">
        <v>13726</v>
      </c>
      <c r="G13727">
        <v>24</v>
      </c>
      <c r="K13727">
        <v>13726</v>
      </c>
      <c r="N13727"/>
      <c r="O13727"/>
      <c r="Q13727"/>
    </row>
    <row r="13728" spans="1:17" ht="15" x14ac:dyDescent="0.25">
      <c r="A13728"/>
      <c r="B13728" s="114">
        <v>13727</v>
      </c>
      <c r="C13728" s="7">
        <v>24</v>
      </c>
      <c r="E13728">
        <v>13727</v>
      </c>
      <c r="G13728">
        <v>24</v>
      </c>
      <c r="K13728">
        <v>13727</v>
      </c>
      <c r="N13728"/>
      <c r="O13728"/>
      <c r="Q13728"/>
    </row>
    <row r="13729" spans="1:17" ht="15" x14ac:dyDescent="0.25">
      <c r="A13729"/>
      <c r="B13729" s="114">
        <v>13728</v>
      </c>
      <c r="C13729" s="7">
        <v>24</v>
      </c>
      <c r="E13729">
        <v>13728</v>
      </c>
      <c r="G13729">
        <v>24</v>
      </c>
      <c r="K13729">
        <v>13728</v>
      </c>
      <c r="N13729"/>
      <c r="O13729"/>
      <c r="Q13729"/>
    </row>
    <row r="13730" spans="1:17" ht="15" x14ac:dyDescent="0.25">
      <c r="A13730"/>
      <c r="B13730" s="114">
        <v>13729</v>
      </c>
      <c r="C13730" s="7">
        <v>24</v>
      </c>
      <c r="E13730">
        <v>13729</v>
      </c>
      <c r="G13730">
        <v>24</v>
      </c>
      <c r="K13730">
        <v>13729</v>
      </c>
      <c r="N13730"/>
      <c r="O13730"/>
      <c r="Q13730"/>
    </row>
    <row r="13731" spans="1:17" ht="15" x14ac:dyDescent="0.25">
      <c r="A13731"/>
      <c r="B13731" s="114">
        <v>13730</v>
      </c>
      <c r="C13731" s="7">
        <v>24</v>
      </c>
      <c r="E13731">
        <v>13730</v>
      </c>
      <c r="G13731">
        <v>24</v>
      </c>
      <c r="K13731">
        <v>13730</v>
      </c>
      <c r="N13731"/>
      <c r="O13731"/>
      <c r="Q13731"/>
    </row>
    <row r="13732" spans="1:17" ht="15" x14ac:dyDescent="0.25">
      <c r="A13732"/>
      <c r="B13732" s="114">
        <v>13731</v>
      </c>
      <c r="C13732" s="7">
        <v>24</v>
      </c>
      <c r="E13732">
        <v>13731</v>
      </c>
      <c r="G13732">
        <v>24</v>
      </c>
      <c r="K13732">
        <v>13731</v>
      </c>
      <c r="N13732"/>
      <c r="O13732"/>
      <c r="Q13732"/>
    </row>
    <row r="13733" spans="1:17" ht="15" x14ac:dyDescent="0.25">
      <c r="A13733"/>
      <c r="B13733" s="114">
        <v>13732</v>
      </c>
      <c r="C13733" s="7">
        <v>24</v>
      </c>
      <c r="E13733">
        <v>13732</v>
      </c>
      <c r="G13733">
        <v>24</v>
      </c>
      <c r="K13733">
        <v>13732</v>
      </c>
      <c r="N13733"/>
      <c r="O13733"/>
      <c r="Q13733"/>
    </row>
    <row r="13734" spans="1:17" ht="15" x14ac:dyDescent="0.25">
      <c r="A13734"/>
      <c r="B13734" s="114">
        <v>13733</v>
      </c>
      <c r="C13734" s="7">
        <v>24</v>
      </c>
      <c r="E13734">
        <v>13733</v>
      </c>
      <c r="G13734">
        <v>24</v>
      </c>
      <c r="K13734">
        <v>13733</v>
      </c>
      <c r="N13734"/>
      <c r="O13734"/>
      <c r="Q13734"/>
    </row>
    <row r="13735" spans="1:17" ht="15" x14ac:dyDescent="0.25">
      <c r="A13735"/>
      <c r="B13735" s="114">
        <v>13734</v>
      </c>
      <c r="C13735" s="7">
        <v>24</v>
      </c>
      <c r="E13735">
        <v>13734</v>
      </c>
      <c r="G13735">
        <v>24</v>
      </c>
      <c r="K13735">
        <v>13734</v>
      </c>
      <c r="N13735"/>
      <c r="O13735"/>
      <c r="Q13735"/>
    </row>
    <row r="13736" spans="1:17" ht="15" x14ac:dyDescent="0.25">
      <c r="A13736"/>
      <c r="B13736" s="114">
        <v>13735</v>
      </c>
      <c r="C13736" s="7">
        <v>24</v>
      </c>
      <c r="E13736">
        <v>13735</v>
      </c>
      <c r="G13736">
        <v>24</v>
      </c>
      <c r="K13736">
        <v>13735</v>
      </c>
      <c r="N13736"/>
      <c r="O13736"/>
      <c r="Q13736"/>
    </row>
    <row r="13737" spans="1:17" ht="15" x14ac:dyDescent="0.25">
      <c r="A13737"/>
      <c r="B13737" s="114">
        <v>13736</v>
      </c>
      <c r="C13737" s="7">
        <v>24</v>
      </c>
      <c r="E13737">
        <v>13736</v>
      </c>
      <c r="G13737">
        <v>24</v>
      </c>
      <c r="K13737">
        <v>13736</v>
      </c>
      <c r="N13737"/>
      <c r="O13737"/>
      <c r="Q13737"/>
    </row>
    <row r="13738" spans="1:17" ht="15" x14ac:dyDescent="0.25">
      <c r="A13738"/>
      <c r="B13738" s="114">
        <v>13737</v>
      </c>
      <c r="C13738" s="7">
        <v>24</v>
      </c>
      <c r="E13738">
        <v>13737</v>
      </c>
      <c r="G13738">
        <v>24</v>
      </c>
      <c r="K13738">
        <v>13737</v>
      </c>
      <c r="N13738"/>
      <c r="O13738"/>
      <c r="Q13738"/>
    </row>
    <row r="13739" spans="1:17" ht="15" x14ac:dyDescent="0.25">
      <c r="A13739"/>
      <c r="B13739" s="114">
        <v>13738</v>
      </c>
      <c r="C13739" s="7">
        <v>24</v>
      </c>
      <c r="E13739">
        <v>13738</v>
      </c>
      <c r="G13739">
        <v>24</v>
      </c>
      <c r="K13739">
        <v>13738</v>
      </c>
      <c r="N13739"/>
      <c r="O13739"/>
      <c r="Q13739"/>
    </row>
    <row r="13740" spans="1:17" ht="15" x14ac:dyDescent="0.25">
      <c r="A13740"/>
      <c r="B13740" s="114">
        <v>13739</v>
      </c>
      <c r="C13740" s="7">
        <v>24</v>
      </c>
      <c r="E13740">
        <v>13739</v>
      </c>
      <c r="G13740">
        <v>24</v>
      </c>
      <c r="K13740">
        <v>13739</v>
      </c>
      <c r="N13740"/>
      <c r="O13740"/>
      <c r="Q13740"/>
    </row>
    <row r="13741" spans="1:17" ht="15" x14ac:dyDescent="0.25">
      <c r="A13741"/>
      <c r="B13741" s="114">
        <v>13740</v>
      </c>
      <c r="C13741" s="7">
        <v>24</v>
      </c>
      <c r="E13741">
        <v>13740</v>
      </c>
      <c r="G13741">
        <v>24</v>
      </c>
      <c r="K13741">
        <v>13740</v>
      </c>
      <c r="N13741"/>
      <c r="O13741"/>
      <c r="Q13741"/>
    </row>
    <row r="13742" spans="1:17" ht="15" x14ac:dyDescent="0.25">
      <c r="A13742"/>
      <c r="B13742" s="114">
        <v>13741</v>
      </c>
      <c r="C13742" s="7">
        <v>24</v>
      </c>
      <c r="E13742">
        <v>13741</v>
      </c>
      <c r="G13742">
        <v>24</v>
      </c>
      <c r="K13742">
        <v>13741</v>
      </c>
      <c r="N13742"/>
      <c r="O13742"/>
      <c r="Q13742"/>
    </row>
    <row r="13743" spans="1:17" ht="15" x14ac:dyDescent="0.25">
      <c r="A13743"/>
      <c r="B13743" s="114">
        <v>13742</v>
      </c>
      <c r="C13743" s="7">
        <v>24</v>
      </c>
      <c r="E13743">
        <v>13742</v>
      </c>
      <c r="G13743">
        <v>24</v>
      </c>
      <c r="K13743">
        <v>13742</v>
      </c>
      <c r="N13743"/>
      <c r="O13743"/>
      <c r="Q13743"/>
    </row>
    <row r="13744" spans="1:17" ht="15" x14ac:dyDescent="0.25">
      <c r="A13744"/>
      <c r="B13744" s="114">
        <v>13743</v>
      </c>
      <c r="C13744" s="7">
        <v>24</v>
      </c>
      <c r="E13744">
        <v>13743</v>
      </c>
      <c r="G13744">
        <v>24</v>
      </c>
      <c r="K13744">
        <v>13743</v>
      </c>
      <c r="N13744"/>
      <c r="O13744"/>
      <c r="Q13744"/>
    </row>
    <row r="13745" spans="1:17" ht="15" x14ac:dyDescent="0.25">
      <c r="A13745"/>
      <c r="B13745" s="114">
        <v>13744</v>
      </c>
      <c r="C13745" s="7">
        <v>24</v>
      </c>
      <c r="E13745">
        <v>13744</v>
      </c>
      <c r="G13745">
        <v>24</v>
      </c>
      <c r="K13745">
        <v>13744</v>
      </c>
      <c r="N13745"/>
      <c r="O13745"/>
      <c r="Q13745"/>
    </row>
    <row r="13746" spans="1:17" ht="15" x14ac:dyDescent="0.25">
      <c r="A13746"/>
      <c r="B13746" s="114">
        <v>13745</v>
      </c>
      <c r="C13746" s="7">
        <v>24</v>
      </c>
      <c r="E13746">
        <v>13745</v>
      </c>
      <c r="G13746">
        <v>24</v>
      </c>
      <c r="K13746">
        <v>13745</v>
      </c>
      <c r="N13746"/>
      <c r="O13746"/>
      <c r="Q13746"/>
    </row>
    <row r="13747" spans="1:17" ht="15" x14ac:dyDescent="0.25">
      <c r="A13747"/>
      <c r="B13747" s="114">
        <v>13746</v>
      </c>
      <c r="C13747" s="7">
        <v>24</v>
      </c>
      <c r="E13747">
        <v>13746</v>
      </c>
      <c r="G13747">
        <v>24</v>
      </c>
      <c r="K13747">
        <v>13746</v>
      </c>
      <c r="N13747"/>
      <c r="O13747"/>
      <c r="Q13747"/>
    </row>
    <row r="13748" spans="1:17" ht="15" x14ac:dyDescent="0.25">
      <c r="A13748"/>
      <c r="B13748" s="114">
        <v>13747</v>
      </c>
      <c r="C13748" s="7">
        <v>24</v>
      </c>
      <c r="E13748">
        <v>13747</v>
      </c>
      <c r="G13748">
        <v>24</v>
      </c>
      <c r="K13748">
        <v>13747</v>
      </c>
      <c r="N13748"/>
      <c r="O13748"/>
      <c r="Q13748"/>
    </row>
    <row r="13749" spans="1:17" ht="15" x14ac:dyDescent="0.25">
      <c r="A13749"/>
      <c r="B13749" s="114">
        <v>13748</v>
      </c>
      <c r="C13749" s="7">
        <v>24</v>
      </c>
      <c r="E13749">
        <v>13748</v>
      </c>
      <c r="G13749">
        <v>24</v>
      </c>
      <c r="K13749">
        <v>13748</v>
      </c>
      <c r="N13749"/>
      <c r="O13749"/>
      <c r="Q13749"/>
    </row>
    <row r="13750" spans="1:17" ht="15" x14ac:dyDescent="0.25">
      <c r="A13750"/>
      <c r="B13750" s="114">
        <v>13749</v>
      </c>
      <c r="C13750" s="7">
        <v>24</v>
      </c>
      <c r="E13750">
        <v>13749</v>
      </c>
      <c r="G13750">
        <v>24</v>
      </c>
      <c r="K13750">
        <v>13749</v>
      </c>
      <c r="N13750"/>
      <c r="O13750"/>
      <c r="Q13750"/>
    </row>
    <row r="13751" spans="1:17" ht="15" x14ac:dyDescent="0.25">
      <c r="A13751"/>
      <c r="B13751" s="114">
        <v>13750</v>
      </c>
      <c r="C13751" s="7">
        <v>24</v>
      </c>
      <c r="E13751">
        <v>13750</v>
      </c>
      <c r="G13751">
        <v>24</v>
      </c>
      <c r="K13751">
        <v>13750</v>
      </c>
      <c r="N13751"/>
      <c r="O13751"/>
      <c r="Q13751"/>
    </row>
    <row r="13752" spans="1:17" ht="15" x14ac:dyDescent="0.25">
      <c r="A13752"/>
      <c r="B13752" s="114">
        <v>13751</v>
      </c>
      <c r="C13752" s="7">
        <v>24</v>
      </c>
      <c r="E13752">
        <v>13751</v>
      </c>
      <c r="G13752">
        <v>24</v>
      </c>
      <c r="K13752">
        <v>13751</v>
      </c>
      <c r="N13752"/>
      <c r="O13752"/>
      <c r="Q13752"/>
    </row>
    <row r="13753" spans="1:17" ht="15" x14ac:dyDescent="0.25">
      <c r="A13753"/>
      <c r="B13753" s="114">
        <v>13752</v>
      </c>
      <c r="C13753" s="7">
        <v>24</v>
      </c>
      <c r="E13753">
        <v>13752</v>
      </c>
      <c r="G13753">
        <v>24</v>
      </c>
      <c r="K13753">
        <v>13752</v>
      </c>
      <c r="N13753"/>
      <c r="O13753"/>
      <c r="Q13753"/>
    </row>
    <row r="13754" spans="1:17" ht="15" x14ac:dyDescent="0.25">
      <c r="A13754"/>
      <c r="B13754" s="114">
        <v>13753</v>
      </c>
      <c r="C13754" s="7">
        <v>24</v>
      </c>
      <c r="E13754">
        <v>13753</v>
      </c>
      <c r="G13754">
        <v>24</v>
      </c>
      <c r="K13754">
        <v>13753</v>
      </c>
      <c r="N13754"/>
      <c r="O13754"/>
      <c r="Q13754"/>
    </row>
    <row r="13755" spans="1:17" ht="15" x14ac:dyDescent="0.25">
      <c r="A13755"/>
      <c r="B13755" s="114">
        <v>13754</v>
      </c>
      <c r="C13755" s="7">
        <v>24</v>
      </c>
      <c r="E13755">
        <v>13754</v>
      </c>
      <c r="G13755">
        <v>24</v>
      </c>
      <c r="K13755">
        <v>13754</v>
      </c>
      <c r="N13755"/>
      <c r="O13755"/>
      <c r="Q13755"/>
    </row>
    <row r="13756" spans="1:17" ht="15" x14ac:dyDescent="0.25">
      <c r="A13756"/>
      <c r="B13756" s="114">
        <v>13755</v>
      </c>
      <c r="C13756" s="7">
        <v>24</v>
      </c>
      <c r="E13756">
        <v>13755</v>
      </c>
      <c r="G13756">
        <v>24</v>
      </c>
      <c r="K13756">
        <v>13755</v>
      </c>
      <c r="N13756"/>
      <c r="O13756"/>
      <c r="Q13756"/>
    </row>
    <row r="13757" spans="1:17" ht="15" x14ac:dyDescent="0.25">
      <c r="A13757"/>
      <c r="B13757" s="114">
        <v>13756</v>
      </c>
      <c r="C13757" s="7">
        <v>24</v>
      </c>
      <c r="E13757">
        <v>13756</v>
      </c>
      <c r="G13757">
        <v>24</v>
      </c>
      <c r="K13757">
        <v>13756</v>
      </c>
      <c r="N13757"/>
      <c r="O13757"/>
      <c r="Q13757"/>
    </row>
    <row r="13758" spans="1:17" ht="15" x14ac:dyDescent="0.25">
      <c r="A13758"/>
      <c r="B13758" s="114">
        <v>13757</v>
      </c>
      <c r="C13758" s="7">
        <v>24</v>
      </c>
      <c r="E13758">
        <v>13757</v>
      </c>
      <c r="G13758">
        <v>24</v>
      </c>
      <c r="K13758">
        <v>13757</v>
      </c>
      <c r="N13758"/>
      <c r="O13758"/>
      <c r="Q13758"/>
    </row>
    <row r="13759" spans="1:17" ht="15" x14ac:dyDescent="0.25">
      <c r="A13759"/>
      <c r="B13759" s="114">
        <v>13758</v>
      </c>
      <c r="C13759" s="7">
        <v>24</v>
      </c>
      <c r="E13759">
        <v>13758</v>
      </c>
      <c r="G13759">
        <v>24</v>
      </c>
      <c r="K13759">
        <v>13758</v>
      </c>
      <c r="N13759"/>
      <c r="O13759"/>
      <c r="Q13759"/>
    </row>
    <row r="13760" spans="1:17" ht="15" x14ac:dyDescent="0.25">
      <c r="A13760"/>
      <c r="B13760" s="114">
        <v>13759</v>
      </c>
      <c r="C13760" s="7">
        <v>24</v>
      </c>
      <c r="E13760">
        <v>13759</v>
      </c>
      <c r="G13760">
        <v>24</v>
      </c>
      <c r="K13760">
        <v>13759</v>
      </c>
      <c r="N13760"/>
      <c r="O13760"/>
      <c r="Q13760"/>
    </row>
    <row r="13761" spans="1:17" ht="15" x14ac:dyDescent="0.25">
      <c r="A13761"/>
      <c r="B13761" s="114">
        <v>13760</v>
      </c>
      <c r="C13761" s="7">
        <v>24</v>
      </c>
      <c r="E13761">
        <v>13760</v>
      </c>
      <c r="G13761">
        <v>24</v>
      </c>
      <c r="K13761">
        <v>13760</v>
      </c>
      <c r="N13761"/>
      <c r="O13761"/>
      <c r="Q13761"/>
    </row>
    <row r="13762" spans="1:17" ht="15" x14ac:dyDescent="0.25">
      <c r="A13762"/>
      <c r="B13762" s="114">
        <v>13761</v>
      </c>
      <c r="C13762" s="7">
        <v>24</v>
      </c>
      <c r="E13762">
        <v>13761</v>
      </c>
      <c r="G13762">
        <v>24</v>
      </c>
      <c r="K13762">
        <v>13761</v>
      </c>
      <c r="N13762"/>
      <c r="O13762"/>
      <c r="Q13762"/>
    </row>
    <row r="13763" spans="1:17" ht="15" x14ac:dyDescent="0.25">
      <c r="A13763"/>
      <c r="B13763" s="114">
        <v>13762</v>
      </c>
      <c r="C13763" s="7">
        <v>24</v>
      </c>
      <c r="E13763">
        <v>13762</v>
      </c>
      <c r="G13763">
        <v>24</v>
      </c>
      <c r="K13763">
        <v>13762</v>
      </c>
      <c r="N13763"/>
      <c r="O13763"/>
      <c r="Q13763"/>
    </row>
    <row r="13764" spans="1:17" ht="15" x14ac:dyDescent="0.25">
      <c r="A13764"/>
      <c r="B13764" s="114">
        <v>13763</v>
      </c>
      <c r="C13764" s="7">
        <v>24</v>
      </c>
      <c r="E13764">
        <v>13763</v>
      </c>
      <c r="G13764">
        <v>24</v>
      </c>
      <c r="K13764">
        <v>13763</v>
      </c>
      <c r="N13764"/>
      <c r="O13764"/>
      <c r="Q13764"/>
    </row>
    <row r="13765" spans="1:17" ht="15" x14ac:dyDescent="0.25">
      <c r="A13765"/>
      <c r="B13765" s="114">
        <v>13764</v>
      </c>
      <c r="C13765" s="7">
        <v>24</v>
      </c>
      <c r="E13765">
        <v>13764</v>
      </c>
      <c r="G13765">
        <v>24</v>
      </c>
      <c r="K13765">
        <v>13764</v>
      </c>
      <c r="N13765"/>
      <c r="O13765"/>
      <c r="Q13765"/>
    </row>
    <row r="13766" spans="1:17" ht="15" x14ac:dyDescent="0.25">
      <c r="A13766"/>
      <c r="B13766" s="114">
        <v>13765</v>
      </c>
      <c r="C13766" s="7">
        <v>24</v>
      </c>
      <c r="E13766">
        <v>13765</v>
      </c>
      <c r="G13766">
        <v>24</v>
      </c>
      <c r="K13766">
        <v>13765</v>
      </c>
      <c r="N13766"/>
      <c r="O13766"/>
      <c r="Q13766"/>
    </row>
    <row r="13767" spans="1:17" ht="15" x14ac:dyDescent="0.25">
      <c r="A13767"/>
      <c r="B13767" s="114">
        <v>13766</v>
      </c>
      <c r="C13767" s="7">
        <v>24</v>
      </c>
      <c r="E13767">
        <v>13766</v>
      </c>
      <c r="G13767">
        <v>24</v>
      </c>
      <c r="K13767">
        <v>13766</v>
      </c>
      <c r="N13767"/>
      <c r="O13767"/>
      <c r="Q13767"/>
    </row>
    <row r="13768" spans="1:17" ht="15" x14ac:dyDescent="0.25">
      <c r="A13768"/>
      <c r="B13768" s="114">
        <v>13767</v>
      </c>
      <c r="C13768" s="7">
        <v>24</v>
      </c>
      <c r="E13768">
        <v>13767</v>
      </c>
      <c r="G13768">
        <v>24</v>
      </c>
      <c r="K13768">
        <v>13767</v>
      </c>
      <c r="N13768"/>
      <c r="O13768"/>
      <c r="Q13768"/>
    </row>
    <row r="13769" spans="1:17" ht="15" x14ac:dyDescent="0.25">
      <c r="A13769"/>
      <c r="B13769" s="114">
        <v>13768</v>
      </c>
      <c r="C13769" s="7">
        <v>24</v>
      </c>
      <c r="E13769">
        <v>13768</v>
      </c>
      <c r="G13769">
        <v>24</v>
      </c>
      <c r="K13769">
        <v>13768</v>
      </c>
      <c r="N13769"/>
      <c r="O13769"/>
      <c r="Q13769"/>
    </row>
    <row r="13770" spans="1:17" ht="15" x14ac:dyDescent="0.25">
      <c r="A13770"/>
      <c r="B13770" s="114">
        <v>13769</v>
      </c>
      <c r="C13770" s="7">
        <v>24</v>
      </c>
      <c r="E13770">
        <v>13769</v>
      </c>
      <c r="G13770">
        <v>24</v>
      </c>
      <c r="K13770">
        <v>13769</v>
      </c>
      <c r="N13770"/>
      <c r="O13770"/>
      <c r="Q13770"/>
    </row>
    <row r="13771" spans="1:17" ht="15" x14ac:dyDescent="0.25">
      <c r="A13771"/>
      <c r="B13771" s="114">
        <v>13770</v>
      </c>
      <c r="C13771" s="7">
        <v>24</v>
      </c>
      <c r="E13771">
        <v>13770</v>
      </c>
      <c r="G13771">
        <v>24</v>
      </c>
      <c r="K13771">
        <v>13770</v>
      </c>
      <c r="N13771"/>
      <c r="O13771"/>
      <c r="Q13771"/>
    </row>
    <row r="13772" spans="1:17" ht="15" x14ac:dyDescent="0.25">
      <c r="A13772"/>
      <c r="B13772" s="114">
        <v>13771</v>
      </c>
      <c r="C13772" s="7">
        <v>24</v>
      </c>
      <c r="E13772">
        <v>13771</v>
      </c>
      <c r="G13772">
        <v>24</v>
      </c>
      <c r="K13772">
        <v>13771</v>
      </c>
      <c r="N13772"/>
      <c r="O13772"/>
      <c r="Q13772"/>
    </row>
    <row r="13773" spans="1:17" ht="15" x14ac:dyDescent="0.25">
      <c r="A13773"/>
      <c r="B13773" s="114">
        <v>13772</v>
      </c>
      <c r="C13773" s="7">
        <v>24</v>
      </c>
      <c r="E13773">
        <v>13772</v>
      </c>
      <c r="G13773">
        <v>24</v>
      </c>
      <c r="K13773">
        <v>13772</v>
      </c>
      <c r="N13773"/>
      <c r="O13773"/>
      <c r="Q13773"/>
    </row>
    <row r="13774" spans="1:17" ht="15" x14ac:dyDescent="0.25">
      <c r="A13774"/>
      <c r="B13774" s="114">
        <v>13773</v>
      </c>
      <c r="C13774" s="7">
        <v>24</v>
      </c>
      <c r="E13774">
        <v>13773</v>
      </c>
      <c r="G13774">
        <v>24</v>
      </c>
      <c r="K13774">
        <v>13773</v>
      </c>
      <c r="N13774"/>
      <c r="O13774"/>
      <c r="Q13774"/>
    </row>
    <row r="13775" spans="1:17" ht="15" x14ac:dyDescent="0.25">
      <c r="A13775"/>
      <c r="B13775" s="114">
        <v>13774</v>
      </c>
      <c r="C13775" s="7">
        <v>24</v>
      </c>
      <c r="E13775">
        <v>13774</v>
      </c>
      <c r="G13775">
        <v>24</v>
      </c>
      <c r="K13775">
        <v>13774</v>
      </c>
      <c r="N13775"/>
      <c r="O13775"/>
      <c r="Q13775"/>
    </row>
    <row r="13776" spans="1:17" ht="15" x14ac:dyDescent="0.25">
      <c r="A13776"/>
      <c r="B13776" s="114">
        <v>13775</v>
      </c>
      <c r="C13776" s="7">
        <v>24</v>
      </c>
      <c r="E13776">
        <v>13775</v>
      </c>
      <c r="G13776">
        <v>24</v>
      </c>
      <c r="K13776">
        <v>13775</v>
      </c>
      <c r="N13776"/>
      <c r="O13776"/>
      <c r="Q13776"/>
    </row>
    <row r="13777" spans="1:17" ht="15" x14ac:dyDescent="0.25">
      <c r="A13777"/>
      <c r="B13777" s="114">
        <v>13776</v>
      </c>
      <c r="C13777" s="7">
        <v>24</v>
      </c>
      <c r="E13777">
        <v>13776</v>
      </c>
      <c r="G13777">
        <v>24</v>
      </c>
      <c r="K13777">
        <v>13776</v>
      </c>
      <c r="N13777"/>
      <c r="O13777"/>
      <c r="Q13777"/>
    </row>
    <row r="13778" spans="1:17" ht="15" x14ac:dyDescent="0.25">
      <c r="A13778"/>
      <c r="B13778" s="114">
        <v>13777</v>
      </c>
      <c r="C13778" s="7">
        <v>24</v>
      </c>
      <c r="E13778">
        <v>13777</v>
      </c>
      <c r="G13778">
        <v>24</v>
      </c>
      <c r="K13778">
        <v>13777</v>
      </c>
      <c r="N13778"/>
      <c r="O13778"/>
      <c r="Q13778"/>
    </row>
    <row r="13779" spans="1:17" ht="15" x14ac:dyDescent="0.25">
      <c r="A13779"/>
      <c r="B13779" s="114">
        <v>13778</v>
      </c>
      <c r="C13779" s="7">
        <v>24</v>
      </c>
      <c r="E13779">
        <v>13778</v>
      </c>
      <c r="G13779">
        <v>24</v>
      </c>
      <c r="K13779">
        <v>13778</v>
      </c>
      <c r="N13779"/>
      <c r="O13779"/>
      <c r="Q13779"/>
    </row>
    <row r="13780" spans="1:17" ht="15" x14ac:dyDescent="0.25">
      <c r="A13780"/>
      <c r="B13780" s="114">
        <v>13779</v>
      </c>
      <c r="C13780" s="7">
        <v>24</v>
      </c>
      <c r="E13780">
        <v>13779</v>
      </c>
      <c r="G13780">
        <v>24</v>
      </c>
      <c r="K13780">
        <v>13779</v>
      </c>
      <c r="N13780"/>
      <c r="O13780"/>
      <c r="Q13780"/>
    </row>
    <row r="13781" spans="1:17" ht="15" x14ac:dyDescent="0.25">
      <c r="A13781"/>
      <c r="B13781" s="114">
        <v>13780</v>
      </c>
      <c r="C13781" s="7">
        <v>24</v>
      </c>
      <c r="E13781">
        <v>13780</v>
      </c>
      <c r="G13781">
        <v>24</v>
      </c>
      <c r="K13781">
        <v>13780</v>
      </c>
      <c r="N13781"/>
      <c r="O13781"/>
      <c r="Q13781"/>
    </row>
    <row r="13782" spans="1:17" ht="15" x14ac:dyDescent="0.25">
      <c r="A13782"/>
      <c r="B13782" s="114">
        <v>13781</v>
      </c>
      <c r="C13782" s="7">
        <v>24</v>
      </c>
      <c r="E13782">
        <v>13781</v>
      </c>
      <c r="G13782">
        <v>24</v>
      </c>
      <c r="K13782">
        <v>13781</v>
      </c>
      <c r="N13782"/>
      <c r="O13782"/>
      <c r="Q13782"/>
    </row>
    <row r="13783" spans="1:17" ht="15" x14ac:dyDescent="0.25">
      <c r="A13783"/>
      <c r="B13783" s="114">
        <v>13782</v>
      </c>
      <c r="C13783" s="7">
        <v>24</v>
      </c>
      <c r="E13783">
        <v>13782</v>
      </c>
      <c r="G13783">
        <v>24</v>
      </c>
      <c r="K13783">
        <v>13782</v>
      </c>
      <c r="N13783"/>
      <c r="O13783"/>
      <c r="Q13783"/>
    </row>
    <row r="13784" spans="1:17" ht="15" x14ac:dyDescent="0.25">
      <c r="A13784"/>
      <c r="B13784" s="114">
        <v>13783</v>
      </c>
      <c r="C13784" s="7">
        <v>24</v>
      </c>
      <c r="E13784">
        <v>13783</v>
      </c>
      <c r="G13784">
        <v>24</v>
      </c>
      <c r="K13784">
        <v>13783</v>
      </c>
      <c r="N13784"/>
      <c r="O13784"/>
      <c r="Q13784"/>
    </row>
    <row r="13785" spans="1:17" ht="15" x14ac:dyDescent="0.25">
      <c r="A13785"/>
      <c r="B13785" s="114">
        <v>13784</v>
      </c>
      <c r="C13785" s="7">
        <v>24</v>
      </c>
      <c r="E13785">
        <v>13784</v>
      </c>
      <c r="G13785">
        <v>24</v>
      </c>
      <c r="K13785">
        <v>13784</v>
      </c>
      <c r="N13785"/>
      <c r="O13785"/>
      <c r="Q13785"/>
    </row>
    <row r="13786" spans="1:17" ht="15" x14ac:dyDescent="0.25">
      <c r="A13786"/>
      <c r="B13786" s="114">
        <v>13785</v>
      </c>
      <c r="C13786" s="7">
        <v>24</v>
      </c>
      <c r="E13786">
        <v>13785</v>
      </c>
      <c r="G13786">
        <v>24</v>
      </c>
      <c r="K13786">
        <v>13785</v>
      </c>
      <c r="N13786"/>
      <c r="O13786"/>
      <c r="Q13786"/>
    </row>
    <row r="13787" spans="1:17" ht="15" x14ac:dyDescent="0.25">
      <c r="A13787"/>
      <c r="B13787" s="114">
        <v>13786</v>
      </c>
      <c r="C13787" s="7">
        <v>24</v>
      </c>
      <c r="E13787">
        <v>13786</v>
      </c>
      <c r="G13787">
        <v>24</v>
      </c>
      <c r="K13787">
        <v>13786</v>
      </c>
      <c r="N13787"/>
      <c r="O13787"/>
      <c r="Q13787"/>
    </row>
    <row r="13788" spans="1:17" ht="15" x14ac:dyDescent="0.25">
      <c r="A13788"/>
      <c r="B13788" s="114">
        <v>13787</v>
      </c>
      <c r="C13788" s="7">
        <v>24</v>
      </c>
      <c r="E13788">
        <v>13787</v>
      </c>
      <c r="G13788">
        <v>24</v>
      </c>
      <c r="K13788">
        <v>13787</v>
      </c>
      <c r="N13788"/>
      <c r="O13788"/>
      <c r="Q13788"/>
    </row>
    <row r="13789" spans="1:17" ht="15" x14ac:dyDescent="0.25">
      <c r="A13789"/>
      <c r="B13789" s="114">
        <v>13788</v>
      </c>
      <c r="C13789" s="7">
        <v>24</v>
      </c>
      <c r="E13789">
        <v>13788</v>
      </c>
      <c r="G13789">
        <v>24</v>
      </c>
      <c r="K13789">
        <v>13788</v>
      </c>
      <c r="N13789"/>
      <c r="O13789"/>
      <c r="Q13789"/>
    </row>
    <row r="13790" spans="1:17" ht="15" x14ac:dyDescent="0.25">
      <c r="A13790"/>
      <c r="B13790" s="114">
        <v>13789</v>
      </c>
      <c r="C13790" s="7">
        <v>24</v>
      </c>
      <c r="E13790">
        <v>13789</v>
      </c>
      <c r="G13790">
        <v>24</v>
      </c>
      <c r="K13790">
        <v>13789</v>
      </c>
      <c r="N13790"/>
      <c r="O13790"/>
      <c r="Q13790"/>
    </row>
    <row r="13791" spans="1:17" ht="15" x14ac:dyDescent="0.25">
      <c r="A13791"/>
      <c r="B13791" s="114">
        <v>13790</v>
      </c>
      <c r="C13791" s="7">
        <v>24</v>
      </c>
      <c r="E13791">
        <v>13790</v>
      </c>
      <c r="G13791">
        <v>24</v>
      </c>
      <c r="K13791">
        <v>13790</v>
      </c>
      <c r="N13791"/>
      <c r="O13791"/>
      <c r="Q13791"/>
    </row>
    <row r="13792" spans="1:17" ht="15" x14ac:dyDescent="0.25">
      <c r="A13792"/>
      <c r="B13792" s="114">
        <v>13791</v>
      </c>
      <c r="C13792" s="7">
        <v>24</v>
      </c>
      <c r="E13792">
        <v>13791</v>
      </c>
      <c r="G13792">
        <v>24</v>
      </c>
      <c r="K13792">
        <v>13791</v>
      </c>
      <c r="N13792"/>
      <c r="O13792"/>
      <c r="Q13792"/>
    </row>
    <row r="13793" spans="1:17" ht="15" x14ac:dyDescent="0.25">
      <c r="A13793"/>
      <c r="B13793" s="114">
        <v>13792</v>
      </c>
      <c r="C13793" s="7">
        <v>24</v>
      </c>
      <c r="E13793">
        <v>13792</v>
      </c>
      <c r="G13793">
        <v>24</v>
      </c>
      <c r="K13793">
        <v>13792</v>
      </c>
      <c r="N13793"/>
      <c r="O13793"/>
      <c r="Q13793"/>
    </row>
    <row r="13794" spans="1:17" ht="15" x14ac:dyDescent="0.25">
      <c r="A13794"/>
      <c r="B13794" s="114">
        <v>13793</v>
      </c>
      <c r="C13794" s="7">
        <v>24</v>
      </c>
      <c r="E13794">
        <v>13793</v>
      </c>
      <c r="G13794">
        <v>24</v>
      </c>
      <c r="K13794">
        <v>13793</v>
      </c>
      <c r="N13794"/>
      <c r="O13794"/>
      <c r="Q13794"/>
    </row>
    <row r="13795" spans="1:17" ht="15" x14ac:dyDescent="0.25">
      <c r="A13795"/>
      <c r="B13795" s="114">
        <v>13794</v>
      </c>
      <c r="C13795" s="7">
        <v>24</v>
      </c>
      <c r="E13795">
        <v>13794</v>
      </c>
      <c r="G13795">
        <v>24</v>
      </c>
      <c r="K13795">
        <v>13794</v>
      </c>
      <c r="N13795"/>
      <c r="O13795"/>
      <c r="Q13795"/>
    </row>
    <row r="13796" spans="1:17" ht="15" x14ac:dyDescent="0.25">
      <c r="A13796"/>
      <c r="B13796" s="114">
        <v>13795</v>
      </c>
      <c r="C13796" s="7">
        <v>24</v>
      </c>
      <c r="E13796">
        <v>13795</v>
      </c>
      <c r="G13796">
        <v>24</v>
      </c>
      <c r="K13796">
        <v>13795</v>
      </c>
      <c r="N13796"/>
      <c r="O13796"/>
      <c r="Q13796"/>
    </row>
    <row r="13797" spans="1:17" ht="15" x14ac:dyDescent="0.25">
      <c r="A13797"/>
      <c r="B13797" s="114">
        <v>13796</v>
      </c>
      <c r="C13797" s="7">
        <v>24</v>
      </c>
      <c r="E13797">
        <v>13796</v>
      </c>
      <c r="G13797">
        <v>24</v>
      </c>
      <c r="K13797">
        <v>13796</v>
      </c>
      <c r="N13797"/>
      <c r="O13797"/>
      <c r="Q13797"/>
    </row>
    <row r="13798" spans="1:17" ht="15" x14ac:dyDescent="0.25">
      <c r="A13798"/>
      <c r="B13798" s="114">
        <v>13797</v>
      </c>
      <c r="C13798" s="7">
        <v>24</v>
      </c>
      <c r="E13798">
        <v>13797</v>
      </c>
      <c r="G13798">
        <v>24</v>
      </c>
      <c r="K13798">
        <v>13797</v>
      </c>
      <c r="N13798"/>
      <c r="O13798"/>
      <c r="Q13798"/>
    </row>
    <row r="13799" spans="1:17" ht="15" x14ac:dyDescent="0.25">
      <c r="A13799"/>
      <c r="B13799" s="114">
        <v>13798</v>
      </c>
      <c r="C13799" s="7">
        <v>24</v>
      </c>
      <c r="E13799">
        <v>13798</v>
      </c>
      <c r="G13799">
        <v>24</v>
      </c>
      <c r="K13799">
        <v>13798</v>
      </c>
      <c r="N13799"/>
      <c r="O13799"/>
      <c r="Q13799"/>
    </row>
    <row r="13800" spans="1:17" ht="15" x14ac:dyDescent="0.25">
      <c r="A13800"/>
      <c r="B13800" s="114">
        <v>13799</v>
      </c>
      <c r="C13800" s="7">
        <v>24</v>
      </c>
      <c r="E13800">
        <v>13799</v>
      </c>
      <c r="G13800">
        <v>24</v>
      </c>
      <c r="K13800">
        <v>13799</v>
      </c>
      <c r="N13800"/>
      <c r="O13800"/>
      <c r="Q13800"/>
    </row>
    <row r="13801" spans="1:17" ht="15" x14ac:dyDescent="0.25">
      <c r="A13801"/>
      <c r="B13801" s="114">
        <v>13800</v>
      </c>
      <c r="C13801" s="7">
        <v>24</v>
      </c>
      <c r="E13801">
        <v>13800</v>
      </c>
      <c r="G13801">
        <v>24</v>
      </c>
      <c r="K13801">
        <v>13800</v>
      </c>
      <c r="N13801"/>
      <c r="O13801"/>
      <c r="Q13801"/>
    </row>
    <row r="13802" spans="1:17" ht="15" x14ac:dyDescent="0.25">
      <c r="A13802"/>
      <c r="B13802" s="114">
        <v>13801</v>
      </c>
      <c r="C13802" s="7">
        <v>24</v>
      </c>
      <c r="E13802">
        <v>13801</v>
      </c>
      <c r="G13802">
        <v>24</v>
      </c>
      <c r="K13802">
        <v>13801</v>
      </c>
      <c r="N13802"/>
      <c r="O13802"/>
      <c r="Q13802"/>
    </row>
    <row r="13803" spans="1:17" ht="15" x14ac:dyDescent="0.25">
      <c r="A13803"/>
      <c r="B13803" s="114">
        <v>13802</v>
      </c>
      <c r="C13803" s="7">
        <v>24</v>
      </c>
      <c r="E13803">
        <v>13802</v>
      </c>
      <c r="G13803">
        <v>24</v>
      </c>
      <c r="K13803">
        <v>13802</v>
      </c>
      <c r="N13803"/>
      <c r="O13803"/>
      <c r="Q13803"/>
    </row>
    <row r="13804" spans="1:17" ht="15" x14ac:dyDescent="0.25">
      <c r="A13804"/>
      <c r="B13804" s="114">
        <v>13803</v>
      </c>
      <c r="C13804" s="7">
        <v>24</v>
      </c>
      <c r="E13804">
        <v>13803</v>
      </c>
      <c r="G13804">
        <v>24</v>
      </c>
      <c r="K13804">
        <v>13803</v>
      </c>
      <c r="N13804"/>
      <c r="O13804"/>
      <c r="Q13804"/>
    </row>
    <row r="13805" spans="1:17" ht="15" x14ac:dyDescent="0.25">
      <c r="A13805"/>
      <c r="B13805" s="114">
        <v>13804</v>
      </c>
      <c r="C13805" s="7">
        <v>24</v>
      </c>
      <c r="E13805">
        <v>13804</v>
      </c>
      <c r="G13805">
        <v>24</v>
      </c>
      <c r="K13805">
        <v>13804</v>
      </c>
      <c r="N13805"/>
      <c r="O13805"/>
      <c r="Q13805"/>
    </row>
    <row r="13806" spans="1:17" ht="15" x14ac:dyDescent="0.25">
      <c r="A13806"/>
      <c r="B13806" s="114">
        <v>13805</v>
      </c>
      <c r="C13806" s="7">
        <v>24</v>
      </c>
      <c r="E13806">
        <v>13805</v>
      </c>
      <c r="G13806">
        <v>24</v>
      </c>
      <c r="K13806">
        <v>13805</v>
      </c>
      <c r="N13806"/>
      <c r="O13806"/>
      <c r="Q13806"/>
    </row>
    <row r="13807" spans="1:17" ht="15" x14ac:dyDescent="0.25">
      <c r="A13807"/>
      <c r="B13807" s="114">
        <v>13806</v>
      </c>
      <c r="C13807" s="7">
        <v>24</v>
      </c>
      <c r="E13807">
        <v>13806</v>
      </c>
      <c r="G13807">
        <v>24</v>
      </c>
      <c r="K13807">
        <v>13806</v>
      </c>
      <c r="N13807"/>
      <c r="O13807"/>
      <c r="Q13807"/>
    </row>
    <row r="13808" spans="1:17" ht="15" x14ac:dyDescent="0.25">
      <c r="A13808"/>
      <c r="B13808" s="114">
        <v>13807</v>
      </c>
      <c r="C13808" s="7">
        <v>24</v>
      </c>
      <c r="E13808">
        <v>13807</v>
      </c>
      <c r="G13808">
        <v>24</v>
      </c>
      <c r="K13808">
        <v>13807</v>
      </c>
      <c r="N13808"/>
      <c r="O13808"/>
      <c r="Q13808"/>
    </row>
    <row r="13809" spans="1:17" ht="15" x14ac:dyDescent="0.25">
      <c r="A13809"/>
      <c r="B13809" s="114">
        <v>13808</v>
      </c>
      <c r="C13809" s="7">
        <v>24</v>
      </c>
      <c r="E13809">
        <v>13808</v>
      </c>
      <c r="G13809">
        <v>24</v>
      </c>
      <c r="K13809">
        <v>13808</v>
      </c>
      <c r="N13809"/>
      <c r="O13809"/>
      <c r="Q13809"/>
    </row>
    <row r="13810" spans="1:17" ht="15" x14ac:dyDescent="0.25">
      <c r="A13810"/>
      <c r="B13810" s="114">
        <v>13809</v>
      </c>
      <c r="C13810" s="7">
        <v>24</v>
      </c>
      <c r="E13810">
        <v>13809</v>
      </c>
      <c r="G13810">
        <v>24</v>
      </c>
      <c r="K13810">
        <v>13809</v>
      </c>
      <c r="N13810"/>
      <c r="O13810"/>
      <c r="Q13810"/>
    </row>
    <row r="13811" spans="1:17" ht="15" x14ac:dyDescent="0.25">
      <c r="A13811"/>
      <c r="B13811" s="114">
        <v>13810</v>
      </c>
      <c r="C13811" s="7">
        <v>24</v>
      </c>
      <c r="E13811">
        <v>13810</v>
      </c>
      <c r="G13811">
        <v>24</v>
      </c>
      <c r="K13811">
        <v>13810</v>
      </c>
      <c r="N13811"/>
      <c r="O13811"/>
      <c r="Q13811"/>
    </row>
    <row r="13812" spans="1:17" ht="15" x14ac:dyDescent="0.25">
      <c r="A13812"/>
      <c r="B13812" s="114">
        <v>13811</v>
      </c>
      <c r="C13812" s="7">
        <v>24</v>
      </c>
      <c r="E13812">
        <v>13811</v>
      </c>
      <c r="G13812">
        <v>24</v>
      </c>
      <c r="K13812">
        <v>13811</v>
      </c>
      <c r="N13812"/>
      <c r="O13812"/>
      <c r="Q13812"/>
    </row>
    <row r="13813" spans="1:17" ht="15" x14ac:dyDescent="0.25">
      <c r="A13813"/>
      <c r="B13813" s="114">
        <v>13812</v>
      </c>
      <c r="C13813" s="7">
        <v>24</v>
      </c>
      <c r="E13813">
        <v>13812</v>
      </c>
      <c r="G13813">
        <v>24</v>
      </c>
      <c r="K13813">
        <v>13812</v>
      </c>
      <c r="N13813"/>
      <c r="O13813"/>
      <c r="Q13813"/>
    </row>
    <row r="13814" spans="1:17" ht="15" x14ac:dyDescent="0.25">
      <c r="A13814"/>
      <c r="B13814" s="114">
        <v>13813</v>
      </c>
      <c r="C13814" s="7">
        <v>24</v>
      </c>
      <c r="E13814">
        <v>13813</v>
      </c>
      <c r="G13814">
        <v>24</v>
      </c>
      <c r="K13814">
        <v>13813</v>
      </c>
      <c r="N13814"/>
      <c r="O13814"/>
      <c r="Q13814"/>
    </row>
    <row r="13815" spans="1:17" ht="15" x14ac:dyDescent="0.25">
      <c r="A13815"/>
      <c r="B13815" s="114">
        <v>13814</v>
      </c>
      <c r="C13815" s="7">
        <v>24</v>
      </c>
      <c r="E13815">
        <v>13814</v>
      </c>
      <c r="G13815">
        <v>24</v>
      </c>
      <c r="K13815">
        <v>13814</v>
      </c>
      <c r="N13815"/>
      <c r="O13815"/>
      <c r="Q13815"/>
    </row>
    <row r="13816" spans="1:17" ht="15" x14ac:dyDescent="0.25">
      <c r="A13816"/>
      <c r="B13816" s="114">
        <v>13815</v>
      </c>
      <c r="C13816" s="7">
        <v>24</v>
      </c>
      <c r="E13816">
        <v>13815</v>
      </c>
      <c r="G13816">
        <v>24</v>
      </c>
      <c r="K13816">
        <v>13815</v>
      </c>
      <c r="N13816"/>
      <c r="O13816"/>
      <c r="Q13816"/>
    </row>
    <row r="13817" spans="1:17" ht="15" x14ac:dyDescent="0.25">
      <c r="A13817"/>
      <c r="B13817" s="114">
        <v>13816</v>
      </c>
      <c r="C13817" s="7">
        <v>24</v>
      </c>
      <c r="E13817">
        <v>13816</v>
      </c>
      <c r="G13817">
        <v>24</v>
      </c>
      <c r="K13817">
        <v>13816</v>
      </c>
      <c r="N13817"/>
      <c r="O13817"/>
      <c r="Q13817"/>
    </row>
    <row r="13818" spans="1:17" ht="15" x14ac:dyDescent="0.25">
      <c r="A13818"/>
      <c r="B13818" s="114">
        <v>13817</v>
      </c>
      <c r="C13818" s="7">
        <v>24</v>
      </c>
      <c r="E13818">
        <v>13817</v>
      </c>
      <c r="G13818">
        <v>24</v>
      </c>
      <c r="K13818">
        <v>13817</v>
      </c>
      <c r="N13818"/>
      <c r="O13818"/>
      <c r="Q13818"/>
    </row>
    <row r="13819" spans="1:17" ht="15" x14ac:dyDescent="0.25">
      <c r="A13819"/>
      <c r="B13819" s="114">
        <v>13818</v>
      </c>
      <c r="C13819" s="7">
        <v>24</v>
      </c>
      <c r="E13819">
        <v>13818</v>
      </c>
      <c r="G13819">
        <v>24</v>
      </c>
      <c r="K13819">
        <v>13818</v>
      </c>
      <c r="N13819"/>
      <c r="O13819"/>
      <c r="Q13819"/>
    </row>
    <row r="13820" spans="1:17" ht="15" x14ac:dyDescent="0.25">
      <c r="A13820"/>
      <c r="B13820" s="114">
        <v>13819</v>
      </c>
      <c r="C13820" s="7">
        <v>24</v>
      </c>
      <c r="E13820">
        <v>13819</v>
      </c>
      <c r="G13820">
        <v>24</v>
      </c>
      <c r="K13820">
        <v>13819</v>
      </c>
      <c r="N13820"/>
      <c r="O13820"/>
      <c r="Q13820"/>
    </row>
    <row r="13821" spans="1:17" ht="15" x14ac:dyDescent="0.25">
      <c r="A13821"/>
      <c r="B13821" s="114">
        <v>13820</v>
      </c>
      <c r="C13821" s="7">
        <v>24</v>
      </c>
      <c r="E13821">
        <v>13820</v>
      </c>
      <c r="G13821">
        <v>24</v>
      </c>
      <c r="K13821">
        <v>13820</v>
      </c>
      <c r="N13821"/>
      <c r="O13821"/>
      <c r="Q13821"/>
    </row>
    <row r="13822" spans="1:17" ht="15" x14ac:dyDescent="0.25">
      <c r="A13822"/>
      <c r="B13822" s="114">
        <v>13821</v>
      </c>
      <c r="C13822" s="7">
        <v>24</v>
      </c>
      <c r="E13822">
        <v>13821</v>
      </c>
      <c r="G13822">
        <v>24</v>
      </c>
      <c r="K13822">
        <v>13821</v>
      </c>
      <c r="N13822"/>
      <c r="O13822"/>
      <c r="Q13822"/>
    </row>
    <row r="13823" spans="1:17" ht="15" x14ac:dyDescent="0.25">
      <c r="A13823"/>
      <c r="B13823" s="114">
        <v>13822</v>
      </c>
      <c r="C13823" s="7">
        <v>24</v>
      </c>
      <c r="E13823">
        <v>13822</v>
      </c>
      <c r="G13823">
        <v>24</v>
      </c>
      <c r="K13823">
        <v>13822</v>
      </c>
      <c r="N13823"/>
      <c r="O13823"/>
      <c r="Q13823"/>
    </row>
    <row r="13824" spans="1:17" ht="15" x14ac:dyDescent="0.25">
      <c r="A13824"/>
      <c r="B13824" s="114">
        <v>13823</v>
      </c>
      <c r="C13824" s="7">
        <v>24</v>
      </c>
      <c r="E13824">
        <v>13823</v>
      </c>
      <c r="G13824">
        <v>24</v>
      </c>
      <c r="K13824">
        <v>13823</v>
      </c>
      <c r="N13824"/>
      <c r="O13824"/>
      <c r="Q13824"/>
    </row>
    <row r="13825" spans="1:17" ht="15" x14ac:dyDescent="0.25">
      <c r="A13825"/>
      <c r="B13825" s="114">
        <v>13824</v>
      </c>
      <c r="C13825" s="7">
        <v>24</v>
      </c>
      <c r="E13825">
        <v>13824</v>
      </c>
      <c r="G13825">
        <v>24</v>
      </c>
      <c r="K13825">
        <v>13824</v>
      </c>
      <c r="N13825"/>
      <c r="O13825"/>
      <c r="Q13825"/>
    </row>
    <row r="13826" spans="1:17" ht="15" x14ac:dyDescent="0.25">
      <c r="A13826"/>
      <c r="B13826" s="114">
        <v>13825</v>
      </c>
      <c r="C13826" s="7">
        <v>24</v>
      </c>
      <c r="E13826">
        <v>13825</v>
      </c>
      <c r="G13826">
        <v>24</v>
      </c>
      <c r="K13826">
        <v>13825</v>
      </c>
      <c r="N13826"/>
      <c r="O13826"/>
      <c r="Q13826"/>
    </row>
    <row r="13827" spans="1:17" ht="15" x14ac:dyDescent="0.25">
      <c r="A13827"/>
      <c r="B13827" s="114">
        <v>13826</v>
      </c>
      <c r="C13827" s="7">
        <v>24</v>
      </c>
      <c r="E13827">
        <v>13826</v>
      </c>
      <c r="G13827">
        <v>24</v>
      </c>
      <c r="K13827">
        <v>13826</v>
      </c>
      <c r="N13827"/>
      <c r="O13827"/>
      <c r="Q13827"/>
    </row>
    <row r="13828" spans="1:17" ht="15" x14ac:dyDescent="0.25">
      <c r="A13828"/>
      <c r="B13828" s="114">
        <v>13827</v>
      </c>
      <c r="C13828" s="7">
        <v>24</v>
      </c>
      <c r="E13828">
        <v>13827</v>
      </c>
      <c r="G13828">
        <v>24</v>
      </c>
      <c r="K13828">
        <v>13827</v>
      </c>
      <c r="N13828"/>
      <c r="O13828"/>
      <c r="Q13828"/>
    </row>
    <row r="13829" spans="1:17" ht="15" x14ac:dyDescent="0.25">
      <c r="A13829"/>
      <c r="B13829" s="114">
        <v>13828</v>
      </c>
      <c r="C13829" s="7">
        <v>24</v>
      </c>
      <c r="E13829">
        <v>13828</v>
      </c>
      <c r="G13829">
        <v>24</v>
      </c>
      <c r="K13829">
        <v>13828</v>
      </c>
      <c r="N13829"/>
      <c r="O13829"/>
      <c r="Q13829"/>
    </row>
    <row r="13830" spans="1:17" ht="15" x14ac:dyDescent="0.25">
      <c r="A13830"/>
      <c r="B13830" s="114">
        <v>13829</v>
      </c>
      <c r="C13830" s="7">
        <v>24</v>
      </c>
      <c r="E13830">
        <v>13829</v>
      </c>
      <c r="G13830">
        <v>24</v>
      </c>
      <c r="K13830">
        <v>13829</v>
      </c>
      <c r="N13830"/>
      <c r="O13830"/>
      <c r="Q13830"/>
    </row>
    <row r="13831" spans="1:17" ht="15" x14ac:dyDescent="0.25">
      <c r="A13831"/>
      <c r="B13831" s="114">
        <v>13830</v>
      </c>
      <c r="C13831" s="7">
        <v>24</v>
      </c>
      <c r="E13831">
        <v>13830</v>
      </c>
      <c r="G13831">
        <v>24</v>
      </c>
      <c r="K13831">
        <v>13830</v>
      </c>
      <c r="N13831"/>
      <c r="O13831"/>
      <c r="Q13831"/>
    </row>
    <row r="13832" spans="1:17" ht="15" x14ac:dyDescent="0.25">
      <c r="A13832"/>
      <c r="B13832" s="114">
        <v>13831</v>
      </c>
      <c r="C13832" s="7">
        <v>24</v>
      </c>
      <c r="E13832">
        <v>13831</v>
      </c>
      <c r="G13832">
        <v>24</v>
      </c>
      <c r="K13832">
        <v>13831</v>
      </c>
      <c r="N13832"/>
      <c r="O13832"/>
      <c r="Q13832"/>
    </row>
    <row r="13833" spans="1:17" ht="15" x14ac:dyDescent="0.25">
      <c r="A13833"/>
      <c r="B13833" s="114">
        <v>13832</v>
      </c>
      <c r="C13833" s="7">
        <v>24</v>
      </c>
      <c r="E13833">
        <v>13832</v>
      </c>
      <c r="G13833">
        <v>24</v>
      </c>
      <c r="K13833">
        <v>13832</v>
      </c>
      <c r="N13833"/>
      <c r="O13833"/>
      <c r="Q13833"/>
    </row>
    <row r="13834" spans="1:17" ht="15" x14ac:dyDescent="0.25">
      <c r="A13834"/>
      <c r="B13834" s="114">
        <v>13833</v>
      </c>
      <c r="C13834" s="7">
        <v>24</v>
      </c>
      <c r="E13834">
        <v>13833</v>
      </c>
      <c r="G13834">
        <v>24</v>
      </c>
      <c r="K13834">
        <v>13833</v>
      </c>
      <c r="N13834"/>
      <c r="O13834"/>
      <c r="Q13834"/>
    </row>
    <row r="13835" spans="1:17" ht="15" x14ac:dyDescent="0.25">
      <c r="A13835"/>
      <c r="B13835" s="114">
        <v>13834</v>
      </c>
      <c r="C13835" s="7">
        <v>24</v>
      </c>
      <c r="E13835">
        <v>13834</v>
      </c>
      <c r="G13835">
        <v>24</v>
      </c>
      <c r="K13835">
        <v>13834</v>
      </c>
      <c r="N13835"/>
      <c r="O13835"/>
      <c r="Q13835"/>
    </row>
    <row r="13836" spans="1:17" ht="15" x14ac:dyDescent="0.25">
      <c r="A13836"/>
      <c r="B13836" s="114">
        <v>13835</v>
      </c>
      <c r="C13836" s="7">
        <v>24</v>
      </c>
      <c r="E13836">
        <v>13835</v>
      </c>
      <c r="G13836">
        <v>24</v>
      </c>
      <c r="K13836">
        <v>13835</v>
      </c>
      <c r="N13836"/>
      <c r="O13836"/>
      <c r="Q13836"/>
    </row>
    <row r="13837" spans="1:17" ht="15" x14ac:dyDescent="0.25">
      <c r="A13837"/>
      <c r="B13837" s="114">
        <v>13836</v>
      </c>
      <c r="C13837" s="7">
        <v>24</v>
      </c>
      <c r="E13837">
        <v>13836</v>
      </c>
      <c r="G13837">
        <v>24</v>
      </c>
      <c r="K13837">
        <v>13836</v>
      </c>
      <c r="N13837"/>
      <c r="O13837"/>
      <c r="Q13837"/>
    </row>
    <row r="13838" spans="1:17" ht="15" x14ac:dyDescent="0.25">
      <c r="A13838"/>
      <c r="B13838" s="114">
        <v>13837</v>
      </c>
      <c r="C13838" s="7">
        <v>24</v>
      </c>
      <c r="E13838">
        <v>13837</v>
      </c>
      <c r="G13838">
        <v>24</v>
      </c>
      <c r="K13838">
        <v>13837</v>
      </c>
      <c r="N13838"/>
      <c r="O13838"/>
      <c r="Q13838"/>
    </row>
    <row r="13839" spans="1:17" ht="15" x14ac:dyDescent="0.25">
      <c r="A13839"/>
      <c r="B13839" s="114">
        <v>13838</v>
      </c>
      <c r="C13839" s="7">
        <v>24</v>
      </c>
      <c r="E13839">
        <v>13838</v>
      </c>
      <c r="G13839">
        <v>24</v>
      </c>
      <c r="K13839">
        <v>13838</v>
      </c>
      <c r="N13839"/>
      <c r="O13839"/>
      <c r="Q13839"/>
    </row>
    <row r="13840" spans="1:17" ht="15" x14ac:dyDescent="0.25">
      <c r="A13840"/>
      <c r="B13840" s="114">
        <v>13839</v>
      </c>
      <c r="C13840" s="7">
        <v>24</v>
      </c>
      <c r="E13840">
        <v>13839</v>
      </c>
      <c r="G13840">
        <v>24</v>
      </c>
      <c r="K13840">
        <v>13839</v>
      </c>
      <c r="N13840"/>
      <c r="O13840"/>
      <c r="Q13840"/>
    </row>
    <row r="13841" spans="1:17" ht="15" x14ac:dyDescent="0.25">
      <c r="A13841"/>
      <c r="B13841" s="114">
        <v>13840</v>
      </c>
      <c r="C13841" s="7">
        <v>24</v>
      </c>
      <c r="E13841">
        <v>13840</v>
      </c>
      <c r="G13841">
        <v>24</v>
      </c>
      <c r="K13841">
        <v>13840</v>
      </c>
      <c r="N13841"/>
      <c r="O13841"/>
      <c r="Q13841"/>
    </row>
    <row r="13842" spans="1:17" ht="15" x14ac:dyDescent="0.25">
      <c r="A13842"/>
      <c r="B13842" s="114">
        <v>13841</v>
      </c>
      <c r="C13842" s="7">
        <v>24</v>
      </c>
      <c r="E13842">
        <v>13841</v>
      </c>
      <c r="G13842">
        <v>24</v>
      </c>
      <c r="K13842">
        <v>13841</v>
      </c>
      <c r="N13842"/>
      <c r="O13842"/>
      <c r="Q13842"/>
    </row>
    <row r="13843" spans="1:17" ht="15" x14ac:dyDescent="0.25">
      <c r="A13843"/>
      <c r="B13843" s="114">
        <v>13842</v>
      </c>
      <c r="C13843" s="7">
        <v>24</v>
      </c>
      <c r="E13843">
        <v>13842</v>
      </c>
      <c r="G13843">
        <v>24</v>
      </c>
      <c r="K13843">
        <v>13842</v>
      </c>
      <c r="N13843"/>
      <c r="O13843"/>
      <c r="Q13843"/>
    </row>
    <row r="13844" spans="1:17" ht="15" x14ac:dyDescent="0.25">
      <c r="A13844"/>
      <c r="B13844" s="114">
        <v>13843</v>
      </c>
      <c r="C13844" s="7">
        <v>24</v>
      </c>
      <c r="E13844">
        <v>13843</v>
      </c>
      <c r="G13844">
        <v>24</v>
      </c>
      <c r="K13844">
        <v>13843</v>
      </c>
      <c r="N13844"/>
      <c r="O13844"/>
      <c r="Q13844"/>
    </row>
    <row r="13845" spans="1:17" ht="15" x14ac:dyDescent="0.25">
      <c r="A13845"/>
      <c r="B13845" s="114">
        <v>13844</v>
      </c>
      <c r="C13845" s="7">
        <v>24</v>
      </c>
      <c r="E13845">
        <v>13844</v>
      </c>
      <c r="G13845">
        <v>24</v>
      </c>
      <c r="K13845">
        <v>13844</v>
      </c>
      <c r="N13845"/>
      <c r="O13845"/>
      <c r="Q13845"/>
    </row>
    <row r="13846" spans="1:17" ht="15" x14ac:dyDescent="0.25">
      <c r="A13846"/>
      <c r="B13846" s="114">
        <v>13845</v>
      </c>
      <c r="C13846" s="7">
        <v>24</v>
      </c>
      <c r="E13846">
        <v>13845</v>
      </c>
      <c r="G13846">
        <v>24</v>
      </c>
      <c r="K13846">
        <v>13845</v>
      </c>
      <c r="N13846"/>
      <c r="O13846"/>
      <c r="Q13846"/>
    </row>
    <row r="13847" spans="1:17" ht="15" x14ac:dyDescent="0.25">
      <c r="A13847"/>
      <c r="B13847" s="114">
        <v>13846</v>
      </c>
      <c r="C13847" s="7">
        <v>24</v>
      </c>
      <c r="E13847">
        <v>13846</v>
      </c>
      <c r="G13847">
        <v>24</v>
      </c>
      <c r="K13847">
        <v>13846</v>
      </c>
      <c r="N13847"/>
      <c r="O13847"/>
      <c r="Q13847"/>
    </row>
    <row r="13848" spans="1:17" ht="15" x14ac:dyDescent="0.25">
      <c r="A13848"/>
      <c r="B13848" s="114">
        <v>13847</v>
      </c>
      <c r="C13848" s="7">
        <v>24</v>
      </c>
      <c r="E13848">
        <v>13847</v>
      </c>
      <c r="G13848">
        <v>24</v>
      </c>
      <c r="K13848">
        <v>13847</v>
      </c>
      <c r="N13848"/>
      <c r="O13848"/>
      <c r="Q13848"/>
    </row>
    <row r="13849" spans="1:17" ht="15" x14ac:dyDescent="0.25">
      <c r="A13849"/>
      <c r="B13849" s="114">
        <v>13848</v>
      </c>
      <c r="C13849" s="7">
        <v>24</v>
      </c>
      <c r="E13849">
        <v>13848</v>
      </c>
      <c r="G13849">
        <v>24</v>
      </c>
      <c r="K13849">
        <v>13848</v>
      </c>
      <c r="N13849"/>
      <c r="O13849"/>
      <c r="Q13849"/>
    </row>
    <row r="13850" spans="1:17" ht="15" x14ac:dyDescent="0.25">
      <c r="A13850"/>
      <c r="B13850" s="114">
        <v>13849</v>
      </c>
      <c r="C13850" s="7">
        <v>24</v>
      </c>
      <c r="E13850">
        <v>13849</v>
      </c>
      <c r="G13850">
        <v>24</v>
      </c>
      <c r="K13850">
        <v>13849</v>
      </c>
      <c r="N13850"/>
      <c r="O13850"/>
      <c r="Q13850"/>
    </row>
    <row r="13851" spans="1:17" ht="15" x14ac:dyDescent="0.25">
      <c r="A13851"/>
      <c r="B13851" s="114">
        <v>13850</v>
      </c>
      <c r="C13851" s="7">
        <v>24</v>
      </c>
      <c r="E13851">
        <v>13850</v>
      </c>
      <c r="G13851">
        <v>24</v>
      </c>
      <c r="K13851">
        <v>13850</v>
      </c>
      <c r="N13851"/>
      <c r="O13851"/>
      <c r="Q13851"/>
    </row>
    <row r="13852" spans="1:17" ht="15" x14ac:dyDescent="0.25">
      <c r="A13852"/>
      <c r="B13852" s="114">
        <v>13851</v>
      </c>
      <c r="C13852" s="7">
        <v>24</v>
      </c>
      <c r="E13852">
        <v>13851</v>
      </c>
      <c r="G13852">
        <v>24</v>
      </c>
      <c r="K13852">
        <v>13851</v>
      </c>
      <c r="N13852"/>
      <c r="O13852"/>
      <c r="Q13852"/>
    </row>
    <row r="13853" spans="1:17" ht="15" x14ac:dyDescent="0.25">
      <c r="A13853"/>
      <c r="B13853" s="114">
        <v>13852</v>
      </c>
      <c r="C13853" s="7">
        <v>24</v>
      </c>
      <c r="E13853">
        <v>13852</v>
      </c>
      <c r="G13853">
        <v>24</v>
      </c>
      <c r="K13853">
        <v>13852</v>
      </c>
      <c r="N13853"/>
      <c r="O13853"/>
      <c r="Q13853"/>
    </row>
    <row r="13854" spans="1:17" ht="15" x14ac:dyDescent="0.25">
      <c r="A13854"/>
      <c r="B13854" s="114">
        <v>13853</v>
      </c>
      <c r="C13854" s="7">
        <v>24</v>
      </c>
      <c r="E13854">
        <v>13853</v>
      </c>
      <c r="G13854">
        <v>24</v>
      </c>
      <c r="K13854">
        <v>13853</v>
      </c>
      <c r="N13854"/>
      <c r="O13854"/>
      <c r="Q13854"/>
    </row>
    <row r="13855" spans="1:17" ht="15" x14ac:dyDescent="0.25">
      <c r="A13855"/>
      <c r="B13855" s="114">
        <v>13854</v>
      </c>
      <c r="C13855" s="7">
        <v>24</v>
      </c>
      <c r="E13855">
        <v>13854</v>
      </c>
      <c r="G13855">
        <v>24</v>
      </c>
      <c r="K13855">
        <v>13854</v>
      </c>
      <c r="N13855"/>
      <c r="O13855"/>
      <c r="Q13855"/>
    </row>
    <row r="13856" spans="1:17" ht="15" x14ac:dyDescent="0.25">
      <c r="A13856"/>
      <c r="B13856" s="114">
        <v>13855</v>
      </c>
      <c r="C13856" s="7">
        <v>24</v>
      </c>
      <c r="E13856">
        <v>13855</v>
      </c>
      <c r="G13856">
        <v>24</v>
      </c>
      <c r="K13856">
        <v>13855</v>
      </c>
      <c r="N13856"/>
      <c r="O13856"/>
      <c r="Q13856"/>
    </row>
    <row r="13857" spans="1:17" ht="15" x14ac:dyDescent="0.25">
      <c r="A13857"/>
      <c r="B13857" s="114">
        <v>13856</v>
      </c>
      <c r="C13857" s="7">
        <v>24</v>
      </c>
      <c r="E13857">
        <v>13856</v>
      </c>
      <c r="G13857">
        <v>24</v>
      </c>
      <c r="K13857">
        <v>13856</v>
      </c>
      <c r="N13857"/>
      <c r="O13857"/>
      <c r="Q13857"/>
    </row>
    <row r="13858" spans="1:17" ht="15" x14ac:dyDescent="0.25">
      <c r="A13858"/>
      <c r="B13858" s="114">
        <v>13857</v>
      </c>
      <c r="C13858" s="7">
        <v>24</v>
      </c>
      <c r="E13858">
        <v>13857</v>
      </c>
      <c r="G13858">
        <v>24</v>
      </c>
      <c r="K13858">
        <v>13857</v>
      </c>
      <c r="N13858"/>
      <c r="O13858"/>
      <c r="Q13858"/>
    </row>
    <row r="13859" spans="1:17" ht="15" x14ac:dyDescent="0.25">
      <c r="A13859"/>
      <c r="B13859" s="114">
        <v>13858</v>
      </c>
      <c r="C13859" s="7">
        <v>24</v>
      </c>
      <c r="E13859">
        <v>13858</v>
      </c>
      <c r="G13859">
        <v>24</v>
      </c>
      <c r="K13859">
        <v>13858</v>
      </c>
      <c r="N13859"/>
      <c r="O13859"/>
      <c r="Q13859"/>
    </row>
    <row r="13860" spans="1:17" ht="15" x14ac:dyDescent="0.25">
      <c r="A13860"/>
      <c r="B13860" s="114">
        <v>13859</v>
      </c>
      <c r="C13860" s="7">
        <v>24</v>
      </c>
      <c r="E13860">
        <v>13859</v>
      </c>
      <c r="G13860">
        <v>24</v>
      </c>
      <c r="K13860">
        <v>13859</v>
      </c>
      <c r="N13860"/>
      <c r="O13860"/>
      <c r="Q13860"/>
    </row>
    <row r="13861" spans="1:17" ht="15" x14ac:dyDescent="0.25">
      <c r="A13861"/>
      <c r="B13861" s="114">
        <v>13860</v>
      </c>
      <c r="C13861" s="7">
        <v>24</v>
      </c>
      <c r="E13861">
        <v>13860</v>
      </c>
      <c r="G13861">
        <v>24</v>
      </c>
      <c r="K13861">
        <v>13860</v>
      </c>
      <c r="N13861"/>
      <c r="O13861"/>
      <c r="Q13861"/>
    </row>
    <row r="13862" spans="1:17" ht="15" x14ac:dyDescent="0.25">
      <c r="A13862"/>
      <c r="B13862" s="114">
        <v>13861</v>
      </c>
      <c r="C13862" s="7">
        <v>24</v>
      </c>
      <c r="E13862">
        <v>13861</v>
      </c>
      <c r="G13862">
        <v>24</v>
      </c>
      <c r="K13862">
        <v>13861</v>
      </c>
      <c r="N13862"/>
      <c r="O13862"/>
      <c r="Q13862"/>
    </row>
    <row r="13863" spans="1:17" ht="15" x14ac:dyDescent="0.25">
      <c r="A13863"/>
      <c r="B13863" s="114">
        <v>13862</v>
      </c>
      <c r="C13863" s="7">
        <v>24</v>
      </c>
      <c r="E13863">
        <v>13862</v>
      </c>
      <c r="G13863">
        <v>24</v>
      </c>
      <c r="K13863">
        <v>13862</v>
      </c>
      <c r="N13863"/>
      <c r="O13863"/>
      <c r="Q13863"/>
    </row>
    <row r="13864" spans="1:17" ht="15" x14ac:dyDescent="0.25">
      <c r="A13864"/>
      <c r="B13864" s="114">
        <v>13863</v>
      </c>
      <c r="C13864" s="7">
        <v>24</v>
      </c>
      <c r="E13864">
        <v>13863</v>
      </c>
      <c r="G13864">
        <v>24</v>
      </c>
      <c r="K13864">
        <v>13863</v>
      </c>
      <c r="N13864"/>
      <c r="O13864"/>
      <c r="Q13864"/>
    </row>
    <row r="13865" spans="1:17" ht="15" x14ac:dyDescent="0.25">
      <c r="A13865"/>
      <c r="B13865" s="114">
        <v>13864</v>
      </c>
      <c r="C13865" s="7">
        <v>24</v>
      </c>
      <c r="E13865">
        <v>13864</v>
      </c>
      <c r="G13865">
        <v>24</v>
      </c>
      <c r="K13865">
        <v>13864</v>
      </c>
      <c r="N13865"/>
      <c r="O13865"/>
      <c r="Q13865"/>
    </row>
    <row r="13866" spans="1:17" ht="15" x14ac:dyDescent="0.25">
      <c r="A13866"/>
      <c r="B13866" s="114">
        <v>13865</v>
      </c>
      <c r="C13866" s="7">
        <v>24</v>
      </c>
      <c r="E13866">
        <v>13865</v>
      </c>
      <c r="G13866">
        <v>24</v>
      </c>
      <c r="K13866">
        <v>13865</v>
      </c>
      <c r="N13866"/>
      <c r="O13866"/>
      <c r="Q13866"/>
    </row>
    <row r="13867" spans="1:17" ht="15" x14ac:dyDescent="0.25">
      <c r="A13867"/>
      <c r="B13867" s="114">
        <v>13866</v>
      </c>
      <c r="C13867" s="7">
        <v>24</v>
      </c>
      <c r="E13867">
        <v>13866</v>
      </c>
      <c r="G13867">
        <v>24</v>
      </c>
      <c r="K13867">
        <v>13866</v>
      </c>
      <c r="N13867"/>
      <c r="O13867"/>
      <c r="Q13867"/>
    </row>
    <row r="13868" spans="1:17" ht="15" x14ac:dyDescent="0.25">
      <c r="A13868"/>
      <c r="B13868" s="114">
        <v>13867</v>
      </c>
      <c r="C13868" s="7">
        <v>24</v>
      </c>
      <c r="E13868">
        <v>13867</v>
      </c>
      <c r="G13868">
        <v>24</v>
      </c>
      <c r="K13868">
        <v>13867</v>
      </c>
      <c r="N13868"/>
      <c r="O13868"/>
      <c r="Q13868"/>
    </row>
    <row r="13869" spans="1:17" ht="15" x14ac:dyDescent="0.25">
      <c r="A13869"/>
      <c r="B13869" s="114">
        <v>13868</v>
      </c>
      <c r="C13869" s="7">
        <v>24</v>
      </c>
      <c r="E13869">
        <v>13868</v>
      </c>
      <c r="G13869">
        <v>24</v>
      </c>
      <c r="K13869">
        <v>13868</v>
      </c>
      <c r="N13869"/>
      <c r="O13869"/>
      <c r="Q13869"/>
    </row>
    <row r="13870" spans="1:17" ht="15" x14ac:dyDescent="0.25">
      <c r="A13870"/>
      <c r="B13870" s="114">
        <v>13869</v>
      </c>
      <c r="C13870" s="7">
        <v>24</v>
      </c>
      <c r="E13870">
        <v>13869</v>
      </c>
      <c r="G13870">
        <v>24</v>
      </c>
      <c r="K13870">
        <v>13869</v>
      </c>
      <c r="N13870"/>
      <c r="O13870"/>
      <c r="Q13870"/>
    </row>
    <row r="13871" spans="1:17" ht="15" x14ac:dyDescent="0.25">
      <c r="A13871"/>
      <c r="B13871" s="114">
        <v>13870</v>
      </c>
      <c r="C13871" s="7">
        <v>24</v>
      </c>
      <c r="E13871">
        <v>13870</v>
      </c>
      <c r="G13871">
        <v>24</v>
      </c>
      <c r="K13871">
        <v>13870</v>
      </c>
      <c r="N13871"/>
      <c r="O13871"/>
      <c r="Q13871"/>
    </row>
    <row r="13872" spans="1:17" ht="15" x14ac:dyDescent="0.25">
      <c r="A13872"/>
      <c r="B13872" s="114">
        <v>13871</v>
      </c>
      <c r="C13872" s="7">
        <v>24</v>
      </c>
      <c r="E13872">
        <v>13871</v>
      </c>
      <c r="G13872">
        <v>24</v>
      </c>
      <c r="K13872">
        <v>13871</v>
      </c>
      <c r="N13872"/>
      <c r="O13872"/>
      <c r="Q13872"/>
    </row>
    <row r="13873" spans="1:17" ht="15" x14ac:dyDescent="0.25">
      <c r="A13873"/>
      <c r="B13873" s="114">
        <v>13872</v>
      </c>
      <c r="C13873" s="7">
        <v>24</v>
      </c>
      <c r="E13873">
        <v>13872</v>
      </c>
      <c r="G13873">
        <v>24</v>
      </c>
      <c r="K13873">
        <v>13872</v>
      </c>
      <c r="N13873"/>
      <c r="O13873"/>
      <c r="Q13873"/>
    </row>
    <row r="13874" spans="1:17" ht="15" x14ac:dyDescent="0.25">
      <c r="A13874"/>
      <c r="B13874" s="114">
        <v>13873</v>
      </c>
      <c r="C13874" s="7">
        <v>24</v>
      </c>
      <c r="E13874">
        <v>13873</v>
      </c>
      <c r="G13874">
        <v>24</v>
      </c>
      <c r="K13874">
        <v>13873</v>
      </c>
      <c r="N13874"/>
      <c r="O13874"/>
      <c r="Q13874"/>
    </row>
    <row r="13875" spans="1:17" ht="15" x14ac:dyDescent="0.25">
      <c r="A13875"/>
      <c r="B13875" s="114">
        <v>13874</v>
      </c>
      <c r="C13875" s="7">
        <v>24</v>
      </c>
      <c r="E13875">
        <v>13874</v>
      </c>
      <c r="G13875">
        <v>24</v>
      </c>
      <c r="K13875">
        <v>13874</v>
      </c>
      <c r="N13875"/>
      <c r="O13875"/>
      <c r="Q13875"/>
    </row>
    <row r="13876" spans="1:17" ht="15" x14ac:dyDescent="0.25">
      <c r="A13876"/>
      <c r="B13876" s="114">
        <v>13875</v>
      </c>
      <c r="C13876" s="7">
        <v>24</v>
      </c>
      <c r="E13876">
        <v>13875</v>
      </c>
      <c r="G13876">
        <v>24</v>
      </c>
      <c r="K13876">
        <v>13875</v>
      </c>
      <c r="N13876"/>
      <c r="O13876"/>
      <c r="Q13876"/>
    </row>
    <row r="13877" spans="1:17" ht="15" x14ac:dyDescent="0.25">
      <c r="A13877"/>
      <c r="B13877" s="114">
        <v>13876</v>
      </c>
      <c r="C13877" s="7">
        <v>24</v>
      </c>
      <c r="E13877">
        <v>13876</v>
      </c>
      <c r="G13877">
        <v>24</v>
      </c>
      <c r="K13877">
        <v>13876</v>
      </c>
      <c r="N13877"/>
      <c r="O13877"/>
      <c r="Q13877"/>
    </row>
    <row r="13878" spans="1:17" ht="15" x14ac:dyDescent="0.25">
      <c r="A13878"/>
      <c r="B13878" s="114">
        <v>13877</v>
      </c>
      <c r="C13878" s="7">
        <v>24</v>
      </c>
      <c r="E13878">
        <v>13877</v>
      </c>
      <c r="G13878">
        <v>24</v>
      </c>
      <c r="K13878">
        <v>13877</v>
      </c>
      <c r="N13878"/>
      <c r="O13878"/>
      <c r="Q13878"/>
    </row>
    <row r="13879" spans="1:17" ht="15" x14ac:dyDescent="0.25">
      <c r="A13879"/>
      <c r="B13879" s="114">
        <v>13878</v>
      </c>
      <c r="C13879" s="7">
        <v>24</v>
      </c>
      <c r="E13879">
        <v>13878</v>
      </c>
      <c r="G13879">
        <v>24</v>
      </c>
      <c r="K13879">
        <v>13878</v>
      </c>
      <c r="N13879"/>
      <c r="O13879"/>
      <c r="Q13879"/>
    </row>
    <row r="13880" spans="1:17" ht="15" x14ac:dyDescent="0.25">
      <c r="A13880"/>
      <c r="B13880" s="114">
        <v>13879</v>
      </c>
      <c r="C13880" s="7">
        <v>24</v>
      </c>
      <c r="E13880">
        <v>13879</v>
      </c>
      <c r="G13880">
        <v>24</v>
      </c>
      <c r="K13880">
        <v>13879</v>
      </c>
      <c r="N13880"/>
      <c r="O13880"/>
      <c r="Q13880"/>
    </row>
    <row r="13881" spans="1:17" ht="15" x14ac:dyDescent="0.25">
      <c r="A13881"/>
      <c r="B13881" s="114">
        <v>13880</v>
      </c>
      <c r="C13881" s="7">
        <v>24</v>
      </c>
      <c r="E13881">
        <v>13880</v>
      </c>
      <c r="G13881">
        <v>24</v>
      </c>
      <c r="K13881">
        <v>13880</v>
      </c>
      <c r="N13881"/>
      <c r="O13881"/>
      <c r="Q13881"/>
    </row>
    <row r="13882" spans="1:17" ht="15" x14ac:dyDescent="0.25">
      <c r="A13882"/>
      <c r="B13882" s="114">
        <v>13881</v>
      </c>
      <c r="C13882" s="7">
        <v>24</v>
      </c>
      <c r="E13882">
        <v>13881</v>
      </c>
      <c r="G13882">
        <v>24</v>
      </c>
      <c r="K13882">
        <v>13881</v>
      </c>
      <c r="N13882"/>
      <c r="O13882"/>
      <c r="Q13882"/>
    </row>
    <row r="13883" spans="1:17" ht="15" x14ac:dyDescent="0.25">
      <c r="A13883"/>
      <c r="B13883" s="114">
        <v>13882</v>
      </c>
      <c r="C13883" s="7">
        <v>24</v>
      </c>
      <c r="E13883">
        <v>13882</v>
      </c>
      <c r="G13883">
        <v>24</v>
      </c>
      <c r="K13883">
        <v>13882</v>
      </c>
      <c r="N13883"/>
      <c r="O13883"/>
      <c r="Q13883"/>
    </row>
    <row r="13884" spans="1:17" ht="15" x14ac:dyDescent="0.25">
      <c r="A13884"/>
      <c r="B13884" s="114">
        <v>13883</v>
      </c>
      <c r="C13884" s="7">
        <v>24</v>
      </c>
      <c r="E13884">
        <v>13883</v>
      </c>
      <c r="G13884">
        <v>24</v>
      </c>
      <c r="K13884">
        <v>13883</v>
      </c>
      <c r="N13884"/>
      <c r="O13884"/>
      <c r="Q13884"/>
    </row>
    <row r="13885" spans="1:17" ht="15" x14ac:dyDescent="0.25">
      <c r="A13885"/>
      <c r="B13885" s="114">
        <v>13884</v>
      </c>
      <c r="C13885" s="7">
        <v>24</v>
      </c>
      <c r="E13885">
        <v>13884</v>
      </c>
      <c r="G13885">
        <v>24</v>
      </c>
      <c r="K13885">
        <v>13884</v>
      </c>
      <c r="N13885"/>
      <c r="O13885"/>
      <c r="Q13885"/>
    </row>
    <row r="13886" spans="1:17" ht="15" x14ac:dyDescent="0.25">
      <c r="A13886"/>
      <c r="B13886" s="114">
        <v>13885</v>
      </c>
      <c r="C13886" s="7">
        <v>24</v>
      </c>
      <c r="E13886">
        <v>13885</v>
      </c>
      <c r="G13886">
        <v>24</v>
      </c>
      <c r="K13886">
        <v>13885</v>
      </c>
      <c r="N13886"/>
      <c r="O13886"/>
      <c r="Q13886"/>
    </row>
    <row r="13887" spans="1:17" ht="15" x14ac:dyDescent="0.25">
      <c r="A13887"/>
      <c r="B13887" s="114">
        <v>13886</v>
      </c>
      <c r="C13887" s="7">
        <v>24</v>
      </c>
      <c r="E13887">
        <v>13886</v>
      </c>
      <c r="G13887">
        <v>24</v>
      </c>
      <c r="K13887">
        <v>13886</v>
      </c>
      <c r="N13887"/>
      <c r="O13887"/>
      <c r="Q13887"/>
    </row>
    <row r="13888" spans="1:17" ht="15" x14ac:dyDescent="0.25">
      <c r="A13888"/>
      <c r="B13888" s="114">
        <v>13887</v>
      </c>
      <c r="C13888" s="7">
        <v>24</v>
      </c>
      <c r="E13888">
        <v>13887</v>
      </c>
      <c r="G13888">
        <v>24</v>
      </c>
      <c r="K13888">
        <v>13887</v>
      </c>
      <c r="N13888"/>
      <c r="O13888"/>
      <c r="Q13888"/>
    </row>
    <row r="13889" spans="1:17" ht="15" x14ac:dyDescent="0.25">
      <c r="A13889"/>
      <c r="B13889" s="114">
        <v>13888</v>
      </c>
      <c r="C13889" s="7">
        <v>24</v>
      </c>
      <c r="E13889">
        <v>13888</v>
      </c>
      <c r="G13889">
        <v>24</v>
      </c>
      <c r="K13889">
        <v>13888</v>
      </c>
      <c r="N13889"/>
      <c r="O13889"/>
      <c r="Q13889"/>
    </row>
    <row r="13890" spans="1:17" ht="15" x14ac:dyDescent="0.25">
      <c r="A13890"/>
      <c r="B13890" s="114">
        <v>13889</v>
      </c>
      <c r="C13890" s="7">
        <v>24</v>
      </c>
      <c r="E13890">
        <v>13889</v>
      </c>
      <c r="G13890">
        <v>24</v>
      </c>
      <c r="K13890">
        <v>13889</v>
      </c>
      <c r="N13890"/>
      <c r="O13890"/>
      <c r="Q13890"/>
    </row>
    <row r="13891" spans="1:17" ht="15" x14ac:dyDescent="0.25">
      <c r="A13891"/>
      <c r="B13891" s="114">
        <v>13890</v>
      </c>
      <c r="C13891" s="7">
        <v>24</v>
      </c>
      <c r="E13891">
        <v>13890</v>
      </c>
      <c r="G13891">
        <v>24</v>
      </c>
      <c r="K13891">
        <v>13890</v>
      </c>
      <c r="N13891"/>
      <c r="O13891"/>
      <c r="Q13891"/>
    </row>
    <row r="13892" spans="1:17" ht="15" x14ac:dyDescent="0.25">
      <c r="A13892"/>
      <c r="B13892" s="114">
        <v>13891</v>
      </c>
      <c r="C13892" s="7">
        <v>24</v>
      </c>
      <c r="E13892">
        <v>13891</v>
      </c>
      <c r="G13892">
        <v>24</v>
      </c>
      <c r="K13892">
        <v>13891</v>
      </c>
      <c r="N13892"/>
      <c r="O13892"/>
      <c r="Q13892"/>
    </row>
    <row r="13893" spans="1:17" ht="15" x14ac:dyDescent="0.25">
      <c r="A13893"/>
      <c r="B13893" s="114">
        <v>13892</v>
      </c>
      <c r="C13893" s="7">
        <v>24</v>
      </c>
      <c r="E13893">
        <v>13892</v>
      </c>
      <c r="G13893">
        <v>24</v>
      </c>
      <c r="K13893">
        <v>13892</v>
      </c>
      <c r="N13893"/>
      <c r="O13893"/>
      <c r="Q13893"/>
    </row>
    <row r="13894" spans="1:17" ht="15" x14ac:dyDescent="0.25">
      <c r="A13894"/>
      <c r="B13894" s="114">
        <v>13893</v>
      </c>
      <c r="C13894" s="7">
        <v>24</v>
      </c>
      <c r="E13894">
        <v>13893</v>
      </c>
      <c r="G13894">
        <v>24</v>
      </c>
      <c r="K13894">
        <v>13893</v>
      </c>
      <c r="N13894"/>
      <c r="O13894"/>
      <c r="Q13894"/>
    </row>
    <row r="13895" spans="1:17" ht="15" x14ac:dyDescent="0.25">
      <c r="A13895"/>
      <c r="B13895" s="114">
        <v>13894</v>
      </c>
      <c r="C13895" s="7">
        <v>24</v>
      </c>
      <c r="E13895">
        <v>13894</v>
      </c>
      <c r="G13895">
        <v>24</v>
      </c>
      <c r="K13895">
        <v>13894</v>
      </c>
      <c r="N13895"/>
      <c r="O13895"/>
      <c r="Q13895"/>
    </row>
    <row r="13896" spans="1:17" ht="15" x14ac:dyDescent="0.25">
      <c r="A13896"/>
      <c r="B13896" s="114">
        <v>13895</v>
      </c>
      <c r="C13896" s="7">
        <v>24</v>
      </c>
      <c r="E13896">
        <v>13895</v>
      </c>
      <c r="G13896">
        <v>24</v>
      </c>
      <c r="K13896">
        <v>13895</v>
      </c>
      <c r="N13896"/>
      <c r="O13896"/>
      <c r="Q13896"/>
    </row>
    <row r="13897" spans="1:17" ht="15" x14ac:dyDescent="0.25">
      <c r="A13897"/>
      <c r="B13897" s="114">
        <v>13896</v>
      </c>
      <c r="C13897" s="7">
        <v>24</v>
      </c>
      <c r="E13897">
        <v>13896</v>
      </c>
      <c r="G13897">
        <v>24</v>
      </c>
      <c r="K13897">
        <v>13896</v>
      </c>
      <c r="N13897"/>
      <c r="O13897"/>
      <c r="Q13897"/>
    </row>
    <row r="13898" spans="1:17" ht="15" x14ac:dyDescent="0.25">
      <c r="A13898"/>
      <c r="B13898" s="114">
        <v>13897</v>
      </c>
      <c r="C13898" s="7">
        <v>24</v>
      </c>
      <c r="E13898">
        <v>13897</v>
      </c>
      <c r="G13898">
        <v>24</v>
      </c>
      <c r="K13898">
        <v>13897</v>
      </c>
      <c r="N13898"/>
      <c r="O13898"/>
      <c r="Q13898"/>
    </row>
    <row r="13899" spans="1:17" ht="15" x14ac:dyDescent="0.25">
      <c r="A13899"/>
      <c r="B13899" s="114">
        <v>13898</v>
      </c>
      <c r="C13899" s="7">
        <v>24</v>
      </c>
      <c r="E13899">
        <v>13898</v>
      </c>
      <c r="G13899">
        <v>24</v>
      </c>
      <c r="K13899">
        <v>13898</v>
      </c>
      <c r="N13899"/>
      <c r="O13899"/>
      <c r="Q13899"/>
    </row>
    <row r="13900" spans="1:17" ht="15" x14ac:dyDescent="0.25">
      <c r="A13900"/>
      <c r="B13900" s="114">
        <v>13899</v>
      </c>
      <c r="C13900" s="7">
        <v>24</v>
      </c>
      <c r="E13900">
        <v>13899</v>
      </c>
      <c r="G13900">
        <v>24</v>
      </c>
      <c r="K13900">
        <v>13899</v>
      </c>
      <c r="N13900"/>
      <c r="O13900"/>
      <c r="Q13900"/>
    </row>
    <row r="13901" spans="1:17" ht="15" x14ac:dyDescent="0.25">
      <c r="A13901"/>
      <c r="B13901" s="114">
        <v>13900</v>
      </c>
      <c r="C13901" s="7">
        <v>24</v>
      </c>
      <c r="E13901">
        <v>13900</v>
      </c>
      <c r="G13901">
        <v>24</v>
      </c>
      <c r="K13901">
        <v>13900</v>
      </c>
      <c r="N13901"/>
      <c r="O13901"/>
      <c r="Q13901"/>
    </row>
    <row r="13902" spans="1:17" ht="15" x14ac:dyDescent="0.25">
      <c r="A13902"/>
      <c r="B13902" s="114">
        <v>13901</v>
      </c>
      <c r="C13902" s="7">
        <v>24</v>
      </c>
      <c r="E13902">
        <v>13901</v>
      </c>
      <c r="G13902">
        <v>24</v>
      </c>
      <c r="K13902">
        <v>13901</v>
      </c>
      <c r="N13902"/>
      <c r="O13902"/>
      <c r="Q13902"/>
    </row>
    <row r="13903" spans="1:17" ht="15" x14ac:dyDescent="0.25">
      <c r="A13903"/>
      <c r="B13903" s="114">
        <v>13902</v>
      </c>
      <c r="C13903" s="7">
        <v>24</v>
      </c>
      <c r="E13903">
        <v>13902</v>
      </c>
      <c r="G13903">
        <v>24</v>
      </c>
      <c r="K13903">
        <v>13902</v>
      </c>
      <c r="N13903"/>
      <c r="O13903"/>
      <c r="Q13903"/>
    </row>
    <row r="13904" spans="1:17" ht="15" x14ac:dyDescent="0.25">
      <c r="A13904"/>
      <c r="B13904" s="114">
        <v>13903</v>
      </c>
      <c r="C13904" s="7">
        <v>24</v>
      </c>
      <c r="E13904">
        <v>13903</v>
      </c>
      <c r="G13904">
        <v>24</v>
      </c>
      <c r="K13904">
        <v>13903</v>
      </c>
      <c r="N13904"/>
      <c r="O13904"/>
      <c r="Q13904"/>
    </row>
    <row r="13905" spans="1:17" ht="15" x14ac:dyDescent="0.25">
      <c r="A13905"/>
      <c r="B13905" s="114">
        <v>13904</v>
      </c>
      <c r="C13905" s="7">
        <v>24</v>
      </c>
      <c r="E13905">
        <v>13904</v>
      </c>
      <c r="G13905">
        <v>24</v>
      </c>
      <c r="K13905">
        <v>13904</v>
      </c>
      <c r="N13905"/>
      <c r="O13905"/>
      <c r="Q13905"/>
    </row>
    <row r="13906" spans="1:17" ht="15" x14ac:dyDescent="0.25">
      <c r="A13906"/>
      <c r="B13906" s="114">
        <v>13905</v>
      </c>
      <c r="C13906" s="7">
        <v>24</v>
      </c>
      <c r="E13906">
        <v>13905</v>
      </c>
      <c r="G13906">
        <v>24</v>
      </c>
      <c r="K13906">
        <v>13905</v>
      </c>
      <c r="N13906"/>
      <c r="O13906"/>
      <c r="Q13906"/>
    </row>
    <row r="13907" spans="1:17" ht="15" x14ac:dyDescent="0.25">
      <c r="A13907"/>
      <c r="B13907" s="114">
        <v>13906</v>
      </c>
      <c r="C13907" s="7">
        <v>24</v>
      </c>
      <c r="E13907">
        <v>13906</v>
      </c>
      <c r="G13907">
        <v>24</v>
      </c>
      <c r="K13907">
        <v>13906</v>
      </c>
      <c r="N13907"/>
      <c r="O13907"/>
      <c r="Q13907"/>
    </row>
    <row r="13908" spans="1:17" ht="15" x14ac:dyDescent="0.25">
      <c r="A13908"/>
      <c r="B13908" s="114">
        <v>13907</v>
      </c>
      <c r="C13908" s="7">
        <v>24</v>
      </c>
      <c r="E13908">
        <v>13907</v>
      </c>
      <c r="G13908">
        <v>24</v>
      </c>
      <c r="K13908">
        <v>13907</v>
      </c>
      <c r="N13908"/>
      <c r="O13908"/>
      <c r="Q13908"/>
    </row>
    <row r="13909" spans="1:17" ht="15" x14ac:dyDescent="0.25">
      <c r="A13909"/>
      <c r="B13909" s="114">
        <v>13908</v>
      </c>
      <c r="C13909" s="7">
        <v>24</v>
      </c>
      <c r="E13909">
        <v>13908</v>
      </c>
      <c r="G13909">
        <v>24</v>
      </c>
      <c r="K13909">
        <v>13908</v>
      </c>
      <c r="N13909"/>
      <c r="O13909"/>
      <c r="Q13909"/>
    </row>
    <row r="13910" spans="1:17" ht="15" x14ac:dyDescent="0.25">
      <c r="A13910"/>
      <c r="B13910" s="114">
        <v>13909</v>
      </c>
      <c r="C13910" s="7">
        <v>24</v>
      </c>
      <c r="E13910">
        <v>13909</v>
      </c>
      <c r="G13910">
        <v>24</v>
      </c>
      <c r="K13910">
        <v>13909</v>
      </c>
      <c r="N13910"/>
      <c r="O13910"/>
      <c r="Q13910"/>
    </row>
    <row r="13911" spans="1:17" ht="15" x14ac:dyDescent="0.25">
      <c r="A13911"/>
      <c r="B13911" s="114">
        <v>13910</v>
      </c>
      <c r="C13911" s="7">
        <v>24</v>
      </c>
      <c r="E13911">
        <v>13910</v>
      </c>
      <c r="G13911">
        <v>24</v>
      </c>
      <c r="K13911">
        <v>13910</v>
      </c>
      <c r="N13911"/>
      <c r="O13911"/>
      <c r="Q13911"/>
    </row>
    <row r="13912" spans="1:17" ht="15" x14ac:dyDescent="0.25">
      <c r="A13912"/>
      <c r="B13912" s="114">
        <v>13911</v>
      </c>
      <c r="C13912" s="7">
        <v>24</v>
      </c>
      <c r="E13912">
        <v>13911</v>
      </c>
      <c r="G13912">
        <v>24</v>
      </c>
      <c r="K13912">
        <v>13911</v>
      </c>
      <c r="N13912"/>
      <c r="O13912"/>
      <c r="Q13912"/>
    </row>
    <row r="13913" spans="1:17" ht="15" x14ac:dyDescent="0.25">
      <c r="A13913"/>
      <c r="B13913" s="114">
        <v>13912</v>
      </c>
      <c r="C13913" s="7">
        <v>24</v>
      </c>
      <c r="E13913">
        <v>13912</v>
      </c>
      <c r="G13913">
        <v>24</v>
      </c>
      <c r="K13913">
        <v>13912</v>
      </c>
      <c r="N13913"/>
      <c r="O13913"/>
      <c r="Q13913"/>
    </row>
    <row r="13914" spans="1:17" ht="15" x14ac:dyDescent="0.25">
      <c r="A13914"/>
      <c r="B13914" s="114">
        <v>13913</v>
      </c>
      <c r="C13914" s="7">
        <v>24</v>
      </c>
      <c r="E13914">
        <v>13913</v>
      </c>
      <c r="G13914">
        <v>24</v>
      </c>
      <c r="K13914">
        <v>13913</v>
      </c>
      <c r="N13914"/>
      <c r="O13914"/>
      <c r="Q13914"/>
    </row>
    <row r="13915" spans="1:17" ht="15" x14ac:dyDescent="0.25">
      <c r="A13915"/>
      <c r="B13915" s="114">
        <v>13914</v>
      </c>
      <c r="C13915" s="7">
        <v>24</v>
      </c>
      <c r="E13915">
        <v>13914</v>
      </c>
      <c r="G13915">
        <v>24</v>
      </c>
      <c r="K13915">
        <v>13914</v>
      </c>
      <c r="N13915"/>
      <c r="O13915"/>
      <c r="Q13915"/>
    </row>
    <row r="13916" spans="1:17" ht="15" x14ac:dyDescent="0.25">
      <c r="A13916"/>
      <c r="B13916" s="114">
        <v>13915</v>
      </c>
      <c r="C13916" s="7">
        <v>24</v>
      </c>
      <c r="E13916">
        <v>13915</v>
      </c>
      <c r="G13916">
        <v>24</v>
      </c>
      <c r="K13916">
        <v>13915</v>
      </c>
      <c r="N13916"/>
      <c r="O13916"/>
      <c r="Q13916"/>
    </row>
    <row r="13917" spans="1:17" ht="15" x14ac:dyDescent="0.25">
      <c r="A13917"/>
      <c r="B13917" s="114">
        <v>13916</v>
      </c>
      <c r="C13917" s="7">
        <v>24</v>
      </c>
      <c r="E13917">
        <v>13916</v>
      </c>
      <c r="G13917">
        <v>24</v>
      </c>
      <c r="K13917">
        <v>13916</v>
      </c>
      <c r="N13917"/>
      <c r="O13917"/>
      <c r="Q13917"/>
    </row>
    <row r="13918" spans="1:17" ht="15" x14ac:dyDescent="0.25">
      <c r="A13918"/>
      <c r="B13918" s="114">
        <v>13917</v>
      </c>
      <c r="C13918" s="7">
        <v>24</v>
      </c>
      <c r="E13918">
        <v>13917</v>
      </c>
      <c r="G13918">
        <v>24</v>
      </c>
      <c r="K13918">
        <v>13917</v>
      </c>
      <c r="N13918"/>
      <c r="O13918"/>
      <c r="Q13918"/>
    </row>
    <row r="13919" spans="1:17" ht="15" x14ac:dyDescent="0.25">
      <c r="A13919"/>
      <c r="B13919" s="114">
        <v>13918</v>
      </c>
      <c r="C13919" s="7">
        <v>24</v>
      </c>
      <c r="E13919">
        <v>13918</v>
      </c>
      <c r="G13919">
        <v>24</v>
      </c>
      <c r="K13919">
        <v>13918</v>
      </c>
      <c r="N13919"/>
      <c r="O13919"/>
      <c r="Q13919"/>
    </row>
    <row r="13920" spans="1:17" ht="15" x14ac:dyDescent="0.25">
      <c r="A13920"/>
      <c r="B13920" s="114">
        <v>13919</v>
      </c>
      <c r="C13920" s="7">
        <v>24</v>
      </c>
      <c r="E13920">
        <v>13919</v>
      </c>
      <c r="G13920">
        <v>24</v>
      </c>
      <c r="K13920">
        <v>13919</v>
      </c>
      <c r="N13920"/>
      <c r="O13920"/>
      <c r="Q13920"/>
    </row>
    <row r="13921" spans="1:17" ht="15" x14ac:dyDescent="0.25">
      <c r="A13921"/>
      <c r="B13921" s="114">
        <v>13920</v>
      </c>
      <c r="C13921" s="7">
        <v>24</v>
      </c>
      <c r="E13921">
        <v>13920</v>
      </c>
      <c r="G13921">
        <v>24</v>
      </c>
      <c r="K13921">
        <v>13920</v>
      </c>
      <c r="N13921"/>
      <c r="O13921"/>
      <c r="Q13921"/>
    </row>
    <row r="13922" spans="1:17" ht="15" x14ac:dyDescent="0.25">
      <c r="A13922"/>
      <c r="B13922" s="114">
        <v>13921</v>
      </c>
      <c r="C13922" s="7">
        <v>24</v>
      </c>
      <c r="E13922">
        <v>13921</v>
      </c>
      <c r="G13922">
        <v>24</v>
      </c>
      <c r="K13922">
        <v>13921</v>
      </c>
      <c r="N13922"/>
      <c r="O13922"/>
      <c r="Q13922"/>
    </row>
    <row r="13923" spans="1:17" ht="15" x14ac:dyDescent="0.25">
      <c r="A13923"/>
      <c r="B13923" s="114">
        <v>13922</v>
      </c>
      <c r="C13923" s="7">
        <v>24</v>
      </c>
      <c r="E13923">
        <v>13922</v>
      </c>
      <c r="G13923">
        <v>24</v>
      </c>
      <c r="K13923">
        <v>13922</v>
      </c>
      <c r="N13923"/>
      <c r="O13923"/>
      <c r="Q13923"/>
    </row>
    <row r="13924" spans="1:17" ht="15" x14ac:dyDescent="0.25">
      <c r="A13924"/>
      <c r="B13924" s="114">
        <v>13923</v>
      </c>
      <c r="C13924" s="7">
        <v>24</v>
      </c>
      <c r="E13924">
        <v>13923</v>
      </c>
      <c r="G13924">
        <v>24</v>
      </c>
      <c r="K13924">
        <v>13923</v>
      </c>
      <c r="N13924"/>
      <c r="O13924"/>
      <c r="Q13924"/>
    </row>
    <row r="13925" spans="1:17" ht="15" x14ac:dyDescent="0.25">
      <c r="A13925"/>
      <c r="B13925" s="114">
        <v>13924</v>
      </c>
      <c r="C13925" s="7">
        <v>24</v>
      </c>
      <c r="E13925">
        <v>13924</v>
      </c>
      <c r="G13925">
        <v>24</v>
      </c>
      <c r="K13925">
        <v>13924</v>
      </c>
      <c r="N13925"/>
      <c r="O13925"/>
      <c r="Q13925"/>
    </row>
    <row r="13926" spans="1:17" ht="15" x14ac:dyDescent="0.25">
      <c r="A13926"/>
      <c r="B13926" s="114">
        <v>13925</v>
      </c>
      <c r="C13926" s="7">
        <v>24</v>
      </c>
      <c r="E13926">
        <v>13925</v>
      </c>
      <c r="G13926">
        <v>24</v>
      </c>
      <c r="K13926">
        <v>13925</v>
      </c>
      <c r="N13926"/>
      <c r="O13926"/>
      <c r="Q13926"/>
    </row>
    <row r="13927" spans="1:17" ht="15" x14ac:dyDescent="0.25">
      <c r="A13927"/>
      <c r="B13927" s="114">
        <v>13926</v>
      </c>
      <c r="C13927" s="7">
        <v>24</v>
      </c>
      <c r="E13927">
        <v>13926</v>
      </c>
      <c r="G13927">
        <v>24</v>
      </c>
      <c r="K13927">
        <v>13926</v>
      </c>
      <c r="N13927"/>
      <c r="O13927"/>
      <c r="Q13927"/>
    </row>
    <row r="13928" spans="1:17" ht="15" x14ac:dyDescent="0.25">
      <c r="A13928"/>
      <c r="B13928" s="114">
        <v>13927</v>
      </c>
      <c r="C13928" s="7">
        <v>24</v>
      </c>
      <c r="E13928">
        <v>13927</v>
      </c>
      <c r="G13928">
        <v>24</v>
      </c>
      <c r="K13928">
        <v>13927</v>
      </c>
      <c r="N13928"/>
      <c r="O13928"/>
      <c r="Q13928"/>
    </row>
    <row r="13929" spans="1:17" ht="15" x14ac:dyDescent="0.25">
      <c r="A13929"/>
      <c r="B13929" s="114">
        <v>13928</v>
      </c>
      <c r="C13929" s="7">
        <v>24</v>
      </c>
      <c r="E13929">
        <v>13928</v>
      </c>
      <c r="G13929">
        <v>24</v>
      </c>
      <c r="K13929">
        <v>13928</v>
      </c>
      <c r="N13929"/>
      <c r="O13929"/>
      <c r="Q13929"/>
    </row>
    <row r="13930" spans="1:17" ht="15" x14ac:dyDescent="0.25">
      <c r="A13930"/>
      <c r="B13930" s="114">
        <v>13929</v>
      </c>
      <c r="C13930" s="7">
        <v>24</v>
      </c>
      <c r="E13930">
        <v>13929</v>
      </c>
      <c r="G13930">
        <v>24</v>
      </c>
      <c r="K13930">
        <v>13929</v>
      </c>
      <c r="N13930"/>
      <c r="O13930"/>
      <c r="Q13930"/>
    </row>
    <row r="13931" spans="1:17" ht="15" x14ac:dyDescent="0.25">
      <c r="A13931"/>
      <c r="B13931" s="114">
        <v>13930</v>
      </c>
      <c r="C13931" s="7">
        <v>24</v>
      </c>
      <c r="E13931">
        <v>13930</v>
      </c>
      <c r="G13931">
        <v>24</v>
      </c>
      <c r="K13931">
        <v>13930</v>
      </c>
      <c r="N13931"/>
      <c r="O13931"/>
      <c r="Q13931"/>
    </row>
    <row r="13932" spans="1:17" ht="15" x14ac:dyDescent="0.25">
      <c r="A13932"/>
      <c r="B13932" s="114">
        <v>13931</v>
      </c>
      <c r="C13932" s="7">
        <v>24</v>
      </c>
      <c r="E13932">
        <v>13931</v>
      </c>
      <c r="G13932">
        <v>24</v>
      </c>
      <c r="K13932">
        <v>13931</v>
      </c>
      <c r="N13932"/>
      <c r="O13932"/>
      <c r="Q13932"/>
    </row>
    <row r="13933" spans="1:17" ht="15" x14ac:dyDescent="0.25">
      <c r="A13933"/>
      <c r="B13933" s="114">
        <v>13932</v>
      </c>
      <c r="C13933" s="7">
        <v>24</v>
      </c>
      <c r="E13933">
        <v>13932</v>
      </c>
      <c r="G13933">
        <v>24</v>
      </c>
      <c r="K13933">
        <v>13932</v>
      </c>
      <c r="N13933"/>
      <c r="O13933"/>
      <c r="Q13933"/>
    </row>
    <row r="13934" spans="1:17" ht="15" x14ac:dyDescent="0.25">
      <c r="A13934"/>
      <c r="B13934" s="114">
        <v>13933</v>
      </c>
      <c r="C13934" s="7">
        <v>24</v>
      </c>
      <c r="E13934">
        <v>13933</v>
      </c>
      <c r="G13934">
        <v>24</v>
      </c>
      <c r="K13934">
        <v>13933</v>
      </c>
      <c r="N13934"/>
      <c r="O13934"/>
      <c r="Q13934"/>
    </row>
    <row r="13935" spans="1:17" ht="15" x14ac:dyDescent="0.25">
      <c r="A13935"/>
      <c r="B13935" s="114">
        <v>13934</v>
      </c>
      <c r="C13935" s="7">
        <v>24</v>
      </c>
      <c r="E13935">
        <v>13934</v>
      </c>
      <c r="G13935">
        <v>24</v>
      </c>
      <c r="K13935">
        <v>13934</v>
      </c>
      <c r="N13935"/>
      <c r="O13935"/>
      <c r="Q13935"/>
    </row>
    <row r="13936" spans="1:17" ht="15" x14ac:dyDescent="0.25">
      <c r="A13936"/>
      <c r="B13936" s="114">
        <v>13935</v>
      </c>
      <c r="C13936" s="7">
        <v>24</v>
      </c>
      <c r="E13936">
        <v>13935</v>
      </c>
      <c r="G13936">
        <v>24</v>
      </c>
      <c r="K13936">
        <v>13935</v>
      </c>
      <c r="N13936"/>
      <c r="O13936"/>
      <c r="Q13936"/>
    </row>
    <row r="13937" spans="1:17" ht="15" x14ac:dyDescent="0.25">
      <c r="A13937"/>
      <c r="B13937" s="114">
        <v>13936</v>
      </c>
      <c r="C13937" s="7">
        <v>24</v>
      </c>
      <c r="E13937">
        <v>13936</v>
      </c>
      <c r="G13937">
        <v>24</v>
      </c>
      <c r="K13937">
        <v>13936</v>
      </c>
      <c r="N13937"/>
      <c r="O13937"/>
      <c r="Q13937"/>
    </row>
    <row r="13938" spans="1:17" ht="15" x14ac:dyDescent="0.25">
      <c r="A13938"/>
      <c r="B13938" s="114">
        <v>13937</v>
      </c>
      <c r="C13938" s="7">
        <v>24</v>
      </c>
      <c r="E13938">
        <v>13937</v>
      </c>
      <c r="G13938">
        <v>24</v>
      </c>
      <c r="K13938">
        <v>13937</v>
      </c>
      <c r="N13938"/>
      <c r="O13938"/>
      <c r="Q13938"/>
    </row>
    <row r="13939" spans="1:17" ht="15" x14ac:dyDescent="0.25">
      <c r="A13939"/>
      <c r="B13939" s="114">
        <v>13938</v>
      </c>
      <c r="C13939" s="7">
        <v>24</v>
      </c>
      <c r="E13939">
        <v>13938</v>
      </c>
      <c r="G13939">
        <v>24</v>
      </c>
      <c r="K13939">
        <v>13938</v>
      </c>
      <c r="N13939"/>
      <c r="O13939"/>
      <c r="Q13939"/>
    </row>
    <row r="13940" spans="1:17" ht="15" x14ac:dyDescent="0.25">
      <c r="A13940"/>
      <c r="B13940" s="114">
        <v>13939</v>
      </c>
      <c r="C13940" s="7">
        <v>24</v>
      </c>
      <c r="E13940">
        <v>13939</v>
      </c>
      <c r="G13940">
        <v>24</v>
      </c>
      <c r="K13940">
        <v>13939</v>
      </c>
      <c r="N13940"/>
      <c r="O13940"/>
      <c r="Q13940"/>
    </row>
    <row r="13941" spans="1:17" ht="15" x14ac:dyDescent="0.25">
      <c r="A13941"/>
      <c r="B13941" s="114">
        <v>13940</v>
      </c>
      <c r="C13941" s="7">
        <v>24</v>
      </c>
      <c r="E13941">
        <v>13940</v>
      </c>
      <c r="G13941">
        <v>24</v>
      </c>
      <c r="K13941">
        <v>13940</v>
      </c>
      <c r="N13941"/>
      <c r="O13941"/>
      <c r="Q13941"/>
    </row>
    <row r="13942" spans="1:17" ht="15" x14ac:dyDescent="0.25">
      <c r="A13942"/>
      <c r="B13942" s="114">
        <v>13941</v>
      </c>
      <c r="C13942" s="7">
        <v>24</v>
      </c>
      <c r="E13942">
        <v>13941</v>
      </c>
      <c r="G13942">
        <v>24</v>
      </c>
      <c r="K13942">
        <v>13941</v>
      </c>
      <c r="N13942"/>
      <c r="O13942"/>
      <c r="Q13942"/>
    </row>
    <row r="13943" spans="1:17" ht="15" x14ac:dyDescent="0.25">
      <c r="A13943"/>
      <c r="B13943" s="114">
        <v>13942</v>
      </c>
      <c r="C13943" s="7">
        <v>24</v>
      </c>
      <c r="E13943">
        <v>13942</v>
      </c>
      <c r="G13943">
        <v>24</v>
      </c>
      <c r="K13943">
        <v>13942</v>
      </c>
      <c r="N13943"/>
      <c r="O13943"/>
      <c r="Q13943"/>
    </row>
    <row r="13944" spans="1:17" ht="15" x14ac:dyDescent="0.25">
      <c r="A13944"/>
      <c r="B13944" s="114">
        <v>13943</v>
      </c>
      <c r="C13944" s="7">
        <v>24</v>
      </c>
      <c r="E13944">
        <v>13943</v>
      </c>
      <c r="G13944">
        <v>24</v>
      </c>
      <c r="K13944">
        <v>13943</v>
      </c>
      <c r="N13944"/>
      <c r="O13944"/>
      <c r="Q13944"/>
    </row>
    <row r="13945" spans="1:17" ht="15" x14ac:dyDescent="0.25">
      <c r="A13945"/>
      <c r="B13945" s="114">
        <v>13944</v>
      </c>
      <c r="C13945" s="7">
        <v>24</v>
      </c>
      <c r="E13945">
        <v>13944</v>
      </c>
      <c r="G13945">
        <v>24</v>
      </c>
      <c r="K13945">
        <v>13944</v>
      </c>
      <c r="N13945"/>
      <c r="O13945"/>
      <c r="Q13945"/>
    </row>
    <row r="13946" spans="1:17" ht="15" x14ac:dyDescent="0.25">
      <c r="A13946"/>
      <c r="B13946" s="114">
        <v>13945</v>
      </c>
      <c r="C13946" s="7">
        <v>24</v>
      </c>
      <c r="E13946">
        <v>13945</v>
      </c>
      <c r="G13946">
        <v>24</v>
      </c>
      <c r="K13946">
        <v>13945</v>
      </c>
      <c r="N13946"/>
      <c r="O13946"/>
      <c r="Q13946"/>
    </row>
    <row r="13947" spans="1:17" ht="15" x14ac:dyDescent="0.25">
      <c r="A13947"/>
      <c r="B13947" s="114">
        <v>13946</v>
      </c>
      <c r="C13947" s="7">
        <v>24</v>
      </c>
      <c r="E13947">
        <v>13946</v>
      </c>
      <c r="G13947">
        <v>24</v>
      </c>
      <c r="K13947">
        <v>13946</v>
      </c>
      <c r="N13947"/>
      <c r="O13947"/>
      <c r="Q13947"/>
    </row>
    <row r="13948" spans="1:17" ht="15" x14ac:dyDescent="0.25">
      <c r="A13948"/>
      <c r="B13948" s="114">
        <v>13947</v>
      </c>
      <c r="C13948" s="7">
        <v>24</v>
      </c>
      <c r="E13948">
        <v>13947</v>
      </c>
      <c r="G13948">
        <v>24</v>
      </c>
      <c r="K13948">
        <v>13947</v>
      </c>
      <c r="N13948"/>
      <c r="O13948"/>
      <c r="Q13948"/>
    </row>
    <row r="13949" spans="1:17" ht="15" x14ac:dyDescent="0.25">
      <c r="A13949"/>
      <c r="B13949" s="114">
        <v>13948</v>
      </c>
      <c r="C13949" s="7">
        <v>24</v>
      </c>
      <c r="E13949">
        <v>13948</v>
      </c>
      <c r="G13949">
        <v>24</v>
      </c>
      <c r="K13949">
        <v>13948</v>
      </c>
      <c r="N13949"/>
      <c r="O13949"/>
      <c r="Q13949"/>
    </row>
    <row r="13950" spans="1:17" ht="15" x14ac:dyDescent="0.25">
      <c r="A13950"/>
      <c r="B13950" s="114">
        <v>13949</v>
      </c>
      <c r="C13950" s="7">
        <v>24</v>
      </c>
      <c r="E13950">
        <v>13949</v>
      </c>
      <c r="G13950">
        <v>24</v>
      </c>
      <c r="K13950">
        <v>13949</v>
      </c>
      <c r="N13950"/>
      <c r="O13950"/>
      <c r="Q13950"/>
    </row>
    <row r="13951" spans="1:17" ht="15" x14ac:dyDescent="0.25">
      <c r="A13951"/>
      <c r="B13951" s="114">
        <v>13950</v>
      </c>
      <c r="C13951" s="7">
        <v>24</v>
      </c>
      <c r="E13951">
        <v>13950</v>
      </c>
      <c r="G13951">
        <v>24</v>
      </c>
      <c r="K13951">
        <v>13950</v>
      </c>
      <c r="N13951"/>
      <c r="O13951"/>
      <c r="Q13951"/>
    </row>
    <row r="13952" spans="1:17" ht="15" x14ac:dyDescent="0.25">
      <c r="A13952"/>
      <c r="B13952" s="114">
        <v>13951</v>
      </c>
      <c r="C13952" s="7">
        <v>24</v>
      </c>
      <c r="E13952">
        <v>13951</v>
      </c>
      <c r="G13952">
        <v>24</v>
      </c>
      <c r="K13952">
        <v>13951</v>
      </c>
      <c r="N13952"/>
      <c r="O13952"/>
      <c r="Q13952"/>
    </row>
    <row r="13953" spans="1:17" ht="15" x14ac:dyDescent="0.25">
      <c r="A13953"/>
      <c r="B13953" s="114">
        <v>13952</v>
      </c>
      <c r="C13953" s="7">
        <v>24</v>
      </c>
      <c r="E13953">
        <v>13952</v>
      </c>
      <c r="G13953">
        <v>24</v>
      </c>
      <c r="K13953">
        <v>13952</v>
      </c>
      <c r="N13953"/>
      <c r="O13953"/>
      <c r="Q13953"/>
    </row>
    <row r="13954" spans="1:17" ht="15" x14ac:dyDescent="0.25">
      <c r="A13954"/>
      <c r="B13954" s="114">
        <v>13953</v>
      </c>
      <c r="C13954" s="7">
        <v>24</v>
      </c>
      <c r="E13954">
        <v>13953</v>
      </c>
      <c r="G13954">
        <v>24</v>
      </c>
      <c r="K13954">
        <v>13953</v>
      </c>
      <c r="N13954"/>
      <c r="O13954"/>
      <c r="Q13954"/>
    </row>
    <row r="13955" spans="1:17" ht="15" x14ac:dyDescent="0.25">
      <c r="A13955"/>
      <c r="B13955" s="114">
        <v>13954</v>
      </c>
      <c r="C13955" s="7">
        <v>24</v>
      </c>
      <c r="E13955">
        <v>13954</v>
      </c>
      <c r="G13955">
        <v>24</v>
      </c>
      <c r="K13955">
        <v>13954</v>
      </c>
      <c r="N13955"/>
      <c r="O13955"/>
      <c r="Q13955"/>
    </row>
    <row r="13956" spans="1:17" ht="15" x14ac:dyDescent="0.25">
      <c r="A13956"/>
      <c r="B13956" s="114">
        <v>13955</v>
      </c>
      <c r="C13956" s="7">
        <v>24</v>
      </c>
      <c r="E13956">
        <v>13955</v>
      </c>
      <c r="G13956">
        <v>24</v>
      </c>
      <c r="K13956">
        <v>13955</v>
      </c>
      <c r="N13956"/>
      <c r="O13956"/>
      <c r="Q13956"/>
    </row>
    <row r="13957" spans="1:17" ht="15" x14ac:dyDescent="0.25">
      <c r="A13957"/>
      <c r="B13957" s="114">
        <v>13956</v>
      </c>
      <c r="C13957" s="7">
        <v>24</v>
      </c>
      <c r="E13957">
        <v>13956</v>
      </c>
      <c r="G13957">
        <v>24</v>
      </c>
      <c r="K13957">
        <v>13956</v>
      </c>
      <c r="N13957"/>
      <c r="O13957"/>
      <c r="Q13957"/>
    </row>
    <row r="13958" spans="1:17" ht="15" x14ac:dyDescent="0.25">
      <c r="A13958"/>
      <c r="B13958" s="114">
        <v>13957</v>
      </c>
      <c r="C13958" s="7">
        <v>24</v>
      </c>
      <c r="E13958">
        <v>13957</v>
      </c>
      <c r="G13958">
        <v>24</v>
      </c>
      <c r="K13958">
        <v>13957</v>
      </c>
      <c r="N13958"/>
      <c r="O13958"/>
      <c r="Q13958"/>
    </row>
    <row r="13959" spans="1:17" ht="15" x14ac:dyDescent="0.25">
      <c r="A13959"/>
      <c r="B13959" s="114">
        <v>13958</v>
      </c>
      <c r="C13959" s="7">
        <v>24</v>
      </c>
      <c r="E13959">
        <v>13958</v>
      </c>
      <c r="G13959">
        <v>24</v>
      </c>
      <c r="K13959">
        <v>13958</v>
      </c>
      <c r="N13959"/>
      <c r="O13959"/>
      <c r="Q13959"/>
    </row>
    <row r="13960" spans="1:17" ht="15" x14ac:dyDescent="0.25">
      <c r="A13960"/>
      <c r="B13960" s="114">
        <v>13959</v>
      </c>
      <c r="C13960" s="7">
        <v>24</v>
      </c>
      <c r="E13960">
        <v>13959</v>
      </c>
      <c r="G13960">
        <v>24</v>
      </c>
      <c r="K13960">
        <v>13959</v>
      </c>
      <c r="N13960"/>
      <c r="O13960"/>
      <c r="Q13960"/>
    </row>
    <row r="13961" spans="1:17" ht="15" x14ac:dyDescent="0.25">
      <c r="A13961"/>
      <c r="B13961" s="114">
        <v>13960</v>
      </c>
      <c r="C13961" s="7">
        <v>24</v>
      </c>
      <c r="E13961">
        <v>13960</v>
      </c>
      <c r="G13961">
        <v>24</v>
      </c>
      <c r="K13961">
        <v>13960</v>
      </c>
      <c r="N13961"/>
      <c r="O13961"/>
      <c r="Q13961"/>
    </row>
    <row r="13962" spans="1:17" ht="15" x14ac:dyDescent="0.25">
      <c r="A13962"/>
      <c r="B13962" s="114">
        <v>13961</v>
      </c>
      <c r="C13962" s="7">
        <v>24</v>
      </c>
      <c r="E13962">
        <v>13961</v>
      </c>
      <c r="G13962">
        <v>24</v>
      </c>
      <c r="K13962">
        <v>13961</v>
      </c>
      <c r="N13962"/>
      <c r="O13962"/>
      <c r="Q13962"/>
    </row>
    <row r="13963" spans="1:17" ht="15" x14ac:dyDescent="0.25">
      <c r="A13963"/>
      <c r="B13963" s="114">
        <v>13962</v>
      </c>
      <c r="C13963" s="7">
        <v>24</v>
      </c>
      <c r="E13963">
        <v>13962</v>
      </c>
      <c r="G13963">
        <v>24</v>
      </c>
      <c r="K13963">
        <v>13962</v>
      </c>
      <c r="N13963"/>
      <c r="O13963"/>
      <c r="Q13963"/>
    </row>
    <row r="13964" spans="1:17" ht="15" x14ac:dyDescent="0.25">
      <c r="A13964"/>
      <c r="B13964" s="114">
        <v>13963</v>
      </c>
      <c r="C13964" s="7">
        <v>24</v>
      </c>
      <c r="E13964">
        <v>13963</v>
      </c>
      <c r="G13964">
        <v>24</v>
      </c>
      <c r="K13964">
        <v>13963</v>
      </c>
      <c r="N13964"/>
      <c r="O13964"/>
      <c r="Q13964"/>
    </row>
    <row r="13965" spans="1:17" ht="15" x14ac:dyDescent="0.25">
      <c r="A13965"/>
      <c r="B13965" s="114">
        <v>13964</v>
      </c>
      <c r="C13965" s="7">
        <v>24</v>
      </c>
      <c r="E13965">
        <v>13964</v>
      </c>
      <c r="G13965">
        <v>24</v>
      </c>
      <c r="K13965">
        <v>13964</v>
      </c>
      <c r="N13965"/>
      <c r="O13965"/>
      <c r="Q13965"/>
    </row>
    <row r="13966" spans="1:17" ht="15" x14ac:dyDescent="0.25">
      <c r="A13966"/>
      <c r="B13966" s="114">
        <v>13965</v>
      </c>
      <c r="C13966" s="7">
        <v>24</v>
      </c>
      <c r="E13966">
        <v>13965</v>
      </c>
      <c r="G13966">
        <v>24</v>
      </c>
      <c r="K13966">
        <v>13965</v>
      </c>
      <c r="N13966"/>
      <c r="O13966"/>
      <c r="Q13966"/>
    </row>
    <row r="13967" spans="1:17" ht="15" x14ac:dyDescent="0.25">
      <c r="A13967"/>
      <c r="B13967" s="114">
        <v>13966</v>
      </c>
      <c r="C13967" s="7">
        <v>24</v>
      </c>
      <c r="E13967">
        <v>13966</v>
      </c>
      <c r="G13967">
        <v>24</v>
      </c>
      <c r="K13967">
        <v>13966</v>
      </c>
      <c r="N13967"/>
      <c r="O13967"/>
      <c r="Q13967"/>
    </row>
    <row r="13968" spans="1:17" ht="15" x14ac:dyDescent="0.25">
      <c r="A13968"/>
      <c r="B13968" s="114">
        <v>13967</v>
      </c>
      <c r="C13968" s="7">
        <v>24</v>
      </c>
      <c r="E13968">
        <v>13967</v>
      </c>
      <c r="G13968">
        <v>24</v>
      </c>
      <c r="K13968">
        <v>13967</v>
      </c>
      <c r="N13968"/>
      <c r="O13968"/>
      <c r="Q13968"/>
    </row>
    <row r="13969" spans="1:17" ht="15" x14ac:dyDescent="0.25">
      <c r="A13969"/>
      <c r="B13969" s="114">
        <v>13968</v>
      </c>
      <c r="C13969" s="7">
        <v>24</v>
      </c>
      <c r="E13969">
        <v>13968</v>
      </c>
      <c r="G13969">
        <v>24</v>
      </c>
      <c r="K13969">
        <v>13968</v>
      </c>
      <c r="N13969"/>
      <c r="O13969"/>
      <c r="Q13969"/>
    </row>
    <row r="13970" spans="1:17" ht="15" x14ac:dyDescent="0.25">
      <c r="A13970"/>
      <c r="B13970" s="114">
        <v>13969</v>
      </c>
      <c r="C13970" s="7">
        <v>24</v>
      </c>
      <c r="E13970">
        <v>13969</v>
      </c>
      <c r="G13970">
        <v>24</v>
      </c>
      <c r="K13970">
        <v>13969</v>
      </c>
      <c r="N13970"/>
      <c r="O13970"/>
      <c r="Q13970"/>
    </row>
    <row r="13971" spans="1:17" ht="15" x14ac:dyDescent="0.25">
      <c r="A13971"/>
      <c r="B13971" s="114">
        <v>13970</v>
      </c>
      <c r="C13971" s="7">
        <v>24</v>
      </c>
      <c r="E13971">
        <v>13970</v>
      </c>
      <c r="G13971">
        <v>24</v>
      </c>
      <c r="K13971">
        <v>13970</v>
      </c>
      <c r="N13971"/>
      <c r="O13971"/>
      <c r="Q13971"/>
    </row>
    <row r="13972" spans="1:17" ht="15" x14ac:dyDescent="0.25">
      <c r="A13972"/>
      <c r="B13972" s="114">
        <v>13971</v>
      </c>
      <c r="C13972" s="7">
        <v>24</v>
      </c>
      <c r="E13972">
        <v>13971</v>
      </c>
      <c r="G13972">
        <v>24</v>
      </c>
      <c r="K13972">
        <v>13971</v>
      </c>
      <c r="N13972"/>
      <c r="O13972"/>
      <c r="Q13972"/>
    </row>
    <row r="13973" spans="1:17" ht="15" x14ac:dyDescent="0.25">
      <c r="A13973"/>
      <c r="B13973" s="114">
        <v>13972</v>
      </c>
      <c r="C13973" s="7">
        <v>24</v>
      </c>
      <c r="E13973">
        <v>13972</v>
      </c>
      <c r="G13973">
        <v>24</v>
      </c>
      <c r="K13973">
        <v>13972</v>
      </c>
      <c r="N13973"/>
      <c r="O13973"/>
      <c r="Q13973"/>
    </row>
    <row r="13974" spans="1:17" ht="15" x14ac:dyDescent="0.25">
      <c r="A13974"/>
      <c r="B13974" s="114">
        <v>13973</v>
      </c>
      <c r="C13974" s="7">
        <v>24</v>
      </c>
      <c r="E13974">
        <v>13973</v>
      </c>
      <c r="G13974">
        <v>24</v>
      </c>
      <c r="K13974">
        <v>13973</v>
      </c>
      <c r="N13974"/>
      <c r="O13974"/>
      <c r="Q13974"/>
    </row>
    <row r="13975" spans="1:17" ht="15" x14ac:dyDescent="0.25">
      <c r="A13975"/>
      <c r="B13975" s="114">
        <v>13974</v>
      </c>
      <c r="C13975" s="7">
        <v>24</v>
      </c>
      <c r="E13975">
        <v>13974</v>
      </c>
      <c r="G13975">
        <v>24</v>
      </c>
      <c r="K13975">
        <v>13974</v>
      </c>
      <c r="N13975"/>
      <c r="O13975"/>
      <c r="Q13975"/>
    </row>
    <row r="13976" spans="1:17" ht="15" x14ac:dyDescent="0.25">
      <c r="A13976"/>
      <c r="B13976" s="114">
        <v>13975</v>
      </c>
      <c r="C13976" s="7">
        <v>24</v>
      </c>
      <c r="E13976">
        <v>13975</v>
      </c>
      <c r="G13976">
        <v>24</v>
      </c>
      <c r="K13976">
        <v>13975</v>
      </c>
      <c r="N13976"/>
      <c r="O13976"/>
      <c r="Q13976"/>
    </row>
    <row r="13977" spans="1:17" ht="15" x14ac:dyDescent="0.25">
      <c r="A13977"/>
      <c r="B13977" s="114">
        <v>13976</v>
      </c>
      <c r="C13977" s="7">
        <v>24</v>
      </c>
      <c r="E13977">
        <v>13976</v>
      </c>
      <c r="G13977">
        <v>24</v>
      </c>
      <c r="K13977">
        <v>13976</v>
      </c>
      <c r="N13977"/>
      <c r="O13977"/>
      <c r="Q13977"/>
    </row>
    <row r="13978" spans="1:17" ht="15" x14ac:dyDescent="0.25">
      <c r="A13978"/>
      <c r="B13978" s="114">
        <v>13977</v>
      </c>
      <c r="C13978" s="7">
        <v>24</v>
      </c>
      <c r="E13978">
        <v>13977</v>
      </c>
      <c r="G13978">
        <v>24</v>
      </c>
      <c r="K13978">
        <v>13977</v>
      </c>
      <c r="N13978"/>
      <c r="O13978"/>
      <c r="Q13978"/>
    </row>
    <row r="13979" spans="1:17" ht="15" x14ac:dyDescent="0.25">
      <c r="A13979"/>
      <c r="B13979" s="114">
        <v>13978</v>
      </c>
      <c r="C13979" s="7">
        <v>24</v>
      </c>
      <c r="E13979">
        <v>13978</v>
      </c>
      <c r="G13979">
        <v>24</v>
      </c>
      <c r="K13979">
        <v>13978</v>
      </c>
      <c r="N13979"/>
      <c r="O13979"/>
      <c r="Q13979"/>
    </row>
    <row r="13980" spans="1:17" ht="15" x14ac:dyDescent="0.25">
      <c r="A13980"/>
      <c r="B13980" s="114">
        <v>13979</v>
      </c>
      <c r="C13980" s="7">
        <v>24</v>
      </c>
      <c r="E13980">
        <v>13979</v>
      </c>
      <c r="G13980">
        <v>24</v>
      </c>
      <c r="K13980">
        <v>13979</v>
      </c>
      <c r="N13980"/>
      <c r="O13980"/>
      <c r="Q13980"/>
    </row>
    <row r="13981" spans="1:17" ht="15" x14ac:dyDescent="0.25">
      <c r="A13981"/>
      <c r="B13981" s="114">
        <v>13980</v>
      </c>
      <c r="C13981" s="7">
        <v>24</v>
      </c>
      <c r="E13981">
        <v>13980</v>
      </c>
      <c r="G13981">
        <v>24</v>
      </c>
      <c r="K13981">
        <v>13980</v>
      </c>
      <c r="N13981"/>
      <c r="O13981"/>
      <c r="Q13981"/>
    </row>
    <row r="13982" spans="1:17" ht="15" x14ac:dyDescent="0.25">
      <c r="A13982"/>
      <c r="B13982" s="114">
        <v>13981</v>
      </c>
      <c r="C13982" s="7">
        <v>24</v>
      </c>
      <c r="E13982">
        <v>13981</v>
      </c>
      <c r="G13982">
        <v>24</v>
      </c>
      <c r="K13982">
        <v>13981</v>
      </c>
      <c r="N13982"/>
      <c r="O13982"/>
      <c r="Q13982"/>
    </row>
    <row r="13983" spans="1:17" ht="15" x14ac:dyDescent="0.25">
      <c r="A13983"/>
      <c r="B13983" s="114">
        <v>13982</v>
      </c>
      <c r="C13983" s="7">
        <v>24</v>
      </c>
      <c r="E13983">
        <v>13982</v>
      </c>
      <c r="G13983">
        <v>24</v>
      </c>
      <c r="K13983">
        <v>13982</v>
      </c>
      <c r="N13983"/>
      <c r="O13983"/>
      <c r="Q13983"/>
    </row>
    <row r="13984" spans="1:17" ht="15" x14ac:dyDescent="0.25">
      <c r="A13984"/>
      <c r="B13984" s="114">
        <v>13983</v>
      </c>
      <c r="C13984" s="7">
        <v>24</v>
      </c>
      <c r="E13984">
        <v>13983</v>
      </c>
      <c r="G13984">
        <v>24</v>
      </c>
      <c r="K13984">
        <v>13983</v>
      </c>
      <c r="N13984"/>
      <c r="O13984"/>
      <c r="Q13984"/>
    </row>
    <row r="13985" spans="1:17" ht="15" x14ac:dyDescent="0.25">
      <c r="A13985"/>
      <c r="B13985" s="114">
        <v>13984</v>
      </c>
      <c r="C13985" s="7">
        <v>24</v>
      </c>
      <c r="E13985">
        <v>13984</v>
      </c>
      <c r="G13985">
        <v>24</v>
      </c>
      <c r="K13985">
        <v>13984</v>
      </c>
      <c r="N13985"/>
      <c r="O13985"/>
      <c r="Q13985"/>
    </row>
    <row r="13986" spans="1:17" ht="15" x14ac:dyDescent="0.25">
      <c r="A13986"/>
      <c r="B13986" s="114">
        <v>13985</v>
      </c>
      <c r="C13986" s="7">
        <v>24</v>
      </c>
      <c r="E13986">
        <v>13985</v>
      </c>
      <c r="G13986">
        <v>24</v>
      </c>
      <c r="K13986">
        <v>13985</v>
      </c>
      <c r="N13986"/>
      <c r="O13986"/>
      <c r="Q13986"/>
    </row>
    <row r="13987" spans="1:17" ht="15" x14ac:dyDescent="0.25">
      <c r="A13987"/>
      <c r="B13987" s="114">
        <v>13986</v>
      </c>
      <c r="C13987" s="7">
        <v>24</v>
      </c>
      <c r="E13987">
        <v>13986</v>
      </c>
      <c r="G13987">
        <v>24</v>
      </c>
      <c r="K13987">
        <v>13986</v>
      </c>
      <c r="N13987"/>
      <c r="O13987"/>
      <c r="Q13987"/>
    </row>
    <row r="13988" spans="1:17" ht="15" x14ac:dyDescent="0.25">
      <c r="A13988"/>
      <c r="B13988" s="114">
        <v>13987</v>
      </c>
      <c r="C13988" s="7">
        <v>24</v>
      </c>
      <c r="E13988">
        <v>13987</v>
      </c>
      <c r="G13988">
        <v>24</v>
      </c>
      <c r="K13988">
        <v>13987</v>
      </c>
      <c r="N13988"/>
      <c r="O13988"/>
      <c r="Q13988"/>
    </row>
    <row r="13989" spans="1:17" ht="15" x14ac:dyDescent="0.25">
      <c r="A13989"/>
      <c r="B13989" s="114">
        <v>13988</v>
      </c>
      <c r="C13989" s="7">
        <v>24</v>
      </c>
      <c r="E13989">
        <v>13988</v>
      </c>
      <c r="G13989">
        <v>24</v>
      </c>
      <c r="K13989">
        <v>13988</v>
      </c>
      <c r="N13989"/>
      <c r="O13989"/>
      <c r="Q13989"/>
    </row>
    <row r="13990" spans="1:17" ht="15" x14ac:dyDescent="0.25">
      <c r="A13990"/>
      <c r="B13990" s="114">
        <v>13989</v>
      </c>
      <c r="C13990" s="7">
        <v>24</v>
      </c>
      <c r="E13990">
        <v>13989</v>
      </c>
      <c r="G13990">
        <v>24</v>
      </c>
      <c r="K13990">
        <v>13989</v>
      </c>
      <c r="N13990"/>
      <c r="O13990"/>
      <c r="Q13990"/>
    </row>
    <row r="13991" spans="1:17" ht="15" x14ac:dyDescent="0.25">
      <c r="A13991"/>
      <c r="B13991" s="114">
        <v>13990</v>
      </c>
      <c r="C13991" s="7">
        <v>24</v>
      </c>
      <c r="E13991">
        <v>13990</v>
      </c>
      <c r="G13991">
        <v>24</v>
      </c>
      <c r="K13991">
        <v>13990</v>
      </c>
      <c r="N13991"/>
      <c r="O13991"/>
      <c r="Q13991"/>
    </row>
    <row r="13992" spans="1:17" ht="15" x14ac:dyDescent="0.25">
      <c r="A13992"/>
      <c r="B13992" s="114">
        <v>13991</v>
      </c>
      <c r="C13992" s="7">
        <v>24</v>
      </c>
      <c r="E13992">
        <v>13991</v>
      </c>
      <c r="G13992">
        <v>24</v>
      </c>
      <c r="K13992">
        <v>13991</v>
      </c>
      <c r="N13992"/>
      <c r="O13992"/>
      <c r="Q13992"/>
    </row>
    <row r="13993" spans="1:17" ht="15" x14ac:dyDescent="0.25">
      <c r="A13993"/>
      <c r="B13993" s="114">
        <v>13992</v>
      </c>
      <c r="C13993" s="7">
        <v>24</v>
      </c>
      <c r="E13993">
        <v>13992</v>
      </c>
      <c r="G13993">
        <v>24</v>
      </c>
      <c r="K13993">
        <v>13992</v>
      </c>
      <c r="N13993"/>
      <c r="O13993"/>
      <c r="Q13993"/>
    </row>
    <row r="13994" spans="1:17" ht="15" x14ac:dyDescent="0.25">
      <c r="A13994"/>
      <c r="B13994" s="114">
        <v>13993</v>
      </c>
      <c r="C13994" s="7">
        <v>24</v>
      </c>
      <c r="E13994">
        <v>13993</v>
      </c>
      <c r="G13994">
        <v>24</v>
      </c>
      <c r="K13994">
        <v>13993</v>
      </c>
      <c r="N13994"/>
      <c r="O13994"/>
      <c r="Q13994"/>
    </row>
    <row r="13995" spans="1:17" ht="15" x14ac:dyDescent="0.25">
      <c r="A13995"/>
      <c r="B13995" s="114">
        <v>13994</v>
      </c>
      <c r="C13995" s="7">
        <v>24</v>
      </c>
      <c r="E13995">
        <v>13994</v>
      </c>
      <c r="G13995">
        <v>24</v>
      </c>
      <c r="K13995">
        <v>13994</v>
      </c>
      <c r="N13995"/>
      <c r="O13995"/>
      <c r="Q13995"/>
    </row>
    <row r="13996" spans="1:17" ht="15" x14ac:dyDescent="0.25">
      <c r="A13996"/>
      <c r="B13996" s="114">
        <v>13995</v>
      </c>
      <c r="C13996" s="7">
        <v>24</v>
      </c>
      <c r="E13996">
        <v>13995</v>
      </c>
      <c r="G13996">
        <v>24</v>
      </c>
      <c r="K13996">
        <v>13995</v>
      </c>
      <c r="N13996"/>
      <c r="O13996"/>
      <c r="Q13996"/>
    </row>
    <row r="13997" spans="1:17" ht="15" x14ac:dyDescent="0.25">
      <c r="A13997"/>
      <c r="B13997" s="114">
        <v>13996</v>
      </c>
      <c r="C13997" s="7">
        <v>24</v>
      </c>
      <c r="E13997">
        <v>13996</v>
      </c>
      <c r="G13997">
        <v>24</v>
      </c>
      <c r="K13997">
        <v>13996</v>
      </c>
      <c r="N13997"/>
      <c r="O13997"/>
      <c r="Q13997"/>
    </row>
    <row r="13998" spans="1:17" ht="15" x14ac:dyDescent="0.25">
      <c r="A13998"/>
      <c r="B13998" s="114">
        <v>13997</v>
      </c>
      <c r="C13998" s="7">
        <v>24</v>
      </c>
      <c r="E13998">
        <v>13997</v>
      </c>
      <c r="G13998">
        <v>24</v>
      </c>
      <c r="K13998">
        <v>13997</v>
      </c>
      <c r="N13998"/>
      <c r="O13998"/>
      <c r="Q13998"/>
    </row>
    <row r="13999" spans="1:17" ht="15" x14ac:dyDescent="0.25">
      <c r="A13999"/>
      <c r="B13999" s="114">
        <v>13998</v>
      </c>
      <c r="C13999" s="7">
        <v>24</v>
      </c>
      <c r="E13999">
        <v>13998</v>
      </c>
      <c r="G13999">
        <v>24</v>
      </c>
      <c r="K13999">
        <v>13998</v>
      </c>
      <c r="N13999"/>
      <c r="O13999"/>
      <c r="Q13999"/>
    </row>
    <row r="14000" spans="1:17" ht="15" x14ac:dyDescent="0.25">
      <c r="A14000"/>
      <c r="B14000" s="114">
        <v>13999</v>
      </c>
      <c r="C14000" s="7">
        <v>24</v>
      </c>
      <c r="E14000">
        <v>13999</v>
      </c>
      <c r="G14000">
        <v>24</v>
      </c>
      <c r="K14000">
        <v>13999</v>
      </c>
      <c r="N14000"/>
      <c r="O14000"/>
      <c r="Q14000"/>
    </row>
    <row r="14001" spans="1:17" ht="15" x14ac:dyDescent="0.25">
      <c r="A14001"/>
      <c r="B14001" s="114">
        <v>14000</v>
      </c>
      <c r="C14001" s="7">
        <v>24</v>
      </c>
      <c r="E14001">
        <v>14000</v>
      </c>
      <c r="G14001">
        <v>24</v>
      </c>
      <c r="K14001">
        <v>14000</v>
      </c>
      <c r="N14001"/>
      <c r="O14001"/>
      <c r="Q14001"/>
    </row>
    <row r="14002" spans="1:17" ht="15" x14ac:dyDescent="0.25">
      <c r="A14002"/>
      <c r="B14002" s="114">
        <v>14001</v>
      </c>
      <c r="C14002" s="7">
        <v>24</v>
      </c>
      <c r="E14002">
        <v>14001</v>
      </c>
      <c r="G14002">
        <v>24</v>
      </c>
      <c r="K14002">
        <v>14001</v>
      </c>
      <c r="N14002"/>
      <c r="O14002"/>
      <c r="Q14002"/>
    </row>
    <row r="14003" spans="1:17" ht="15" x14ac:dyDescent="0.25">
      <c r="A14003"/>
      <c r="B14003" s="114">
        <v>14002</v>
      </c>
      <c r="C14003" s="7">
        <v>24</v>
      </c>
      <c r="E14003">
        <v>14002</v>
      </c>
      <c r="G14003">
        <v>24</v>
      </c>
      <c r="K14003">
        <v>14002</v>
      </c>
      <c r="N14003"/>
      <c r="O14003"/>
      <c r="Q14003"/>
    </row>
    <row r="14004" spans="1:17" ht="15" x14ac:dyDescent="0.25">
      <c r="A14004"/>
      <c r="B14004" s="114">
        <v>14003</v>
      </c>
      <c r="C14004" s="7">
        <v>24</v>
      </c>
      <c r="E14004">
        <v>14003</v>
      </c>
      <c r="G14004">
        <v>24</v>
      </c>
      <c r="K14004">
        <v>14003</v>
      </c>
      <c r="N14004"/>
      <c r="O14004"/>
      <c r="Q14004"/>
    </row>
    <row r="14005" spans="1:17" ht="15" x14ac:dyDescent="0.25">
      <c r="A14005"/>
      <c r="B14005" s="114">
        <v>14004</v>
      </c>
      <c r="C14005" s="7">
        <v>24</v>
      </c>
      <c r="E14005">
        <v>14004</v>
      </c>
      <c r="G14005">
        <v>24</v>
      </c>
      <c r="K14005">
        <v>14004</v>
      </c>
      <c r="N14005"/>
      <c r="O14005"/>
      <c r="Q14005"/>
    </row>
    <row r="14006" spans="1:17" ht="15" x14ac:dyDescent="0.25">
      <c r="A14006"/>
      <c r="B14006" s="114">
        <v>14005</v>
      </c>
      <c r="C14006" s="7">
        <v>24</v>
      </c>
      <c r="E14006">
        <v>14005</v>
      </c>
      <c r="G14006">
        <v>24</v>
      </c>
      <c r="K14006">
        <v>14005</v>
      </c>
      <c r="N14006"/>
      <c r="O14006"/>
      <c r="Q14006"/>
    </row>
    <row r="14007" spans="1:17" ht="15" x14ac:dyDescent="0.25">
      <c r="A14007"/>
      <c r="B14007" s="114">
        <v>14006</v>
      </c>
      <c r="C14007" s="7">
        <v>24</v>
      </c>
      <c r="E14007">
        <v>14006</v>
      </c>
      <c r="G14007">
        <v>24</v>
      </c>
      <c r="K14007">
        <v>14006</v>
      </c>
      <c r="N14007"/>
      <c r="O14007"/>
      <c r="Q14007"/>
    </row>
    <row r="14008" spans="1:17" ht="15" x14ac:dyDescent="0.25">
      <c r="A14008"/>
      <c r="B14008" s="114">
        <v>14007</v>
      </c>
      <c r="C14008" s="7">
        <v>24</v>
      </c>
      <c r="E14008">
        <v>14007</v>
      </c>
      <c r="G14008">
        <v>24</v>
      </c>
      <c r="K14008">
        <v>14007</v>
      </c>
      <c r="N14008"/>
      <c r="O14008"/>
      <c r="Q14008"/>
    </row>
    <row r="14009" spans="1:17" ht="15" x14ac:dyDescent="0.25">
      <c r="A14009"/>
      <c r="B14009" s="114">
        <v>14008</v>
      </c>
      <c r="C14009" s="7">
        <v>24</v>
      </c>
      <c r="E14009">
        <v>14008</v>
      </c>
      <c r="G14009">
        <v>24</v>
      </c>
      <c r="K14009">
        <v>14008</v>
      </c>
      <c r="N14009"/>
      <c r="O14009"/>
      <c r="Q14009"/>
    </row>
    <row r="14010" spans="1:17" ht="15" x14ac:dyDescent="0.25">
      <c r="A14010"/>
      <c r="B14010" s="114">
        <v>14009</v>
      </c>
      <c r="C14010" s="7">
        <v>24</v>
      </c>
      <c r="E14010">
        <v>14009</v>
      </c>
      <c r="G14010">
        <v>24</v>
      </c>
      <c r="K14010">
        <v>14009</v>
      </c>
      <c r="N14010"/>
      <c r="O14010"/>
      <c r="Q14010"/>
    </row>
    <row r="14011" spans="1:17" ht="15" x14ac:dyDescent="0.25">
      <c r="A14011"/>
      <c r="B14011" s="114">
        <v>14010</v>
      </c>
      <c r="C14011" s="7">
        <v>24</v>
      </c>
      <c r="E14011">
        <v>14010</v>
      </c>
      <c r="G14011">
        <v>24</v>
      </c>
      <c r="K14011">
        <v>14010</v>
      </c>
      <c r="N14011"/>
      <c r="O14011"/>
      <c r="Q14011"/>
    </row>
    <row r="14012" spans="1:17" ht="15" x14ac:dyDescent="0.25">
      <c r="A14012"/>
      <c r="B14012" s="114">
        <v>14011</v>
      </c>
      <c r="C14012" s="7">
        <v>24</v>
      </c>
      <c r="E14012">
        <v>14011</v>
      </c>
      <c r="G14012">
        <v>24</v>
      </c>
      <c r="K14012">
        <v>14011</v>
      </c>
      <c r="N14012"/>
      <c r="O14012"/>
      <c r="Q14012"/>
    </row>
    <row r="14013" spans="1:17" ht="15" x14ac:dyDescent="0.25">
      <c r="A14013"/>
      <c r="B14013" s="114">
        <v>14012</v>
      </c>
      <c r="C14013" s="7">
        <v>24</v>
      </c>
      <c r="E14013">
        <v>14012</v>
      </c>
      <c r="G14013">
        <v>24</v>
      </c>
      <c r="K14013">
        <v>14012</v>
      </c>
      <c r="N14013"/>
      <c r="O14013"/>
      <c r="Q14013"/>
    </row>
    <row r="14014" spans="1:17" ht="15" x14ac:dyDescent="0.25">
      <c r="A14014"/>
      <c r="B14014" s="114">
        <v>14013</v>
      </c>
      <c r="C14014" s="7">
        <v>24</v>
      </c>
      <c r="E14014">
        <v>14013</v>
      </c>
      <c r="G14014">
        <v>24</v>
      </c>
      <c r="K14014">
        <v>14013</v>
      </c>
      <c r="N14014"/>
      <c r="O14014"/>
      <c r="Q14014"/>
    </row>
    <row r="14015" spans="1:17" ht="15" x14ac:dyDescent="0.25">
      <c r="A14015"/>
      <c r="B14015" s="114">
        <v>14014</v>
      </c>
      <c r="C14015" s="7">
        <v>24</v>
      </c>
      <c r="E14015">
        <v>14014</v>
      </c>
      <c r="G14015">
        <v>24</v>
      </c>
      <c r="K14015">
        <v>14014</v>
      </c>
      <c r="N14015"/>
      <c r="O14015"/>
      <c r="Q14015"/>
    </row>
    <row r="14016" spans="1:17" ht="15" x14ac:dyDescent="0.25">
      <c r="A14016"/>
      <c r="B14016" s="114">
        <v>14015</v>
      </c>
      <c r="C14016" s="7">
        <v>24</v>
      </c>
      <c r="E14016">
        <v>14015</v>
      </c>
      <c r="G14016">
        <v>24</v>
      </c>
      <c r="K14016">
        <v>14015</v>
      </c>
      <c r="N14016"/>
      <c r="O14016"/>
      <c r="Q14016"/>
    </row>
    <row r="14017" spans="1:17" ht="15" x14ac:dyDescent="0.25">
      <c r="A14017"/>
      <c r="B14017" s="114">
        <v>14016</v>
      </c>
      <c r="C14017" s="7">
        <v>24</v>
      </c>
      <c r="E14017">
        <v>14016</v>
      </c>
      <c r="G14017">
        <v>24</v>
      </c>
      <c r="K14017">
        <v>14016</v>
      </c>
      <c r="N14017"/>
      <c r="O14017"/>
      <c r="Q14017"/>
    </row>
    <row r="14018" spans="1:17" ht="15" x14ac:dyDescent="0.25">
      <c r="A14018"/>
      <c r="B14018" s="114">
        <v>14017</v>
      </c>
      <c r="C14018" s="7">
        <v>24</v>
      </c>
      <c r="E14018">
        <v>14017</v>
      </c>
      <c r="G14018">
        <v>24</v>
      </c>
      <c r="K14018">
        <v>14017</v>
      </c>
      <c r="N14018"/>
      <c r="O14018"/>
      <c r="Q14018"/>
    </row>
    <row r="14019" spans="1:17" ht="15" x14ac:dyDescent="0.25">
      <c r="A14019"/>
      <c r="B14019" s="114">
        <v>14018</v>
      </c>
      <c r="C14019" s="7">
        <v>24</v>
      </c>
      <c r="E14019">
        <v>14018</v>
      </c>
      <c r="G14019">
        <v>24</v>
      </c>
      <c r="K14019">
        <v>14018</v>
      </c>
      <c r="N14019"/>
      <c r="O14019"/>
      <c r="Q14019"/>
    </row>
    <row r="14020" spans="1:17" ht="15" x14ac:dyDescent="0.25">
      <c r="A14020"/>
      <c r="B14020" s="114">
        <v>14019</v>
      </c>
      <c r="C14020" s="7">
        <v>24</v>
      </c>
      <c r="E14020">
        <v>14019</v>
      </c>
      <c r="G14020">
        <v>24</v>
      </c>
      <c r="K14020">
        <v>14019</v>
      </c>
      <c r="N14020"/>
      <c r="O14020"/>
      <c r="Q14020"/>
    </row>
    <row r="14021" spans="1:17" ht="15" x14ac:dyDescent="0.25">
      <c r="A14021"/>
      <c r="B14021" s="114">
        <v>14020</v>
      </c>
      <c r="C14021" s="7">
        <v>24</v>
      </c>
      <c r="E14021">
        <v>14020</v>
      </c>
      <c r="G14021">
        <v>24</v>
      </c>
      <c r="K14021">
        <v>14020</v>
      </c>
      <c r="N14021"/>
      <c r="O14021"/>
      <c r="Q14021"/>
    </row>
    <row r="14022" spans="1:17" ht="15" x14ac:dyDescent="0.25">
      <c r="A14022"/>
      <c r="B14022" s="114">
        <v>14021</v>
      </c>
      <c r="C14022" s="7">
        <v>24</v>
      </c>
      <c r="E14022">
        <v>14021</v>
      </c>
      <c r="G14022">
        <v>24</v>
      </c>
      <c r="K14022">
        <v>14021</v>
      </c>
      <c r="N14022"/>
      <c r="O14022"/>
      <c r="Q14022"/>
    </row>
    <row r="14023" spans="1:17" ht="15" x14ac:dyDescent="0.25">
      <c r="A14023"/>
      <c r="B14023" s="114">
        <v>14022</v>
      </c>
      <c r="C14023" s="7">
        <v>24</v>
      </c>
      <c r="E14023">
        <v>14022</v>
      </c>
      <c r="G14023">
        <v>24</v>
      </c>
      <c r="K14023">
        <v>14022</v>
      </c>
      <c r="N14023"/>
      <c r="O14023"/>
      <c r="Q14023"/>
    </row>
    <row r="14024" spans="1:17" ht="15" x14ac:dyDescent="0.25">
      <c r="A14024"/>
      <c r="B14024" s="114">
        <v>14023</v>
      </c>
      <c r="C14024" s="7">
        <v>24</v>
      </c>
      <c r="E14024">
        <v>14023</v>
      </c>
      <c r="G14024">
        <v>24</v>
      </c>
      <c r="K14024">
        <v>14023</v>
      </c>
      <c r="N14024"/>
      <c r="O14024"/>
      <c r="Q14024"/>
    </row>
    <row r="14025" spans="1:17" ht="15" x14ac:dyDescent="0.25">
      <c r="A14025"/>
      <c r="B14025" s="114">
        <v>14024</v>
      </c>
      <c r="C14025" s="7">
        <v>24</v>
      </c>
      <c r="E14025">
        <v>14024</v>
      </c>
      <c r="G14025">
        <v>24</v>
      </c>
      <c r="K14025">
        <v>14024</v>
      </c>
      <c r="N14025"/>
      <c r="O14025"/>
      <c r="Q14025"/>
    </row>
    <row r="14026" spans="1:17" ht="15" x14ac:dyDescent="0.25">
      <c r="A14026"/>
      <c r="B14026" s="114">
        <v>14025</v>
      </c>
      <c r="C14026" s="7">
        <v>24</v>
      </c>
      <c r="E14026">
        <v>14025</v>
      </c>
      <c r="G14026">
        <v>24</v>
      </c>
      <c r="K14026">
        <v>14025</v>
      </c>
      <c r="N14026"/>
      <c r="O14026"/>
      <c r="Q14026"/>
    </row>
    <row r="14027" spans="1:17" ht="15" x14ac:dyDescent="0.25">
      <c r="A14027"/>
      <c r="B14027" s="114">
        <v>14026</v>
      </c>
      <c r="C14027" s="7">
        <v>24</v>
      </c>
      <c r="E14027">
        <v>14026</v>
      </c>
      <c r="G14027">
        <v>24</v>
      </c>
      <c r="K14027">
        <v>14026</v>
      </c>
      <c r="N14027"/>
      <c r="O14027"/>
      <c r="Q14027"/>
    </row>
    <row r="14028" spans="1:17" ht="15" x14ac:dyDescent="0.25">
      <c r="A14028"/>
      <c r="B14028" s="114">
        <v>14027</v>
      </c>
      <c r="C14028" s="7">
        <v>24</v>
      </c>
      <c r="E14028">
        <v>14027</v>
      </c>
      <c r="G14028">
        <v>24</v>
      </c>
      <c r="K14028">
        <v>14027</v>
      </c>
      <c r="N14028"/>
      <c r="O14028"/>
      <c r="Q14028"/>
    </row>
    <row r="14029" spans="1:17" ht="15" x14ac:dyDescent="0.25">
      <c r="A14029"/>
      <c r="B14029" s="114">
        <v>14028</v>
      </c>
      <c r="C14029" s="7">
        <v>24</v>
      </c>
      <c r="E14029">
        <v>14028</v>
      </c>
      <c r="G14029">
        <v>24</v>
      </c>
      <c r="K14029">
        <v>14028</v>
      </c>
      <c r="N14029"/>
      <c r="O14029"/>
      <c r="Q14029"/>
    </row>
    <row r="14030" spans="1:17" ht="15" x14ac:dyDescent="0.25">
      <c r="A14030"/>
      <c r="B14030" s="114">
        <v>14029</v>
      </c>
      <c r="C14030" s="7">
        <v>24</v>
      </c>
      <c r="E14030">
        <v>14029</v>
      </c>
      <c r="G14030">
        <v>24</v>
      </c>
      <c r="K14030">
        <v>14029</v>
      </c>
      <c r="N14030"/>
      <c r="O14030"/>
      <c r="Q14030"/>
    </row>
    <row r="14031" spans="1:17" ht="15" x14ac:dyDescent="0.25">
      <c r="A14031"/>
      <c r="B14031" s="114">
        <v>14030</v>
      </c>
      <c r="C14031" s="7">
        <v>24</v>
      </c>
      <c r="E14031">
        <v>14030</v>
      </c>
      <c r="G14031">
        <v>24</v>
      </c>
      <c r="K14031">
        <v>14030</v>
      </c>
      <c r="N14031"/>
      <c r="O14031"/>
      <c r="Q14031"/>
    </row>
    <row r="14032" spans="1:17" ht="15" x14ac:dyDescent="0.25">
      <c r="A14032"/>
      <c r="B14032" s="114">
        <v>14031</v>
      </c>
      <c r="C14032" s="7">
        <v>24</v>
      </c>
      <c r="E14032">
        <v>14031</v>
      </c>
      <c r="G14032">
        <v>24</v>
      </c>
      <c r="K14032">
        <v>14031</v>
      </c>
      <c r="N14032"/>
      <c r="O14032"/>
      <c r="Q14032"/>
    </row>
    <row r="14033" spans="1:17" ht="15" x14ac:dyDescent="0.25">
      <c r="A14033"/>
      <c r="B14033" s="114">
        <v>14032</v>
      </c>
      <c r="C14033" s="7">
        <v>24</v>
      </c>
      <c r="E14033">
        <v>14032</v>
      </c>
      <c r="G14033">
        <v>24</v>
      </c>
      <c r="K14033">
        <v>14032</v>
      </c>
      <c r="N14033"/>
      <c r="O14033"/>
      <c r="Q14033"/>
    </row>
    <row r="14034" spans="1:17" ht="15" x14ac:dyDescent="0.25">
      <c r="A14034"/>
      <c r="B14034" s="114">
        <v>14033</v>
      </c>
      <c r="C14034" s="7">
        <v>24</v>
      </c>
      <c r="E14034">
        <v>14033</v>
      </c>
      <c r="G14034">
        <v>24</v>
      </c>
      <c r="K14034">
        <v>14033</v>
      </c>
      <c r="N14034"/>
      <c r="O14034"/>
      <c r="Q14034"/>
    </row>
    <row r="14035" spans="1:17" ht="15" x14ac:dyDescent="0.25">
      <c r="A14035"/>
      <c r="B14035" s="114">
        <v>14034</v>
      </c>
      <c r="C14035" s="7">
        <v>24</v>
      </c>
      <c r="E14035">
        <v>14034</v>
      </c>
      <c r="G14035">
        <v>24</v>
      </c>
      <c r="K14035">
        <v>14034</v>
      </c>
      <c r="N14035"/>
      <c r="O14035"/>
      <c r="Q14035"/>
    </row>
    <row r="14036" spans="1:17" ht="15" x14ac:dyDescent="0.25">
      <c r="A14036"/>
      <c r="B14036" s="114">
        <v>14035</v>
      </c>
      <c r="C14036" s="7">
        <v>24</v>
      </c>
      <c r="E14036">
        <v>14035</v>
      </c>
      <c r="G14036">
        <v>24</v>
      </c>
      <c r="K14036">
        <v>14035</v>
      </c>
      <c r="N14036"/>
      <c r="O14036"/>
      <c r="Q14036"/>
    </row>
    <row r="14037" spans="1:17" ht="15" x14ac:dyDescent="0.25">
      <c r="A14037"/>
      <c r="B14037" s="114">
        <v>14036</v>
      </c>
      <c r="C14037" s="7">
        <v>24</v>
      </c>
      <c r="E14037">
        <v>14036</v>
      </c>
      <c r="G14037">
        <v>24</v>
      </c>
      <c r="K14037">
        <v>14036</v>
      </c>
      <c r="N14037"/>
      <c r="O14037"/>
      <c r="Q14037"/>
    </row>
    <row r="14038" spans="1:17" ht="15" x14ac:dyDescent="0.25">
      <c r="A14038"/>
      <c r="B14038" s="114">
        <v>14037</v>
      </c>
      <c r="C14038" s="7">
        <v>24</v>
      </c>
      <c r="E14038">
        <v>14037</v>
      </c>
      <c r="G14038">
        <v>24</v>
      </c>
      <c r="K14038">
        <v>14037</v>
      </c>
      <c r="N14038"/>
      <c r="O14038"/>
      <c r="Q14038"/>
    </row>
    <row r="14039" spans="1:17" ht="15" x14ac:dyDescent="0.25">
      <c r="A14039"/>
      <c r="B14039" s="114">
        <v>14038</v>
      </c>
      <c r="C14039" s="7">
        <v>24</v>
      </c>
      <c r="E14039">
        <v>14038</v>
      </c>
      <c r="G14039">
        <v>24</v>
      </c>
      <c r="K14039">
        <v>14038</v>
      </c>
      <c r="N14039"/>
      <c r="O14039"/>
      <c r="Q14039"/>
    </row>
    <row r="14040" spans="1:17" ht="15" x14ac:dyDescent="0.25">
      <c r="A14040"/>
      <c r="B14040" s="114">
        <v>14039</v>
      </c>
      <c r="C14040" s="7">
        <v>24</v>
      </c>
      <c r="E14040">
        <v>14039</v>
      </c>
      <c r="G14040">
        <v>24</v>
      </c>
      <c r="K14040">
        <v>14039</v>
      </c>
      <c r="N14040"/>
      <c r="O14040"/>
      <c r="Q14040"/>
    </row>
    <row r="14041" spans="1:17" ht="15" x14ac:dyDescent="0.25">
      <c r="A14041"/>
      <c r="B14041" s="114">
        <v>14040</v>
      </c>
      <c r="C14041" s="7">
        <v>24</v>
      </c>
      <c r="E14041">
        <v>14040</v>
      </c>
      <c r="G14041">
        <v>24</v>
      </c>
      <c r="K14041">
        <v>14040</v>
      </c>
      <c r="N14041"/>
      <c r="O14041"/>
      <c r="Q14041"/>
    </row>
    <row r="14042" spans="1:17" ht="15" x14ac:dyDescent="0.25">
      <c r="A14042"/>
      <c r="B14042" s="114">
        <v>14041</v>
      </c>
      <c r="C14042" s="7">
        <v>24</v>
      </c>
      <c r="E14042">
        <v>14041</v>
      </c>
      <c r="G14042">
        <v>24</v>
      </c>
      <c r="K14042">
        <v>14041</v>
      </c>
      <c r="N14042"/>
      <c r="O14042"/>
      <c r="Q14042"/>
    </row>
    <row r="14043" spans="1:17" ht="15" x14ac:dyDescent="0.25">
      <c r="A14043"/>
      <c r="B14043" s="114">
        <v>14042</v>
      </c>
      <c r="C14043" s="7">
        <v>24</v>
      </c>
      <c r="E14043">
        <v>14042</v>
      </c>
      <c r="G14043">
        <v>24</v>
      </c>
      <c r="K14043">
        <v>14042</v>
      </c>
      <c r="N14043"/>
      <c r="O14043"/>
      <c r="Q14043"/>
    </row>
    <row r="14044" spans="1:17" ht="15" x14ac:dyDescent="0.25">
      <c r="A14044"/>
      <c r="B14044" s="114">
        <v>14043</v>
      </c>
      <c r="C14044" s="7">
        <v>24</v>
      </c>
      <c r="E14044">
        <v>14043</v>
      </c>
      <c r="G14044">
        <v>24</v>
      </c>
      <c r="K14044">
        <v>14043</v>
      </c>
      <c r="N14044"/>
      <c r="O14044"/>
      <c r="Q14044"/>
    </row>
    <row r="14045" spans="1:17" ht="15" x14ac:dyDescent="0.25">
      <c r="A14045"/>
      <c r="B14045" s="114">
        <v>14044</v>
      </c>
      <c r="C14045" s="7">
        <v>24</v>
      </c>
      <c r="E14045">
        <v>14044</v>
      </c>
      <c r="G14045">
        <v>24</v>
      </c>
      <c r="K14045">
        <v>14044</v>
      </c>
      <c r="N14045"/>
      <c r="O14045"/>
      <c r="Q14045"/>
    </row>
    <row r="14046" spans="1:17" ht="15" x14ac:dyDescent="0.25">
      <c r="A14046"/>
      <c r="B14046" s="114">
        <v>14045</v>
      </c>
      <c r="C14046" s="7">
        <v>24</v>
      </c>
      <c r="E14046">
        <v>14045</v>
      </c>
      <c r="G14046">
        <v>24</v>
      </c>
      <c r="K14046">
        <v>14045</v>
      </c>
      <c r="N14046"/>
      <c r="O14046"/>
      <c r="Q14046"/>
    </row>
    <row r="14047" spans="1:17" ht="15" x14ac:dyDescent="0.25">
      <c r="A14047"/>
      <c r="B14047" s="114">
        <v>14046</v>
      </c>
      <c r="C14047" s="7">
        <v>24</v>
      </c>
      <c r="E14047">
        <v>14046</v>
      </c>
      <c r="G14047">
        <v>24</v>
      </c>
      <c r="K14047">
        <v>14046</v>
      </c>
      <c r="N14047"/>
      <c r="O14047"/>
      <c r="Q14047"/>
    </row>
    <row r="14048" spans="1:17" ht="15" x14ac:dyDescent="0.25">
      <c r="A14048"/>
      <c r="B14048" s="114">
        <v>14047</v>
      </c>
      <c r="C14048" s="7">
        <v>24</v>
      </c>
      <c r="E14048">
        <v>14047</v>
      </c>
      <c r="G14048">
        <v>24</v>
      </c>
      <c r="K14048">
        <v>14047</v>
      </c>
      <c r="N14048"/>
      <c r="O14048"/>
      <c r="Q14048"/>
    </row>
    <row r="14049" spans="1:17" ht="15" x14ac:dyDescent="0.25">
      <c r="A14049"/>
      <c r="B14049" s="114">
        <v>14048</v>
      </c>
      <c r="C14049" s="7">
        <v>24</v>
      </c>
      <c r="E14049">
        <v>14048</v>
      </c>
      <c r="G14049">
        <v>24</v>
      </c>
      <c r="K14049">
        <v>14048</v>
      </c>
      <c r="N14049"/>
      <c r="O14049"/>
      <c r="Q14049"/>
    </row>
    <row r="14050" spans="1:17" ht="15" x14ac:dyDescent="0.25">
      <c r="A14050"/>
      <c r="B14050" s="114">
        <v>14049</v>
      </c>
      <c r="C14050" s="7">
        <v>24</v>
      </c>
      <c r="E14050">
        <v>14049</v>
      </c>
      <c r="G14050">
        <v>24</v>
      </c>
      <c r="K14050">
        <v>14049</v>
      </c>
      <c r="N14050"/>
      <c r="O14050"/>
      <c r="Q14050"/>
    </row>
    <row r="14051" spans="1:17" ht="15" x14ac:dyDescent="0.25">
      <c r="A14051"/>
      <c r="B14051" s="114">
        <v>14050</v>
      </c>
      <c r="C14051" s="7">
        <v>24</v>
      </c>
      <c r="E14051">
        <v>14050</v>
      </c>
      <c r="G14051">
        <v>24</v>
      </c>
      <c r="K14051">
        <v>14050</v>
      </c>
      <c r="N14051"/>
      <c r="O14051"/>
      <c r="Q14051"/>
    </row>
    <row r="14052" spans="1:17" ht="15" x14ac:dyDescent="0.25">
      <c r="A14052"/>
      <c r="B14052" s="114">
        <v>14051</v>
      </c>
      <c r="C14052" s="7">
        <v>24</v>
      </c>
      <c r="E14052">
        <v>14051</v>
      </c>
      <c r="G14052">
        <v>24</v>
      </c>
      <c r="K14052">
        <v>14051</v>
      </c>
      <c r="N14052"/>
      <c r="O14052"/>
      <c r="Q14052"/>
    </row>
    <row r="14053" spans="1:17" ht="15" x14ac:dyDescent="0.25">
      <c r="A14053"/>
      <c r="B14053" s="114">
        <v>14052</v>
      </c>
      <c r="C14053" s="7">
        <v>24</v>
      </c>
      <c r="E14053">
        <v>14052</v>
      </c>
      <c r="G14053">
        <v>24</v>
      </c>
      <c r="K14053">
        <v>14052</v>
      </c>
      <c r="N14053"/>
      <c r="O14053"/>
      <c r="Q14053"/>
    </row>
    <row r="14054" spans="1:17" ht="15" x14ac:dyDescent="0.25">
      <c r="A14054"/>
      <c r="B14054" s="114">
        <v>14053</v>
      </c>
      <c r="C14054" s="7">
        <v>24</v>
      </c>
      <c r="E14054">
        <v>14053</v>
      </c>
      <c r="G14054">
        <v>24</v>
      </c>
      <c r="K14054">
        <v>14053</v>
      </c>
      <c r="N14054"/>
      <c r="O14054"/>
      <c r="Q14054"/>
    </row>
    <row r="14055" spans="1:17" ht="15" x14ac:dyDescent="0.25">
      <c r="A14055"/>
      <c r="B14055" s="114">
        <v>14054</v>
      </c>
      <c r="C14055" s="7">
        <v>24</v>
      </c>
      <c r="E14055">
        <v>14054</v>
      </c>
      <c r="G14055">
        <v>24</v>
      </c>
      <c r="K14055">
        <v>14054</v>
      </c>
      <c r="N14055"/>
      <c r="O14055"/>
      <c r="Q14055"/>
    </row>
    <row r="14056" spans="1:17" ht="15" x14ac:dyDescent="0.25">
      <c r="A14056"/>
      <c r="B14056" s="114">
        <v>14055</v>
      </c>
      <c r="C14056" s="7">
        <v>24</v>
      </c>
      <c r="E14056">
        <v>14055</v>
      </c>
      <c r="G14056">
        <v>24</v>
      </c>
      <c r="K14056">
        <v>14055</v>
      </c>
      <c r="N14056"/>
      <c r="O14056"/>
      <c r="Q14056"/>
    </row>
    <row r="14057" spans="1:17" ht="15" x14ac:dyDescent="0.25">
      <c r="A14057"/>
      <c r="B14057" s="114">
        <v>14056</v>
      </c>
      <c r="C14057" s="7">
        <v>24</v>
      </c>
      <c r="E14057">
        <v>14056</v>
      </c>
      <c r="G14057">
        <v>24</v>
      </c>
      <c r="K14057">
        <v>14056</v>
      </c>
      <c r="N14057"/>
      <c r="O14057"/>
      <c r="Q14057"/>
    </row>
    <row r="14058" spans="1:17" ht="15" x14ac:dyDescent="0.25">
      <c r="A14058"/>
      <c r="B14058" s="114">
        <v>14057</v>
      </c>
      <c r="C14058" s="7">
        <v>24</v>
      </c>
      <c r="E14058">
        <v>14057</v>
      </c>
      <c r="G14058">
        <v>24</v>
      </c>
      <c r="K14058">
        <v>14057</v>
      </c>
      <c r="N14058"/>
      <c r="O14058"/>
      <c r="Q14058"/>
    </row>
    <row r="14059" spans="1:17" ht="15" x14ac:dyDescent="0.25">
      <c r="A14059"/>
      <c r="B14059" s="114">
        <v>14058</v>
      </c>
      <c r="C14059" s="7">
        <v>24</v>
      </c>
      <c r="E14059">
        <v>14058</v>
      </c>
      <c r="G14059">
        <v>24</v>
      </c>
      <c r="K14059">
        <v>14058</v>
      </c>
      <c r="N14059"/>
      <c r="O14059"/>
      <c r="Q14059"/>
    </row>
    <row r="14060" spans="1:17" ht="15" x14ac:dyDescent="0.25">
      <c r="A14060"/>
      <c r="B14060" s="114">
        <v>14059</v>
      </c>
      <c r="C14060" s="7">
        <v>24</v>
      </c>
      <c r="E14060">
        <v>14059</v>
      </c>
      <c r="G14060">
        <v>24</v>
      </c>
      <c r="K14060">
        <v>14059</v>
      </c>
      <c r="N14060"/>
      <c r="O14060"/>
      <c r="Q14060"/>
    </row>
    <row r="14061" spans="1:17" ht="15" x14ac:dyDescent="0.25">
      <c r="A14061"/>
      <c r="B14061" s="114">
        <v>14060</v>
      </c>
      <c r="C14061" s="7">
        <v>24</v>
      </c>
      <c r="E14061">
        <v>14060</v>
      </c>
      <c r="G14061">
        <v>24</v>
      </c>
      <c r="K14061">
        <v>14060</v>
      </c>
      <c r="N14061"/>
      <c r="O14061"/>
      <c r="Q14061"/>
    </row>
    <row r="14062" spans="1:17" ht="15" x14ac:dyDescent="0.25">
      <c r="A14062"/>
      <c r="B14062" s="114">
        <v>14061</v>
      </c>
      <c r="C14062" s="7">
        <v>24</v>
      </c>
      <c r="E14062">
        <v>14061</v>
      </c>
      <c r="G14062">
        <v>24</v>
      </c>
      <c r="K14062">
        <v>14061</v>
      </c>
      <c r="N14062"/>
      <c r="O14062"/>
      <c r="Q14062"/>
    </row>
    <row r="14063" spans="1:17" ht="15" x14ac:dyDescent="0.25">
      <c r="A14063"/>
      <c r="B14063" s="114">
        <v>14062</v>
      </c>
      <c r="C14063" s="7">
        <v>24</v>
      </c>
      <c r="E14063">
        <v>14062</v>
      </c>
      <c r="G14063">
        <v>24</v>
      </c>
      <c r="K14063">
        <v>14062</v>
      </c>
      <c r="N14063"/>
      <c r="O14063"/>
      <c r="Q14063"/>
    </row>
    <row r="14064" spans="1:17" ht="15" x14ac:dyDescent="0.25">
      <c r="A14064"/>
      <c r="B14064" s="114">
        <v>14063</v>
      </c>
      <c r="C14064" s="7">
        <v>24</v>
      </c>
      <c r="E14064">
        <v>14063</v>
      </c>
      <c r="G14064">
        <v>24</v>
      </c>
      <c r="K14064">
        <v>14063</v>
      </c>
      <c r="N14064"/>
      <c r="O14064"/>
      <c r="Q14064"/>
    </row>
    <row r="14065" spans="1:17" ht="15" x14ac:dyDescent="0.25">
      <c r="A14065"/>
      <c r="B14065" s="114">
        <v>14064</v>
      </c>
      <c r="C14065" s="7">
        <v>24</v>
      </c>
      <c r="E14065">
        <v>14064</v>
      </c>
      <c r="G14065">
        <v>24</v>
      </c>
      <c r="K14065">
        <v>14064</v>
      </c>
      <c r="N14065"/>
      <c r="O14065"/>
      <c r="Q14065"/>
    </row>
    <row r="14066" spans="1:17" ht="15" x14ac:dyDescent="0.25">
      <c r="A14066"/>
      <c r="B14066" s="114">
        <v>14065</v>
      </c>
      <c r="C14066" s="7">
        <v>24</v>
      </c>
      <c r="E14066">
        <v>14065</v>
      </c>
      <c r="G14066">
        <v>24</v>
      </c>
      <c r="K14066">
        <v>14065</v>
      </c>
      <c r="N14066"/>
      <c r="O14066"/>
      <c r="Q14066"/>
    </row>
    <row r="14067" spans="1:17" ht="15" x14ac:dyDescent="0.25">
      <c r="A14067"/>
      <c r="B14067" s="114">
        <v>14066</v>
      </c>
      <c r="C14067" s="7">
        <v>24</v>
      </c>
      <c r="E14067">
        <v>14066</v>
      </c>
      <c r="G14067">
        <v>24</v>
      </c>
      <c r="K14067">
        <v>14066</v>
      </c>
      <c r="N14067"/>
      <c r="O14067"/>
      <c r="Q14067"/>
    </row>
    <row r="14068" spans="1:17" ht="15" x14ac:dyDescent="0.25">
      <c r="A14068"/>
      <c r="B14068" s="114">
        <v>14067</v>
      </c>
      <c r="C14068" s="7">
        <v>24</v>
      </c>
      <c r="E14068">
        <v>14067</v>
      </c>
      <c r="G14068">
        <v>24</v>
      </c>
      <c r="K14068">
        <v>14067</v>
      </c>
      <c r="N14068"/>
      <c r="O14068"/>
      <c r="Q14068"/>
    </row>
    <row r="14069" spans="1:17" ht="15" x14ac:dyDescent="0.25">
      <c r="A14069"/>
      <c r="B14069" s="114">
        <v>14068</v>
      </c>
      <c r="C14069" s="7">
        <v>24</v>
      </c>
      <c r="E14069">
        <v>14068</v>
      </c>
      <c r="G14069">
        <v>24</v>
      </c>
      <c r="K14069">
        <v>14068</v>
      </c>
      <c r="N14069"/>
      <c r="O14069"/>
      <c r="Q14069"/>
    </row>
    <row r="14070" spans="1:17" ht="15" x14ac:dyDescent="0.25">
      <c r="A14070"/>
      <c r="B14070" s="114">
        <v>14069</v>
      </c>
      <c r="C14070" s="7">
        <v>24</v>
      </c>
      <c r="E14070">
        <v>14069</v>
      </c>
      <c r="G14070">
        <v>24</v>
      </c>
      <c r="K14070">
        <v>14069</v>
      </c>
      <c r="N14070"/>
      <c r="O14070"/>
      <c r="Q14070"/>
    </row>
    <row r="14071" spans="1:17" ht="15" x14ac:dyDescent="0.25">
      <c r="A14071"/>
      <c r="B14071" s="114">
        <v>14070</v>
      </c>
      <c r="C14071" s="7">
        <v>24</v>
      </c>
      <c r="E14071">
        <v>14070</v>
      </c>
      <c r="G14071">
        <v>24</v>
      </c>
      <c r="K14071">
        <v>14070</v>
      </c>
      <c r="N14071"/>
      <c r="O14071"/>
      <c r="Q14071"/>
    </row>
    <row r="14072" spans="1:17" ht="15" x14ac:dyDescent="0.25">
      <c r="A14072"/>
      <c r="B14072" s="114">
        <v>14071</v>
      </c>
      <c r="C14072" s="7">
        <v>24</v>
      </c>
      <c r="E14072">
        <v>14071</v>
      </c>
      <c r="G14072">
        <v>24</v>
      </c>
      <c r="K14072">
        <v>14071</v>
      </c>
      <c r="N14072"/>
      <c r="O14072"/>
      <c r="Q14072"/>
    </row>
    <row r="14073" spans="1:17" ht="15" x14ac:dyDescent="0.25">
      <c r="A14073"/>
      <c r="B14073" s="114">
        <v>14072</v>
      </c>
      <c r="C14073" s="7">
        <v>24</v>
      </c>
      <c r="E14073">
        <v>14072</v>
      </c>
      <c r="G14073">
        <v>24</v>
      </c>
      <c r="K14073">
        <v>14072</v>
      </c>
      <c r="N14073"/>
      <c r="O14073"/>
      <c r="Q14073"/>
    </row>
    <row r="14074" spans="1:17" ht="15" x14ac:dyDescent="0.25">
      <c r="A14074"/>
      <c r="B14074" s="114">
        <v>14073</v>
      </c>
      <c r="C14074" s="7">
        <v>24</v>
      </c>
      <c r="E14074">
        <v>14073</v>
      </c>
      <c r="G14074">
        <v>24</v>
      </c>
      <c r="K14074">
        <v>14073</v>
      </c>
      <c r="N14074"/>
      <c r="O14074"/>
      <c r="Q14074"/>
    </row>
    <row r="14075" spans="1:17" ht="15" x14ac:dyDescent="0.25">
      <c r="A14075"/>
      <c r="B14075" s="114">
        <v>14074</v>
      </c>
      <c r="C14075" s="7">
        <v>24</v>
      </c>
      <c r="E14075">
        <v>14074</v>
      </c>
      <c r="G14075">
        <v>24</v>
      </c>
      <c r="K14075">
        <v>14074</v>
      </c>
      <c r="N14075"/>
      <c r="O14075"/>
      <c r="Q14075"/>
    </row>
    <row r="14076" spans="1:17" ht="15" x14ac:dyDescent="0.25">
      <c r="A14076"/>
      <c r="B14076" s="114">
        <v>14075</v>
      </c>
      <c r="C14076" s="7">
        <v>24</v>
      </c>
      <c r="E14076">
        <v>14075</v>
      </c>
      <c r="G14076">
        <v>24</v>
      </c>
      <c r="K14076">
        <v>14075</v>
      </c>
      <c r="N14076"/>
      <c r="O14076"/>
      <c r="Q14076"/>
    </row>
    <row r="14077" spans="1:17" ht="15" x14ac:dyDescent="0.25">
      <c r="A14077"/>
      <c r="B14077" s="114">
        <v>14076</v>
      </c>
      <c r="C14077" s="7">
        <v>24</v>
      </c>
      <c r="E14077">
        <v>14076</v>
      </c>
      <c r="G14077">
        <v>24</v>
      </c>
      <c r="K14077">
        <v>14076</v>
      </c>
      <c r="N14077"/>
      <c r="O14077"/>
      <c r="Q14077"/>
    </row>
    <row r="14078" spans="1:17" ht="15" x14ac:dyDescent="0.25">
      <c r="A14078"/>
      <c r="B14078" s="114">
        <v>14077</v>
      </c>
      <c r="C14078" s="7">
        <v>24</v>
      </c>
      <c r="E14078">
        <v>14077</v>
      </c>
      <c r="G14078">
        <v>24</v>
      </c>
      <c r="K14078">
        <v>14077</v>
      </c>
      <c r="N14078"/>
      <c r="O14078"/>
      <c r="Q14078"/>
    </row>
    <row r="14079" spans="1:17" ht="15" x14ac:dyDescent="0.25">
      <c r="A14079"/>
      <c r="B14079" s="114">
        <v>14078</v>
      </c>
      <c r="C14079" s="7">
        <v>24</v>
      </c>
      <c r="E14079">
        <v>14078</v>
      </c>
      <c r="G14079">
        <v>24</v>
      </c>
      <c r="K14079">
        <v>14078</v>
      </c>
      <c r="N14079"/>
      <c r="O14079"/>
      <c r="Q14079"/>
    </row>
    <row r="14080" spans="1:17" ht="15" x14ac:dyDescent="0.25">
      <c r="A14080"/>
      <c r="B14080" s="114">
        <v>14079</v>
      </c>
      <c r="C14080" s="7">
        <v>24</v>
      </c>
      <c r="E14080">
        <v>14079</v>
      </c>
      <c r="G14080">
        <v>24</v>
      </c>
      <c r="K14080">
        <v>14079</v>
      </c>
      <c r="N14080"/>
      <c r="O14080"/>
      <c r="Q14080"/>
    </row>
    <row r="14081" spans="1:17" ht="15" x14ac:dyDescent="0.25">
      <c r="A14081"/>
      <c r="B14081" s="114">
        <v>14080</v>
      </c>
      <c r="C14081" s="7">
        <v>24</v>
      </c>
      <c r="E14081">
        <v>14080</v>
      </c>
      <c r="G14081">
        <v>24</v>
      </c>
      <c r="K14081">
        <v>14080</v>
      </c>
      <c r="N14081"/>
      <c r="O14081"/>
      <c r="Q14081"/>
    </row>
    <row r="14082" spans="1:17" ht="15" x14ac:dyDescent="0.25">
      <c r="A14082"/>
      <c r="B14082" s="114">
        <v>14081</v>
      </c>
      <c r="C14082" s="7">
        <v>24</v>
      </c>
      <c r="E14082">
        <v>14081</v>
      </c>
      <c r="G14082">
        <v>24</v>
      </c>
      <c r="K14082">
        <v>14081</v>
      </c>
      <c r="N14082"/>
      <c r="O14082"/>
      <c r="Q14082"/>
    </row>
    <row r="14083" spans="1:17" ht="15" x14ac:dyDescent="0.25">
      <c r="A14083"/>
      <c r="B14083" s="114">
        <v>14082</v>
      </c>
      <c r="C14083" s="7">
        <v>24</v>
      </c>
      <c r="E14083">
        <v>14082</v>
      </c>
      <c r="G14083">
        <v>24</v>
      </c>
      <c r="K14083">
        <v>14082</v>
      </c>
      <c r="N14083"/>
      <c r="O14083"/>
      <c r="Q14083"/>
    </row>
    <row r="14084" spans="1:17" ht="15" x14ac:dyDescent="0.25">
      <c r="A14084"/>
      <c r="B14084" s="114">
        <v>14083</v>
      </c>
      <c r="C14084" s="7">
        <v>24</v>
      </c>
      <c r="E14084">
        <v>14083</v>
      </c>
      <c r="G14084">
        <v>24</v>
      </c>
      <c r="K14084">
        <v>14083</v>
      </c>
      <c r="N14084"/>
      <c r="O14084"/>
      <c r="Q14084"/>
    </row>
    <row r="14085" spans="1:17" ht="15" x14ac:dyDescent="0.25">
      <c r="A14085"/>
      <c r="B14085" s="114">
        <v>14084</v>
      </c>
      <c r="C14085" s="7">
        <v>24</v>
      </c>
      <c r="E14085">
        <v>14084</v>
      </c>
      <c r="G14085">
        <v>24</v>
      </c>
      <c r="K14085">
        <v>14084</v>
      </c>
      <c r="N14085"/>
      <c r="O14085"/>
      <c r="Q14085"/>
    </row>
    <row r="14086" spans="1:17" ht="15" x14ac:dyDescent="0.25">
      <c r="A14086"/>
      <c r="B14086" s="114">
        <v>14085</v>
      </c>
      <c r="C14086" s="7">
        <v>24</v>
      </c>
      <c r="E14086">
        <v>14085</v>
      </c>
      <c r="G14086">
        <v>24</v>
      </c>
      <c r="K14086">
        <v>14085</v>
      </c>
      <c r="N14086"/>
      <c r="O14086"/>
      <c r="Q14086"/>
    </row>
    <row r="14087" spans="1:17" ht="15" x14ac:dyDescent="0.25">
      <c r="A14087"/>
      <c r="B14087" s="114">
        <v>14086</v>
      </c>
      <c r="C14087" s="7">
        <v>24</v>
      </c>
      <c r="E14087">
        <v>14086</v>
      </c>
      <c r="G14087">
        <v>24</v>
      </c>
      <c r="K14087">
        <v>14086</v>
      </c>
      <c r="N14087"/>
      <c r="O14087"/>
      <c r="Q14087"/>
    </row>
    <row r="14088" spans="1:17" ht="15" x14ac:dyDescent="0.25">
      <c r="A14088"/>
      <c r="B14088" s="114">
        <v>14087</v>
      </c>
      <c r="C14088" s="7">
        <v>24</v>
      </c>
      <c r="E14088">
        <v>14087</v>
      </c>
      <c r="G14088">
        <v>24</v>
      </c>
      <c r="K14088">
        <v>14087</v>
      </c>
      <c r="N14088"/>
      <c r="O14088"/>
      <c r="Q14088"/>
    </row>
    <row r="14089" spans="1:17" ht="15" x14ac:dyDescent="0.25">
      <c r="A14089"/>
      <c r="B14089" s="114">
        <v>14088</v>
      </c>
      <c r="C14089" s="7">
        <v>24</v>
      </c>
      <c r="E14089">
        <v>14088</v>
      </c>
      <c r="G14089">
        <v>24</v>
      </c>
      <c r="K14089">
        <v>14088</v>
      </c>
      <c r="N14089"/>
      <c r="O14089"/>
      <c r="Q14089"/>
    </row>
    <row r="14090" spans="1:17" ht="15" x14ac:dyDescent="0.25">
      <c r="A14090"/>
      <c r="B14090" s="114">
        <v>14089</v>
      </c>
      <c r="C14090" s="7">
        <v>24</v>
      </c>
      <c r="E14090">
        <v>14089</v>
      </c>
      <c r="G14090">
        <v>24</v>
      </c>
      <c r="K14090">
        <v>14089</v>
      </c>
      <c r="N14090"/>
      <c r="O14090"/>
      <c r="Q14090"/>
    </row>
    <row r="14091" spans="1:17" ht="15" x14ac:dyDescent="0.25">
      <c r="A14091"/>
      <c r="B14091" s="114">
        <v>14090</v>
      </c>
      <c r="C14091" s="7">
        <v>24</v>
      </c>
      <c r="E14091">
        <v>14090</v>
      </c>
      <c r="G14091">
        <v>24</v>
      </c>
      <c r="K14091">
        <v>14090</v>
      </c>
      <c r="N14091"/>
      <c r="O14091"/>
      <c r="Q14091"/>
    </row>
    <row r="14092" spans="1:17" ht="15" x14ac:dyDescent="0.25">
      <c r="A14092"/>
      <c r="B14092" s="114">
        <v>14091</v>
      </c>
      <c r="C14092" s="7">
        <v>24</v>
      </c>
      <c r="E14092">
        <v>14091</v>
      </c>
      <c r="G14092">
        <v>24</v>
      </c>
      <c r="K14092">
        <v>14091</v>
      </c>
      <c r="N14092"/>
      <c r="O14092"/>
      <c r="Q14092"/>
    </row>
    <row r="14093" spans="1:17" ht="15" x14ac:dyDescent="0.25">
      <c r="A14093"/>
      <c r="B14093" s="114">
        <v>14092</v>
      </c>
      <c r="C14093" s="7">
        <v>24</v>
      </c>
      <c r="E14093">
        <v>14092</v>
      </c>
      <c r="G14093">
        <v>24</v>
      </c>
      <c r="K14093">
        <v>14092</v>
      </c>
      <c r="N14093"/>
      <c r="O14093"/>
      <c r="Q14093"/>
    </row>
    <row r="14094" spans="1:17" ht="15" x14ac:dyDescent="0.25">
      <c r="A14094"/>
      <c r="B14094" s="114">
        <v>14093</v>
      </c>
      <c r="C14094" s="7">
        <v>24</v>
      </c>
      <c r="E14094">
        <v>14093</v>
      </c>
      <c r="G14094">
        <v>24</v>
      </c>
      <c r="K14094">
        <v>14093</v>
      </c>
      <c r="N14094"/>
      <c r="O14094"/>
      <c r="Q14094"/>
    </row>
    <row r="14095" spans="1:17" ht="15" x14ac:dyDescent="0.25">
      <c r="A14095"/>
      <c r="B14095" s="114">
        <v>14094</v>
      </c>
      <c r="C14095" s="7">
        <v>24</v>
      </c>
      <c r="E14095">
        <v>14094</v>
      </c>
      <c r="G14095">
        <v>24</v>
      </c>
      <c r="K14095">
        <v>14094</v>
      </c>
      <c r="N14095"/>
      <c r="O14095"/>
      <c r="Q14095"/>
    </row>
    <row r="14096" spans="1:17" ht="15" x14ac:dyDescent="0.25">
      <c r="A14096"/>
      <c r="B14096" s="114">
        <v>14095</v>
      </c>
      <c r="C14096" s="7">
        <v>24</v>
      </c>
      <c r="E14096">
        <v>14095</v>
      </c>
      <c r="G14096">
        <v>24</v>
      </c>
      <c r="K14096">
        <v>14095</v>
      </c>
      <c r="N14096"/>
      <c r="O14096"/>
      <c r="Q14096"/>
    </row>
    <row r="14097" spans="1:17" ht="15" x14ac:dyDescent="0.25">
      <c r="A14097"/>
      <c r="B14097" s="114">
        <v>14096</v>
      </c>
      <c r="C14097" s="7">
        <v>24</v>
      </c>
      <c r="E14097">
        <v>14096</v>
      </c>
      <c r="G14097">
        <v>24</v>
      </c>
      <c r="K14097">
        <v>14096</v>
      </c>
      <c r="N14097"/>
      <c r="O14097"/>
      <c r="Q14097"/>
    </row>
    <row r="14098" spans="1:17" ht="15" x14ac:dyDescent="0.25">
      <c r="A14098"/>
      <c r="B14098" s="114">
        <v>14097</v>
      </c>
      <c r="C14098" s="7">
        <v>24</v>
      </c>
      <c r="E14098">
        <v>14097</v>
      </c>
      <c r="G14098">
        <v>24</v>
      </c>
      <c r="K14098">
        <v>14097</v>
      </c>
      <c r="N14098"/>
      <c r="O14098"/>
      <c r="Q14098"/>
    </row>
    <row r="14099" spans="1:17" ht="15" x14ac:dyDescent="0.25">
      <c r="A14099"/>
      <c r="B14099" s="114">
        <v>14098</v>
      </c>
      <c r="C14099" s="7">
        <v>24</v>
      </c>
      <c r="E14099">
        <v>14098</v>
      </c>
      <c r="G14099">
        <v>24</v>
      </c>
      <c r="K14099">
        <v>14098</v>
      </c>
      <c r="N14099"/>
      <c r="O14099"/>
      <c r="Q14099"/>
    </row>
    <row r="14100" spans="1:17" ht="15" x14ac:dyDescent="0.25">
      <c r="A14100"/>
      <c r="B14100" s="114">
        <v>14099</v>
      </c>
      <c r="C14100" s="7">
        <v>24</v>
      </c>
      <c r="E14100">
        <v>14099</v>
      </c>
      <c r="G14100">
        <v>24</v>
      </c>
      <c r="K14100">
        <v>14099</v>
      </c>
      <c r="N14100"/>
      <c r="O14100"/>
      <c r="Q14100"/>
    </row>
    <row r="14101" spans="1:17" ht="15" x14ac:dyDescent="0.25">
      <c r="A14101"/>
      <c r="B14101" s="114">
        <v>14100</v>
      </c>
      <c r="C14101" s="7">
        <v>24</v>
      </c>
      <c r="E14101">
        <v>14100</v>
      </c>
      <c r="G14101">
        <v>24</v>
      </c>
      <c r="K14101">
        <v>14100</v>
      </c>
      <c r="N14101"/>
      <c r="O14101"/>
      <c r="Q14101"/>
    </row>
    <row r="14102" spans="1:17" ht="15" x14ac:dyDescent="0.25">
      <c r="A14102"/>
      <c r="B14102" s="114">
        <v>14101</v>
      </c>
      <c r="C14102" s="7">
        <v>24</v>
      </c>
      <c r="E14102">
        <v>14101</v>
      </c>
      <c r="G14102">
        <v>24</v>
      </c>
      <c r="K14102">
        <v>14101</v>
      </c>
      <c r="N14102"/>
      <c r="O14102"/>
      <c r="Q14102"/>
    </row>
    <row r="14103" spans="1:17" ht="15" x14ac:dyDescent="0.25">
      <c r="A14103"/>
      <c r="B14103" s="114">
        <v>14102</v>
      </c>
      <c r="C14103" s="7">
        <v>24</v>
      </c>
      <c r="E14103">
        <v>14102</v>
      </c>
      <c r="G14103">
        <v>24</v>
      </c>
      <c r="K14103">
        <v>14102</v>
      </c>
      <c r="N14103"/>
      <c r="O14103"/>
      <c r="Q14103"/>
    </row>
    <row r="14104" spans="1:17" ht="15" x14ac:dyDescent="0.25">
      <c r="A14104"/>
      <c r="B14104" s="114">
        <v>14103</v>
      </c>
      <c r="C14104" s="7">
        <v>24</v>
      </c>
      <c r="E14104">
        <v>14103</v>
      </c>
      <c r="G14104">
        <v>24</v>
      </c>
      <c r="K14104">
        <v>14103</v>
      </c>
      <c r="N14104"/>
      <c r="O14104"/>
      <c r="Q14104"/>
    </row>
    <row r="14105" spans="1:17" ht="15" x14ac:dyDescent="0.25">
      <c r="A14105"/>
      <c r="B14105" s="114">
        <v>14104</v>
      </c>
      <c r="C14105" s="7">
        <v>24</v>
      </c>
      <c r="E14105">
        <v>14104</v>
      </c>
      <c r="G14105">
        <v>24</v>
      </c>
      <c r="K14105">
        <v>14104</v>
      </c>
      <c r="N14105"/>
      <c r="O14105"/>
      <c r="Q14105"/>
    </row>
    <row r="14106" spans="1:17" ht="15" x14ac:dyDescent="0.25">
      <c r="A14106"/>
      <c r="B14106" s="114">
        <v>14105</v>
      </c>
      <c r="C14106" s="7">
        <v>24</v>
      </c>
      <c r="E14106">
        <v>14105</v>
      </c>
      <c r="G14106">
        <v>24</v>
      </c>
      <c r="K14106">
        <v>14105</v>
      </c>
      <c r="N14106"/>
      <c r="O14106"/>
      <c r="Q14106"/>
    </row>
    <row r="14107" spans="1:17" ht="15" x14ac:dyDescent="0.25">
      <c r="A14107"/>
      <c r="B14107" s="114">
        <v>14106</v>
      </c>
      <c r="C14107" s="7">
        <v>24</v>
      </c>
      <c r="E14107">
        <v>14106</v>
      </c>
      <c r="G14107">
        <v>24</v>
      </c>
      <c r="K14107">
        <v>14106</v>
      </c>
      <c r="N14107"/>
      <c r="O14107"/>
      <c r="Q14107"/>
    </row>
    <row r="14108" spans="1:17" ht="15" x14ac:dyDescent="0.25">
      <c r="A14108"/>
      <c r="B14108" s="114">
        <v>14107</v>
      </c>
      <c r="C14108" s="7">
        <v>24</v>
      </c>
      <c r="E14108">
        <v>14107</v>
      </c>
      <c r="G14108">
        <v>24</v>
      </c>
      <c r="K14108">
        <v>14107</v>
      </c>
      <c r="N14108"/>
      <c r="O14108"/>
      <c r="Q14108"/>
    </row>
    <row r="14109" spans="1:17" ht="15" x14ac:dyDescent="0.25">
      <c r="A14109"/>
      <c r="B14109" s="114">
        <v>14108</v>
      </c>
      <c r="C14109" s="7">
        <v>24</v>
      </c>
      <c r="E14109">
        <v>14108</v>
      </c>
      <c r="G14109">
        <v>24</v>
      </c>
      <c r="K14109">
        <v>14108</v>
      </c>
      <c r="N14109"/>
      <c r="O14109"/>
      <c r="Q14109"/>
    </row>
    <row r="14110" spans="1:17" ht="15" x14ac:dyDescent="0.25">
      <c r="A14110"/>
      <c r="B14110" s="114">
        <v>14109</v>
      </c>
      <c r="C14110" s="7">
        <v>24</v>
      </c>
      <c r="E14110">
        <v>14109</v>
      </c>
      <c r="G14110">
        <v>24</v>
      </c>
      <c r="K14110">
        <v>14109</v>
      </c>
      <c r="N14110"/>
      <c r="O14110"/>
      <c r="Q14110"/>
    </row>
    <row r="14111" spans="1:17" ht="15" x14ac:dyDescent="0.25">
      <c r="A14111"/>
      <c r="B14111" s="114">
        <v>14110</v>
      </c>
      <c r="C14111" s="7">
        <v>24</v>
      </c>
      <c r="E14111">
        <v>14110</v>
      </c>
      <c r="G14111">
        <v>24</v>
      </c>
      <c r="K14111">
        <v>14110</v>
      </c>
      <c r="N14111"/>
      <c r="O14111"/>
      <c r="Q14111"/>
    </row>
    <row r="14112" spans="1:17" ht="15" x14ac:dyDescent="0.25">
      <c r="A14112"/>
      <c r="B14112" s="114">
        <v>14111</v>
      </c>
      <c r="C14112" s="7">
        <v>24</v>
      </c>
      <c r="E14112">
        <v>14111</v>
      </c>
      <c r="G14112">
        <v>24</v>
      </c>
      <c r="K14112">
        <v>14111</v>
      </c>
      <c r="N14112"/>
      <c r="O14112"/>
      <c r="Q14112"/>
    </row>
    <row r="14113" spans="1:17" ht="15" x14ac:dyDescent="0.25">
      <c r="A14113"/>
      <c r="B14113" s="114">
        <v>14112</v>
      </c>
      <c r="C14113" s="7">
        <v>24</v>
      </c>
      <c r="E14113">
        <v>14112</v>
      </c>
      <c r="G14113">
        <v>24</v>
      </c>
      <c r="K14113">
        <v>14112</v>
      </c>
      <c r="N14113"/>
      <c r="O14113"/>
      <c r="Q14113"/>
    </row>
    <row r="14114" spans="1:17" ht="15" x14ac:dyDescent="0.25">
      <c r="A14114"/>
      <c r="B14114" s="114">
        <v>14113</v>
      </c>
      <c r="C14114" s="7">
        <v>24</v>
      </c>
      <c r="E14114">
        <v>14113</v>
      </c>
      <c r="G14114">
        <v>24</v>
      </c>
      <c r="K14114">
        <v>14113</v>
      </c>
      <c r="N14114"/>
      <c r="O14114"/>
      <c r="Q14114"/>
    </row>
    <row r="14115" spans="1:17" ht="15" x14ac:dyDescent="0.25">
      <c r="A14115"/>
      <c r="B14115" s="114">
        <v>14114</v>
      </c>
      <c r="C14115" s="7">
        <v>24</v>
      </c>
      <c r="E14115">
        <v>14114</v>
      </c>
      <c r="G14115">
        <v>24</v>
      </c>
      <c r="K14115">
        <v>14114</v>
      </c>
      <c r="N14115"/>
      <c r="O14115"/>
      <c r="Q14115"/>
    </row>
    <row r="14116" spans="1:17" ht="15" x14ac:dyDescent="0.25">
      <c r="A14116"/>
      <c r="B14116" s="114">
        <v>14115</v>
      </c>
      <c r="C14116" s="7">
        <v>24</v>
      </c>
      <c r="E14116">
        <v>14115</v>
      </c>
      <c r="G14116">
        <v>24</v>
      </c>
      <c r="K14116">
        <v>14115</v>
      </c>
      <c r="N14116"/>
      <c r="O14116"/>
      <c r="Q14116"/>
    </row>
    <row r="14117" spans="1:17" ht="15" x14ac:dyDescent="0.25">
      <c r="A14117"/>
      <c r="B14117" s="114">
        <v>14116</v>
      </c>
      <c r="C14117" s="7">
        <v>24</v>
      </c>
      <c r="E14117">
        <v>14116</v>
      </c>
      <c r="G14117">
        <v>24</v>
      </c>
      <c r="K14117">
        <v>14116</v>
      </c>
      <c r="N14117"/>
      <c r="O14117"/>
      <c r="Q14117"/>
    </row>
    <row r="14118" spans="1:17" ht="15" x14ac:dyDescent="0.25">
      <c r="A14118"/>
      <c r="B14118" s="114">
        <v>14117</v>
      </c>
      <c r="C14118" s="7">
        <v>24</v>
      </c>
      <c r="E14118">
        <v>14117</v>
      </c>
      <c r="G14118">
        <v>24</v>
      </c>
      <c r="K14118">
        <v>14117</v>
      </c>
      <c r="N14118"/>
      <c r="O14118"/>
      <c r="Q14118"/>
    </row>
    <row r="14119" spans="1:17" ht="15" x14ac:dyDescent="0.25">
      <c r="A14119"/>
      <c r="B14119" s="114">
        <v>14118</v>
      </c>
      <c r="C14119" s="7">
        <v>24</v>
      </c>
      <c r="E14119">
        <v>14118</v>
      </c>
      <c r="G14119">
        <v>24</v>
      </c>
      <c r="K14119">
        <v>14118</v>
      </c>
      <c r="N14119"/>
      <c r="O14119"/>
      <c r="Q14119"/>
    </row>
    <row r="14120" spans="1:17" ht="15" x14ac:dyDescent="0.25">
      <c r="A14120"/>
      <c r="B14120" s="114">
        <v>14119</v>
      </c>
      <c r="C14120" s="7">
        <v>24</v>
      </c>
      <c r="E14120">
        <v>14119</v>
      </c>
      <c r="G14120">
        <v>24</v>
      </c>
      <c r="K14120">
        <v>14119</v>
      </c>
      <c r="N14120"/>
      <c r="O14120"/>
      <c r="Q14120"/>
    </row>
    <row r="14121" spans="1:17" ht="15" x14ac:dyDescent="0.25">
      <c r="A14121"/>
      <c r="B14121" s="114">
        <v>14120</v>
      </c>
      <c r="C14121" s="7">
        <v>24</v>
      </c>
      <c r="E14121">
        <v>14120</v>
      </c>
      <c r="G14121">
        <v>24</v>
      </c>
      <c r="K14121">
        <v>14120</v>
      </c>
      <c r="N14121"/>
      <c r="O14121"/>
      <c r="Q14121"/>
    </row>
    <row r="14122" spans="1:17" ht="15" x14ac:dyDescent="0.25">
      <c r="A14122"/>
      <c r="B14122" s="114">
        <v>14121</v>
      </c>
      <c r="C14122" s="7">
        <v>24</v>
      </c>
      <c r="E14122">
        <v>14121</v>
      </c>
      <c r="G14122">
        <v>24</v>
      </c>
      <c r="K14122">
        <v>14121</v>
      </c>
      <c r="N14122"/>
      <c r="O14122"/>
      <c r="Q14122"/>
    </row>
    <row r="14123" spans="1:17" ht="15" x14ac:dyDescent="0.25">
      <c r="A14123"/>
      <c r="B14123" s="114">
        <v>14122</v>
      </c>
      <c r="C14123" s="7">
        <v>24</v>
      </c>
      <c r="E14123">
        <v>14122</v>
      </c>
      <c r="G14123">
        <v>24</v>
      </c>
      <c r="K14123">
        <v>14122</v>
      </c>
      <c r="N14123"/>
      <c r="O14123"/>
      <c r="Q14123"/>
    </row>
    <row r="14124" spans="1:17" ht="15" x14ac:dyDescent="0.25">
      <c r="A14124"/>
      <c r="B14124" s="114">
        <v>14123</v>
      </c>
      <c r="C14124" s="7">
        <v>24</v>
      </c>
      <c r="E14124">
        <v>14123</v>
      </c>
      <c r="G14124">
        <v>24</v>
      </c>
      <c r="K14124">
        <v>14123</v>
      </c>
      <c r="N14124"/>
      <c r="O14124"/>
      <c r="Q14124"/>
    </row>
    <row r="14125" spans="1:17" ht="15" x14ac:dyDescent="0.25">
      <c r="A14125"/>
      <c r="B14125" s="114">
        <v>14124</v>
      </c>
      <c r="C14125" s="7">
        <v>24</v>
      </c>
      <c r="E14125">
        <v>14124</v>
      </c>
      <c r="G14125">
        <v>24</v>
      </c>
      <c r="K14125">
        <v>14124</v>
      </c>
      <c r="N14125"/>
      <c r="O14125"/>
      <c r="Q14125"/>
    </row>
    <row r="14126" spans="1:17" ht="15" x14ac:dyDescent="0.25">
      <c r="A14126"/>
      <c r="B14126" s="114">
        <v>14125</v>
      </c>
      <c r="C14126" s="7">
        <v>24</v>
      </c>
      <c r="E14126">
        <v>14125</v>
      </c>
      <c r="G14126">
        <v>24</v>
      </c>
      <c r="K14126">
        <v>14125</v>
      </c>
      <c r="N14126"/>
      <c r="O14126"/>
      <c r="Q14126"/>
    </row>
    <row r="14127" spans="1:17" ht="15" x14ac:dyDescent="0.25">
      <c r="A14127"/>
      <c r="B14127" s="114">
        <v>14126</v>
      </c>
      <c r="C14127" s="7">
        <v>24</v>
      </c>
      <c r="E14127">
        <v>14126</v>
      </c>
      <c r="G14127">
        <v>24</v>
      </c>
      <c r="K14127">
        <v>14126</v>
      </c>
      <c r="N14127"/>
      <c r="O14127"/>
      <c r="Q14127"/>
    </row>
    <row r="14128" spans="1:17" ht="15" x14ac:dyDescent="0.25">
      <c r="A14128"/>
      <c r="B14128" s="114">
        <v>14127</v>
      </c>
      <c r="C14128" s="7">
        <v>24</v>
      </c>
      <c r="E14128">
        <v>14127</v>
      </c>
      <c r="G14128">
        <v>24</v>
      </c>
      <c r="K14128">
        <v>14127</v>
      </c>
      <c r="N14128"/>
      <c r="O14128"/>
      <c r="Q14128"/>
    </row>
    <row r="14129" spans="1:17" ht="15" x14ac:dyDescent="0.25">
      <c r="A14129"/>
      <c r="B14129" s="114">
        <v>14128</v>
      </c>
      <c r="C14129" s="7">
        <v>24</v>
      </c>
      <c r="E14129">
        <v>14128</v>
      </c>
      <c r="G14129">
        <v>24</v>
      </c>
      <c r="K14129">
        <v>14128</v>
      </c>
      <c r="N14129"/>
      <c r="O14129"/>
      <c r="Q14129"/>
    </row>
    <row r="14130" spans="1:17" ht="15" x14ac:dyDescent="0.25">
      <c r="A14130"/>
      <c r="B14130" s="114">
        <v>14129</v>
      </c>
      <c r="C14130" s="7">
        <v>24</v>
      </c>
      <c r="E14130">
        <v>14129</v>
      </c>
      <c r="G14130">
        <v>24</v>
      </c>
      <c r="K14130">
        <v>14129</v>
      </c>
      <c r="N14130"/>
      <c r="O14130"/>
      <c r="Q14130"/>
    </row>
    <row r="14131" spans="1:17" ht="15" x14ac:dyDescent="0.25">
      <c r="A14131"/>
      <c r="B14131" s="114">
        <v>14130</v>
      </c>
      <c r="C14131" s="7">
        <v>24</v>
      </c>
      <c r="E14131">
        <v>14130</v>
      </c>
      <c r="G14131">
        <v>24</v>
      </c>
      <c r="K14131">
        <v>14130</v>
      </c>
      <c r="N14131"/>
      <c r="O14131"/>
      <c r="Q14131"/>
    </row>
    <row r="14132" spans="1:17" ht="15" x14ac:dyDescent="0.25">
      <c r="A14132"/>
      <c r="B14132" s="114">
        <v>14131</v>
      </c>
      <c r="C14132" s="7">
        <v>24</v>
      </c>
      <c r="E14132">
        <v>14131</v>
      </c>
      <c r="G14132">
        <v>24</v>
      </c>
      <c r="K14132">
        <v>14131</v>
      </c>
      <c r="N14132"/>
      <c r="O14132"/>
      <c r="Q14132"/>
    </row>
    <row r="14133" spans="1:17" ht="15" x14ac:dyDescent="0.25">
      <c r="A14133"/>
      <c r="B14133" s="114">
        <v>14132</v>
      </c>
      <c r="C14133" s="7">
        <v>24</v>
      </c>
      <c r="E14133">
        <v>14132</v>
      </c>
      <c r="G14133">
        <v>24</v>
      </c>
      <c r="K14133">
        <v>14132</v>
      </c>
      <c r="N14133"/>
      <c r="O14133"/>
      <c r="Q14133"/>
    </row>
    <row r="14134" spans="1:17" ht="15" x14ac:dyDescent="0.25">
      <c r="A14134"/>
      <c r="B14134" s="114">
        <v>14133</v>
      </c>
      <c r="C14134" s="7">
        <v>24</v>
      </c>
      <c r="E14134">
        <v>14133</v>
      </c>
      <c r="G14134">
        <v>24</v>
      </c>
      <c r="K14134">
        <v>14133</v>
      </c>
      <c r="N14134"/>
      <c r="O14134"/>
      <c r="Q14134"/>
    </row>
    <row r="14135" spans="1:17" ht="15" x14ac:dyDescent="0.25">
      <c r="A14135"/>
      <c r="B14135" s="114">
        <v>14134</v>
      </c>
      <c r="C14135" s="7">
        <v>24</v>
      </c>
      <c r="E14135">
        <v>14134</v>
      </c>
      <c r="G14135">
        <v>24</v>
      </c>
      <c r="K14135">
        <v>14134</v>
      </c>
      <c r="N14135"/>
      <c r="O14135"/>
      <c r="Q14135"/>
    </row>
    <row r="14136" spans="1:17" ht="15" x14ac:dyDescent="0.25">
      <c r="A14136"/>
      <c r="B14136" s="114">
        <v>14135</v>
      </c>
      <c r="C14136" s="7">
        <v>24</v>
      </c>
      <c r="E14136">
        <v>14135</v>
      </c>
      <c r="G14136">
        <v>24</v>
      </c>
      <c r="K14136">
        <v>14135</v>
      </c>
      <c r="N14136"/>
      <c r="O14136"/>
      <c r="Q14136"/>
    </row>
    <row r="14137" spans="1:17" ht="15" x14ac:dyDescent="0.25">
      <c r="A14137"/>
      <c r="B14137" s="114">
        <v>14136</v>
      </c>
      <c r="C14137" s="7">
        <v>24</v>
      </c>
      <c r="E14137">
        <v>14136</v>
      </c>
      <c r="G14137">
        <v>24</v>
      </c>
      <c r="K14137">
        <v>14136</v>
      </c>
      <c r="N14137"/>
      <c r="O14137"/>
      <c r="Q14137"/>
    </row>
    <row r="14138" spans="1:17" ht="15" x14ac:dyDescent="0.25">
      <c r="A14138"/>
      <c r="B14138" s="114">
        <v>14137</v>
      </c>
      <c r="C14138" s="7">
        <v>24</v>
      </c>
      <c r="E14138">
        <v>14137</v>
      </c>
      <c r="G14138">
        <v>24</v>
      </c>
      <c r="K14138">
        <v>14137</v>
      </c>
      <c r="N14138"/>
      <c r="O14138"/>
      <c r="Q14138"/>
    </row>
    <row r="14139" spans="1:17" ht="15" x14ac:dyDescent="0.25">
      <c r="A14139"/>
      <c r="B14139" s="114">
        <v>14138</v>
      </c>
      <c r="C14139" s="7">
        <v>24</v>
      </c>
      <c r="E14139">
        <v>14138</v>
      </c>
      <c r="G14139">
        <v>24</v>
      </c>
      <c r="K14139">
        <v>14138</v>
      </c>
      <c r="N14139"/>
      <c r="O14139"/>
      <c r="Q14139"/>
    </row>
    <row r="14140" spans="1:17" ht="15" x14ac:dyDescent="0.25">
      <c r="A14140"/>
      <c r="B14140" s="114">
        <v>14139</v>
      </c>
      <c r="C14140" s="7">
        <v>24</v>
      </c>
      <c r="E14140">
        <v>14139</v>
      </c>
      <c r="G14140">
        <v>24</v>
      </c>
      <c r="K14140">
        <v>14139</v>
      </c>
      <c r="N14140"/>
      <c r="O14140"/>
      <c r="Q14140"/>
    </row>
    <row r="14141" spans="1:17" ht="15" x14ac:dyDescent="0.25">
      <c r="A14141"/>
      <c r="B14141" s="114">
        <v>14140</v>
      </c>
      <c r="C14141" s="7">
        <v>24</v>
      </c>
      <c r="E14141">
        <v>14140</v>
      </c>
      <c r="G14141">
        <v>24</v>
      </c>
      <c r="K14141">
        <v>14140</v>
      </c>
      <c r="N14141"/>
      <c r="O14141"/>
      <c r="Q14141"/>
    </row>
    <row r="14142" spans="1:17" ht="15" x14ac:dyDescent="0.25">
      <c r="A14142"/>
      <c r="B14142" s="114">
        <v>14141</v>
      </c>
      <c r="C14142" s="7">
        <v>24</v>
      </c>
      <c r="E14142">
        <v>14141</v>
      </c>
      <c r="G14142">
        <v>24</v>
      </c>
      <c r="K14142">
        <v>14141</v>
      </c>
      <c r="N14142"/>
      <c r="O14142"/>
      <c r="Q14142"/>
    </row>
    <row r="14143" spans="1:17" ht="15" x14ac:dyDescent="0.25">
      <c r="A14143"/>
      <c r="B14143" s="114">
        <v>14142</v>
      </c>
      <c r="C14143" s="7">
        <v>24</v>
      </c>
      <c r="E14143">
        <v>14142</v>
      </c>
      <c r="G14143">
        <v>24</v>
      </c>
      <c r="K14143">
        <v>14142</v>
      </c>
      <c r="N14143"/>
      <c r="O14143"/>
      <c r="Q14143"/>
    </row>
    <row r="14144" spans="1:17" ht="15" x14ac:dyDescent="0.25">
      <c r="A14144"/>
      <c r="B14144" s="114">
        <v>14143</v>
      </c>
      <c r="C14144" s="7">
        <v>24</v>
      </c>
      <c r="E14144">
        <v>14143</v>
      </c>
      <c r="G14144">
        <v>24</v>
      </c>
      <c r="K14144">
        <v>14143</v>
      </c>
      <c r="N14144"/>
      <c r="O14144"/>
      <c r="Q14144"/>
    </row>
    <row r="14145" spans="1:17" ht="15" x14ac:dyDescent="0.25">
      <c r="A14145"/>
      <c r="B14145" s="114">
        <v>14144</v>
      </c>
      <c r="C14145" s="7">
        <v>24</v>
      </c>
      <c r="E14145">
        <v>14144</v>
      </c>
      <c r="G14145">
        <v>24</v>
      </c>
      <c r="K14145">
        <v>14144</v>
      </c>
      <c r="N14145"/>
      <c r="O14145"/>
      <c r="Q14145"/>
    </row>
    <row r="14146" spans="1:17" ht="15" x14ac:dyDescent="0.25">
      <c r="A14146"/>
      <c r="B14146" s="114">
        <v>14145</v>
      </c>
      <c r="C14146" s="7">
        <v>24</v>
      </c>
      <c r="E14146">
        <v>14145</v>
      </c>
      <c r="G14146">
        <v>24</v>
      </c>
      <c r="K14146">
        <v>14145</v>
      </c>
      <c r="N14146"/>
      <c r="O14146"/>
      <c r="Q14146"/>
    </row>
    <row r="14147" spans="1:17" ht="15" x14ac:dyDescent="0.25">
      <c r="A14147"/>
      <c r="B14147" s="114">
        <v>14146</v>
      </c>
      <c r="C14147" s="7">
        <v>24</v>
      </c>
      <c r="E14147">
        <v>14146</v>
      </c>
      <c r="G14147">
        <v>24</v>
      </c>
      <c r="K14147">
        <v>14146</v>
      </c>
      <c r="N14147"/>
      <c r="O14147"/>
      <c r="Q14147"/>
    </row>
    <row r="14148" spans="1:17" ht="15" x14ac:dyDescent="0.25">
      <c r="A14148"/>
      <c r="B14148" s="114">
        <v>14147</v>
      </c>
      <c r="C14148" s="7">
        <v>24</v>
      </c>
      <c r="E14148">
        <v>14147</v>
      </c>
      <c r="G14148">
        <v>24</v>
      </c>
      <c r="K14148">
        <v>14147</v>
      </c>
      <c r="N14148"/>
      <c r="O14148"/>
      <c r="Q14148"/>
    </row>
    <row r="14149" spans="1:17" ht="15" x14ac:dyDescent="0.25">
      <c r="A14149"/>
      <c r="B14149" s="114">
        <v>14148</v>
      </c>
      <c r="C14149" s="7">
        <v>24</v>
      </c>
      <c r="E14149">
        <v>14148</v>
      </c>
      <c r="G14149">
        <v>24</v>
      </c>
      <c r="K14149">
        <v>14148</v>
      </c>
      <c r="N14149"/>
      <c r="O14149"/>
      <c r="Q14149"/>
    </row>
    <row r="14150" spans="1:17" ht="15" x14ac:dyDescent="0.25">
      <c r="A14150"/>
      <c r="B14150" s="114">
        <v>14149</v>
      </c>
      <c r="C14150" s="7">
        <v>24</v>
      </c>
      <c r="E14150">
        <v>14149</v>
      </c>
      <c r="G14150">
        <v>24</v>
      </c>
      <c r="K14150">
        <v>14149</v>
      </c>
      <c r="N14150"/>
      <c r="O14150"/>
      <c r="Q14150"/>
    </row>
    <row r="14151" spans="1:17" ht="15" x14ac:dyDescent="0.25">
      <c r="A14151"/>
      <c r="B14151" s="114">
        <v>14150</v>
      </c>
      <c r="C14151" s="7">
        <v>24</v>
      </c>
      <c r="E14151">
        <v>14150</v>
      </c>
      <c r="G14151">
        <v>24</v>
      </c>
      <c r="K14151">
        <v>14150</v>
      </c>
      <c r="N14151"/>
      <c r="O14151"/>
      <c r="Q14151"/>
    </row>
    <row r="14152" spans="1:17" ht="15" x14ac:dyDescent="0.25">
      <c r="A14152"/>
      <c r="B14152" s="114">
        <v>14151</v>
      </c>
      <c r="C14152" s="7">
        <v>24</v>
      </c>
      <c r="E14152">
        <v>14151</v>
      </c>
      <c r="G14152">
        <v>24</v>
      </c>
      <c r="K14152">
        <v>14151</v>
      </c>
      <c r="N14152"/>
      <c r="O14152"/>
      <c r="Q14152"/>
    </row>
    <row r="14153" spans="1:17" ht="15" x14ac:dyDescent="0.25">
      <c r="A14153"/>
      <c r="B14153" s="114">
        <v>14152</v>
      </c>
      <c r="C14153" s="7">
        <v>24</v>
      </c>
      <c r="E14153">
        <v>14152</v>
      </c>
      <c r="G14153">
        <v>24</v>
      </c>
      <c r="K14153">
        <v>14152</v>
      </c>
      <c r="N14153"/>
      <c r="O14153"/>
      <c r="Q14153"/>
    </row>
    <row r="14154" spans="1:17" ht="15" x14ac:dyDescent="0.25">
      <c r="A14154"/>
      <c r="B14154" s="114">
        <v>14153</v>
      </c>
      <c r="C14154" s="7">
        <v>24</v>
      </c>
      <c r="E14154">
        <v>14153</v>
      </c>
      <c r="G14154">
        <v>24</v>
      </c>
      <c r="K14154">
        <v>14153</v>
      </c>
      <c r="N14154"/>
      <c r="O14154"/>
      <c r="Q14154"/>
    </row>
    <row r="14155" spans="1:17" ht="15" x14ac:dyDescent="0.25">
      <c r="A14155"/>
      <c r="B14155" s="114">
        <v>14154</v>
      </c>
      <c r="C14155" s="7">
        <v>24</v>
      </c>
      <c r="E14155">
        <v>14154</v>
      </c>
      <c r="G14155">
        <v>24</v>
      </c>
      <c r="K14155">
        <v>14154</v>
      </c>
      <c r="N14155"/>
      <c r="O14155"/>
      <c r="Q14155"/>
    </row>
    <row r="14156" spans="1:17" ht="15" x14ac:dyDescent="0.25">
      <c r="A14156"/>
      <c r="B14156" s="114">
        <v>14155</v>
      </c>
      <c r="C14156" s="7">
        <v>24</v>
      </c>
      <c r="E14156">
        <v>14155</v>
      </c>
      <c r="G14156">
        <v>24</v>
      </c>
      <c r="K14156">
        <v>14155</v>
      </c>
      <c r="N14156"/>
      <c r="O14156"/>
      <c r="Q14156"/>
    </row>
    <row r="14157" spans="1:17" ht="15" x14ac:dyDescent="0.25">
      <c r="A14157"/>
      <c r="B14157" s="114">
        <v>14156</v>
      </c>
      <c r="C14157" s="7">
        <v>24</v>
      </c>
      <c r="E14157">
        <v>14156</v>
      </c>
      <c r="G14157">
        <v>24</v>
      </c>
      <c r="K14157">
        <v>14156</v>
      </c>
      <c r="N14157"/>
      <c r="O14157"/>
      <c r="Q14157"/>
    </row>
    <row r="14158" spans="1:17" ht="15" x14ac:dyDescent="0.25">
      <c r="A14158"/>
      <c r="B14158" s="114">
        <v>14157</v>
      </c>
      <c r="C14158" s="7">
        <v>24</v>
      </c>
      <c r="E14158">
        <v>14157</v>
      </c>
      <c r="G14158">
        <v>24</v>
      </c>
      <c r="K14158">
        <v>14157</v>
      </c>
      <c r="N14158"/>
      <c r="O14158"/>
      <c r="Q14158"/>
    </row>
    <row r="14159" spans="1:17" ht="15" x14ac:dyDescent="0.25">
      <c r="A14159"/>
      <c r="B14159" s="114">
        <v>14158</v>
      </c>
      <c r="C14159" s="7">
        <v>24</v>
      </c>
      <c r="E14159">
        <v>14158</v>
      </c>
      <c r="G14159">
        <v>24</v>
      </c>
      <c r="K14159">
        <v>14158</v>
      </c>
      <c r="N14159"/>
      <c r="O14159"/>
      <c r="Q14159"/>
    </row>
    <row r="14160" spans="1:17" ht="15" x14ac:dyDescent="0.25">
      <c r="A14160"/>
      <c r="B14160" s="114">
        <v>14159</v>
      </c>
      <c r="C14160" s="7">
        <v>24</v>
      </c>
      <c r="E14160">
        <v>14159</v>
      </c>
      <c r="G14160">
        <v>24</v>
      </c>
      <c r="K14160">
        <v>14159</v>
      </c>
      <c r="N14160"/>
      <c r="O14160"/>
      <c r="Q14160"/>
    </row>
    <row r="14161" spans="1:17" ht="15" x14ac:dyDescent="0.25">
      <c r="A14161"/>
      <c r="B14161" s="114">
        <v>14160</v>
      </c>
      <c r="C14161" s="7">
        <v>24</v>
      </c>
      <c r="E14161">
        <v>14160</v>
      </c>
      <c r="G14161">
        <v>24</v>
      </c>
      <c r="K14161">
        <v>14160</v>
      </c>
      <c r="N14161"/>
      <c r="O14161"/>
      <c r="Q14161"/>
    </row>
    <row r="14162" spans="1:17" ht="15" x14ac:dyDescent="0.25">
      <c r="A14162"/>
      <c r="B14162" s="114">
        <v>14161</v>
      </c>
      <c r="C14162" s="7">
        <v>24</v>
      </c>
      <c r="E14162">
        <v>14161</v>
      </c>
      <c r="G14162">
        <v>24</v>
      </c>
      <c r="K14162">
        <v>14161</v>
      </c>
      <c r="N14162"/>
      <c r="O14162"/>
      <c r="Q14162"/>
    </row>
    <row r="14163" spans="1:17" ht="15" x14ac:dyDescent="0.25">
      <c r="A14163"/>
      <c r="B14163" s="114">
        <v>14162</v>
      </c>
      <c r="C14163" s="7">
        <v>24</v>
      </c>
      <c r="E14163">
        <v>14162</v>
      </c>
      <c r="G14163">
        <v>24</v>
      </c>
      <c r="K14163">
        <v>14162</v>
      </c>
      <c r="N14163"/>
      <c r="O14163"/>
      <c r="Q14163"/>
    </row>
    <row r="14164" spans="1:17" ht="15" x14ac:dyDescent="0.25">
      <c r="A14164"/>
      <c r="B14164" s="114">
        <v>14163</v>
      </c>
      <c r="C14164" s="7">
        <v>24</v>
      </c>
      <c r="E14164">
        <v>14163</v>
      </c>
      <c r="G14164">
        <v>24</v>
      </c>
      <c r="K14164">
        <v>14163</v>
      </c>
      <c r="N14164"/>
      <c r="O14164"/>
      <c r="Q14164"/>
    </row>
    <row r="14165" spans="1:17" ht="15" x14ac:dyDescent="0.25">
      <c r="A14165"/>
      <c r="B14165" s="114">
        <v>14164</v>
      </c>
      <c r="C14165" s="7">
        <v>24</v>
      </c>
      <c r="E14165">
        <v>14164</v>
      </c>
      <c r="G14165">
        <v>24</v>
      </c>
      <c r="K14165">
        <v>14164</v>
      </c>
      <c r="N14165"/>
      <c r="O14165"/>
      <c r="Q14165"/>
    </row>
    <row r="14166" spans="1:17" ht="15" x14ac:dyDescent="0.25">
      <c r="A14166"/>
      <c r="B14166" s="114">
        <v>14165</v>
      </c>
      <c r="C14166" s="7">
        <v>24</v>
      </c>
      <c r="E14166">
        <v>14165</v>
      </c>
      <c r="G14166">
        <v>24</v>
      </c>
      <c r="K14166">
        <v>14165</v>
      </c>
      <c r="N14166"/>
      <c r="O14166"/>
      <c r="Q14166"/>
    </row>
    <row r="14167" spans="1:17" ht="15" x14ac:dyDescent="0.25">
      <c r="A14167"/>
      <c r="B14167" s="114">
        <v>14166</v>
      </c>
      <c r="C14167" s="7">
        <v>24</v>
      </c>
      <c r="E14167">
        <v>14166</v>
      </c>
      <c r="G14167">
        <v>24</v>
      </c>
      <c r="K14167">
        <v>14166</v>
      </c>
      <c r="N14167"/>
      <c r="O14167"/>
      <c r="Q14167"/>
    </row>
    <row r="14168" spans="1:17" ht="15" x14ac:dyDescent="0.25">
      <c r="A14168"/>
      <c r="B14168" s="114">
        <v>14167</v>
      </c>
      <c r="C14168" s="7">
        <v>24</v>
      </c>
      <c r="E14168">
        <v>14167</v>
      </c>
      <c r="G14168">
        <v>24</v>
      </c>
      <c r="K14168">
        <v>14167</v>
      </c>
      <c r="N14168"/>
      <c r="O14168"/>
      <c r="Q14168"/>
    </row>
    <row r="14169" spans="1:17" ht="15" x14ac:dyDescent="0.25">
      <c r="A14169"/>
      <c r="B14169" s="114">
        <v>14168</v>
      </c>
      <c r="C14169" s="7">
        <v>24</v>
      </c>
      <c r="E14169">
        <v>14168</v>
      </c>
      <c r="G14169">
        <v>24</v>
      </c>
      <c r="K14169">
        <v>14168</v>
      </c>
      <c r="N14169"/>
      <c r="O14169"/>
      <c r="Q14169"/>
    </row>
    <row r="14170" spans="1:17" ht="15" x14ac:dyDescent="0.25">
      <c r="A14170"/>
      <c r="B14170" s="114">
        <v>14169</v>
      </c>
      <c r="C14170" s="7">
        <v>24</v>
      </c>
      <c r="E14170">
        <v>14169</v>
      </c>
      <c r="G14170">
        <v>24</v>
      </c>
      <c r="K14170">
        <v>14169</v>
      </c>
      <c r="N14170"/>
      <c r="O14170"/>
      <c r="Q14170"/>
    </row>
    <row r="14171" spans="1:17" ht="15" x14ac:dyDescent="0.25">
      <c r="A14171"/>
      <c r="B14171" s="114">
        <v>14170</v>
      </c>
      <c r="C14171" s="7">
        <v>24</v>
      </c>
      <c r="E14171">
        <v>14170</v>
      </c>
      <c r="G14171">
        <v>24</v>
      </c>
      <c r="K14171">
        <v>14170</v>
      </c>
      <c r="N14171"/>
      <c r="O14171"/>
      <c r="Q14171"/>
    </row>
    <row r="14172" spans="1:17" ht="15" x14ac:dyDescent="0.25">
      <c r="A14172"/>
      <c r="B14172" s="114">
        <v>14171</v>
      </c>
      <c r="C14172" s="7">
        <v>24</v>
      </c>
      <c r="E14172">
        <v>14171</v>
      </c>
      <c r="G14172">
        <v>24</v>
      </c>
      <c r="K14172">
        <v>14171</v>
      </c>
      <c r="N14172"/>
      <c r="O14172"/>
      <c r="Q14172"/>
    </row>
    <row r="14173" spans="1:17" ht="15" x14ac:dyDescent="0.25">
      <c r="A14173"/>
      <c r="B14173" s="114">
        <v>14172</v>
      </c>
      <c r="C14173" s="7">
        <v>24</v>
      </c>
      <c r="E14173">
        <v>14172</v>
      </c>
      <c r="G14173">
        <v>24</v>
      </c>
      <c r="K14173">
        <v>14172</v>
      </c>
      <c r="N14173"/>
      <c r="O14173"/>
      <c r="Q14173"/>
    </row>
    <row r="14174" spans="1:17" ht="15" x14ac:dyDescent="0.25">
      <c r="A14174"/>
      <c r="B14174" s="114">
        <v>14173</v>
      </c>
      <c r="C14174" s="7">
        <v>24</v>
      </c>
      <c r="E14174">
        <v>14173</v>
      </c>
      <c r="G14174">
        <v>24</v>
      </c>
      <c r="K14174">
        <v>14173</v>
      </c>
      <c r="N14174"/>
      <c r="O14174"/>
      <c r="Q14174"/>
    </row>
    <row r="14175" spans="1:17" ht="15" x14ac:dyDescent="0.25">
      <c r="A14175"/>
      <c r="B14175" s="114">
        <v>14174</v>
      </c>
      <c r="C14175" s="7">
        <v>24</v>
      </c>
      <c r="E14175">
        <v>14174</v>
      </c>
      <c r="G14175">
        <v>24</v>
      </c>
      <c r="K14175">
        <v>14174</v>
      </c>
      <c r="N14175"/>
      <c r="O14175"/>
      <c r="Q14175"/>
    </row>
    <row r="14176" spans="1:17" ht="15" x14ac:dyDescent="0.25">
      <c r="A14176"/>
      <c r="B14176" s="114">
        <v>14175</v>
      </c>
      <c r="C14176" s="7">
        <v>24</v>
      </c>
      <c r="E14176">
        <v>14175</v>
      </c>
      <c r="G14176">
        <v>24</v>
      </c>
      <c r="K14176">
        <v>14175</v>
      </c>
      <c r="N14176"/>
      <c r="O14176"/>
      <c r="Q14176"/>
    </row>
    <row r="14177" spans="1:17" ht="15" x14ac:dyDescent="0.25">
      <c r="A14177"/>
      <c r="B14177" s="114">
        <v>14176</v>
      </c>
      <c r="C14177" s="7">
        <v>24</v>
      </c>
      <c r="E14177">
        <v>14176</v>
      </c>
      <c r="G14177">
        <v>24</v>
      </c>
      <c r="K14177">
        <v>14176</v>
      </c>
      <c r="N14177"/>
      <c r="O14177"/>
      <c r="Q14177"/>
    </row>
    <row r="14178" spans="1:17" ht="15" x14ac:dyDescent="0.25">
      <c r="A14178"/>
      <c r="B14178" s="114">
        <v>14177</v>
      </c>
      <c r="C14178" s="7">
        <v>24</v>
      </c>
      <c r="E14178">
        <v>14177</v>
      </c>
      <c r="G14178">
        <v>24</v>
      </c>
      <c r="K14178">
        <v>14177</v>
      </c>
      <c r="N14178"/>
      <c r="O14178"/>
      <c r="Q14178"/>
    </row>
    <row r="14179" spans="1:17" ht="15" x14ac:dyDescent="0.25">
      <c r="A14179"/>
      <c r="B14179" s="114">
        <v>14178</v>
      </c>
      <c r="C14179" s="7">
        <v>24</v>
      </c>
      <c r="E14179">
        <v>14178</v>
      </c>
      <c r="G14179">
        <v>24</v>
      </c>
      <c r="K14179">
        <v>14178</v>
      </c>
      <c r="N14179"/>
      <c r="O14179"/>
      <c r="Q14179"/>
    </row>
    <row r="14180" spans="1:17" ht="15" x14ac:dyDescent="0.25">
      <c r="A14180"/>
      <c r="B14180" s="114">
        <v>14179</v>
      </c>
      <c r="C14180" s="7">
        <v>24</v>
      </c>
      <c r="E14180">
        <v>14179</v>
      </c>
      <c r="G14180">
        <v>24</v>
      </c>
      <c r="K14180">
        <v>14179</v>
      </c>
      <c r="N14180"/>
      <c r="O14180"/>
      <c r="Q14180"/>
    </row>
    <row r="14181" spans="1:17" ht="15" x14ac:dyDescent="0.25">
      <c r="A14181"/>
      <c r="B14181" s="114">
        <v>14180</v>
      </c>
      <c r="C14181" s="7">
        <v>24</v>
      </c>
      <c r="E14181">
        <v>14180</v>
      </c>
      <c r="G14181">
        <v>24</v>
      </c>
      <c r="K14181">
        <v>14180</v>
      </c>
      <c r="N14181"/>
      <c r="O14181"/>
      <c r="Q14181"/>
    </row>
    <row r="14182" spans="1:17" ht="15" x14ac:dyDescent="0.25">
      <c r="A14182"/>
      <c r="B14182" s="114">
        <v>14181</v>
      </c>
      <c r="C14182" s="7">
        <v>24</v>
      </c>
      <c r="E14182">
        <v>14181</v>
      </c>
      <c r="G14182">
        <v>24</v>
      </c>
      <c r="K14182">
        <v>14181</v>
      </c>
      <c r="N14182"/>
      <c r="O14182"/>
      <c r="Q14182"/>
    </row>
    <row r="14183" spans="1:17" ht="15" x14ac:dyDescent="0.25">
      <c r="A14183"/>
      <c r="B14183" s="114">
        <v>14182</v>
      </c>
      <c r="C14183" s="7">
        <v>24</v>
      </c>
      <c r="E14183">
        <v>14182</v>
      </c>
      <c r="G14183">
        <v>24</v>
      </c>
      <c r="K14183">
        <v>14182</v>
      </c>
      <c r="N14183"/>
      <c r="O14183"/>
      <c r="Q14183"/>
    </row>
    <row r="14184" spans="1:17" ht="15" x14ac:dyDescent="0.25">
      <c r="A14184"/>
      <c r="B14184" s="114">
        <v>14183</v>
      </c>
      <c r="C14184" s="7">
        <v>24</v>
      </c>
      <c r="E14184">
        <v>14183</v>
      </c>
      <c r="G14184">
        <v>24</v>
      </c>
      <c r="K14184">
        <v>14183</v>
      </c>
      <c r="N14184"/>
      <c r="O14184"/>
      <c r="Q14184"/>
    </row>
    <row r="14185" spans="1:17" ht="15" x14ac:dyDescent="0.25">
      <c r="A14185"/>
      <c r="B14185" s="114">
        <v>14184</v>
      </c>
      <c r="C14185" s="7">
        <v>24</v>
      </c>
      <c r="E14185">
        <v>14184</v>
      </c>
      <c r="G14185">
        <v>24</v>
      </c>
      <c r="K14185">
        <v>14184</v>
      </c>
      <c r="N14185"/>
      <c r="O14185"/>
      <c r="Q14185"/>
    </row>
    <row r="14186" spans="1:17" ht="15" x14ac:dyDescent="0.25">
      <c r="A14186"/>
      <c r="B14186" s="114">
        <v>14185</v>
      </c>
      <c r="C14186" s="7">
        <v>24</v>
      </c>
      <c r="E14186">
        <v>14185</v>
      </c>
      <c r="G14186">
        <v>24</v>
      </c>
      <c r="K14186">
        <v>14185</v>
      </c>
      <c r="N14186"/>
      <c r="O14186"/>
      <c r="Q14186"/>
    </row>
    <row r="14187" spans="1:17" ht="15" x14ac:dyDescent="0.25">
      <c r="A14187"/>
      <c r="B14187" s="114">
        <v>14186</v>
      </c>
      <c r="C14187" s="7">
        <v>24</v>
      </c>
      <c r="E14187">
        <v>14186</v>
      </c>
      <c r="G14187">
        <v>24</v>
      </c>
      <c r="K14187">
        <v>14186</v>
      </c>
      <c r="N14187"/>
      <c r="O14187"/>
      <c r="Q14187"/>
    </row>
    <row r="14188" spans="1:17" ht="15" x14ac:dyDescent="0.25">
      <c r="A14188"/>
      <c r="B14188" s="114">
        <v>14187</v>
      </c>
      <c r="C14188" s="7">
        <v>24</v>
      </c>
      <c r="E14188">
        <v>14187</v>
      </c>
      <c r="G14188">
        <v>24</v>
      </c>
      <c r="K14188">
        <v>14187</v>
      </c>
      <c r="N14188"/>
      <c r="O14188"/>
      <c r="Q14188"/>
    </row>
    <row r="14189" spans="1:17" ht="15" x14ac:dyDescent="0.25">
      <c r="A14189"/>
      <c r="B14189" s="114">
        <v>14188</v>
      </c>
      <c r="C14189" s="7">
        <v>24</v>
      </c>
      <c r="E14189">
        <v>14188</v>
      </c>
      <c r="G14189">
        <v>24</v>
      </c>
      <c r="K14189">
        <v>14188</v>
      </c>
      <c r="N14189"/>
      <c r="O14189"/>
      <c r="Q14189"/>
    </row>
    <row r="14190" spans="1:17" ht="15" x14ac:dyDescent="0.25">
      <c r="A14190"/>
      <c r="B14190" s="114">
        <v>14189</v>
      </c>
      <c r="C14190" s="7">
        <v>24</v>
      </c>
      <c r="E14190">
        <v>14189</v>
      </c>
      <c r="G14190">
        <v>24</v>
      </c>
      <c r="K14190">
        <v>14189</v>
      </c>
      <c r="N14190"/>
      <c r="O14190"/>
      <c r="Q14190"/>
    </row>
    <row r="14191" spans="1:17" ht="15" x14ac:dyDescent="0.25">
      <c r="A14191"/>
      <c r="B14191" s="114">
        <v>14190</v>
      </c>
      <c r="C14191" s="7">
        <v>24</v>
      </c>
      <c r="E14191">
        <v>14190</v>
      </c>
      <c r="G14191">
        <v>24</v>
      </c>
      <c r="K14191">
        <v>14190</v>
      </c>
      <c r="N14191"/>
      <c r="O14191"/>
      <c r="Q14191"/>
    </row>
    <row r="14192" spans="1:17" ht="15" x14ac:dyDescent="0.25">
      <c r="A14192"/>
      <c r="B14192" s="114">
        <v>14191</v>
      </c>
      <c r="C14192" s="7">
        <v>24</v>
      </c>
      <c r="E14192">
        <v>14191</v>
      </c>
      <c r="G14192">
        <v>24</v>
      </c>
      <c r="K14192">
        <v>14191</v>
      </c>
      <c r="N14192"/>
      <c r="O14192"/>
      <c r="Q14192"/>
    </row>
    <row r="14193" spans="1:17" ht="15" x14ac:dyDescent="0.25">
      <c r="A14193"/>
      <c r="B14193" s="114">
        <v>14192</v>
      </c>
      <c r="C14193" s="7">
        <v>24</v>
      </c>
      <c r="E14193">
        <v>14192</v>
      </c>
      <c r="G14193">
        <v>24</v>
      </c>
      <c r="K14193">
        <v>14192</v>
      </c>
      <c r="N14193"/>
      <c r="O14193"/>
      <c r="Q14193"/>
    </row>
    <row r="14194" spans="1:17" ht="15" x14ac:dyDescent="0.25">
      <c r="A14194"/>
      <c r="B14194" s="114">
        <v>14193</v>
      </c>
      <c r="C14194" s="7">
        <v>24</v>
      </c>
      <c r="E14194">
        <v>14193</v>
      </c>
      <c r="G14194">
        <v>24</v>
      </c>
      <c r="K14194">
        <v>14193</v>
      </c>
      <c r="N14194"/>
      <c r="O14194"/>
      <c r="Q14194"/>
    </row>
    <row r="14195" spans="1:17" ht="15" x14ac:dyDescent="0.25">
      <c r="A14195"/>
      <c r="B14195" s="114">
        <v>14194</v>
      </c>
      <c r="C14195" s="7">
        <v>24</v>
      </c>
      <c r="E14195">
        <v>14194</v>
      </c>
      <c r="G14195">
        <v>24</v>
      </c>
      <c r="K14195">
        <v>14194</v>
      </c>
      <c r="N14195"/>
      <c r="O14195"/>
      <c r="Q14195"/>
    </row>
    <row r="14196" spans="1:17" ht="15" x14ac:dyDescent="0.25">
      <c r="A14196"/>
      <c r="B14196" s="114">
        <v>14195</v>
      </c>
      <c r="C14196" s="7">
        <v>24</v>
      </c>
      <c r="E14196">
        <v>14195</v>
      </c>
      <c r="G14196">
        <v>24</v>
      </c>
      <c r="K14196">
        <v>14195</v>
      </c>
      <c r="N14196"/>
      <c r="O14196"/>
      <c r="Q14196"/>
    </row>
    <row r="14197" spans="1:17" ht="15" x14ac:dyDescent="0.25">
      <c r="A14197"/>
      <c r="B14197" s="114">
        <v>14196</v>
      </c>
      <c r="C14197" s="7">
        <v>24</v>
      </c>
      <c r="E14197">
        <v>14196</v>
      </c>
      <c r="G14197">
        <v>24</v>
      </c>
      <c r="K14197">
        <v>14196</v>
      </c>
      <c r="N14197"/>
      <c r="O14197"/>
      <c r="Q14197"/>
    </row>
    <row r="14198" spans="1:17" ht="15" x14ac:dyDescent="0.25">
      <c r="A14198"/>
      <c r="B14198" s="114">
        <v>14197</v>
      </c>
      <c r="C14198" s="7">
        <v>24</v>
      </c>
      <c r="E14198">
        <v>14197</v>
      </c>
      <c r="G14198">
        <v>24</v>
      </c>
      <c r="K14198">
        <v>14197</v>
      </c>
      <c r="N14198"/>
      <c r="O14198"/>
      <c r="Q14198"/>
    </row>
    <row r="14199" spans="1:17" ht="15" x14ac:dyDescent="0.25">
      <c r="A14199"/>
      <c r="B14199" s="114">
        <v>14198</v>
      </c>
      <c r="C14199" s="7">
        <v>24</v>
      </c>
      <c r="E14199">
        <v>14198</v>
      </c>
      <c r="G14199">
        <v>24</v>
      </c>
      <c r="K14199">
        <v>14198</v>
      </c>
      <c r="N14199"/>
      <c r="O14199"/>
      <c r="Q14199"/>
    </row>
    <row r="14200" spans="1:17" ht="15" x14ac:dyDescent="0.25">
      <c r="A14200"/>
      <c r="B14200" s="114">
        <v>14199</v>
      </c>
      <c r="C14200" s="7">
        <v>24</v>
      </c>
      <c r="E14200">
        <v>14199</v>
      </c>
      <c r="G14200">
        <v>24</v>
      </c>
      <c r="K14200">
        <v>14199</v>
      </c>
      <c r="N14200"/>
      <c r="O14200"/>
      <c r="Q14200"/>
    </row>
    <row r="14201" spans="1:17" ht="15" x14ac:dyDescent="0.25">
      <c r="A14201"/>
      <c r="B14201" s="114">
        <v>14200</v>
      </c>
      <c r="C14201" s="7">
        <v>24</v>
      </c>
      <c r="E14201">
        <v>14200</v>
      </c>
      <c r="G14201">
        <v>24</v>
      </c>
      <c r="K14201">
        <v>14200</v>
      </c>
      <c r="N14201"/>
      <c r="O14201"/>
      <c r="Q14201"/>
    </row>
    <row r="14202" spans="1:17" ht="15" x14ac:dyDescent="0.25">
      <c r="A14202"/>
      <c r="B14202" s="114">
        <v>14201</v>
      </c>
      <c r="C14202" s="7">
        <v>24</v>
      </c>
      <c r="E14202">
        <v>14201</v>
      </c>
      <c r="G14202">
        <v>24</v>
      </c>
      <c r="K14202">
        <v>14201</v>
      </c>
      <c r="N14202"/>
      <c r="O14202"/>
      <c r="Q14202"/>
    </row>
    <row r="14203" spans="1:17" ht="15" x14ac:dyDescent="0.25">
      <c r="A14203"/>
      <c r="B14203" s="114">
        <v>14202</v>
      </c>
      <c r="C14203" s="7">
        <v>24</v>
      </c>
      <c r="E14203">
        <v>14202</v>
      </c>
      <c r="G14203">
        <v>24</v>
      </c>
      <c r="K14203">
        <v>14202</v>
      </c>
      <c r="N14203"/>
      <c r="O14203"/>
      <c r="Q14203"/>
    </row>
    <row r="14204" spans="1:17" ht="15" x14ac:dyDescent="0.25">
      <c r="A14204"/>
      <c r="B14204" s="114">
        <v>14203</v>
      </c>
      <c r="C14204" s="7">
        <v>24</v>
      </c>
      <c r="E14204">
        <v>14203</v>
      </c>
      <c r="G14204">
        <v>24</v>
      </c>
      <c r="K14204">
        <v>14203</v>
      </c>
      <c r="N14204"/>
      <c r="O14204"/>
      <c r="Q14204"/>
    </row>
    <row r="14205" spans="1:17" ht="15" x14ac:dyDescent="0.25">
      <c r="A14205"/>
      <c r="B14205" s="114">
        <v>14204</v>
      </c>
      <c r="C14205" s="7">
        <v>24</v>
      </c>
      <c r="E14205">
        <v>14204</v>
      </c>
      <c r="G14205">
        <v>24</v>
      </c>
      <c r="K14205">
        <v>14204</v>
      </c>
      <c r="N14205"/>
      <c r="O14205"/>
      <c r="Q14205"/>
    </row>
    <row r="14206" spans="1:17" ht="15" x14ac:dyDescent="0.25">
      <c r="A14206"/>
      <c r="B14206" s="114">
        <v>14205</v>
      </c>
      <c r="C14206" s="7">
        <v>24</v>
      </c>
      <c r="E14206">
        <v>14205</v>
      </c>
      <c r="G14206">
        <v>24</v>
      </c>
      <c r="K14206">
        <v>14205</v>
      </c>
      <c r="N14206"/>
      <c r="O14206"/>
      <c r="Q14206"/>
    </row>
    <row r="14207" spans="1:17" ht="15" x14ac:dyDescent="0.25">
      <c r="A14207"/>
      <c r="B14207" s="114">
        <v>14206</v>
      </c>
      <c r="C14207" s="7">
        <v>24</v>
      </c>
      <c r="E14207">
        <v>14206</v>
      </c>
      <c r="G14207">
        <v>24</v>
      </c>
      <c r="K14207">
        <v>14206</v>
      </c>
      <c r="N14207"/>
      <c r="O14207"/>
      <c r="Q14207"/>
    </row>
    <row r="14208" spans="1:17" ht="15" x14ac:dyDescent="0.25">
      <c r="A14208"/>
      <c r="B14208" s="114">
        <v>14207</v>
      </c>
      <c r="C14208" s="7">
        <v>24</v>
      </c>
      <c r="E14208">
        <v>14207</v>
      </c>
      <c r="G14208">
        <v>24</v>
      </c>
      <c r="K14208">
        <v>14207</v>
      </c>
      <c r="N14208"/>
      <c r="O14208"/>
      <c r="Q14208"/>
    </row>
    <row r="14209" spans="1:17" ht="15" x14ac:dyDescent="0.25">
      <c r="A14209"/>
      <c r="B14209" s="114">
        <v>14208</v>
      </c>
      <c r="C14209" s="7">
        <v>24</v>
      </c>
      <c r="E14209">
        <v>14208</v>
      </c>
      <c r="G14209">
        <v>24</v>
      </c>
      <c r="K14209">
        <v>14208</v>
      </c>
      <c r="N14209"/>
      <c r="O14209"/>
      <c r="Q14209"/>
    </row>
    <row r="14210" spans="1:17" ht="15" x14ac:dyDescent="0.25">
      <c r="A14210"/>
      <c r="B14210" s="114">
        <v>14209</v>
      </c>
      <c r="C14210" s="7">
        <v>24</v>
      </c>
      <c r="E14210">
        <v>14209</v>
      </c>
      <c r="G14210">
        <v>24</v>
      </c>
      <c r="K14210">
        <v>14209</v>
      </c>
      <c r="N14210"/>
      <c r="O14210"/>
      <c r="Q14210"/>
    </row>
    <row r="14211" spans="1:17" ht="15" x14ac:dyDescent="0.25">
      <c r="A14211"/>
      <c r="B14211" s="114">
        <v>14210</v>
      </c>
      <c r="C14211" s="7">
        <v>24</v>
      </c>
      <c r="E14211">
        <v>14210</v>
      </c>
      <c r="G14211">
        <v>24</v>
      </c>
      <c r="K14211">
        <v>14210</v>
      </c>
      <c r="N14211"/>
      <c r="O14211"/>
      <c r="Q14211"/>
    </row>
    <row r="14212" spans="1:17" ht="15" x14ac:dyDescent="0.25">
      <c r="A14212"/>
      <c r="B14212" s="114">
        <v>14211</v>
      </c>
      <c r="C14212" s="7">
        <v>24</v>
      </c>
      <c r="E14212">
        <v>14211</v>
      </c>
      <c r="G14212">
        <v>24</v>
      </c>
      <c r="K14212">
        <v>14211</v>
      </c>
      <c r="N14212"/>
      <c r="O14212"/>
      <c r="Q14212"/>
    </row>
    <row r="14213" spans="1:17" ht="15" x14ac:dyDescent="0.25">
      <c r="A14213"/>
      <c r="B14213" s="114">
        <v>14212</v>
      </c>
      <c r="C14213" s="7">
        <v>24</v>
      </c>
      <c r="E14213">
        <v>14212</v>
      </c>
      <c r="G14213">
        <v>24</v>
      </c>
      <c r="K14213">
        <v>14212</v>
      </c>
      <c r="N14213"/>
      <c r="O14213"/>
      <c r="Q14213"/>
    </row>
    <row r="14214" spans="1:17" ht="15" x14ac:dyDescent="0.25">
      <c r="A14214"/>
      <c r="B14214" s="114">
        <v>14213</v>
      </c>
      <c r="C14214" s="7">
        <v>24</v>
      </c>
      <c r="E14214">
        <v>14213</v>
      </c>
      <c r="G14214">
        <v>24</v>
      </c>
      <c r="K14214">
        <v>14213</v>
      </c>
      <c r="N14214"/>
      <c r="O14214"/>
      <c r="Q14214"/>
    </row>
    <row r="14215" spans="1:17" ht="15" x14ac:dyDescent="0.25">
      <c r="A14215"/>
      <c r="B14215" s="114">
        <v>14214</v>
      </c>
      <c r="C14215" s="7">
        <v>24</v>
      </c>
      <c r="E14215">
        <v>14214</v>
      </c>
      <c r="G14215">
        <v>24</v>
      </c>
      <c r="K14215">
        <v>14214</v>
      </c>
      <c r="N14215"/>
      <c r="O14215"/>
      <c r="Q14215"/>
    </row>
    <row r="14216" spans="1:17" ht="15" x14ac:dyDescent="0.25">
      <c r="A14216"/>
      <c r="B14216" s="114">
        <v>14215</v>
      </c>
      <c r="C14216" s="7">
        <v>24</v>
      </c>
      <c r="E14216">
        <v>14215</v>
      </c>
      <c r="G14216">
        <v>24</v>
      </c>
      <c r="K14216">
        <v>14215</v>
      </c>
      <c r="N14216"/>
      <c r="O14216"/>
      <c r="Q14216"/>
    </row>
    <row r="14217" spans="1:17" ht="15" x14ac:dyDescent="0.25">
      <c r="A14217"/>
      <c r="B14217" s="114">
        <v>14216</v>
      </c>
      <c r="C14217" s="7">
        <v>24</v>
      </c>
      <c r="E14217">
        <v>14216</v>
      </c>
      <c r="G14217">
        <v>24</v>
      </c>
      <c r="K14217">
        <v>14216</v>
      </c>
      <c r="N14217"/>
      <c r="O14217"/>
      <c r="Q14217"/>
    </row>
    <row r="14218" spans="1:17" ht="15" x14ac:dyDescent="0.25">
      <c r="A14218"/>
      <c r="B14218" s="114">
        <v>14217</v>
      </c>
      <c r="C14218" s="7">
        <v>24</v>
      </c>
      <c r="E14218">
        <v>14217</v>
      </c>
      <c r="G14218">
        <v>24</v>
      </c>
      <c r="K14218">
        <v>14217</v>
      </c>
      <c r="N14218"/>
      <c r="O14218"/>
      <c r="Q14218"/>
    </row>
    <row r="14219" spans="1:17" ht="15" x14ac:dyDescent="0.25">
      <c r="A14219"/>
      <c r="B14219" s="114">
        <v>14218</v>
      </c>
      <c r="C14219" s="7">
        <v>24</v>
      </c>
      <c r="E14219">
        <v>14218</v>
      </c>
      <c r="G14219">
        <v>24</v>
      </c>
      <c r="K14219">
        <v>14218</v>
      </c>
      <c r="N14219"/>
      <c r="O14219"/>
      <c r="Q14219"/>
    </row>
    <row r="14220" spans="1:17" ht="15" x14ac:dyDescent="0.25">
      <c r="A14220"/>
      <c r="B14220" s="114">
        <v>14219</v>
      </c>
      <c r="C14220" s="7">
        <v>24</v>
      </c>
      <c r="E14220">
        <v>14219</v>
      </c>
      <c r="G14220">
        <v>24</v>
      </c>
      <c r="K14220">
        <v>14219</v>
      </c>
      <c r="N14220"/>
      <c r="O14220"/>
      <c r="Q14220"/>
    </row>
    <row r="14221" spans="1:17" ht="15" x14ac:dyDescent="0.25">
      <c r="A14221"/>
      <c r="B14221" s="114">
        <v>14220</v>
      </c>
      <c r="C14221" s="7">
        <v>24</v>
      </c>
      <c r="E14221">
        <v>14220</v>
      </c>
      <c r="G14221">
        <v>24</v>
      </c>
      <c r="K14221">
        <v>14220</v>
      </c>
      <c r="N14221"/>
      <c r="O14221"/>
      <c r="Q14221"/>
    </row>
    <row r="14222" spans="1:17" ht="15" x14ac:dyDescent="0.25">
      <c r="A14222"/>
      <c r="B14222" s="114">
        <v>14221</v>
      </c>
      <c r="C14222" s="7">
        <v>24</v>
      </c>
      <c r="E14222">
        <v>14221</v>
      </c>
      <c r="G14222">
        <v>24</v>
      </c>
      <c r="K14222">
        <v>14221</v>
      </c>
      <c r="N14222"/>
      <c r="O14222"/>
      <c r="Q14222"/>
    </row>
    <row r="14223" spans="1:17" ht="15" x14ac:dyDescent="0.25">
      <c r="A14223"/>
      <c r="B14223" s="114">
        <v>14222</v>
      </c>
      <c r="C14223" s="7">
        <v>24</v>
      </c>
      <c r="E14223">
        <v>14222</v>
      </c>
      <c r="G14223">
        <v>24</v>
      </c>
      <c r="K14223">
        <v>14222</v>
      </c>
      <c r="N14223"/>
      <c r="O14223"/>
      <c r="Q14223"/>
    </row>
    <row r="14224" spans="1:17" ht="15" x14ac:dyDescent="0.25">
      <c r="A14224"/>
      <c r="B14224" s="114">
        <v>14223</v>
      </c>
      <c r="C14224" s="7">
        <v>24</v>
      </c>
      <c r="E14224">
        <v>14223</v>
      </c>
      <c r="G14224">
        <v>24</v>
      </c>
      <c r="K14224">
        <v>14223</v>
      </c>
      <c r="N14224"/>
      <c r="O14224"/>
      <c r="Q14224"/>
    </row>
    <row r="14225" spans="1:17" ht="15" x14ac:dyDescent="0.25">
      <c r="A14225"/>
      <c r="B14225" s="114">
        <v>14224</v>
      </c>
      <c r="C14225" s="7">
        <v>24</v>
      </c>
      <c r="E14225">
        <v>14224</v>
      </c>
      <c r="G14225">
        <v>24</v>
      </c>
      <c r="K14225">
        <v>14224</v>
      </c>
      <c r="N14225"/>
      <c r="O14225"/>
      <c r="Q14225"/>
    </row>
    <row r="14226" spans="1:17" ht="15" x14ac:dyDescent="0.25">
      <c r="A14226"/>
      <c r="B14226" s="114">
        <v>14225</v>
      </c>
      <c r="C14226" s="7">
        <v>24</v>
      </c>
      <c r="E14226">
        <v>14225</v>
      </c>
      <c r="G14226">
        <v>24</v>
      </c>
      <c r="K14226">
        <v>14225</v>
      </c>
      <c r="N14226"/>
      <c r="O14226"/>
      <c r="Q14226"/>
    </row>
    <row r="14227" spans="1:17" ht="15" x14ac:dyDescent="0.25">
      <c r="A14227"/>
      <c r="B14227" s="114">
        <v>14226</v>
      </c>
      <c r="C14227" s="7">
        <v>24</v>
      </c>
      <c r="E14227">
        <v>14226</v>
      </c>
      <c r="G14227">
        <v>24</v>
      </c>
      <c r="K14227">
        <v>14226</v>
      </c>
      <c r="N14227"/>
      <c r="O14227"/>
      <c r="Q14227"/>
    </row>
    <row r="14228" spans="1:17" ht="15" x14ac:dyDescent="0.25">
      <c r="A14228"/>
      <c r="B14228" s="114">
        <v>14227</v>
      </c>
      <c r="C14228" s="7">
        <v>24</v>
      </c>
      <c r="E14228">
        <v>14227</v>
      </c>
      <c r="G14228">
        <v>24</v>
      </c>
      <c r="K14228">
        <v>14227</v>
      </c>
      <c r="N14228"/>
      <c r="O14228"/>
      <c r="Q14228"/>
    </row>
    <row r="14229" spans="1:17" ht="15" x14ac:dyDescent="0.25">
      <c r="A14229"/>
      <c r="B14229" s="114">
        <v>14228</v>
      </c>
      <c r="C14229" s="7">
        <v>24</v>
      </c>
      <c r="E14229">
        <v>14228</v>
      </c>
      <c r="G14229">
        <v>24</v>
      </c>
      <c r="K14229">
        <v>14228</v>
      </c>
      <c r="N14229"/>
      <c r="O14229"/>
      <c r="Q14229"/>
    </row>
    <row r="14230" spans="1:17" ht="15" x14ac:dyDescent="0.25">
      <c r="A14230"/>
      <c r="B14230" s="114">
        <v>14229</v>
      </c>
      <c r="C14230" s="7">
        <v>24</v>
      </c>
      <c r="E14230">
        <v>14229</v>
      </c>
      <c r="G14230">
        <v>24</v>
      </c>
      <c r="K14230">
        <v>14229</v>
      </c>
      <c r="N14230"/>
      <c r="O14230"/>
      <c r="Q14230"/>
    </row>
    <row r="14231" spans="1:17" ht="15" x14ac:dyDescent="0.25">
      <c r="A14231"/>
      <c r="B14231" s="114">
        <v>14230</v>
      </c>
      <c r="C14231" s="7">
        <v>24</v>
      </c>
      <c r="E14231">
        <v>14230</v>
      </c>
      <c r="G14231">
        <v>24</v>
      </c>
      <c r="K14231">
        <v>14230</v>
      </c>
      <c r="N14231"/>
      <c r="O14231"/>
      <c r="Q14231"/>
    </row>
    <row r="14232" spans="1:17" ht="15" x14ac:dyDescent="0.25">
      <c r="A14232"/>
      <c r="B14232" s="114">
        <v>14231</v>
      </c>
      <c r="C14232" s="7">
        <v>24</v>
      </c>
      <c r="E14232">
        <v>14231</v>
      </c>
      <c r="G14232">
        <v>24</v>
      </c>
      <c r="K14232">
        <v>14231</v>
      </c>
      <c r="N14232"/>
      <c r="O14232"/>
      <c r="Q14232"/>
    </row>
    <row r="14233" spans="1:17" ht="15" x14ac:dyDescent="0.25">
      <c r="A14233"/>
      <c r="B14233" s="114">
        <v>14232</v>
      </c>
      <c r="C14233" s="7">
        <v>24</v>
      </c>
      <c r="E14233">
        <v>14232</v>
      </c>
      <c r="G14233">
        <v>24</v>
      </c>
      <c r="K14233">
        <v>14232</v>
      </c>
      <c r="N14233"/>
      <c r="O14233"/>
      <c r="Q14233"/>
    </row>
    <row r="14234" spans="1:17" ht="15" x14ac:dyDescent="0.25">
      <c r="A14234"/>
      <c r="B14234" s="114">
        <v>14233</v>
      </c>
      <c r="C14234" s="7">
        <v>24</v>
      </c>
      <c r="E14234">
        <v>14233</v>
      </c>
      <c r="G14234">
        <v>24</v>
      </c>
      <c r="K14234">
        <v>14233</v>
      </c>
      <c r="N14234"/>
      <c r="O14234"/>
      <c r="Q14234"/>
    </row>
    <row r="14235" spans="1:17" ht="15" x14ac:dyDescent="0.25">
      <c r="A14235"/>
      <c r="B14235" s="114">
        <v>14234</v>
      </c>
      <c r="C14235" s="7">
        <v>24</v>
      </c>
      <c r="E14235">
        <v>14234</v>
      </c>
      <c r="G14235">
        <v>24</v>
      </c>
      <c r="K14235">
        <v>14234</v>
      </c>
      <c r="N14235"/>
      <c r="O14235"/>
      <c r="Q14235"/>
    </row>
    <row r="14236" spans="1:17" ht="15" x14ac:dyDescent="0.25">
      <c r="A14236"/>
      <c r="B14236" s="114">
        <v>14235</v>
      </c>
      <c r="C14236" s="7">
        <v>24</v>
      </c>
      <c r="E14236">
        <v>14235</v>
      </c>
      <c r="G14236">
        <v>24</v>
      </c>
      <c r="K14236">
        <v>14235</v>
      </c>
      <c r="N14236"/>
      <c r="O14236"/>
      <c r="Q14236"/>
    </row>
    <row r="14237" spans="1:17" ht="15" x14ac:dyDescent="0.25">
      <c r="A14237"/>
      <c r="B14237" s="114">
        <v>14236</v>
      </c>
      <c r="C14237" s="7">
        <v>24</v>
      </c>
      <c r="E14237">
        <v>14236</v>
      </c>
      <c r="G14237">
        <v>24</v>
      </c>
      <c r="K14237">
        <v>14236</v>
      </c>
      <c r="N14237"/>
      <c r="O14237"/>
      <c r="Q14237"/>
    </row>
    <row r="14238" spans="1:17" ht="15" x14ac:dyDescent="0.25">
      <c r="A14238"/>
      <c r="B14238" s="114">
        <v>14237</v>
      </c>
      <c r="C14238" s="7">
        <v>24</v>
      </c>
      <c r="E14238">
        <v>14237</v>
      </c>
      <c r="G14238">
        <v>24</v>
      </c>
      <c r="K14238">
        <v>14237</v>
      </c>
      <c r="N14238"/>
      <c r="O14238"/>
      <c r="Q14238"/>
    </row>
    <row r="14239" spans="1:17" ht="15" x14ac:dyDescent="0.25">
      <c r="A14239"/>
      <c r="B14239" s="114">
        <v>14238</v>
      </c>
      <c r="C14239" s="7">
        <v>24</v>
      </c>
      <c r="E14239">
        <v>14238</v>
      </c>
      <c r="G14239">
        <v>24</v>
      </c>
      <c r="K14239">
        <v>14238</v>
      </c>
      <c r="N14239"/>
      <c r="O14239"/>
      <c r="Q14239"/>
    </row>
    <row r="14240" spans="1:17" ht="15" x14ac:dyDescent="0.25">
      <c r="A14240"/>
      <c r="B14240" s="114">
        <v>14239</v>
      </c>
      <c r="C14240" s="7">
        <v>24</v>
      </c>
      <c r="E14240">
        <v>14239</v>
      </c>
      <c r="G14240">
        <v>24</v>
      </c>
      <c r="K14240">
        <v>14239</v>
      </c>
      <c r="N14240"/>
      <c r="O14240"/>
      <c r="Q14240"/>
    </row>
    <row r="14241" spans="1:17" ht="15" x14ac:dyDescent="0.25">
      <c r="A14241"/>
      <c r="B14241" s="114">
        <v>14240</v>
      </c>
      <c r="C14241" s="7">
        <v>24</v>
      </c>
      <c r="E14241">
        <v>14240</v>
      </c>
      <c r="G14241">
        <v>24</v>
      </c>
      <c r="K14241">
        <v>14240</v>
      </c>
      <c r="N14241"/>
      <c r="O14241"/>
      <c r="Q14241"/>
    </row>
    <row r="14242" spans="1:17" ht="15" x14ac:dyDescent="0.25">
      <c r="A14242"/>
      <c r="B14242" s="114">
        <v>14241</v>
      </c>
      <c r="C14242" s="7">
        <v>24</v>
      </c>
      <c r="E14242">
        <v>14241</v>
      </c>
      <c r="G14242">
        <v>24</v>
      </c>
      <c r="K14242">
        <v>14241</v>
      </c>
      <c r="N14242"/>
      <c r="O14242"/>
      <c r="Q14242"/>
    </row>
    <row r="14243" spans="1:17" ht="15" x14ac:dyDescent="0.25">
      <c r="A14243"/>
      <c r="B14243" s="114">
        <v>14242</v>
      </c>
      <c r="C14243" s="7">
        <v>24</v>
      </c>
      <c r="E14243">
        <v>14242</v>
      </c>
      <c r="G14243">
        <v>24</v>
      </c>
      <c r="K14243">
        <v>14242</v>
      </c>
      <c r="N14243"/>
      <c r="O14243"/>
      <c r="Q14243"/>
    </row>
    <row r="14244" spans="1:17" ht="15" x14ac:dyDescent="0.25">
      <c r="A14244"/>
      <c r="B14244" s="114">
        <v>14243</v>
      </c>
      <c r="C14244" s="7">
        <v>24</v>
      </c>
      <c r="E14244">
        <v>14243</v>
      </c>
      <c r="G14244">
        <v>24</v>
      </c>
      <c r="K14244">
        <v>14243</v>
      </c>
      <c r="N14244"/>
      <c r="O14244"/>
      <c r="Q14244"/>
    </row>
    <row r="14245" spans="1:17" ht="15" x14ac:dyDescent="0.25">
      <c r="A14245"/>
      <c r="B14245" s="114">
        <v>14244</v>
      </c>
      <c r="C14245" s="7">
        <v>24</v>
      </c>
      <c r="E14245">
        <v>14244</v>
      </c>
      <c r="G14245">
        <v>24</v>
      </c>
      <c r="K14245">
        <v>14244</v>
      </c>
      <c r="N14245"/>
      <c r="O14245"/>
      <c r="Q14245"/>
    </row>
    <row r="14246" spans="1:17" ht="15" x14ac:dyDescent="0.25">
      <c r="A14246"/>
      <c r="B14246" s="114">
        <v>14245</v>
      </c>
      <c r="C14246" s="7">
        <v>24</v>
      </c>
      <c r="E14246">
        <v>14245</v>
      </c>
      <c r="G14246">
        <v>24</v>
      </c>
      <c r="K14246">
        <v>14245</v>
      </c>
      <c r="N14246"/>
      <c r="O14246"/>
      <c r="Q14246"/>
    </row>
    <row r="14247" spans="1:17" ht="15" x14ac:dyDescent="0.25">
      <c r="A14247"/>
      <c r="B14247" s="114">
        <v>14246</v>
      </c>
      <c r="C14247" s="7">
        <v>24</v>
      </c>
      <c r="E14247">
        <v>14246</v>
      </c>
      <c r="G14247">
        <v>24</v>
      </c>
      <c r="K14247">
        <v>14246</v>
      </c>
      <c r="N14247"/>
      <c r="O14247"/>
      <c r="Q14247"/>
    </row>
    <row r="14248" spans="1:17" ht="15" x14ac:dyDescent="0.25">
      <c r="A14248"/>
      <c r="B14248" s="114">
        <v>14247</v>
      </c>
      <c r="C14248" s="7">
        <v>24</v>
      </c>
      <c r="E14248">
        <v>14247</v>
      </c>
      <c r="G14248">
        <v>24</v>
      </c>
      <c r="K14248">
        <v>14247</v>
      </c>
      <c r="N14248"/>
      <c r="O14248"/>
      <c r="Q14248"/>
    </row>
    <row r="14249" spans="1:17" ht="15" x14ac:dyDescent="0.25">
      <c r="A14249"/>
      <c r="B14249" s="114">
        <v>14248</v>
      </c>
      <c r="C14249" s="7">
        <v>24</v>
      </c>
      <c r="E14249">
        <v>14248</v>
      </c>
      <c r="G14249">
        <v>24</v>
      </c>
      <c r="K14249">
        <v>14248</v>
      </c>
      <c r="N14249"/>
      <c r="O14249"/>
      <c r="Q14249"/>
    </row>
    <row r="14250" spans="1:17" ht="15" x14ac:dyDescent="0.25">
      <c r="A14250"/>
      <c r="B14250" s="114">
        <v>14249</v>
      </c>
      <c r="C14250" s="7">
        <v>24</v>
      </c>
      <c r="E14250">
        <v>14249</v>
      </c>
      <c r="G14250">
        <v>24</v>
      </c>
      <c r="K14250">
        <v>14249</v>
      </c>
      <c r="N14250"/>
      <c r="O14250"/>
      <c r="Q14250"/>
    </row>
    <row r="14251" spans="1:17" ht="15" x14ac:dyDescent="0.25">
      <c r="A14251"/>
      <c r="B14251" s="114">
        <v>14250</v>
      </c>
      <c r="C14251" s="7">
        <v>24</v>
      </c>
      <c r="E14251">
        <v>14250</v>
      </c>
      <c r="G14251">
        <v>24</v>
      </c>
      <c r="K14251">
        <v>14250</v>
      </c>
      <c r="N14251"/>
      <c r="O14251"/>
      <c r="Q14251"/>
    </row>
    <row r="14252" spans="1:17" ht="15" x14ac:dyDescent="0.25">
      <c r="A14252"/>
      <c r="B14252" s="114">
        <v>14251</v>
      </c>
      <c r="C14252" s="7">
        <v>24</v>
      </c>
      <c r="E14252">
        <v>14251</v>
      </c>
      <c r="G14252">
        <v>24</v>
      </c>
      <c r="K14252">
        <v>14251</v>
      </c>
      <c r="N14252"/>
      <c r="O14252"/>
      <c r="Q14252"/>
    </row>
    <row r="14253" spans="1:17" ht="15" x14ac:dyDescent="0.25">
      <c r="A14253"/>
      <c r="B14253" s="114">
        <v>14252</v>
      </c>
      <c r="C14253" s="7">
        <v>24</v>
      </c>
      <c r="E14253">
        <v>14252</v>
      </c>
      <c r="G14253">
        <v>24</v>
      </c>
      <c r="K14253">
        <v>14252</v>
      </c>
      <c r="N14253"/>
      <c r="O14253"/>
      <c r="Q14253"/>
    </row>
    <row r="14254" spans="1:17" ht="15" x14ac:dyDescent="0.25">
      <c r="A14254"/>
      <c r="B14254" s="114">
        <v>14253</v>
      </c>
      <c r="C14254" s="7">
        <v>24</v>
      </c>
      <c r="E14254">
        <v>14253</v>
      </c>
      <c r="G14254">
        <v>24</v>
      </c>
      <c r="K14254">
        <v>14253</v>
      </c>
      <c r="N14254"/>
      <c r="O14254"/>
      <c r="Q14254"/>
    </row>
    <row r="14255" spans="1:17" ht="15" x14ac:dyDescent="0.25">
      <c r="A14255"/>
      <c r="B14255" s="114">
        <v>14254</v>
      </c>
      <c r="C14255" s="7">
        <v>24</v>
      </c>
      <c r="E14255">
        <v>14254</v>
      </c>
      <c r="G14255">
        <v>24</v>
      </c>
      <c r="K14255">
        <v>14254</v>
      </c>
      <c r="N14255"/>
      <c r="O14255"/>
      <c r="Q14255"/>
    </row>
    <row r="14256" spans="1:17" ht="15" x14ac:dyDescent="0.25">
      <c r="A14256"/>
      <c r="B14256" s="114">
        <v>14255</v>
      </c>
      <c r="C14256" s="7">
        <v>24</v>
      </c>
      <c r="E14256">
        <v>14255</v>
      </c>
      <c r="G14256">
        <v>24</v>
      </c>
      <c r="K14256">
        <v>14255</v>
      </c>
      <c r="N14256"/>
      <c r="O14256"/>
      <c r="Q14256"/>
    </row>
    <row r="14257" spans="1:17" ht="15" x14ac:dyDescent="0.25">
      <c r="A14257"/>
      <c r="B14257" s="114">
        <v>14256</v>
      </c>
      <c r="C14257" s="7">
        <v>24</v>
      </c>
      <c r="E14257">
        <v>14256</v>
      </c>
      <c r="G14257">
        <v>24</v>
      </c>
      <c r="K14257">
        <v>14256</v>
      </c>
      <c r="N14257"/>
      <c r="O14257"/>
      <c r="Q14257"/>
    </row>
    <row r="14258" spans="1:17" ht="15" x14ac:dyDescent="0.25">
      <c r="A14258"/>
      <c r="B14258" s="114">
        <v>14257</v>
      </c>
      <c r="C14258" s="7">
        <v>24</v>
      </c>
      <c r="E14258">
        <v>14257</v>
      </c>
      <c r="G14258">
        <v>24</v>
      </c>
      <c r="K14258">
        <v>14257</v>
      </c>
      <c r="N14258"/>
      <c r="O14258"/>
      <c r="Q14258"/>
    </row>
    <row r="14259" spans="1:17" ht="15" x14ac:dyDescent="0.25">
      <c r="A14259"/>
      <c r="B14259" s="114">
        <v>14258</v>
      </c>
      <c r="C14259" s="7">
        <v>24</v>
      </c>
      <c r="E14259">
        <v>14258</v>
      </c>
      <c r="G14259">
        <v>24</v>
      </c>
      <c r="K14259">
        <v>14258</v>
      </c>
      <c r="N14259"/>
      <c r="O14259"/>
      <c r="Q14259"/>
    </row>
    <row r="14260" spans="1:17" ht="15" x14ac:dyDescent="0.25">
      <c r="A14260"/>
      <c r="B14260" s="114">
        <v>14259</v>
      </c>
      <c r="C14260" s="7">
        <v>24</v>
      </c>
      <c r="E14260">
        <v>14259</v>
      </c>
      <c r="G14260">
        <v>24</v>
      </c>
      <c r="K14260">
        <v>14259</v>
      </c>
      <c r="N14260"/>
      <c r="O14260"/>
      <c r="Q14260"/>
    </row>
    <row r="14261" spans="1:17" ht="15" x14ac:dyDescent="0.25">
      <c r="A14261"/>
      <c r="B14261" s="114">
        <v>14260</v>
      </c>
      <c r="C14261" s="7">
        <v>24</v>
      </c>
      <c r="E14261">
        <v>14260</v>
      </c>
      <c r="G14261">
        <v>24</v>
      </c>
      <c r="K14261">
        <v>14260</v>
      </c>
      <c r="N14261"/>
      <c r="O14261"/>
      <c r="Q14261"/>
    </row>
    <row r="14262" spans="1:17" ht="15" x14ac:dyDescent="0.25">
      <c r="A14262"/>
      <c r="B14262" s="114">
        <v>14261</v>
      </c>
      <c r="C14262" s="7">
        <v>24</v>
      </c>
      <c r="E14262">
        <v>14261</v>
      </c>
      <c r="G14262">
        <v>24</v>
      </c>
      <c r="K14262">
        <v>14261</v>
      </c>
      <c r="N14262"/>
      <c r="O14262"/>
      <c r="Q14262"/>
    </row>
    <row r="14263" spans="1:17" ht="15" x14ac:dyDescent="0.25">
      <c r="A14263"/>
      <c r="B14263" s="114">
        <v>14262</v>
      </c>
      <c r="C14263" s="7">
        <v>24</v>
      </c>
      <c r="E14263">
        <v>14262</v>
      </c>
      <c r="G14263">
        <v>24</v>
      </c>
      <c r="K14263">
        <v>14262</v>
      </c>
      <c r="N14263"/>
      <c r="O14263"/>
      <c r="Q14263"/>
    </row>
    <row r="14264" spans="1:17" ht="15" x14ac:dyDescent="0.25">
      <c r="A14264"/>
      <c r="B14264" s="114">
        <v>14263</v>
      </c>
      <c r="C14264" s="7">
        <v>24</v>
      </c>
      <c r="E14264">
        <v>14263</v>
      </c>
      <c r="G14264">
        <v>24</v>
      </c>
      <c r="K14264">
        <v>14263</v>
      </c>
      <c r="N14264"/>
      <c r="O14264"/>
      <c r="Q14264"/>
    </row>
    <row r="14265" spans="1:17" ht="15" x14ac:dyDescent="0.25">
      <c r="A14265"/>
      <c r="B14265" s="114">
        <v>14264</v>
      </c>
      <c r="C14265" s="7">
        <v>24</v>
      </c>
      <c r="E14265">
        <v>14264</v>
      </c>
      <c r="G14265">
        <v>24</v>
      </c>
      <c r="K14265">
        <v>14264</v>
      </c>
      <c r="N14265"/>
      <c r="O14265"/>
      <c r="Q14265"/>
    </row>
    <row r="14266" spans="1:17" ht="15" x14ac:dyDescent="0.25">
      <c r="A14266"/>
      <c r="B14266" s="114">
        <v>14265</v>
      </c>
      <c r="C14266" s="7">
        <v>24</v>
      </c>
      <c r="E14266">
        <v>14265</v>
      </c>
      <c r="G14266">
        <v>24</v>
      </c>
      <c r="K14266">
        <v>14265</v>
      </c>
      <c r="N14266"/>
      <c r="O14266"/>
      <c r="Q14266"/>
    </row>
    <row r="14267" spans="1:17" ht="15" x14ac:dyDescent="0.25">
      <c r="A14267"/>
      <c r="B14267" s="114">
        <v>14266</v>
      </c>
      <c r="C14267" s="7">
        <v>24</v>
      </c>
      <c r="E14267">
        <v>14266</v>
      </c>
      <c r="G14267">
        <v>24</v>
      </c>
      <c r="K14267">
        <v>14266</v>
      </c>
      <c r="N14267"/>
      <c r="O14267"/>
      <c r="Q14267"/>
    </row>
    <row r="14268" spans="1:17" ht="15" x14ac:dyDescent="0.25">
      <c r="A14268"/>
      <c r="B14268" s="114">
        <v>14267</v>
      </c>
      <c r="C14268" s="7">
        <v>24</v>
      </c>
      <c r="E14268">
        <v>14267</v>
      </c>
      <c r="G14268">
        <v>24</v>
      </c>
      <c r="K14268">
        <v>14267</v>
      </c>
      <c r="N14268"/>
      <c r="O14268"/>
      <c r="Q14268"/>
    </row>
    <row r="14269" spans="1:17" ht="15" x14ac:dyDescent="0.25">
      <c r="A14269"/>
      <c r="B14269" s="114">
        <v>14268</v>
      </c>
      <c r="C14269" s="7">
        <v>24</v>
      </c>
      <c r="E14269">
        <v>14268</v>
      </c>
      <c r="G14269">
        <v>24</v>
      </c>
      <c r="K14269">
        <v>14268</v>
      </c>
      <c r="N14269"/>
      <c r="O14269"/>
      <c r="Q14269"/>
    </row>
    <row r="14270" spans="1:17" ht="15" x14ac:dyDescent="0.25">
      <c r="A14270"/>
      <c r="B14270" s="114">
        <v>14269</v>
      </c>
      <c r="C14270" s="7">
        <v>24</v>
      </c>
      <c r="E14270">
        <v>14269</v>
      </c>
      <c r="G14270">
        <v>24</v>
      </c>
      <c r="K14270">
        <v>14269</v>
      </c>
      <c r="N14270"/>
      <c r="O14270"/>
      <c r="Q14270"/>
    </row>
    <row r="14271" spans="1:17" ht="15" x14ac:dyDescent="0.25">
      <c r="A14271"/>
      <c r="B14271" s="114">
        <v>14270</v>
      </c>
      <c r="C14271" s="7">
        <v>24</v>
      </c>
      <c r="E14271">
        <v>14270</v>
      </c>
      <c r="G14271">
        <v>24</v>
      </c>
      <c r="K14271">
        <v>14270</v>
      </c>
      <c r="N14271"/>
      <c r="O14271"/>
      <c r="Q14271"/>
    </row>
    <row r="14272" spans="1:17" ht="15" x14ac:dyDescent="0.25">
      <c r="A14272"/>
      <c r="B14272" s="114">
        <v>14271</v>
      </c>
      <c r="C14272" s="7">
        <v>24</v>
      </c>
      <c r="E14272">
        <v>14271</v>
      </c>
      <c r="G14272">
        <v>24</v>
      </c>
      <c r="K14272">
        <v>14271</v>
      </c>
      <c r="N14272"/>
      <c r="O14272"/>
      <c r="Q14272"/>
    </row>
    <row r="14273" spans="1:17" ht="15" x14ac:dyDescent="0.25">
      <c r="A14273"/>
      <c r="B14273" s="114">
        <v>14272</v>
      </c>
      <c r="C14273" s="7">
        <v>24</v>
      </c>
      <c r="E14273">
        <v>14272</v>
      </c>
      <c r="G14273">
        <v>24</v>
      </c>
      <c r="K14273">
        <v>14272</v>
      </c>
      <c r="N14273"/>
      <c r="O14273"/>
      <c r="Q14273"/>
    </row>
    <row r="14274" spans="1:17" ht="15" x14ac:dyDescent="0.25">
      <c r="A14274"/>
      <c r="B14274" s="114">
        <v>14273</v>
      </c>
      <c r="C14274" s="7">
        <v>24</v>
      </c>
      <c r="E14274">
        <v>14273</v>
      </c>
      <c r="G14274">
        <v>24</v>
      </c>
      <c r="K14274">
        <v>14273</v>
      </c>
      <c r="N14274"/>
      <c r="O14274"/>
      <c r="Q14274"/>
    </row>
    <row r="14275" spans="1:17" ht="15" x14ac:dyDescent="0.25">
      <c r="A14275"/>
      <c r="B14275" s="114">
        <v>14274</v>
      </c>
      <c r="C14275" s="7">
        <v>24</v>
      </c>
      <c r="E14275">
        <v>14274</v>
      </c>
      <c r="G14275">
        <v>24</v>
      </c>
      <c r="K14275">
        <v>14274</v>
      </c>
      <c r="N14275"/>
      <c r="O14275"/>
      <c r="Q14275"/>
    </row>
    <row r="14276" spans="1:17" ht="15" x14ac:dyDescent="0.25">
      <c r="A14276"/>
      <c r="B14276" s="114">
        <v>14275</v>
      </c>
      <c r="C14276" s="7">
        <v>24</v>
      </c>
      <c r="E14276">
        <v>14275</v>
      </c>
      <c r="G14276">
        <v>24</v>
      </c>
      <c r="K14276">
        <v>14275</v>
      </c>
      <c r="N14276"/>
      <c r="O14276"/>
      <c r="Q14276"/>
    </row>
    <row r="14277" spans="1:17" ht="15" x14ac:dyDescent="0.25">
      <c r="A14277"/>
      <c r="B14277" s="114">
        <v>14276</v>
      </c>
      <c r="C14277" s="7">
        <v>24</v>
      </c>
      <c r="E14277">
        <v>14276</v>
      </c>
      <c r="G14277">
        <v>24</v>
      </c>
      <c r="K14277">
        <v>14276</v>
      </c>
      <c r="N14277"/>
      <c r="O14277"/>
      <c r="Q14277"/>
    </row>
    <row r="14278" spans="1:17" ht="15" x14ac:dyDescent="0.25">
      <c r="A14278"/>
      <c r="B14278" s="114">
        <v>14277</v>
      </c>
      <c r="C14278" s="7">
        <v>24</v>
      </c>
      <c r="E14278">
        <v>14277</v>
      </c>
      <c r="G14278">
        <v>24</v>
      </c>
      <c r="K14278">
        <v>14277</v>
      </c>
      <c r="N14278"/>
      <c r="O14278"/>
      <c r="Q14278"/>
    </row>
    <row r="14279" spans="1:17" ht="15" x14ac:dyDescent="0.25">
      <c r="A14279"/>
      <c r="B14279" s="114">
        <v>14278</v>
      </c>
      <c r="C14279" s="7">
        <v>24</v>
      </c>
      <c r="E14279">
        <v>14278</v>
      </c>
      <c r="G14279">
        <v>24</v>
      </c>
      <c r="K14279">
        <v>14278</v>
      </c>
      <c r="N14279"/>
      <c r="O14279"/>
      <c r="Q14279"/>
    </row>
    <row r="14280" spans="1:17" ht="15" x14ac:dyDescent="0.25">
      <c r="A14280"/>
      <c r="B14280" s="114">
        <v>14279</v>
      </c>
      <c r="C14280" s="7">
        <v>24</v>
      </c>
      <c r="E14280">
        <v>14279</v>
      </c>
      <c r="G14280">
        <v>24</v>
      </c>
      <c r="K14280">
        <v>14279</v>
      </c>
      <c r="N14280"/>
      <c r="O14280"/>
      <c r="Q14280"/>
    </row>
    <row r="14281" spans="1:17" ht="15" x14ac:dyDescent="0.25">
      <c r="A14281"/>
      <c r="B14281" s="114">
        <v>14280</v>
      </c>
      <c r="C14281" s="7">
        <v>24</v>
      </c>
      <c r="E14281">
        <v>14280</v>
      </c>
      <c r="G14281">
        <v>24</v>
      </c>
      <c r="K14281">
        <v>14280</v>
      </c>
      <c r="N14281"/>
      <c r="O14281"/>
      <c r="Q14281"/>
    </row>
    <row r="14282" spans="1:17" ht="15" x14ac:dyDescent="0.25">
      <c r="A14282"/>
      <c r="B14282" s="114">
        <v>14281</v>
      </c>
      <c r="C14282" s="7">
        <v>24</v>
      </c>
      <c r="E14282">
        <v>14281</v>
      </c>
      <c r="G14282">
        <v>24</v>
      </c>
      <c r="K14282">
        <v>14281</v>
      </c>
      <c r="N14282"/>
      <c r="O14282"/>
      <c r="Q14282"/>
    </row>
    <row r="14283" spans="1:17" ht="15" x14ac:dyDescent="0.25">
      <c r="A14283"/>
      <c r="B14283" s="114">
        <v>14282</v>
      </c>
      <c r="C14283" s="7">
        <v>24</v>
      </c>
      <c r="E14283">
        <v>14282</v>
      </c>
      <c r="G14283">
        <v>24</v>
      </c>
      <c r="K14283">
        <v>14282</v>
      </c>
      <c r="N14283"/>
      <c r="O14283"/>
      <c r="Q14283"/>
    </row>
    <row r="14284" spans="1:17" ht="15" x14ac:dyDescent="0.25">
      <c r="A14284"/>
      <c r="B14284" s="114">
        <v>14283</v>
      </c>
      <c r="C14284" s="7">
        <v>24</v>
      </c>
      <c r="E14284">
        <v>14283</v>
      </c>
      <c r="G14284">
        <v>24</v>
      </c>
      <c r="K14284">
        <v>14283</v>
      </c>
      <c r="N14284"/>
      <c r="O14284"/>
      <c r="Q14284"/>
    </row>
    <row r="14285" spans="1:17" ht="15" x14ac:dyDescent="0.25">
      <c r="A14285"/>
      <c r="B14285" s="114">
        <v>14284</v>
      </c>
      <c r="C14285" s="7">
        <v>24</v>
      </c>
      <c r="E14285">
        <v>14284</v>
      </c>
      <c r="G14285">
        <v>24</v>
      </c>
      <c r="K14285">
        <v>14284</v>
      </c>
      <c r="N14285"/>
      <c r="O14285"/>
      <c r="Q14285"/>
    </row>
    <row r="14286" spans="1:17" ht="15" x14ac:dyDescent="0.25">
      <c r="A14286"/>
      <c r="B14286" s="114">
        <v>14285</v>
      </c>
      <c r="C14286" s="7">
        <v>24</v>
      </c>
      <c r="E14286">
        <v>14285</v>
      </c>
      <c r="G14286">
        <v>24</v>
      </c>
      <c r="K14286">
        <v>14285</v>
      </c>
      <c r="N14286"/>
      <c r="O14286"/>
      <c r="Q14286"/>
    </row>
    <row r="14287" spans="1:17" ht="15" x14ac:dyDescent="0.25">
      <c r="A14287"/>
      <c r="B14287" s="114">
        <v>14286</v>
      </c>
      <c r="C14287" s="7">
        <v>24</v>
      </c>
      <c r="E14287">
        <v>14286</v>
      </c>
      <c r="G14287">
        <v>24</v>
      </c>
      <c r="K14287">
        <v>14286</v>
      </c>
      <c r="N14287"/>
      <c r="O14287"/>
      <c r="Q14287"/>
    </row>
    <row r="14288" spans="1:17" ht="15" x14ac:dyDescent="0.25">
      <c r="A14288"/>
      <c r="B14288" s="114">
        <v>14287</v>
      </c>
      <c r="C14288" s="7">
        <v>24</v>
      </c>
      <c r="E14288">
        <v>14287</v>
      </c>
      <c r="G14288">
        <v>24</v>
      </c>
      <c r="K14288">
        <v>14287</v>
      </c>
      <c r="N14288"/>
      <c r="O14288"/>
      <c r="Q14288"/>
    </row>
    <row r="14289" spans="1:17" ht="15" x14ac:dyDescent="0.25">
      <c r="A14289"/>
      <c r="B14289" s="114">
        <v>14288</v>
      </c>
      <c r="C14289" s="7">
        <v>24</v>
      </c>
      <c r="E14289">
        <v>14288</v>
      </c>
      <c r="G14289">
        <v>24</v>
      </c>
      <c r="K14289">
        <v>14288</v>
      </c>
      <c r="N14289"/>
      <c r="O14289"/>
      <c r="Q14289"/>
    </row>
    <row r="14290" spans="1:17" ht="15" x14ac:dyDescent="0.25">
      <c r="A14290"/>
      <c r="B14290" s="114">
        <v>14289</v>
      </c>
      <c r="C14290" s="7">
        <v>24</v>
      </c>
      <c r="E14290">
        <v>14289</v>
      </c>
      <c r="G14290">
        <v>24</v>
      </c>
      <c r="K14290">
        <v>14289</v>
      </c>
      <c r="N14290"/>
      <c r="O14290"/>
      <c r="Q14290"/>
    </row>
    <row r="14291" spans="1:17" ht="15" x14ac:dyDescent="0.25">
      <c r="A14291"/>
      <c r="B14291" s="114">
        <v>14290</v>
      </c>
      <c r="C14291" s="7">
        <v>24</v>
      </c>
      <c r="E14291">
        <v>14290</v>
      </c>
      <c r="G14291">
        <v>24</v>
      </c>
      <c r="K14291">
        <v>14290</v>
      </c>
      <c r="N14291"/>
      <c r="O14291"/>
      <c r="Q14291"/>
    </row>
    <row r="14292" spans="1:17" ht="15" x14ac:dyDescent="0.25">
      <c r="A14292"/>
      <c r="B14292" s="114">
        <v>14291</v>
      </c>
      <c r="C14292" s="7">
        <v>24</v>
      </c>
      <c r="E14292">
        <v>14291</v>
      </c>
      <c r="G14292">
        <v>24</v>
      </c>
      <c r="K14292">
        <v>14291</v>
      </c>
      <c r="N14292"/>
      <c r="O14292"/>
      <c r="Q14292"/>
    </row>
    <row r="14293" spans="1:17" ht="15" x14ac:dyDescent="0.25">
      <c r="A14293"/>
      <c r="B14293" s="114">
        <v>14292</v>
      </c>
      <c r="C14293" s="7">
        <v>24</v>
      </c>
      <c r="E14293">
        <v>14292</v>
      </c>
      <c r="G14293">
        <v>24</v>
      </c>
      <c r="K14293">
        <v>14292</v>
      </c>
      <c r="N14293"/>
      <c r="O14293"/>
      <c r="Q14293"/>
    </row>
    <row r="14294" spans="1:17" ht="15" x14ac:dyDescent="0.25">
      <c r="A14294"/>
      <c r="B14294" s="114">
        <v>14293</v>
      </c>
      <c r="C14294" s="7">
        <v>24</v>
      </c>
      <c r="E14294">
        <v>14293</v>
      </c>
      <c r="G14294">
        <v>24</v>
      </c>
      <c r="K14294">
        <v>14293</v>
      </c>
      <c r="N14294"/>
      <c r="O14294"/>
      <c r="Q14294"/>
    </row>
    <row r="14295" spans="1:17" ht="15" x14ac:dyDescent="0.25">
      <c r="A14295"/>
      <c r="B14295" s="114">
        <v>14294</v>
      </c>
      <c r="C14295" s="7">
        <v>24</v>
      </c>
      <c r="E14295">
        <v>14294</v>
      </c>
      <c r="G14295">
        <v>24</v>
      </c>
      <c r="K14295">
        <v>14294</v>
      </c>
      <c r="N14295"/>
      <c r="O14295"/>
      <c r="Q14295"/>
    </row>
    <row r="14296" spans="1:17" ht="15" x14ac:dyDescent="0.25">
      <c r="A14296"/>
      <c r="B14296" s="114">
        <v>14295</v>
      </c>
      <c r="C14296" s="7">
        <v>24</v>
      </c>
      <c r="E14296">
        <v>14295</v>
      </c>
      <c r="G14296">
        <v>24</v>
      </c>
      <c r="K14296">
        <v>14295</v>
      </c>
      <c r="N14296"/>
      <c r="O14296"/>
      <c r="Q14296"/>
    </row>
    <row r="14297" spans="1:17" ht="15" x14ac:dyDescent="0.25">
      <c r="A14297"/>
      <c r="B14297" s="114">
        <v>14296</v>
      </c>
      <c r="C14297" s="7">
        <v>24</v>
      </c>
      <c r="E14297">
        <v>14296</v>
      </c>
      <c r="G14297">
        <v>24</v>
      </c>
      <c r="K14297">
        <v>14296</v>
      </c>
      <c r="N14297"/>
      <c r="O14297"/>
      <c r="Q14297"/>
    </row>
    <row r="14298" spans="1:17" ht="15" x14ac:dyDescent="0.25">
      <c r="A14298"/>
      <c r="B14298" s="114">
        <v>14297</v>
      </c>
      <c r="C14298" s="7">
        <v>24</v>
      </c>
      <c r="E14298">
        <v>14297</v>
      </c>
      <c r="G14298">
        <v>24</v>
      </c>
      <c r="K14298">
        <v>14297</v>
      </c>
      <c r="N14298"/>
      <c r="O14298"/>
      <c r="Q14298"/>
    </row>
    <row r="14299" spans="1:17" ht="15" x14ac:dyDescent="0.25">
      <c r="A14299"/>
      <c r="B14299" s="114">
        <v>14298</v>
      </c>
      <c r="C14299" s="7">
        <v>24</v>
      </c>
      <c r="E14299">
        <v>14298</v>
      </c>
      <c r="G14299">
        <v>24</v>
      </c>
      <c r="K14299">
        <v>14298</v>
      </c>
      <c r="N14299"/>
      <c r="O14299"/>
      <c r="Q14299"/>
    </row>
    <row r="14300" spans="1:17" ht="15" x14ac:dyDescent="0.25">
      <c r="A14300"/>
      <c r="B14300" s="114">
        <v>14299</v>
      </c>
      <c r="C14300" s="7">
        <v>24</v>
      </c>
      <c r="E14300">
        <v>14299</v>
      </c>
      <c r="G14300">
        <v>24</v>
      </c>
      <c r="K14300">
        <v>14299</v>
      </c>
      <c r="N14300"/>
      <c r="O14300"/>
      <c r="Q14300"/>
    </row>
    <row r="14301" spans="1:17" ht="15" x14ac:dyDescent="0.25">
      <c r="A14301"/>
      <c r="B14301" s="114">
        <v>14300</v>
      </c>
      <c r="C14301" s="7">
        <v>24</v>
      </c>
      <c r="E14301">
        <v>14300</v>
      </c>
      <c r="G14301">
        <v>24</v>
      </c>
      <c r="K14301">
        <v>14300</v>
      </c>
      <c r="N14301"/>
      <c r="O14301"/>
      <c r="Q14301"/>
    </row>
    <row r="14302" spans="1:17" ht="15" x14ac:dyDescent="0.25">
      <c r="A14302"/>
      <c r="B14302" s="114">
        <v>14301</v>
      </c>
      <c r="C14302" s="7">
        <v>24</v>
      </c>
      <c r="E14302">
        <v>14301</v>
      </c>
      <c r="G14302">
        <v>24</v>
      </c>
      <c r="K14302">
        <v>14301</v>
      </c>
      <c r="N14302"/>
      <c r="O14302"/>
      <c r="Q14302"/>
    </row>
    <row r="14303" spans="1:17" ht="15" x14ac:dyDescent="0.25">
      <c r="A14303"/>
      <c r="B14303" s="114">
        <v>14302</v>
      </c>
      <c r="C14303" s="7">
        <v>24</v>
      </c>
      <c r="E14303">
        <v>14302</v>
      </c>
      <c r="G14303">
        <v>24</v>
      </c>
      <c r="K14303">
        <v>14302</v>
      </c>
      <c r="N14303"/>
      <c r="O14303"/>
      <c r="Q14303"/>
    </row>
    <row r="14304" spans="1:17" ht="15" x14ac:dyDescent="0.25">
      <c r="A14304"/>
      <c r="B14304" s="114">
        <v>14303</v>
      </c>
      <c r="C14304" s="7">
        <v>24</v>
      </c>
      <c r="E14304">
        <v>14303</v>
      </c>
      <c r="G14304">
        <v>24</v>
      </c>
      <c r="K14304">
        <v>14303</v>
      </c>
      <c r="N14304"/>
      <c r="O14304"/>
      <c r="Q14304"/>
    </row>
    <row r="14305" spans="1:17" ht="15" x14ac:dyDescent="0.25">
      <c r="A14305"/>
      <c r="B14305" s="114">
        <v>14304</v>
      </c>
      <c r="C14305" s="7">
        <v>24</v>
      </c>
      <c r="E14305">
        <v>14304</v>
      </c>
      <c r="G14305">
        <v>24</v>
      </c>
      <c r="K14305">
        <v>14304</v>
      </c>
      <c r="N14305"/>
      <c r="O14305"/>
      <c r="Q14305"/>
    </row>
    <row r="14306" spans="1:17" ht="15" x14ac:dyDescent="0.25">
      <c r="A14306"/>
      <c r="B14306" s="114">
        <v>14305</v>
      </c>
      <c r="C14306" s="7">
        <v>24</v>
      </c>
      <c r="E14306">
        <v>14305</v>
      </c>
      <c r="G14306">
        <v>24</v>
      </c>
      <c r="K14306">
        <v>14305</v>
      </c>
      <c r="N14306"/>
      <c r="O14306"/>
      <c r="Q14306"/>
    </row>
    <row r="14307" spans="1:17" ht="15" x14ac:dyDescent="0.25">
      <c r="A14307"/>
      <c r="B14307" s="114">
        <v>14306</v>
      </c>
      <c r="C14307" s="7">
        <v>24</v>
      </c>
      <c r="E14307">
        <v>14306</v>
      </c>
      <c r="G14307">
        <v>24</v>
      </c>
      <c r="K14307">
        <v>14306</v>
      </c>
      <c r="N14307"/>
      <c r="O14307"/>
      <c r="Q14307"/>
    </row>
    <row r="14308" spans="1:17" ht="15" x14ac:dyDescent="0.25">
      <c r="A14308"/>
      <c r="B14308" s="114">
        <v>14307</v>
      </c>
      <c r="C14308" s="7">
        <v>24</v>
      </c>
      <c r="E14308">
        <v>14307</v>
      </c>
      <c r="G14308">
        <v>24</v>
      </c>
      <c r="K14308">
        <v>14307</v>
      </c>
      <c r="N14308"/>
      <c r="O14308"/>
      <c r="Q14308"/>
    </row>
    <row r="14309" spans="1:17" ht="15" x14ac:dyDescent="0.25">
      <c r="A14309"/>
      <c r="B14309" s="114">
        <v>14308</v>
      </c>
      <c r="C14309" s="7">
        <v>24</v>
      </c>
      <c r="E14309">
        <v>14308</v>
      </c>
      <c r="G14309">
        <v>24</v>
      </c>
      <c r="K14309">
        <v>14308</v>
      </c>
      <c r="N14309"/>
      <c r="O14309"/>
      <c r="Q14309"/>
    </row>
    <row r="14310" spans="1:17" ht="15" x14ac:dyDescent="0.25">
      <c r="A14310"/>
      <c r="B14310" s="114">
        <v>14309</v>
      </c>
      <c r="C14310" s="7">
        <v>24</v>
      </c>
      <c r="E14310">
        <v>14309</v>
      </c>
      <c r="G14310">
        <v>24</v>
      </c>
      <c r="K14310">
        <v>14309</v>
      </c>
      <c r="N14310"/>
      <c r="O14310"/>
      <c r="Q14310"/>
    </row>
    <row r="14311" spans="1:17" ht="15" x14ac:dyDescent="0.25">
      <c r="A14311"/>
      <c r="B14311" s="114">
        <v>14310</v>
      </c>
      <c r="C14311" s="7">
        <v>24</v>
      </c>
      <c r="E14311">
        <v>14310</v>
      </c>
      <c r="G14311">
        <v>24</v>
      </c>
      <c r="K14311">
        <v>14310</v>
      </c>
      <c r="N14311"/>
      <c r="O14311"/>
      <c r="Q14311"/>
    </row>
    <row r="14312" spans="1:17" ht="15" x14ac:dyDescent="0.25">
      <c r="A14312"/>
      <c r="B14312" s="114">
        <v>14311</v>
      </c>
      <c r="C14312" s="7">
        <v>24</v>
      </c>
      <c r="E14312">
        <v>14311</v>
      </c>
      <c r="G14312">
        <v>24</v>
      </c>
      <c r="K14312">
        <v>14311</v>
      </c>
      <c r="N14312"/>
      <c r="O14312"/>
      <c r="Q14312"/>
    </row>
    <row r="14313" spans="1:17" ht="15" x14ac:dyDescent="0.25">
      <c r="A14313"/>
      <c r="B14313" s="114">
        <v>14312</v>
      </c>
      <c r="C14313" s="7">
        <v>24</v>
      </c>
      <c r="E14313">
        <v>14312</v>
      </c>
      <c r="G14313">
        <v>24</v>
      </c>
      <c r="K14313">
        <v>14312</v>
      </c>
      <c r="N14313"/>
      <c r="O14313"/>
      <c r="Q14313"/>
    </row>
    <row r="14314" spans="1:17" ht="15" x14ac:dyDescent="0.25">
      <c r="A14314"/>
      <c r="B14314" s="114">
        <v>14313</v>
      </c>
      <c r="C14314" s="7">
        <v>24</v>
      </c>
      <c r="E14314">
        <v>14313</v>
      </c>
      <c r="G14314">
        <v>24</v>
      </c>
      <c r="K14314">
        <v>14313</v>
      </c>
      <c r="N14314"/>
      <c r="O14314"/>
      <c r="Q14314"/>
    </row>
    <row r="14315" spans="1:17" ht="15" x14ac:dyDescent="0.25">
      <c r="A14315"/>
      <c r="B14315" s="114">
        <v>14314</v>
      </c>
      <c r="C14315" s="7">
        <v>24</v>
      </c>
      <c r="E14315">
        <v>14314</v>
      </c>
      <c r="G14315">
        <v>24</v>
      </c>
      <c r="K14315">
        <v>14314</v>
      </c>
      <c r="N14315"/>
      <c r="O14315"/>
      <c r="Q14315"/>
    </row>
    <row r="14316" spans="1:17" ht="15" x14ac:dyDescent="0.25">
      <c r="A14316"/>
      <c r="B14316" s="114">
        <v>14315</v>
      </c>
      <c r="C14316" s="7">
        <v>24</v>
      </c>
      <c r="E14316">
        <v>14315</v>
      </c>
      <c r="G14316">
        <v>24</v>
      </c>
      <c r="K14316">
        <v>14315</v>
      </c>
      <c r="N14316"/>
      <c r="O14316"/>
      <c r="Q14316"/>
    </row>
    <row r="14317" spans="1:17" ht="15" x14ac:dyDescent="0.25">
      <c r="A14317"/>
      <c r="B14317" s="114">
        <v>14316</v>
      </c>
      <c r="C14317" s="7">
        <v>24</v>
      </c>
      <c r="E14317">
        <v>14316</v>
      </c>
      <c r="G14317">
        <v>24</v>
      </c>
      <c r="K14317">
        <v>14316</v>
      </c>
      <c r="N14317"/>
      <c r="O14317"/>
      <c r="Q14317"/>
    </row>
    <row r="14318" spans="1:17" ht="15" x14ac:dyDescent="0.25">
      <c r="A14318"/>
      <c r="B14318" s="114">
        <v>14317</v>
      </c>
      <c r="C14318" s="7">
        <v>24</v>
      </c>
      <c r="E14318">
        <v>14317</v>
      </c>
      <c r="G14318">
        <v>24</v>
      </c>
      <c r="K14318">
        <v>14317</v>
      </c>
      <c r="N14318"/>
      <c r="O14318"/>
      <c r="Q14318"/>
    </row>
    <row r="14319" spans="1:17" ht="15" x14ac:dyDescent="0.25">
      <c r="A14319"/>
      <c r="B14319" s="114">
        <v>14318</v>
      </c>
      <c r="C14319" s="7">
        <v>24</v>
      </c>
      <c r="E14319">
        <v>14318</v>
      </c>
      <c r="G14319">
        <v>24</v>
      </c>
      <c r="K14319">
        <v>14318</v>
      </c>
      <c r="N14319"/>
      <c r="O14319"/>
      <c r="Q14319"/>
    </row>
    <row r="14320" spans="1:17" ht="15" x14ac:dyDescent="0.25">
      <c r="A14320"/>
      <c r="B14320" s="114">
        <v>14319</v>
      </c>
      <c r="C14320" s="7">
        <v>24</v>
      </c>
      <c r="E14320">
        <v>14319</v>
      </c>
      <c r="G14320">
        <v>24</v>
      </c>
      <c r="K14320">
        <v>14319</v>
      </c>
      <c r="N14320"/>
      <c r="O14320"/>
      <c r="Q14320"/>
    </row>
    <row r="14321" spans="1:17" ht="15" x14ac:dyDescent="0.25">
      <c r="A14321"/>
      <c r="B14321" s="114">
        <v>14320</v>
      </c>
      <c r="C14321" s="7">
        <v>24</v>
      </c>
      <c r="E14321">
        <v>14320</v>
      </c>
      <c r="G14321">
        <v>24</v>
      </c>
      <c r="K14321">
        <v>14320</v>
      </c>
      <c r="N14321"/>
      <c r="O14321"/>
      <c r="Q14321"/>
    </row>
    <row r="14322" spans="1:17" ht="15" x14ac:dyDescent="0.25">
      <c r="A14322"/>
      <c r="B14322" s="114">
        <v>14321</v>
      </c>
      <c r="C14322" s="7">
        <v>24</v>
      </c>
      <c r="E14322">
        <v>14321</v>
      </c>
      <c r="G14322">
        <v>24</v>
      </c>
      <c r="K14322">
        <v>14321</v>
      </c>
      <c r="N14322"/>
      <c r="O14322"/>
      <c r="Q14322"/>
    </row>
    <row r="14323" spans="1:17" ht="15" x14ac:dyDescent="0.25">
      <c r="A14323"/>
      <c r="B14323" s="114">
        <v>14322</v>
      </c>
      <c r="C14323" s="7">
        <v>24</v>
      </c>
      <c r="E14323">
        <v>14322</v>
      </c>
      <c r="G14323">
        <v>24</v>
      </c>
      <c r="K14323">
        <v>14322</v>
      </c>
      <c r="N14323"/>
      <c r="O14323"/>
      <c r="Q14323"/>
    </row>
    <row r="14324" spans="1:17" ht="15" x14ac:dyDescent="0.25">
      <c r="A14324"/>
      <c r="B14324" s="114">
        <v>14323</v>
      </c>
      <c r="C14324" s="7">
        <v>24</v>
      </c>
      <c r="E14324">
        <v>14323</v>
      </c>
      <c r="G14324">
        <v>24</v>
      </c>
      <c r="K14324">
        <v>14323</v>
      </c>
      <c r="N14324"/>
      <c r="O14324"/>
      <c r="Q14324"/>
    </row>
    <row r="14325" spans="1:17" ht="15" x14ac:dyDescent="0.25">
      <c r="A14325"/>
      <c r="B14325" s="114">
        <v>14324</v>
      </c>
      <c r="C14325" s="7">
        <v>24</v>
      </c>
      <c r="E14325">
        <v>14324</v>
      </c>
      <c r="G14325">
        <v>24</v>
      </c>
      <c r="K14325">
        <v>14324</v>
      </c>
      <c r="N14325"/>
      <c r="O14325"/>
      <c r="Q14325"/>
    </row>
    <row r="14326" spans="1:17" ht="15" x14ac:dyDescent="0.25">
      <c r="A14326"/>
      <c r="B14326" s="114">
        <v>14325</v>
      </c>
      <c r="C14326" s="7">
        <v>24</v>
      </c>
      <c r="E14326">
        <v>14325</v>
      </c>
      <c r="G14326">
        <v>24</v>
      </c>
      <c r="K14326">
        <v>14325</v>
      </c>
      <c r="N14326"/>
      <c r="O14326"/>
      <c r="Q14326"/>
    </row>
    <row r="14327" spans="1:17" ht="15" x14ac:dyDescent="0.25">
      <c r="A14327"/>
      <c r="B14327" s="114">
        <v>14326</v>
      </c>
      <c r="C14327" s="7">
        <v>24</v>
      </c>
      <c r="E14327">
        <v>14326</v>
      </c>
      <c r="G14327">
        <v>24</v>
      </c>
      <c r="K14327">
        <v>14326</v>
      </c>
      <c r="N14327"/>
      <c r="O14327"/>
      <c r="Q14327"/>
    </row>
    <row r="14328" spans="1:17" ht="15" x14ac:dyDescent="0.25">
      <c r="A14328"/>
      <c r="B14328" s="114">
        <v>14327</v>
      </c>
      <c r="C14328" s="7">
        <v>24</v>
      </c>
      <c r="E14328">
        <v>14327</v>
      </c>
      <c r="G14328">
        <v>24</v>
      </c>
      <c r="K14328">
        <v>14327</v>
      </c>
      <c r="N14328"/>
      <c r="O14328"/>
      <c r="Q14328"/>
    </row>
    <row r="14329" spans="1:17" ht="15" x14ac:dyDescent="0.25">
      <c r="A14329"/>
      <c r="B14329" s="114">
        <v>14328</v>
      </c>
      <c r="C14329" s="7">
        <v>24</v>
      </c>
      <c r="E14329">
        <v>14328</v>
      </c>
      <c r="G14329">
        <v>24</v>
      </c>
      <c r="K14329">
        <v>14328</v>
      </c>
      <c r="N14329"/>
      <c r="O14329"/>
      <c r="Q14329"/>
    </row>
    <row r="14330" spans="1:17" ht="15" x14ac:dyDescent="0.25">
      <c r="A14330"/>
      <c r="B14330" s="114">
        <v>14329</v>
      </c>
      <c r="C14330" s="7">
        <v>24</v>
      </c>
      <c r="E14330">
        <v>14329</v>
      </c>
      <c r="G14330">
        <v>24</v>
      </c>
      <c r="K14330">
        <v>14329</v>
      </c>
      <c r="N14330"/>
      <c r="O14330"/>
      <c r="Q14330"/>
    </row>
    <row r="14331" spans="1:17" ht="15" x14ac:dyDescent="0.25">
      <c r="A14331"/>
      <c r="B14331" s="114">
        <v>14330</v>
      </c>
      <c r="C14331" s="7">
        <v>24</v>
      </c>
      <c r="E14331">
        <v>14330</v>
      </c>
      <c r="G14331">
        <v>24</v>
      </c>
      <c r="K14331">
        <v>14330</v>
      </c>
      <c r="N14331"/>
      <c r="O14331"/>
      <c r="Q14331"/>
    </row>
    <row r="14332" spans="1:17" ht="15" x14ac:dyDescent="0.25">
      <c r="A14332"/>
      <c r="B14332" s="114">
        <v>14331</v>
      </c>
      <c r="C14332" s="7">
        <v>24</v>
      </c>
      <c r="E14332">
        <v>14331</v>
      </c>
      <c r="G14332">
        <v>24</v>
      </c>
      <c r="K14332">
        <v>14331</v>
      </c>
      <c r="N14332"/>
      <c r="O14332"/>
      <c r="Q14332"/>
    </row>
    <row r="14333" spans="1:17" ht="15" x14ac:dyDescent="0.25">
      <c r="A14333"/>
      <c r="B14333" s="114">
        <v>14332</v>
      </c>
      <c r="C14333" s="7">
        <v>24</v>
      </c>
      <c r="E14333">
        <v>14332</v>
      </c>
      <c r="G14333">
        <v>24</v>
      </c>
      <c r="K14333">
        <v>14332</v>
      </c>
      <c r="N14333"/>
      <c r="O14333"/>
      <c r="Q14333"/>
    </row>
    <row r="14334" spans="1:17" ht="15" x14ac:dyDescent="0.25">
      <c r="A14334"/>
      <c r="B14334" s="114">
        <v>14333</v>
      </c>
      <c r="C14334" s="7">
        <v>24</v>
      </c>
      <c r="E14334">
        <v>14333</v>
      </c>
      <c r="G14334">
        <v>24</v>
      </c>
      <c r="K14334">
        <v>14333</v>
      </c>
      <c r="N14334"/>
      <c r="O14334"/>
      <c r="Q14334"/>
    </row>
    <row r="14335" spans="1:17" ht="15" x14ac:dyDescent="0.25">
      <c r="A14335"/>
      <c r="B14335" s="114">
        <v>14334</v>
      </c>
      <c r="C14335" s="7">
        <v>24</v>
      </c>
      <c r="E14335">
        <v>14334</v>
      </c>
      <c r="G14335">
        <v>24</v>
      </c>
      <c r="K14335">
        <v>14334</v>
      </c>
      <c r="N14335"/>
      <c r="O14335"/>
      <c r="Q14335"/>
    </row>
    <row r="14336" spans="1:17" ht="15" x14ac:dyDescent="0.25">
      <c r="A14336"/>
      <c r="B14336" s="114">
        <v>14335</v>
      </c>
      <c r="C14336" s="7">
        <v>24</v>
      </c>
      <c r="E14336">
        <v>14335</v>
      </c>
      <c r="G14336">
        <v>24</v>
      </c>
      <c r="K14336">
        <v>14335</v>
      </c>
      <c r="N14336"/>
      <c r="O14336"/>
      <c r="Q14336"/>
    </row>
    <row r="14337" spans="1:17" ht="15" x14ac:dyDescent="0.25">
      <c r="A14337"/>
      <c r="B14337" s="114">
        <v>14336</v>
      </c>
      <c r="C14337" s="7">
        <v>24</v>
      </c>
      <c r="E14337">
        <v>14336</v>
      </c>
      <c r="G14337">
        <v>24</v>
      </c>
      <c r="K14337">
        <v>14336</v>
      </c>
      <c r="N14337"/>
      <c r="O14337"/>
      <c r="Q14337"/>
    </row>
    <row r="14338" spans="1:17" ht="15" x14ac:dyDescent="0.25">
      <c r="A14338"/>
      <c r="B14338" s="114">
        <v>14337</v>
      </c>
      <c r="C14338" s="7">
        <v>24</v>
      </c>
      <c r="E14338">
        <v>14337</v>
      </c>
      <c r="G14338">
        <v>24</v>
      </c>
      <c r="K14338">
        <v>14337</v>
      </c>
      <c r="N14338"/>
      <c r="O14338"/>
      <c r="Q14338"/>
    </row>
    <row r="14339" spans="1:17" ht="15" x14ac:dyDescent="0.25">
      <c r="A14339"/>
      <c r="B14339" s="114">
        <v>14338</v>
      </c>
      <c r="C14339" s="7">
        <v>24</v>
      </c>
      <c r="E14339">
        <v>14338</v>
      </c>
      <c r="G14339">
        <v>24</v>
      </c>
      <c r="K14339">
        <v>14338</v>
      </c>
      <c r="N14339"/>
      <c r="O14339"/>
      <c r="Q14339"/>
    </row>
    <row r="14340" spans="1:17" ht="15" x14ac:dyDescent="0.25">
      <c r="A14340"/>
      <c r="B14340" s="114">
        <v>14339</v>
      </c>
      <c r="C14340" s="7">
        <v>24</v>
      </c>
      <c r="E14340">
        <v>14339</v>
      </c>
      <c r="G14340">
        <v>24</v>
      </c>
      <c r="K14340">
        <v>14339</v>
      </c>
      <c r="N14340"/>
      <c r="O14340"/>
      <c r="Q14340"/>
    </row>
    <row r="14341" spans="1:17" ht="15" x14ac:dyDescent="0.25">
      <c r="A14341"/>
      <c r="B14341" s="114">
        <v>14340</v>
      </c>
      <c r="C14341" s="7">
        <v>24</v>
      </c>
      <c r="E14341">
        <v>14340</v>
      </c>
      <c r="G14341">
        <v>24</v>
      </c>
      <c r="K14341">
        <v>14340</v>
      </c>
      <c r="N14341"/>
      <c r="O14341"/>
      <c r="Q14341"/>
    </row>
    <row r="14342" spans="1:17" ht="15" x14ac:dyDescent="0.25">
      <c r="A14342"/>
      <c r="B14342" s="114">
        <v>14341</v>
      </c>
      <c r="C14342" s="7">
        <v>24</v>
      </c>
      <c r="E14342">
        <v>14341</v>
      </c>
      <c r="G14342">
        <v>24</v>
      </c>
      <c r="K14342">
        <v>14341</v>
      </c>
      <c r="N14342"/>
      <c r="O14342"/>
      <c r="Q14342"/>
    </row>
    <row r="14343" spans="1:17" ht="15" x14ac:dyDescent="0.25">
      <c r="A14343"/>
      <c r="B14343" s="114">
        <v>14342</v>
      </c>
      <c r="C14343" s="7">
        <v>24</v>
      </c>
      <c r="E14343">
        <v>14342</v>
      </c>
      <c r="G14343">
        <v>24</v>
      </c>
      <c r="K14343">
        <v>14342</v>
      </c>
      <c r="N14343"/>
      <c r="O14343"/>
      <c r="Q14343"/>
    </row>
    <row r="14344" spans="1:17" ht="15" x14ac:dyDescent="0.25">
      <c r="A14344"/>
      <c r="B14344" s="114">
        <v>14343</v>
      </c>
      <c r="C14344" s="7">
        <v>24</v>
      </c>
      <c r="E14344">
        <v>14343</v>
      </c>
      <c r="G14344">
        <v>24</v>
      </c>
      <c r="K14344">
        <v>14343</v>
      </c>
      <c r="N14344"/>
      <c r="O14344"/>
      <c r="Q14344"/>
    </row>
    <row r="14345" spans="1:17" ht="15" x14ac:dyDescent="0.25">
      <c r="A14345"/>
      <c r="B14345" s="114">
        <v>14344</v>
      </c>
      <c r="C14345" s="7">
        <v>24</v>
      </c>
      <c r="E14345">
        <v>14344</v>
      </c>
      <c r="G14345">
        <v>24</v>
      </c>
      <c r="K14345">
        <v>14344</v>
      </c>
      <c r="N14345"/>
      <c r="O14345"/>
      <c r="Q14345"/>
    </row>
    <row r="14346" spans="1:17" ht="15" x14ac:dyDescent="0.25">
      <c r="A14346"/>
      <c r="B14346" s="114">
        <v>14345</v>
      </c>
      <c r="C14346" s="7">
        <v>24</v>
      </c>
      <c r="E14346">
        <v>14345</v>
      </c>
      <c r="G14346">
        <v>24</v>
      </c>
      <c r="K14346">
        <v>14345</v>
      </c>
      <c r="N14346"/>
      <c r="O14346"/>
      <c r="Q14346"/>
    </row>
    <row r="14347" spans="1:17" ht="15" x14ac:dyDescent="0.25">
      <c r="A14347"/>
      <c r="B14347" s="114">
        <v>14346</v>
      </c>
      <c r="C14347" s="7">
        <v>24</v>
      </c>
      <c r="E14347">
        <v>14346</v>
      </c>
      <c r="G14347">
        <v>24</v>
      </c>
      <c r="K14347">
        <v>14346</v>
      </c>
      <c r="N14347"/>
      <c r="O14347"/>
      <c r="Q14347"/>
    </row>
    <row r="14348" spans="1:17" ht="15" x14ac:dyDescent="0.25">
      <c r="A14348"/>
      <c r="B14348" s="114">
        <v>14347</v>
      </c>
      <c r="C14348" s="7">
        <v>24</v>
      </c>
      <c r="E14348">
        <v>14347</v>
      </c>
      <c r="G14348">
        <v>24</v>
      </c>
      <c r="K14348">
        <v>14347</v>
      </c>
      <c r="N14348"/>
      <c r="O14348"/>
      <c r="Q14348"/>
    </row>
    <row r="14349" spans="1:17" ht="15" x14ac:dyDescent="0.25">
      <c r="A14349"/>
      <c r="B14349" s="114">
        <v>14348</v>
      </c>
      <c r="C14349" s="7">
        <v>24</v>
      </c>
      <c r="E14349">
        <v>14348</v>
      </c>
      <c r="G14349">
        <v>24</v>
      </c>
      <c r="K14349">
        <v>14348</v>
      </c>
      <c r="N14349"/>
      <c r="O14349"/>
      <c r="Q14349"/>
    </row>
    <row r="14350" spans="1:17" ht="15" x14ac:dyDescent="0.25">
      <c r="A14350"/>
      <c r="B14350" s="114">
        <v>14349</v>
      </c>
      <c r="C14350" s="7">
        <v>24</v>
      </c>
      <c r="E14350">
        <v>14349</v>
      </c>
      <c r="G14350">
        <v>24</v>
      </c>
      <c r="K14350">
        <v>14349</v>
      </c>
      <c r="N14350"/>
      <c r="O14350"/>
      <c r="Q14350"/>
    </row>
    <row r="14351" spans="1:17" ht="15" x14ac:dyDescent="0.25">
      <c r="A14351"/>
      <c r="B14351" s="114">
        <v>14350</v>
      </c>
      <c r="C14351" s="7">
        <v>24</v>
      </c>
      <c r="E14351">
        <v>14350</v>
      </c>
      <c r="G14351">
        <v>24</v>
      </c>
      <c r="K14351">
        <v>14350</v>
      </c>
      <c r="N14351"/>
      <c r="O14351"/>
      <c r="Q14351"/>
    </row>
    <row r="14352" spans="1:17" ht="15" x14ac:dyDescent="0.25">
      <c r="A14352"/>
      <c r="B14352" s="114">
        <v>14351</v>
      </c>
      <c r="C14352" s="7">
        <v>24</v>
      </c>
      <c r="E14352">
        <v>14351</v>
      </c>
      <c r="G14352">
        <v>24</v>
      </c>
      <c r="K14352">
        <v>14351</v>
      </c>
      <c r="N14352"/>
      <c r="O14352"/>
      <c r="Q14352"/>
    </row>
    <row r="14353" spans="1:17" ht="15" x14ac:dyDescent="0.25">
      <c r="A14353"/>
      <c r="B14353" s="114">
        <v>14352</v>
      </c>
      <c r="C14353" s="7">
        <v>24</v>
      </c>
      <c r="E14353">
        <v>14352</v>
      </c>
      <c r="G14353">
        <v>24</v>
      </c>
      <c r="K14353">
        <v>14352</v>
      </c>
      <c r="N14353"/>
      <c r="O14353"/>
      <c r="Q14353"/>
    </row>
    <row r="14354" spans="1:17" ht="15" x14ac:dyDescent="0.25">
      <c r="A14354"/>
      <c r="B14354" s="114">
        <v>14353</v>
      </c>
      <c r="C14354" s="7">
        <v>24</v>
      </c>
      <c r="E14354">
        <v>14353</v>
      </c>
      <c r="G14354">
        <v>24</v>
      </c>
      <c r="K14354">
        <v>14353</v>
      </c>
      <c r="N14354"/>
      <c r="O14354"/>
      <c r="Q14354"/>
    </row>
    <row r="14355" spans="1:17" ht="15" x14ac:dyDescent="0.25">
      <c r="A14355"/>
      <c r="B14355" s="114">
        <v>14354</v>
      </c>
      <c r="C14355" s="7">
        <v>24</v>
      </c>
      <c r="E14355">
        <v>14354</v>
      </c>
      <c r="G14355">
        <v>24</v>
      </c>
      <c r="K14355">
        <v>14354</v>
      </c>
      <c r="N14355"/>
      <c r="O14355"/>
      <c r="Q14355"/>
    </row>
    <row r="14356" spans="1:17" ht="15" x14ac:dyDescent="0.25">
      <c r="A14356"/>
      <c r="B14356" s="114">
        <v>14355</v>
      </c>
      <c r="C14356" s="7">
        <v>24</v>
      </c>
      <c r="E14356">
        <v>14355</v>
      </c>
      <c r="G14356">
        <v>24</v>
      </c>
      <c r="K14356">
        <v>14355</v>
      </c>
      <c r="N14356"/>
      <c r="O14356"/>
      <c r="Q14356"/>
    </row>
    <row r="14357" spans="1:17" ht="15" x14ac:dyDescent="0.25">
      <c r="A14357"/>
      <c r="B14357" s="114">
        <v>14356</v>
      </c>
      <c r="C14357" s="7">
        <v>24</v>
      </c>
      <c r="E14357">
        <v>14356</v>
      </c>
      <c r="G14357">
        <v>24</v>
      </c>
      <c r="K14357">
        <v>14356</v>
      </c>
      <c r="N14357"/>
      <c r="O14357"/>
      <c r="Q14357"/>
    </row>
    <row r="14358" spans="1:17" ht="15" x14ac:dyDescent="0.25">
      <c r="A14358"/>
      <c r="B14358" s="114">
        <v>14357</v>
      </c>
      <c r="C14358" s="7">
        <v>24</v>
      </c>
      <c r="E14358">
        <v>14357</v>
      </c>
      <c r="G14358">
        <v>24</v>
      </c>
      <c r="K14358">
        <v>14357</v>
      </c>
      <c r="N14358"/>
      <c r="O14358"/>
      <c r="Q14358"/>
    </row>
    <row r="14359" spans="1:17" ht="15" x14ac:dyDescent="0.25">
      <c r="A14359"/>
      <c r="B14359" s="114">
        <v>14358</v>
      </c>
      <c r="C14359" s="7">
        <v>24</v>
      </c>
      <c r="E14359">
        <v>14358</v>
      </c>
      <c r="G14359">
        <v>24</v>
      </c>
      <c r="K14359">
        <v>14358</v>
      </c>
      <c r="N14359"/>
      <c r="O14359"/>
      <c r="Q14359"/>
    </row>
    <row r="14360" spans="1:17" ht="15" x14ac:dyDescent="0.25">
      <c r="A14360"/>
      <c r="B14360" s="114">
        <v>14359</v>
      </c>
      <c r="C14360" s="7">
        <v>24</v>
      </c>
      <c r="E14360">
        <v>14359</v>
      </c>
      <c r="G14360">
        <v>24</v>
      </c>
      <c r="K14360">
        <v>14359</v>
      </c>
      <c r="N14360"/>
      <c r="O14360"/>
      <c r="Q14360"/>
    </row>
    <row r="14361" spans="1:17" ht="15" x14ac:dyDescent="0.25">
      <c r="A14361"/>
      <c r="B14361" s="114">
        <v>14360</v>
      </c>
      <c r="C14361" s="7">
        <v>24</v>
      </c>
      <c r="E14361">
        <v>14360</v>
      </c>
      <c r="G14361">
        <v>24</v>
      </c>
      <c r="K14361">
        <v>14360</v>
      </c>
      <c r="N14361"/>
      <c r="O14361"/>
      <c r="Q14361"/>
    </row>
    <row r="14362" spans="1:17" ht="15" x14ac:dyDescent="0.25">
      <c r="A14362"/>
      <c r="B14362" s="114">
        <v>14361</v>
      </c>
      <c r="C14362" s="7">
        <v>24</v>
      </c>
      <c r="E14362">
        <v>14361</v>
      </c>
      <c r="G14362">
        <v>24</v>
      </c>
      <c r="K14362">
        <v>14361</v>
      </c>
      <c r="N14362"/>
      <c r="O14362"/>
      <c r="Q14362"/>
    </row>
    <row r="14363" spans="1:17" ht="15" x14ac:dyDescent="0.25">
      <c r="A14363"/>
      <c r="B14363" s="114">
        <v>14362</v>
      </c>
      <c r="C14363" s="7">
        <v>24</v>
      </c>
      <c r="E14363">
        <v>14362</v>
      </c>
      <c r="G14363">
        <v>24</v>
      </c>
      <c r="K14363">
        <v>14362</v>
      </c>
      <c r="N14363"/>
      <c r="O14363"/>
      <c r="Q14363"/>
    </row>
    <row r="14364" spans="1:17" ht="15" x14ac:dyDescent="0.25">
      <c r="A14364"/>
      <c r="B14364" s="114">
        <v>14363</v>
      </c>
      <c r="C14364" s="7">
        <v>24</v>
      </c>
      <c r="E14364">
        <v>14363</v>
      </c>
      <c r="G14364">
        <v>24</v>
      </c>
      <c r="K14364">
        <v>14363</v>
      </c>
      <c r="N14364"/>
      <c r="O14364"/>
      <c r="Q14364"/>
    </row>
    <row r="14365" spans="1:17" ht="15" x14ac:dyDescent="0.25">
      <c r="A14365"/>
      <c r="B14365" s="114">
        <v>14364</v>
      </c>
      <c r="C14365" s="7">
        <v>24</v>
      </c>
      <c r="E14365">
        <v>14364</v>
      </c>
      <c r="G14365">
        <v>24</v>
      </c>
      <c r="K14365">
        <v>14364</v>
      </c>
      <c r="N14365"/>
      <c r="O14365"/>
      <c r="Q14365"/>
    </row>
    <row r="14366" spans="1:17" ht="15" x14ac:dyDescent="0.25">
      <c r="A14366"/>
      <c r="B14366" s="114">
        <v>14365</v>
      </c>
      <c r="C14366" s="7">
        <v>24</v>
      </c>
      <c r="E14366">
        <v>14365</v>
      </c>
      <c r="G14366">
        <v>24</v>
      </c>
      <c r="K14366">
        <v>14365</v>
      </c>
      <c r="N14366"/>
      <c r="O14366"/>
      <c r="Q14366"/>
    </row>
    <row r="14367" spans="1:17" ht="15" x14ac:dyDescent="0.25">
      <c r="A14367"/>
      <c r="B14367" s="114">
        <v>14366</v>
      </c>
      <c r="C14367" s="7">
        <v>24</v>
      </c>
      <c r="E14367">
        <v>14366</v>
      </c>
      <c r="G14367">
        <v>24</v>
      </c>
      <c r="K14367">
        <v>14366</v>
      </c>
      <c r="N14367"/>
      <c r="O14367"/>
      <c r="Q14367"/>
    </row>
    <row r="14368" spans="1:17" ht="15" x14ac:dyDescent="0.25">
      <c r="A14368"/>
      <c r="B14368" s="114">
        <v>14367</v>
      </c>
      <c r="C14368" s="7">
        <v>24</v>
      </c>
      <c r="E14368">
        <v>14367</v>
      </c>
      <c r="G14368">
        <v>24</v>
      </c>
      <c r="K14368">
        <v>14367</v>
      </c>
      <c r="N14368"/>
      <c r="O14368"/>
      <c r="Q14368"/>
    </row>
    <row r="14369" spans="1:17" ht="15" x14ac:dyDescent="0.25">
      <c r="A14369"/>
      <c r="B14369" s="114">
        <v>14368</v>
      </c>
      <c r="C14369" s="7">
        <v>24</v>
      </c>
      <c r="E14369">
        <v>14368</v>
      </c>
      <c r="G14369">
        <v>24</v>
      </c>
      <c r="K14369">
        <v>14368</v>
      </c>
      <c r="N14369"/>
      <c r="O14369"/>
      <c r="Q14369"/>
    </row>
    <row r="14370" spans="1:17" ht="15" x14ac:dyDescent="0.25">
      <c r="A14370"/>
      <c r="B14370" s="114">
        <v>14369</v>
      </c>
      <c r="C14370" s="7">
        <v>24</v>
      </c>
      <c r="E14370">
        <v>14369</v>
      </c>
      <c r="G14370">
        <v>24</v>
      </c>
      <c r="K14370">
        <v>14369</v>
      </c>
      <c r="N14370"/>
      <c r="O14370"/>
      <c r="Q14370"/>
    </row>
    <row r="14371" spans="1:17" ht="15" x14ac:dyDescent="0.25">
      <c r="A14371"/>
      <c r="B14371" s="114">
        <v>14370</v>
      </c>
      <c r="C14371" s="7">
        <v>24</v>
      </c>
      <c r="E14371">
        <v>14370</v>
      </c>
      <c r="G14371">
        <v>24</v>
      </c>
      <c r="K14371">
        <v>14370</v>
      </c>
      <c r="N14371"/>
      <c r="O14371"/>
      <c r="Q14371"/>
    </row>
    <row r="14372" spans="1:17" ht="15" x14ac:dyDescent="0.25">
      <c r="A14372"/>
      <c r="B14372" s="114">
        <v>14371</v>
      </c>
      <c r="C14372" s="7">
        <v>24</v>
      </c>
      <c r="E14372">
        <v>14371</v>
      </c>
      <c r="G14372">
        <v>24</v>
      </c>
      <c r="K14372">
        <v>14371</v>
      </c>
      <c r="N14372"/>
      <c r="O14372"/>
      <c r="Q14372"/>
    </row>
    <row r="14373" spans="1:17" ht="15" x14ac:dyDescent="0.25">
      <c r="A14373"/>
      <c r="B14373" s="114">
        <v>14372</v>
      </c>
      <c r="C14373" s="7">
        <v>24</v>
      </c>
      <c r="E14373">
        <v>14372</v>
      </c>
      <c r="G14373">
        <v>24</v>
      </c>
      <c r="K14373">
        <v>14372</v>
      </c>
      <c r="N14373"/>
      <c r="O14373"/>
      <c r="Q14373"/>
    </row>
    <row r="14374" spans="1:17" ht="15" x14ac:dyDescent="0.25">
      <c r="A14374"/>
      <c r="B14374" s="114">
        <v>14373</v>
      </c>
      <c r="C14374" s="7">
        <v>24</v>
      </c>
      <c r="E14374">
        <v>14373</v>
      </c>
      <c r="G14374">
        <v>24</v>
      </c>
      <c r="K14374">
        <v>14373</v>
      </c>
      <c r="N14374"/>
      <c r="O14374"/>
      <c r="Q14374"/>
    </row>
    <row r="14375" spans="1:17" ht="15" x14ac:dyDescent="0.25">
      <c r="A14375"/>
      <c r="B14375" s="114">
        <v>14374</v>
      </c>
      <c r="C14375" s="7">
        <v>24</v>
      </c>
      <c r="E14375">
        <v>14374</v>
      </c>
      <c r="G14375">
        <v>24</v>
      </c>
      <c r="K14375">
        <v>14374</v>
      </c>
      <c r="N14375"/>
      <c r="O14375"/>
      <c r="Q14375"/>
    </row>
    <row r="14376" spans="1:17" ht="15" x14ac:dyDescent="0.25">
      <c r="A14376"/>
      <c r="B14376" s="114">
        <v>14375</v>
      </c>
      <c r="C14376" s="7">
        <v>24</v>
      </c>
      <c r="E14376">
        <v>14375</v>
      </c>
      <c r="G14376">
        <v>24</v>
      </c>
      <c r="K14376">
        <v>14375</v>
      </c>
      <c r="N14376"/>
      <c r="O14376"/>
      <c r="Q14376"/>
    </row>
    <row r="14377" spans="1:17" ht="15" x14ac:dyDescent="0.25">
      <c r="A14377"/>
      <c r="B14377" s="114">
        <v>14376</v>
      </c>
      <c r="C14377" s="7">
        <v>24</v>
      </c>
      <c r="E14377">
        <v>14376</v>
      </c>
      <c r="G14377">
        <v>24</v>
      </c>
      <c r="K14377">
        <v>14376</v>
      </c>
      <c r="N14377"/>
      <c r="O14377"/>
      <c r="Q14377"/>
    </row>
    <row r="14378" spans="1:17" ht="15" x14ac:dyDescent="0.25">
      <c r="A14378"/>
      <c r="B14378" s="114">
        <v>14377</v>
      </c>
      <c r="C14378" s="7">
        <v>24</v>
      </c>
      <c r="E14378">
        <v>14377</v>
      </c>
      <c r="G14378">
        <v>24</v>
      </c>
      <c r="K14378">
        <v>14377</v>
      </c>
      <c r="N14378"/>
      <c r="O14378"/>
      <c r="Q14378"/>
    </row>
    <row r="14379" spans="1:17" ht="15" x14ac:dyDescent="0.25">
      <c r="A14379"/>
      <c r="B14379" s="114">
        <v>14378</v>
      </c>
      <c r="C14379" s="7">
        <v>24</v>
      </c>
      <c r="E14379">
        <v>14378</v>
      </c>
      <c r="G14379">
        <v>24</v>
      </c>
      <c r="K14379">
        <v>14378</v>
      </c>
      <c r="N14379"/>
      <c r="O14379"/>
      <c r="Q14379"/>
    </row>
    <row r="14380" spans="1:17" ht="15" x14ac:dyDescent="0.25">
      <c r="A14380"/>
      <c r="B14380" s="114">
        <v>14379</v>
      </c>
      <c r="C14380" s="7">
        <v>24</v>
      </c>
      <c r="E14380">
        <v>14379</v>
      </c>
      <c r="G14380">
        <v>24</v>
      </c>
      <c r="K14380">
        <v>14379</v>
      </c>
      <c r="N14380"/>
      <c r="O14380"/>
      <c r="Q14380"/>
    </row>
    <row r="14381" spans="1:17" ht="15" x14ac:dyDescent="0.25">
      <c r="A14381"/>
      <c r="B14381" s="114">
        <v>14380</v>
      </c>
      <c r="C14381" s="7">
        <v>24</v>
      </c>
      <c r="E14381">
        <v>14380</v>
      </c>
      <c r="G14381">
        <v>24</v>
      </c>
      <c r="K14381">
        <v>14380</v>
      </c>
      <c r="N14381"/>
      <c r="O14381"/>
      <c r="Q14381"/>
    </row>
    <row r="14382" spans="1:17" ht="15" x14ac:dyDescent="0.25">
      <c r="A14382"/>
      <c r="B14382" s="114">
        <v>14381</v>
      </c>
      <c r="C14382" s="7">
        <v>24</v>
      </c>
      <c r="E14382">
        <v>14381</v>
      </c>
      <c r="G14382">
        <v>24</v>
      </c>
      <c r="K14382">
        <v>14381</v>
      </c>
      <c r="N14382"/>
      <c r="O14382"/>
      <c r="Q14382"/>
    </row>
    <row r="14383" spans="1:17" ht="15" x14ac:dyDescent="0.25">
      <c r="A14383"/>
      <c r="B14383" s="114">
        <v>14382</v>
      </c>
      <c r="C14383" s="7">
        <v>24</v>
      </c>
      <c r="E14383">
        <v>14382</v>
      </c>
      <c r="G14383">
        <v>24</v>
      </c>
      <c r="K14383">
        <v>14382</v>
      </c>
      <c r="N14383"/>
      <c r="O14383"/>
      <c r="Q14383"/>
    </row>
    <row r="14384" spans="1:17" ht="15" x14ac:dyDescent="0.25">
      <c r="A14384"/>
      <c r="B14384" s="114">
        <v>14383</v>
      </c>
      <c r="C14384" s="7">
        <v>24</v>
      </c>
      <c r="E14384">
        <v>14383</v>
      </c>
      <c r="G14384">
        <v>24</v>
      </c>
      <c r="K14384">
        <v>14383</v>
      </c>
      <c r="N14384"/>
      <c r="O14384"/>
      <c r="Q14384"/>
    </row>
    <row r="14385" spans="1:17" ht="15" x14ac:dyDescent="0.25">
      <c r="A14385"/>
      <c r="B14385" s="114">
        <v>14384</v>
      </c>
      <c r="C14385" s="7">
        <v>24</v>
      </c>
      <c r="E14385">
        <v>14384</v>
      </c>
      <c r="G14385">
        <v>24</v>
      </c>
      <c r="K14385">
        <v>14384</v>
      </c>
      <c r="N14385"/>
      <c r="O14385"/>
      <c r="Q14385"/>
    </row>
    <row r="14386" spans="1:17" ht="15" x14ac:dyDescent="0.25">
      <c r="A14386"/>
      <c r="B14386" s="114">
        <v>14385</v>
      </c>
      <c r="C14386" s="7">
        <v>24</v>
      </c>
      <c r="E14386">
        <v>14385</v>
      </c>
      <c r="G14386">
        <v>24</v>
      </c>
      <c r="K14386">
        <v>14385</v>
      </c>
      <c r="N14386"/>
      <c r="O14386"/>
      <c r="Q14386"/>
    </row>
    <row r="14387" spans="1:17" ht="15" x14ac:dyDescent="0.25">
      <c r="A14387"/>
      <c r="B14387" s="114">
        <v>14386</v>
      </c>
      <c r="C14387" s="7">
        <v>24</v>
      </c>
      <c r="E14387">
        <v>14386</v>
      </c>
      <c r="G14387">
        <v>24</v>
      </c>
      <c r="K14387">
        <v>14386</v>
      </c>
      <c r="N14387"/>
      <c r="O14387"/>
      <c r="Q14387"/>
    </row>
    <row r="14388" spans="1:17" ht="15" x14ac:dyDescent="0.25">
      <c r="A14388"/>
      <c r="B14388" s="114">
        <v>14387</v>
      </c>
      <c r="C14388" s="7">
        <v>24</v>
      </c>
      <c r="E14388">
        <v>14387</v>
      </c>
      <c r="G14388">
        <v>24</v>
      </c>
      <c r="K14388">
        <v>14387</v>
      </c>
      <c r="N14388"/>
      <c r="O14388"/>
      <c r="Q14388"/>
    </row>
    <row r="14389" spans="1:17" ht="15" x14ac:dyDescent="0.25">
      <c r="A14389"/>
      <c r="B14389" s="114">
        <v>14388</v>
      </c>
      <c r="C14389" s="7">
        <v>24</v>
      </c>
      <c r="E14389">
        <v>14388</v>
      </c>
      <c r="G14389">
        <v>24</v>
      </c>
      <c r="K14389">
        <v>14388</v>
      </c>
      <c r="N14389"/>
      <c r="O14389"/>
      <c r="Q14389"/>
    </row>
    <row r="14390" spans="1:17" ht="15" x14ac:dyDescent="0.25">
      <c r="A14390"/>
      <c r="B14390" s="114">
        <v>14389</v>
      </c>
      <c r="C14390" s="7">
        <v>24</v>
      </c>
      <c r="E14390">
        <v>14389</v>
      </c>
      <c r="G14390">
        <v>24</v>
      </c>
      <c r="K14390">
        <v>14389</v>
      </c>
      <c r="N14390"/>
      <c r="O14390"/>
      <c r="Q14390"/>
    </row>
    <row r="14391" spans="1:17" ht="15" x14ac:dyDescent="0.25">
      <c r="A14391"/>
      <c r="B14391" s="114">
        <v>14390</v>
      </c>
      <c r="C14391" s="7">
        <v>24</v>
      </c>
      <c r="E14391">
        <v>14390</v>
      </c>
      <c r="G14391">
        <v>24</v>
      </c>
      <c r="K14391">
        <v>14390</v>
      </c>
      <c r="N14391"/>
      <c r="O14391"/>
      <c r="Q14391"/>
    </row>
    <row r="14392" spans="1:17" ht="15" x14ac:dyDescent="0.25">
      <c r="A14392"/>
      <c r="B14392" s="114">
        <v>14391</v>
      </c>
      <c r="C14392" s="7">
        <v>24</v>
      </c>
      <c r="E14392">
        <v>14391</v>
      </c>
      <c r="G14392">
        <v>24</v>
      </c>
      <c r="K14392">
        <v>14391</v>
      </c>
      <c r="N14392"/>
      <c r="O14392"/>
      <c r="Q14392"/>
    </row>
    <row r="14393" spans="1:17" ht="15" x14ac:dyDescent="0.25">
      <c r="A14393"/>
      <c r="B14393" s="114">
        <v>14392</v>
      </c>
      <c r="C14393" s="7">
        <v>24</v>
      </c>
      <c r="E14393">
        <v>14392</v>
      </c>
      <c r="G14393">
        <v>24</v>
      </c>
      <c r="K14393">
        <v>14392</v>
      </c>
      <c r="N14393"/>
      <c r="O14393"/>
      <c r="Q14393"/>
    </row>
    <row r="14394" spans="1:17" ht="15" x14ac:dyDescent="0.25">
      <c r="A14394"/>
      <c r="B14394" s="114">
        <v>14393</v>
      </c>
      <c r="C14394" s="7">
        <v>24</v>
      </c>
      <c r="E14394">
        <v>14393</v>
      </c>
      <c r="G14394">
        <v>24</v>
      </c>
      <c r="K14394">
        <v>14393</v>
      </c>
      <c r="N14394"/>
      <c r="O14394"/>
      <c r="Q14394"/>
    </row>
    <row r="14395" spans="1:17" ht="15" x14ac:dyDescent="0.25">
      <c r="A14395"/>
      <c r="B14395" s="114">
        <v>14394</v>
      </c>
      <c r="C14395" s="7">
        <v>24</v>
      </c>
      <c r="E14395">
        <v>14394</v>
      </c>
      <c r="G14395">
        <v>24</v>
      </c>
      <c r="K14395">
        <v>14394</v>
      </c>
      <c r="N14395"/>
      <c r="O14395"/>
      <c r="Q14395"/>
    </row>
    <row r="14396" spans="1:17" ht="15" x14ac:dyDescent="0.25">
      <c r="A14396"/>
      <c r="B14396" s="114">
        <v>14395</v>
      </c>
      <c r="C14396" s="7">
        <v>24</v>
      </c>
      <c r="E14396">
        <v>14395</v>
      </c>
      <c r="G14396">
        <v>24</v>
      </c>
      <c r="K14396">
        <v>14395</v>
      </c>
      <c r="N14396"/>
      <c r="O14396"/>
      <c r="Q14396"/>
    </row>
    <row r="14397" spans="1:17" ht="15" x14ac:dyDescent="0.25">
      <c r="A14397"/>
      <c r="B14397" s="114">
        <v>14396</v>
      </c>
      <c r="C14397" s="7">
        <v>24</v>
      </c>
      <c r="E14397">
        <v>14396</v>
      </c>
      <c r="G14397">
        <v>24</v>
      </c>
      <c r="K14397">
        <v>14396</v>
      </c>
      <c r="N14397"/>
      <c r="O14397"/>
      <c r="Q14397"/>
    </row>
    <row r="14398" spans="1:17" ht="15" x14ac:dyDescent="0.25">
      <c r="A14398"/>
      <c r="B14398" s="114">
        <v>14397</v>
      </c>
      <c r="C14398" s="7">
        <v>24</v>
      </c>
      <c r="E14398">
        <v>14397</v>
      </c>
      <c r="G14398">
        <v>24</v>
      </c>
      <c r="K14398">
        <v>14397</v>
      </c>
      <c r="N14398"/>
      <c r="O14398"/>
      <c r="Q14398"/>
    </row>
    <row r="14399" spans="1:17" ht="15" x14ac:dyDescent="0.25">
      <c r="A14399"/>
      <c r="B14399" s="114">
        <v>14398</v>
      </c>
      <c r="C14399" s="7">
        <v>24</v>
      </c>
      <c r="E14399">
        <v>14398</v>
      </c>
      <c r="G14399">
        <v>24</v>
      </c>
      <c r="K14399">
        <v>14398</v>
      </c>
      <c r="N14399"/>
      <c r="O14399"/>
      <c r="Q14399"/>
    </row>
    <row r="14400" spans="1:17" ht="15" x14ac:dyDescent="0.25">
      <c r="A14400"/>
      <c r="B14400" s="114">
        <v>14399</v>
      </c>
      <c r="C14400" s="7">
        <v>24</v>
      </c>
      <c r="E14400">
        <v>14399</v>
      </c>
      <c r="G14400">
        <v>24</v>
      </c>
      <c r="K14400">
        <v>14399</v>
      </c>
      <c r="N14400"/>
      <c r="O14400"/>
      <c r="Q14400"/>
    </row>
    <row r="14401" spans="1:17" ht="15" x14ac:dyDescent="0.25">
      <c r="A14401"/>
      <c r="B14401" s="114">
        <v>14400</v>
      </c>
      <c r="C14401" s="7">
        <v>24</v>
      </c>
      <c r="E14401">
        <v>14400</v>
      </c>
      <c r="G14401">
        <v>24</v>
      </c>
      <c r="K14401">
        <v>14400</v>
      </c>
      <c r="N14401"/>
      <c r="O14401"/>
      <c r="Q14401"/>
    </row>
    <row r="14402" spans="1:17" ht="15" x14ac:dyDescent="0.25">
      <c r="A14402"/>
      <c r="B14402" s="114">
        <v>14401</v>
      </c>
      <c r="C14402" s="7">
        <v>24</v>
      </c>
      <c r="E14402">
        <v>14401</v>
      </c>
      <c r="G14402">
        <v>24</v>
      </c>
      <c r="K14402">
        <v>14401</v>
      </c>
      <c r="N14402"/>
      <c r="O14402"/>
      <c r="Q14402"/>
    </row>
    <row r="14403" spans="1:17" ht="15" x14ac:dyDescent="0.25">
      <c r="A14403"/>
      <c r="B14403" s="114">
        <v>14402</v>
      </c>
      <c r="C14403" s="7">
        <v>24</v>
      </c>
      <c r="E14403">
        <v>14402</v>
      </c>
      <c r="G14403">
        <v>24</v>
      </c>
      <c r="K14403">
        <v>14402</v>
      </c>
      <c r="N14403"/>
      <c r="O14403"/>
      <c r="Q14403"/>
    </row>
    <row r="14404" spans="1:17" ht="15" x14ac:dyDescent="0.25">
      <c r="A14404"/>
      <c r="B14404" s="114">
        <v>14403</v>
      </c>
      <c r="C14404" s="7">
        <v>24</v>
      </c>
      <c r="E14404">
        <v>14403</v>
      </c>
      <c r="G14404">
        <v>24</v>
      </c>
      <c r="K14404">
        <v>14403</v>
      </c>
      <c r="N14404"/>
      <c r="O14404"/>
      <c r="Q14404"/>
    </row>
    <row r="14405" spans="1:17" ht="15" x14ac:dyDescent="0.25">
      <c r="A14405"/>
      <c r="B14405" s="114">
        <v>14404</v>
      </c>
      <c r="C14405" s="7">
        <v>24</v>
      </c>
      <c r="E14405">
        <v>14404</v>
      </c>
      <c r="G14405">
        <v>24</v>
      </c>
      <c r="K14405">
        <v>14404</v>
      </c>
      <c r="N14405"/>
      <c r="O14405"/>
      <c r="Q14405"/>
    </row>
    <row r="14406" spans="1:17" ht="15" x14ac:dyDescent="0.25">
      <c r="A14406"/>
      <c r="B14406" s="114">
        <v>14405</v>
      </c>
      <c r="C14406" s="7">
        <v>24</v>
      </c>
      <c r="E14406">
        <v>14405</v>
      </c>
      <c r="G14406">
        <v>24</v>
      </c>
      <c r="K14406">
        <v>14405</v>
      </c>
      <c r="N14406"/>
      <c r="O14406"/>
      <c r="Q14406"/>
    </row>
    <row r="14407" spans="1:17" ht="15" x14ac:dyDescent="0.25">
      <c r="A14407"/>
      <c r="B14407" s="114">
        <v>14406</v>
      </c>
      <c r="C14407" s="7">
        <v>24</v>
      </c>
      <c r="E14407">
        <v>14406</v>
      </c>
      <c r="G14407">
        <v>24</v>
      </c>
      <c r="K14407">
        <v>14406</v>
      </c>
      <c r="N14407"/>
      <c r="O14407"/>
      <c r="Q14407"/>
    </row>
    <row r="14408" spans="1:17" ht="15" x14ac:dyDescent="0.25">
      <c r="A14408"/>
      <c r="B14408" s="114">
        <v>14407</v>
      </c>
      <c r="C14408" s="7">
        <v>24</v>
      </c>
      <c r="E14408">
        <v>14407</v>
      </c>
      <c r="G14408">
        <v>24</v>
      </c>
      <c r="K14408">
        <v>14407</v>
      </c>
      <c r="N14408"/>
      <c r="O14408"/>
      <c r="Q14408"/>
    </row>
    <row r="14409" spans="1:17" ht="15" x14ac:dyDescent="0.25">
      <c r="A14409"/>
      <c r="B14409" s="114">
        <v>14408</v>
      </c>
      <c r="C14409" s="7">
        <v>24</v>
      </c>
      <c r="E14409">
        <v>14408</v>
      </c>
      <c r="G14409">
        <v>24</v>
      </c>
      <c r="K14409">
        <v>14408</v>
      </c>
      <c r="N14409"/>
      <c r="O14409"/>
      <c r="Q14409"/>
    </row>
    <row r="14410" spans="1:17" ht="15" x14ac:dyDescent="0.25">
      <c r="A14410"/>
      <c r="B14410" s="114">
        <v>14409</v>
      </c>
      <c r="C14410" s="7">
        <v>24</v>
      </c>
      <c r="E14410">
        <v>14409</v>
      </c>
      <c r="G14410">
        <v>24</v>
      </c>
      <c r="K14410">
        <v>14409</v>
      </c>
      <c r="N14410"/>
      <c r="O14410"/>
      <c r="Q14410"/>
    </row>
    <row r="14411" spans="1:17" ht="15" x14ac:dyDescent="0.25">
      <c r="A14411"/>
      <c r="B14411" s="114">
        <v>14410</v>
      </c>
      <c r="C14411" s="7">
        <v>24</v>
      </c>
      <c r="E14411">
        <v>14410</v>
      </c>
      <c r="G14411">
        <v>24</v>
      </c>
      <c r="K14411">
        <v>14410</v>
      </c>
      <c r="N14411"/>
      <c r="O14411"/>
      <c r="Q14411"/>
    </row>
    <row r="14412" spans="1:17" ht="15" x14ac:dyDescent="0.25">
      <c r="A14412"/>
      <c r="B14412" s="114">
        <v>14411</v>
      </c>
      <c r="C14412" s="7">
        <v>24</v>
      </c>
      <c r="E14412">
        <v>14411</v>
      </c>
      <c r="G14412">
        <v>24</v>
      </c>
      <c r="K14412">
        <v>14411</v>
      </c>
      <c r="N14412"/>
      <c r="O14412"/>
      <c r="Q14412"/>
    </row>
    <row r="14413" spans="1:17" ht="15" x14ac:dyDescent="0.25">
      <c r="A14413"/>
      <c r="B14413" s="114">
        <v>14412</v>
      </c>
      <c r="C14413" s="7">
        <v>24</v>
      </c>
      <c r="E14413">
        <v>14412</v>
      </c>
      <c r="G14413">
        <v>24</v>
      </c>
      <c r="K14413">
        <v>14412</v>
      </c>
      <c r="N14413"/>
      <c r="O14413"/>
      <c r="Q14413"/>
    </row>
    <row r="14414" spans="1:17" ht="15" x14ac:dyDescent="0.25">
      <c r="A14414"/>
      <c r="B14414" s="114">
        <v>14413</v>
      </c>
      <c r="C14414" s="7">
        <v>24</v>
      </c>
      <c r="E14414">
        <v>14413</v>
      </c>
      <c r="G14414">
        <v>24</v>
      </c>
      <c r="K14414">
        <v>14413</v>
      </c>
      <c r="N14414"/>
      <c r="O14414"/>
      <c r="Q14414"/>
    </row>
    <row r="14415" spans="1:17" ht="15" x14ac:dyDescent="0.25">
      <c r="A14415"/>
      <c r="B14415" s="114">
        <v>14414</v>
      </c>
      <c r="C14415" s="7">
        <v>24</v>
      </c>
      <c r="E14415">
        <v>14414</v>
      </c>
      <c r="G14415">
        <v>24</v>
      </c>
      <c r="K14415">
        <v>14414</v>
      </c>
      <c r="N14415"/>
      <c r="O14415"/>
      <c r="Q14415"/>
    </row>
    <row r="14416" spans="1:17" ht="15" x14ac:dyDescent="0.25">
      <c r="A14416"/>
      <c r="B14416" s="114">
        <v>14415</v>
      </c>
      <c r="C14416" s="7">
        <v>24</v>
      </c>
      <c r="E14416">
        <v>14415</v>
      </c>
      <c r="G14416">
        <v>24</v>
      </c>
      <c r="K14416">
        <v>14415</v>
      </c>
      <c r="N14416"/>
      <c r="O14416"/>
      <c r="Q14416"/>
    </row>
    <row r="14417" spans="1:17" ht="15" x14ac:dyDescent="0.25">
      <c r="A14417"/>
      <c r="B14417" s="114">
        <v>14416</v>
      </c>
      <c r="C14417" s="7">
        <v>24</v>
      </c>
      <c r="E14417">
        <v>14416</v>
      </c>
      <c r="G14417">
        <v>24</v>
      </c>
      <c r="K14417">
        <v>14416</v>
      </c>
      <c r="N14417"/>
      <c r="O14417"/>
      <c r="Q14417"/>
    </row>
    <row r="14418" spans="1:17" ht="15" x14ac:dyDescent="0.25">
      <c r="A14418"/>
      <c r="B14418" s="114">
        <v>14417</v>
      </c>
      <c r="C14418" s="7">
        <v>24</v>
      </c>
      <c r="E14418">
        <v>14417</v>
      </c>
      <c r="G14418">
        <v>24</v>
      </c>
      <c r="K14418">
        <v>14417</v>
      </c>
      <c r="N14418"/>
      <c r="O14418"/>
      <c r="Q14418"/>
    </row>
    <row r="14419" spans="1:17" ht="15" x14ac:dyDescent="0.25">
      <c r="A14419"/>
      <c r="B14419" s="114">
        <v>14418</v>
      </c>
      <c r="C14419" s="7">
        <v>24</v>
      </c>
      <c r="E14419">
        <v>14418</v>
      </c>
      <c r="G14419">
        <v>24</v>
      </c>
      <c r="K14419">
        <v>14418</v>
      </c>
      <c r="N14419"/>
      <c r="O14419"/>
      <c r="Q14419"/>
    </row>
    <row r="14420" spans="1:17" ht="15" x14ac:dyDescent="0.25">
      <c r="A14420"/>
      <c r="B14420" s="114">
        <v>14419</v>
      </c>
      <c r="C14420" s="7">
        <v>24</v>
      </c>
      <c r="E14420">
        <v>14419</v>
      </c>
      <c r="G14420">
        <v>24</v>
      </c>
      <c r="K14420">
        <v>14419</v>
      </c>
      <c r="N14420"/>
      <c r="O14420"/>
      <c r="Q14420"/>
    </row>
    <row r="14421" spans="1:17" ht="15" x14ac:dyDescent="0.25">
      <c r="A14421"/>
      <c r="B14421" s="114">
        <v>14420</v>
      </c>
      <c r="C14421" s="7">
        <v>24</v>
      </c>
      <c r="E14421">
        <v>14420</v>
      </c>
      <c r="G14421">
        <v>24</v>
      </c>
      <c r="K14421">
        <v>14420</v>
      </c>
      <c r="N14421"/>
      <c r="O14421"/>
      <c r="Q14421"/>
    </row>
    <row r="14422" spans="1:17" ht="15" x14ac:dyDescent="0.25">
      <c r="A14422"/>
      <c r="B14422" s="114">
        <v>14421</v>
      </c>
      <c r="C14422" s="7">
        <v>24</v>
      </c>
      <c r="E14422">
        <v>14421</v>
      </c>
      <c r="G14422">
        <v>24</v>
      </c>
      <c r="K14422">
        <v>14421</v>
      </c>
      <c r="N14422"/>
      <c r="O14422"/>
      <c r="Q14422"/>
    </row>
    <row r="14423" spans="1:17" ht="15" x14ac:dyDescent="0.25">
      <c r="A14423"/>
      <c r="B14423" s="114">
        <v>14422</v>
      </c>
      <c r="C14423" s="7">
        <v>24</v>
      </c>
      <c r="E14423">
        <v>14422</v>
      </c>
      <c r="G14423">
        <v>24</v>
      </c>
      <c r="K14423">
        <v>14422</v>
      </c>
      <c r="N14423"/>
      <c r="O14423"/>
      <c r="Q14423"/>
    </row>
    <row r="14424" spans="1:17" ht="15" x14ac:dyDescent="0.25">
      <c r="A14424"/>
      <c r="B14424" s="114">
        <v>14423</v>
      </c>
      <c r="C14424" s="7">
        <v>24</v>
      </c>
      <c r="E14424">
        <v>14423</v>
      </c>
      <c r="G14424">
        <v>24</v>
      </c>
      <c r="K14424">
        <v>14423</v>
      </c>
      <c r="N14424"/>
      <c r="O14424"/>
      <c r="Q14424"/>
    </row>
    <row r="14425" spans="1:17" ht="15" x14ac:dyDescent="0.25">
      <c r="A14425"/>
      <c r="B14425" s="114">
        <v>14424</v>
      </c>
      <c r="C14425" s="7">
        <v>24</v>
      </c>
      <c r="E14425">
        <v>14424</v>
      </c>
      <c r="G14425">
        <v>24</v>
      </c>
      <c r="K14425">
        <v>14424</v>
      </c>
      <c r="N14425"/>
      <c r="O14425"/>
      <c r="Q14425"/>
    </row>
    <row r="14426" spans="1:17" ht="15" x14ac:dyDescent="0.25">
      <c r="A14426"/>
      <c r="B14426" s="114">
        <v>14425</v>
      </c>
      <c r="C14426" s="7">
        <v>24</v>
      </c>
      <c r="E14426">
        <v>14425</v>
      </c>
      <c r="G14426">
        <v>24</v>
      </c>
      <c r="K14426">
        <v>14425</v>
      </c>
      <c r="N14426"/>
      <c r="O14426"/>
      <c r="Q14426"/>
    </row>
    <row r="14427" spans="1:17" ht="15" x14ac:dyDescent="0.25">
      <c r="A14427"/>
      <c r="B14427" s="114">
        <v>14426</v>
      </c>
      <c r="C14427" s="7">
        <v>24</v>
      </c>
      <c r="E14427">
        <v>14426</v>
      </c>
      <c r="G14427">
        <v>24</v>
      </c>
      <c r="K14427">
        <v>14426</v>
      </c>
      <c r="N14427"/>
      <c r="O14427"/>
      <c r="Q14427"/>
    </row>
    <row r="14428" spans="1:17" ht="15" x14ac:dyDescent="0.25">
      <c r="A14428"/>
      <c r="B14428" s="114">
        <v>14427</v>
      </c>
      <c r="C14428" s="7">
        <v>24</v>
      </c>
      <c r="E14428">
        <v>14427</v>
      </c>
      <c r="G14428">
        <v>24</v>
      </c>
      <c r="K14428">
        <v>14427</v>
      </c>
      <c r="N14428"/>
      <c r="O14428"/>
      <c r="Q14428"/>
    </row>
    <row r="14429" spans="1:17" ht="15" x14ac:dyDescent="0.25">
      <c r="A14429"/>
      <c r="B14429" s="114">
        <v>14428</v>
      </c>
      <c r="C14429" s="7">
        <v>24</v>
      </c>
      <c r="E14429">
        <v>14428</v>
      </c>
      <c r="G14429">
        <v>24</v>
      </c>
      <c r="K14429">
        <v>14428</v>
      </c>
      <c r="N14429"/>
      <c r="O14429"/>
      <c r="Q14429"/>
    </row>
    <row r="14430" spans="1:17" ht="15" x14ac:dyDescent="0.25">
      <c r="A14430"/>
      <c r="B14430" s="114">
        <v>14429</v>
      </c>
      <c r="C14430" s="7">
        <v>24</v>
      </c>
      <c r="E14430">
        <v>14429</v>
      </c>
      <c r="G14430">
        <v>24</v>
      </c>
      <c r="K14430">
        <v>14429</v>
      </c>
      <c r="N14430"/>
      <c r="O14430"/>
      <c r="Q14430"/>
    </row>
    <row r="14431" spans="1:17" ht="15" x14ac:dyDescent="0.25">
      <c r="A14431"/>
      <c r="B14431" s="114">
        <v>14430</v>
      </c>
      <c r="C14431" s="7">
        <v>24</v>
      </c>
      <c r="E14431">
        <v>14430</v>
      </c>
      <c r="G14431">
        <v>24</v>
      </c>
      <c r="K14431">
        <v>14430</v>
      </c>
      <c r="N14431"/>
      <c r="O14431"/>
      <c r="Q14431"/>
    </row>
    <row r="14432" spans="1:17" ht="15" x14ac:dyDescent="0.25">
      <c r="A14432"/>
      <c r="B14432" s="114">
        <v>14431</v>
      </c>
      <c r="C14432" s="7">
        <v>24</v>
      </c>
      <c r="E14432">
        <v>14431</v>
      </c>
      <c r="G14432">
        <v>24</v>
      </c>
      <c r="K14432">
        <v>14431</v>
      </c>
      <c r="N14432"/>
      <c r="O14432"/>
      <c r="Q14432"/>
    </row>
    <row r="14433" spans="1:17" ht="15" x14ac:dyDescent="0.25">
      <c r="A14433"/>
      <c r="B14433" s="114">
        <v>14432</v>
      </c>
      <c r="C14433" s="7">
        <v>24</v>
      </c>
      <c r="E14433">
        <v>14432</v>
      </c>
      <c r="G14433">
        <v>24</v>
      </c>
      <c r="K14433">
        <v>14432</v>
      </c>
      <c r="N14433"/>
      <c r="O14433"/>
      <c r="Q14433"/>
    </row>
    <row r="14434" spans="1:17" ht="15" x14ac:dyDescent="0.25">
      <c r="A14434"/>
      <c r="B14434" s="114">
        <v>14433</v>
      </c>
      <c r="C14434" s="7">
        <v>24</v>
      </c>
      <c r="E14434">
        <v>14433</v>
      </c>
      <c r="G14434">
        <v>24</v>
      </c>
      <c r="K14434">
        <v>14433</v>
      </c>
      <c r="N14434"/>
      <c r="O14434"/>
      <c r="Q14434"/>
    </row>
    <row r="14435" spans="1:17" ht="15" x14ac:dyDescent="0.25">
      <c r="A14435"/>
      <c r="B14435" s="114">
        <v>14434</v>
      </c>
      <c r="C14435" s="7">
        <v>24</v>
      </c>
      <c r="E14435">
        <v>14434</v>
      </c>
      <c r="G14435">
        <v>24</v>
      </c>
      <c r="K14435">
        <v>14434</v>
      </c>
      <c r="N14435"/>
      <c r="O14435"/>
      <c r="Q14435"/>
    </row>
    <row r="14436" spans="1:17" ht="15" x14ac:dyDescent="0.25">
      <c r="A14436"/>
      <c r="B14436" s="114">
        <v>14435</v>
      </c>
      <c r="C14436" s="7">
        <v>24</v>
      </c>
      <c r="E14436">
        <v>14435</v>
      </c>
      <c r="G14436">
        <v>24</v>
      </c>
      <c r="K14436">
        <v>14435</v>
      </c>
      <c r="N14436"/>
      <c r="O14436"/>
      <c r="Q14436"/>
    </row>
    <row r="14437" spans="1:17" ht="15" x14ac:dyDescent="0.25">
      <c r="A14437"/>
      <c r="B14437" s="114">
        <v>14436</v>
      </c>
      <c r="C14437" s="7">
        <v>24</v>
      </c>
      <c r="E14437">
        <v>14436</v>
      </c>
      <c r="G14437">
        <v>24</v>
      </c>
      <c r="K14437">
        <v>14436</v>
      </c>
      <c r="N14437"/>
      <c r="O14437"/>
      <c r="Q14437"/>
    </row>
    <row r="14438" spans="1:17" ht="15" x14ac:dyDescent="0.25">
      <c r="A14438"/>
      <c r="B14438" s="114">
        <v>14437</v>
      </c>
      <c r="C14438" s="7">
        <v>24</v>
      </c>
      <c r="E14438">
        <v>14437</v>
      </c>
      <c r="G14438">
        <v>24</v>
      </c>
      <c r="K14438">
        <v>14437</v>
      </c>
      <c r="N14438"/>
      <c r="O14438"/>
      <c r="Q14438"/>
    </row>
    <row r="14439" spans="1:17" ht="15" x14ac:dyDescent="0.25">
      <c r="A14439"/>
      <c r="B14439" s="114">
        <v>14438</v>
      </c>
      <c r="C14439" s="7">
        <v>24</v>
      </c>
      <c r="E14439">
        <v>14438</v>
      </c>
      <c r="G14439">
        <v>24</v>
      </c>
      <c r="K14439">
        <v>14438</v>
      </c>
      <c r="N14439"/>
      <c r="O14439"/>
      <c r="Q14439"/>
    </row>
    <row r="14440" spans="1:17" ht="15" x14ac:dyDescent="0.25">
      <c r="A14440"/>
      <c r="B14440" s="114">
        <v>14439</v>
      </c>
      <c r="C14440" s="7">
        <v>24</v>
      </c>
      <c r="E14440">
        <v>14439</v>
      </c>
      <c r="G14440">
        <v>24</v>
      </c>
      <c r="K14440">
        <v>14439</v>
      </c>
      <c r="N14440"/>
      <c r="O14440"/>
      <c r="Q14440"/>
    </row>
    <row r="14441" spans="1:17" ht="15" x14ac:dyDescent="0.25">
      <c r="A14441"/>
      <c r="B14441" s="114">
        <v>14440</v>
      </c>
      <c r="C14441" s="7">
        <v>24</v>
      </c>
      <c r="E14441">
        <v>14440</v>
      </c>
      <c r="G14441">
        <v>24</v>
      </c>
      <c r="K14441">
        <v>14440</v>
      </c>
      <c r="N14441"/>
      <c r="O14441"/>
      <c r="Q14441"/>
    </row>
    <row r="14442" spans="1:17" ht="15" x14ac:dyDescent="0.25">
      <c r="A14442"/>
      <c r="B14442" s="114">
        <v>14441</v>
      </c>
      <c r="C14442" s="7">
        <v>24</v>
      </c>
      <c r="E14442">
        <v>14441</v>
      </c>
      <c r="G14442">
        <v>24</v>
      </c>
      <c r="K14442">
        <v>14441</v>
      </c>
      <c r="N14442"/>
      <c r="O14442"/>
      <c r="Q14442"/>
    </row>
    <row r="14443" spans="1:17" ht="15" x14ac:dyDescent="0.25">
      <c r="A14443"/>
      <c r="B14443" s="114">
        <v>14442</v>
      </c>
      <c r="C14443" s="7">
        <v>24</v>
      </c>
      <c r="E14443">
        <v>14442</v>
      </c>
      <c r="G14443">
        <v>24</v>
      </c>
      <c r="K14443">
        <v>14442</v>
      </c>
      <c r="N14443"/>
      <c r="O14443"/>
      <c r="Q14443"/>
    </row>
    <row r="14444" spans="1:17" ht="15" x14ac:dyDescent="0.25">
      <c r="A14444"/>
      <c r="B14444" s="114">
        <v>14443</v>
      </c>
      <c r="C14444" s="7">
        <v>24</v>
      </c>
      <c r="E14444">
        <v>14443</v>
      </c>
      <c r="G14444">
        <v>24</v>
      </c>
      <c r="K14444">
        <v>14443</v>
      </c>
      <c r="N14444"/>
      <c r="O14444"/>
      <c r="Q14444"/>
    </row>
    <row r="14445" spans="1:17" ht="15" x14ac:dyDescent="0.25">
      <c r="A14445"/>
      <c r="B14445" s="114">
        <v>14444</v>
      </c>
      <c r="C14445" s="7">
        <v>24</v>
      </c>
      <c r="E14445">
        <v>14444</v>
      </c>
      <c r="G14445">
        <v>24</v>
      </c>
      <c r="K14445">
        <v>14444</v>
      </c>
      <c r="N14445"/>
      <c r="O14445"/>
      <c r="Q14445"/>
    </row>
    <row r="14446" spans="1:17" ht="15" x14ac:dyDescent="0.25">
      <c r="A14446"/>
      <c r="B14446" s="114">
        <v>14445</v>
      </c>
      <c r="C14446" s="7">
        <v>24</v>
      </c>
      <c r="E14446">
        <v>14445</v>
      </c>
      <c r="G14446">
        <v>24</v>
      </c>
      <c r="K14446">
        <v>14445</v>
      </c>
      <c r="N14446"/>
      <c r="O14446"/>
      <c r="Q14446"/>
    </row>
    <row r="14447" spans="1:17" ht="15" x14ac:dyDescent="0.25">
      <c r="A14447"/>
      <c r="B14447" s="114">
        <v>14446</v>
      </c>
      <c r="C14447" s="7">
        <v>24</v>
      </c>
      <c r="E14447">
        <v>14446</v>
      </c>
      <c r="G14447">
        <v>24</v>
      </c>
      <c r="K14447">
        <v>14446</v>
      </c>
      <c r="N14447"/>
      <c r="O14447"/>
      <c r="Q14447"/>
    </row>
    <row r="14448" spans="1:17" ht="15" x14ac:dyDescent="0.25">
      <c r="A14448"/>
      <c r="B14448" s="114">
        <v>14447</v>
      </c>
      <c r="C14448" s="7">
        <v>24</v>
      </c>
      <c r="E14448">
        <v>14447</v>
      </c>
      <c r="G14448">
        <v>24</v>
      </c>
      <c r="K14448">
        <v>14447</v>
      </c>
      <c r="N14448"/>
      <c r="O14448"/>
      <c r="Q14448"/>
    </row>
    <row r="14449" spans="1:17" ht="15" x14ac:dyDescent="0.25">
      <c r="A14449"/>
      <c r="B14449" s="114">
        <v>14448</v>
      </c>
      <c r="C14449" s="7">
        <v>24</v>
      </c>
      <c r="E14449">
        <v>14448</v>
      </c>
      <c r="G14449">
        <v>24</v>
      </c>
      <c r="K14449">
        <v>14448</v>
      </c>
      <c r="N14449"/>
      <c r="O14449"/>
      <c r="Q14449"/>
    </row>
    <row r="14450" spans="1:17" ht="15" x14ac:dyDescent="0.25">
      <c r="A14450"/>
      <c r="B14450" s="114">
        <v>14449</v>
      </c>
      <c r="C14450" s="7">
        <v>24</v>
      </c>
      <c r="E14450">
        <v>14449</v>
      </c>
      <c r="G14450">
        <v>24</v>
      </c>
      <c r="K14450">
        <v>14449</v>
      </c>
      <c r="N14450"/>
      <c r="O14450"/>
      <c r="Q14450"/>
    </row>
    <row r="14451" spans="1:17" ht="15" x14ac:dyDescent="0.25">
      <c r="A14451"/>
      <c r="B14451" s="114">
        <v>14450</v>
      </c>
      <c r="C14451" s="7">
        <v>24</v>
      </c>
      <c r="E14451">
        <v>14450</v>
      </c>
      <c r="G14451">
        <v>24</v>
      </c>
      <c r="K14451">
        <v>14450</v>
      </c>
      <c r="N14451"/>
      <c r="O14451"/>
      <c r="Q14451"/>
    </row>
    <row r="14452" spans="1:17" ht="15" x14ac:dyDescent="0.25">
      <c r="A14452"/>
      <c r="B14452" s="114">
        <v>14451</v>
      </c>
      <c r="C14452" s="7">
        <v>24</v>
      </c>
      <c r="E14452">
        <v>14451</v>
      </c>
      <c r="G14452">
        <v>24</v>
      </c>
      <c r="K14452">
        <v>14451</v>
      </c>
      <c r="N14452"/>
      <c r="O14452"/>
      <c r="Q14452"/>
    </row>
    <row r="14453" spans="1:17" ht="15" x14ac:dyDescent="0.25">
      <c r="A14453"/>
      <c r="B14453" s="114">
        <v>14452</v>
      </c>
      <c r="C14453" s="7">
        <v>24</v>
      </c>
      <c r="E14453">
        <v>14452</v>
      </c>
      <c r="G14453">
        <v>24</v>
      </c>
      <c r="K14453">
        <v>14452</v>
      </c>
      <c r="N14453"/>
      <c r="O14453"/>
      <c r="Q14453"/>
    </row>
    <row r="14454" spans="1:17" ht="15" x14ac:dyDescent="0.25">
      <c r="A14454"/>
      <c r="B14454" s="114">
        <v>14453</v>
      </c>
      <c r="C14454" s="7">
        <v>24</v>
      </c>
      <c r="E14454">
        <v>14453</v>
      </c>
      <c r="G14454">
        <v>24</v>
      </c>
      <c r="K14454">
        <v>14453</v>
      </c>
      <c r="N14454"/>
      <c r="O14454"/>
      <c r="Q14454"/>
    </row>
    <row r="14455" spans="1:17" ht="15" x14ac:dyDescent="0.25">
      <c r="A14455"/>
      <c r="B14455" s="114">
        <v>14454</v>
      </c>
      <c r="C14455" s="7">
        <v>24</v>
      </c>
      <c r="E14455">
        <v>14454</v>
      </c>
      <c r="G14455">
        <v>24</v>
      </c>
      <c r="K14455">
        <v>14454</v>
      </c>
      <c r="N14455"/>
      <c r="O14455"/>
      <c r="Q14455"/>
    </row>
    <row r="14456" spans="1:17" ht="15" x14ac:dyDescent="0.25">
      <c r="A14456"/>
      <c r="B14456" s="114">
        <v>14455</v>
      </c>
      <c r="C14456" s="7">
        <v>24</v>
      </c>
      <c r="E14456">
        <v>14455</v>
      </c>
      <c r="G14456">
        <v>24</v>
      </c>
      <c r="K14456">
        <v>14455</v>
      </c>
      <c r="N14456"/>
      <c r="O14456"/>
      <c r="Q14456"/>
    </row>
    <row r="14457" spans="1:17" ht="15" x14ac:dyDescent="0.25">
      <c r="A14457"/>
      <c r="B14457" s="114">
        <v>14456</v>
      </c>
      <c r="C14457" s="7">
        <v>24</v>
      </c>
      <c r="E14457">
        <v>14456</v>
      </c>
      <c r="G14457">
        <v>24</v>
      </c>
      <c r="K14457">
        <v>14456</v>
      </c>
      <c r="N14457"/>
      <c r="O14457"/>
      <c r="Q14457"/>
    </row>
    <row r="14458" spans="1:17" ht="15" x14ac:dyDescent="0.25">
      <c r="A14458"/>
      <c r="B14458" s="114">
        <v>14457</v>
      </c>
      <c r="C14458" s="7">
        <v>24</v>
      </c>
      <c r="E14458">
        <v>14457</v>
      </c>
      <c r="G14458">
        <v>24</v>
      </c>
      <c r="K14458">
        <v>14457</v>
      </c>
      <c r="N14458"/>
      <c r="O14458"/>
      <c r="Q14458"/>
    </row>
    <row r="14459" spans="1:17" ht="15" x14ac:dyDescent="0.25">
      <c r="A14459"/>
      <c r="B14459" s="114">
        <v>14458</v>
      </c>
      <c r="C14459" s="7">
        <v>24</v>
      </c>
      <c r="E14459">
        <v>14458</v>
      </c>
      <c r="G14459">
        <v>24</v>
      </c>
      <c r="K14459">
        <v>14458</v>
      </c>
      <c r="N14459"/>
      <c r="O14459"/>
      <c r="Q14459"/>
    </row>
    <row r="14460" spans="1:17" ht="15" x14ac:dyDescent="0.25">
      <c r="A14460"/>
      <c r="B14460" s="114">
        <v>14459</v>
      </c>
      <c r="C14460" s="7">
        <v>24</v>
      </c>
      <c r="E14460">
        <v>14459</v>
      </c>
      <c r="G14460">
        <v>24</v>
      </c>
      <c r="K14460">
        <v>14459</v>
      </c>
      <c r="N14460"/>
      <c r="O14460"/>
      <c r="Q14460"/>
    </row>
    <row r="14461" spans="1:17" ht="15" x14ac:dyDescent="0.25">
      <c r="A14461"/>
      <c r="B14461" s="114">
        <v>14460</v>
      </c>
      <c r="C14461" s="7">
        <v>24</v>
      </c>
      <c r="E14461">
        <v>14460</v>
      </c>
      <c r="G14461">
        <v>24</v>
      </c>
      <c r="K14461">
        <v>14460</v>
      </c>
      <c r="N14461"/>
      <c r="O14461"/>
      <c r="Q14461"/>
    </row>
    <row r="14462" spans="1:17" ht="15" x14ac:dyDescent="0.25">
      <c r="A14462"/>
      <c r="B14462" s="114">
        <v>14461</v>
      </c>
      <c r="C14462" s="7">
        <v>24</v>
      </c>
      <c r="E14462">
        <v>14461</v>
      </c>
      <c r="G14462">
        <v>24</v>
      </c>
      <c r="K14462">
        <v>14461</v>
      </c>
      <c r="N14462"/>
      <c r="O14462"/>
      <c r="Q14462"/>
    </row>
    <row r="14463" spans="1:17" ht="15" x14ac:dyDescent="0.25">
      <c r="A14463"/>
      <c r="B14463" s="114">
        <v>14462</v>
      </c>
      <c r="C14463" s="7">
        <v>24</v>
      </c>
      <c r="E14463">
        <v>14462</v>
      </c>
      <c r="G14463">
        <v>24</v>
      </c>
      <c r="K14463">
        <v>14462</v>
      </c>
      <c r="N14463"/>
      <c r="O14463"/>
      <c r="Q14463"/>
    </row>
    <row r="14464" spans="1:17" ht="15" x14ac:dyDescent="0.25">
      <c r="A14464"/>
      <c r="B14464" s="114">
        <v>14463</v>
      </c>
      <c r="C14464" s="7">
        <v>24</v>
      </c>
      <c r="E14464">
        <v>14463</v>
      </c>
      <c r="G14464">
        <v>24</v>
      </c>
      <c r="K14464">
        <v>14463</v>
      </c>
      <c r="N14464"/>
      <c r="O14464"/>
      <c r="Q14464"/>
    </row>
    <row r="14465" spans="1:17" ht="15" x14ac:dyDescent="0.25">
      <c r="A14465"/>
      <c r="B14465" s="114">
        <v>14464</v>
      </c>
      <c r="C14465" s="7">
        <v>24</v>
      </c>
      <c r="E14465">
        <v>14464</v>
      </c>
      <c r="G14465">
        <v>24</v>
      </c>
      <c r="K14465">
        <v>14464</v>
      </c>
      <c r="N14465"/>
      <c r="O14465"/>
      <c r="Q14465"/>
    </row>
    <row r="14466" spans="1:17" ht="15" x14ac:dyDescent="0.25">
      <c r="A14466"/>
      <c r="B14466" s="114">
        <v>14465</v>
      </c>
      <c r="C14466" s="7">
        <v>24</v>
      </c>
      <c r="E14466">
        <v>14465</v>
      </c>
      <c r="G14466">
        <v>24</v>
      </c>
      <c r="K14466">
        <v>14465</v>
      </c>
      <c r="N14466"/>
      <c r="O14466"/>
      <c r="Q14466"/>
    </row>
    <row r="14467" spans="1:17" ht="15" x14ac:dyDescent="0.25">
      <c r="A14467"/>
      <c r="B14467" s="114">
        <v>14466</v>
      </c>
      <c r="C14467" s="7">
        <v>24</v>
      </c>
      <c r="E14467">
        <v>14466</v>
      </c>
      <c r="G14467">
        <v>24</v>
      </c>
      <c r="K14467">
        <v>14466</v>
      </c>
      <c r="N14467"/>
      <c r="O14467"/>
      <c r="Q14467"/>
    </row>
    <row r="14468" spans="1:17" ht="15" x14ac:dyDescent="0.25">
      <c r="A14468"/>
      <c r="B14468" s="114">
        <v>14467</v>
      </c>
      <c r="C14468" s="7">
        <v>24</v>
      </c>
      <c r="E14468">
        <v>14467</v>
      </c>
      <c r="G14468">
        <v>24</v>
      </c>
      <c r="K14468">
        <v>14467</v>
      </c>
      <c r="N14468"/>
      <c r="O14468"/>
      <c r="Q14468"/>
    </row>
    <row r="14469" spans="1:17" ht="15" x14ac:dyDescent="0.25">
      <c r="A14469"/>
      <c r="B14469" s="114">
        <v>14468</v>
      </c>
      <c r="C14469" s="7">
        <v>24</v>
      </c>
      <c r="E14469">
        <v>14468</v>
      </c>
      <c r="G14469">
        <v>24</v>
      </c>
      <c r="K14469">
        <v>14468</v>
      </c>
      <c r="N14469"/>
      <c r="O14469"/>
      <c r="Q14469"/>
    </row>
    <row r="14470" spans="1:17" ht="15" x14ac:dyDescent="0.25">
      <c r="A14470"/>
      <c r="B14470" s="114">
        <v>14469</v>
      </c>
      <c r="C14470" s="7">
        <v>24</v>
      </c>
      <c r="E14470">
        <v>14469</v>
      </c>
      <c r="G14470">
        <v>24</v>
      </c>
      <c r="K14470">
        <v>14469</v>
      </c>
      <c r="N14470"/>
      <c r="O14470"/>
      <c r="Q14470"/>
    </row>
    <row r="14471" spans="1:17" ht="15" x14ac:dyDescent="0.25">
      <c r="A14471"/>
      <c r="B14471" s="114">
        <v>14470</v>
      </c>
      <c r="C14471" s="7">
        <v>24</v>
      </c>
      <c r="E14471">
        <v>14470</v>
      </c>
      <c r="G14471">
        <v>24</v>
      </c>
      <c r="K14471">
        <v>14470</v>
      </c>
      <c r="N14471"/>
      <c r="O14471"/>
      <c r="Q14471"/>
    </row>
    <row r="14472" spans="1:17" ht="15" x14ac:dyDescent="0.25">
      <c r="A14472"/>
      <c r="B14472" s="114">
        <v>14471</v>
      </c>
      <c r="C14472" s="7">
        <v>24</v>
      </c>
      <c r="E14472">
        <v>14471</v>
      </c>
      <c r="G14472">
        <v>24</v>
      </c>
      <c r="K14472">
        <v>14471</v>
      </c>
      <c r="N14472"/>
      <c r="O14472"/>
      <c r="Q14472"/>
    </row>
    <row r="14473" spans="1:17" ht="15" x14ac:dyDescent="0.25">
      <c r="A14473"/>
      <c r="B14473" s="114">
        <v>14472</v>
      </c>
      <c r="C14473" s="7">
        <v>24</v>
      </c>
      <c r="E14473">
        <v>14472</v>
      </c>
      <c r="G14473">
        <v>24</v>
      </c>
      <c r="K14473">
        <v>14472</v>
      </c>
      <c r="N14473"/>
      <c r="O14473"/>
      <c r="Q14473"/>
    </row>
    <row r="14474" spans="1:17" ht="15" x14ac:dyDescent="0.25">
      <c r="A14474"/>
      <c r="B14474" s="114">
        <v>14473</v>
      </c>
      <c r="C14474" s="7">
        <v>24</v>
      </c>
      <c r="E14474">
        <v>14473</v>
      </c>
      <c r="G14474">
        <v>24</v>
      </c>
      <c r="K14474">
        <v>14473</v>
      </c>
      <c r="N14474"/>
      <c r="O14474"/>
      <c r="Q14474"/>
    </row>
    <row r="14475" spans="1:17" ht="15" x14ac:dyDescent="0.25">
      <c r="A14475"/>
      <c r="B14475" s="114">
        <v>14474</v>
      </c>
      <c r="C14475" s="7">
        <v>24</v>
      </c>
      <c r="E14475">
        <v>14474</v>
      </c>
      <c r="G14475">
        <v>24</v>
      </c>
      <c r="K14475">
        <v>14474</v>
      </c>
      <c r="N14475"/>
      <c r="O14475"/>
      <c r="Q14475"/>
    </row>
    <row r="14476" spans="1:17" ht="15" x14ac:dyDescent="0.25">
      <c r="A14476"/>
      <c r="B14476" s="114">
        <v>14475</v>
      </c>
      <c r="C14476" s="7">
        <v>24</v>
      </c>
      <c r="E14476">
        <v>14475</v>
      </c>
      <c r="G14476">
        <v>24</v>
      </c>
      <c r="K14476">
        <v>14475</v>
      </c>
      <c r="N14476"/>
      <c r="O14476"/>
      <c r="Q14476"/>
    </row>
    <row r="14477" spans="1:17" ht="15" x14ac:dyDescent="0.25">
      <c r="A14477"/>
      <c r="B14477" s="114">
        <v>14476</v>
      </c>
      <c r="C14477" s="7">
        <v>24</v>
      </c>
      <c r="E14477">
        <v>14476</v>
      </c>
      <c r="G14477">
        <v>24</v>
      </c>
      <c r="K14477">
        <v>14476</v>
      </c>
      <c r="N14477"/>
      <c r="O14477"/>
      <c r="Q14477"/>
    </row>
    <row r="14478" spans="1:17" ht="15" x14ac:dyDescent="0.25">
      <c r="A14478"/>
      <c r="B14478" s="114">
        <v>14477</v>
      </c>
      <c r="C14478" s="7">
        <v>24</v>
      </c>
      <c r="E14478">
        <v>14477</v>
      </c>
      <c r="G14478">
        <v>24</v>
      </c>
      <c r="K14478">
        <v>14477</v>
      </c>
      <c r="N14478"/>
      <c r="O14478"/>
      <c r="Q14478"/>
    </row>
    <row r="14479" spans="1:17" ht="15" x14ac:dyDescent="0.25">
      <c r="A14479"/>
      <c r="B14479" s="114">
        <v>14478</v>
      </c>
      <c r="C14479" s="7">
        <v>24</v>
      </c>
      <c r="E14479">
        <v>14478</v>
      </c>
      <c r="G14479">
        <v>24</v>
      </c>
      <c r="K14479">
        <v>14478</v>
      </c>
      <c r="N14479"/>
      <c r="O14479"/>
      <c r="Q14479"/>
    </row>
    <row r="14480" spans="1:17" ht="15" x14ac:dyDescent="0.25">
      <c r="A14480"/>
      <c r="B14480" s="114">
        <v>14479</v>
      </c>
      <c r="C14480" s="7">
        <v>24</v>
      </c>
      <c r="E14480">
        <v>14479</v>
      </c>
      <c r="G14480">
        <v>24</v>
      </c>
      <c r="K14480">
        <v>14479</v>
      </c>
      <c r="N14480"/>
      <c r="O14480"/>
      <c r="Q14480"/>
    </row>
    <row r="14481" spans="1:17" ht="15" x14ac:dyDescent="0.25">
      <c r="A14481"/>
      <c r="B14481" s="114">
        <v>14480</v>
      </c>
      <c r="C14481" s="7">
        <v>24</v>
      </c>
      <c r="E14481">
        <v>14480</v>
      </c>
      <c r="G14481">
        <v>24</v>
      </c>
      <c r="K14481">
        <v>14480</v>
      </c>
      <c r="N14481"/>
      <c r="O14481"/>
      <c r="Q14481"/>
    </row>
    <row r="14482" spans="1:17" ht="15" x14ac:dyDescent="0.25">
      <c r="A14482"/>
      <c r="B14482" s="114">
        <v>14481</v>
      </c>
      <c r="C14482" s="7">
        <v>24</v>
      </c>
      <c r="E14482">
        <v>14481</v>
      </c>
      <c r="G14482">
        <v>24</v>
      </c>
      <c r="K14482">
        <v>14481</v>
      </c>
      <c r="N14482"/>
      <c r="O14482"/>
      <c r="Q14482"/>
    </row>
    <row r="14483" spans="1:17" ht="15" x14ac:dyDescent="0.25">
      <c r="A14483"/>
      <c r="B14483" s="114">
        <v>14482</v>
      </c>
      <c r="C14483" s="7">
        <v>24</v>
      </c>
      <c r="E14483">
        <v>14482</v>
      </c>
      <c r="G14483">
        <v>24</v>
      </c>
      <c r="K14483">
        <v>14482</v>
      </c>
      <c r="N14483"/>
      <c r="O14483"/>
      <c r="Q14483"/>
    </row>
    <row r="14484" spans="1:17" ht="15" x14ac:dyDescent="0.25">
      <c r="A14484"/>
      <c r="B14484" s="114">
        <v>14483</v>
      </c>
      <c r="C14484" s="7">
        <v>24</v>
      </c>
      <c r="E14484">
        <v>14483</v>
      </c>
      <c r="G14484">
        <v>24</v>
      </c>
      <c r="K14484">
        <v>14483</v>
      </c>
      <c r="N14484"/>
      <c r="O14484"/>
      <c r="Q14484"/>
    </row>
    <row r="14485" spans="1:17" ht="15" x14ac:dyDescent="0.25">
      <c r="A14485"/>
      <c r="B14485" s="114">
        <v>14484</v>
      </c>
      <c r="C14485" s="7">
        <v>24</v>
      </c>
      <c r="E14485">
        <v>14484</v>
      </c>
      <c r="G14485">
        <v>24</v>
      </c>
      <c r="K14485">
        <v>14484</v>
      </c>
      <c r="N14485"/>
      <c r="O14485"/>
      <c r="Q14485"/>
    </row>
    <row r="14486" spans="1:17" ht="15" x14ac:dyDescent="0.25">
      <c r="A14486"/>
      <c r="B14486" s="114">
        <v>14485</v>
      </c>
      <c r="C14486" s="7">
        <v>24</v>
      </c>
      <c r="E14486">
        <v>14485</v>
      </c>
      <c r="G14486">
        <v>24</v>
      </c>
      <c r="K14486">
        <v>14485</v>
      </c>
      <c r="N14486"/>
      <c r="O14486"/>
      <c r="Q14486"/>
    </row>
    <row r="14487" spans="1:17" ht="15" x14ac:dyDescent="0.25">
      <c r="A14487"/>
      <c r="B14487" s="114">
        <v>14486</v>
      </c>
      <c r="C14487" s="7">
        <v>24</v>
      </c>
      <c r="E14487">
        <v>14486</v>
      </c>
      <c r="G14487">
        <v>24</v>
      </c>
      <c r="K14487">
        <v>14486</v>
      </c>
      <c r="N14487"/>
      <c r="O14487"/>
      <c r="Q14487"/>
    </row>
    <row r="14488" spans="1:17" ht="15" x14ac:dyDescent="0.25">
      <c r="A14488"/>
      <c r="B14488" s="114">
        <v>14487</v>
      </c>
      <c r="C14488" s="7">
        <v>24</v>
      </c>
      <c r="E14488">
        <v>14487</v>
      </c>
      <c r="G14488">
        <v>24</v>
      </c>
      <c r="K14488">
        <v>14487</v>
      </c>
      <c r="N14488"/>
      <c r="O14488"/>
      <c r="Q14488"/>
    </row>
    <row r="14489" spans="1:17" ht="15" x14ac:dyDescent="0.25">
      <c r="A14489"/>
      <c r="B14489" s="114">
        <v>14488</v>
      </c>
      <c r="C14489" s="7">
        <v>24</v>
      </c>
      <c r="E14489">
        <v>14488</v>
      </c>
      <c r="G14489">
        <v>24</v>
      </c>
      <c r="K14489">
        <v>14488</v>
      </c>
      <c r="N14489"/>
      <c r="O14489"/>
      <c r="Q14489"/>
    </row>
    <row r="14490" spans="1:17" ht="15" x14ac:dyDescent="0.25">
      <c r="A14490"/>
      <c r="B14490" s="114">
        <v>14489</v>
      </c>
      <c r="C14490" s="7">
        <v>24</v>
      </c>
      <c r="E14490">
        <v>14489</v>
      </c>
      <c r="G14490">
        <v>24</v>
      </c>
      <c r="K14490">
        <v>14489</v>
      </c>
      <c r="N14490"/>
      <c r="O14490"/>
      <c r="Q14490"/>
    </row>
    <row r="14491" spans="1:17" ht="15" x14ac:dyDescent="0.25">
      <c r="A14491"/>
      <c r="B14491" s="114">
        <v>14490</v>
      </c>
      <c r="C14491" s="7">
        <v>24</v>
      </c>
      <c r="E14491">
        <v>14490</v>
      </c>
      <c r="G14491">
        <v>24</v>
      </c>
      <c r="K14491">
        <v>14490</v>
      </c>
      <c r="N14491"/>
      <c r="O14491"/>
      <c r="Q14491"/>
    </row>
    <row r="14492" spans="1:17" ht="15" x14ac:dyDescent="0.25">
      <c r="A14492"/>
      <c r="B14492" s="114">
        <v>14491</v>
      </c>
      <c r="C14492" s="7">
        <v>24</v>
      </c>
      <c r="E14492">
        <v>14491</v>
      </c>
      <c r="G14492">
        <v>24</v>
      </c>
      <c r="K14492">
        <v>14491</v>
      </c>
      <c r="N14492"/>
      <c r="O14492"/>
      <c r="Q14492"/>
    </row>
    <row r="14493" spans="1:17" ht="15" x14ac:dyDescent="0.25">
      <c r="A14493"/>
      <c r="B14493" s="114">
        <v>14492</v>
      </c>
      <c r="C14493" s="7">
        <v>24</v>
      </c>
      <c r="E14493">
        <v>14492</v>
      </c>
      <c r="G14493">
        <v>24</v>
      </c>
      <c r="K14493">
        <v>14492</v>
      </c>
      <c r="N14493"/>
      <c r="O14493"/>
      <c r="Q14493"/>
    </row>
    <row r="14494" spans="1:17" ht="15" x14ac:dyDescent="0.25">
      <c r="A14494"/>
      <c r="B14494" s="114">
        <v>14493</v>
      </c>
      <c r="C14494" s="7">
        <v>24</v>
      </c>
      <c r="E14494">
        <v>14493</v>
      </c>
      <c r="G14494">
        <v>24</v>
      </c>
      <c r="K14494">
        <v>14493</v>
      </c>
      <c r="N14494"/>
      <c r="O14494"/>
      <c r="Q14494"/>
    </row>
    <row r="14495" spans="1:17" ht="15" x14ac:dyDescent="0.25">
      <c r="A14495"/>
      <c r="B14495" s="114">
        <v>14494</v>
      </c>
      <c r="C14495" s="7">
        <v>24</v>
      </c>
      <c r="E14495">
        <v>14494</v>
      </c>
      <c r="G14495">
        <v>24</v>
      </c>
      <c r="K14495">
        <v>14494</v>
      </c>
      <c r="N14495"/>
      <c r="O14495"/>
      <c r="Q14495"/>
    </row>
    <row r="14496" spans="1:17" ht="15" x14ac:dyDescent="0.25">
      <c r="A14496"/>
      <c r="B14496" s="114">
        <v>14495</v>
      </c>
      <c r="C14496" s="7">
        <v>24</v>
      </c>
      <c r="E14496">
        <v>14495</v>
      </c>
      <c r="G14496">
        <v>24</v>
      </c>
      <c r="K14496">
        <v>14495</v>
      </c>
      <c r="N14496"/>
      <c r="O14496"/>
      <c r="Q14496"/>
    </row>
    <row r="14497" spans="1:17" ht="15" x14ac:dyDescent="0.25">
      <c r="A14497"/>
      <c r="B14497" s="114">
        <v>14496</v>
      </c>
      <c r="C14497" s="7">
        <v>24</v>
      </c>
      <c r="E14497">
        <v>14496</v>
      </c>
      <c r="G14497">
        <v>24</v>
      </c>
      <c r="K14497">
        <v>14496</v>
      </c>
      <c r="N14497"/>
      <c r="O14497"/>
      <c r="Q14497"/>
    </row>
    <row r="14498" spans="1:17" ht="15" x14ac:dyDescent="0.25">
      <c r="A14498"/>
      <c r="B14498" s="114">
        <v>14497</v>
      </c>
      <c r="C14498" s="7">
        <v>24</v>
      </c>
      <c r="E14498">
        <v>14497</v>
      </c>
      <c r="G14498">
        <v>24</v>
      </c>
      <c r="K14498">
        <v>14497</v>
      </c>
      <c r="N14498"/>
      <c r="O14498"/>
      <c r="Q14498"/>
    </row>
    <row r="14499" spans="1:17" ht="15" x14ac:dyDescent="0.25">
      <c r="A14499"/>
      <c r="B14499" s="114">
        <v>14498</v>
      </c>
      <c r="C14499" s="7">
        <v>24</v>
      </c>
      <c r="E14499">
        <v>14498</v>
      </c>
      <c r="G14499">
        <v>24</v>
      </c>
      <c r="K14499">
        <v>14498</v>
      </c>
      <c r="N14499"/>
      <c r="O14499"/>
      <c r="Q14499"/>
    </row>
    <row r="14500" spans="1:17" ht="15" x14ac:dyDescent="0.25">
      <c r="A14500"/>
      <c r="B14500" s="114">
        <v>14499</v>
      </c>
      <c r="C14500" s="7">
        <v>24</v>
      </c>
      <c r="E14500">
        <v>14499</v>
      </c>
      <c r="G14500">
        <v>24</v>
      </c>
      <c r="K14500">
        <v>14499</v>
      </c>
      <c r="N14500"/>
      <c r="O14500"/>
      <c r="Q14500"/>
    </row>
    <row r="14501" spans="1:17" ht="15" x14ac:dyDescent="0.25">
      <c r="A14501"/>
      <c r="B14501" s="114">
        <v>14500</v>
      </c>
      <c r="C14501" s="7">
        <v>24</v>
      </c>
      <c r="E14501">
        <v>14500</v>
      </c>
      <c r="G14501">
        <v>24</v>
      </c>
      <c r="K14501">
        <v>14500</v>
      </c>
      <c r="N14501"/>
      <c r="O14501"/>
      <c r="Q14501"/>
    </row>
    <row r="14502" spans="1:17" ht="15" x14ac:dyDescent="0.25">
      <c r="A14502"/>
      <c r="B14502" s="114">
        <v>14501</v>
      </c>
      <c r="C14502" s="7">
        <v>24</v>
      </c>
      <c r="E14502">
        <v>14501</v>
      </c>
      <c r="G14502">
        <v>24</v>
      </c>
      <c r="K14502">
        <v>14501</v>
      </c>
      <c r="N14502"/>
      <c r="O14502"/>
      <c r="Q14502"/>
    </row>
    <row r="14503" spans="1:17" ht="15" x14ac:dyDescent="0.25">
      <c r="A14503"/>
      <c r="B14503" s="114">
        <v>14502</v>
      </c>
      <c r="C14503" s="7">
        <v>24</v>
      </c>
      <c r="E14503">
        <v>14502</v>
      </c>
      <c r="G14503">
        <v>24</v>
      </c>
      <c r="K14503">
        <v>14502</v>
      </c>
      <c r="N14503"/>
      <c r="O14503"/>
      <c r="Q14503"/>
    </row>
    <row r="14504" spans="1:17" ht="15" x14ac:dyDescent="0.25">
      <c r="A14504"/>
      <c r="B14504" s="114">
        <v>14503</v>
      </c>
      <c r="C14504" s="7">
        <v>24</v>
      </c>
      <c r="E14504">
        <v>14503</v>
      </c>
      <c r="G14504">
        <v>24</v>
      </c>
      <c r="K14504">
        <v>14503</v>
      </c>
      <c r="N14504"/>
      <c r="O14504"/>
      <c r="Q14504"/>
    </row>
    <row r="14505" spans="1:17" ht="15" x14ac:dyDescent="0.25">
      <c r="A14505"/>
      <c r="B14505" s="114">
        <v>14504</v>
      </c>
      <c r="C14505" s="7">
        <v>24</v>
      </c>
      <c r="E14505">
        <v>14504</v>
      </c>
      <c r="G14505">
        <v>24</v>
      </c>
      <c r="K14505">
        <v>14504</v>
      </c>
      <c r="N14505"/>
      <c r="O14505"/>
      <c r="Q14505"/>
    </row>
    <row r="14506" spans="1:17" ht="15" x14ac:dyDescent="0.25">
      <c r="A14506"/>
      <c r="B14506" s="114">
        <v>14505</v>
      </c>
      <c r="C14506" s="7">
        <v>24</v>
      </c>
      <c r="E14506">
        <v>14505</v>
      </c>
      <c r="G14506">
        <v>24</v>
      </c>
      <c r="K14506">
        <v>14505</v>
      </c>
      <c r="N14506"/>
      <c r="O14506"/>
      <c r="Q14506"/>
    </row>
    <row r="14507" spans="1:17" ht="15" x14ac:dyDescent="0.25">
      <c r="A14507"/>
      <c r="B14507" s="114">
        <v>14506</v>
      </c>
      <c r="C14507" s="7">
        <v>24</v>
      </c>
      <c r="E14507">
        <v>14506</v>
      </c>
      <c r="G14507">
        <v>24</v>
      </c>
      <c r="K14507">
        <v>14506</v>
      </c>
      <c r="N14507"/>
      <c r="O14507"/>
      <c r="Q14507"/>
    </row>
    <row r="14508" spans="1:17" ht="15" x14ac:dyDescent="0.25">
      <c r="A14508"/>
      <c r="B14508" s="114">
        <v>14507</v>
      </c>
      <c r="C14508" s="7">
        <v>24</v>
      </c>
      <c r="E14508">
        <v>14507</v>
      </c>
      <c r="G14508">
        <v>24</v>
      </c>
      <c r="K14508">
        <v>14507</v>
      </c>
      <c r="N14508"/>
      <c r="O14508"/>
      <c r="Q14508"/>
    </row>
    <row r="14509" spans="1:17" ht="15" x14ac:dyDescent="0.25">
      <c r="A14509"/>
      <c r="B14509" s="114">
        <v>14508</v>
      </c>
      <c r="C14509" s="7">
        <v>24</v>
      </c>
      <c r="E14509">
        <v>14508</v>
      </c>
      <c r="G14509">
        <v>24</v>
      </c>
      <c r="K14509">
        <v>14508</v>
      </c>
      <c r="N14509"/>
      <c r="O14509"/>
      <c r="Q14509"/>
    </row>
    <row r="14510" spans="1:17" ht="15" x14ac:dyDescent="0.25">
      <c r="A14510"/>
      <c r="B14510" s="114">
        <v>14509</v>
      </c>
      <c r="C14510" s="7">
        <v>24</v>
      </c>
      <c r="E14510">
        <v>14509</v>
      </c>
      <c r="G14510">
        <v>24</v>
      </c>
      <c r="K14510">
        <v>14509</v>
      </c>
      <c r="N14510"/>
      <c r="O14510"/>
      <c r="Q14510"/>
    </row>
    <row r="14511" spans="1:17" ht="15" x14ac:dyDescent="0.25">
      <c r="A14511"/>
      <c r="B14511" s="114">
        <v>14510</v>
      </c>
      <c r="C14511" s="7">
        <v>24</v>
      </c>
      <c r="E14511">
        <v>14510</v>
      </c>
      <c r="G14511">
        <v>24</v>
      </c>
      <c r="K14511">
        <v>14510</v>
      </c>
      <c r="N14511"/>
      <c r="O14511"/>
      <c r="Q14511"/>
    </row>
    <row r="14512" spans="1:17" ht="15" x14ac:dyDescent="0.25">
      <c r="A14512"/>
      <c r="B14512" s="114">
        <v>14511</v>
      </c>
      <c r="C14512" s="7">
        <v>24</v>
      </c>
      <c r="E14512">
        <v>14511</v>
      </c>
      <c r="G14512">
        <v>24</v>
      </c>
      <c r="K14512">
        <v>14511</v>
      </c>
      <c r="N14512"/>
      <c r="O14512"/>
      <c r="Q14512"/>
    </row>
    <row r="14513" spans="1:17" ht="15" x14ac:dyDescent="0.25">
      <c r="A14513"/>
      <c r="B14513" s="114">
        <v>14512</v>
      </c>
      <c r="C14513" s="7">
        <v>24</v>
      </c>
      <c r="E14513">
        <v>14512</v>
      </c>
      <c r="G14513">
        <v>24</v>
      </c>
      <c r="K14513">
        <v>14512</v>
      </c>
      <c r="N14513"/>
      <c r="O14513"/>
      <c r="Q14513"/>
    </row>
    <row r="14514" spans="1:17" ht="15" x14ac:dyDescent="0.25">
      <c r="A14514"/>
      <c r="B14514" s="114">
        <v>14513</v>
      </c>
      <c r="C14514" s="7">
        <v>24</v>
      </c>
      <c r="E14514">
        <v>14513</v>
      </c>
      <c r="G14514">
        <v>24</v>
      </c>
      <c r="K14514">
        <v>14513</v>
      </c>
      <c r="N14514"/>
      <c r="O14514"/>
      <c r="Q14514"/>
    </row>
    <row r="14515" spans="1:17" ht="15" x14ac:dyDescent="0.25">
      <c r="A14515"/>
      <c r="B14515" s="114">
        <v>14514</v>
      </c>
      <c r="C14515" s="7">
        <v>24</v>
      </c>
      <c r="E14515">
        <v>14514</v>
      </c>
      <c r="G14515">
        <v>24</v>
      </c>
      <c r="K14515">
        <v>14514</v>
      </c>
      <c r="N14515"/>
      <c r="O14515"/>
      <c r="Q14515"/>
    </row>
    <row r="14516" spans="1:17" ht="15" x14ac:dyDescent="0.25">
      <c r="A14516"/>
      <c r="B14516" s="114">
        <v>14515</v>
      </c>
      <c r="C14516" s="7">
        <v>24</v>
      </c>
      <c r="E14516">
        <v>14515</v>
      </c>
      <c r="G14516">
        <v>24</v>
      </c>
      <c r="K14516">
        <v>14515</v>
      </c>
      <c r="N14516"/>
      <c r="O14516"/>
      <c r="Q14516"/>
    </row>
    <row r="14517" spans="1:17" ht="15" x14ac:dyDescent="0.25">
      <c r="A14517"/>
      <c r="B14517" s="114">
        <v>14516</v>
      </c>
      <c r="C14517" s="7">
        <v>24</v>
      </c>
      <c r="E14517">
        <v>14516</v>
      </c>
      <c r="G14517">
        <v>24</v>
      </c>
      <c r="K14517">
        <v>14516</v>
      </c>
      <c r="N14517"/>
      <c r="O14517"/>
      <c r="Q14517"/>
    </row>
    <row r="14518" spans="1:17" ht="15" x14ac:dyDescent="0.25">
      <c r="A14518"/>
      <c r="B14518" s="114">
        <v>14517</v>
      </c>
      <c r="C14518" s="7">
        <v>24</v>
      </c>
      <c r="E14518">
        <v>14517</v>
      </c>
      <c r="G14518">
        <v>24</v>
      </c>
      <c r="K14518">
        <v>14517</v>
      </c>
      <c r="N14518"/>
      <c r="O14518"/>
      <c r="Q14518"/>
    </row>
    <row r="14519" spans="1:17" ht="15" x14ac:dyDescent="0.25">
      <c r="A14519"/>
      <c r="B14519" s="114">
        <v>14518</v>
      </c>
      <c r="C14519" s="7">
        <v>24</v>
      </c>
      <c r="E14519">
        <v>14518</v>
      </c>
      <c r="G14519">
        <v>24</v>
      </c>
      <c r="K14519">
        <v>14518</v>
      </c>
      <c r="N14519"/>
      <c r="O14519"/>
      <c r="Q14519"/>
    </row>
    <row r="14520" spans="1:17" ht="15" x14ac:dyDescent="0.25">
      <c r="A14520"/>
      <c r="B14520" s="114">
        <v>14519</v>
      </c>
      <c r="C14520" s="7">
        <v>24</v>
      </c>
      <c r="E14520">
        <v>14519</v>
      </c>
      <c r="G14520">
        <v>24</v>
      </c>
      <c r="K14520">
        <v>14519</v>
      </c>
      <c r="N14520"/>
      <c r="O14520"/>
      <c r="Q14520"/>
    </row>
    <row r="14521" spans="1:17" ht="15" x14ac:dyDescent="0.25">
      <c r="A14521"/>
      <c r="B14521" s="114">
        <v>14520</v>
      </c>
      <c r="C14521" s="7">
        <v>24</v>
      </c>
      <c r="E14521">
        <v>14520</v>
      </c>
      <c r="G14521">
        <v>24</v>
      </c>
      <c r="K14521">
        <v>14520</v>
      </c>
      <c r="N14521"/>
      <c r="O14521"/>
      <c r="Q14521"/>
    </row>
    <row r="14522" spans="1:17" ht="15" x14ac:dyDescent="0.25">
      <c r="A14522"/>
      <c r="B14522" s="114">
        <v>14521</v>
      </c>
      <c r="C14522" s="7">
        <v>24</v>
      </c>
      <c r="E14522">
        <v>14521</v>
      </c>
      <c r="G14522">
        <v>24</v>
      </c>
      <c r="K14522">
        <v>14521</v>
      </c>
      <c r="N14522"/>
      <c r="O14522"/>
      <c r="Q14522"/>
    </row>
    <row r="14523" spans="1:17" ht="15" x14ac:dyDescent="0.25">
      <c r="A14523"/>
      <c r="B14523" s="114">
        <v>14522</v>
      </c>
      <c r="C14523" s="7">
        <v>24</v>
      </c>
      <c r="E14523">
        <v>14522</v>
      </c>
      <c r="G14523">
        <v>24</v>
      </c>
      <c r="K14523">
        <v>14522</v>
      </c>
      <c r="N14523"/>
      <c r="O14523"/>
      <c r="Q14523"/>
    </row>
    <row r="14524" spans="1:17" ht="15" x14ac:dyDescent="0.25">
      <c r="A14524"/>
      <c r="B14524" s="114">
        <v>14523</v>
      </c>
      <c r="C14524" s="7">
        <v>24</v>
      </c>
      <c r="E14524">
        <v>14523</v>
      </c>
      <c r="G14524">
        <v>24</v>
      </c>
      <c r="K14524">
        <v>14523</v>
      </c>
      <c r="N14524"/>
      <c r="O14524"/>
      <c r="Q14524"/>
    </row>
    <row r="14525" spans="1:17" ht="15" x14ac:dyDescent="0.25">
      <c r="A14525"/>
      <c r="B14525" s="114">
        <v>14524</v>
      </c>
      <c r="C14525" s="7">
        <v>24</v>
      </c>
      <c r="E14525">
        <v>14524</v>
      </c>
      <c r="G14525">
        <v>24</v>
      </c>
      <c r="K14525">
        <v>14524</v>
      </c>
      <c r="N14525"/>
      <c r="O14525"/>
      <c r="Q14525"/>
    </row>
    <row r="14526" spans="1:17" ht="15" x14ac:dyDescent="0.25">
      <c r="A14526"/>
      <c r="B14526" s="114">
        <v>14525</v>
      </c>
      <c r="C14526" s="7">
        <v>24</v>
      </c>
      <c r="E14526">
        <v>14525</v>
      </c>
      <c r="G14526">
        <v>24</v>
      </c>
      <c r="K14526">
        <v>14525</v>
      </c>
      <c r="N14526"/>
      <c r="O14526"/>
      <c r="Q14526"/>
    </row>
    <row r="14527" spans="1:17" ht="15" x14ac:dyDescent="0.25">
      <c r="A14527"/>
      <c r="B14527" s="114">
        <v>14526</v>
      </c>
      <c r="C14527" s="7">
        <v>24</v>
      </c>
      <c r="E14527">
        <v>14526</v>
      </c>
      <c r="G14527">
        <v>24</v>
      </c>
      <c r="K14527">
        <v>14526</v>
      </c>
      <c r="N14527"/>
      <c r="O14527"/>
      <c r="Q14527"/>
    </row>
    <row r="14528" spans="1:17" ht="15" x14ac:dyDescent="0.25">
      <c r="A14528"/>
      <c r="B14528" s="114">
        <v>14527</v>
      </c>
      <c r="C14528" s="7">
        <v>24</v>
      </c>
      <c r="E14528">
        <v>14527</v>
      </c>
      <c r="G14528">
        <v>24</v>
      </c>
      <c r="K14528">
        <v>14527</v>
      </c>
      <c r="N14528"/>
      <c r="O14528"/>
      <c r="Q14528"/>
    </row>
    <row r="14529" spans="1:17" ht="15" x14ac:dyDescent="0.25">
      <c r="A14529"/>
      <c r="B14529" s="114">
        <v>14528</v>
      </c>
      <c r="C14529" s="7">
        <v>24</v>
      </c>
      <c r="E14529">
        <v>14528</v>
      </c>
      <c r="G14529">
        <v>24</v>
      </c>
      <c r="K14529">
        <v>14528</v>
      </c>
      <c r="N14529"/>
      <c r="O14529"/>
      <c r="Q14529"/>
    </row>
    <row r="14530" spans="1:17" ht="15" x14ac:dyDescent="0.25">
      <c r="A14530"/>
      <c r="B14530" s="114">
        <v>14529</v>
      </c>
      <c r="C14530" s="7">
        <v>24</v>
      </c>
      <c r="E14530">
        <v>14529</v>
      </c>
      <c r="G14530">
        <v>24</v>
      </c>
      <c r="K14530">
        <v>14529</v>
      </c>
      <c r="N14530"/>
      <c r="O14530"/>
      <c r="Q14530"/>
    </row>
    <row r="14531" spans="1:17" ht="15" x14ac:dyDescent="0.25">
      <c r="A14531"/>
      <c r="B14531" s="114">
        <v>14530</v>
      </c>
      <c r="C14531" s="7">
        <v>24</v>
      </c>
      <c r="E14531">
        <v>14530</v>
      </c>
      <c r="G14531">
        <v>24</v>
      </c>
      <c r="K14531">
        <v>14530</v>
      </c>
      <c r="N14531"/>
      <c r="O14531"/>
      <c r="Q14531"/>
    </row>
    <row r="14532" spans="1:17" ht="15" x14ac:dyDescent="0.25">
      <c r="A14532"/>
      <c r="B14532" s="114">
        <v>14531</v>
      </c>
      <c r="C14532" s="7">
        <v>24</v>
      </c>
      <c r="E14532">
        <v>14531</v>
      </c>
      <c r="G14532">
        <v>24</v>
      </c>
      <c r="K14532">
        <v>14531</v>
      </c>
      <c r="N14532"/>
      <c r="O14532"/>
      <c r="Q14532"/>
    </row>
    <row r="14533" spans="1:17" ht="15" x14ac:dyDescent="0.25">
      <c r="A14533"/>
      <c r="B14533" s="114">
        <v>14532</v>
      </c>
      <c r="C14533" s="7">
        <v>24</v>
      </c>
      <c r="E14533">
        <v>14532</v>
      </c>
      <c r="G14533">
        <v>24</v>
      </c>
      <c r="K14533">
        <v>14532</v>
      </c>
      <c r="N14533"/>
      <c r="O14533"/>
      <c r="Q14533"/>
    </row>
    <row r="14534" spans="1:17" ht="15" x14ac:dyDescent="0.25">
      <c r="A14534"/>
      <c r="B14534" s="114">
        <v>14533</v>
      </c>
      <c r="C14534" s="7">
        <v>24</v>
      </c>
      <c r="E14534">
        <v>14533</v>
      </c>
      <c r="G14534">
        <v>24</v>
      </c>
      <c r="K14534">
        <v>14533</v>
      </c>
      <c r="N14534"/>
      <c r="O14534"/>
      <c r="Q14534"/>
    </row>
    <row r="14535" spans="1:17" ht="15" x14ac:dyDescent="0.25">
      <c r="A14535"/>
      <c r="B14535" s="114">
        <v>14534</v>
      </c>
      <c r="C14535" s="7">
        <v>24</v>
      </c>
      <c r="E14535">
        <v>14534</v>
      </c>
      <c r="G14535">
        <v>24</v>
      </c>
      <c r="K14535">
        <v>14534</v>
      </c>
      <c r="N14535"/>
      <c r="O14535"/>
      <c r="Q14535"/>
    </row>
    <row r="14536" spans="1:17" ht="15" x14ac:dyDescent="0.25">
      <c r="A14536"/>
      <c r="B14536" s="114">
        <v>14535</v>
      </c>
      <c r="C14536" s="7">
        <v>24</v>
      </c>
      <c r="E14536">
        <v>14535</v>
      </c>
      <c r="G14536">
        <v>24</v>
      </c>
      <c r="K14536">
        <v>14535</v>
      </c>
      <c r="N14536"/>
      <c r="O14536"/>
      <c r="Q14536"/>
    </row>
    <row r="14537" spans="1:17" ht="15" x14ac:dyDescent="0.25">
      <c r="A14537"/>
      <c r="B14537" s="114">
        <v>14536</v>
      </c>
      <c r="C14537" s="7">
        <v>24</v>
      </c>
      <c r="E14537">
        <v>14536</v>
      </c>
      <c r="G14537">
        <v>24</v>
      </c>
      <c r="K14537">
        <v>14536</v>
      </c>
      <c r="N14537"/>
      <c r="O14537"/>
      <c r="Q14537"/>
    </row>
    <row r="14538" spans="1:17" ht="15" x14ac:dyDescent="0.25">
      <c r="A14538"/>
      <c r="B14538" s="114">
        <v>14537</v>
      </c>
      <c r="C14538" s="7">
        <v>24</v>
      </c>
      <c r="E14538">
        <v>14537</v>
      </c>
      <c r="G14538">
        <v>24</v>
      </c>
      <c r="K14538">
        <v>14537</v>
      </c>
      <c r="N14538"/>
      <c r="O14538"/>
      <c r="Q14538"/>
    </row>
    <row r="14539" spans="1:17" ht="15" x14ac:dyDescent="0.25">
      <c r="A14539"/>
      <c r="B14539" s="114">
        <v>14538</v>
      </c>
      <c r="C14539" s="7">
        <v>24</v>
      </c>
      <c r="E14539">
        <v>14538</v>
      </c>
      <c r="G14539">
        <v>24</v>
      </c>
      <c r="K14539">
        <v>14538</v>
      </c>
      <c r="N14539"/>
      <c r="O14539"/>
      <c r="Q14539"/>
    </row>
    <row r="14540" spans="1:17" ht="15" x14ac:dyDescent="0.25">
      <c r="A14540"/>
      <c r="B14540" s="114">
        <v>14539</v>
      </c>
      <c r="C14540" s="7">
        <v>24</v>
      </c>
      <c r="E14540">
        <v>14539</v>
      </c>
      <c r="G14540">
        <v>24</v>
      </c>
      <c r="K14540">
        <v>14539</v>
      </c>
      <c r="N14540"/>
      <c r="O14540"/>
      <c r="Q14540"/>
    </row>
    <row r="14541" spans="1:17" ht="15" x14ac:dyDescent="0.25">
      <c r="A14541"/>
      <c r="B14541" s="114">
        <v>14540</v>
      </c>
      <c r="C14541" s="7">
        <v>24</v>
      </c>
      <c r="E14541">
        <v>14540</v>
      </c>
      <c r="G14541">
        <v>24</v>
      </c>
      <c r="K14541">
        <v>14540</v>
      </c>
      <c r="N14541"/>
      <c r="O14541"/>
      <c r="Q14541"/>
    </row>
    <row r="14542" spans="1:17" ht="15" x14ac:dyDescent="0.25">
      <c r="A14542"/>
      <c r="B14542" s="114">
        <v>14541</v>
      </c>
      <c r="C14542" s="7">
        <v>24</v>
      </c>
      <c r="E14542">
        <v>14541</v>
      </c>
      <c r="G14542">
        <v>24</v>
      </c>
      <c r="K14542">
        <v>14541</v>
      </c>
      <c r="N14542"/>
      <c r="O14542"/>
      <c r="Q14542"/>
    </row>
    <row r="14543" spans="1:17" ht="15" x14ac:dyDescent="0.25">
      <c r="A14543"/>
      <c r="B14543" s="114">
        <v>14542</v>
      </c>
      <c r="C14543" s="7">
        <v>24</v>
      </c>
      <c r="E14543">
        <v>14542</v>
      </c>
      <c r="G14543">
        <v>24</v>
      </c>
      <c r="K14543">
        <v>14542</v>
      </c>
      <c r="N14543"/>
      <c r="O14543"/>
      <c r="Q14543"/>
    </row>
    <row r="14544" spans="1:17" ht="15" x14ac:dyDescent="0.25">
      <c r="A14544"/>
      <c r="B14544" s="114">
        <v>14543</v>
      </c>
      <c r="C14544" s="7">
        <v>24</v>
      </c>
      <c r="E14544">
        <v>14543</v>
      </c>
      <c r="G14544">
        <v>24</v>
      </c>
      <c r="K14544">
        <v>14543</v>
      </c>
      <c r="N14544"/>
      <c r="O14544"/>
      <c r="Q14544"/>
    </row>
    <row r="14545" spans="1:17" ht="15" x14ac:dyDescent="0.25">
      <c r="A14545"/>
      <c r="B14545" s="114">
        <v>14544</v>
      </c>
      <c r="C14545" s="7">
        <v>24</v>
      </c>
      <c r="E14545">
        <v>14544</v>
      </c>
      <c r="G14545">
        <v>24</v>
      </c>
      <c r="K14545">
        <v>14544</v>
      </c>
      <c r="N14545"/>
      <c r="O14545"/>
      <c r="Q14545"/>
    </row>
    <row r="14546" spans="1:17" ht="15" x14ac:dyDescent="0.25">
      <c r="A14546"/>
      <c r="B14546" s="114">
        <v>14545</v>
      </c>
      <c r="C14546" s="7">
        <v>24</v>
      </c>
      <c r="E14546">
        <v>14545</v>
      </c>
      <c r="G14546">
        <v>24</v>
      </c>
      <c r="K14546">
        <v>14545</v>
      </c>
      <c r="N14546"/>
      <c r="O14546"/>
      <c r="Q14546"/>
    </row>
    <row r="14547" spans="1:17" ht="15" x14ac:dyDescent="0.25">
      <c r="A14547"/>
      <c r="B14547" s="114">
        <v>14546</v>
      </c>
      <c r="C14547" s="7">
        <v>24</v>
      </c>
      <c r="E14547">
        <v>14546</v>
      </c>
      <c r="G14547">
        <v>24</v>
      </c>
      <c r="K14547">
        <v>14546</v>
      </c>
      <c r="N14547"/>
      <c r="O14547"/>
      <c r="Q14547"/>
    </row>
    <row r="14548" spans="1:17" ht="15" x14ac:dyDescent="0.25">
      <c r="A14548"/>
      <c r="B14548" s="114">
        <v>14547</v>
      </c>
      <c r="C14548" s="7">
        <v>24</v>
      </c>
      <c r="E14548">
        <v>14547</v>
      </c>
      <c r="G14548">
        <v>24</v>
      </c>
      <c r="K14548">
        <v>14547</v>
      </c>
      <c r="N14548"/>
      <c r="O14548"/>
      <c r="Q14548"/>
    </row>
    <row r="14549" spans="1:17" ht="15" x14ac:dyDescent="0.25">
      <c r="A14549"/>
      <c r="B14549" s="114">
        <v>14548</v>
      </c>
      <c r="C14549" s="7">
        <v>24</v>
      </c>
      <c r="E14549">
        <v>14548</v>
      </c>
      <c r="G14549">
        <v>24</v>
      </c>
      <c r="K14549">
        <v>14548</v>
      </c>
      <c r="N14549"/>
      <c r="O14549"/>
      <c r="Q14549"/>
    </row>
    <row r="14550" spans="1:17" ht="15" x14ac:dyDescent="0.25">
      <c r="A14550"/>
      <c r="B14550" s="114">
        <v>14549</v>
      </c>
      <c r="C14550" s="7">
        <v>24</v>
      </c>
      <c r="E14550">
        <v>14549</v>
      </c>
      <c r="G14550">
        <v>24</v>
      </c>
      <c r="K14550">
        <v>14549</v>
      </c>
      <c r="N14550"/>
      <c r="O14550"/>
      <c r="Q14550"/>
    </row>
    <row r="14551" spans="1:17" ht="15" x14ac:dyDescent="0.25">
      <c r="A14551"/>
      <c r="B14551" s="114">
        <v>14550</v>
      </c>
      <c r="C14551" s="7">
        <v>24</v>
      </c>
      <c r="E14551">
        <v>14550</v>
      </c>
      <c r="G14551">
        <v>24</v>
      </c>
      <c r="K14551">
        <v>14550</v>
      </c>
      <c r="N14551"/>
      <c r="O14551"/>
      <c r="Q14551"/>
    </row>
    <row r="14552" spans="1:17" ht="15" x14ac:dyDescent="0.25">
      <c r="A14552"/>
      <c r="B14552" s="114">
        <v>14551</v>
      </c>
      <c r="C14552" s="7">
        <v>24</v>
      </c>
      <c r="E14552">
        <v>14551</v>
      </c>
      <c r="G14552">
        <v>24</v>
      </c>
      <c r="K14552">
        <v>14551</v>
      </c>
      <c r="N14552"/>
      <c r="O14552"/>
      <c r="Q14552"/>
    </row>
    <row r="14553" spans="1:17" ht="15" x14ac:dyDescent="0.25">
      <c r="A14553"/>
      <c r="B14553" s="114">
        <v>14552</v>
      </c>
      <c r="C14553" s="7">
        <v>24</v>
      </c>
      <c r="E14553">
        <v>14552</v>
      </c>
      <c r="G14553">
        <v>24</v>
      </c>
      <c r="K14553">
        <v>14552</v>
      </c>
      <c r="N14553"/>
      <c r="O14553"/>
      <c r="Q14553"/>
    </row>
    <row r="14554" spans="1:17" ht="15" x14ac:dyDescent="0.25">
      <c r="A14554"/>
      <c r="B14554" s="114">
        <v>14553</v>
      </c>
      <c r="C14554" s="7">
        <v>24</v>
      </c>
      <c r="E14554">
        <v>14553</v>
      </c>
      <c r="G14554">
        <v>24</v>
      </c>
      <c r="K14554">
        <v>14553</v>
      </c>
      <c r="N14554"/>
      <c r="O14554"/>
      <c r="Q14554"/>
    </row>
    <row r="14555" spans="1:17" ht="15" x14ac:dyDescent="0.25">
      <c r="A14555"/>
      <c r="B14555" s="114">
        <v>14554</v>
      </c>
      <c r="C14555" s="7">
        <v>24</v>
      </c>
      <c r="E14555">
        <v>14554</v>
      </c>
      <c r="G14555">
        <v>24</v>
      </c>
      <c r="K14555">
        <v>14554</v>
      </c>
      <c r="N14555"/>
      <c r="O14555"/>
      <c r="Q14555"/>
    </row>
    <row r="14556" spans="1:17" ht="15" x14ac:dyDescent="0.25">
      <c r="A14556"/>
      <c r="B14556" s="114">
        <v>14555</v>
      </c>
      <c r="C14556" s="7">
        <v>24</v>
      </c>
      <c r="E14556">
        <v>14555</v>
      </c>
      <c r="G14556">
        <v>24</v>
      </c>
      <c r="K14556">
        <v>14555</v>
      </c>
      <c r="N14556"/>
      <c r="O14556"/>
      <c r="Q14556"/>
    </row>
    <row r="14557" spans="1:17" ht="15" x14ac:dyDescent="0.25">
      <c r="A14557"/>
      <c r="B14557" s="114">
        <v>14556</v>
      </c>
      <c r="C14557" s="7">
        <v>24</v>
      </c>
      <c r="E14557">
        <v>14556</v>
      </c>
      <c r="G14557">
        <v>24</v>
      </c>
      <c r="K14557">
        <v>14556</v>
      </c>
      <c r="N14557"/>
      <c r="O14557"/>
      <c r="Q14557"/>
    </row>
    <row r="14558" spans="1:17" ht="15" x14ac:dyDescent="0.25">
      <c r="A14558"/>
      <c r="B14558" s="114">
        <v>14557</v>
      </c>
      <c r="C14558" s="7">
        <v>24</v>
      </c>
      <c r="E14558">
        <v>14557</v>
      </c>
      <c r="G14558">
        <v>24</v>
      </c>
      <c r="K14558">
        <v>14557</v>
      </c>
      <c r="N14558"/>
      <c r="O14558"/>
      <c r="Q14558"/>
    </row>
    <row r="14559" spans="1:17" ht="15" x14ac:dyDescent="0.25">
      <c r="A14559"/>
      <c r="B14559" s="114">
        <v>14558</v>
      </c>
      <c r="C14559" s="7">
        <v>24</v>
      </c>
      <c r="E14559">
        <v>14558</v>
      </c>
      <c r="G14559">
        <v>24</v>
      </c>
      <c r="K14559">
        <v>14558</v>
      </c>
      <c r="N14559"/>
      <c r="O14559"/>
      <c r="Q14559"/>
    </row>
    <row r="14560" spans="1:17" ht="15" x14ac:dyDescent="0.25">
      <c r="A14560"/>
      <c r="B14560" s="114">
        <v>14559</v>
      </c>
      <c r="C14560" s="7">
        <v>24</v>
      </c>
      <c r="E14560">
        <v>14559</v>
      </c>
      <c r="G14560">
        <v>24</v>
      </c>
      <c r="K14560">
        <v>14559</v>
      </c>
      <c r="N14560"/>
      <c r="O14560"/>
      <c r="Q14560"/>
    </row>
    <row r="14561" spans="1:17" ht="15" x14ac:dyDescent="0.25">
      <c r="A14561"/>
      <c r="B14561" s="114">
        <v>14560</v>
      </c>
      <c r="C14561" s="7">
        <v>24</v>
      </c>
      <c r="E14561">
        <v>14560</v>
      </c>
      <c r="G14561">
        <v>24</v>
      </c>
      <c r="K14561">
        <v>14560</v>
      </c>
      <c r="N14561"/>
      <c r="O14561"/>
      <c r="Q14561"/>
    </row>
    <row r="14562" spans="1:17" ht="15" x14ac:dyDescent="0.25">
      <c r="A14562"/>
      <c r="B14562" s="114">
        <v>14561</v>
      </c>
      <c r="C14562" s="7">
        <v>24</v>
      </c>
      <c r="E14562">
        <v>14561</v>
      </c>
      <c r="G14562">
        <v>24</v>
      </c>
      <c r="K14562">
        <v>14561</v>
      </c>
      <c r="N14562"/>
      <c r="O14562"/>
      <c r="Q14562"/>
    </row>
    <row r="14563" spans="1:17" ht="15" x14ac:dyDescent="0.25">
      <c r="A14563"/>
      <c r="B14563" s="114">
        <v>14562</v>
      </c>
      <c r="C14563" s="7">
        <v>24</v>
      </c>
      <c r="E14563">
        <v>14562</v>
      </c>
      <c r="G14563">
        <v>24</v>
      </c>
      <c r="K14563">
        <v>14562</v>
      </c>
      <c r="N14563"/>
      <c r="O14563"/>
      <c r="Q14563"/>
    </row>
    <row r="14564" spans="1:17" ht="15" x14ac:dyDescent="0.25">
      <c r="A14564"/>
      <c r="B14564" s="114">
        <v>14563</v>
      </c>
      <c r="C14564" s="7">
        <v>24</v>
      </c>
      <c r="E14564">
        <v>14563</v>
      </c>
      <c r="G14564">
        <v>24</v>
      </c>
      <c r="K14564">
        <v>14563</v>
      </c>
      <c r="N14564"/>
      <c r="O14564"/>
      <c r="Q14564"/>
    </row>
    <row r="14565" spans="1:17" ht="15" x14ac:dyDescent="0.25">
      <c r="A14565"/>
      <c r="B14565" s="114">
        <v>14564</v>
      </c>
      <c r="C14565" s="7">
        <v>24</v>
      </c>
      <c r="E14565">
        <v>14564</v>
      </c>
      <c r="G14565">
        <v>24</v>
      </c>
      <c r="K14565">
        <v>14564</v>
      </c>
      <c r="N14565"/>
      <c r="O14565"/>
      <c r="Q14565"/>
    </row>
    <row r="14566" spans="1:17" ht="15" x14ac:dyDescent="0.25">
      <c r="A14566"/>
      <c r="B14566" s="114">
        <v>14565</v>
      </c>
      <c r="C14566" s="7">
        <v>24</v>
      </c>
      <c r="E14566">
        <v>14565</v>
      </c>
      <c r="G14566">
        <v>24</v>
      </c>
      <c r="K14566">
        <v>14565</v>
      </c>
      <c r="N14566"/>
      <c r="O14566"/>
      <c r="Q14566"/>
    </row>
    <row r="14567" spans="1:17" ht="15" x14ac:dyDescent="0.25">
      <c r="A14567"/>
      <c r="B14567" s="114">
        <v>14566</v>
      </c>
      <c r="C14567" s="7">
        <v>24</v>
      </c>
      <c r="E14567">
        <v>14566</v>
      </c>
      <c r="G14567">
        <v>24</v>
      </c>
      <c r="K14567">
        <v>14566</v>
      </c>
      <c r="N14567"/>
      <c r="O14567"/>
      <c r="Q14567"/>
    </row>
    <row r="14568" spans="1:17" ht="15" x14ac:dyDescent="0.25">
      <c r="A14568"/>
      <c r="B14568" s="114">
        <v>14567</v>
      </c>
      <c r="C14568" s="7">
        <v>24</v>
      </c>
      <c r="E14568">
        <v>14567</v>
      </c>
      <c r="G14568">
        <v>24</v>
      </c>
      <c r="K14568">
        <v>14567</v>
      </c>
      <c r="N14568"/>
      <c r="O14568"/>
      <c r="Q14568"/>
    </row>
    <row r="14569" spans="1:17" ht="15" x14ac:dyDescent="0.25">
      <c r="A14569"/>
      <c r="B14569" s="114">
        <v>14568</v>
      </c>
      <c r="C14569" s="7">
        <v>24</v>
      </c>
      <c r="E14569">
        <v>14568</v>
      </c>
      <c r="G14569">
        <v>24</v>
      </c>
      <c r="K14569">
        <v>14568</v>
      </c>
      <c r="N14569"/>
      <c r="O14569"/>
      <c r="Q14569"/>
    </row>
    <row r="14570" spans="1:17" ht="15" x14ac:dyDescent="0.25">
      <c r="A14570"/>
      <c r="B14570" s="114">
        <v>14569</v>
      </c>
      <c r="C14570" s="7">
        <v>24</v>
      </c>
      <c r="E14570">
        <v>14569</v>
      </c>
      <c r="G14570">
        <v>24</v>
      </c>
      <c r="K14570">
        <v>14569</v>
      </c>
      <c r="N14570"/>
      <c r="O14570"/>
      <c r="Q14570"/>
    </row>
    <row r="14571" spans="1:17" ht="15" x14ac:dyDescent="0.25">
      <c r="A14571"/>
      <c r="B14571" s="114">
        <v>14570</v>
      </c>
      <c r="C14571" s="7">
        <v>24</v>
      </c>
      <c r="E14571">
        <v>14570</v>
      </c>
      <c r="G14571">
        <v>24</v>
      </c>
      <c r="K14571">
        <v>14570</v>
      </c>
      <c r="N14571"/>
      <c r="O14571"/>
      <c r="Q14571"/>
    </row>
    <row r="14572" spans="1:17" ht="15" x14ac:dyDescent="0.25">
      <c r="A14572"/>
      <c r="B14572" s="114">
        <v>14571</v>
      </c>
      <c r="C14572" s="7">
        <v>24</v>
      </c>
      <c r="E14572">
        <v>14571</v>
      </c>
      <c r="G14572">
        <v>24</v>
      </c>
      <c r="K14572">
        <v>14571</v>
      </c>
      <c r="N14572"/>
      <c r="O14572"/>
      <c r="Q14572"/>
    </row>
    <row r="14573" spans="1:17" ht="15" x14ac:dyDescent="0.25">
      <c r="A14573"/>
      <c r="B14573" s="114">
        <v>14572</v>
      </c>
      <c r="C14573" s="7">
        <v>24</v>
      </c>
      <c r="E14573">
        <v>14572</v>
      </c>
      <c r="G14573">
        <v>24</v>
      </c>
      <c r="K14573">
        <v>14572</v>
      </c>
      <c r="N14573"/>
      <c r="O14573"/>
      <c r="Q14573"/>
    </row>
    <row r="14574" spans="1:17" ht="15" x14ac:dyDescent="0.25">
      <c r="A14574"/>
      <c r="B14574" s="114">
        <v>14573</v>
      </c>
      <c r="C14574" s="7">
        <v>24</v>
      </c>
      <c r="E14574">
        <v>14573</v>
      </c>
      <c r="G14574">
        <v>24</v>
      </c>
      <c r="K14574">
        <v>14573</v>
      </c>
      <c r="N14574"/>
      <c r="O14574"/>
      <c r="Q14574"/>
    </row>
    <row r="14575" spans="1:17" ht="15" x14ac:dyDescent="0.25">
      <c r="A14575"/>
      <c r="B14575" s="114">
        <v>14574</v>
      </c>
      <c r="C14575" s="7">
        <v>24</v>
      </c>
      <c r="E14575">
        <v>14574</v>
      </c>
      <c r="G14575">
        <v>24</v>
      </c>
      <c r="K14575">
        <v>14574</v>
      </c>
      <c r="N14575"/>
      <c r="O14575"/>
      <c r="Q14575"/>
    </row>
    <row r="14576" spans="1:17" ht="15" x14ac:dyDescent="0.25">
      <c r="A14576"/>
      <c r="B14576" s="114">
        <v>14575</v>
      </c>
      <c r="C14576" s="7">
        <v>24</v>
      </c>
      <c r="E14576">
        <v>14575</v>
      </c>
      <c r="G14576">
        <v>24</v>
      </c>
      <c r="K14576">
        <v>14575</v>
      </c>
      <c r="N14576"/>
      <c r="O14576"/>
      <c r="Q14576"/>
    </row>
    <row r="14577" spans="1:17" ht="15" x14ac:dyDescent="0.25">
      <c r="A14577"/>
      <c r="B14577" s="114">
        <v>14576</v>
      </c>
      <c r="C14577" s="7">
        <v>24</v>
      </c>
      <c r="E14577">
        <v>14576</v>
      </c>
      <c r="G14577">
        <v>24</v>
      </c>
      <c r="K14577">
        <v>14576</v>
      </c>
      <c r="N14577"/>
      <c r="O14577"/>
      <c r="Q14577"/>
    </row>
    <row r="14578" spans="1:17" ht="15" x14ac:dyDescent="0.25">
      <c r="A14578"/>
      <c r="B14578" s="114">
        <v>14577</v>
      </c>
      <c r="C14578" s="7">
        <v>24</v>
      </c>
      <c r="E14578">
        <v>14577</v>
      </c>
      <c r="G14578">
        <v>24</v>
      </c>
      <c r="K14578">
        <v>14577</v>
      </c>
      <c r="N14578"/>
      <c r="O14578"/>
      <c r="Q14578"/>
    </row>
    <row r="14579" spans="1:17" ht="15" x14ac:dyDescent="0.25">
      <c r="A14579"/>
      <c r="B14579" s="114">
        <v>14578</v>
      </c>
      <c r="C14579" s="7">
        <v>24</v>
      </c>
      <c r="E14579">
        <v>14578</v>
      </c>
      <c r="G14579">
        <v>24</v>
      </c>
      <c r="K14579">
        <v>14578</v>
      </c>
      <c r="N14579"/>
      <c r="O14579"/>
      <c r="Q14579"/>
    </row>
    <row r="14580" spans="1:17" ht="15" x14ac:dyDescent="0.25">
      <c r="A14580"/>
      <c r="B14580" s="114">
        <v>14579</v>
      </c>
      <c r="C14580" s="7">
        <v>24</v>
      </c>
      <c r="E14580">
        <v>14579</v>
      </c>
      <c r="G14580">
        <v>24</v>
      </c>
      <c r="K14580">
        <v>14579</v>
      </c>
      <c r="N14580"/>
      <c r="O14580"/>
      <c r="Q14580"/>
    </row>
    <row r="14581" spans="1:17" ht="15" x14ac:dyDescent="0.25">
      <c r="A14581"/>
      <c r="B14581" s="114">
        <v>14580</v>
      </c>
      <c r="C14581" s="7">
        <v>24</v>
      </c>
      <c r="E14581">
        <v>14580</v>
      </c>
      <c r="G14581">
        <v>24</v>
      </c>
      <c r="K14581">
        <v>14580</v>
      </c>
      <c r="N14581"/>
      <c r="O14581"/>
      <c r="Q14581"/>
    </row>
    <row r="14582" spans="1:17" ht="15" x14ac:dyDescent="0.25">
      <c r="A14582"/>
      <c r="B14582" s="114">
        <v>14581</v>
      </c>
      <c r="C14582" s="7">
        <v>24</v>
      </c>
      <c r="E14582">
        <v>14581</v>
      </c>
      <c r="G14582">
        <v>24</v>
      </c>
      <c r="K14582">
        <v>14581</v>
      </c>
      <c r="N14582"/>
      <c r="O14582"/>
      <c r="Q14582"/>
    </row>
    <row r="14583" spans="1:17" ht="15" x14ac:dyDescent="0.25">
      <c r="A14583"/>
      <c r="B14583" s="114">
        <v>14582</v>
      </c>
      <c r="C14583" s="7">
        <v>24</v>
      </c>
      <c r="E14583">
        <v>14582</v>
      </c>
      <c r="G14583">
        <v>24</v>
      </c>
      <c r="K14583">
        <v>14582</v>
      </c>
      <c r="N14583"/>
      <c r="O14583"/>
      <c r="Q14583"/>
    </row>
    <row r="14584" spans="1:17" ht="15" x14ac:dyDescent="0.25">
      <c r="A14584"/>
      <c r="B14584" s="114">
        <v>14583</v>
      </c>
      <c r="C14584" s="7">
        <v>24</v>
      </c>
      <c r="E14584">
        <v>14583</v>
      </c>
      <c r="G14584">
        <v>24</v>
      </c>
      <c r="K14584">
        <v>14583</v>
      </c>
      <c r="N14584"/>
      <c r="O14584"/>
      <c r="Q14584"/>
    </row>
    <row r="14585" spans="1:17" ht="15" x14ac:dyDescent="0.25">
      <c r="A14585"/>
      <c r="B14585" s="114">
        <v>14584</v>
      </c>
      <c r="C14585" s="7">
        <v>24</v>
      </c>
      <c r="E14585">
        <v>14584</v>
      </c>
      <c r="G14585">
        <v>24</v>
      </c>
      <c r="K14585">
        <v>14584</v>
      </c>
      <c r="N14585"/>
      <c r="O14585"/>
      <c r="Q14585"/>
    </row>
    <row r="14586" spans="1:17" ht="15" x14ac:dyDescent="0.25">
      <c r="A14586"/>
      <c r="B14586" s="114">
        <v>14585</v>
      </c>
      <c r="C14586" s="7">
        <v>24</v>
      </c>
      <c r="E14586">
        <v>14585</v>
      </c>
      <c r="G14586">
        <v>24</v>
      </c>
      <c r="K14586">
        <v>14585</v>
      </c>
      <c r="N14586"/>
      <c r="O14586"/>
      <c r="Q14586"/>
    </row>
    <row r="14587" spans="1:17" ht="15" x14ac:dyDescent="0.25">
      <c r="A14587"/>
      <c r="B14587" s="114">
        <v>14586</v>
      </c>
      <c r="C14587" s="7">
        <v>24</v>
      </c>
      <c r="E14587">
        <v>14586</v>
      </c>
      <c r="G14587">
        <v>24</v>
      </c>
      <c r="K14587">
        <v>14586</v>
      </c>
      <c r="N14587"/>
      <c r="O14587"/>
      <c r="Q14587"/>
    </row>
    <row r="14588" spans="1:17" ht="15" x14ac:dyDescent="0.25">
      <c r="A14588"/>
      <c r="B14588" s="114">
        <v>14587</v>
      </c>
      <c r="C14588" s="7">
        <v>24</v>
      </c>
      <c r="E14588">
        <v>14587</v>
      </c>
      <c r="G14588">
        <v>24</v>
      </c>
      <c r="K14588">
        <v>14587</v>
      </c>
      <c r="N14588"/>
      <c r="O14588"/>
      <c r="Q14588"/>
    </row>
    <row r="14589" spans="1:17" ht="15" x14ac:dyDescent="0.25">
      <c r="A14589"/>
      <c r="B14589" s="114">
        <v>14588</v>
      </c>
      <c r="C14589" s="7">
        <v>24</v>
      </c>
      <c r="E14589">
        <v>14588</v>
      </c>
      <c r="G14589">
        <v>24</v>
      </c>
      <c r="K14589">
        <v>14588</v>
      </c>
      <c r="N14589"/>
      <c r="O14589"/>
      <c r="Q14589"/>
    </row>
    <row r="14590" spans="1:17" ht="15" x14ac:dyDescent="0.25">
      <c r="A14590"/>
      <c r="B14590" s="114">
        <v>14589</v>
      </c>
      <c r="C14590" s="7">
        <v>24</v>
      </c>
      <c r="E14590">
        <v>14589</v>
      </c>
      <c r="G14590">
        <v>24</v>
      </c>
      <c r="K14590">
        <v>14589</v>
      </c>
      <c r="N14590"/>
      <c r="O14590"/>
      <c r="Q14590"/>
    </row>
    <row r="14591" spans="1:17" ht="15" x14ac:dyDescent="0.25">
      <c r="A14591"/>
      <c r="B14591" s="114">
        <v>14590</v>
      </c>
      <c r="C14591" s="7">
        <v>24</v>
      </c>
      <c r="E14591">
        <v>14590</v>
      </c>
      <c r="G14591">
        <v>24</v>
      </c>
      <c r="K14591">
        <v>14590</v>
      </c>
      <c r="N14591"/>
      <c r="O14591"/>
      <c r="Q14591"/>
    </row>
    <row r="14592" spans="1:17" ht="15" x14ac:dyDescent="0.25">
      <c r="A14592"/>
      <c r="B14592" s="114">
        <v>14591</v>
      </c>
      <c r="C14592" s="7">
        <v>24</v>
      </c>
      <c r="E14592">
        <v>14591</v>
      </c>
      <c r="G14592">
        <v>24</v>
      </c>
      <c r="K14592">
        <v>14591</v>
      </c>
      <c r="N14592"/>
      <c r="O14592"/>
      <c r="Q14592"/>
    </row>
    <row r="14593" spans="1:17" ht="15" x14ac:dyDescent="0.25">
      <c r="A14593"/>
      <c r="B14593" s="114">
        <v>14592</v>
      </c>
      <c r="C14593" s="7">
        <v>24</v>
      </c>
      <c r="E14593">
        <v>14592</v>
      </c>
      <c r="G14593">
        <v>24</v>
      </c>
      <c r="K14593">
        <v>14592</v>
      </c>
      <c r="N14593"/>
      <c r="O14593"/>
      <c r="Q14593"/>
    </row>
    <row r="14594" spans="1:17" ht="15" x14ac:dyDescent="0.25">
      <c r="A14594"/>
      <c r="B14594" s="114">
        <v>14593</v>
      </c>
      <c r="C14594" s="7">
        <v>24</v>
      </c>
      <c r="E14594">
        <v>14593</v>
      </c>
      <c r="G14594">
        <v>24</v>
      </c>
      <c r="K14594">
        <v>14593</v>
      </c>
      <c r="N14594"/>
      <c r="O14594"/>
      <c r="Q14594"/>
    </row>
    <row r="14595" spans="1:17" ht="15" x14ac:dyDescent="0.25">
      <c r="A14595"/>
      <c r="B14595" s="114">
        <v>14594</v>
      </c>
      <c r="C14595" s="7">
        <v>24</v>
      </c>
      <c r="E14595">
        <v>14594</v>
      </c>
      <c r="G14595">
        <v>24</v>
      </c>
      <c r="K14595">
        <v>14594</v>
      </c>
      <c r="N14595"/>
      <c r="O14595"/>
      <c r="Q14595"/>
    </row>
    <row r="14596" spans="1:17" ht="15" x14ac:dyDescent="0.25">
      <c r="A14596"/>
      <c r="B14596" s="114">
        <v>14595</v>
      </c>
      <c r="C14596" s="7">
        <v>24</v>
      </c>
      <c r="E14596">
        <v>14595</v>
      </c>
      <c r="G14596">
        <v>24</v>
      </c>
      <c r="K14596">
        <v>14595</v>
      </c>
      <c r="N14596"/>
      <c r="O14596"/>
      <c r="Q14596"/>
    </row>
    <row r="14597" spans="1:17" ht="15" x14ac:dyDescent="0.25">
      <c r="A14597"/>
      <c r="B14597" s="114">
        <v>14596</v>
      </c>
      <c r="C14597" s="7">
        <v>24</v>
      </c>
      <c r="E14597">
        <v>14596</v>
      </c>
      <c r="G14597">
        <v>24</v>
      </c>
      <c r="K14597">
        <v>14596</v>
      </c>
      <c r="N14597"/>
      <c r="O14597"/>
      <c r="Q14597"/>
    </row>
    <row r="14598" spans="1:17" ht="15" x14ac:dyDescent="0.25">
      <c r="A14598"/>
      <c r="B14598" s="114">
        <v>14597</v>
      </c>
      <c r="C14598" s="7">
        <v>24</v>
      </c>
      <c r="E14598">
        <v>14597</v>
      </c>
      <c r="G14598">
        <v>24</v>
      </c>
      <c r="K14598">
        <v>14597</v>
      </c>
      <c r="N14598"/>
      <c r="O14598"/>
      <c r="Q14598"/>
    </row>
    <row r="14599" spans="1:17" ht="15" x14ac:dyDescent="0.25">
      <c r="A14599"/>
      <c r="B14599" s="114">
        <v>14598</v>
      </c>
      <c r="C14599" s="7">
        <v>24</v>
      </c>
      <c r="E14599">
        <v>14598</v>
      </c>
      <c r="G14599">
        <v>24</v>
      </c>
      <c r="K14599">
        <v>14598</v>
      </c>
      <c r="N14599"/>
      <c r="O14599"/>
      <c r="Q14599"/>
    </row>
    <row r="14600" spans="1:17" ht="15" x14ac:dyDescent="0.25">
      <c r="A14600"/>
      <c r="B14600" s="114">
        <v>14599</v>
      </c>
      <c r="C14600" s="7">
        <v>24</v>
      </c>
      <c r="E14600">
        <v>14599</v>
      </c>
      <c r="G14600">
        <v>24</v>
      </c>
      <c r="K14600">
        <v>14599</v>
      </c>
      <c r="N14600"/>
      <c r="O14600"/>
      <c r="Q14600"/>
    </row>
    <row r="14601" spans="1:17" ht="15" x14ac:dyDescent="0.25">
      <c r="A14601"/>
      <c r="B14601" s="114">
        <v>14600</v>
      </c>
      <c r="C14601" s="7">
        <v>24</v>
      </c>
      <c r="E14601">
        <v>14600</v>
      </c>
      <c r="G14601">
        <v>24</v>
      </c>
      <c r="K14601">
        <v>14600</v>
      </c>
      <c r="N14601"/>
      <c r="O14601"/>
      <c r="Q14601"/>
    </row>
    <row r="14602" spans="1:17" ht="15" x14ac:dyDescent="0.25">
      <c r="A14602"/>
      <c r="B14602" s="114">
        <v>14601</v>
      </c>
      <c r="C14602" s="7">
        <v>24</v>
      </c>
      <c r="E14602">
        <v>14601</v>
      </c>
      <c r="G14602">
        <v>24</v>
      </c>
      <c r="K14602">
        <v>14601</v>
      </c>
      <c r="N14602"/>
      <c r="O14602"/>
      <c r="Q14602"/>
    </row>
    <row r="14603" spans="1:17" ht="15" x14ac:dyDescent="0.25">
      <c r="A14603"/>
      <c r="B14603" s="114">
        <v>14602</v>
      </c>
      <c r="C14603" s="7">
        <v>24</v>
      </c>
      <c r="E14603">
        <v>14602</v>
      </c>
      <c r="G14603">
        <v>24</v>
      </c>
      <c r="K14603">
        <v>14602</v>
      </c>
      <c r="N14603"/>
      <c r="O14603"/>
      <c r="Q14603"/>
    </row>
    <row r="14604" spans="1:17" ht="15" x14ac:dyDescent="0.25">
      <c r="A14604"/>
      <c r="B14604" s="114">
        <v>14603</v>
      </c>
      <c r="C14604" s="7">
        <v>24</v>
      </c>
      <c r="E14604">
        <v>14603</v>
      </c>
      <c r="G14604">
        <v>24</v>
      </c>
      <c r="K14604">
        <v>14603</v>
      </c>
      <c r="N14604"/>
      <c r="O14604"/>
      <c r="Q14604"/>
    </row>
    <row r="14605" spans="1:17" ht="15" x14ac:dyDescent="0.25">
      <c r="A14605"/>
      <c r="B14605" s="114">
        <v>14604</v>
      </c>
      <c r="C14605" s="7">
        <v>24</v>
      </c>
      <c r="E14605">
        <v>14604</v>
      </c>
      <c r="G14605">
        <v>24</v>
      </c>
      <c r="K14605">
        <v>14604</v>
      </c>
      <c r="N14605"/>
      <c r="O14605"/>
      <c r="Q14605"/>
    </row>
    <row r="14606" spans="1:17" ht="15" x14ac:dyDescent="0.25">
      <c r="A14606"/>
      <c r="B14606" s="114">
        <v>14605</v>
      </c>
      <c r="C14606" s="7">
        <v>24</v>
      </c>
      <c r="E14606">
        <v>14605</v>
      </c>
      <c r="G14606">
        <v>24</v>
      </c>
      <c r="K14606">
        <v>14605</v>
      </c>
      <c r="N14606"/>
      <c r="O14606"/>
      <c r="Q14606"/>
    </row>
    <row r="14607" spans="1:17" ht="15" x14ac:dyDescent="0.25">
      <c r="A14607"/>
      <c r="B14607" s="114">
        <v>14606</v>
      </c>
      <c r="C14607" s="7">
        <v>24</v>
      </c>
      <c r="E14607">
        <v>14606</v>
      </c>
      <c r="G14607">
        <v>24</v>
      </c>
      <c r="K14607">
        <v>14606</v>
      </c>
      <c r="N14607"/>
      <c r="O14607"/>
      <c r="Q14607"/>
    </row>
    <row r="14608" spans="1:17" ht="15" x14ac:dyDescent="0.25">
      <c r="A14608"/>
      <c r="B14608" s="114">
        <v>14607</v>
      </c>
      <c r="C14608" s="7">
        <v>24</v>
      </c>
      <c r="E14608">
        <v>14607</v>
      </c>
      <c r="G14608">
        <v>24</v>
      </c>
      <c r="K14608">
        <v>14607</v>
      </c>
      <c r="N14608"/>
      <c r="O14608"/>
      <c r="Q14608"/>
    </row>
    <row r="14609" spans="1:17" ht="15" x14ac:dyDescent="0.25">
      <c r="A14609"/>
      <c r="B14609" s="114">
        <v>14608</v>
      </c>
      <c r="C14609" s="7">
        <v>24</v>
      </c>
      <c r="E14609">
        <v>14608</v>
      </c>
      <c r="G14609">
        <v>24</v>
      </c>
      <c r="K14609">
        <v>14608</v>
      </c>
      <c r="N14609"/>
      <c r="O14609"/>
      <c r="Q14609"/>
    </row>
    <row r="14610" spans="1:17" ht="15" x14ac:dyDescent="0.25">
      <c r="A14610"/>
      <c r="B14610" s="114">
        <v>14609</v>
      </c>
      <c r="C14610" s="7">
        <v>24</v>
      </c>
      <c r="E14610">
        <v>14609</v>
      </c>
      <c r="G14610">
        <v>24</v>
      </c>
      <c r="K14610">
        <v>14609</v>
      </c>
      <c r="N14610"/>
      <c r="O14610"/>
      <c r="Q14610"/>
    </row>
    <row r="14611" spans="1:17" ht="15" x14ac:dyDescent="0.25">
      <c r="A14611"/>
      <c r="B14611" s="114">
        <v>14610</v>
      </c>
      <c r="C14611" s="7">
        <v>24</v>
      </c>
      <c r="E14611">
        <v>14610</v>
      </c>
      <c r="G14611">
        <v>24</v>
      </c>
      <c r="K14611">
        <v>14610</v>
      </c>
      <c r="N14611"/>
      <c r="O14611"/>
      <c r="Q14611"/>
    </row>
    <row r="14612" spans="1:17" ht="15" x14ac:dyDescent="0.25">
      <c r="A14612"/>
      <c r="B14612" s="114">
        <v>14611</v>
      </c>
      <c r="C14612" s="7">
        <v>24</v>
      </c>
      <c r="E14612">
        <v>14611</v>
      </c>
      <c r="G14612">
        <v>24</v>
      </c>
      <c r="K14612">
        <v>14611</v>
      </c>
      <c r="N14612"/>
      <c r="O14612"/>
      <c r="Q14612"/>
    </row>
    <row r="14613" spans="1:17" ht="15" x14ac:dyDescent="0.25">
      <c r="A14613"/>
      <c r="B14613" s="114">
        <v>14612</v>
      </c>
      <c r="C14613" s="7">
        <v>24</v>
      </c>
      <c r="E14613">
        <v>14612</v>
      </c>
      <c r="G14613">
        <v>24</v>
      </c>
      <c r="K14613">
        <v>14612</v>
      </c>
      <c r="N14613"/>
      <c r="O14613"/>
      <c r="Q14613"/>
    </row>
    <row r="14614" spans="1:17" ht="15" x14ac:dyDescent="0.25">
      <c r="A14614"/>
      <c r="B14614" s="114">
        <v>14613</v>
      </c>
      <c r="C14614" s="7">
        <v>24</v>
      </c>
      <c r="E14614">
        <v>14613</v>
      </c>
      <c r="G14614">
        <v>24</v>
      </c>
      <c r="K14614">
        <v>14613</v>
      </c>
      <c r="N14614"/>
      <c r="O14614"/>
      <c r="Q14614"/>
    </row>
    <row r="14615" spans="1:17" ht="15" x14ac:dyDescent="0.25">
      <c r="A14615"/>
      <c r="B14615" s="114">
        <v>14614</v>
      </c>
      <c r="C14615" s="7">
        <v>24</v>
      </c>
      <c r="E14615">
        <v>14614</v>
      </c>
      <c r="G14615">
        <v>24</v>
      </c>
      <c r="K14615">
        <v>14614</v>
      </c>
      <c r="N14615"/>
      <c r="O14615"/>
      <c r="Q14615"/>
    </row>
    <row r="14616" spans="1:17" ht="15" x14ac:dyDescent="0.25">
      <c r="A14616"/>
      <c r="B14616" s="114">
        <v>14615</v>
      </c>
      <c r="C14616" s="7">
        <v>24</v>
      </c>
      <c r="E14616">
        <v>14615</v>
      </c>
      <c r="G14616">
        <v>24</v>
      </c>
      <c r="K14616">
        <v>14615</v>
      </c>
      <c r="N14616"/>
      <c r="O14616"/>
      <c r="Q14616"/>
    </row>
    <row r="14617" spans="1:17" ht="15" x14ac:dyDescent="0.25">
      <c r="A14617"/>
      <c r="B14617" s="114">
        <v>14616</v>
      </c>
      <c r="C14617" s="7">
        <v>24</v>
      </c>
      <c r="E14617">
        <v>14616</v>
      </c>
      <c r="G14617">
        <v>24</v>
      </c>
      <c r="K14617">
        <v>14616</v>
      </c>
      <c r="N14617"/>
      <c r="O14617"/>
      <c r="Q14617"/>
    </row>
    <row r="14618" spans="1:17" ht="15" x14ac:dyDescent="0.25">
      <c r="A14618"/>
      <c r="B14618" s="114">
        <v>14617</v>
      </c>
      <c r="C14618" s="7">
        <v>24</v>
      </c>
      <c r="E14618">
        <v>14617</v>
      </c>
      <c r="G14618">
        <v>24</v>
      </c>
      <c r="K14618">
        <v>14617</v>
      </c>
      <c r="N14618"/>
      <c r="O14618"/>
      <c r="Q14618"/>
    </row>
    <row r="14619" spans="1:17" ht="15" x14ac:dyDescent="0.25">
      <c r="A14619"/>
      <c r="B14619" s="114">
        <v>14618</v>
      </c>
      <c r="C14619" s="7">
        <v>24</v>
      </c>
      <c r="E14619">
        <v>14618</v>
      </c>
      <c r="G14619">
        <v>24</v>
      </c>
      <c r="K14619">
        <v>14618</v>
      </c>
      <c r="N14619"/>
      <c r="O14619"/>
      <c r="Q14619"/>
    </row>
    <row r="14620" spans="1:17" ht="15" x14ac:dyDescent="0.25">
      <c r="A14620"/>
      <c r="B14620" s="114">
        <v>14619</v>
      </c>
      <c r="C14620" s="7">
        <v>24</v>
      </c>
      <c r="E14620">
        <v>14619</v>
      </c>
      <c r="G14620">
        <v>24</v>
      </c>
      <c r="K14620">
        <v>14619</v>
      </c>
      <c r="N14620"/>
      <c r="O14620"/>
      <c r="Q14620"/>
    </row>
    <row r="14621" spans="1:17" ht="15" x14ac:dyDescent="0.25">
      <c r="A14621"/>
      <c r="B14621" s="114">
        <v>14620</v>
      </c>
      <c r="C14621" s="7">
        <v>24</v>
      </c>
      <c r="E14621">
        <v>14620</v>
      </c>
      <c r="G14621">
        <v>24</v>
      </c>
      <c r="K14621">
        <v>14620</v>
      </c>
      <c r="N14621"/>
      <c r="O14621"/>
      <c r="Q14621"/>
    </row>
    <row r="14622" spans="1:17" ht="15" x14ac:dyDescent="0.25">
      <c r="A14622"/>
      <c r="B14622" s="114">
        <v>14621</v>
      </c>
      <c r="C14622" s="7">
        <v>24</v>
      </c>
      <c r="E14622">
        <v>14621</v>
      </c>
      <c r="G14622">
        <v>24</v>
      </c>
      <c r="K14622">
        <v>14621</v>
      </c>
      <c r="N14622"/>
      <c r="O14622"/>
      <c r="Q14622"/>
    </row>
    <row r="14623" spans="1:17" ht="15" x14ac:dyDescent="0.25">
      <c r="A14623"/>
      <c r="B14623" s="114">
        <v>14622</v>
      </c>
      <c r="C14623" s="7">
        <v>24</v>
      </c>
      <c r="E14623">
        <v>14622</v>
      </c>
      <c r="G14623">
        <v>24</v>
      </c>
      <c r="K14623">
        <v>14622</v>
      </c>
      <c r="N14623"/>
      <c r="O14623"/>
      <c r="Q14623"/>
    </row>
    <row r="14624" spans="1:17" ht="15" x14ac:dyDescent="0.25">
      <c r="A14624"/>
      <c r="B14624" s="114">
        <v>14623</v>
      </c>
      <c r="C14624" s="7">
        <v>24</v>
      </c>
      <c r="E14624">
        <v>14623</v>
      </c>
      <c r="G14624">
        <v>24</v>
      </c>
      <c r="K14624">
        <v>14623</v>
      </c>
      <c r="N14624"/>
      <c r="O14624"/>
      <c r="Q14624"/>
    </row>
    <row r="14625" spans="1:17" ht="15" x14ac:dyDescent="0.25">
      <c r="A14625"/>
      <c r="B14625" s="114">
        <v>14624</v>
      </c>
      <c r="C14625" s="7">
        <v>24</v>
      </c>
      <c r="E14625">
        <v>14624</v>
      </c>
      <c r="G14625">
        <v>24</v>
      </c>
      <c r="K14625">
        <v>14624</v>
      </c>
      <c r="N14625"/>
      <c r="O14625"/>
      <c r="Q14625"/>
    </row>
    <row r="14626" spans="1:17" ht="15" x14ac:dyDescent="0.25">
      <c r="A14626"/>
      <c r="B14626" s="114">
        <v>14625</v>
      </c>
      <c r="C14626" s="7">
        <v>24</v>
      </c>
      <c r="E14626">
        <v>14625</v>
      </c>
      <c r="G14626">
        <v>24</v>
      </c>
      <c r="K14626">
        <v>14625</v>
      </c>
      <c r="N14626"/>
      <c r="O14626"/>
      <c r="Q14626"/>
    </row>
    <row r="14627" spans="1:17" ht="15" x14ac:dyDescent="0.25">
      <c r="A14627"/>
      <c r="B14627" s="114">
        <v>14626</v>
      </c>
      <c r="C14627" s="7">
        <v>24</v>
      </c>
      <c r="E14627">
        <v>14626</v>
      </c>
      <c r="G14627">
        <v>24</v>
      </c>
      <c r="K14627">
        <v>14626</v>
      </c>
      <c r="N14627"/>
      <c r="O14627"/>
      <c r="Q14627"/>
    </row>
    <row r="14628" spans="1:17" ht="15" x14ac:dyDescent="0.25">
      <c r="A14628"/>
      <c r="B14628" s="114">
        <v>14627</v>
      </c>
      <c r="C14628" s="7">
        <v>24</v>
      </c>
      <c r="E14628">
        <v>14627</v>
      </c>
      <c r="G14628">
        <v>24</v>
      </c>
      <c r="K14628">
        <v>14627</v>
      </c>
      <c r="N14628"/>
      <c r="O14628"/>
      <c r="Q14628"/>
    </row>
    <row r="14629" spans="1:17" ht="15" x14ac:dyDescent="0.25">
      <c r="A14629"/>
      <c r="B14629" s="114">
        <v>14628</v>
      </c>
      <c r="C14629" s="7">
        <v>24</v>
      </c>
      <c r="E14629">
        <v>14628</v>
      </c>
      <c r="G14629">
        <v>24</v>
      </c>
      <c r="K14629">
        <v>14628</v>
      </c>
      <c r="N14629"/>
      <c r="O14629"/>
      <c r="Q14629"/>
    </row>
    <row r="14630" spans="1:17" ht="15" x14ac:dyDescent="0.25">
      <c r="A14630"/>
      <c r="B14630" s="114">
        <v>14629</v>
      </c>
      <c r="C14630" s="7">
        <v>24</v>
      </c>
      <c r="E14630">
        <v>14629</v>
      </c>
      <c r="G14630">
        <v>24</v>
      </c>
      <c r="K14630">
        <v>14629</v>
      </c>
      <c r="N14630"/>
      <c r="O14630"/>
      <c r="Q14630"/>
    </row>
    <row r="14631" spans="1:17" ht="15" x14ac:dyDescent="0.25">
      <c r="A14631"/>
      <c r="B14631" s="114">
        <v>14630</v>
      </c>
      <c r="C14631" s="7">
        <v>24</v>
      </c>
      <c r="E14631">
        <v>14630</v>
      </c>
      <c r="G14631">
        <v>24</v>
      </c>
      <c r="K14631">
        <v>14630</v>
      </c>
      <c r="N14631"/>
      <c r="O14631"/>
      <c r="Q14631"/>
    </row>
    <row r="14632" spans="1:17" ht="15" x14ac:dyDescent="0.25">
      <c r="A14632"/>
      <c r="B14632" s="114">
        <v>14631</v>
      </c>
      <c r="C14632" s="7">
        <v>24</v>
      </c>
      <c r="E14632">
        <v>14631</v>
      </c>
      <c r="G14632">
        <v>24</v>
      </c>
      <c r="K14632">
        <v>14631</v>
      </c>
      <c r="N14632"/>
      <c r="O14632"/>
      <c r="Q14632"/>
    </row>
    <row r="14633" spans="1:17" ht="15" x14ac:dyDescent="0.25">
      <c r="A14633"/>
      <c r="B14633" s="114">
        <v>14632</v>
      </c>
      <c r="C14633" s="7">
        <v>24</v>
      </c>
      <c r="E14633">
        <v>14632</v>
      </c>
      <c r="G14633">
        <v>24</v>
      </c>
      <c r="K14633">
        <v>14632</v>
      </c>
      <c r="N14633"/>
      <c r="O14633"/>
      <c r="Q14633"/>
    </row>
    <row r="14634" spans="1:17" ht="15" x14ac:dyDescent="0.25">
      <c r="A14634"/>
      <c r="B14634" s="114">
        <v>14633</v>
      </c>
      <c r="C14634" s="7">
        <v>24</v>
      </c>
      <c r="E14634">
        <v>14633</v>
      </c>
      <c r="G14634">
        <v>24</v>
      </c>
      <c r="K14634">
        <v>14633</v>
      </c>
      <c r="N14634"/>
      <c r="O14634"/>
      <c r="Q14634"/>
    </row>
    <row r="14635" spans="1:17" ht="15" x14ac:dyDescent="0.25">
      <c r="A14635"/>
      <c r="B14635" s="114">
        <v>14634</v>
      </c>
      <c r="C14635" s="7">
        <v>24</v>
      </c>
      <c r="E14635">
        <v>14634</v>
      </c>
      <c r="G14635">
        <v>24</v>
      </c>
      <c r="K14635">
        <v>14634</v>
      </c>
      <c r="N14635"/>
      <c r="O14635"/>
      <c r="Q14635"/>
    </row>
    <row r="14636" spans="1:17" ht="15" x14ac:dyDescent="0.25">
      <c r="A14636"/>
      <c r="B14636" s="114">
        <v>14635</v>
      </c>
      <c r="C14636" s="7">
        <v>24</v>
      </c>
      <c r="E14636">
        <v>14635</v>
      </c>
      <c r="G14636">
        <v>24</v>
      </c>
      <c r="K14636">
        <v>14635</v>
      </c>
      <c r="N14636"/>
      <c r="O14636"/>
      <c r="Q14636"/>
    </row>
    <row r="14637" spans="1:17" ht="15" x14ac:dyDescent="0.25">
      <c r="A14637"/>
      <c r="B14637" s="114">
        <v>14636</v>
      </c>
      <c r="C14637" s="7">
        <v>24</v>
      </c>
      <c r="E14637">
        <v>14636</v>
      </c>
      <c r="G14637">
        <v>24</v>
      </c>
      <c r="K14637">
        <v>14636</v>
      </c>
      <c r="N14637"/>
      <c r="O14637"/>
      <c r="Q14637"/>
    </row>
    <row r="14638" spans="1:17" ht="15" x14ac:dyDescent="0.25">
      <c r="A14638"/>
      <c r="B14638" s="114">
        <v>14637</v>
      </c>
      <c r="C14638" s="7">
        <v>24</v>
      </c>
      <c r="E14638">
        <v>14637</v>
      </c>
      <c r="G14638">
        <v>24</v>
      </c>
      <c r="K14638">
        <v>14637</v>
      </c>
      <c r="N14638"/>
      <c r="O14638"/>
      <c r="Q14638"/>
    </row>
    <row r="14639" spans="1:17" ht="15" x14ac:dyDescent="0.25">
      <c r="A14639"/>
      <c r="B14639" s="114">
        <v>14638</v>
      </c>
      <c r="C14639" s="7">
        <v>24</v>
      </c>
      <c r="E14639">
        <v>14638</v>
      </c>
      <c r="G14639">
        <v>24</v>
      </c>
      <c r="K14639">
        <v>14638</v>
      </c>
      <c r="N14639"/>
      <c r="O14639"/>
      <c r="Q14639"/>
    </row>
    <row r="14640" spans="1:17" ht="15" x14ac:dyDescent="0.25">
      <c r="A14640"/>
      <c r="B14640" s="114">
        <v>14639</v>
      </c>
      <c r="C14640" s="7">
        <v>24</v>
      </c>
      <c r="E14640">
        <v>14639</v>
      </c>
      <c r="G14640">
        <v>24</v>
      </c>
      <c r="K14640">
        <v>14639</v>
      </c>
      <c r="N14640"/>
      <c r="O14640"/>
      <c r="Q14640"/>
    </row>
    <row r="14641" spans="1:17" ht="15" x14ac:dyDescent="0.25">
      <c r="A14641"/>
      <c r="B14641" s="114">
        <v>14640</v>
      </c>
      <c r="C14641" s="7">
        <v>24</v>
      </c>
      <c r="E14641">
        <v>14640</v>
      </c>
      <c r="G14641">
        <v>24</v>
      </c>
      <c r="K14641">
        <v>14640</v>
      </c>
      <c r="N14641"/>
      <c r="O14641"/>
      <c r="Q14641"/>
    </row>
    <row r="14642" spans="1:17" ht="15" x14ac:dyDescent="0.25">
      <c r="A14642"/>
      <c r="B14642" s="114">
        <v>14641</v>
      </c>
      <c r="C14642" s="7">
        <v>24</v>
      </c>
      <c r="E14642">
        <v>14641</v>
      </c>
      <c r="G14642">
        <v>24</v>
      </c>
      <c r="K14642">
        <v>14641</v>
      </c>
      <c r="N14642"/>
      <c r="O14642"/>
      <c r="Q14642"/>
    </row>
    <row r="14643" spans="1:17" ht="15" x14ac:dyDescent="0.25">
      <c r="A14643"/>
      <c r="B14643" s="114">
        <v>14642</v>
      </c>
      <c r="C14643" s="7">
        <v>24</v>
      </c>
      <c r="E14643">
        <v>14642</v>
      </c>
      <c r="G14643">
        <v>24</v>
      </c>
      <c r="K14643">
        <v>14642</v>
      </c>
      <c r="N14643"/>
      <c r="O14643"/>
      <c r="Q14643"/>
    </row>
    <row r="14644" spans="1:17" ht="15" x14ac:dyDescent="0.25">
      <c r="A14644"/>
      <c r="B14644" s="114">
        <v>14643</v>
      </c>
      <c r="C14644" s="7">
        <v>24</v>
      </c>
      <c r="E14644">
        <v>14643</v>
      </c>
      <c r="G14644">
        <v>24</v>
      </c>
      <c r="K14644">
        <v>14643</v>
      </c>
      <c r="N14644"/>
      <c r="O14644"/>
      <c r="Q14644"/>
    </row>
    <row r="14645" spans="1:17" ht="15" x14ac:dyDescent="0.25">
      <c r="A14645"/>
      <c r="B14645" s="114">
        <v>14644</v>
      </c>
      <c r="C14645" s="7">
        <v>24</v>
      </c>
      <c r="E14645">
        <v>14644</v>
      </c>
      <c r="G14645">
        <v>24</v>
      </c>
      <c r="K14645">
        <v>14644</v>
      </c>
      <c r="N14645"/>
      <c r="O14645"/>
      <c r="Q14645"/>
    </row>
    <row r="14646" spans="1:17" ht="15" x14ac:dyDescent="0.25">
      <c r="A14646"/>
      <c r="B14646" s="114">
        <v>14645</v>
      </c>
      <c r="C14646" s="7">
        <v>24</v>
      </c>
      <c r="E14646">
        <v>14645</v>
      </c>
      <c r="G14646">
        <v>24</v>
      </c>
      <c r="K14646">
        <v>14645</v>
      </c>
      <c r="N14646"/>
      <c r="O14646"/>
      <c r="Q14646"/>
    </row>
    <row r="14647" spans="1:17" ht="15" x14ac:dyDescent="0.25">
      <c r="A14647"/>
      <c r="B14647" s="114">
        <v>14646</v>
      </c>
      <c r="C14647" s="7">
        <v>24</v>
      </c>
      <c r="E14647">
        <v>14646</v>
      </c>
      <c r="G14647">
        <v>24</v>
      </c>
      <c r="K14647">
        <v>14646</v>
      </c>
      <c r="N14647"/>
      <c r="O14647"/>
      <c r="Q14647"/>
    </row>
    <row r="14648" spans="1:17" ht="15" x14ac:dyDescent="0.25">
      <c r="A14648"/>
      <c r="B14648" s="114">
        <v>14647</v>
      </c>
      <c r="C14648" s="7">
        <v>24</v>
      </c>
      <c r="E14648">
        <v>14647</v>
      </c>
      <c r="G14648">
        <v>24</v>
      </c>
      <c r="K14648">
        <v>14647</v>
      </c>
      <c r="N14648"/>
      <c r="O14648"/>
      <c r="Q14648"/>
    </row>
    <row r="14649" spans="1:17" ht="15" x14ac:dyDescent="0.25">
      <c r="A14649"/>
      <c r="B14649" s="114">
        <v>14648</v>
      </c>
      <c r="C14649" s="7">
        <v>24</v>
      </c>
      <c r="E14649">
        <v>14648</v>
      </c>
      <c r="G14649">
        <v>24</v>
      </c>
      <c r="K14649">
        <v>14648</v>
      </c>
      <c r="N14649"/>
      <c r="O14649"/>
      <c r="Q14649"/>
    </row>
    <row r="14650" spans="1:17" ht="15" x14ac:dyDescent="0.25">
      <c r="A14650"/>
      <c r="B14650" s="114">
        <v>14649</v>
      </c>
      <c r="C14650" s="7">
        <v>24</v>
      </c>
      <c r="E14650">
        <v>14649</v>
      </c>
      <c r="G14650">
        <v>24</v>
      </c>
      <c r="K14650">
        <v>14649</v>
      </c>
      <c r="N14650"/>
      <c r="O14650"/>
      <c r="Q14650"/>
    </row>
    <row r="14651" spans="1:17" ht="15" x14ac:dyDescent="0.25">
      <c r="A14651"/>
      <c r="B14651" s="114">
        <v>14650</v>
      </c>
      <c r="C14651" s="7">
        <v>24</v>
      </c>
      <c r="E14651">
        <v>14650</v>
      </c>
      <c r="G14651">
        <v>24</v>
      </c>
      <c r="K14651">
        <v>14650</v>
      </c>
      <c r="N14651"/>
      <c r="O14651"/>
      <c r="Q14651"/>
    </row>
    <row r="14652" spans="1:17" ht="15" x14ac:dyDescent="0.25">
      <c r="A14652"/>
      <c r="B14652" s="114">
        <v>14651</v>
      </c>
      <c r="C14652" s="7">
        <v>24</v>
      </c>
      <c r="E14652">
        <v>14651</v>
      </c>
      <c r="G14652">
        <v>24</v>
      </c>
      <c r="K14652">
        <v>14651</v>
      </c>
      <c r="N14652"/>
      <c r="O14652"/>
      <c r="Q14652"/>
    </row>
    <row r="14653" spans="1:17" ht="15" x14ac:dyDescent="0.25">
      <c r="A14653"/>
      <c r="B14653" s="114">
        <v>14652</v>
      </c>
      <c r="C14653" s="7">
        <v>24</v>
      </c>
      <c r="E14653">
        <v>14652</v>
      </c>
      <c r="G14653">
        <v>24</v>
      </c>
      <c r="K14653">
        <v>14652</v>
      </c>
      <c r="N14653"/>
      <c r="O14653"/>
      <c r="Q14653"/>
    </row>
    <row r="14654" spans="1:17" ht="15" x14ac:dyDescent="0.25">
      <c r="A14654"/>
      <c r="B14654" s="114">
        <v>14653</v>
      </c>
      <c r="C14654" s="7">
        <v>24</v>
      </c>
      <c r="E14654">
        <v>14653</v>
      </c>
      <c r="G14654">
        <v>24</v>
      </c>
      <c r="K14654">
        <v>14653</v>
      </c>
      <c r="N14654"/>
      <c r="O14654"/>
      <c r="Q14654"/>
    </row>
    <row r="14655" spans="1:17" ht="15" x14ac:dyDescent="0.25">
      <c r="A14655"/>
      <c r="B14655" s="114">
        <v>14654</v>
      </c>
      <c r="C14655" s="7">
        <v>24</v>
      </c>
      <c r="E14655">
        <v>14654</v>
      </c>
      <c r="G14655">
        <v>24</v>
      </c>
      <c r="K14655">
        <v>14654</v>
      </c>
      <c r="N14655"/>
      <c r="O14655"/>
      <c r="Q14655"/>
    </row>
    <row r="14656" spans="1:17" ht="15" x14ac:dyDescent="0.25">
      <c r="A14656"/>
      <c r="B14656" s="114">
        <v>14655</v>
      </c>
      <c r="C14656" s="7">
        <v>24</v>
      </c>
      <c r="E14656">
        <v>14655</v>
      </c>
      <c r="G14656">
        <v>24</v>
      </c>
      <c r="K14656">
        <v>14655</v>
      </c>
      <c r="N14656"/>
      <c r="O14656"/>
      <c r="Q14656"/>
    </row>
    <row r="14657" spans="1:17" ht="15" x14ac:dyDescent="0.25">
      <c r="A14657"/>
      <c r="B14657" s="114">
        <v>14656</v>
      </c>
      <c r="C14657" s="7">
        <v>24</v>
      </c>
      <c r="E14657">
        <v>14656</v>
      </c>
      <c r="G14657">
        <v>24</v>
      </c>
      <c r="K14657">
        <v>14656</v>
      </c>
      <c r="N14657"/>
      <c r="O14657"/>
      <c r="Q14657"/>
    </row>
    <row r="14658" spans="1:17" ht="15" x14ac:dyDescent="0.25">
      <c r="A14658"/>
      <c r="B14658" s="114">
        <v>14657</v>
      </c>
      <c r="C14658" s="7">
        <v>24</v>
      </c>
      <c r="E14658">
        <v>14657</v>
      </c>
      <c r="G14658">
        <v>24</v>
      </c>
      <c r="K14658">
        <v>14657</v>
      </c>
      <c r="N14658"/>
      <c r="O14658"/>
      <c r="Q14658"/>
    </row>
    <row r="14659" spans="1:17" ht="15" x14ac:dyDescent="0.25">
      <c r="A14659"/>
      <c r="B14659" s="114">
        <v>14658</v>
      </c>
      <c r="C14659" s="7">
        <v>24</v>
      </c>
      <c r="E14659">
        <v>14658</v>
      </c>
      <c r="G14659">
        <v>24</v>
      </c>
      <c r="K14659">
        <v>14658</v>
      </c>
      <c r="N14659"/>
      <c r="O14659"/>
      <c r="Q14659"/>
    </row>
    <row r="14660" spans="1:17" ht="15" x14ac:dyDescent="0.25">
      <c r="A14660"/>
      <c r="B14660" s="114">
        <v>14659</v>
      </c>
      <c r="C14660" s="7">
        <v>24</v>
      </c>
      <c r="E14660">
        <v>14659</v>
      </c>
      <c r="G14660">
        <v>24</v>
      </c>
      <c r="K14660">
        <v>14659</v>
      </c>
      <c r="N14660"/>
      <c r="O14660"/>
      <c r="Q14660"/>
    </row>
    <row r="14661" spans="1:17" ht="15" x14ac:dyDescent="0.25">
      <c r="A14661"/>
      <c r="B14661" s="114">
        <v>14660</v>
      </c>
      <c r="C14661" s="7">
        <v>24</v>
      </c>
      <c r="E14661">
        <v>14660</v>
      </c>
      <c r="G14661">
        <v>24</v>
      </c>
      <c r="K14661">
        <v>14660</v>
      </c>
      <c r="N14661"/>
      <c r="O14661"/>
      <c r="Q14661"/>
    </row>
    <row r="14662" spans="1:17" ht="15" x14ac:dyDescent="0.25">
      <c r="A14662"/>
      <c r="B14662" s="114">
        <v>14661</v>
      </c>
      <c r="C14662" s="7">
        <v>24</v>
      </c>
      <c r="E14662">
        <v>14661</v>
      </c>
      <c r="G14662">
        <v>24</v>
      </c>
      <c r="K14662">
        <v>14661</v>
      </c>
      <c r="N14662"/>
      <c r="O14662"/>
      <c r="Q14662"/>
    </row>
    <row r="14663" spans="1:17" ht="15" x14ac:dyDescent="0.25">
      <c r="A14663"/>
      <c r="B14663" s="114">
        <v>14662</v>
      </c>
      <c r="C14663" s="7">
        <v>24</v>
      </c>
      <c r="E14663">
        <v>14662</v>
      </c>
      <c r="G14663">
        <v>24</v>
      </c>
      <c r="K14663">
        <v>14662</v>
      </c>
      <c r="N14663"/>
      <c r="O14663"/>
      <c r="Q14663"/>
    </row>
    <row r="14664" spans="1:17" ht="15" x14ac:dyDescent="0.25">
      <c r="A14664"/>
      <c r="B14664" s="114">
        <v>14663</v>
      </c>
      <c r="C14664" s="7">
        <v>24</v>
      </c>
      <c r="E14664">
        <v>14663</v>
      </c>
      <c r="G14664">
        <v>24</v>
      </c>
      <c r="K14664">
        <v>14663</v>
      </c>
      <c r="N14664"/>
      <c r="O14664"/>
      <c r="Q14664"/>
    </row>
    <row r="14665" spans="1:17" ht="15" x14ac:dyDescent="0.25">
      <c r="A14665"/>
      <c r="B14665" s="114">
        <v>14664</v>
      </c>
      <c r="C14665" s="7">
        <v>24</v>
      </c>
      <c r="E14665">
        <v>14664</v>
      </c>
      <c r="G14665">
        <v>24</v>
      </c>
      <c r="K14665">
        <v>14664</v>
      </c>
      <c r="N14665"/>
      <c r="O14665"/>
      <c r="Q14665"/>
    </row>
    <row r="14666" spans="1:17" ht="15" x14ac:dyDescent="0.25">
      <c r="A14666"/>
      <c r="B14666" s="114">
        <v>14665</v>
      </c>
      <c r="C14666" s="7">
        <v>24</v>
      </c>
      <c r="E14666">
        <v>14665</v>
      </c>
      <c r="G14666">
        <v>24</v>
      </c>
      <c r="K14666">
        <v>14665</v>
      </c>
      <c r="N14666"/>
      <c r="O14666"/>
      <c r="Q14666"/>
    </row>
    <row r="14667" spans="1:17" ht="15" x14ac:dyDescent="0.25">
      <c r="A14667"/>
      <c r="B14667" s="114">
        <v>14666</v>
      </c>
      <c r="C14667" s="7">
        <v>24</v>
      </c>
      <c r="E14667">
        <v>14666</v>
      </c>
      <c r="G14667">
        <v>24</v>
      </c>
      <c r="K14667">
        <v>14666</v>
      </c>
      <c r="N14667"/>
      <c r="O14667"/>
      <c r="Q14667"/>
    </row>
    <row r="14668" spans="1:17" ht="15" x14ac:dyDescent="0.25">
      <c r="A14668"/>
      <c r="B14668" s="114">
        <v>14667</v>
      </c>
      <c r="C14668" s="7">
        <v>24</v>
      </c>
      <c r="E14668">
        <v>14667</v>
      </c>
      <c r="G14668">
        <v>24</v>
      </c>
      <c r="K14668">
        <v>14667</v>
      </c>
      <c r="N14668"/>
      <c r="O14668"/>
      <c r="Q14668"/>
    </row>
    <row r="14669" spans="1:17" ht="15" x14ac:dyDescent="0.25">
      <c r="A14669"/>
      <c r="B14669" s="114">
        <v>14668</v>
      </c>
      <c r="C14669" s="7">
        <v>24</v>
      </c>
      <c r="E14669">
        <v>14668</v>
      </c>
      <c r="G14669">
        <v>24</v>
      </c>
      <c r="K14669">
        <v>14668</v>
      </c>
      <c r="N14669"/>
      <c r="O14669"/>
      <c r="Q14669"/>
    </row>
    <row r="14670" spans="1:17" ht="15" x14ac:dyDescent="0.25">
      <c r="A14670"/>
      <c r="B14670" s="114">
        <v>14669</v>
      </c>
      <c r="C14670" s="7">
        <v>24</v>
      </c>
      <c r="E14670">
        <v>14669</v>
      </c>
      <c r="G14670">
        <v>24</v>
      </c>
      <c r="K14670">
        <v>14669</v>
      </c>
      <c r="N14670"/>
      <c r="O14670"/>
      <c r="Q14670"/>
    </row>
    <row r="14671" spans="1:17" ht="15" x14ac:dyDescent="0.25">
      <c r="A14671"/>
      <c r="B14671" s="114">
        <v>14670</v>
      </c>
      <c r="C14671" s="7">
        <v>24</v>
      </c>
      <c r="E14671">
        <v>14670</v>
      </c>
      <c r="G14671">
        <v>24</v>
      </c>
      <c r="K14671">
        <v>14670</v>
      </c>
      <c r="N14671"/>
      <c r="O14671"/>
      <c r="Q14671"/>
    </row>
    <row r="14672" spans="1:17" ht="15" x14ac:dyDescent="0.25">
      <c r="A14672"/>
      <c r="B14672" s="114">
        <v>14671</v>
      </c>
      <c r="C14672" s="7">
        <v>24</v>
      </c>
      <c r="E14672">
        <v>14671</v>
      </c>
      <c r="G14672">
        <v>24</v>
      </c>
      <c r="K14672">
        <v>14671</v>
      </c>
      <c r="N14672"/>
      <c r="O14672"/>
      <c r="Q14672"/>
    </row>
    <row r="14673" spans="1:17" ht="15" x14ac:dyDescent="0.25">
      <c r="A14673"/>
      <c r="B14673" s="114">
        <v>14672</v>
      </c>
      <c r="C14673" s="7">
        <v>24</v>
      </c>
      <c r="E14673">
        <v>14672</v>
      </c>
      <c r="G14673">
        <v>24</v>
      </c>
      <c r="K14673">
        <v>14672</v>
      </c>
      <c r="N14673"/>
      <c r="O14673"/>
      <c r="Q14673"/>
    </row>
    <row r="14674" spans="1:17" ht="15" x14ac:dyDescent="0.25">
      <c r="A14674"/>
      <c r="B14674" s="114">
        <v>14673</v>
      </c>
      <c r="C14674" s="7">
        <v>24</v>
      </c>
      <c r="E14674">
        <v>14673</v>
      </c>
      <c r="G14674">
        <v>24</v>
      </c>
      <c r="K14674">
        <v>14673</v>
      </c>
      <c r="N14674"/>
      <c r="O14674"/>
      <c r="Q14674"/>
    </row>
    <row r="14675" spans="1:17" ht="15" x14ac:dyDescent="0.25">
      <c r="A14675"/>
      <c r="B14675" s="114">
        <v>14674</v>
      </c>
      <c r="C14675" s="7">
        <v>24</v>
      </c>
      <c r="E14675">
        <v>14674</v>
      </c>
      <c r="G14675">
        <v>24</v>
      </c>
      <c r="K14675">
        <v>14674</v>
      </c>
      <c r="N14675"/>
      <c r="O14675"/>
      <c r="Q14675"/>
    </row>
    <row r="14676" spans="1:17" ht="15" x14ac:dyDescent="0.25">
      <c r="A14676"/>
      <c r="B14676" s="114">
        <v>14675</v>
      </c>
      <c r="C14676" s="7">
        <v>24</v>
      </c>
      <c r="E14676">
        <v>14675</v>
      </c>
      <c r="G14676">
        <v>24</v>
      </c>
      <c r="K14676">
        <v>14675</v>
      </c>
      <c r="N14676"/>
      <c r="O14676"/>
      <c r="Q14676"/>
    </row>
    <row r="14677" spans="1:17" ht="15" x14ac:dyDescent="0.25">
      <c r="A14677"/>
      <c r="B14677" s="114">
        <v>14676</v>
      </c>
      <c r="C14677" s="7">
        <v>24</v>
      </c>
      <c r="E14677">
        <v>14676</v>
      </c>
      <c r="G14677">
        <v>24</v>
      </c>
      <c r="K14677">
        <v>14676</v>
      </c>
      <c r="N14677"/>
      <c r="O14677"/>
      <c r="Q14677"/>
    </row>
    <row r="14678" spans="1:17" ht="15" x14ac:dyDescent="0.25">
      <c r="A14678"/>
      <c r="B14678" s="114">
        <v>14677</v>
      </c>
      <c r="C14678" s="7">
        <v>24</v>
      </c>
      <c r="E14678">
        <v>14677</v>
      </c>
      <c r="G14678">
        <v>24</v>
      </c>
      <c r="K14678">
        <v>14677</v>
      </c>
      <c r="N14678"/>
      <c r="O14678"/>
      <c r="Q14678"/>
    </row>
    <row r="14679" spans="1:17" ht="15" x14ac:dyDescent="0.25">
      <c r="A14679"/>
      <c r="B14679" s="114">
        <v>14678</v>
      </c>
      <c r="C14679" s="7">
        <v>24</v>
      </c>
      <c r="E14679">
        <v>14678</v>
      </c>
      <c r="G14679">
        <v>24</v>
      </c>
      <c r="K14679">
        <v>14678</v>
      </c>
      <c r="N14679"/>
      <c r="O14679"/>
      <c r="Q14679"/>
    </row>
    <row r="14680" spans="1:17" ht="15" x14ac:dyDescent="0.25">
      <c r="A14680"/>
      <c r="B14680" s="114">
        <v>14679</v>
      </c>
      <c r="C14680" s="7">
        <v>24</v>
      </c>
      <c r="E14680">
        <v>14679</v>
      </c>
      <c r="G14680">
        <v>24</v>
      </c>
      <c r="K14680">
        <v>14679</v>
      </c>
      <c r="N14680"/>
      <c r="O14680"/>
      <c r="Q14680"/>
    </row>
    <row r="14681" spans="1:17" ht="15" x14ac:dyDescent="0.25">
      <c r="A14681"/>
      <c r="B14681" s="114">
        <v>14680</v>
      </c>
      <c r="C14681" s="7">
        <v>24</v>
      </c>
      <c r="E14681">
        <v>14680</v>
      </c>
      <c r="G14681">
        <v>24</v>
      </c>
      <c r="K14681">
        <v>14680</v>
      </c>
      <c r="N14681"/>
      <c r="O14681"/>
      <c r="Q14681"/>
    </row>
    <row r="14682" spans="1:17" ht="15" x14ac:dyDescent="0.25">
      <c r="A14682"/>
      <c r="B14682" s="114">
        <v>14681</v>
      </c>
      <c r="C14682" s="7">
        <v>24</v>
      </c>
      <c r="E14682">
        <v>14681</v>
      </c>
      <c r="G14682">
        <v>24</v>
      </c>
      <c r="K14682">
        <v>14681</v>
      </c>
      <c r="N14682"/>
      <c r="O14682"/>
      <c r="Q14682"/>
    </row>
    <row r="14683" spans="1:17" ht="15" x14ac:dyDescent="0.25">
      <c r="A14683"/>
      <c r="B14683" s="114">
        <v>14682</v>
      </c>
      <c r="C14683" s="7">
        <v>24</v>
      </c>
      <c r="E14683">
        <v>14682</v>
      </c>
      <c r="G14683">
        <v>24</v>
      </c>
      <c r="K14683">
        <v>14682</v>
      </c>
      <c r="N14683"/>
      <c r="O14683"/>
      <c r="Q14683"/>
    </row>
    <row r="14684" spans="1:17" ht="15" x14ac:dyDescent="0.25">
      <c r="A14684"/>
      <c r="B14684" s="114">
        <v>14683</v>
      </c>
      <c r="C14684" s="7">
        <v>24</v>
      </c>
      <c r="E14684">
        <v>14683</v>
      </c>
      <c r="G14684">
        <v>24</v>
      </c>
      <c r="K14684">
        <v>14683</v>
      </c>
      <c r="N14684"/>
      <c r="O14684"/>
      <c r="Q14684"/>
    </row>
    <row r="14685" spans="1:17" ht="15" x14ac:dyDescent="0.25">
      <c r="A14685"/>
      <c r="B14685" s="114">
        <v>14684</v>
      </c>
      <c r="C14685" s="7">
        <v>24</v>
      </c>
      <c r="E14685">
        <v>14684</v>
      </c>
      <c r="G14685">
        <v>24</v>
      </c>
      <c r="K14685">
        <v>14684</v>
      </c>
      <c r="N14685"/>
      <c r="O14685"/>
      <c r="Q14685"/>
    </row>
    <row r="14686" spans="1:17" ht="15" x14ac:dyDescent="0.25">
      <c r="A14686"/>
      <c r="B14686" s="114">
        <v>14685</v>
      </c>
      <c r="C14686" s="7">
        <v>24</v>
      </c>
      <c r="E14686">
        <v>14685</v>
      </c>
      <c r="G14686">
        <v>24</v>
      </c>
      <c r="K14686">
        <v>14685</v>
      </c>
      <c r="N14686"/>
      <c r="O14686"/>
      <c r="Q14686"/>
    </row>
    <row r="14687" spans="1:17" ht="15" x14ac:dyDescent="0.25">
      <c r="A14687"/>
      <c r="B14687" s="114">
        <v>14686</v>
      </c>
      <c r="C14687" s="7">
        <v>24</v>
      </c>
      <c r="E14687">
        <v>14686</v>
      </c>
      <c r="G14687">
        <v>24</v>
      </c>
      <c r="K14687">
        <v>14686</v>
      </c>
      <c r="N14687"/>
      <c r="O14687"/>
      <c r="Q14687"/>
    </row>
    <row r="14688" spans="1:17" ht="15" x14ac:dyDescent="0.25">
      <c r="A14688"/>
      <c r="B14688" s="114">
        <v>14687</v>
      </c>
      <c r="C14688" s="7">
        <v>24</v>
      </c>
      <c r="E14688">
        <v>14687</v>
      </c>
      <c r="G14688">
        <v>24</v>
      </c>
      <c r="K14688">
        <v>14687</v>
      </c>
      <c r="N14688"/>
      <c r="O14688"/>
      <c r="Q14688"/>
    </row>
    <row r="14689" spans="1:17" ht="15" x14ac:dyDescent="0.25">
      <c r="A14689"/>
      <c r="B14689" s="114">
        <v>14688</v>
      </c>
      <c r="C14689" s="7">
        <v>24</v>
      </c>
      <c r="E14689">
        <v>14688</v>
      </c>
      <c r="G14689">
        <v>24</v>
      </c>
      <c r="K14689">
        <v>14688</v>
      </c>
      <c r="N14689"/>
      <c r="O14689"/>
      <c r="Q14689"/>
    </row>
    <row r="14690" spans="1:17" ht="15" x14ac:dyDescent="0.25">
      <c r="A14690"/>
      <c r="B14690" s="114">
        <v>14689</v>
      </c>
      <c r="C14690" s="7">
        <v>24</v>
      </c>
      <c r="E14690">
        <v>14689</v>
      </c>
      <c r="G14690">
        <v>24</v>
      </c>
      <c r="K14690">
        <v>14689</v>
      </c>
      <c r="N14690"/>
      <c r="O14690"/>
      <c r="Q14690"/>
    </row>
    <row r="14691" spans="1:17" ht="15" x14ac:dyDescent="0.25">
      <c r="A14691"/>
      <c r="B14691" s="114">
        <v>14690</v>
      </c>
      <c r="C14691" s="7">
        <v>24</v>
      </c>
      <c r="E14691">
        <v>14690</v>
      </c>
      <c r="G14691">
        <v>24</v>
      </c>
      <c r="K14691">
        <v>14690</v>
      </c>
      <c r="N14691"/>
      <c r="O14691"/>
      <c r="Q14691"/>
    </row>
    <row r="14692" spans="1:17" ht="15" x14ac:dyDescent="0.25">
      <c r="A14692"/>
      <c r="B14692" s="114">
        <v>14691</v>
      </c>
      <c r="C14692" s="7">
        <v>24</v>
      </c>
      <c r="E14692">
        <v>14691</v>
      </c>
      <c r="G14692">
        <v>24</v>
      </c>
      <c r="K14692">
        <v>14691</v>
      </c>
      <c r="N14692"/>
      <c r="O14692"/>
      <c r="Q14692"/>
    </row>
    <row r="14693" spans="1:17" ht="15" x14ac:dyDescent="0.25">
      <c r="A14693"/>
      <c r="B14693" s="114">
        <v>14692</v>
      </c>
      <c r="C14693" s="7">
        <v>24</v>
      </c>
      <c r="E14693">
        <v>14692</v>
      </c>
      <c r="G14693">
        <v>24</v>
      </c>
      <c r="K14693">
        <v>14692</v>
      </c>
      <c r="N14693"/>
      <c r="O14693"/>
      <c r="Q14693"/>
    </row>
    <row r="14694" spans="1:17" ht="15" x14ac:dyDescent="0.25">
      <c r="A14694"/>
      <c r="B14694" s="114">
        <v>14693</v>
      </c>
      <c r="C14694" s="7">
        <v>24</v>
      </c>
      <c r="E14694">
        <v>14693</v>
      </c>
      <c r="G14694">
        <v>24</v>
      </c>
      <c r="K14694">
        <v>14693</v>
      </c>
      <c r="N14694"/>
      <c r="O14694"/>
      <c r="Q14694"/>
    </row>
    <row r="14695" spans="1:17" ht="15" x14ac:dyDescent="0.25">
      <c r="A14695"/>
      <c r="B14695" s="114">
        <v>14694</v>
      </c>
      <c r="C14695" s="7">
        <v>24</v>
      </c>
      <c r="E14695">
        <v>14694</v>
      </c>
      <c r="G14695">
        <v>24</v>
      </c>
      <c r="K14695">
        <v>14694</v>
      </c>
      <c r="N14695"/>
      <c r="O14695"/>
      <c r="Q14695"/>
    </row>
    <row r="14696" spans="1:17" ht="15" x14ac:dyDescent="0.25">
      <c r="A14696"/>
      <c r="B14696" s="114">
        <v>14695</v>
      </c>
      <c r="C14696" s="7">
        <v>24</v>
      </c>
      <c r="E14696">
        <v>14695</v>
      </c>
      <c r="G14696">
        <v>24</v>
      </c>
      <c r="K14696">
        <v>14695</v>
      </c>
      <c r="N14696"/>
      <c r="O14696"/>
      <c r="Q14696"/>
    </row>
    <row r="14697" spans="1:17" ht="15" x14ac:dyDescent="0.25">
      <c r="A14697"/>
      <c r="B14697" s="114">
        <v>14696</v>
      </c>
      <c r="C14697" s="7">
        <v>24</v>
      </c>
      <c r="E14697">
        <v>14696</v>
      </c>
      <c r="G14697">
        <v>24</v>
      </c>
      <c r="K14697">
        <v>14696</v>
      </c>
      <c r="N14697"/>
      <c r="O14697"/>
      <c r="Q14697"/>
    </row>
    <row r="14698" spans="1:17" ht="15" x14ac:dyDescent="0.25">
      <c r="A14698"/>
      <c r="B14698" s="114">
        <v>14697</v>
      </c>
      <c r="C14698" s="7">
        <v>24</v>
      </c>
      <c r="E14698">
        <v>14697</v>
      </c>
      <c r="G14698">
        <v>24</v>
      </c>
      <c r="K14698">
        <v>14697</v>
      </c>
      <c r="N14698"/>
      <c r="O14698"/>
      <c r="Q14698"/>
    </row>
    <row r="14699" spans="1:17" ht="15" x14ac:dyDescent="0.25">
      <c r="A14699"/>
      <c r="B14699" s="114">
        <v>14698</v>
      </c>
      <c r="C14699" s="7">
        <v>24</v>
      </c>
      <c r="E14699">
        <v>14698</v>
      </c>
      <c r="G14699">
        <v>24</v>
      </c>
      <c r="K14699">
        <v>14698</v>
      </c>
      <c r="N14699"/>
      <c r="O14699"/>
      <c r="Q14699"/>
    </row>
    <row r="14700" spans="1:17" ht="15" x14ac:dyDescent="0.25">
      <c r="A14700"/>
      <c r="B14700" s="114">
        <v>14699</v>
      </c>
      <c r="C14700" s="7">
        <v>24</v>
      </c>
      <c r="E14700">
        <v>14699</v>
      </c>
      <c r="G14700">
        <v>24</v>
      </c>
      <c r="K14700">
        <v>14699</v>
      </c>
      <c r="N14700"/>
      <c r="O14700"/>
      <c r="Q14700"/>
    </row>
    <row r="14701" spans="1:17" ht="15" x14ac:dyDescent="0.25">
      <c r="A14701"/>
      <c r="B14701" s="114">
        <v>14700</v>
      </c>
      <c r="C14701" s="7">
        <v>24</v>
      </c>
      <c r="E14701">
        <v>14700</v>
      </c>
      <c r="G14701">
        <v>24</v>
      </c>
      <c r="K14701">
        <v>14700</v>
      </c>
      <c r="N14701"/>
      <c r="O14701"/>
      <c r="Q14701"/>
    </row>
    <row r="14702" spans="1:17" ht="15" x14ac:dyDescent="0.25">
      <c r="A14702"/>
      <c r="B14702" s="114">
        <v>14701</v>
      </c>
      <c r="C14702" s="7">
        <v>24</v>
      </c>
      <c r="E14702">
        <v>14701</v>
      </c>
      <c r="G14702">
        <v>24</v>
      </c>
      <c r="K14702">
        <v>14701</v>
      </c>
      <c r="N14702"/>
      <c r="O14702"/>
      <c r="Q14702"/>
    </row>
    <row r="14703" spans="1:17" ht="15" x14ac:dyDescent="0.25">
      <c r="A14703"/>
      <c r="B14703" s="114">
        <v>14702</v>
      </c>
      <c r="C14703" s="7">
        <v>24</v>
      </c>
      <c r="E14703">
        <v>14702</v>
      </c>
      <c r="G14703">
        <v>24</v>
      </c>
      <c r="K14703">
        <v>14702</v>
      </c>
      <c r="N14703"/>
      <c r="O14703"/>
      <c r="Q14703"/>
    </row>
    <row r="14704" spans="1:17" ht="15" x14ac:dyDescent="0.25">
      <c r="A14704"/>
      <c r="B14704" s="114">
        <v>14703</v>
      </c>
      <c r="C14704" s="7">
        <v>24</v>
      </c>
      <c r="E14704">
        <v>14703</v>
      </c>
      <c r="G14704">
        <v>24</v>
      </c>
      <c r="K14704">
        <v>14703</v>
      </c>
      <c r="N14704"/>
      <c r="O14704"/>
      <c r="Q14704"/>
    </row>
    <row r="14705" spans="1:17" ht="15" x14ac:dyDescent="0.25">
      <c r="A14705"/>
      <c r="B14705" s="114">
        <v>14704</v>
      </c>
      <c r="C14705" s="7">
        <v>24</v>
      </c>
      <c r="E14705">
        <v>14704</v>
      </c>
      <c r="G14705">
        <v>24</v>
      </c>
      <c r="K14705">
        <v>14704</v>
      </c>
      <c r="N14705"/>
      <c r="O14705"/>
      <c r="Q14705"/>
    </row>
    <row r="14706" spans="1:17" ht="15" x14ac:dyDescent="0.25">
      <c r="A14706"/>
      <c r="B14706" s="114">
        <v>14705</v>
      </c>
      <c r="C14706" s="7">
        <v>24</v>
      </c>
      <c r="E14706">
        <v>14705</v>
      </c>
      <c r="G14706">
        <v>24</v>
      </c>
      <c r="K14706">
        <v>14705</v>
      </c>
      <c r="N14706"/>
      <c r="O14706"/>
      <c r="Q14706"/>
    </row>
    <row r="14707" spans="1:17" ht="15" x14ac:dyDescent="0.25">
      <c r="A14707"/>
      <c r="B14707" s="114">
        <v>14706</v>
      </c>
      <c r="C14707" s="7">
        <v>24</v>
      </c>
      <c r="E14707">
        <v>14706</v>
      </c>
      <c r="G14707">
        <v>24</v>
      </c>
      <c r="K14707">
        <v>14706</v>
      </c>
      <c r="N14707"/>
      <c r="O14707"/>
      <c r="Q14707"/>
    </row>
    <row r="14708" spans="1:17" ht="15" x14ac:dyDescent="0.25">
      <c r="A14708"/>
      <c r="B14708" s="114">
        <v>14707</v>
      </c>
      <c r="C14708" s="7">
        <v>24</v>
      </c>
      <c r="E14708">
        <v>14707</v>
      </c>
      <c r="G14708">
        <v>24</v>
      </c>
      <c r="K14708">
        <v>14707</v>
      </c>
      <c r="N14708"/>
      <c r="O14708"/>
      <c r="Q14708"/>
    </row>
    <row r="14709" spans="1:17" ht="15" x14ac:dyDescent="0.25">
      <c r="A14709"/>
      <c r="B14709" s="114">
        <v>14708</v>
      </c>
      <c r="C14709" s="7">
        <v>24</v>
      </c>
      <c r="E14709">
        <v>14708</v>
      </c>
      <c r="G14709">
        <v>24</v>
      </c>
      <c r="K14709">
        <v>14708</v>
      </c>
      <c r="N14709"/>
      <c r="O14709"/>
      <c r="Q14709"/>
    </row>
    <row r="14710" spans="1:17" ht="15" x14ac:dyDescent="0.25">
      <c r="A14710"/>
      <c r="B14710" s="114">
        <v>14709</v>
      </c>
      <c r="C14710" s="7">
        <v>24</v>
      </c>
      <c r="E14710">
        <v>14709</v>
      </c>
      <c r="G14710">
        <v>24</v>
      </c>
      <c r="K14710">
        <v>14709</v>
      </c>
      <c r="N14710"/>
      <c r="O14710"/>
      <c r="Q14710"/>
    </row>
    <row r="14711" spans="1:17" ht="15" x14ac:dyDescent="0.25">
      <c r="A14711"/>
      <c r="B14711" s="114">
        <v>14710</v>
      </c>
      <c r="C14711" s="7">
        <v>24</v>
      </c>
      <c r="E14711">
        <v>14710</v>
      </c>
      <c r="G14711">
        <v>24</v>
      </c>
      <c r="K14711">
        <v>14710</v>
      </c>
      <c r="N14711"/>
      <c r="O14711"/>
      <c r="Q14711"/>
    </row>
    <row r="14712" spans="1:17" ht="15" x14ac:dyDescent="0.25">
      <c r="A14712"/>
      <c r="B14712" s="114">
        <v>14711</v>
      </c>
      <c r="C14712" s="7">
        <v>24</v>
      </c>
      <c r="E14712">
        <v>14711</v>
      </c>
      <c r="G14712">
        <v>24</v>
      </c>
      <c r="K14712">
        <v>14711</v>
      </c>
      <c r="N14712"/>
      <c r="O14712"/>
      <c r="Q14712"/>
    </row>
    <row r="14713" spans="1:17" ht="15" x14ac:dyDescent="0.25">
      <c r="A14713"/>
      <c r="B14713" s="114">
        <v>14712</v>
      </c>
      <c r="C14713" s="7">
        <v>24</v>
      </c>
      <c r="E14713">
        <v>14712</v>
      </c>
      <c r="G14713">
        <v>24</v>
      </c>
      <c r="K14713">
        <v>14712</v>
      </c>
      <c r="N14713"/>
      <c r="O14713"/>
      <c r="Q14713"/>
    </row>
    <row r="14714" spans="1:17" ht="15" x14ac:dyDescent="0.25">
      <c r="A14714"/>
      <c r="B14714" s="114">
        <v>14713</v>
      </c>
      <c r="C14714" s="7">
        <v>24</v>
      </c>
      <c r="E14714">
        <v>14713</v>
      </c>
      <c r="G14714">
        <v>24</v>
      </c>
      <c r="K14714">
        <v>14713</v>
      </c>
      <c r="N14714"/>
      <c r="O14714"/>
      <c r="Q14714"/>
    </row>
    <row r="14715" spans="1:17" ht="15" x14ac:dyDescent="0.25">
      <c r="A14715"/>
      <c r="B14715" s="114">
        <v>14714</v>
      </c>
      <c r="C14715" s="7">
        <v>24</v>
      </c>
      <c r="E14715">
        <v>14714</v>
      </c>
      <c r="G14715">
        <v>24</v>
      </c>
      <c r="K14715">
        <v>14714</v>
      </c>
      <c r="N14715"/>
      <c r="O14715"/>
      <c r="Q14715"/>
    </row>
    <row r="14716" spans="1:17" ht="15" x14ac:dyDescent="0.25">
      <c r="A14716"/>
      <c r="B14716" s="114">
        <v>14715</v>
      </c>
      <c r="C14716" s="7">
        <v>24</v>
      </c>
      <c r="E14716">
        <v>14715</v>
      </c>
      <c r="G14716">
        <v>24</v>
      </c>
      <c r="K14716">
        <v>14715</v>
      </c>
      <c r="N14716"/>
      <c r="O14716"/>
      <c r="Q14716"/>
    </row>
    <row r="14717" spans="1:17" ht="15" x14ac:dyDescent="0.25">
      <c r="A14717"/>
      <c r="B14717" s="114">
        <v>14716</v>
      </c>
      <c r="C14717" s="7">
        <v>24</v>
      </c>
      <c r="E14717">
        <v>14716</v>
      </c>
      <c r="G14717">
        <v>24</v>
      </c>
      <c r="K14717">
        <v>14716</v>
      </c>
      <c r="N14717"/>
      <c r="O14717"/>
      <c r="Q14717"/>
    </row>
    <row r="14718" spans="1:17" ht="15" x14ac:dyDescent="0.25">
      <c r="A14718"/>
      <c r="B14718" s="114">
        <v>14717</v>
      </c>
      <c r="C14718" s="7">
        <v>24</v>
      </c>
      <c r="E14718">
        <v>14717</v>
      </c>
      <c r="G14718">
        <v>24</v>
      </c>
      <c r="K14718">
        <v>14717</v>
      </c>
      <c r="N14718"/>
      <c r="O14718"/>
      <c r="Q14718"/>
    </row>
    <row r="14719" spans="1:17" ht="15" x14ac:dyDescent="0.25">
      <c r="A14719"/>
      <c r="B14719" s="114">
        <v>14718</v>
      </c>
      <c r="C14719" s="7">
        <v>24</v>
      </c>
      <c r="E14719">
        <v>14718</v>
      </c>
      <c r="G14719">
        <v>24</v>
      </c>
      <c r="K14719">
        <v>14718</v>
      </c>
      <c r="N14719"/>
      <c r="O14719"/>
      <c r="Q14719"/>
    </row>
    <row r="14720" spans="1:17" ht="15" x14ac:dyDescent="0.25">
      <c r="A14720"/>
      <c r="B14720" s="114">
        <v>14719</v>
      </c>
      <c r="C14720" s="7">
        <v>24</v>
      </c>
      <c r="E14720">
        <v>14719</v>
      </c>
      <c r="G14720">
        <v>24</v>
      </c>
      <c r="K14720">
        <v>14719</v>
      </c>
      <c r="N14720"/>
      <c r="O14720"/>
      <c r="Q14720"/>
    </row>
    <row r="14721" spans="1:17" ht="15" x14ac:dyDescent="0.25">
      <c r="A14721"/>
      <c r="B14721" s="114">
        <v>14720</v>
      </c>
      <c r="C14721" s="7">
        <v>24</v>
      </c>
      <c r="E14721">
        <v>14720</v>
      </c>
      <c r="G14721">
        <v>24</v>
      </c>
      <c r="K14721">
        <v>14720</v>
      </c>
      <c r="N14721"/>
      <c r="O14721"/>
      <c r="Q14721"/>
    </row>
    <row r="14722" spans="1:17" ht="15" x14ac:dyDescent="0.25">
      <c r="A14722"/>
      <c r="B14722" s="114">
        <v>14721</v>
      </c>
      <c r="C14722" s="7">
        <v>24</v>
      </c>
      <c r="E14722">
        <v>14721</v>
      </c>
      <c r="G14722">
        <v>24</v>
      </c>
      <c r="K14722">
        <v>14721</v>
      </c>
      <c r="N14722"/>
      <c r="O14722"/>
      <c r="Q14722"/>
    </row>
    <row r="14723" spans="1:17" ht="15" x14ac:dyDescent="0.25">
      <c r="A14723"/>
      <c r="B14723" s="114">
        <v>14722</v>
      </c>
      <c r="C14723" s="7">
        <v>24</v>
      </c>
      <c r="E14723">
        <v>14722</v>
      </c>
      <c r="G14723">
        <v>24</v>
      </c>
      <c r="K14723">
        <v>14722</v>
      </c>
      <c r="N14723"/>
      <c r="O14723"/>
      <c r="Q14723"/>
    </row>
    <row r="14724" spans="1:17" ht="15" x14ac:dyDescent="0.25">
      <c r="A14724"/>
      <c r="B14724" s="114">
        <v>14723</v>
      </c>
      <c r="C14724" s="7">
        <v>24</v>
      </c>
      <c r="E14724">
        <v>14723</v>
      </c>
      <c r="G14724">
        <v>24</v>
      </c>
      <c r="K14724">
        <v>14723</v>
      </c>
      <c r="N14724"/>
      <c r="O14724"/>
      <c r="Q14724"/>
    </row>
    <row r="14725" spans="1:17" ht="15" x14ac:dyDescent="0.25">
      <c r="A14725"/>
      <c r="B14725" s="114">
        <v>14724</v>
      </c>
      <c r="C14725" s="7">
        <v>24</v>
      </c>
      <c r="E14725">
        <v>14724</v>
      </c>
      <c r="G14725">
        <v>24</v>
      </c>
      <c r="K14725">
        <v>14724</v>
      </c>
      <c r="N14725"/>
      <c r="O14725"/>
      <c r="Q14725"/>
    </row>
    <row r="14726" spans="1:17" ht="15" x14ac:dyDescent="0.25">
      <c r="A14726"/>
      <c r="B14726" s="114">
        <v>14725</v>
      </c>
      <c r="C14726" s="7">
        <v>24</v>
      </c>
      <c r="E14726">
        <v>14725</v>
      </c>
      <c r="G14726">
        <v>24</v>
      </c>
      <c r="K14726">
        <v>14725</v>
      </c>
      <c r="N14726"/>
      <c r="O14726"/>
      <c r="Q14726"/>
    </row>
    <row r="14727" spans="1:17" ht="15" x14ac:dyDescent="0.25">
      <c r="A14727"/>
      <c r="B14727" s="114">
        <v>14726</v>
      </c>
      <c r="C14727" s="7">
        <v>24</v>
      </c>
      <c r="E14727">
        <v>14726</v>
      </c>
      <c r="G14727">
        <v>24</v>
      </c>
      <c r="K14727">
        <v>14726</v>
      </c>
      <c r="N14727"/>
      <c r="O14727"/>
      <c r="Q14727"/>
    </row>
    <row r="14728" spans="1:17" ht="15" x14ac:dyDescent="0.25">
      <c r="A14728"/>
      <c r="B14728" s="114">
        <v>14727</v>
      </c>
      <c r="C14728" s="7">
        <v>24</v>
      </c>
      <c r="E14728">
        <v>14727</v>
      </c>
      <c r="G14728">
        <v>24</v>
      </c>
      <c r="K14728">
        <v>14727</v>
      </c>
      <c r="N14728"/>
      <c r="O14728"/>
      <c r="Q14728"/>
    </row>
    <row r="14729" spans="1:17" ht="15" x14ac:dyDescent="0.25">
      <c r="A14729"/>
      <c r="B14729" s="114">
        <v>14728</v>
      </c>
      <c r="C14729" s="7">
        <v>24</v>
      </c>
      <c r="E14729">
        <v>14728</v>
      </c>
      <c r="G14729">
        <v>24</v>
      </c>
      <c r="K14729">
        <v>14728</v>
      </c>
      <c r="N14729"/>
      <c r="O14729"/>
      <c r="Q14729"/>
    </row>
    <row r="14730" spans="1:17" ht="15" x14ac:dyDescent="0.25">
      <c r="A14730"/>
      <c r="B14730" s="114">
        <v>14729</v>
      </c>
      <c r="C14730" s="7">
        <v>24</v>
      </c>
      <c r="E14730">
        <v>14729</v>
      </c>
      <c r="G14730">
        <v>24</v>
      </c>
      <c r="K14730">
        <v>14729</v>
      </c>
      <c r="N14730"/>
      <c r="O14730"/>
      <c r="Q14730"/>
    </row>
    <row r="14731" spans="1:17" ht="15" x14ac:dyDescent="0.25">
      <c r="A14731"/>
      <c r="B14731" s="114">
        <v>14730</v>
      </c>
      <c r="C14731" s="7">
        <v>24</v>
      </c>
      <c r="E14731">
        <v>14730</v>
      </c>
      <c r="G14731">
        <v>24</v>
      </c>
      <c r="K14731">
        <v>14730</v>
      </c>
      <c r="N14731"/>
      <c r="O14731"/>
      <c r="Q14731"/>
    </row>
    <row r="14732" spans="1:17" ht="15" x14ac:dyDescent="0.25">
      <c r="A14732"/>
      <c r="B14732" s="114">
        <v>14731</v>
      </c>
      <c r="C14732" s="7">
        <v>24</v>
      </c>
      <c r="E14732">
        <v>14731</v>
      </c>
      <c r="G14732">
        <v>24</v>
      </c>
      <c r="K14732">
        <v>14731</v>
      </c>
      <c r="N14732"/>
      <c r="O14732"/>
      <c r="Q14732"/>
    </row>
    <row r="14733" spans="1:17" ht="15" x14ac:dyDescent="0.25">
      <c r="A14733"/>
      <c r="B14733" s="114">
        <v>14732</v>
      </c>
      <c r="C14733" s="7">
        <v>24</v>
      </c>
      <c r="E14733">
        <v>14732</v>
      </c>
      <c r="G14733">
        <v>24</v>
      </c>
      <c r="K14733">
        <v>14732</v>
      </c>
      <c r="N14733"/>
      <c r="O14733"/>
      <c r="Q14733"/>
    </row>
    <row r="14734" spans="1:17" ht="15" x14ac:dyDescent="0.25">
      <c r="A14734"/>
      <c r="B14734" s="114">
        <v>14733</v>
      </c>
      <c r="C14734" s="7">
        <v>24</v>
      </c>
      <c r="E14734">
        <v>14733</v>
      </c>
      <c r="G14734">
        <v>24</v>
      </c>
      <c r="K14734">
        <v>14733</v>
      </c>
      <c r="N14734"/>
      <c r="O14734"/>
      <c r="Q14734"/>
    </row>
    <row r="14735" spans="1:17" ht="15" x14ac:dyDescent="0.25">
      <c r="A14735"/>
      <c r="B14735" s="114">
        <v>14734</v>
      </c>
      <c r="C14735" s="7">
        <v>24</v>
      </c>
      <c r="E14735">
        <v>14734</v>
      </c>
      <c r="G14735">
        <v>24</v>
      </c>
      <c r="K14735">
        <v>14734</v>
      </c>
      <c r="N14735"/>
      <c r="O14735"/>
      <c r="Q14735"/>
    </row>
    <row r="14736" spans="1:17" ht="15" x14ac:dyDescent="0.25">
      <c r="A14736"/>
      <c r="B14736" s="114">
        <v>14735</v>
      </c>
      <c r="C14736" s="7">
        <v>24</v>
      </c>
      <c r="E14736">
        <v>14735</v>
      </c>
      <c r="G14736">
        <v>24</v>
      </c>
      <c r="K14736">
        <v>14735</v>
      </c>
      <c r="N14736"/>
      <c r="O14736"/>
      <c r="Q14736"/>
    </row>
    <row r="14737" spans="1:17" ht="15" x14ac:dyDescent="0.25">
      <c r="A14737"/>
      <c r="B14737" s="114">
        <v>14736</v>
      </c>
      <c r="C14737" s="7">
        <v>24</v>
      </c>
      <c r="E14737">
        <v>14736</v>
      </c>
      <c r="G14737">
        <v>24</v>
      </c>
      <c r="K14737">
        <v>14736</v>
      </c>
      <c r="N14737"/>
      <c r="O14737"/>
      <c r="Q14737"/>
    </row>
    <row r="14738" spans="1:17" ht="15" x14ac:dyDescent="0.25">
      <c r="A14738"/>
      <c r="B14738" s="114">
        <v>14737</v>
      </c>
      <c r="C14738" s="7">
        <v>24</v>
      </c>
      <c r="E14738">
        <v>14737</v>
      </c>
      <c r="G14738">
        <v>24</v>
      </c>
      <c r="K14738">
        <v>14737</v>
      </c>
      <c r="N14738"/>
      <c r="O14738"/>
      <c r="Q14738"/>
    </row>
    <row r="14739" spans="1:17" ht="15" x14ac:dyDescent="0.25">
      <c r="A14739"/>
      <c r="B14739" s="114">
        <v>14738</v>
      </c>
      <c r="C14739" s="7">
        <v>24</v>
      </c>
      <c r="E14739">
        <v>14738</v>
      </c>
      <c r="G14739">
        <v>24</v>
      </c>
      <c r="K14739">
        <v>14738</v>
      </c>
      <c r="N14739"/>
      <c r="O14739"/>
      <c r="Q14739"/>
    </row>
    <row r="14740" spans="1:17" ht="15" x14ac:dyDescent="0.25">
      <c r="A14740"/>
      <c r="B14740" s="114">
        <v>14739</v>
      </c>
      <c r="C14740" s="7">
        <v>24</v>
      </c>
      <c r="E14740">
        <v>14739</v>
      </c>
      <c r="G14740">
        <v>24</v>
      </c>
      <c r="K14740">
        <v>14739</v>
      </c>
      <c r="N14740"/>
      <c r="O14740"/>
      <c r="Q14740"/>
    </row>
    <row r="14741" spans="1:17" ht="15" x14ac:dyDescent="0.25">
      <c r="A14741"/>
      <c r="B14741" s="114">
        <v>14740</v>
      </c>
      <c r="C14741" s="7">
        <v>24</v>
      </c>
      <c r="E14741">
        <v>14740</v>
      </c>
      <c r="G14741">
        <v>24</v>
      </c>
      <c r="K14741">
        <v>14740</v>
      </c>
      <c r="N14741"/>
      <c r="O14741"/>
      <c r="Q14741"/>
    </row>
    <row r="14742" spans="1:17" ht="15" x14ac:dyDescent="0.25">
      <c r="A14742"/>
      <c r="B14742" s="114">
        <v>14741</v>
      </c>
      <c r="C14742" s="7">
        <v>24</v>
      </c>
      <c r="E14742">
        <v>14741</v>
      </c>
      <c r="G14742">
        <v>24</v>
      </c>
      <c r="K14742">
        <v>14741</v>
      </c>
      <c r="N14742"/>
      <c r="O14742"/>
      <c r="Q14742"/>
    </row>
    <row r="14743" spans="1:17" ht="15" x14ac:dyDescent="0.25">
      <c r="A14743"/>
      <c r="B14743" s="114">
        <v>14742</v>
      </c>
      <c r="C14743" s="7">
        <v>24</v>
      </c>
      <c r="E14743">
        <v>14742</v>
      </c>
      <c r="G14743">
        <v>24</v>
      </c>
      <c r="K14743">
        <v>14742</v>
      </c>
      <c r="N14743"/>
      <c r="O14743"/>
      <c r="Q14743"/>
    </row>
    <row r="14744" spans="1:17" ht="15" x14ac:dyDescent="0.25">
      <c r="A14744"/>
      <c r="B14744" s="114">
        <v>14743</v>
      </c>
      <c r="C14744" s="7">
        <v>24</v>
      </c>
      <c r="E14744">
        <v>14743</v>
      </c>
      <c r="G14744">
        <v>24</v>
      </c>
      <c r="K14744">
        <v>14743</v>
      </c>
      <c r="N14744"/>
      <c r="O14744"/>
      <c r="Q14744"/>
    </row>
    <row r="14745" spans="1:17" ht="15" x14ac:dyDescent="0.25">
      <c r="A14745"/>
      <c r="B14745" s="114">
        <v>14744</v>
      </c>
      <c r="C14745" s="7">
        <v>24</v>
      </c>
      <c r="E14745">
        <v>14744</v>
      </c>
      <c r="G14745">
        <v>24</v>
      </c>
      <c r="K14745">
        <v>14744</v>
      </c>
      <c r="N14745"/>
      <c r="O14745"/>
      <c r="Q14745"/>
    </row>
    <row r="14746" spans="1:17" ht="15" x14ac:dyDescent="0.25">
      <c r="A14746"/>
      <c r="B14746" s="114">
        <v>14745</v>
      </c>
      <c r="C14746" s="7">
        <v>24</v>
      </c>
      <c r="E14746">
        <v>14745</v>
      </c>
      <c r="G14746">
        <v>24</v>
      </c>
      <c r="K14746">
        <v>14745</v>
      </c>
      <c r="N14746"/>
      <c r="O14746"/>
      <c r="Q14746"/>
    </row>
    <row r="14747" spans="1:17" ht="15" x14ac:dyDescent="0.25">
      <c r="A14747"/>
      <c r="B14747" s="114">
        <v>14746</v>
      </c>
      <c r="C14747" s="7">
        <v>24</v>
      </c>
      <c r="E14747">
        <v>14746</v>
      </c>
      <c r="G14747">
        <v>24</v>
      </c>
      <c r="K14747">
        <v>14746</v>
      </c>
      <c r="N14747"/>
      <c r="O14747"/>
      <c r="Q14747"/>
    </row>
    <row r="14748" spans="1:17" ht="15" x14ac:dyDescent="0.25">
      <c r="A14748"/>
      <c r="B14748" s="114">
        <v>14747</v>
      </c>
      <c r="C14748" s="7">
        <v>24</v>
      </c>
      <c r="E14748">
        <v>14747</v>
      </c>
      <c r="G14748">
        <v>24</v>
      </c>
      <c r="K14748">
        <v>14747</v>
      </c>
      <c r="N14748"/>
      <c r="O14748"/>
      <c r="Q14748"/>
    </row>
    <row r="14749" spans="1:17" ht="15" x14ac:dyDescent="0.25">
      <c r="A14749"/>
      <c r="B14749" s="114">
        <v>14748</v>
      </c>
      <c r="C14749" s="7">
        <v>24</v>
      </c>
      <c r="E14749">
        <v>14748</v>
      </c>
      <c r="G14749">
        <v>24</v>
      </c>
      <c r="K14749">
        <v>14748</v>
      </c>
      <c r="N14749"/>
      <c r="O14749"/>
      <c r="Q14749"/>
    </row>
    <row r="14750" spans="1:17" ht="15" x14ac:dyDescent="0.25">
      <c r="A14750"/>
      <c r="B14750" s="114">
        <v>14749</v>
      </c>
      <c r="C14750" s="7">
        <v>24</v>
      </c>
      <c r="E14750">
        <v>14749</v>
      </c>
      <c r="G14750">
        <v>24</v>
      </c>
      <c r="K14750">
        <v>14749</v>
      </c>
      <c r="N14750"/>
      <c r="O14750"/>
      <c r="Q14750"/>
    </row>
    <row r="14751" spans="1:17" ht="15" x14ac:dyDescent="0.25">
      <c r="A14751"/>
      <c r="B14751" s="114">
        <v>14750</v>
      </c>
      <c r="C14751" s="7">
        <v>24</v>
      </c>
      <c r="E14751">
        <v>14750</v>
      </c>
      <c r="G14751">
        <v>24</v>
      </c>
      <c r="K14751">
        <v>14750</v>
      </c>
      <c r="N14751"/>
      <c r="O14751"/>
      <c r="Q14751"/>
    </row>
    <row r="14752" spans="1:17" ht="15" x14ac:dyDescent="0.25">
      <c r="A14752"/>
      <c r="B14752" s="114">
        <v>14751</v>
      </c>
      <c r="C14752" s="7">
        <v>24</v>
      </c>
      <c r="E14752">
        <v>14751</v>
      </c>
      <c r="G14752">
        <v>24</v>
      </c>
      <c r="K14752">
        <v>14751</v>
      </c>
      <c r="N14752"/>
      <c r="O14752"/>
      <c r="Q14752"/>
    </row>
    <row r="14753" spans="1:17" ht="15" x14ac:dyDescent="0.25">
      <c r="A14753"/>
      <c r="B14753" s="114">
        <v>14752</v>
      </c>
      <c r="C14753" s="7">
        <v>24</v>
      </c>
      <c r="E14753">
        <v>14752</v>
      </c>
      <c r="G14753">
        <v>24</v>
      </c>
      <c r="K14753">
        <v>14752</v>
      </c>
      <c r="N14753"/>
      <c r="O14753"/>
      <c r="Q14753"/>
    </row>
    <row r="14754" spans="1:17" ht="15" x14ac:dyDescent="0.25">
      <c r="A14754"/>
      <c r="B14754" s="114">
        <v>14753</v>
      </c>
      <c r="C14754" s="7">
        <v>24</v>
      </c>
      <c r="E14754">
        <v>14753</v>
      </c>
      <c r="G14754">
        <v>24</v>
      </c>
      <c r="K14754">
        <v>14753</v>
      </c>
      <c r="N14754"/>
      <c r="O14754"/>
      <c r="Q14754"/>
    </row>
    <row r="14755" spans="1:17" ht="15" x14ac:dyDescent="0.25">
      <c r="A14755"/>
      <c r="B14755" s="114">
        <v>14754</v>
      </c>
      <c r="C14755" s="7">
        <v>24</v>
      </c>
      <c r="E14755">
        <v>14754</v>
      </c>
      <c r="G14755">
        <v>24</v>
      </c>
      <c r="K14755">
        <v>14754</v>
      </c>
      <c r="N14755"/>
      <c r="O14755"/>
      <c r="Q14755"/>
    </row>
    <row r="14756" spans="1:17" ht="15" x14ac:dyDescent="0.25">
      <c r="A14756"/>
      <c r="B14756" s="114">
        <v>14755</v>
      </c>
      <c r="C14756" s="7">
        <v>24</v>
      </c>
      <c r="E14756">
        <v>14755</v>
      </c>
      <c r="G14756">
        <v>24</v>
      </c>
      <c r="K14756">
        <v>14755</v>
      </c>
      <c r="N14756"/>
      <c r="O14756"/>
      <c r="Q14756"/>
    </row>
    <row r="14757" spans="1:17" ht="15" x14ac:dyDescent="0.25">
      <c r="A14757"/>
      <c r="B14757" s="114">
        <v>14756</v>
      </c>
      <c r="C14757" s="7">
        <v>24</v>
      </c>
      <c r="E14757">
        <v>14756</v>
      </c>
      <c r="G14757">
        <v>24</v>
      </c>
      <c r="K14757">
        <v>14756</v>
      </c>
      <c r="N14757"/>
      <c r="O14757"/>
      <c r="Q14757"/>
    </row>
    <row r="14758" spans="1:17" ht="15" x14ac:dyDescent="0.25">
      <c r="A14758"/>
      <c r="B14758" s="114">
        <v>14757</v>
      </c>
      <c r="C14758" s="7">
        <v>24</v>
      </c>
      <c r="E14758">
        <v>14757</v>
      </c>
      <c r="G14758">
        <v>24</v>
      </c>
      <c r="K14758">
        <v>14757</v>
      </c>
      <c r="N14758"/>
      <c r="O14758"/>
      <c r="Q14758"/>
    </row>
    <row r="14759" spans="1:17" ht="15" x14ac:dyDescent="0.25">
      <c r="A14759"/>
      <c r="B14759" s="114">
        <v>14758</v>
      </c>
      <c r="C14759" s="7">
        <v>24</v>
      </c>
      <c r="E14759">
        <v>14758</v>
      </c>
      <c r="G14759">
        <v>24</v>
      </c>
      <c r="K14759">
        <v>14758</v>
      </c>
      <c r="N14759"/>
      <c r="O14759"/>
      <c r="Q14759"/>
    </row>
    <row r="14760" spans="1:17" ht="15" x14ac:dyDescent="0.25">
      <c r="A14760"/>
      <c r="B14760" s="114">
        <v>14759</v>
      </c>
      <c r="C14760" s="7">
        <v>24</v>
      </c>
      <c r="E14760">
        <v>14759</v>
      </c>
      <c r="G14760">
        <v>24</v>
      </c>
      <c r="K14760">
        <v>14759</v>
      </c>
      <c r="N14760"/>
      <c r="O14760"/>
      <c r="Q14760"/>
    </row>
    <row r="14761" spans="1:17" ht="15" x14ac:dyDescent="0.25">
      <c r="A14761"/>
      <c r="B14761" s="114">
        <v>14760</v>
      </c>
      <c r="C14761" s="7">
        <v>24</v>
      </c>
      <c r="E14761">
        <v>14760</v>
      </c>
      <c r="G14761">
        <v>24</v>
      </c>
      <c r="K14761">
        <v>14760</v>
      </c>
      <c r="N14761"/>
      <c r="O14761"/>
      <c r="Q14761"/>
    </row>
    <row r="14762" spans="1:17" ht="15" x14ac:dyDescent="0.25">
      <c r="A14762"/>
      <c r="B14762" s="114">
        <v>14761</v>
      </c>
      <c r="C14762" s="7">
        <v>24</v>
      </c>
      <c r="E14762">
        <v>14761</v>
      </c>
      <c r="G14762">
        <v>24</v>
      </c>
      <c r="K14762">
        <v>14761</v>
      </c>
      <c r="N14762"/>
      <c r="O14762"/>
      <c r="Q14762"/>
    </row>
    <row r="14763" spans="1:17" ht="15" x14ac:dyDescent="0.25">
      <c r="A14763"/>
      <c r="B14763" s="114">
        <v>14762</v>
      </c>
      <c r="C14763" s="7">
        <v>24</v>
      </c>
      <c r="E14763">
        <v>14762</v>
      </c>
      <c r="G14763">
        <v>24</v>
      </c>
      <c r="K14763">
        <v>14762</v>
      </c>
      <c r="N14763"/>
      <c r="O14763"/>
      <c r="Q14763"/>
    </row>
    <row r="14764" spans="1:17" ht="15" x14ac:dyDescent="0.25">
      <c r="A14764"/>
      <c r="B14764" s="114">
        <v>14763</v>
      </c>
      <c r="C14764" s="7">
        <v>24</v>
      </c>
      <c r="E14764">
        <v>14763</v>
      </c>
      <c r="G14764">
        <v>24</v>
      </c>
      <c r="K14764">
        <v>14763</v>
      </c>
      <c r="N14764"/>
      <c r="O14764"/>
      <c r="Q14764"/>
    </row>
    <row r="14765" spans="1:17" ht="15" x14ac:dyDescent="0.25">
      <c r="A14765"/>
      <c r="B14765" s="114">
        <v>14764</v>
      </c>
      <c r="C14765" s="7">
        <v>24</v>
      </c>
      <c r="E14765">
        <v>14764</v>
      </c>
      <c r="G14765">
        <v>24</v>
      </c>
      <c r="K14765">
        <v>14764</v>
      </c>
      <c r="N14765"/>
      <c r="O14765"/>
      <c r="Q14765"/>
    </row>
    <row r="14766" spans="1:17" ht="15" x14ac:dyDescent="0.25">
      <c r="A14766"/>
      <c r="B14766" s="114">
        <v>14765</v>
      </c>
      <c r="C14766" s="7">
        <v>24</v>
      </c>
      <c r="E14766">
        <v>14765</v>
      </c>
      <c r="G14766">
        <v>24</v>
      </c>
      <c r="K14766">
        <v>14765</v>
      </c>
      <c r="N14766"/>
      <c r="O14766"/>
      <c r="Q14766"/>
    </row>
    <row r="14767" spans="1:17" ht="15" x14ac:dyDescent="0.25">
      <c r="A14767"/>
      <c r="B14767" s="114">
        <v>14766</v>
      </c>
      <c r="C14767" s="7">
        <v>24</v>
      </c>
      <c r="E14767">
        <v>14766</v>
      </c>
      <c r="G14767">
        <v>24</v>
      </c>
      <c r="K14767">
        <v>14766</v>
      </c>
      <c r="N14767"/>
      <c r="O14767"/>
      <c r="Q14767"/>
    </row>
    <row r="14768" spans="1:17" ht="15" x14ac:dyDescent="0.25">
      <c r="A14768"/>
      <c r="B14768" s="114">
        <v>14767</v>
      </c>
      <c r="C14768" s="7">
        <v>24</v>
      </c>
      <c r="E14768">
        <v>14767</v>
      </c>
      <c r="G14768">
        <v>24</v>
      </c>
      <c r="K14768">
        <v>14767</v>
      </c>
      <c r="N14768"/>
      <c r="O14768"/>
      <c r="Q14768"/>
    </row>
    <row r="14769" spans="1:17" ht="15" x14ac:dyDescent="0.25">
      <c r="A14769"/>
      <c r="B14769" s="114">
        <v>14768</v>
      </c>
      <c r="C14769" s="7">
        <v>24</v>
      </c>
      <c r="E14769">
        <v>14768</v>
      </c>
      <c r="G14769">
        <v>24</v>
      </c>
      <c r="K14769">
        <v>14768</v>
      </c>
      <c r="N14769"/>
      <c r="O14769"/>
      <c r="Q14769"/>
    </row>
    <row r="14770" spans="1:17" ht="15" x14ac:dyDescent="0.25">
      <c r="A14770"/>
      <c r="B14770" s="114">
        <v>14769</v>
      </c>
      <c r="C14770" s="7">
        <v>24</v>
      </c>
      <c r="E14770">
        <v>14769</v>
      </c>
      <c r="G14770">
        <v>24</v>
      </c>
      <c r="K14770">
        <v>14769</v>
      </c>
      <c r="N14770"/>
      <c r="O14770"/>
      <c r="Q14770"/>
    </row>
    <row r="14771" spans="1:17" ht="15" x14ac:dyDescent="0.25">
      <c r="A14771"/>
      <c r="B14771" s="114">
        <v>14770</v>
      </c>
      <c r="C14771" s="7">
        <v>24</v>
      </c>
      <c r="E14771">
        <v>14770</v>
      </c>
      <c r="G14771">
        <v>24</v>
      </c>
      <c r="K14771">
        <v>14770</v>
      </c>
      <c r="N14771"/>
      <c r="O14771"/>
      <c r="Q14771"/>
    </row>
    <row r="14772" spans="1:17" ht="15" x14ac:dyDescent="0.25">
      <c r="A14772"/>
      <c r="B14772" s="114">
        <v>14771</v>
      </c>
      <c r="C14772" s="7">
        <v>24</v>
      </c>
      <c r="E14772">
        <v>14771</v>
      </c>
      <c r="G14772">
        <v>24</v>
      </c>
      <c r="K14772">
        <v>14771</v>
      </c>
      <c r="N14772"/>
      <c r="O14772"/>
      <c r="Q14772"/>
    </row>
    <row r="14773" spans="1:17" ht="15" x14ac:dyDescent="0.25">
      <c r="A14773"/>
      <c r="B14773" s="114">
        <v>14772</v>
      </c>
      <c r="C14773" s="7">
        <v>24</v>
      </c>
      <c r="E14773">
        <v>14772</v>
      </c>
      <c r="G14773">
        <v>24</v>
      </c>
      <c r="K14773">
        <v>14772</v>
      </c>
      <c r="N14773"/>
      <c r="O14773"/>
      <c r="Q14773"/>
    </row>
    <row r="14774" spans="1:17" ht="15" x14ac:dyDescent="0.25">
      <c r="A14774"/>
      <c r="B14774" s="114">
        <v>14773</v>
      </c>
      <c r="C14774" s="7">
        <v>24</v>
      </c>
      <c r="E14774">
        <v>14773</v>
      </c>
      <c r="G14774">
        <v>24</v>
      </c>
      <c r="K14774">
        <v>14773</v>
      </c>
      <c r="N14774"/>
      <c r="O14774"/>
      <c r="Q14774"/>
    </row>
    <row r="14775" spans="1:17" ht="15" x14ac:dyDescent="0.25">
      <c r="A14775"/>
      <c r="B14775" s="114">
        <v>14774</v>
      </c>
      <c r="C14775" s="7">
        <v>24</v>
      </c>
      <c r="E14775">
        <v>14774</v>
      </c>
      <c r="G14775">
        <v>24</v>
      </c>
      <c r="K14775">
        <v>14774</v>
      </c>
      <c r="N14775"/>
      <c r="O14775"/>
      <c r="Q14775"/>
    </row>
    <row r="14776" spans="1:17" ht="15" x14ac:dyDescent="0.25">
      <c r="A14776"/>
      <c r="B14776" s="114">
        <v>14775</v>
      </c>
      <c r="C14776" s="7">
        <v>24</v>
      </c>
      <c r="E14776">
        <v>14775</v>
      </c>
      <c r="G14776">
        <v>24</v>
      </c>
      <c r="K14776">
        <v>14775</v>
      </c>
      <c r="N14776"/>
      <c r="O14776"/>
      <c r="Q14776"/>
    </row>
    <row r="14777" spans="1:17" ht="15" x14ac:dyDescent="0.25">
      <c r="A14777"/>
      <c r="B14777" s="114">
        <v>14776</v>
      </c>
      <c r="C14777" s="7">
        <v>24</v>
      </c>
      <c r="E14777">
        <v>14776</v>
      </c>
      <c r="G14777">
        <v>24</v>
      </c>
      <c r="K14777">
        <v>14776</v>
      </c>
      <c r="N14777"/>
      <c r="O14777"/>
      <c r="Q14777"/>
    </row>
    <row r="14778" spans="1:17" ht="15" x14ac:dyDescent="0.25">
      <c r="A14778"/>
      <c r="B14778" s="114">
        <v>14777</v>
      </c>
      <c r="C14778" s="7">
        <v>24</v>
      </c>
      <c r="E14778">
        <v>14777</v>
      </c>
      <c r="G14778">
        <v>24</v>
      </c>
      <c r="K14778">
        <v>14777</v>
      </c>
      <c r="N14778"/>
      <c r="O14778"/>
      <c r="Q14778"/>
    </row>
    <row r="14779" spans="1:17" ht="15" x14ac:dyDescent="0.25">
      <c r="A14779"/>
      <c r="B14779" s="114">
        <v>14778</v>
      </c>
      <c r="C14779" s="7">
        <v>24</v>
      </c>
      <c r="E14779">
        <v>14778</v>
      </c>
      <c r="G14779">
        <v>24</v>
      </c>
      <c r="K14779">
        <v>14778</v>
      </c>
      <c r="N14779"/>
      <c r="O14779"/>
      <c r="Q14779"/>
    </row>
    <row r="14780" spans="1:17" ht="15" x14ac:dyDescent="0.25">
      <c r="A14780"/>
      <c r="B14780" s="114">
        <v>14779</v>
      </c>
      <c r="C14780" s="7">
        <v>24</v>
      </c>
      <c r="E14780">
        <v>14779</v>
      </c>
      <c r="G14780">
        <v>24</v>
      </c>
      <c r="K14780">
        <v>14779</v>
      </c>
      <c r="N14780"/>
      <c r="O14780"/>
      <c r="Q14780"/>
    </row>
    <row r="14781" spans="1:17" ht="15" x14ac:dyDescent="0.25">
      <c r="A14781"/>
      <c r="B14781" s="114">
        <v>14780</v>
      </c>
      <c r="C14781" s="7">
        <v>24</v>
      </c>
      <c r="E14781">
        <v>14780</v>
      </c>
      <c r="G14781">
        <v>24</v>
      </c>
      <c r="K14781">
        <v>14780</v>
      </c>
      <c r="N14781"/>
      <c r="O14781"/>
      <c r="Q14781"/>
    </row>
    <row r="14782" spans="1:17" ht="15" x14ac:dyDescent="0.25">
      <c r="A14782"/>
      <c r="B14782" s="114">
        <v>14781</v>
      </c>
      <c r="C14782" s="7">
        <v>24</v>
      </c>
      <c r="E14782">
        <v>14781</v>
      </c>
      <c r="G14782">
        <v>24</v>
      </c>
      <c r="K14782">
        <v>14781</v>
      </c>
      <c r="N14782"/>
      <c r="O14782"/>
      <c r="Q14782"/>
    </row>
    <row r="14783" spans="1:17" ht="15" x14ac:dyDescent="0.25">
      <c r="A14783"/>
      <c r="B14783" s="114">
        <v>14782</v>
      </c>
      <c r="C14783" s="7">
        <v>24</v>
      </c>
      <c r="E14783">
        <v>14782</v>
      </c>
      <c r="G14783">
        <v>24</v>
      </c>
      <c r="K14783">
        <v>14782</v>
      </c>
      <c r="N14783"/>
      <c r="O14783"/>
      <c r="Q14783"/>
    </row>
    <row r="14784" spans="1:17" ht="15" x14ac:dyDescent="0.25">
      <c r="A14784"/>
      <c r="B14784" s="114">
        <v>14783</v>
      </c>
      <c r="C14784" s="7">
        <v>24</v>
      </c>
      <c r="E14784">
        <v>14783</v>
      </c>
      <c r="G14784">
        <v>24</v>
      </c>
      <c r="K14784">
        <v>14783</v>
      </c>
      <c r="N14784"/>
      <c r="O14784"/>
      <c r="Q14784"/>
    </row>
    <row r="14785" spans="1:17" ht="15" x14ac:dyDescent="0.25">
      <c r="A14785"/>
      <c r="B14785" s="114">
        <v>14784</v>
      </c>
      <c r="C14785" s="7">
        <v>24</v>
      </c>
      <c r="E14785">
        <v>14784</v>
      </c>
      <c r="G14785">
        <v>24</v>
      </c>
      <c r="K14785">
        <v>14784</v>
      </c>
      <c r="N14785"/>
      <c r="O14785"/>
      <c r="Q14785"/>
    </row>
    <row r="14786" spans="1:17" ht="15" x14ac:dyDescent="0.25">
      <c r="A14786"/>
      <c r="B14786" s="114">
        <v>14785</v>
      </c>
      <c r="C14786" s="7">
        <v>24</v>
      </c>
      <c r="E14786">
        <v>14785</v>
      </c>
      <c r="G14786">
        <v>24</v>
      </c>
      <c r="K14786">
        <v>14785</v>
      </c>
      <c r="N14786"/>
      <c r="O14786"/>
      <c r="Q14786"/>
    </row>
    <row r="14787" spans="1:17" ht="15" x14ac:dyDescent="0.25">
      <c r="A14787"/>
      <c r="B14787" s="114">
        <v>14786</v>
      </c>
      <c r="C14787" s="7">
        <v>24</v>
      </c>
      <c r="E14787">
        <v>14786</v>
      </c>
      <c r="G14787">
        <v>24</v>
      </c>
      <c r="K14787">
        <v>14786</v>
      </c>
      <c r="N14787"/>
      <c r="O14787"/>
      <c r="Q14787"/>
    </row>
    <row r="14788" spans="1:17" ht="15" x14ac:dyDescent="0.25">
      <c r="A14788"/>
      <c r="B14788" s="114">
        <v>14787</v>
      </c>
      <c r="C14788" s="7">
        <v>24</v>
      </c>
      <c r="E14788">
        <v>14787</v>
      </c>
      <c r="G14788">
        <v>24</v>
      </c>
      <c r="K14788">
        <v>14787</v>
      </c>
      <c r="N14788"/>
      <c r="O14788"/>
      <c r="Q14788"/>
    </row>
    <row r="14789" spans="1:17" ht="15" x14ac:dyDescent="0.25">
      <c r="A14789"/>
      <c r="B14789" s="114">
        <v>14788</v>
      </c>
      <c r="C14789" s="7">
        <v>24</v>
      </c>
      <c r="E14789">
        <v>14788</v>
      </c>
      <c r="G14789">
        <v>24</v>
      </c>
      <c r="K14789">
        <v>14788</v>
      </c>
      <c r="N14789"/>
      <c r="O14789"/>
      <c r="Q14789"/>
    </row>
    <row r="14790" spans="1:17" ht="15" x14ac:dyDescent="0.25">
      <c r="A14790"/>
      <c r="B14790" s="114">
        <v>14789</v>
      </c>
      <c r="C14790" s="7">
        <v>24</v>
      </c>
      <c r="E14790">
        <v>14789</v>
      </c>
      <c r="G14790">
        <v>24</v>
      </c>
      <c r="K14790">
        <v>14789</v>
      </c>
      <c r="N14790"/>
      <c r="O14790"/>
      <c r="Q14790"/>
    </row>
    <row r="14791" spans="1:17" ht="15" x14ac:dyDescent="0.25">
      <c r="A14791"/>
      <c r="B14791" s="114">
        <v>14790</v>
      </c>
      <c r="C14791" s="7">
        <v>24</v>
      </c>
      <c r="E14791">
        <v>14790</v>
      </c>
      <c r="G14791">
        <v>24</v>
      </c>
      <c r="K14791">
        <v>14790</v>
      </c>
      <c r="N14791"/>
      <c r="O14791"/>
      <c r="Q14791"/>
    </row>
    <row r="14792" spans="1:17" ht="15" x14ac:dyDescent="0.25">
      <c r="A14792"/>
      <c r="B14792" s="114">
        <v>14791</v>
      </c>
      <c r="C14792" s="7">
        <v>24</v>
      </c>
      <c r="E14792">
        <v>14791</v>
      </c>
      <c r="G14792">
        <v>24</v>
      </c>
      <c r="K14792">
        <v>14791</v>
      </c>
      <c r="N14792"/>
      <c r="O14792"/>
      <c r="Q14792"/>
    </row>
    <row r="14793" spans="1:17" ht="15" x14ac:dyDescent="0.25">
      <c r="A14793"/>
      <c r="B14793" s="114">
        <v>14792</v>
      </c>
      <c r="C14793" s="7">
        <v>24</v>
      </c>
      <c r="E14793">
        <v>14792</v>
      </c>
      <c r="G14793">
        <v>24</v>
      </c>
      <c r="K14793">
        <v>14792</v>
      </c>
      <c r="N14793"/>
      <c r="O14793"/>
      <c r="Q14793"/>
    </row>
    <row r="14794" spans="1:17" ht="15" x14ac:dyDescent="0.25">
      <c r="A14794"/>
      <c r="B14794" s="114">
        <v>14793</v>
      </c>
      <c r="C14794" s="7">
        <v>24</v>
      </c>
      <c r="E14794">
        <v>14793</v>
      </c>
      <c r="G14794">
        <v>24</v>
      </c>
      <c r="K14794">
        <v>14793</v>
      </c>
      <c r="N14794"/>
      <c r="O14794"/>
      <c r="Q14794"/>
    </row>
    <row r="14795" spans="1:17" ht="15" x14ac:dyDescent="0.25">
      <c r="A14795"/>
      <c r="B14795" s="114">
        <v>14794</v>
      </c>
      <c r="C14795" s="7">
        <v>24</v>
      </c>
      <c r="E14795">
        <v>14794</v>
      </c>
      <c r="G14795">
        <v>24</v>
      </c>
      <c r="K14795">
        <v>14794</v>
      </c>
      <c r="N14795"/>
      <c r="O14795"/>
      <c r="Q14795"/>
    </row>
    <row r="14796" spans="1:17" ht="15" x14ac:dyDescent="0.25">
      <c r="A14796"/>
      <c r="B14796" s="114">
        <v>14795</v>
      </c>
      <c r="C14796" s="7">
        <v>24</v>
      </c>
      <c r="E14796">
        <v>14795</v>
      </c>
      <c r="G14796">
        <v>24</v>
      </c>
      <c r="K14796">
        <v>14795</v>
      </c>
      <c r="N14796"/>
      <c r="O14796"/>
      <c r="Q14796"/>
    </row>
    <row r="14797" spans="1:17" ht="15" x14ac:dyDescent="0.25">
      <c r="A14797"/>
      <c r="B14797" s="114">
        <v>14796</v>
      </c>
      <c r="C14797" s="7">
        <v>24</v>
      </c>
      <c r="E14797">
        <v>14796</v>
      </c>
      <c r="G14797">
        <v>24</v>
      </c>
      <c r="K14797">
        <v>14796</v>
      </c>
      <c r="N14797"/>
      <c r="O14797"/>
      <c r="Q14797"/>
    </row>
    <row r="14798" spans="1:17" ht="15" x14ac:dyDescent="0.25">
      <c r="A14798"/>
      <c r="B14798" s="114">
        <v>14797</v>
      </c>
      <c r="C14798" s="7">
        <v>24</v>
      </c>
      <c r="E14798">
        <v>14797</v>
      </c>
      <c r="G14798">
        <v>24</v>
      </c>
      <c r="K14798">
        <v>14797</v>
      </c>
      <c r="N14798"/>
      <c r="O14798"/>
      <c r="Q14798"/>
    </row>
    <row r="14799" spans="1:17" ht="15" x14ac:dyDescent="0.25">
      <c r="A14799"/>
      <c r="B14799" s="114">
        <v>14798</v>
      </c>
      <c r="C14799" s="7">
        <v>24</v>
      </c>
      <c r="E14799">
        <v>14798</v>
      </c>
      <c r="G14799">
        <v>24</v>
      </c>
      <c r="K14799">
        <v>14798</v>
      </c>
      <c r="N14799"/>
      <c r="O14799"/>
      <c r="Q14799"/>
    </row>
    <row r="14800" spans="1:17" ht="15" x14ac:dyDescent="0.25">
      <c r="A14800"/>
      <c r="B14800" s="114">
        <v>14799</v>
      </c>
      <c r="C14800" s="7">
        <v>24</v>
      </c>
      <c r="E14800">
        <v>14799</v>
      </c>
      <c r="G14800">
        <v>24</v>
      </c>
      <c r="K14800">
        <v>14799</v>
      </c>
      <c r="N14800"/>
      <c r="O14800"/>
      <c r="Q14800"/>
    </row>
    <row r="14801" spans="1:17" ht="15" x14ac:dyDescent="0.25">
      <c r="A14801"/>
      <c r="B14801" s="114">
        <v>14800</v>
      </c>
      <c r="C14801" s="7">
        <v>24</v>
      </c>
      <c r="E14801">
        <v>14800</v>
      </c>
      <c r="G14801">
        <v>24</v>
      </c>
      <c r="K14801">
        <v>14800</v>
      </c>
      <c r="N14801"/>
      <c r="O14801"/>
      <c r="Q14801"/>
    </row>
    <row r="14802" spans="1:17" ht="15" x14ac:dyDescent="0.25">
      <c r="A14802"/>
      <c r="B14802" s="114">
        <v>14801</v>
      </c>
      <c r="C14802" s="7">
        <v>24</v>
      </c>
      <c r="E14802">
        <v>14801</v>
      </c>
      <c r="G14802">
        <v>24</v>
      </c>
      <c r="K14802">
        <v>14801</v>
      </c>
      <c r="N14802"/>
      <c r="O14802"/>
      <c r="Q14802"/>
    </row>
    <row r="14803" spans="1:17" ht="15" x14ac:dyDescent="0.25">
      <c r="A14803"/>
      <c r="B14803" s="114">
        <v>14802</v>
      </c>
      <c r="C14803" s="7">
        <v>24</v>
      </c>
      <c r="E14803">
        <v>14802</v>
      </c>
      <c r="G14803">
        <v>24</v>
      </c>
      <c r="K14803">
        <v>14802</v>
      </c>
      <c r="N14803"/>
      <c r="O14803"/>
      <c r="Q14803"/>
    </row>
    <row r="14804" spans="1:17" ht="15" x14ac:dyDescent="0.25">
      <c r="A14804"/>
      <c r="B14804" s="114">
        <v>14803</v>
      </c>
      <c r="C14804" s="7">
        <v>24</v>
      </c>
      <c r="E14804">
        <v>14803</v>
      </c>
      <c r="G14804">
        <v>24</v>
      </c>
      <c r="K14804">
        <v>14803</v>
      </c>
      <c r="N14804"/>
      <c r="O14804"/>
      <c r="Q14804"/>
    </row>
    <row r="14805" spans="1:17" ht="15" x14ac:dyDescent="0.25">
      <c r="A14805"/>
      <c r="B14805" s="114">
        <v>14804</v>
      </c>
      <c r="C14805" s="7">
        <v>24</v>
      </c>
      <c r="E14805">
        <v>14804</v>
      </c>
      <c r="G14805">
        <v>24</v>
      </c>
      <c r="K14805">
        <v>14804</v>
      </c>
      <c r="N14805"/>
      <c r="O14805"/>
      <c r="Q14805"/>
    </row>
    <row r="14806" spans="1:17" ht="15" x14ac:dyDescent="0.25">
      <c r="A14806"/>
      <c r="B14806" s="114">
        <v>14805</v>
      </c>
      <c r="C14806" s="7">
        <v>24</v>
      </c>
      <c r="E14806">
        <v>14805</v>
      </c>
      <c r="G14806">
        <v>24</v>
      </c>
      <c r="K14806">
        <v>14805</v>
      </c>
      <c r="N14806"/>
      <c r="O14806"/>
      <c r="Q14806"/>
    </row>
    <row r="14807" spans="1:17" ht="15" x14ac:dyDescent="0.25">
      <c r="A14807"/>
      <c r="B14807" s="114">
        <v>14806</v>
      </c>
      <c r="C14807" s="7">
        <v>24</v>
      </c>
      <c r="E14807">
        <v>14806</v>
      </c>
      <c r="G14807">
        <v>24</v>
      </c>
      <c r="K14807">
        <v>14806</v>
      </c>
      <c r="N14807"/>
      <c r="O14807"/>
      <c r="Q14807"/>
    </row>
    <row r="14808" spans="1:17" ht="15" x14ac:dyDescent="0.25">
      <c r="A14808"/>
      <c r="B14808" s="114">
        <v>14807</v>
      </c>
      <c r="C14808" s="7">
        <v>24</v>
      </c>
      <c r="E14808">
        <v>14807</v>
      </c>
      <c r="G14808">
        <v>24</v>
      </c>
      <c r="K14808">
        <v>14807</v>
      </c>
      <c r="N14808"/>
      <c r="O14808"/>
      <c r="Q14808"/>
    </row>
    <row r="14809" spans="1:17" ht="15" x14ac:dyDescent="0.25">
      <c r="A14809"/>
      <c r="B14809" s="114">
        <v>14808</v>
      </c>
      <c r="C14809" s="7">
        <v>24</v>
      </c>
      <c r="E14809">
        <v>14808</v>
      </c>
      <c r="G14809">
        <v>24</v>
      </c>
      <c r="K14809">
        <v>14808</v>
      </c>
      <c r="N14809"/>
      <c r="O14809"/>
      <c r="Q14809"/>
    </row>
    <row r="14810" spans="1:17" ht="15" x14ac:dyDescent="0.25">
      <c r="A14810"/>
      <c r="B14810" s="114">
        <v>14809</v>
      </c>
      <c r="C14810" s="7">
        <v>24</v>
      </c>
      <c r="E14810">
        <v>14809</v>
      </c>
      <c r="G14810">
        <v>24</v>
      </c>
      <c r="K14810">
        <v>14809</v>
      </c>
      <c r="N14810"/>
      <c r="O14810"/>
      <c r="Q14810"/>
    </row>
    <row r="14811" spans="1:17" ht="15" x14ac:dyDescent="0.25">
      <c r="A14811"/>
      <c r="B14811" s="114">
        <v>14810</v>
      </c>
      <c r="C14811" s="7">
        <v>24</v>
      </c>
      <c r="E14811">
        <v>14810</v>
      </c>
      <c r="G14811">
        <v>24</v>
      </c>
      <c r="K14811">
        <v>14810</v>
      </c>
      <c r="N14811"/>
      <c r="O14811"/>
      <c r="Q14811"/>
    </row>
    <row r="14812" spans="1:17" ht="15" x14ac:dyDescent="0.25">
      <c r="A14812"/>
      <c r="B14812" s="114">
        <v>14811</v>
      </c>
      <c r="C14812" s="7">
        <v>24</v>
      </c>
      <c r="E14812">
        <v>14811</v>
      </c>
      <c r="G14812">
        <v>24</v>
      </c>
      <c r="K14812">
        <v>14811</v>
      </c>
      <c r="N14812"/>
      <c r="O14812"/>
      <c r="Q14812"/>
    </row>
    <row r="14813" spans="1:17" ht="15" x14ac:dyDescent="0.25">
      <c r="A14813"/>
      <c r="B14813" s="114">
        <v>14812</v>
      </c>
      <c r="C14813" s="7">
        <v>24</v>
      </c>
      <c r="E14813">
        <v>14812</v>
      </c>
      <c r="G14813">
        <v>24</v>
      </c>
      <c r="K14813">
        <v>14812</v>
      </c>
      <c r="N14813"/>
      <c r="O14813"/>
      <c r="Q14813"/>
    </row>
    <row r="14814" spans="1:17" ht="15" x14ac:dyDescent="0.25">
      <c r="A14814"/>
      <c r="B14814" s="114">
        <v>14813</v>
      </c>
      <c r="C14814" s="7">
        <v>24</v>
      </c>
      <c r="E14814">
        <v>14813</v>
      </c>
      <c r="G14814">
        <v>24</v>
      </c>
      <c r="K14814">
        <v>14813</v>
      </c>
      <c r="N14814"/>
      <c r="O14814"/>
      <c r="Q14814"/>
    </row>
    <row r="14815" spans="1:17" ht="15" x14ac:dyDescent="0.25">
      <c r="A14815"/>
      <c r="B14815" s="114">
        <v>14814</v>
      </c>
      <c r="C14815" s="7">
        <v>24</v>
      </c>
      <c r="E14815">
        <v>14814</v>
      </c>
      <c r="G14815">
        <v>24</v>
      </c>
      <c r="K14815">
        <v>14814</v>
      </c>
      <c r="N14815"/>
      <c r="O14815"/>
      <c r="Q14815"/>
    </row>
    <row r="14816" spans="1:17" ht="15" x14ac:dyDescent="0.25">
      <c r="A14816"/>
      <c r="B14816" s="114">
        <v>14815</v>
      </c>
      <c r="C14816" s="7">
        <v>24</v>
      </c>
      <c r="E14816">
        <v>14815</v>
      </c>
      <c r="G14816">
        <v>24</v>
      </c>
      <c r="K14816">
        <v>14815</v>
      </c>
      <c r="N14816"/>
      <c r="O14816"/>
      <c r="Q14816"/>
    </row>
    <row r="14817" spans="1:17" ht="15" x14ac:dyDescent="0.25">
      <c r="A14817"/>
      <c r="B14817" s="114">
        <v>14816</v>
      </c>
      <c r="C14817" s="7">
        <v>24</v>
      </c>
      <c r="E14817">
        <v>14816</v>
      </c>
      <c r="G14817">
        <v>24</v>
      </c>
      <c r="K14817">
        <v>14816</v>
      </c>
      <c r="N14817"/>
      <c r="O14817"/>
      <c r="Q14817"/>
    </row>
    <row r="14818" spans="1:17" ht="15" x14ac:dyDescent="0.25">
      <c r="A14818"/>
      <c r="B14818" s="114">
        <v>14817</v>
      </c>
      <c r="C14818" s="7">
        <v>24</v>
      </c>
      <c r="E14818">
        <v>14817</v>
      </c>
      <c r="G14818">
        <v>24</v>
      </c>
      <c r="K14818">
        <v>14817</v>
      </c>
      <c r="N14818"/>
      <c r="O14818"/>
      <c r="Q14818"/>
    </row>
    <row r="14819" spans="1:17" ht="15" x14ac:dyDescent="0.25">
      <c r="A14819"/>
      <c r="B14819" s="114">
        <v>14818</v>
      </c>
      <c r="C14819" s="7">
        <v>24</v>
      </c>
      <c r="E14819">
        <v>14818</v>
      </c>
      <c r="G14819">
        <v>24</v>
      </c>
      <c r="K14819">
        <v>14818</v>
      </c>
      <c r="N14819"/>
      <c r="O14819"/>
      <c r="Q14819"/>
    </row>
    <row r="14820" spans="1:17" ht="15" x14ac:dyDescent="0.25">
      <c r="A14820"/>
      <c r="B14820" s="114">
        <v>14819</v>
      </c>
      <c r="C14820" s="7">
        <v>24</v>
      </c>
      <c r="E14820">
        <v>14819</v>
      </c>
      <c r="G14820">
        <v>24</v>
      </c>
      <c r="K14820">
        <v>14819</v>
      </c>
      <c r="N14820"/>
      <c r="O14820"/>
      <c r="Q14820"/>
    </row>
    <row r="14821" spans="1:17" ht="15" x14ac:dyDescent="0.25">
      <c r="A14821"/>
      <c r="B14821" s="114">
        <v>14820</v>
      </c>
      <c r="C14821" s="7">
        <v>24</v>
      </c>
      <c r="E14821">
        <v>14820</v>
      </c>
      <c r="G14821">
        <v>24</v>
      </c>
      <c r="K14821">
        <v>14820</v>
      </c>
      <c r="N14821"/>
      <c r="O14821"/>
      <c r="Q14821"/>
    </row>
    <row r="14822" spans="1:17" ht="15" x14ac:dyDescent="0.25">
      <c r="A14822"/>
      <c r="B14822" s="114">
        <v>14821</v>
      </c>
      <c r="C14822" s="7">
        <v>24</v>
      </c>
      <c r="E14822">
        <v>14821</v>
      </c>
      <c r="G14822">
        <v>24</v>
      </c>
      <c r="K14822">
        <v>14821</v>
      </c>
      <c r="N14822"/>
      <c r="O14822"/>
      <c r="Q14822"/>
    </row>
    <row r="14823" spans="1:17" ht="15" x14ac:dyDescent="0.25">
      <c r="A14823"/>
      <c r="B14823" s="114">
        <v>14822</v>
      </c>
      <c r="C14823" s="7">
        <v>24</v>
      </c>
      <c r="E14823">
        <v>14822</v>
      </c>
      <c r="G14823">
        <v>24</v>
      </c>
      <c r="K14823">
        <v>14822</v>
      </c>
      <c r="N14823"/>
      <c r="O14823"/>
      <c r="Q14823"/>
    </row>
    <row r="14824" spans="1:17" ht="15" x14ac:dyDescent="0.25">
      <c r="A14824"/>
      <c r="B14824" s="114">
        <v>14823</v>
      </c>
      <c r="C14824" s="7">
        <v>24</v>
      </c>
      <c r="E14824">
        <v>14823</v>
      </c>
      <c r="G14824">
        <v>24</v>
      </c>
      <c r="K14824">
        <v>14823</v>
      </c>
      <c r="N14824"/>
      <c r="O14824"/>
      <c r="Q14824"/>
    </row>
    <row r="14825" spans="1:17" ht="15" x14ac:dyDescent="0.25">
      <c r="A14825"/>
      <c r="B14825" s="114">
        <v>14824</v>
      </c>
      <c r="C14825" s="7">
        <v>24</v>
      </c>
      <c r="E14825">
        <v>14824</v>
      </c>
      <c r="G14825">
        <v>24</v>
      </c>
      <c r="K14825">
        <v>14824</v>
      </c>
      <c r="N14825"/>
      <c r="O14825"/>
      <c r="Q14825"/>
    </row>
    <row r="14826" spans="1:17" ht="15" x14ac:dyDescent="0.25">
      <c r="A14826"/>
      <c r="B14826" s="114">
        <v>14825</v>
      </c>
      <c r="C14826" s="7">
        <v>24</v>
      </c>
      <c r="E14826">
        <v>14825</v>
      </c>
      <c r="G14826">
        <v>24</v>
      </c>
      <c r="K14826">
        <v>14825</v>
      </c>
      <c r="N14826"/>
      <c r="O14826"/>
      <c r="Q14826"/>
    </row>
    <row r="14827" spans="1:17" ht="15" x14ac:dyDescent="0.25">
      <c r="A14827"/>
      <c r="B14827" s="114">
        <v>14826</v>
      </c>
      <c r="C14827" s="7">
        <v>24</v>
      </c>
      <c r="E14827">
        <v>14826</v>
      </c>
      <c r="G14827">
        <v>24</v>
      </c>
      <c r="K14827">
        <v>14826</v>
      </c>
      <c r="N14827"/>
      <c r="O14827"/>
      <c r="Q14827"/>
    </row>
    <row r="14828" spans="1:17" ht="15" x14ac:dyDescent="0.25">
      <c r="A14828"/>
      <c r="B14828" s="114">
        <v>14827</v>
      </c>
      <c r="C14828" s="7">
        <v>24</v>
      </c>
      <c r="E14828">
        <v>14827</v>
      </c>
      <c r="G14828">
        <v>24</v>
      </c>
      <c r="K14828">
        <v>14827</v>
      </c>
      <c r="N14828"/>
      <c r="O14828"/>
      <c r="Q14828"/>
    </row>
    <row r="14829" spans="1:17" ht="15" x14ac:dyDescent="0.25">
      <c r="A14829"/>
      <c r="B14829" s="114">
        <v>14828</v>
      </c>
      <c r="C14829" s="7">
        <v>24</v>
      </c>
      <c r="E14829">
        <v>14828</v>
      </c>
      <c r="G14829">
        <v>24</v>
      </c>
      <c r="K14829">
        <v>14828</v>
      </c>
      <c r="N14829"/>
      <c r="O14829"/>
      <c r="Q14829"/>
    </row>
    <row r="14830" spans="1:17" ht="15" x14ac:dyDescent="0.25">
      <c r="A14830"/>
      <c r="B14830" s="114">
        <v>14829</v>
      </c>
      <c r="C14830" s="7">
        <v>24</v>
      </c>
      <c r="E14830">
        <v>14829</v>
      </c>
      <c r="G14830">
        <v>24</v>
      </c>
      <c r="K14830">
        <v>14829</v>
      </c>
      <c r="N14830"/>
      <c r="O14830"/>
      <c r="Q14830"/>
    </row>
    <row r="14831" spans="1:17" ht="15" x14ac:dyDescent="0.25">
      <c r="A14831"/>
      <c r="B14831" s="114">
        <v>14830</v>
      </c>
      <c r="C14831" s="7">
        <v>24</v>
      </c>
      <c r="E14831">
        <v>14830</v>
      </c>
      <c r="G14831">
        <v>24</v>
      </c>
      <c r="K14831">
        <v>14830</v>
      </c>
      <c r="N14831"/>
      <c r="O14831"/>
      <c r="Q14831"/>
    </row>
    <row r="14832" spans="1:17" ht="15" x14ac:dyDescent="0.25">
      <c r="A14832"/>
      <c r="B14832" s="114">
        <v>14831</v>
      </c>
      <c r="C14832" s="7">
        <v>24</v>
      </c>
      <c r="E14832">
        <v>14831</v>
      </c>
      <c r="G14832">
        <v>24</v>
      </c>
      <c r="K14832">
        <v>14831</v>
      </c>
      <c r="N14832"/>
      <c r="O14832"/>
      <c r="Q14832"/>
    </row>
    <row r="14833" spans="1:17" ht="15" x14ac:dyDescent="0.25">
      <c r="A14833"/>
      <c r="B14833" s="114">
        <v>14832</v>
      </c>
      <c r="C14833" s="7">
        <v>24</v>
      </c>
      <c r="E14833">
        <v>14832</v>
      </c>
      <c r="G14833">
        <v>24</v>
      </c>
      <c r="K14833">
        <v>14832</v>
      </c>
      <c r="N14833"/>
      <c r="O14833"/>
      <c r="Q14833"/>
    </row>
    <row r="14834" spans="1:17" ht="15" x14ac:dyDescent="0.25">
      <c r="A14834"/>
      <c r="B14834" s="114">
        <v>14833</v>
      </c>
      <c r="C14834" s="7">
        <v>24</v>
      </c>
      <c r="E14834">
        <v>14833</v>
      </c>
      <c r="G14834">
        <v>24</v>
      </c>
      <c r="K14834">
        <v>14833</v>
      </c>
      <c r="N14834"/>
      <c r="O14834"/>
      <c r="Q14834"/>
    </row>
    <row r="14835" spans="1:17" ht="15" x14ac:dyDescent="0.25">
      <c r="A14835"/>
      <c r="B14835" s="114">
        <v>14834</v>
      </c>
      <c r="C14835" s="7">
        <v>24</v>
      </c>
      <c r="G14835">
        <v>24</v>
      </c>
      <c r="K14835">
        <v>14834</v>
      </c>
      <c r="N14835"/>
      <c r="O14835"/>
      <c r="Q14835"/>
    </row>
    <row r="14836" spans="1:17" ht="15" x14ac:dyDescent="0.25">
      <c r="A14836"/>
      <c r="B14836" s="114">
        <v>14835</v>
      </c>
      <c r="C14836" s="7">
        <v>24</v>
      </c>
      <c r="G14836">
        <v>24</v>
      </c>
      <c r="K14836">
        <v>14835</v>
      </c>
      <c r="N14836"/>
      <c r="O14836"/>
      <c r="Q14836"/>
    </row>
    <row r="14837" spans="1:17" ht="15" x14ac:dyDescent="0.25">
      <c r="A14837"/>
      <c r="B14837" s="114">
        <v>14836</v>
      </c>
      <c r="C14837" s="7">
        <v>24</v>
      </c>
      <c r="G14837">
        <v>24</v>
      </c>
      <c r="K14837">
        <v>14836</v>
      </c>
      <c r="N14837"/>
      <c r="O14837"/>
      <c r="Q14837"/>
    </row>
    <row r="14838" spans="1:17" ht="15" x14ac:dyDescent="0.25">
      <c r="A14838"/>
      <c r="B14838" s="114">
        <v>14837</v>
      </c>
      <c r="C14838" s="7">
        <v>24</v>
      </c>
      <c r="G14838">
        <v>24</v>
      </c>
      <c r="K14838">
        <v>14837</v>
      </c>
      <c r="N14838"/>
      <c r="O14838"/>
      <c r="Q14838"/>
    </row>
    <row r="14839" spans="1:17" ht="15" x14ac:dyDescent="0.25">
      <c r="A14839"/>
      <c r="B14839" s="114">
        <v>14838</v>
      </c>
      <c r="C14839" s="7">
        <v>24</v>
      </c>
      <c r="G14839">
        <v>24</v>
      </c>
      <c r="K14839">
        <v>14838</v>
      </c>
      <c r="N14839"/>
      <c r="O14839"/>
      <c r="Q14839"/>
    </row>
    <row r="14840" spans="1:17" ht="15" x14ac:dyDescent="0.25">
      <c r="A14840"/>
      <c r="B14840" s="114">
        <v>14839</v>
      </c>
      <c r="C14840" s="7">
        <v>24</v>
      </c>
      <c r="G14840">
        <v>24</v>
      </c>
      <c r="K14840">
        <v>14839</v>
      </c>
      <c r="N14840"/>
      <c r="O14840"/>
      <c r="Q14840"/>
    </row>
    <row r="14841" spans="1:17" ht="15" x14ac:dyDescent="0.25">
      <c r="A14841"/>
      <c r="B14841" s="114">
        <v>14840</v>
      </c>
      <c r="C14841" s="7">
        <v>24</v>
      </c>
      <c r="G14841">
        <v>24</v>
      </c>
      <c r="K14841">
        <v>14840</v>
      </c>
      <c r="N14841"/>
      <c r="O14841"/>
      <c r="Q14841"/>
    </row>
    <row r="14842" spans="1:17" ht="15" x14ac:dyDescent="0.25">
      <c r="A14842"/>
      <c r="B14842" s="114">
        <v>14841</v>
      </c>
      <c r="C14842" s="7">
        <v>24</v>
      </c>
      <c r="G14842">
        <v>24</v>
      </c>
      <c r="K14842">
        <v>14841</v>
      </c>
      <c r="N14842"/>
      <c r="O14842"/>
      <c r="Q14842"/>
    </row>
    <row r="14843" spans="1:17" ht="15" x14ac:dyDescent="0.25">
      <c r="A14843"/>
      <c r="B14843" s="114">
        <v>14842</v>
      </c>
      <c r="C14843" s="7">
        <v>24</v>
      </c>
      <c r="G14843">
        <v>24</v>
      </c>
      <c r="K14843">
        <v>14842</v>
      </c>
      <c r="N14843"/>
      <c r="O14843"/>
      <c r="Q14843"/>
    </row>
    <row r="14844" spans="1:17" ht="15" x14ac:dyDescent="0.25">
      <c r="A14844"/>
      <c r="B14844" s="114">
        <v>14843</v>
      </c>
      <c r="C14844" s="7">
        <v>24</v>
      </c>
      <c r="G14844">
        <v>24</v>
      </c>
      <c r="K14844">
        <v>14843</v>
      </c>
      <c r="N14844"/>
      <c r="O14844"/>
      <c r="Q14844"/>
    </row>
    <row r="14845" spans="1:17" ht="15" x14ac:dyDescent="0.25">
      <c r="A14845"/>
      <c r="B14845" s="114">
        <v>14844</v>
      </c>
      <c r="C14845" s="7">
        <v>24</v>
      </c>
      <c r="G14845">
        <v>24</v>
      </c>
      <c r="K14845">
        <v>14844</v>
      </c>
      <c r="N14845"/>
      <c r="O14845"/>
      <c r="Q14845"/>
    </row>
    <row r="14846" spans="1:17" ht="15" x14ac:dyDescent="0.25">
      <c r="A14846"/>
      <c r="B14846" s="114">
        <v>14845</v>
      </c>
      <c r="C14846" s="7">
        <v>24</v>
      </c>
      <c r="G14846">
        <v>24</v>
      </c>
      <c r="K14846">
        <v>14845</v>
      </c>
      <c r="N14846"/>
      <c r="O14846"/>
      <c r="Q14846"/>
    </row>
    <row r="14847" spans="1:17" ht="15" x14ac:dyDescent="0.25">
      <c r="A14847"/>
      <c r="B14847" s="114">
        <v>14846</v>
      </c>
      <c r="C14847" s="7">
        <v>24</v>
      </c>
      <c r="G14847">
        <v>24</v>
      </c>
      <c r="K14847">
        <v>14846</v>
      </c>
      <c r="N14847"/>
      <c r="O14847"/>
      <c r="Q14847"/>
    </row>
    <row r="14848" spans="1:17" ht="15" x14ac:dyDescent="0.25">
      <c r="A14848"/>
      <c r="B14848" s="114">
        <v>14847</v>
      </c>
      <c r="C14848" s="7">
        <v>24</v>
      </c>
      <c r="G14848">
        <v>24</v>
      </c>
      <c r="K14848">
        <v>14847</v>
      </c>
      <c r="N14848"/>
      <c r="O14848"/>
      <c r="Q14848"/>
    </row>
    <row r="14849" spans="1:17" ht="15" x14ac:dyDescent="0.25">
      <c r="A14849"/>
      <c r="B14849" s="114">
        <v>14848</v>
      </c>
      <c r="C14849" s="7">
        <v>24</v>
      </c>
      <c r="G14849">
        <v>24</v>
      </c>
      <c r="K14849">
        <v>14848</v>
      </c>
      <c r="N14849"/>
      <c r="O14849"/>
      <c r="Q14849"/>
    </row>
    <row r="14850" spans="1:17" ht="15" x14ac:dyDescent="0.25">
      <c r="A14850"/>
      <c r="B14850" s="114">
        <v>14849</v>
      </c>
      <c r="C14850" s="7">
        <v>24</v>
      </c>
      <c r="G14850">
        <v>24</v>
      </c>
      <c r="K14850">
        <v>14849</v>
      </c>
      <c r="N14850"/>
      <c r="O14850"/>
      <c r="Q14850"/>
    </row>
    <row r="14851" spans="1:17" ht="15" x14ac:dyDescent="0.25">
      <c r="A14851"/>
      <c r="B14851" s="114">
        <v>14850</v>
      </c>
      <c r="C14851" s="7">
        <v>24</v>
      </c>
      <c r="G14851">
        <v>24</v>
      </c>
      <c r="K14851">
        <v>14850</v>
      </c>
      <c r="N14851"/>
      <c r="O14851"/>
      <c r="Q14851"/>
    </row>
    <row r="14852" spans="1:17" ht="15" x14ac:dyDescent="0.25">
      <c r="A14852"/>
      <c r="B14852" s="114">
        <v>14851</v>
      </c>
      <c r="C14852" s="7">
        <v>24</v>
      </c>
      <c r="G14852">
        <v>24</v>
      </c>
      <c r="K14852">
        <v>14851</v>
      </c>
      <c r="N14852"/>
      <c r="O14852"/>
      <c r="Q14852"/>
    </row>
    <row r="14853" spans="1:17" ht="15" x14ac:dyDescent="0.25">
      <c r="A14853"/>
      <c r="B14853" s="114">
        <v>14852</v>
      </c>
      <c r="C14853" s="7">
        <v>24</v>
      </c>
      <c r="G14853">
        <v>24</v>
      </c>
      <c r="K14853">
        <v>14852</v>
      </c>
      <c r="N14853"/>
      <c r="O14853"/>
      <c r="Q14853"/>
    </row>
    <row r="14854" spans="1:17" ht="15" x14ac:dyDescent="0.25">
      <c r="A14854"/>
      <c r="B14854" s="114">
        <v>14853</v>
      </c>
      <c r="C14854" s="7">
        <v>24</v>
      </c>
      <c r="G14854">
        <v>24</v>
      </c>
      <c r="K14854">
        <v>14853</v>
      </c>
      <c r="N14854"/>
      <c r="O14854"/>
      <c r="Q14854"/>
    </row>
    <row r="14855" spans="1:17" ht="15" x14ac:dyDescent="0.25">
      <c r="A14855"/>
      <c r="B14855" s="114">
        <v>14854</v>
      </c>
      <c r="C14855" s="7">
        <v>24</v>
      </c>
      <c r="G14855">
        <v>24</v>
      </c>
      <c r="K14855">
        <v>14854</v>
      </c>
      <c r="N14855"/>
      <c r="O14855"/>
      <c r="Q14855"/>
    </row>
    <row r="14856" spans="1:17" ht="15" x14ac:dyDescent="0.25">
      <c r="A14856"/>
      <c r="B14856" s="114">
        <v>14855</v>
      </c>
      <c r="C14856" s="7">
        <v>24</v>
      </c>
      <c r="G14856">
        <v>24</v>
      </c>
      <c r="K14856">
        <v>14855</v>
      </c>
      <c r="N14856"/>
      <c r="O14856"/>
      <c r="Q14856"/>
    </row>
    <row r="14857" spans="1:17" ht="15" x14ac:dyDescent="0.25">
      <c r="A14857"/>
      <c r="B14857" s="114">
        <v>14856</v>
      </c>
      <c r="C14857" s="7">
        <v>24</v>
      </c>
      <c r="G14857">
        <v>24</v>
      </c>
      <c r="K14857">
        <v>14856</v>
      </c>
      <c r="N14857"/>
      <c r="O14857"/>
      <c r="Q14857"/>
    </row>
    <row r="14858" spans="1:17" ht="15" x14ac:dyDescent="0.25">
      <c r="A14858"/>
      <c r="B14858" s="114">
        <v>14857</v>
      </c>
      <c r="C14858" s="7">
        <v>24</v>
      </c>
      <c r="G14858">
        <v>24</v>
      </c>
      <c r="K14858">
        <v>14857</v>
      </c>
      <c r="N14858"/>
      <c r="O14858"/>
      <c r="Q14858"/>
    </row>
    <row r="14859" spans="1:17" ht="15" x14ac:dyDescent="0.25">
      <c r="A14859"/>
      <c r="B14859" s="114">
        <v>14858</v>
      </c>
      <c r="C14859" s="7">
        <v>24</v>
      </c>
      <c r="G14859">
        <v>24</v>
      </c>
      <c r="K14859">
        <v>14858</v>
      </c>
      <c r="N14859"/>
      <c r="O14859"/>
      <c r="Q14859"/>
    </row>
    <row r="14860" spans="1:17" ht="15" x14ac:dyDescent="0.25">
      <c r="A14860"/>
      <c r="B14860" s="114">
        <v>14859</v>
      </c>
      <c r="C14860" s="7">
        <v>24</v>
      </c>
      <c r="G14860">
        <v>24</v>
      </c>
      <c r="K14860">
        <v>14859</v>
      </c>
      <c r="N14860"/>
      <c r="O14860"/>
      <c r="Q14860"/>
    </row>
    <row r="14861" spans="1:17" ht="15" x14ac:dyDescent="0.25">
      <c r="A14861"/>
      <c r="B14861" s="114">
        <v>14860</v>
      </c>
      <c r="C14861" s="7">
        <v>24</v>
      </c>
      <c r="G14861">
        <v>24</v>
      </c>
      <c r="K14861">
        <v>14860</v>
      </c>
      <c r="N14861"/>
      <c r="O14861"/>
      <c r="Q14861"/>
    </row>
    <row r="14862" spans="1:17" ht="15" x14ac:dyDescent="0.25">
      <c r="A14862"/>
      <c r="B14862" s="114">
        <v>14861</v>
      </c>
      <c r="C14862" s="7">
        <v>24</v>
      </c>
      <c r="G14862">
        <v>24</v>
      </c>
      <c r="K14862">
        <v>14861</v>
      </c>
      <c r="N14862"/>
      <c r="O14862"/>
      <c r="Q14862"/>
    </row>
    <row r="14863" spans="1:17" ht="15" x14ac:dyDescent="0.25">
      <c r="A14863"/>
      <c r="B14863" s="114">
        <v>14862</v>
      </c>
      <c r="C14863" s="7">
        <v>24</v>
      </c>
      <c r="G14863">
        <v>24</v>
      </c>
      <c r="K14863">
        <v>14862</v>
      </c>
      <c r="N14863"/>
      <c r="O14863"/>
      <c r="Q14863"/>
    </row>
    <row r="14864" spans="1:17" ht="15" x14ac:dyDescent="0.25">
      <c r="A14864"/>
      <c r="B14864" s="114">
        <v>14863</v>
      </c>
      <c r="C14864" s="7">
        <v>24</v>
      </c>
      <c r="G14864">
        <v>24</v>
      </c>
      <c r="K14864">
        <v>14863</v>
      </c>
      <c r="N14864"/>
      <c r="O14864"/>
      <c r="Q14864"/>
    </row>
    <row r="14865" spans="1:17" ht="15" x14ac:dyDescent="0.25">
      <c r="A14865"/>
      <c r="B14865" s="114">
        <v>14864</v>
      </c>
      <c r="C14865" s="7">
        <v>24</v>
      </c>
      <c r="G14865">
        <v>24</v>
      </c>
      <c r="K14865">
        <v>14864</v>
      </c>
      <c r="N14865"/>
      <c r="O14865"/>
      <c r="Q14865"/>
    </row>
    <row r="14866" spans="1:17" ht="15" x14ac:dyDescent="0.25">
      <c r="A14866"/>
      <c r="B14866" s="114">
        <v>14865</v>
      </c>
      <c r="C14866" s="7">
        <v>24</v>
      </c>
      <c r="G14866">
        <v>24</v>
      </c>
      <c r="K14866">
        <v>14865</v>
      </c>
      <c r="N14866"/>
      <c r="O14866"/>
      <c r="Q14866"/>
    </row>
    <row r="14867" spans="1:17" ht="15" x14ac:dyDescent="0.25">
      <c r="A14867"/>
      <c r="B14867" s="114">
        <v>14866</v>
      </c>
      <c r="C14867" s="7">
        <v>24</v>
      </c>
      <c r="G14867">
        <v>24</v>
      </c>
      <c r="K14867">
        <v>14866</v>
      </c>
      <c r="N14867"/>
      <c r="O14867"/>
      <c r="Q14867"/>
    </row>
    <row r="14868" spans="1:17" ht="15" x14ac:dyDescent="0.25">
      <c r="A14868"/>
      <c r="B14868" s="114">
        <v>14867</v>
      </c>
      <c r="C14868" s="7">
        <v>24</v>
      </c>
      <c r="G14868">
        <v>24</v>
      </c>
      <c r="K14868">
        <v>14867</v>
      </c>
      <c r="N14868"/>
      <c r="O14868"/>
      <c r="Q14868"/>
    </row>
    <row r="14869" spans="1:17" ht="15" x14ac:dyDescent="0.25">
      <c r="A14869"/>
      <c r="B14869" s="114">
        <v>14868</v>
      </c>
      <c r="C14869" s="7">
        <v>24</v>
      </c>
      <c r="G14869">
        <v>24</v>
      </c>
      <c r="K14869">
        <v>14868</v>
      </c>
      <c r="N14869"/>
      <c r="O14869"/>
      <c r="Q14869"/>
    </row>
    <row r="14870" spans="1:17" ht="15" x14ac:dyDescent="0.25">
      <c r="A14870"/>
      <c r="B14870" s="114">
        <v>14869</v>
      </c>
      <c r="C14870" s="7">
        <v>24</v>
      </c>
      <c r="G14870">
        <v>24</v>
      </c>
      <c r="K14870">
        <v>14869</v>
      </c>
      <c r="N14870"/>
      <c r="O14870"/>
      <c r="Q14870"/>
    </row>
    <row r="14871" spans="1:17" ht="15" x14ac:dyDescent="0.25">
      <c r="A14871"/>
      <c r="B14871" s="114">
        <v>14870</v>
      </c>
      <c r="C14871" s="7">
        <v>24</v>
      </c>
      <c r="G14871">
        <v>24</v>
      </c>
      <c r="K14871">
        <v>14870</v>
      </c>
      <c r="N14871"/>
      <c r="O14871"/>
      <c r="Q14871"/>
    </row>
    <row r="14872" spans="1:17" ht="15" x14ac:dyDescent="0.25">
      <c r="A14872"/>
      <c r="B14872" s="114">
        <v>14871</v>
      </c>
      <c r="C14872" s="7">
        <v>24</v>
      </c>
      <c r="G14872">
        <v>24</v>
      </c>
      <c r="K14872">
        <v>14871</v>
      </c>
      <c r="N14872"/>
      <c r="O14872"/>
      <c r="Q14872"/>
    </row>
    <row r="14873" spans="1:17" ht="15" x14ac:dyDescent="0.25">
      <c r="A14873"/>
      <c r="B14873" s="114">
        <v>14872</v>
      </c>
      <c r="C14873" s="7">
        <v>24</v>
      </c>
      <c r="G14873">
        <v>24</v>
      </c>
      <c r="K14873">
        <v>14872</v>
      </c>
      <c r="N14873"/>
      <c r="O14873"/>
      <c r="Q14873"/>
    </row>
    <row r="14874" spans="1:17" ht="15" x14ac:dyDescent="0.25">
      <c r="A14874"/>
      <c r="B14874" s="114">
        <v>14873</v>
      </c>
      <c r="C14874" s="7">
        <v>24</v>
      </c>
      <c r="G14874">
        <v>24</v>
      </c>
      <c r="K14874">
        <v>14873</v>
      </c>
      <c r="N14874"/>
      <c r="O14874"/>
      <c r="Q14874"/>
    </row>
    <row r="14875" spans="1:17" ht="15" x14ac:dyDescent="0.25">
      <c r="A14875"/>
      <c r="B14875" s="114">
        <v>14874</v>
      </c>
      <c r="C14875" s="7">
        <v>24</v>
      </c>
      <c r="G14875">
        <v>24</v>
      </c>
      <c r="K14875">
        <v>14874</v>
      </c>
      <c r="N14875"/>
      <c r="O14875"/>
      <c r="Q14875"/>
    </row>
    <row r="14876" spans="1:17" ht="15" x14ac:dyDescent="0.25">
      <c r="A14876"/>
      <c r="B14876" s="114">
        <v>14875</v>
      </c>
      <c r="C14876" s="7">
        <v>24</v>
      </c>
      <c r="G14876">
        <v>24</v>
      </c>
      <c r="K14876">
        <v>14875</v>
      </c>
      <c r="N14876"/>
      <c r="O14876"/>
      <c r="Q14876"/>
    </row>
    <row r="14877" spans="1:17" ht="15" x14ac:dyDescent="0.25">
      <c r="A14877"/>
      <c r="B14877" s="114">
        <v>14876</v>
      </c>
      <c r="C14877" s="7">
        <v>24</v>
      </c>
      <c r="G14877">
        <v>24</v>
      </c>
      <c r="K14877">
        <v>14876</v>
      </c>
      <c r="N14877"/>
      <c r="O14877"/>
      <c r="Q14877"/>
    </row>
    <row r="14878" spans="1:17" ht="15" x14ac:dyDescent="0.25">
      <c r="A14878"/>
      <c r="B14878" s="114">
        <v>14877</v>
      </c>
      <c r="C14878" s="7">
        <v>24</v>
      </c>
      <c r="G14878">
        <v>24</v>
      </c>
      <c r="K14878">
        <v>14877</v>
      </c>
      <c r="N14878"/>
      <c r="O14878"/>
      <c r="Q14878"/>
    </row>
    <row r="14879" spans="1:17" ht="15" x14ac:dyDescent="0.25">
      <c r="A14879"/>
      <c r="B14879" s="114">
        <v>14878</v>
      </c>
      <c r="C14879" s="7">
        <v>24</v>
      </c>
      <c r="G14879">
        <v>24</v>
      </c>
      <c r="K14879">
        <v>14878</v>
      </c>
      <c r="N14879"/>
      <c r="O14879"/>
      <c r="Q14879"/>
    </row>
    <row r="14880" spans="1:17" ht="15" x14ac:dyDescent="0.25">
      <c r="A14880"/>
      <c r="B14880" s="114">
        <v>14879</v>
      </c>
      <c r="C14880" s="7">
        <v>24</v>
      </c>
      <c r="G14880">
        <v>24</v>
      </c>
      <c r="K14880">
        <v>14879</v>
      </c>
      <c r="N14880"/>
      <c r="O14880"/>
      <c r="Q14880"/>
    </row>
    <row r="14881" spans="1:17" ht="15" x14ac:dyDescent="0.25">
      <c r="A14881"/>
      <c r="B14881" s="114">
        <v>14880</v>
      </c>
      <c r="C14881" s="7">
        <v>24</v>
      </c>
      <c r="G14881">
        <v>24</v>
      </c>
      <c r="K14881">
        <v>14880</v>
      </c>
      <c r="N14881"/>
      <c r="O14881"/>
      <c r="Q14881"/>
    </row>
    <row r="14882" spans="1:17" ht="15" x14ac:dyDescent="0.25">
      <c r="A14882"/>
      <c r="B14882" s="114">
        <v>14881</v>
      </c>
      <c r="C14882" s="7">
        <v>24</v>
      </c>
      <c r="G14882">
        <v>24</v>
      </c>
      <c r="K14882">
        <v>14881</v>
      </c>
      <c r="N14882"/>
      <c r="O14882"/>
      <c r="Q14882"/>
    </row>
    <row r="14883" spans="1:17" ht="15" x14ac:dyDescent="0.25">
      <c r="A14883"/>
      <c r="B14883" s="114">
        <v>14882</v>
      </c>
      <c r="C14883" s="7">
        <v>24</v>
      </c>
      <c r="G14883">
        <v>24</v>
      </c>
      <c r="K14883">
        <v>14882</v>
      </c>
      <c r="N14883"/>
      <c r="O14883"/>
      <c r="Q14883"/>
    </row>
    <row r="14884" spans="1:17" ht="15" x14ac:dyDescent="0.25">
      <c r="A14884"/>
      <c r="B14884" s="114">
        <v>14883</v>
      </c>
      <c r="C14884" s="7">
        <v>24</v>
      </c>
      <c r="G14884">
        <v>24</v>
      </c>
      <c r="K14884">
        <v>14883</v>
      </c>
      <c r="N14884"/>
      <c r="O14884"/>
      <c r="Q14884"/>
    </row>
    <row r="14885" spans="1:17" ht="15" x14ac:dyDescent="0.25">
      <c r="A14885"/>
      <c r="B14885" s="114">
        <v>14884</v>
      </c>
      <c r="C14885" s="7">
        <v>24</v>
      </c>
      <c r="G14885">
        <v>24</v>
      </c>
      <c r="K14885">
        <v>14884</v>
      </c>
      <c r="N14885"/>
      <c r="O14885"/>
      <c r="Q14885"/>
    </row>
    <row r="14886" spans="1:17" ht="15" x14ac:dyDescent="0.25">
      <c r="A14886"/>
      <c r="B14886" s="114">
        <v>14885</v>
      </c>
      <c r="C14886" s="7">
        <v>24</v>
      </c>
      <c r="G14886">
        <v>24</v>
      </c>
      <c r="K14886">
        <v>14885</v>
      </c>
      <c r="N14886"/>
      <c r="O14886"/>
      <c r="Q14886"/>
    </row>
    <row r="14887" spans="1:17" ht="15" x14ac:dyDescent="0.25">
      <c r="A14887"/>
      <c r="B14887" s="114">
        <v>14886</v>
      </c>
      <c r="C14887" s="7">
        <v>24</v>
      </c>
      <c r="G14887">
        <v>24</v>
      </c>
      <c r="K14887">
        <v>14886</v>
      </c>
      <c r="N14887"/>
      <c r="O14887"/>
      <c r="Q14887"/>
    </row>
    <row r="14888" spans="1:17" ht="15" x14ac:dyDescent="0.25">
      <c r="A14888"/>
      <c r="B14888" s="114">
        <v>14887</v>
      </c>
      <c r="C14888" s="7">
        <v>24</v>
      </c>
      <c r="G14888">
        <v>24</v>
      </c>
      <c r="K14888">
        <v>14887</v>
      </c>
      <c r="N14888"/>
      <c r="O14888"/>
      <c r="Q14888"/>
    </row>
    <row r="14889" spans="1:17" ht="15" x14ac:dyDescent="0.25">
      <c r="A14889"/>
      <c r="B14889" s="114">
        <v>14888</v>
      </c>
      <c r="C14889" s="7">
        <v>24</v>
      </c>
      <c r="G14889">
        <v>24</v>
      </c>
      <c r="K14889">
        <v>14888</v>
      </c>
      <c r="N14889"/>
      <c r="O14889"/>
      <c r="Q14889"/>
    </row>
    <row r="14890" spans="1:17" ht="15" x14ac:dyDescent="0.25">
      <c r="A14890"/>
      <c r="B14890" s="114">
        <v>14889</v>
      </c>
      <c r="C14890" s="7">
        <v>24</v>
      </c>
      <c r="G14890">
        <v>24</v>
      </c>
      <c r="K14890">
        <v>14889</v>
      </c>
      <c r="N14890"/>
      <c r="O14890"/>
      <c r="Q14890"/>
    </row>
    <row r="14891" spans="1:17" ht="15" x14ac:dyDescent="0.25">
      <c r="A14891"/>
      <c r="B14891" s="114">
        <v>14890</v>
      </c>
      <c r="C14891" s="7">
        <v>24</v>
      </c>
      <c r="G14891">
        <v>24</v>
      </c>
      <c r="K14891">
        <v>14890</v>
      </c>
      <c r="N14891"/>
      <c r="O14891"/>
      <c r="Q14891"/>
    </row>
    <row r="14892" spans="1:17" ht="15" x14ac:dyDescent="0.25">
      <c r="A14892"/>
      <c r="B14892" s="114">
        <v>14891</v>
      </c>
      <c r="C14892" s="7">
        <v>24</v>
      </c>
      <c r="G14892">
        <v>24</v>
      </c>
      <c r="K14892">
        <v>14891</v>
      </c>
      <c r="N14892"/>
      <c r="O14892"/>
      <c r="Q14892"/>
    </row>
    <row r="14893" spans="1:17" ht="15" x14ac:dyDescent="0.25">
      <c r="A14893"/>
      <c r="B14893" s="114">
        <v>14892</v>
      </c>
      <c r="C14893" s="7">
        <v>24</v>
      </c>
      <c r="G14893">
        <v>24</v>
      </c>
      <c r="K14893">
        <v>14892</v>
      </c>
      <c r="N14893"/>
      <c r="O14893"/>
      <c r="Q14893"/>
    </row>
    <row r="14894" spans="1:17" ht="15" x14ac:dyDescent="0.25">
      <c r="A14894"/>
      <c r="B14894" s="114">
        <v>14893</v>
      </c>
      <c r="C14894" s="7">
        <v>24</v>
      </c>
      <c r="G14894">
        <v>24</v>
      </c>
      <c r="K14894">
        <v>14893</v>
      </c>
      <c r="N14894"/>
      <c r="O14894"/>
      <c r="Q14894"/>
    </row>
    <row r="14895" spans="1:17" ht="15" x14ac:dyDescent="0.25">
      <c r="A14895"/>
      <c r="B14895" s="114">
        <v>14894</v>
      </c>
      <c r="C14895" s="7">
        <v>24</v>
      </c>
      <c r="G14895">
        <v>24</v>
      </c>
      <c r="K14895">
        <v>14894</v>
      </c>
      <c r="N14895"/>
      <c r="O14895"/>
      <c r="Q14895"/>
    </row>
    <row r="14896" spans="1:17" ht="15" x14ac:dyDescent="0.25">
      <c r="A14896"/>
      <c r="B14896" s="114">
        <v>14895</v>
      </c>
      <c r="C14896" s="7">
        <v>24</v>
      </c>
      <c r="G14896">
        <v>24</v>
      </c>
      <c r="K14896">
        <v>14895</v>
      </c>
      <c r="N14896"/>
      <c r="O14896"/>
      <c r="Q14896"/>
    </row>
    <row r="14897" spans="1:17" ht="15" x14ac:dyDescent="0.25">
      <c r="A14897"/>
      <c r="B14897" s="114">
        <v>14896</v>
      </c>
      <c r="C14897" s="7">
        <v>24</v>
      </c>
      <c r="G14897">
        <v>24</v>
      </c>
      <c r="K14897">
        <v>14896</v>
      </c>
      <c r="N14897"/>
      <c r="O14897"/>
      <c r="Q14897"/>
    </row>
    <row r="14898" spans="1:17" ht="15" x14ac:dyDescent="0.25">
      <c r="A14898"/>
      <c r="B14898" s="114">
        <v>14897</v>
      </c>
      <c r="C14898" s="7">
        <v>24</v>
      </c>
      <c r="G14898">
        <v>24</v>
      </c>
      <c r="K14898">
        <v>14897</v>
      </c>
      <c r="N14898"/>
      <c r="O14898"/>
      <c r="Q14898"/>
    </row>
    <row r="14899" spans="1:17" ht="15" x14ac:dyDescent="0.25">
      <c r="A14899"/>
      <c r="B14899" s="114">
        <v>14898</v>
      </c>
      <c r="C14899" s="7">
        <v>24</v>
      </c>
      <c r="G14899">
        <v>24</v>
      </c>
      <c r="K14899">
        <v>14898</v>
      </c>
      <c r="N14899"/>
      <c r="O14899"/>
      <c r="Q14899"/>
    </row>
    <row r="14900" spans="1:17" ht="15" x14ac:dyDescent="0.25">
      <c r="A14900"/>
      <c r="B14900" s="114">
        <v>14899</v>
      </c>
      <c r="C14900" s="7">
        <v>24</v>
      </c>
      <c r="G14900">
        <v>24</v>
      </c>
      <c r="K14900">
        <v>14899</v>
      </c>
      <c r="N14900"/>
      <c r="O14900"/>
      <c r="Q14900"/>
    </row>
    <row r="14901" spans="1:17" ht="15" x14ac:dyDescent="0.25">
      <c r="A14901"/>
      <c r="B14901" s="114">
        <v>14900</v>
      </c>
      <c r="C14901" s="7">
        <v>24</v>
      </c>
      <c r="G14901">
        <v>24</v>
      </c>
      <c r="K14901">
        <v>14900</v>
      </c>
      <c r="N14901"/>
      <c r="O14901"/>
      <c r="Q14901"/>
    </row>
    <row r="14902" spans="1:17" ht="15" x14ac:dyDescent="0.25">
      <c r="A14902"/>
      <c r="B14902" s="114">
        <v>14901</v>
      </c>
      <c r="C14902" s="7">
        <v>24</v>
      </c>
      <c r="G14902">
        <v>24</v>
      </c>
      <c r="K14902">
        <v>14901</v>
      </c>
      <c r="N14902"/>
      <c r="O14902"/>
      <c r="Q14902"/>
    </row>
    <row r="14903" spans="1:17" ht="15" x14ac:dyDescent="0.25">
      <c r="A14903"/>
      <c r="B14903" s="114">
        <v>14902</v>
      </c>
      <c r="C14903" s="7">
        <v>24</v>
      </c>
      <c r="G14903">
        <v>24</v>
      </c>
      <c r="K14903">
        <v>14902</v>
      </c>
      <c r="N14903"/>
      <c r="O14903"/>
      <c r="Q14903"/>
    </row>
    <row r="14904" spans="1:17" ht="15" x14ac:dyDescent="0.25">
      <c r="A14904"/>
      <c r="B14904" s="114">
        <v>14903</v>
      </c>
      <c r="C14904" s="7">
        <v>24</v>
      </c>
      <c r="G14904">
        <v>24</v>
      </c>
      <c r="K14904">
        <v>14903</v>
      </c>
      <c r="N14904"/>
      <c r="O14904"/>
      <c r="Q14904"/>
    </row>
    <row r="14905" spans="1:17" ht="15" x14ac:dyDescent="0.25">
      <c r="A14905"/>
      <c r="B14905" s="114">
        <v>14904</v>
      </c>
      <c r="C14905" s="7">
        <v>24</v>
      </c>
      <c r="G14905">
        <v>24</v>
      </c>
      <c r="K14905">
        <v>14904</v>
      </c>
      <c r="N14905"/>
      <c r="O14905"/>
      <c r="Q14905"/>
    </row>
    <row r="14906" spans="1:17" ht="15" x14ac:dyDescent="0.25">
      <c r="A14906"/>
      <c r="B14906" s="114">
        <v>14905</v>
      </c>
      <c r="C14906" s="7">
        <v>24</v>
      </c>
      <c r="G14906">
        <v>24</v>
      </c>
      <c r="K14906">
        <v>14905</v>
      </c>
      <c r="N14906"/>
      <c r="O14906"/>
      <c r="Q14906"/>
    </row>
    <row r="14907" spans="1:17" ht="15" x14ac:dyDescent="0.25">
      <c r="A14907"/>
      <c r="B14907" s="114">
        <v>14906</v>
      </c>
      <c r="C14907" s="7">
        <v>24</v>
      </c>
      <c r="G14907">
        <v>24</v>
      </c>
      <c r="K14907">
        <v>14906</v>
      </c>
      <c r="N14907"/>
      <c r="O14907"/>
      <c r="Q14907"/>
    </row>
    <row r="14908" spans="1:17" ht="15" x14ac:dyDescent="0.25">
      <c r="A14908"/>
      <c r="B14908" s="114">
        <v>14907</v>
      </c>
      <c r="C14908" s="7">
        <v>24</v>
      </c>
      <c r="G14908">
        <v>24</v>
      </c>
      <c r="K14908">
        <v>14907</v>
      </c>
      <c r="N14908"/>
      <c r="O14908"/>
      <c r="Q14908"/>
    </row>
    <row r="14909" spans="1:17" ht="15" x14ac:dyDescent="0.25">
      <c r="A14909"/>
      <c r="B14909" s="114">
        <v>14908</v>
      </c>
      <c r="C14909" s="7">
        <v>24</v>
      </c>
      <c r="G14909">
        <v>24</v>
      </c>
      <c r="K14909">
        <v>14908</v>
      </c>
      <c r="N14909"/>
      <c r="O14909"/>
      <c r="Q14909"/>
    </row>
    <row r="14910" spans="1:17" ht="15" x14ac:dyDescent="0.25">
      <c r="A14910"/>
      <c r="B14910" s="114">
        <v>14909</v>
      </c>
      <c r="C14910" s="7">
        <v>24</v>
      </c>
      <c r="G14910">
        <v>24</v>
      </c>
      <c r="K14910">
        <v>14909</v>
      </c>
      <c r="N14910"/>
      <c r="O14910"/>
      <c r="Q14910"/>
    </row>
    <row r="14911" spans="1:17" ht="15" x14ac:dyDescent="0.25">
      <c r="A14911"/>
      <c r="B14911" s="114">
        <v>14910</v>
      </c>
      <c r="C14911" s="7">
        <v>24</v>
      </c>
      <c r="G14911">
        <v>24</v>
      </c>
      <c r="K14911">
        <v>14910</v>
      </c>
      <c r="N14911"/>
      <c r="O14911"/>
      <c r="Q14911"/>
    </row>
    <row r="14912" spans="1:17" ht="15" x14ac:dyDescent="0.25">
      <c r="A14912"/>
      <c r="B14912" s="114">
        <v>14911</v>
      </c>
      <c r="C14912" s="7">
        <v>24</v>
      </c>
      <c r="G14912">
        <v>24</v>
      </c>
      <c r="K14912">
        <v>14911</v>
      </c>
      <c r="N14912"/>
      <c r="O14912"/>
      <c r="Q14912"/>
    </row>
    <row r="14913" spans="1:17" ht="15" x14ac:dyDescent="0.25">
      <c r="A14913"/>
      <c r="B14913" s="114">
        <v>14912</v>
      </c>
      <c r="C14913" s="7">
        <v>24</v>
      </c>
      <c r="G14913">
        <v>24</v>
      </c>
      <c r="K14913">
        <v>14912</v>
      </c>
      <c r="N14913"/>
      <c r="O14913"/>
      <c r="Q14913"/>
    </row>
    <row r="14914" spans="1:17" ht="15" x14ac:dyDescent="0.25">
      <c r="A14914"/>
      <c r="B14914" s="114">
        <v>14913</v>
      </c>
      <c r="C14914" s="7">
        <v>24</v>
      </c>
      <c r="G14914">
        <v>24</v>
      </c>
      <c r="K14914">
        <v>14913</v>
      </c>
      <c r="N14914"/>
      <c r="O14914"/>
      <c r="Q14914"/>
    </row>
    <row r="14915" spans="1:17" ht="15" x14ac:dyDescent="0.25">
      <c r="A14915"/>
      <c r="B14915" s="114">
        <v>14914</v>
      </c>
      <c r="C14915" s="7">
        <v>24</v>
      </c>
      <c r="G14915">
        <v>24</v>
      </c>
      <c r="K14915">
        <v>14914</v>
      </c>
      <c r="N14915"/>
      <c r="O14915"/>
      <c r="Q14915"/>
    </row>
    <row r="14916" spans="1:17" ht="15" x14ac:dyDescent="0.25">
      <c r="A14916"/>
      <c r="B14916" s="114">
        <v>14915</v>
      </c>
      <c r="C14916" s="7">
        <v>24</v>
      </c>
      <c r="G14916">
        <v>24</v>
      </c>
      <c r="K14916">
        <v>14915</v>
      </c>
      <c r="N14916"/>
      <c r="O14916"/>
      <c r="Q14916"/>
    </row>
    <row r="14917" spans="1:17" ht="15" x14ac:dyDescent="0.25">
      <c r="A14917"/>
      <c r="B14917" s="114">
        <v>14916</v>
      </c>
      <c r="C14917" s="7">
        <v>24</v>
      </c>
      <c r="G14917">
        <v>24</v>
      </c>
      <c r="K14917">
        <v>14916</v>
      </c>
      <c r="N14917"/>
      <c r="O14917"/>
      <c r="Q14917"/>
    </row>
    <row r="14918" spans="1:17" ht="15" x14ac:dyDescent="0.25">
      <c r="A14918"/>
      <c r="B14918" s="114">
        <v>14917</v>
      </c>
      <c r="C14918" s="7">
        <v>24</v>
      </c>
      <c r="G14918">
        <v>24</v>
      </c>
      <c r="K14918">
        <v>14917</v>
      </c>
      <c r="N14918"/>
      <c r="O14918"/>
      <c r="Q14918"/>
    </row>
    <row r="14919" spans="1:17" ht="15" x14ac:dyDescent="0.25">
      <c r="A14919"/>
      <c r="B14919" s="114">
        <v>14918</v>
      </c>
      <c r="C14919" s="7">
        <v>24</v>
      </c>
      <c r="G14919">
        <v>24</v>
      </c>
      <c r="K14919">
        <v>14918</v>
      </c>
      <c r="N14919"/>
      <c r="O14919"/>
      <c r="Q14919"/>
    </row>
    <row r="14920" spans="1:17" ht="15" x14ac:dyDescent="0.25">
      <c r="A14920"/>
      <c r="B14920" s="114">
        <v>14919</v>
      </c>
      <c r="C14920" s="7">
        <v>24</v>
      </c>
      <c r="G14920">
        <v>24</v>
      </c>
      <c r="K14920">
        <v>14919</v>
      </c>
      <c r="N14920"/>
      <c r="O14920"/>
      <c r="Q14920"/>
    </row>
    <row r="14921" spans="1:17" ht="15" x14ac:dyDescent="0.25">
      <c r="A14921"/>
      <c r="B14921" s="114">
        <v>14920</v>
      </c>
      <c r="C14921" s="7">
        <v>24</v>
      </c>
      <c r="G14921">
        <v>24</v>
      </c>
      <c r="K14921">
        <v>14920</v>
      </c>
      <c r="N14921"/>
      <c r="O14921"/>
      <c r="Q14921"/>
    </row>
    <row r="14922" spans="1:17" ht="15" x14ac:dyDescent="0.25">
      <c r="A14922"/>
      <c r="B14922" s="114">
        <v>14921</v>
      </c>
      <c r="C14922" s="7">
        <v>24</v>
      </c>
      <c r="G14922">
        <v>24</v>
      </c>
      <c r="K14922">
        <v>14921</v>
      </c>
      <c r="N14922"/>
      <c r="O14922"/>
      <c r="Q14922"/>
    </row>
    <row r="14923" spans="1:17" ht="15" x14ac:dyDescent="0.25">
      <c r="A14923"/>
      <c r="B14923" s="114">
        <v>14922</v>
      </c>
      <c r="C14923" s="7">
        <v>24</v>
      </c>
      <c r="G14923">
        <v>24</v>
      </c>
      <c r="K14923">
        <v>14922</v>
      </c>
      <c r="N14923"/>
      <c r="O14923"/>
      <c r="Q14923"/>
    </row>
    <row r="14924" spans="1:17" ht="15" x14ac:dyDescent="0.25">
      <c r="A14924"/>
      <c r="B14924" s="114">
        <v>14923</v>
      </c>
      <c r="C14924" s="7">
        <v>24</v>
      </c>
      <c r="G14924">
        <v>24</v>
      </c>
      <c r="K14924">
        <v>14923</v>
      </c>
      <c r="N14924"/>
      <c r="O14924"/>
      <c r="Q14924"/>
    </row>
    <row r="14925" spans="1:17" ht="15" x14ac:dyDescent="0.25">
      <c r="A14925"/>
      <c r="B14925" s="114">
        <v>14924</v>
      </c>
      <c r="C14925" s="7">
        <v>24</v>
      </c>
      <c r="G14925">
        <v>24</v>
      </c>
      <c r="K14925">
        <v>14924</v>
      </c>
      <c r="N14925"/>
      <c r="O14925"/>
      <c r="Q14925"/>
    </row>
    <row r="14926" spans="1:17" ht="15" x14ac:dyDescent="0.25">
      <c r="A14926"/>
      <c r="B14926" s="114">
        <v>14925</v>
      </c>
      <c r="C14926" s="7">
        <v>24</v>
      </c>
      <c r="G14926">
        <v>24</v>
      </c>
      <c r="K14926">
        <v>14925</v>
      </c>
      <c r="N14926"/>
      <c r="O14926"/>
      <c r="Q14926"/>
    </row>
    <row r="14927" spans="1:17" ht="15" x14ac:dyDescent="0.25">
      <c r="A14927"/>
      <c r="B14927" s="114">
        <v>14926</v>
      </c>
      <c r="C14927" s="7">
        <v>24</v>
      </c>
      <c r="G14927">
        <v>24</v>
      </c>
      <c r="K14927">
        <v>14926</v>
      </c>
      <c r="N14927"/>
      <c r="O14927"/>
      <c r="Q14927"/>
    </row>
    <row r="14928" spans="1:17" ht="15" x14ac:dyDescent="0.25">
      <c r="A14928"/>
      <c r="B14928" s="114">
        <v>14927</v>
      </c>
      <c r="C14928" s="7">
        <v>24</v>
      </c>
      <c r="G14928">
        <v>24</v>
      </c>
      <c r="K14928">
        <v>14927</v>
      </c>
      <c r="N14928"/>
      <c r="O14928"/>
      <c r="Q14928"/>
    </row>
    <row r="14929" spans="1:17" ht="15" x14ac:dyDescent="0.25">
      <c r="A14929"/>
      <c r="B14929" s="114">
        <v>14928</v>
      </c>
      <c r="C14929" s="7">
        <v>24</v>
      </c>
      <c r="G14929">
        <v>24</v>
      </c>
      <c r="K14929">
        <v>14928</v>
      </c>
      <c r="N14929"/>
      <c r="O14929"/>
      <c r="Q14929"/>
    </row>
    <row r="14930" spans="1:17" ht="15" x14ac:dyDescent="0.25">
      <c r="A14930"/>
      <c r="B14930" s="114">
        <v>14929</v>
      </c>
      <c r="C14930" s="7">
        <v>24</v>
      </c>
      <c r="G14930">
        <v>24</v>
      </c>
      <c r="K14930">
        <v>14929</v>
      </c>
      <c r="N14930"/>
      <c r="O14930"/>
      <c r="Q14930"/>
    </row>
    <row r="14931" spans="1:17" ht="15" x14ac:dyDescent="0.25">
      <c r="A14931"/>
      <c r="B14931" s="114">
        <v>14930</v>
      </c>
      <c r="C14931" s="7">
        <v>24</v>
      </c>
      <c r="G14931">
        <v>24</v>
      </c>
      <c r="K14931">
        <v>14930</v>
      </c>
      <c r="N14931"/>
      <c r="O14931"/>
      <c r="Q14931"/>
    </row>
    <row r="14932" spans="1:17" ht="15" x14ac:dyDescent="0.25">
      <c r="A14932"/>
      <c r="B14932" s="114">
        <v>14931</v>
      </c>
      <c r="C14932" s="7">
        <v>24</v>
      </c>
      <c r="G14932">
        <v>24</v>
      </c>
      <c r="K14932">
        <v>14931</v>
      </c>
      <c r="N14932"/>
      <c r="O14932"/>
      <c r="Q14932"/>
    </row>
    <row r="14933" spans="1:17" ht="15" x14ac:dyDescent="0.25">
      <c r="A14933"/>
      <c r="B14933" s="114">
        <v>14932</v>
      </c>
      <c r="C14933" s="7">
        <v>24</v>
      </c>
      <c r="G14933">
        <v>24</v>
      </c>
      <c r="K14933">
        <v>14932</v>
      </c>
      <c r="N14933"/>
      <c r="O14933"/>
      <c r="Q14933"/>
    </row>
    <row r="14934" spans="1:17" ht="15" x14ac:dyDescent="0.25">
      <c r="A14934"/>
      <c r="B14934" s="114">
        <v>14933</v>
      </c>
      <c r="C14934" s="7">
        <v>24</v>
      </c>
      <c r="G14934">
        <v>24</v>
      </c>
      <c r="K14934">
        <v>14933</v>
      </c>
      <c r="N14934"/>
      <c r="O14934"/>
      <c r="Q14934"/>
    </row>
    <row r="14935" spans="1:17" ht="15" x14ac:dyDescent="0.25">
      <c r="A14935"/>
      <c r="B14935" s="114">
        <v>14934</v>
      </c>
      <c r="C14935" s="7">
        <v>24</v>
      </c>
      <c r="G14935">
        <v>24</v>
      </c>
      <c r="K14935">
        <v>14934</v>
      </c>
      <c r="N14935"/>
      <c r="O14935"/>
      <c r="Q14935"/>
    </row>
    <row r="14936" spans="1:17" ht="15" x14ac:dyDescent="0.25">
      <c r="A14936"/>
      <c r="B14936" s="114">
        <v>14935</v>
      </c>
      <c r="C14936" s="7">
        <v>24</v>
      </c>
      <c r="G14936">
        <v>24</v>
      </c>
      <c r="K14936">
        <v>14935</v>
      </c>
      <c r="N14936"/>
      <c r="O14936"/>
      <c r="Q14936"/>
    </row>
    <row r="14937" spans="1:17" ht="15" x14ac:dyDescent="0.25">
      <c r="A14937"/>
      <c r="B14937" s="114">
        <v>14936</v>
      </c>
      <c r="C14937" s="7">
        <v>24</v>
      </c>
      <c r="G14937">
        <v>24</v>
      </c>
      <c r="K14937">
        <v>14936</v>
      </c>
      <c r="N14937"/>
      <c r="O14937"/>
      <c r="Q14937"/>
    </row>
    <row r="14938" spans="1:17" ht="15" x14ac:dyDescent="0.25">
      <c r="A14938"/>
      <c r="B14938" s="114">
        <v>14937</v>
      </c>
      <c r="C14938" s="7">
        <v>24</v>
      </c>
      <c r="G14938">
        <v>24</v>
      </c>
      <c r="K14938">
        <v>14937</v>
      </c>
      <c r="N14938"/>
      <c r="O14938"/>
      <c r="Q14938"/>
    </row>
    <row r="14939" spans="1:17" ht="15" x14ac:dyDescent="0.25">
      <c r="A14939"/>
      <c r="B14939" s="114">
        <v>14938</v>
      </c>
      <c r="C14939" s="7">
        <v>24</v>
      </c>
      <c r="G14939">
        <v>24</v>
      </c>
      <c r="K14939">
        <v>14938</v>
      </c>
      <c r="N14939"/>
      <c r="O14939"/>
      <c r="Q14939"/>
    </row>
    <row r="14940" spans="1:17" ht="15" x14ac:dyDescent="0.25">
      <c r="A14940"/>
      <c r="B14940" s="114">
        <v>14939</v>
      </c>
      <c r="C14940" s="7">
        <v>24</v>
      </c>
      <c r="G14940">
        <v>24</v>
      </c>
      <c r="K14940">
        <v>14939</v>
      </c>
      <c r="N14940"/>
      <c r="O14940"/>
      <c r="Q14940"/>
    </row>
    <row r="14941" spans="1:17" ht="15" x14ac:dyDescent="0.25">
      <c r="A14941"/>
      <c r="B14941" s="114">
        <v>14940</v>
      </c>
      <c r="C14941" s="7">
        <v>24</v>
      </c>
      <c r="G14941">
        <v>24</v>
      </c>
      <c r="K14941">
        <v>14940</v>
      </c>
      <c r="N14941"/>
      <c r="O14941"/>
      <c r="Q14941"/>
    </row>
    <row r="14942" spans="1:17" ht="15" x14ac:dyDescent="0.25">
      <c r="A14942"/>
      <c r="B14942" s="114">
        <v>14941</v>
      </c>
      <c r="C14942" s="7">
        <v>24</v>
      </c>
      <c r="G14942">
        <v>24</v>
      </c>
      <c r="K14942">
        <v>14941</v>
      </c>
      <c r="N14942"/>
      <c r="O14942"/>
      <c r="Q14942"/>
    </row>
    <row r="14943" spans="1:17" ht="15" x14ac:dyDescent="0.25">
      <c r="A14943"/>
      <c r="B14943" s="114">
        <v>14942</v>
      </c>
      <c r="C14943" s="7">
        <v>24</v>
      </c>
      <c r="G14943">
        <v>24</v>
      </c>
      <c r="K14943">
        <v>14942</v>
      </c>
      <c r="N14943"/>
      <c r="O14943"/>
      <c r="Q14943"/>
    </row>
    <row r="14944" spans="1:17" ht="15" x14ac:dyDescent="0.25">
      <c r="A14944"/>
      <c r="B14944" s="114">
        <v>14943</v>
      </c>
      <c r="C14944" s="7">
        <v>24</v>
      </c>
      <c r="G14944">
        <v>24</v>
      </c>
      <c r="K14944">
        <v>14943</v>
      </c>
      <c r="N14944"/>
      <c r="O14944"/>
      <c r="Q14944"/>
    </row>
    <row r="14945" spans="1:17" ht="15" x14ac:dyDescent="0.25">
      <c r="A14945"/>
      <c r="B14945" s="114">
        <v>14944</v>
      </c>
      <c r="C14945" s="7">
        <v>24</v>
      </c>
      <c r="G14945">
        <v>24</v>
      </c>
      <c r="K14945">
        <v>14944</v>
      </c>
      <c r="N14945"/>
      <c r="O14945"/>
      <c r="Q14945"/>
    </row>
    <row r="14946" spans="1:17" ht="15" x14ac:dyDescent="0.25">
      <c r="A14946"/>
      <c r="B14946" s="114">
        <v>14945</v>
      </c>
      <c r="C14946" s="7">
        <v>24</v>
      </c>
      <c r="G14946">
        <v>24</v>
      </c>
      <c r="K14946">
        <v>14945</v>
      </c>
      <c r="N14946"/>
      <c r="O14946"/>
      <c r="Q14946"/>
    </row>
    <row r="14947" spans="1:17" ht="15" x14ac:dyDescent="0.25">
      <c r="A14947"/>
      <c r="B14947" s="114">
        <v>14946</v>
      </c>
      <c r="C14947" s="7">
        <v>24</v>
      </c>
      <c r="G14947">
        <v>24</v>
      </c>
      <c r="K14947">
        <v>14946</v>
      </c>
      <c r="N14947"/>
      <c r="O14947"/>
      <c r="Q14947"/>
    </row>
    <row r="14948" spans="1:17" ht="15" x14ac:dyDescent="0.25">
      <c r="A14948"/>
      <c r="B14948" s="114">
        <v>14947</v>
      </c>
      <c r="C14948" s="7">
        <v>24</v>
      </c>
      <c r="G14948">
        <v>24</v>
      </c>
      <c r="K14948">
        <v>14947</v>
      </c>
      <c r="N14948"/>
      <c r="O14948"/>
      <c r="Q14948"/>
    </row>
    <row r="14949" spans="1:17" ht="15" x14ac:dyDescent="0.25">
      <c r="A14949"/>
      <c r="B14949" s="114">
        <v>14948</v>
      </c>
      <c r="C14949" s="7">
        <v>24</v>
      </c>
      <c r="G14949">
        <v>24</v>
      </c>
      <c r="K14949">
        <v>14948</v>
      </c>
      <c r="N14949"/>
      <c r="O14949"/>
      <c r="Q14949"/>
    </row>
    <row r="14950" spans="1:17" ht="15" x14ac:dyDescent="0.25">
      <c r="A14950"/>
      <c r="B14950" s="114">
        <v>14949</v>
      </c>
      <c r="C14950" s="7">
        <v>24</v>
      </c>
      <c r="G14950">
        <v>24</v>
      </c>
      <c r="K14950">
        <v>14949</v>
      </c>
      <c r="N14950"/>
      <c r="O14950"/>
      <c r="Q14950"/>
    </row>
    <row r="14951" spans="1:17" ht="15" x14ac:dyDescent="0.25">
      <c r="A14951"/>
      <c r="B14951" s="114">
        <v>14950</v>
      </c>
      <c r="C14951" s="7">
        <v>24</v>
      </c>
      <c r="G14951">
        <v>24</v>
      </c>
      <c r="K14951">
        <v>14950</v>
      </c>
      <c r="N14951"/>
      <c r="O14951"/>
      <c r="Q14951"/>
    </row>
    <row r="14952" spans="1:17" ht="15" x14ac:dyDescent="0.25">
      <c r="A14952"/>
      <c r="B14952" s="114">
        <v>14951</v>
      </c>
      <c r="C14952" s="7">
        <v>24</v>
      </c>
      <c r="G14952">
        <v>24</v>
      </c>
      <c r="K14952">
        <v>14951</v>
      </c>
      <c r="N14952"/>
      <c r="O14952"/>
      <c r="Q14952"/>
    </row>
    <row r="14953" spans="1:17" ht="15" x14ac:dyDescent="0.25">
      <c r="A14953"/>
      <c r="B14953" s="114">
        <v>14952</v>
      </c>
      <c r="C14953" s="7">
        <v>24</v>
      </c>
      <c r="G14953">
        <v>24</v>
      </c>
      <c r="K14953">
        <v>14952</v>
      </c>
      <c r="N14953"/>
      <c r="O14953"/>
      <c r="Q14953"/>
    </row>
    <row r="14954" spans="1:17" ht="15" x14ac:dyDescent="0.25">
      <c r="A14954"/>
      <c r="B14954" s="114">
        <v>14953</v>
      </c>
      <c r="C14954" s="7">
        <v>24</v>
      </c>
      <c r="G14954">
        <v>24</v>
      </c>
      <c r="K14954">
        <v>14953</v>
      </c>
      <c r="N14954"/>
      <c r="O14954"/>
      <c r="Q14954"/>
    </row>
    <row r="14955" spans="1:17" ht="15" x14ac:dyDescent="0.25">
      <c r="A14955"/>
      <c r="B14955" s="114">
        <v>14954</v>
      </c>
      <c r="C14955" s="7">
        <v>24</v>
      </c>
      <c r="G14955">
        <v>24</v>
      </c>
      <c r="K14955">
        <v>14954</v>
      </c>
      <c r="N14955"/>
      <c r="O14955"/>
      <c r="Q14955"/>
    </row>
    <row r="14956" spans="1:17" ht="15" x14ac:dyDescent="0.25">
      <c r="A14956"/>
      <c r="B14956" s="114">
        <v>14955</v>
      </c>
      <c r="C14956" s="7">
        <v>24</v>
      </c>
      <c r="G14956">
        <v>24</v>
      </c>
      <c r="K14956">
        <v>14955</v>
      </c>
      <c r="N14956"/>
      <c r="O14956"/>
      <c r="Q14956"/>
    </row>
    <row r="14957" spans="1:17" ht="15" x14ac:dyDescent="0.25">
      <c r="A14957"/>
      <c r="B14957" s="114">
        <v>14956</v>
      </c>
      <c r="C14957" s="7">
        <v>24</v>
      </c>
      <c r="G14957">
        <v>24</v>
      </c>
      <c r="K14957">
        <v>14956</v>
      </c>
      <c r="N14957"/>
      <c r="O14957"/>
      <c r="Q14957"/>
    </row>
    <row r="14958" spans="1:17" ht="15" x14ac:dyDescent="0.25">
      <c r="A14958"/>
      <c r="B14958" s="114">
        <v>14957</v>
      </c>
      <c r="C14958" s="7">
        <v>24</v>
      </c>
      <c r="G14958">
        <v>24</v>
      </c>
      <c r="K14958">
        <v>14957</v>
      </c>
      <c r="N14958"/>
      <c r="O14958"/>
      <c r="Q14958"/>
    </row>
    <row r="14959" spans="1:17" ht="15" x14ac:dyDescent="0.25">
      <c r="A14959"/>
      <c r="B14959" s="114">
        <v>14958</v>
      </c>
      <c r="C14959" s="7">
        <v>24</v>
      </c>
      <c r="G14959">
        <v>24</v>
      </c>
      <c r="K14959">
        <v>14958</v>
      </c>
      <c r="N14959"/>
      <c r="O14959"/>
      <c r="Q14959"/>
    </row>
    <row r="14960" spans="1:17" ht="15" x14ac:dyDescent="0.25">
      <c r="A14960"/>
      <c r="B14960" s="114">
        <v>14959</v>
      </c>
      <c r="C14960" s="7">
        <v>24</v>
      </c>
      <c r="G14960">
        <v>24</v>
      </c>
      <c r="K14960">
        <v>14959</v>
      </c>
      <c r="N14960"/>
      <c r="O14960"/>
      <c r="Q14960"/>
    </row>
    <row r="14961" spans="1:17" ht="15" x14ac:dyDescent="0.25">
      <c r="A14961"/>
      <c r="B14961" s="114">
        <v>14960</v>
      </c>
      <c r="C14961" s="7">
        <v>24</v>
      </c>
      <c r="G14961">
        <v>24</v>
      </c>
      <c r="K14961">
        <v>14960</v>
      </c>
      <c r="N14961"/>
      <c r="O14961"/>
      <c r="Q14961"/>
    </row>
    <row r="14962" spans="1:17" ht="15" x14ac:dyDescent="0.25">
      <c r="A14962"/>
      <c r="B14962" s="114">
        <v>14961</v>
      </c>
      <c r="C14962" s="7">
        <v>24</v>
      </c>
      <c r="G14962">
        <v>24</v>
      </c>
      <c r="K14962">
        <v>14961</v>
      </c>
      <c r="N14962"/>
      <c r="O14962"/>
      <c r="Q14962"/>
    </row>
    <row r="14963" spans="1:17" ht="15" x14ac:dyDescent="0.25">
      <c r="A14963"/>
      <c r="B14963" s="114">
        <v>14962</v>
      </c>
      <c r="C14963" s="7">
        <v>24</v>
      </c>
      <c r="G14963">
        <v>24</v>
      </c>
      <c r="K14963">
        <v>14962</v>
      </c>
      <c r="N14963"/>
      <c r="O14963"/>
      <c r="Q14963"/>
    </row>
    <row r="14964" spans="1:17" ht="15" x14ac:dyDescent="0.25">
      <c r="A14964"/>
      <c r="B14964" s="114">
        <v>14963</v>
      </c>
      <c r="C14964" s="7">
        <v>24</v>
      </c>
      <c r="G14964">
        <v>24</v>
      </c>
      <c r="K14964">
        <v>14963</v>
      </c>
      <c r="N14964"/>
      <c r="O14964"/>
      <c r="Q14964"/>
    </row>
    <row r="14965" spans="1:17" ht="15" x14ac:dyDescent="0.25">
      <c r="A14965"/>
      <c r="B14965" s="114">
        <v>14964</v>
      </c>
      <c r="C14965" s="7">
        <v>24</v>
      </c>
      <c r="G14965">
        <v>24</v>
      </c>
      <c r="K14965">
        <v>14964</v>
      </c>
      <c r="N14965"/>
      <c r="O14965"/>
      <c r="Q14965"/>
    </row>
    <row r="14966" spans="1:17" ht="15" x14ac:dyDescent="0.25">
      <c r="A14966"/>
      <c r="B14966" s="114">
        <v>14965</v>
      </c>
      <c r="C14966" s="7">
        <v>24</v>
      </c>
      <c r="G14966">
        <v>24</v>
      </c>
      <c r="K14966">
        <v>14965</v>
      </c>
      <c r="N14966"/>
      <c r="O14966"/>
      <c r="Q14966"/>
    </row>
    <row r="14967" spans="1:17" ht="15" x14ac:dyDescent="0.25">
      <c r="A14967"/>
      <c r="B14967" s="114">
        <v>14966</v>
      </c>
      <c r="C14967" s="7">
        <v>24</v>
      </c>
      <c r="G14967">
        <v>24</v>
      </c>
      <c r="K14967">
        <v>14966</v>
      </c>
      <c r="N14967"/>
      <c r="O14967"/>
      <c r="Q14967"/>
    </row>
    <row r="14968" spans="1:17" ht="15" x14ac:dyDescent="0.25">
      <c r="A14968"/>
      <c r="B14968" s="114">
        <v>14967</v>
      </c>
      <c r="C14968" s="7">
        <v>24</v>
      </c>
      <c r="G14968">
        <v>24</v>
      </c>
      <c r="K14968">
        <v>14967</v>
      </c>
      <c r="N14968"/>
      <c r="O14968"/>
      <c r="Q14968"/>
    </row>
    <row r="14969" spans="1:17" ht="15" x14ac:dyDescent="0.25">
      <c r="A14969"/>
      <c r="B14969" s="114">
        <v>14968</v>
      </c>
      <c r="C14969" s="7">
        <v>24</v>
      </c>
      <c r="G14969">
        <v>24</v>
      </c>
      <c r="K14969">
        <v>14968</v>
      </c>
      <c r="N14969"/>
      <c r="O14969"/>
      <c r="Q14969"/>
    </row>
    <row r="14970" spans="1:17" ht="15" x14ac:dyDescent="0.25">
      <c r="A14970"/>
      <c r="B14970" s="114">
        <v>14969</v>
      </c>
      <c r="C14970" s="7">
        <v>24</v>
      </c>
      <c r="G14970">
        <v>24</v>
      </c>
      <c r="K14970">
        <v>14969</v>
      </c>
      <c r="N14970"/>
      <c r="O14970"/>
      <c r="Q14970"/>
    </row>
    <row r="14971" spans="1:17" ht="15" x14ac:dyDescent="0.25">
      <c r="A14971"/>
      <c r="B14971" s="114">
        <v>14970</v>
      </c>
      <c r="C14971" s="7">
        <v>24</v>
      </c>
      <c r="G14971">
        <v>24</v>
      </c>
      <c r="K14971">
        <v>14970</v>
      </c>
      <c r="N14971"/>
      <c r="O14971"/>
      <c r="Q14971"/>
    </row>
    <row r="14972" spans="1:17" ht="15" x14ac:dyDescent="0.25">
      <c r="A14972"/>
      <c r="B14972" s="114">
        <v>14971</v>
      </c>
      <c r="C14972" s="7">
        <v>24</v>
      </c>
      <c r="G14972">
        <v>24</v>
      </c>
      <c r="K14972">
        <v>14971</v>
      </c>
      <c r="N14972"/>
      <c r="O14972"/>
      <c r="Q14972"/>
    </row>
    <row r="14973" spans="1:17" ht="15" x14ac:dyDescent="0.25">
      <c r="A14973"/>
      <c r="B14973" s="114">
        <v>14972</v>
      </c>
      <c r="C14973" s="7">
        <v>24</v>
      </c>
      <c r="G14973">
        <v>24</v>
      </c>
      <c r="K14973">
        <v>14972</v>
      </c>
      <c r="N14973"/>
      <c r="O14973"/>
      <c r="Q14973"/>
    </row>
    <row r="14974" spans="1:17" ht="15" x14ac:dyDescent="0.25">
      <c r="A14974"/>
      <c r="B14974" s="114">
        <v>14973</v>
      </c>
      <c r="C14974" s="7">
        <v>24</v>
      </c>
      <c r="G14974">
        <v>24</v>
      </c>
      <c r="K14974">
        <v>14973</v>
      </c>
      <c r="N14974"/>
      <c r="O14974"/>
      <c r="Q14974"/>
    </row>
    <row r="14975" spans="1:17" ht="15" x14ac:dyDescent="0.25">
      <c r="A14975"/>
      <c r="B14975" s="114">
        <v>14974</v>
      </c>
      <c r="C14975" s="7">
        <v>24</v>
      </c>
      <c r="G14975">
        <v>24</v>
      </c>
      <c r="K14975">
        <v>14974</v>
      </c>
      <c r="N14975"/>
      <c r="O14975"/>
      <c r="Q14975"/>
    </row>
    <row r="14976" spans="1:17" ht="15" x14ac:dyDescent="0.25">
      <c r="A14976"/>
      <c r="B14976" s="114">
        <v>14975</v>
      </c>
      <c r="C14976" s="7">
        <v>24</v>
      </c>
      <c r="G14976">
        <v>24</v>
      </c>
      <c r="K14976">
        <v>14975</v>
      </c>
      <c r="N14976"/>
      <c r="O14976"/>
      <c r="Q14976"/>
    </row>
    <row r="14977" spans="1:17" ht="15" x14ac:dyDescent="0.25">
      <c r="A14977"/>
      <c r="B14977" s="114">
        <v>14976</v>
      </c>
      <c r="C14977" s="7">
        <v>24</v>
      </c>
      <c r="G14977">
        <v>24</v>
      </c>
      <c r="K14977">
        <v>14976</v>
      </c>
      <c r="N14977"/>
      <c r="O14977"/>
      <c r="Q14977"/>
    </row>
    <row r="14978" spans="1:17" ht="15" x14ac:dyDescent="0.25">
      <c r="A14978"/>
      <c r="B14978" s="114">
        <v>14977</v>
      </c>
      <c r="C14978" s="7">
        <v>24</v>
      </c>
      <c r="G14978">
        <v>24</v>
      </c>
      <c r="K14978">
        <v>14977</v>
      </c>
      <c r="N14978"/>
      <c r="O14978"/>
      <c r="Q14978"/>
    </row>
    <row r="14979" spans="1:17" ht="15" x14ac:dyDescent="0.25">
      <c r="A14979"/>
      <c r="B14979" s="114">
        <v>14978</v>
      </c>
      <c r="C14979" s="7">
        <v>24</v>
      </c>
      <c r="G14979">
        <v>24</v>
      </c>
      <c r="K14979">
        <v>14978</v>
      </c>
      <c r="N14979"/>
      <c r="O14979"/>
      <c r="Q14979"/>
    </row>
    <row r="14980" spans="1:17" ht="15" x14ac:dyDescent="0.25">
      <c r="A14980"/>
      <c r="B14980" s="114">
        <v>14979</v>
      </c>
      <c r="C14980" s="7">
        <v>24</v>
      </c>
      <c r="G14980">
        <v>24</v>
      </c>
      <c r="K14980">
        <v>14979</v>
      </c>
      <c r="N14980"/>
      <c r="O14980"/>
      <c r="Q14980"/>
    </row>
    <row r="14981" spans="1:17" ht="15" x14ac:dyDescent="0.25">
      <c r="A14981"/>
      <c r="B14981" s="114">
        <v>14980</v>
      </c>
      <c r="C14981" s="7">
        <v>24</v>
      </c>
      <c r="G14981">
        <v>24</v>
      </c>
      <c r="K14981">
        <v>14980</v>
      </c>
      <c r="N14981"/>
      <c r="O14981"/>
      <c r="Q14981"/>
    </row>
    <row r="14982" spans="1:17" ht="15" x14ac:dyDescent="0.25">
      <c r="A14982"/>
      <c r="B14982" s="114">
        <v>14981</v>
      </c>
      <c r="C14982" s="7">
        <v>24</v>
      </c>
      <c r="G14982">
        <v>24</v>
      </c>
      <c r="K14982">
        <v>14981</v>
      </c>
      <c r="N14982"/>
      <c r="O14982"/>
      <c r="Q14982"/>
    </row>
    <row r="14983" spans="1:17" ht="15" x14ac:dyDescent="0.25">
      <c r="A14983"/>
      <c r="B14983" s="114">
        <v>14982</v>
      </c>
      <c r="C14983" s="7">
        <v>24</v>
      </c>
      <c r="G14983">
        <v>24</v>
      </c>
      <c r="K14983">
        <v>14982</v>
      </c>
      <c r="N14983"/>
      <c r="O14983"/>
      <c r="Q14983"/>
    </row>
    <row r="14984" spans="1:17" ht="15" x14ac:dyDescent="0.25">
      <c r="A14984"/>
      <c r="B14984" s="114">
        <v>14983</v>
      </c>
      <c r="C14984" s="7">
        <v>24</v>
      </c>
      <c r="G14984">
        <v>24</v>
      </c>
      <c r="K14984">
        <v>14983</v>
      </c>
      <c r="N14984"/>
      <c r="O14984"/>
      <c r="Q14984"/>
    </row>
    <row r="14985" spans="1:17" ht="15" x14ac:dyDescent="0.25">
      <c r="A14985"/>
      <c r="B14985" s="114">
        <v>14984</v>
      </c>
      <c r="C14985" s="7">
        <v>24</v>
      </c>
      <c r="G14985">
        <v>24</v>
      </c>
      <c r="K14985">
        <v>14984</v>
      </c>
      <c r="N14985"/>
      <c r="O14985"/>
      <c r="Q14985"/>
    </row>
    <row r="14986" spans="1:17" ht="15" x14ac:dyDescent="0.25">
      <c r="A14986"/>
      <c r="B14986" s="114">
        <v>14985</v>
      </c>
      <c r="C14986" s="7">
        <v>24</v>
      </c>
      <c r="G14986">
        <v>24</v>
      </c>
      <c r="K14986">
        <v>14985</v>
      </c>
      <c r="N14986"/>
      <c r="O14986"/>
      <c r="Q14986"/>
    </row>
    <row r="14987" spans="1:17" ht="15" x14ac:dyDescent="0.25">
      <c r="A14987"/>
      <c r="B14987" s="114">
        <v>14986</v>
      </c>
      <c r="C14987" s="7">
        <v>24</v>
      </c>
      <c r="G14987">
        <v>24</v>
      </c>
      <c r="K14987">
        <v>14986</v>
      </c>
      <c r="N14987"/>
      <c r="O14987"/>
      <c r="Q14987"/>
    </row>
    <row r="14988" spans="1:17" ht="15" x14ac:dyDescent="0.25">
      <c r="A14988"/>
      <c r="B14988" s="114">
        <v>14987</v>
      </c>
      <c r="C14988" s="7">
        <v>24</v>
      </c>
      <c r="G14988">
        <v>24</v>
      </c>
      <c r="K14988">
        <v>14987</v>
      </c>
      <c r="N14988"/>
      <c r="O14988"/>
      <c r="Q14988"/>
    </row>
    <row r="14989" spans="1:17" ht="15" x14ac:dyDescent="0.25">
      <c r="A14989"/>
      <c r="B14989" s="114">
        <v>14988</v>
      </c>
      <c r="C14989" s="7">
        <v>24</v>
      </c>
      <c r="G14989">
        <v>24</v>
      </c>
      <c r="K14989">
        <v>14988</v>
      </c>
      <c r="N14989"/>
      <c r="O14989"/>
      <c r="Q14989"/>
    </row>
    <row r="14990" spans="1:17" ht="15" x14ac:dyDescent="0.25">
      <c r="A14990"/>
      <c r="B14990" s="114">
        <v>14989</v>
      </c>
      <c r="C14990" s="7">
        <v>24</v>
      </c>
      <c r="G14990">
        <v>24</v>
      </c>
      <c r="K14990">
        <v>14989</v>
      </c>
      <c r="N14990"/>
      <c r="O14990"/>
      <c r="Q14990"/>
    </row>
    <row r="14991" spans="1:17" ht="15" x14ac:dyDescent="0.25">
      <c r="A14991"/>
      <c r="B14991" s="114">
        <v>14990</v>
      </c>
      <c r="C14991" s="7">
        <v>24</v>
      </c>
      <c r="G14991">
        <v>24</v>
      </c>
      <c r="K14991">
        <v>14990</v>
      </c>
      <c r="N14991"/>
      <c r="O14991"/>
      <c r="Q14991"/>
    </row>
    <row r="14992" spans="1:17" ht="15" x14ac:dyDescent="0.25">
      <c r="A14992"/>
      <c r="B14992" s="114">
        <v>14991</v>
      </c>
      <c r="C14992" s="7">
        <v>24</v>
      </c>
      <c r="G14992">
        <v>24</v>
      </c>
      <c r="K14992">
        <v>14991</v>
      </c>
      <c r="N14992"/>
      <c r="O14992"/>
      <c r="Q14992"/>
    </row>
    <row r="14993" spans="1:17" ht="15" x14ac:dyDescent="0.25">
      <c r="A14993"/>
      <c r="B14993" s="114">
        <v>14992</v>
      </c>
      <c r="C14993" s="7">
        <v>24</v>
      </c>
      <c r="G14993">
        <v>24</v>
      </c>
      <c r="K14993">
        <v>14992</v>
      </c>
      <c r="N14993"/>
      <c r="O14993"/>
      <c r="Q14993"/>
    </row>
    <row r="14994" spans="1:17" ht="15" x14ac:dyDescent="0.25">
      <c r="A14994"/>
      <c r="B14994" s="114">
        <v>14993</v>
      </c>
      <c r="C14994" s="7">
        <v>24</v>
      </c>
      <c r="G14994">
        <v>24</v>
      </c>
      <c r="K14994">
        <v>14993</v>
      </c>
      <c r="N14994"/>
      <c r="O14994"/>
      <c r="Q14994"/>
    </row>
    <row r="14995" spans="1:17" ht="15" x14ac:dyDescent="0.25">
      <c r="A14995"/>
      <c r="B14995" s="114">
        <v>14994</v>
      </c>
      <c r="C14995" s="7">
        <v>24</v>
      </c>
      <c r="G14995">
        <v>24</v>
      </c>
      <c r="K14995">
        <v>14994</v>
      </c>
      <c r="N14995"/>
      <c r="O14995"/>
      <c r="Q14995"/>
    </row>
    <row r="14996" spans="1:17" ht="15" x14ac:dyDescent="0.25">
      <c r="A14996"/>
      <c r="B14996" s="114">
        <v>14995</v>
      </c>
      <c r="C14996" s="7">
        <v>24</v>
      </c>
      <c r="G14996">
        <v>24</v>
      </c>
      <c r="K14996">
        <v>14995</v>
      </c>
      <c r="N14996"/>
      <c r="O14996"/>
      <c r="Q14996"/>
    </row>
    <row r="14997" spans="1:17" ht="15" x14ac:dyDescent="0.25">
      <c r="A14997"/>
      <c r="B14997" s="114">
        <v>14996</v>
      </c>
      <c r="C14997" s="7">
        <v>24</v>
      </c>
      <c r="G14997">
        <v>24</v>
      </c>
      <c r="K14997">
        <v>14996</v>
      </c>
      <c r="N14997"/>
      <c r="O14997"/>
      <c r="Q14997"/>
    </row>
    <row r="14998" spans="1:17" ht="15" x14ac:dyDescent="0.25">
      <c r="A14998"/>
      <c r="B14998" s="114">
        <v>14997</v>
      </c>
      <c r="C14998" s="7">
        <v>24</v>
      </c>
      <c r="G14998">
        <v>24</v>
      </c>
      <c r="K14998">
        <v>14997</v>
      </c>
      <c r="N14998"/>
      <c r="O14998"/>
      <c r="Q14998"/>
    </row>
    <row r="14999" spans="1:17" ht="15" x14ac:dyDescent="0.25">
      <c r="A14999"/>
      <c r="B14999" s="114">
        <v>14998</v>
      </c>
      <c r="C14999" s="7">
        <v>24</v>
      </c>
      <c r="G14999">
        <v>24</v>
      </c>
      <c r="K14999">
        <v>14998</v>
      </c>
      <c r="N14999"/>
      <c r="O14999"/>
      <c r="Q14999"/>
    </row>
    <row r="15000" spans="1:17" ht="15" x14ac:dyDescent="0.25">
      <c r="A15000"/>
      <c r="B15000" s="114">
        <v>14999</v>
      </c>
      <c r="C15000" s="7">
        <v>24</v>
      </c>
      <c r="G15000">
        <v>24</v>
      </c>
      <c r="K15000">
        <v>14999</v>
      </c>
      <c r="N15000"/>
      <c r="O15000"/>
      <c r="Q15000"/>
    </row>
    <row r="15001" spans="1:17" ht="15" x14ac:dyDescent="0.25">
      <c r="A15001"/>
      <c r="B15001" s="114">
        <v>15000</v>
      </c>
      <c r="C15001" s="7">
        <v>24</v>
      </c>
      <c r="G15001">
        <v>24</v>
      </c>
      <c r="K15001">
        <v>15000</v>
      </c>
      <c r="N15001"/>
      <c r="O15001"/>
      <c r="Q15001"/>
    </row>
    <row r="15002" spans="1:17" ht="15" x14ac:dyDescent="0.25">
      <c r="A15002"/>
      <c r="B15002" s="114">
        <v>15001</v>
      </c>
      <c r="C15002" s="7">
        <v>24</v>
      </c>
      <c r="G15002">
        <v>24</v>
      </c>
      <c r="K15002">
        <v>15001</v>
      </c>
      <c r="N15002"/>
      <c r="O15002"/>
      <c r="Q15002"/>
    </row>
    <row r="15003" spans="1:17" ht="15" x14ac:dyDescent="0.25">
      <c r="A15003"/>
      <c r="B15003" s="114">
        <v>15002</v>
      </c>
      <c r="C15003" s="7">
        <v>24</v>
      </c>
      <c r="G15003">
        <v>24</v>
      </c>
      <c r="K15003">
        <v>15002</v>
      </c>
      <c r="N15003"/>
      <c r="O15003"/>
      <c r="Q15003"/>
    </row>
    <row r="15004" spans="1:17" ht="15" x14ac:dyDescent="0.25">
      <c r="A15004"/>
      <c r="B15004" s="114">
        <v>15003</v>
      </c>
      <c r="C15004" s="7">
        <v>24</v>
      </c>
      <c r="G15004">
        <v>24</v>
      </c>
      <c r="K15004">
        <v>15003</v>
      </c>
      <c r="N15004"/>
      <c r="O15004"/>
      <c r="Q15004"/>
    </row>
    <row r="15005" spans="1:17" ht="15" x14ac:dyDescent="0.25">
      <c r="A15005"/>
      <c r="B15005" s="114">
        <v>15004</v>
      </c>
      <c r="C15005" s="7">
        <v>24</v>
      </c>
      <c r="G15005">
        <v>24</v>
      </c>
      <c r="K15005">
        <v>15004</v>
      </c>
      <c r="N15005"/>
      <c r="O15005"/>
      <c r="Q15005"/>
    </row>
    <row r="15006" spans="1:17" ht="15" x14ac:dyDescent="0.25">
      <c r="A15006"/>
      <c r="B15006" s="114">
        <v>15005</v>
      </c>
      <c r="C15006" s="7">
        <v>24</v>
      </c>
      <c r="G15006">
        <v>24</v>
      </c>
      <c r="K15006">
        <v>15005</v>
      </c>
      <c r="N15006"/>
      <c r="O15006"/>
      <c r="Q15006"/>
    </row>
    <row r="15007" spans="1:17" ht="15" x14ac:dyDescent="0.25">
      <c r="A15007"/>
      <c r="B15007" s="114">
        <v>15006</v>
      </c>
      <c r="C15007" s="7">
        <v>24</v>
      </c>
      <c r="G15007">
        <v>24</v>
      </c>
      <c r="K15007">
        <v>15006</v>
      </c>
      <c r="N15007"/>
      <c r="O15007"/>
      <c r="Q15007"/>
    </row>
    <row r="15008" spans="1:17" ht="15" x14ac:dyDescent="0.25">
      <c r="A15008"/>
      <c r="B15008" s="114">
        <v>15007</v>
      </c>
      <c r="C15008" s="7">
        <v>24</v>
      </c>
      <c r="G15008">
        <v>24</v>
      </c>
      <c r="K15008">
        <v>15007</v>
      </c>
      <c r="N15008"/>
      <c r="O15008"/>
      <c r="Q15008"/>
    </row>
    <row r="15009" spans="1:17" ht="15" x14ac:dyDescent="0.25">
      <c r="A15009"/>
      <c r="B15009" s="114">
        <v>15008</v>
      </c>
      <c r="C15009" s="7">
        <v>24</v>
      </c>
      <c r="G15009">
        <v>24</v>
      </c>
      <c r="K15009">
        <v>15008</v>
      </c>
      <c r="N15009"/>
      <c r="O15009"/>
      <c r="Q15009"/>
    </row>
    <row r="15010" spans="1:17" ht="15" x14ac:dyDescent="0.25">
      <c r="A15010"/>
      <c r="B15010" s="114">
        <v>15009</v>
      </c>
      <c r="C15010" s="7">
        <v>24</v>
      </c>
      <c r="G15010">
        <v>24</v>
      </c>
      <c r="K15010">
        <v>15009</v>
      </c>
      <c r="N15010"/>
      <c r="O15010"/>
      <c r="Q15010"/>
    </row>
    <row r="15011" spans="1:17" ht="15" x14ac:dyDescent="0.25">
      <c r="A15011"/>
      <c r="B15011" s="114">
        <v>15010</v>
      </c>
      <c r="C15011" s="7">
        <v>24</v>
      </c>
      <c r="G15011">
        <v>24</v>
      </c>
      <c r="K15011">
        <v>15010</v>
      </c>
      <c r="N15011"/>
      <c r="O15011"/>
      <c r="Q15011"/>
    </row>
    <row r="15012" spans="1:17" ht="15" x14ac:dyDescent="0.25">
      <c r="A15012"/>
      <c r="B15012" s="114">
        <v>15011</v>
      </c>
      <c r="C15012" s="7">
        <v>24</v>
      </c>
      <c r="G15012">
        <v>24</v>
      </c>
      <c r="K15012">
        <v>15011</v>
      </c>
      <c r="N15012"/>
      <c r="O15012"/>
      <c r="Q15012"/>
    </row>
    <row r="15013" spans="1:17" ht="15" x14ac:dyDescent="0.25">
      <c r="A15013"/>
      <c r="B15013" s="114">
        <v>15012</v>
      </c>
      <c r="C15013" s="7">
        <v>24</v>
      </c>
      <c r="G15013">
        <v>24</v>
      </c>
      <c r="K15013">
        <v>15012</v>
      </c>
      <c r="N15013"/>
      <c r="O15013"/>
      <c r="Q15013"/>
    </row>
    <row r="15014" spans="1:17" ht="15" x14ac:dyDescent="0.25">
      <c r="A15014"/>
      <c r="B15014" s="114">
        <v>15013</v>
      </c>
      <c r="C15014" s="7">
        <v>24</v>
      </c>
      <c r="G15014">
        <v>24</v>
      </c>
      <c r="K15014">
        <v>15013</v>
      </c>
      <c r="N15014"/>
      <c r="O15014"/>
      <c r="Q15014"/>
    </row>
    <row r="15015" spans="1:17" ht="15" x14ac:dyDescent="0.25">
      <c r="A15015"/>
      <c r="B15015" s="114">
        <v>15014</v>
      </c>
      <c r="C15015" s="7">
        <v>24</v>
      </c>
      <c r="G15015">
        <v>24</v>
      </c>
      <c r="K15015">
        <v>15014</v>
      </c>
      <c r="N15015"/>
      <c r="O15015"/>
      <c r="Q15015"/>
    </row>
    <row r="15016" spans="1:17" ht="15" x14ac:dyDescent="0.25">
      <c r="A15016"/>
      <c r="B15016" s="114">
        <v>15015</v>
      </c>
      <c r="C15016" s="7">
        <v>24</v>
      </c>
      <c r="G15016">
        <v>24</v>
      </c>
      <c r="K15016">
        <v>15015</v>
      </c>
      <c r="N15016"/>
      <c r="O15016"/>
      <c r="Q15016"/>
    </row>
    <row r="15017" spans="1:17" ht="15" x14ac:dyDescent="0.25">
      <c r="A15017"/>
      <c r="B15017" s="114">
        <v>15016</v>
      </c>
      <c r="C15017" s="7">
        <v>24</v>
      </c>
      <c r="G15017">
        <v>24</v>
      </c>
      <c r="K15017">
        <v>15016</v>
      </c>
      <c r="N15017"/>
      <c r="O15017"/>
      <c r="Q15017"/>
    </row>
    <row r="15018" spans="1:17" ht="15" x14ac:dyDescent="0.25">
      <c r="A15018"/>
      <c r="B15018" s="114">
        <v>15017</v>
      </c>
      <c r="C15018" s="7">
        <v>24</v>
      </c>
      <c r="G15018">
        <v>24</v>
      </c>
      <c r="K15018">
        <v>15017</v>
      </c>
      <c r="N15018"/>
      <c r="O15018"/>
      <c r="Q15018"/>
    </row>
    <row r="15019" spans="1:17" ht="15" x14ac:dyDescent="0.25">
      <c r="A15019"/>
      <c r="B15019" s="114">
        <v>15018</v>
      </c>
      <c r="C15019" s="7">
        <v>24</v>
      </c>
      <c r="G15019">
        <v>24</v>
      </c>
      <c r="K15019">
        <v>15018</v>
      </c>
      <c r="N15019"/>
      <c r="O15019"/>
      <c r="Q15019"/>
    </row>
    <row r="15020" spans="1:17" ht="15" x14ac:dyDescent="0.25">
      <c r="A15020"/>
      <c r="B15020" s="114">
        <v>15019</v>
      </c>
      <c r="C15020" s="7">
        <v>24</v>
      </c>
      <c r="G15020">
        <v>24</v>
      </c>
      <c r="K15020">
        <v>15019</v>
      </c>
      <c r="N15020"/>
      <c r="O15020"/>
      <c r="Q15020"/>
    </row>
    <row r="15021" spans="1:17" ht="15" x14ac:dyDescent="0.25">
      <c r="A15021"/>
      <c r="B15021" s="114">
        <v>15020</v>
      </c>
      <c r="C15021" s="7">
        <v>24</v>
      </c>
      <c r="G15021">
        <v>24</v>
      </c>
      <c r="K15021">
        <v>15020</v>
      </c>
      <c r="N15021"/>
      <c r="O15021"/>
      <c r="Q15021"/>
    </row>
    <row r="15022" spans="1:17" ht="15" x14ac:dyDescent="0.25">
      <c r="A15022"/>
      <c r="B15022" s="114">
        <v>15021</v>
      </c>
      <c r="C15022" s="7">
        <v>24</v>
      </c>
      <c r="G15022">
        <v>24</v>
      </c>
      <c r="K15022">
        <v>15021</v>
      </c>
      <c r="N15022"/>
      <c r="O15022"/>
      <c r="Q15022"/>
    </row>
    <row r="15023" spans="1:17" ht="15" x14ac:dyDescent="0.25">
      <c r="A15023"/>
      <c r="B15023" s="114">
        <v>15022</v>
      </c>
      <c r="C15023" s="7">
        <v>24</v>
      </c>
      <c r="G15023">
        <v>24</v>
      </c>
      <c r="K15023">
        <v>15022</v>
      </c>
      <c r="N15023"/>
      <c r="O15023"/>
      <c r="Q15023"/>
    </row>
    <row r="15024" spans="1:17" ht="15" x14ac:dyDescent="0.25">
      <c r="A15024"/>
      <c r="B15024" s="114">
        <v>15023</v>
      </c>
      <c r="C15024" s="7">
        <v>24</v>
      </c>
      <c r="G15024">
        <v>24</v>
      </c>
      <c r="K15024">
        <v>15023</v>
      </c>
      <c r="N15024"/>
      <c r="O15024"/>
      <c r="Q15024"/>
    </row>
    <row r="15025" spans="1:17" ht="15" x14ac:dyDescent="0.25">
      <c r="A15025"/>
      <c r="B15025" s="114">
        <v>15024</v>
      </c>
      <c r="C15025" s="7">
        <v>24</v>
      </c>
      <c r="G15025">
        <v>24</v>
      </c>
      <c r="K15025">
        <v>15024</v>
      </c>
      <c r="N15025"/>
      <c r="O15025"/>
      <c r="Q15025"/>
    </row>
    <row r="15026" spans="1:17" ht="15" x14ac:dyDescent="0.25">
      <c r="A15026"/>
      <c r="B15026" s="114">
        <v>15025</v>
      </c>
      <c r="C15026" s="7">
        <v>24</v>
      </c>
      <c r="G15026">
        <v>24</v>
      </c>
      <c r="K15026">
        <v>15025</v>
      </c>
      <c r="N15026"/>
      <c r="O15026"/>
      <c r="Q15026"/>
    </row>
    <row r="15027" spans="1:17" ht="15" x14ac:dyDescent="0.25">
      <c r="A15027"/>
      <c r="B15027" s="114">
        <v>15026</v>
      </c>
      <c r="C15027" s="7">
        <v>24</v>
      </c>
      <c r="G15027">
        <v>24</v>
      </c>
      <c r="K15027">
        <v>15026</v>
      </c>
      <c r="N15027"/>
      <c r="O15027"/>
      <c r="Q15027"/>
    </row>
    <row r="15028" spans="1:17" ht="15" x14ac:dyDescent="0.25">
      <c r="A15028"/>
      <c r="B15028" s="114">
        <v>15027</v>
      </c>
      <c r="C15028" s="7">
        <v>24</v>
      </c>
      <c r="G15028">
        <v>24</v>
      </c>
      <c r="K15028">
        <v>15027</v>
      </c>
      <c r="N15028"/>
      <c r="O15028"/>
      <c r="Q15028"/>
    </row>
    <row r="15029" spans="1:17" ht="15" x14ac:dyDescent="0.25">
      <c r="A15029"/>
      <c r="B15029" s="114">
        <v>15028</v>
      </c>
      <c r="C15029" s="7">
        <v>24</v>
      </c>
      <c r="G15029">
        <v>24</v>
      </c>
      <c r="K15029">
        <v>15028</v>
      </c>
      <c r="N15029"/>
      <c r="O15029"/>
      <c r="Q15029"/>
    </row>
    <row r="15030" spans="1:17" ht="15" x14ac:dyDescent="0.25">
      <c r="A15030"/>
      <c r="B15030" s="114">
        <v>15029</v>
      </c>
      <c r="C15030" s="7">
        <v>24</v>
      </c>
      <c r="G15030">
        <v>24</v>
      </c>
      <c r="K15030">
        <v>15029</v>
      </c>
      <c r="N15030"/>
      <c r="O15030"/>
      <c r="Q15030"/>
    </row>
    <row r="15031" spans="1:17" ht="15" x14ac:dyDescent="0.25">
      <c r="A15031"/>
      <c r="B15031" s="114">
        <v>15030</v>
      </c>
      <c r="C15031" s="7">
        <v>24</v>
      </c>
      <c r="G15031">
        <v>24</v>
      </c>
      <c r="K15031">
        <v>15030</v>
      </c>
      <c r="N15031"/>
      <c r="O15031"/>
      <c r="Q15031"/>
    </row>
    <row r="15032" spans="1:17" ht="15" x14ac:dyDescent="0.25">
      <c r="A15032"/>
      <c r="B15032" s="114">
        <v>15031</v>
      </c>
      <c r="C15032" s="7">
        <v>24</v>
      </c>
      <c r="G15032">
        <v>24</v>
      </c>
      <c r="K15032">
        <v>15031</v>
      </c>
      <c r="N15032"/>
      <c r="O15032"/>
      <c r="Q15032"/>
    </row>
    <row r="15033" spans="1:17" ht="15" x14ac:dyDescent="0.25">
      <c r="A15033"/>
      <c r="B15033" s="114">
        <v>15032</v>
      </c>
      <c r="C15033" s="7">
        <v>24</v>
      </c>
      <c r="G15033">
        <v>24</v>
      </c>
      <c r="K15033">
        <v>15032</v>
      </c>
      <c r="N15033"/>
      <c r="O15033"/>
      <c r="Q15033"/>
    </row>
    <row r="15034" spans="1:17" ht="15" x14ac:dyDescent="0.25">
      <c r="A15034"/>
      <c r="B15034" s="114">
        <v>15033</v>
      </c>
      <c r="C15034" s="7">
        <v>24</v>
      </c>
      <c r="G15034">
        <v>24</v>
      </c>
      <c r="K15034">
        <v>15033</v>
      </c>
      <c r="N15034"/>
      <c r="O15034"/>
      <c r="Q15034"/>
    </row>
    <row r="15035" spans="1:17" ht="15" x14ac:dyDescent="0.25">
      <c r="A15035"/>
      <c r="B15035" s="114">
        <v>15034</v>
      </c>
      <c r="C15035" s="7">
        <v>24</v>
      </c>
      <c r="G15035">
        <v>24</v>
      </c>
      <c r="K15035">
        <v>15034</v>
      </c>
      <c r="N15035"/>
      <c r="O15035"/>
      <c r="Q15035"/>
    </row>
    <row r="15036" spans="1:17" ht="15" x14ac:dyDescent="0.25">
      <c r="A15036"/>
      <c r="B15036" s="114">
        <v>15035</v>
      </c>
      <c r="C15036" s="7">
        <v>24</v>
      </c>
      <c r="G15036">
        <v>24</v>
      </c>
      <c r="K15036">
        <v>15035</v>
      </c>
      <c r="N15036"/>
      <c r="O15036"/>
      <c r="Q15036"/>
    </row>
    <row r="15037" spans="1:17" ht="15" x14ac:dyDescent="0.25">
      <c r="A15037"/>
      <c r="B15037" s="114">
        <v>15036</v>
      </c>
      <c r="C15037" s="7">
        <v>24</v>
      </c>
      <c r="G15037">
        <v>24</v>
      </c>
      <c r="K15037">
        <v>15036</v>
      </c>
      <c r="N15037"/>
      <c r="O15037"/>
      <c r="Q15037"/>
    </row>
    <row r="15038" spans="1:17" ht="15" x14ac:dyDescent="0.25">
      <c r="A15038"/>
      <c r="B15038" s="114">
        <v>15037</v>
      </c>
      <c r="C15038" s="7">
        <v>24</v>
      </c>
      <c r="G15038">
        <v>24</v>
      </c>
      <c r="K15038">
        <v>15037</v>
      </c>
      <c r="N15038"/>
      <c r="O15038"/>
      <c r="Q15038"/>
    </row>
    <row r="15039" spans="1:17" ht="15" x14ac:dyDescent="0.25">
      <c r="A15039"/>
      <c r="B15039" s="114">
        <v>15038</v>
      </c>
      <c r="C15039" s="7">
        <v>24</v>
      </c>
      <c r="G15039">
        <v>24</v>
      </c>
      <c r="K15039">
        <v>15038</v>
      </c>
      <c r="N15039"/>
      <c r="O15039"/>
      <c r="Q15039"/>
    </row>
    <row r="15040" spans="1:17" ht="15" x14ac:dyDescent="0.25">
      <c r="A15040"/>
      <c r="B15040" s="114">
        <v>15039</v>
      </c>
      <c r="C15040" s="7">
        <v>24</v>
      </c>
      <c r="G15040">
        <v>24</v>
      </c>
      <c r="K15040">
        <v>15039</v>
      </c>
      <c r="N15040"/>
      <c r="O15040"/>
      <c r="Q15040"/>
    </row>
    <row r="15041" spans="1:17" ht="15" x14ac:dyDescent="0.25">
      <c r="A15041"/>
      <c r="B15041" s="114">
        <v>15040</v>
      </c>
      <c r="C15041" s="7">
        <v>24</v>
      </c>
      <c r="G15041">
        <v>24</v>
      </c>
      <c r="K15041">
        <v>15040</v>
      </c>
      <c r="N15041"/>
      <c r="O15041"/>
      <c r="Q15041"/>
    </row>
    <row r="15042" spans="1:17" ht="15" x14ac:dyDescent="0.25">
      <c r="A15042"/>
      <c r="B15042" s="114">
        <v>15041</v>
      </c>
      <c r="C15042" s="7">
        <v>24</v>
      </c>
      <c r="G15042">
        <v>24</v>
      </c>
      <c r="K15042">
        <v>15041</v>
      </c>
      <c r="N15042"/>
      <c r="O15042"/>
      <c r="Q15042"/>
    </row>
    <row r="15043" spans="1:17" ht="15" x14ac:dyDescent="0.25">
      <c r="A15043"/>
      <c r="B15043" s="114">
        <v>15042</v>
      </c>
      <c r="C15043" s="7">
        <v>24</v>
      </c>
      <c r="G15043">
        <v>24</v>
      </c>
      <c r="K15043">
        <v>15042</v>
      </c>
      <c r="N15043"/>
      <c r="O15043"/>
      <c r="Q15043"/>
    </row>
    <row r="15044" spans="1:17" ht="15" x14ac:dyDescent="0.25">
      <c r="A15044"/>
      <c r="B15044" s="114">
        <v>15043</v>
      </c>
      <c r="C15044" s="7">
        <v>24</v>
      </c>
      <c r="G15044">
        <v>24</v>
      </c>
      <c r="K15044">
        <v>15043</v>
      </c>
      <c r="N15044"/>
      <c r="O15044"/>
      <c r="Q15044"/>
    </row>
    <row r="15045" spans="1:17" ht="15" x14ac:dyDescent="0.25">
      <c r="A15045"/>
      <c r="B15045" s="114">
        <v>15044</v>
      </c>
      <c r="C15045" s="7">
        <v>24</v>
      </c>
      <c r="G15045">
        <v>24</v>
      </c>
      <c r="K15045">
        <v>15044</v>
      </c>
      <c r="N15045"/>
      <c r="O15045"/>
      <c r="Q15045"/>
    </row>
    <row r="15046" spans="1:17" ht="15" x14ac:dyDescent="0.25">
      <c r="A15046"/>
      <c r="B15046" s="114">
        <v>15045</v>
      </c>
      <c r="C15046" s="7">
        <v>24</v>
      </c>
      <c r="G15046">
        <v>24</v>
      </c>
      <c r="K15046">
        <v>15045</v>
      </c>
      <c r="N15046"/>
      <c r="O15046"/>
      <c r="Q15046"/>
    </row>
    <row r="15047" spans="1:17" ht="15" x14ac:dyDescent="0.25">
      <c r="A15047"/>
      <c r="B15047" s="114">
        <v>15046</v>
      </c>
      <c r="C15047" s="7">
        <v>24</v>
      </c>
      <c r="G15047">
        <v>24</v>
      </c>
      <c r="K15047">
        <v>15046</v>
      </c>
      <c r="N15047"/>
      <c r="O15047"/>
      <c r="Q15047"/>
    </row>
    <row r="15048" spans="1:17" ht="15" x14ac:dyDescent="0.25">
      <c r="A15048"/>
      <c r="B15048" s="114">
        <v>15047</v>
      </c>
      <c r="C15048" s="7">
        <v>24</v>
      </c>
      <c r="G15048">
        <v>24</v>
      </c>
      <c r="K15048">
        <v>15047</v>
      </c>
      <c r="N15048"/>
      <c r="O15048"/>
      <c r="Q15048"/>
    </row>
    <row r="15049" spans="1:17" ht="15" x14ac:dyDescent="0.25">
      <c r="A15049"/>
      <c r="B15049" s="114">
        <v>15048</v>
      </c>
      <c r="C15049" s="7">
        <v>24</v>
      </c>
      <c r="G15049">
        <v>24</v>
      </c>
      <c r="K15049">
        <v>15048</v>
      </c>
      <c r="N15049"/>
      <c r="O15049"/>
      <c r="Q15049"/>
    </row>
    <row r="15050" spans="1:17" ht="15" x14ac:dyDescent="0.25">
      <c r="A15050"/>
      <c r="B15050" s="114">
        <v>15049</v>
      </c>
      <c r="C15050" s="7">
        <v>24</v>
      </c>
      <c r="G15050">
        <v>24</v>
      </c>
      <c r="K15050">
        <v>15049</v>
      </c>
      <c r="N15050"/>
      <c r="O15050"/>
      <c r="Q15050"/>
    </row>
    <row r="15051" spans="1:17" ht="15" x14ac:dyDescent="0.25">
      <c r="A15051"/>
      <c r="B15051" s="114">
        <v>15050</v>
      </c>
      <c r="C15051" s="7">
        <v>24</v>
      </c>
      <c r="G15051">
        <v>24</v>
      </c>
      <c r="K15051">
        <v>15050</v>
      </c>
      <c r="N15051"/>
      <c r="O15051"/>
      <c r="Q15051"/>
    </row>
    <row r="15052" spans="1:17" ht="15" x14ac:dyDescent="0.25">
      <c r="A15052"/>
      <c r="B15052" s="114">
        <v>15051</v>
      </c>
      <c r="C15052" s="7">
        <v>24</v>
      </c>
      <c r="G15052">
        <v>24</v>
      </c>
      <c r="K15052">
        <v>15051</v>
      </c>
      <c r="N15052"/>
      <c r="O15052"/>
      <c r="Q15052"/>
    </row>
    <row r="15053" spans="1:17" ht="15" x14ac:dyDescent="0.25">
      <c r="A15053"/>
      <c r="B15053" s="114">
        <v>15052</v>
      </c>
      <c r="C15053" s="7">
        <v>24</v>
      </c>
      <c r="G15053">
        <v>24</v>
      </c>
      <c r="K15053">
        <v>15052</v>
      </c>
      <c r="N15053"/>
      <c r="O15053"/>
      <c r="Q15053"/>
    </row>
    <row r="15054" spans="1:17" ht="15" x14ac:dyDescent="0.25">
      <c r="A15054"/>
      <c r="B15054" s="114">
        <v>15053</v>
      </c>
      <c r="C15054" s="7">
        <v>24</v>
      </c>
      <c r="G15054">
        <v>24</v>
      </c>
      <c r="K15054">
        <v>15053</v>
      </c>
      <c r="N15054"/>
      <c r="O15054"/>
      <c r="Q15054"/>
    </row>
    <row r="15055" spans="1:17" ht="15" x14ac:dyDescent="0.25">
      <c r="A15055"/>
      <c r="B15055" s="114">
        <v>15054</v>
      </c>
      <c r="C15055" s="7">
        <v>24</v>
      </c>
      <c r="G15055">
        <v>24</v>
      </c>
      <c r="K15055">
        <v>15054</v>
      </c>
      <c r="N15055"/>
      <c r="O15055"/>
      <c r="Q15055"/>
    </row>
    <row r="15056" spans="1:17" ht="15" x14ac:dyDescent="0.25">
      <c r="A15056"/>
      <c r="B15056" s="114">
        <v>15055</v>
      </c>
      <c r="C15056" s="7">
        <v>24</v>
      </c>
      <c r="G15056">
        <v>24</v>
      </c>
      <c r="K15056">
        <v>15055</v>
      </c>
      <c r="N15056"/>
      <c r="O15056"/>
      <c r="Q15056"/>
    </row>
    <row r="15057" spans="1:17" ht="15" x14ac:dyDescent="0.25">
      <c r="A15057"/>
      <c r="B15057" s="114">
        <v>15056</v>
      </c>
      <c r="C15057" s="7">
        <v>24</v>
      </c>
      <c r="G15057">
        <v>24</v>
      </c>
      <c r="K15057">
        <v>15056</v>
      </c>
      <c r="N15057"/>
      <c r="O15057"/>
      <c r="Q15057"/>
    </row>
    <row r="15058" spans="1:17" ht="15" x14ac:dyDescent="0.25">
      <c r="A15058"/>
      <c r="B15058" s="114">
        <v>15057</v>
      </c>
      <c r="C15058" s="7">
        <v>24</v>
      </c>
      <c r="G15058">
        <v>24</v>
      </c>
      <c r="K15058">
        <v>15057</v>
      </c>
      <c r="N15058"/>
      <c r="O15058"/>
      <c r="Q15058"/>
    </row>
    <row r="15059" spans="1:17" ht="15" x14ac:dyDescent="0.25">
      <c r="A15059"/>
      <c r="B15059" s="114">
        <v>15058</v>
      </c>
      <c r="C15059" s="7">
        <v>24</v>
      </c>
      <c r="G15059">
        <v>24</v>
      </c>
      <c r="K15059">
        <v>15058</v>
      </c>
      <c r="N15059"/>
      <c r="O15059"/>
      <c r="Q15059"/>
    </row>
    <row r="15060" spans="1:17" ht="15" x14ac:dyDescent="0.25">
      <c r="A15060"/>
      <c r="B15060" s="114">
        <v>15059</v>
      </c>
      <c r="C15060" s="7">
        <v>24</v>
      </c>
      <c r="G15060">
        <v>24</v>
      </c>
      <c r="K15060">
        <v>15059</v>
      </c>
      <c r="N15060"/>
      <c r="O15060"/>
      <c r="Q15060"/>
    </row>
    <row r="15061" spans="1:17" ht="15" x14ac:dyDescent="0.25">
      <c r="A15061"/>
      <c r="B15061" s="114">
        <v>15060</v>
      </c>
      <c r="C15061" s="7">
        <v>24</v>
      </c>
      <c r="G15061">
        <v>24</v>
      </c>
      <c r="K15061">
        <v>15060</v>
      </c>
      <c r="N15061"/>
      <c r="O15061"/>
      <c r="Q15061"/>
    </row>
    <row r="15062" spans="1:17" ht="15" x14ac:dyDescent="0.25">
      <c r="A15062"/>
      <c r="B15062" s="114">
        <v>15061</v>
      </c>
      <c r="C15062" s="7">
        <v>24</v>
      </c>
      <c r="G15062">
        <v>24</v>
      </c>
      <c r="K15062">
        <v>15061</v>
      </c>
      <c r="N15062"/>
      <c r="O15062"/>
      <c r="Q15062"/>
    </row>
    <row r="15063" spans="1:17" ht="15" x14ac:dyDescent="0.25">
      <c r="A15063"/>
      <c r="B15063" s="114">
        <v>15062</v>
      </c>
      <c r="C15063" s="7">
        <v>24</v>
      </c>
      <c r="G15063">
        <v>24</v>
      </c>
      <c r="K15063">
        <v>15062</v>
      </c>
      <c r="N15063"/>
      <c r="O15063"/>
      <c r="Q15063"/>
    </row>
    <row r="15064" spans="1:17" ht="15" x14ac:dyDescent="0.25">
      <c r="A15064"/>
      <c r="B15064" s="114">
        <v>15063</v>
      </c>
      <c r="C15064" s="7">
        <v>24</v>
      </c>
      <c r="G15064">
        <v>24</v>
      </c>
      <c r="K15064">
        <v>15063</v>
      </c>
      <c r="N15064"/>
      <c r="O15064"/>
      <c r="Q15064"/>
    </row>
    <row r="15065" spans="1:17" ht="15" x14ac:dyDescent="0.25">
      <c r="A15065"/>
      <c r="B15065" s="114">
        <v>15064</v>
      </c>
      <c r="C15065" s="7">
        <v>24</v>
      </c>
      <c r="G15065">
        <v>24</v>
      </c>
      <c r="K15065">
        <v>15064</v>
      </c>
      <c r="N15065"/>
      <c r="O15065"/>
      <c r="Q15065"/>
    </row>
    <row r="15066" spans="1:17" ht="15" x14ac:dyDescent="0.25">
      <c r="A15066"/>
      <c r="B15066" s="114">
        <v>15065</v>
      </c>
      <c r="C15066" s="7">
        <v>24</v>
      </c>
      <c r="G15066">
        <v>24</v>
      </c>
      <c r="K15066">
        <v>15065</v>
      </c>
      <c r="N15066"/>
      <c r="O15066"/>
      <c r="Q15066"/>
    </row>
    <row r="15067" spans="1:17" ht="15" x14ac:dyDescent="0.25">
      <c r="A15067"/>
      <c r="B15067" s="114">
        <v>15066</v>
      </c>
      <c r="C15067" s="7">
        <v>24</v>
      </c>
      <c r="G15067">
        <v>24</v>
      </c>
      <c r="K15067">
        <v>15066</v>
      </c>
      <c r="N15067"/>
      <c r="O15067"/>
      <c r="Q15067"/>
    </row>
    <row r="15068" spans="1:17" ht="15" x14ac:dyDescent="0.25">
      <c r="A15068"/>
      <c r="B15068" s="114">
        <v>15067</v>
      </c>
      <c r="C15068" s="7">
        <v>24</v>
      </c>
      <c r="G15068">
        <v>24</v>
      </c>
      <c r="K15068">
        <v>15067</v>
      </c>
      <c r="N15068"/>
      <c r="O15068"/>
      <c r="Q15068"/>
    </row>
    <row r="15069" spans="1:17" ht="15" x14ac:dyDescent="0.25">
      <c r="A15069"/>
      <c r="B15069" s="114">
        <v>15068</v>
      </c>
      <c r="C15069" s="7">
        <v>24</v>
      </c>
      <c r="G15069">
        <v>24</v>
      </c>
      <c r="K15069">
        <v>15068</v>
      </c>
      <c r="N15069"/>
      <c r="O15069"/>
      <c r="Q15069"/>
    </row>
    <row r="15070" spans="1:17" ht="15" x14ac:dyDescent="0.25">
      <c r="A15070"/>
      <c r="B15070" s="114">
        <v>15069</v>
      </c>
      <c r="C15070" s="7">
        <v>24</v>
      </c>
      <c r="G15070">
        <v>24</v>
      </c>
      <c r="K15070">
        <v>15069</v>
      </c>
      <c r="N15070"/>
      <c r="O15070"/>
      <c r="Q15070"/>
    </row>
    <row r="15071" spans="1:17" ht="15" x14ac:dyDescent="0.25">
      <c r="A15071"/>
      <c r="B15071" s="114">
        <v>15070</v>
      </c>
      <c r="C15071" s="7">
        <v>24</v>
      </c>
      <c r="G15071">
        <v>24</v>
      </c>
      <c r="K15071">
        <v>15070</v>
      </c>
      <c r="N15071"/>
      <c r="O15071"/>
      <c r="Q15071"/>
    </row>
    <row r="15072" spans="1:17" ht="15" x14ac:dyDescent="0.25">
      <c r="A15072"/>
      <c r="B15072" s="114">
        <v>15071</v>
      </c>
      <c r="C15072" s="7">
        <v>24</v>
      </c>
      <c r="G15072">
        <v>24</v>
      </c>
      <c r="K15072">
        <v>15071</v>
      </c>
      <c r="N15072"/>
      <c r="O15072"/>
      <c r="Q15072"/>
    </row>
    <row r="15073" spans="1:17" ht="15" x14ac:dyDescent="0.25">
      <c r="A15073"/>
      <c r="B15073" s="114">
        <v>15072</v>
      </c>
      <c r="C15073" s="7">
        <v>24</v>
      </c>
      <c r="G15073">
        <v>24</v>
      </c>
      <c r="K15073">
        <v>15072</v>
      </c>
      <c r="N15073"/>
      <c r="O15073"/>
      <c r="Q15073"/>
    </row>
    <row r="15074" spans="1:17" ht="15" x14ac:dyDescent="0.25">
      <c r="A15074"/>
      <c r="B15074" s="114">
        <v>15073</v>
      </c>
      <c r="C15074" s="7">
        <v>24</v>
      </c>
      <c r="G15074">
        <v>24</v>
      </c>
      <c r="K15074">
        <v>15073</v>
      </c>
      <c r="N15074"/>
      <c r="O15074"/>
      <c r="Q15074"/>
    </row>
    <row r="15075" spans="1:17" ht="15" x14ac:dyDescent="0.25">
      <c r="A15075"/>
      <c r="B15075" s="114">
        <v>15074</v>
      </c>
      <c r="C15075" s="7">
        <v>24</v>
      </c>
      <c r="G15075">
        <v>24</v>
      </c>
      <c r="K15075">
        <v>15074</v>
      </c>
      <c r="N15075"/>
      <c r="O15075"/>
      <c r="Q15075"/>
    </row>
    <row r="15076" spans="1:17" ht="15" x14ac:dyDescent="0.25">
      <c r="A15076"/>
      <c r="B15076" s="114">
        <v>15075</v>
      </c>
      <c r="C15076" s="7">
        <v>24</v>
      </c>
      <c r="G15076">
        <v>24</v>
      </c>
      <c r="K15076">
        <v>15075</v>
      </c>
      <c r="N15076"/>
      <c r="O15076"/>
      <c r="Q15076"/>
    </row>
    <row r="15077" spans="1:17" ht="15" x14ac:dyDescent="0.25">
      <c r="A15077"/>
      <c r="B15077" s="114">
        <v>15076</v>
      </c>
      <c r="C15077" s="7">
        <v>24</v>
      </c>
      <c r="G15077">
        <v>24</v>
      </c>
      <c r="K15077">
        <v>15076</v>
      </c>
      <c r="N15077"/>
      <c r="O15077"/>
      <c r="Q15077"/>
    </row>
    <row r="15078" spans="1:17" ht="15" x14ac:dyDescent="0.25">
      <c r="A15078"/>
      <c r="B15078" s="114">
        <v>15077</v>
      </c>
      <c r="C15078" s="7">
        <v>24</v>
      </c>
      <c r="G15078">
        <v>24</v>
      </c>
      <c r="K15078">
        <v>15077</v>
      </c>
      <c r="N15078"/>
      <c r="O15078"/>
      <c r="Q15078"/>
    </row>
    <row r="15079" spans="1:17" ht="15" x14ac:dyDescent="0.25">
      <c r="A15079"/>
      <c r="B15079" s="114">
        <v>15078</v>
      </c>
      <c r="C15079" s="7">
        <v>24</v>
      </c>
      <c r="G15079">
        <v>24</v>
      </c>
      <c r="K15079">
        <v>15078</v>
      </c>
      <c r="N15079"/>
      <c r="O15079"/>
      <c r="Q15079"/>
    </row>
    <row r="15080" spans="1:17" ht="15" x14ac:dyDescent="0.25">
      <c r="A15080"/>
      <c r="B15080" s="114">
        <v>15079</v>
      </c>
      <c r="C15080" s="7">
        <v>24</v>
      </c>
      <c r="G15080">
        <v>24</v>
      </c>
      <c r="K15080">
        <v>15079</v>
      </c>
      <c r="N15080"/>
      <c r="O15080"/>
      <c r="Q15080"/>
    </row>
    <row r="15081" spans="1:17" ht="15" x14ac:dyDescent="0.25">
      <c r="A15081"/>
      <c r="B15081" s="114">
        <v>15080</v>
      </c>
      <c r="C15081" s="7">
        <v>24</v>
      </c>
      <c r="G15081">
        <v>24</v>
      </c>
      <c r="K15081">
        <v>15080</v>
      </c>
      <c r="N15081"/>
      <c r="O15081"/>
      <c r="Q15081"/>
    </row>
    <row r="15082" spans="1:17" ht="15" x14ac:dyDescent="0.25">
      <c r="A15082"/>
      <c r="B15082" s="114">
        <v>15081</v>
      </c>
      <c r="C15082" s="7">
        <v>24</v>
      </c>
      <c r="G15082">
        <v>24</v>
      </c>
      <c r="K15082">
        <v>15081</v>
      </c>
      <c r="N15082"/>
      <c r="O15082"/>
      <c r="Q15082"/>
    </row>
    <row r="15083" spans="1:17" ht="15" x14ac:dyDescent="0.25">
      <c r="A15083"/>
      <c r="B15083" s="114">
        <v>15082</v>
      </c>
      <c r="C15083" s="7">
        <v>24</v>
      </c>
      <c r="G15083">
        <v>24</v>
      </c>
      <c r="K15083">
        <v>15082</v>
      </c>
      <c r="N15083"/>
      <c r="O15083"/>
      <c r="Q15083"/>
    </row>
    <row r="15084" spans="1:17" ht="15" x14ac:dyDescent="0.25">
      <c r="A15084"/>
      <c r="B15084" s="114">
        <v>15083</v>
      </c>
      <c r="C15084" s="7">
        <v>24</v>
      </c>
      <c r="G15084">
        <v>24</v>
      </c>
      <c r="K15084">
        <v>15083</v>
      </c>
      <c r="N15084"/>
      <c r="O15084"/>
      <c r="Q15084"/>
    </row>
    <row r="15085" spans="1:17" ht="15" x14ac:dyDescent="0.25">
      <c r="A15085"/>
      <c r="B15085" s="114">
        <v>15084</v>
      </c>
      <c r="C15085" s="7">
        <v>24</v>
      </c>
      <c r="G15085">
        <v>24</v>
      </c>
      <c r="K15085">
        <v>15084</v>
      </c>
      <c r="N15085"/>
      <c r="O15085"/>
      <c r="Q15085"/>
    </row>
    <row r="15086" spans="1:17" ht="15" x14ac:dyDescent="0.25">
      <c r="A15086"/>
      <c r="B15086" s="114">
        <v>15085</v>
      </c>
      <c r="C15086" s="7">
        <v>24</v>
      </c>
      <c r="G15086">
        <v>24</v>
      </c>
      <c r="K15086">
        <v>15085</v>
      </c>
      <c r="N15086"/>
      <c r="O15086"/>
      <c r="Q15086"/>
    </row>
    <row r="15087" spans="1:17" ht="15" x14ac:dyDescent="0.25">
      <c r="A15087"/>
      <c r="B15087" s="114">
        <v>15086</v>
      </c>
      <c r="C15087" s="7">
        <v>24</v>
      </c>
      <c r="G15087">
        <v>24</v>
      </c>
      <c r="K15087">
        <v>15086</v>
      </c>
      <c r="N15087"/>
      <c r="O15087"/>
      <c r="Q15087"/>
    </row>
    <row r="15088" spans="1:17" ht="15" x14ac:dyDescent="0.25">
      <c r="A15088"/>
      <c r="B15088" s="114">
        <v>15087</v>
      </c>
      <c r="C15088" s="7">
        <v>24</v>
      </c>
      <c r="G15088">
        <v>24</v>
      </c>
      <c r="K15088">
        <v>15087</v>
      </c>
      <c r="N15088"/>
      <c r="O15088"/>
      <c r="Q15088"/>
    </row>
    <row r="15089" spans="1:17" ht="15" x14ac:dyDescent="0.25">
      <c r="A15089"/>
      <c r="B15089" s="114">
        <v>15088</v>
      </c>
      <c r="C15089" s="7">
        <v>24</v>
      </c>
      <c r="G15089">
        <v>24</v>
      </c>
      <c r="K15089">
        <v>15088</v>
      </c>
      <c r="N15089"/>
      <c r="O15089"/>
      <c r="Q15089"/>
    </row>
    <row r="15090" spans="1:17" ht="15" x14ac:dyDescent="0.25">
      <c r="A15090"/>
      <c r="B15090" s="114">
        <v>15089</v>
      </c>
      <c r="C15090" s="7">
        <v>24</v>
      </c>
      <c r="G15090">
        <v>24</v>
      </c>
      <c r="K15090">
        <v>15089</v>
      </c>
      <c r="N15090"/>
      <c r="O15090"/>
      <c r="Q15090"/>
    </row>
    <row r="15091" spans="1:17" ht="15" x14ac:dyDescent="0.25">
      <c r="A15091"/>
      <c r="B15091" s="114">
        <v>15090</v>
      </c>
      <c r="C15091" s="7">
        <v>24</v>
      </c>
      <c r="G15091">
        <v>24</v>
      </c>
      <c r="K15091">
        <v>15090</v>
      </c>
      <c r="N15091"/>
      <c r="O15091"/>
      <c r="Q15091"/>
    </row>
    <row r="15092" spans="1:17" ht="15" x14ac:dyDescent="0.25">
      <c r="A15092"/>
      <c r="B15092" s="114">
        <v>15091</v>
      </c>
      <c r="C15092" s="7">
        <v>24</v>
      </c>
      <c r="G15092">
        <v>24</v>
      </c>
      <c r="K15092">
        <v>15091</v>
      </c>
      <c r="N15092"/>
      <c r="O15092"/>
      <c r="Q15092"/>
    </row>
    <row r="15093" spans="1:17" ht="15" x14ac:dyDescent="0.25">
      <c r="A15093"/>
      <c r="B15093" s="114">
        <v>15092</v>
      </c>
      <c r="C15093" s="7">
        <v>24</v>
      </c>
      <c r="G15093">
        <v>24</v>
      </c>
      <c r="K15093">
        <v>15092</v>
      </c>
      <c r="N15093"/>
      <c r="O15093"/>
      <c r="Q15093"/>
    </row>
    <row r="15094" spans="1:17" ht="15" x14ac:dyDescent="0.25">
      <c r="A15094"/>
      <c r="B15094" s="114">
        <v>15093</v>
      </c>
      <c r="C15094" s="7">
        <v>24</v>
      </c>
      <c r="G15094">
        <v>24</v>
      </c>
      <c r="K15094">
        <v>15093</v>
      </c>
      <c r="N15094"/>
      <c r="O15094"/>
      <c r="Q15094"/>
    </row>
    <row r="15095" spans="1:17" ht="15" x14ac:dyDescent="0.25">
      <c r="A15095"/>
      <c r="B15095" s="114">
        <v>15094</v>
      </c>
      <c r="C15095" s="7">
        <v>24</v>
      </c>
      <c r="G15095">
        <v>24</v>
      </c>
      <c r="K15095">
        <v>15094</v>
      </c>
      <c r="N15095"/>
      <c r="O15095"/>
      <c r="Q15095"/>
    </row>
    <row r="15096" spans="1:17" ht="15" x14ac:dyDescent="0.25">
      <c r="A15096"/>
      <c r="B15096" s="114">
        <v>15095</v>
      </c>
      <c r="C15096" s="7">
        <v>24</v>
      </c>
      <c r="G15096">
        <v>24</v>
      </c>
      <c r="K15096">
        <v>15095</v>
      </c>
      <c r="N15096"/>
      <c r="O15096"/>
      <c r="Q15096"/>
    </row>
    <row r="15097" spans="1:17" ht="15" x14ac:dyDescent="0.25">
      <c r="A15097"/>
      <c r="B15097" s="114">
        <v>15096</v>
      </c>
      <c r="C15097" s="7">
        <v>24</v>
      </c>
      <c r="G15097">
        <v>24</v>
      </c>
      <c r="K15097">
        <v>15096</v>
      </c>
      <c r="N15097"/>
      <c r="O15097"/>
      <c r="Q15097"/>
    </row>
    <row r="15098" spans="1:17" ht="15" x14ac:dyDescent="0.25">
      <c r="A15098"/>
      <c r="B15098" s="114">
        <v>15097</v>
      </c>
      <c r="C15098" s="7">
        <v>24</v>
      </c>
      <c r="G15098">
        <v>24</v>
      </c>
      <c r="K15098">
        <v>15097</v>
      </c>
      <c r="N15098"/>
      <c r="O15098"/>
      <c r="Q15098"/>
    </row>
    <row r="15099" spans="1:17" ht="15" x14ac:dyDescent="0.25">
      <c r="A15099"/>
      <c r="B15099" s="114">
        <v>15098</v>
      </c>
      <c r="C15099" s="7">
        <v>24</v>
      </c>
      <c r="G15099">
        <v>24</v>
      </c>
      <c r="K15099">
        <v>15098</v>
      </c>
      <c r="N15099"/>
      <c r="O15099"/>
      <c r="Q15099"/>
    </row>
    <row r="15100" spans="1:17" ht="15" x14ac:dyDescent="0.25">
      <c r="A15100"/>
      <c r="B15100" s="114">
        <v>15099</v>
      </c>
      <c r="C15100" s="7">
        <v>24</v>
      </c>
      <c r="G15100">
        <v>24</v>
      </c>
      <c r="K15100">
        <v>15099</v>
      </c>
      <c r="N15100"/>
      <c r="O15100"/>
      <c r="Q15100"/>
    </row>
    <row r="15101" spans="1:17" ht="15" x14ac:dyDescent="0.25">
      <c r="A15101"/>
      <c r="B15101" s="114">
        <v>15100</v>
      </c>
      <c r="C15101" s="7">
        <v>24</v>
      </c>
      <c r="G15101">
        <v>24</v>
      </c>
      <c r="K15101">
        <v>15100</v>
      </c>
      <c r="N15101"/>
      <c r="O15101"/>
      <c r="Q15101"/>
    </row>
    <row r="15102" spans="1:17" ht="15" x14ac:dyDescent="0.25">
      <c r="A15102"/>
      <c r="B15102" s="114">
        <v>15101</v>
      </c>
      <c r="C15102" s="7">
        <v>24</v>
      </c>
      <c r="G15102">
        <v>24</v>
      </c>
      <c r="K15102">
        <v>15101</v>
      </c>
      <c r="N15102"/>
      <c r="O15102"/>
      <c r="Q15102"/>
    </row>
    <row r="15103" spans="1:17" ht="15" x14ac:dyDescent="0.25">
      <c r="A15103"/>
      <c r="B15103" s="114">
        <v>15102</v>
      </c>
      <c r="C15103" s="7">
        <v>24</v>
      </c>
      <c r="G15103">
        <v>24</v>
      </c>
      <c r="K15103">
        <v>15102</v>
      </c>
      <c r="N15103"/>
      <c r="O15103"/>
      <c r="Q15103"/>
    </row>
    <row r="15104" spans="1:17" ht="15" x14ac:dyDescent="0.25">
      <c r="A15104"/>
      <c r="B15104" s="114">
        <v>15103</v>
      </c>
      <c r="C15104" s="7">
        <v>24</v>
      </c>
      <c r="G15104">
        <v>24</v>
      </c>
      <c r="K15104">
        <v>15103</v>
      </c>
      <c r="N15104"/>
      <c r="O15104"/>
      <c r="Q15104"/>
    </row>
    <row r="15105" spans="1:17" ht="15" x14ac:dyDescent="0.25">
      <c r="A15105"/>
      <c r="B15105" s="114">
        <v>15104</v>
      </c>
      <c r="C15105" s="7">
        <v>24</v>
      </c>
      <c r="G15105">
        <v>24</v>
      </c>
      <c r="K15105">
        <v>15104</v>
      </c>
      <c r="N15105"/>
      <c r="O15105"/>
      <c r="Q15105"/>
    </row>
    <row r="15106" spans="1:17" ht="15" x14ac:dyDescent="0.25">
      <c r="A15106"/>
      <c r="B15106" s="114">
        <v>15105</v>
      </c>
      <c r="C15106" s="7">
        <v>24</v>
      </c>
      <c r="G15106">
        <v>24</v>
      </c>
      <c r="K15106">
        <v>15105</v>
      </c>
      <c r="N15106"/>
      <c r="O15106"/>
      <c r="Q15106"/>
    </row>
    <row r="15107" spans="1:17" ht="15" x14ac:dyDescent="0.25">
      <c r="A15107"/>
      <c r="B15107" s="114">
        <v>15106</v>
      </c>
      <c r="C15107" s="7">
        <v>24</v>
      </c>
      <c r="G15107">
        <v>24</v>
      </c>
      <c r="K15107">
        <v>15106</v>
      </c>
      <c r="N15107"/>
      <c r="O15107"/>
      <c r="Q15107"/>
    </row>
    <row r="15108" spans="1:17" ht="15" x14ac:dyDescent="0.25">
      <c r="A15108"/>
      <c r="B15108" s="114">
        <v>15107</v>
      </c>
      <c r="C15108" s="7">
        <v>24</v>
      </c>
      <c r="G15108">
        <v>24</v>
      </c>
      <c r="K15108">
        <v>15107</v>
      </c>
      <c r="N15108"/>
      <c r="O15108"/>
      <c r="Q15108"/>
    </row>
    <row r="15109" spans="1:17" ht="15" x14ac:dyDescent="0.25">
      <c r="A15109"/>
      <c r="B15109" s="114">
        <v>15108</v>
      </c>
      <c r="C15109" s="7">
        <v>24</v>
      </c>
      <c r="G15109">
        <v>24</v>
      </c>
      <c r="K15109">
        <v>15108</v>
      </c>
      <c r="N15109"/>
      <c r="O15109"/>
      <c r="Q15109"/>
    </row>
    <row r="15110" spans="1:17" ht="15" x14ac:dyDescent="0.25">
      <c r="A15110"/>
      <c r="B15110" s="114">
        <v>15109</v>
      </c>
      <c r="C15110" s="7">
        <v>24</v>
      </c>
      <c r="G15110">
        <v>24</v>
      </c>
      <c r="K15110">
        <v>15109</v>
      </c>
      <c r="N15110"/>
      <c r="O15110"/>
      <c r="Q15110"/>
    </row>
    <row r="15111" spans="1:17" ht="15" x14ac:dyDescent="0.25">
      <c r="A15111"/>
      <c r="B15111" s="114">
        <v>15110</v>
      </c>
      <c r="C15111" s="7">
        <v>24</v>
      </c>
      <c r="G15111">
        <v>24</v>
      </c>
      <c r="K15111">
        <v>15110</v>
      </c>
      <c r="N15111"/>
      <c r="O15111"/>
      <c r="Q15111"/>
    </row>
    <row r="15112" spans="1:17" ht="15" x14ac:dyDescent="0.25">
      <c r="A15112"/>
      <c r="B15112" s="114">
        <v>15111</v>
      </c>
      <c r="C15112" s="7">
        <v>24</v>
      </c>
      <c r="G15112">
        <v>24</v>
      </c>
      <c r="K15112">
        <v>15111</v>
      </c>
      <c r="N15112"/>
      <c r="O15112"/>
      <c r="Q15112"/>
    </row>
    <row r="15113" spans="1:17" ht="15" x14ac:dyDescent="0.25">
      <c r="A15113"/>
      <c r="B15113" s="114">
        <v>15112</v>
      </c>
      <c r="C15113" s="7">
        <v>24</v>
      </c>
      <c r="G15113">
        <v>24</v>
      </c>
      <c r="K15113">
        <v>15112</v>
      </c>
      <c r="N15113"/>
      <c r="O15113"/>
      <c r="Q15113"/>
    </row>
    <row r="15114" spans="1:17" ht="15" x14ac:dyDescent="0.25">
      <c r="A15114"/>
      <c r="B15114" s="114">
        <v>15113</v>
      </c>
      <c r="C15114" s="7">
        <v>24</v>
      </c>
      <c r="G15114">
        <v>24</v>
      </c>
      <c r="K15114">
        <v>15113</v>
      </c>
      <c r="N15114"/>
      <c r="O15114"/>
      <c r="Q15114"/>
    </row>
    <row r="15115" spans="1:17" ht="15" x14ac:dyDescent="0.25">
      <c r="A15115"/>
      <c r="B15115" s="114">
        <v>15114</v>
      </c>
      <c r="C15115" s="7">
        <v>24</v>
      </c>
      <c r="G15115">
        <v>24</v>
      </c>
      <c r="K15115">
        <v>15114</v>
      </c>
      <c r="N15115"/>
      <c r="O15115"/>
      <c r="Q15115"/>
    </row>
    <row r="15116" spans="1:17" ht="15" x14ac:dyDescent="0.25">
      <c r="A15116"/>
      <c r="B15116" s="114">
        <v>15115</v>
      </c>
      <c r="C15116" s="7">
        <v>24</v>
      </c>
      <c r="G15116">
        <v>24</v>
      </c>
      <c r="K15116">
        <v>15115</v>
      </c>
      <c r="N15116"/>
      <c r="O15116"/>
      <c r="Q15116"/>
    </row>
    <row r="15117" spans="1:17" ht="15" x14ac:dyDescent="0.25">
      <c r="A15117"/>
      <c r="B15117" s="114">
        <v>15116</v>
      </c>
      <c r="C15117" s="7">
        <v>24</v>
      </c>
      <c r="G15117">
        <v>24</v>
      </c>
      <c r="K15117">
        <v>15116</v>
      </c>
      <c r="N15117"/>
      <c r="O15117"/>
      <c r="Q15117"/>
    </row>
    <row r="15118" spans="1:17" ht="15" x14ac:dyDescent="0.25">
      <c r="A15118"/>
      <c r="B15118" s="114">
        <v>15117</v>
      </c>
      <c r="C15118" s="7">
        <v>24</v>
      </c>
      <c r="G15118">
        <v>24</v>
      </c>
      <c r="K15118">
        <v>15117</v>
      </c>
      <c r="N15118"/>
      <c r="O15118"/>
      <c r="Q15118"/>
    </row>
    <row r="15119" spans="1:17" ht="15" x14ac:dyDescent="0.25">
      <c r="A15119"/>
      <c r="B15119" s="114">
        <v>15118</v>
      </c>
      <c r="C15119" s="7">
        <v>24</v>
      </c>
      <c r="G15119">
        <v>24</v>
      </c>
      <c r="K15119">
        <v>15118</v>
      </c>
      <c r="N15119"/>
      <c r="O15119"/>
      <c r="Q15119"/>
    </row>
    <row r="15120" spans="1:17" ht="15" x14ac:dyDescent="0.25">
      <c r="A15120"/>
      <c r="B15120" s="114">
        <v>15119</v>
      </c>
      <c r="C15120" s="7">
        <v>24</v>
      </c>
      <c r="G15120">
        <v>24</v>
      </c>
      <c r="K15120">
        <v>15119</v>
      </c>
      <c r="N15120"/>
      <c r="O15120"/>
      <c r="Q15120"/>
    </row>
    <row r="15121" spans="1:17" ht="15" x14ac:dyDescent="0.25">
      <c r="A15121"/>
      <c r="B15121" s="114">
        <v>15120</v>
      </c>
      <c r="C15121" s="7">
        <v>24</v>
      </c>
      <c r="G15121">
        <v>24</v>
      </c>
      <c r="K15121">
        <v>15120</v>
      </c>
      <c r="N15121"/>
      <c r="O15121"/>
      <c r="Q15121"/>
    </row>
    <row r="15122" spans="1:17" ht="15" x14ac:dyDescent="0.25">
      <c r="A15122"/>
      <c r="B15122" s="114">
        <v>15121</v>
      </c>
      <c r="C15122" s="7">
        <v>24</v>
      </c>
      <c r="G15122">
        <v>24</v>
      </c>
      <c r="K15122">
        <v>15121</v>
      </c>
      <c r="N15122"/>
      <c r="O15122"/>
      <c r="Q15122"/>
    </row>
    <row r="15123" spans="1:17" ht="15" x14ac:dyDescent="0.25">
      <c r="A15123"/>
      <c r="B15123" s="114">
        <v>15122</v>
      </c>
      <c r="C15123" s="7">
        <v>24</v>
      </c>
      <c r="G15123">
        <v>24</v>
      </c>
      <c r="K15123">
        <v>15122</v>
      </c>
      <c r="N15123"/>
      <c r="O15123"/>
      <c r="Q15123"/>
    </row>
    <row r="15124" spans="1:17" ht="15" x14ac:dyDescent="0.25">
      <c r="A15124"/>
      <c r="B15124" s="114">
        <v>15123</v>
      </c>
      <c r="C15124" s="7">
        <v>24</v>
      </c>
      <c r="G15124">
        <v>24</v>
      </c>
      <c r="K15124">
        <v>15123</v>
      </c>
      <c r="N15124"/>
      <c r="O15124"/>
      <c r="Q15124"/>
    </row>
    <row r="15125" spans="1:17" ht="15" x14ac:dyDescent="0.25">
      <c r="A15125"/>
      <c r="B15125" s="114">
        <v>15124</v>
      </c>
      <c r="C15125" s="7">
        <v>24</v>
      </c>
      <c r="G15125">
        <v>24</v>
      </c>
      <c r="K15125">
        <v>15124</v>
      </c>
      <c r="N15125"/>
      <c r="O15125"/>
      <c r="Q15125"/>
    </row>
    <row r="15126" spans="1:17" ht="15" x14ac:dyDescent="0.25">
      <c r="A15126"/>
      <c r="B15126" s="114">
        <v>15125</v>
      </c>
      <c r="C15126" s="7">
        <v>24</v>
      </c>
      <c r="G15126">
        <v>24</v>
      </c>
      <c r="K15126">
        <v>15125</v>
      </c>
      <c r="N15126"/>
      <c r="O15126"/>
      <c r="Q15126"/>
    </row>
    <row r="15127" spans="1:17" ht="15" x14ac:dyDescent="0.25">
      <c r="A15127"/>
      <c r="B15127" s="114">
        <v>15126</v>
      </c>
      <c r="C15127" s="7">
        <v>24</v>
      </c>
      <c r="G15127">
        <v>24</v>
      </c>
      <c r="K15127">
        <v>15126</v>
      </c>
      <c r="N15127"/>
      <c r="O15127"/>
      <c r="Q15127"/>
    </row>
    <row r="15128" spans="1:17" ht="15" x14ac:dyDescent="0.25">
      <c r="A15128"/>
      <c r="B15128" s="114">
        <v>15127</v>
      </c>
      <c r="C15128" s="7">
        <v>24</v>
      </c>
      <c r="G15128">
        <v>24</v>
      </c>
      <c r="K15128">
        <v>15127</v>
      </c>
      <c r="N15128"/>
      <c r="O15128"/>
      <c r="Q15128"/>
    </row>
    <row r="15129" spans="1:17" ht="15" x14ac:dyDescent="0.25">
      <c r="A15129"/>
      <c r="B15129" s="114">
        <v>15128</v>
      </c>
      <c r="C15129" s="7">
        <v>24</v>
      </c>
      <c r="G15129">
        <v>24</v>
      </c>
      <c r="K15129">
        <v>15128</v>
      </c>
      <c r="N15129"/>
      <c r="O15129"/>
      <c r="Q15129"/>
    </row>
    <row r="15130" spans="1:17" ht="15" x14ac:dyDescent="0.25">
      <c r="A15130"/>
      <c r="B15130" s="114">
        <v>15129</v>
      </c>
      <c r="C15130" s="7">
        <v>24</v>
      </c>
      <c r="G15130">
        <v>24</v>
      </c>
      <c r="K15130">
        <v>15129</v>
      </c>
      <c r="N15130"/>
      <c r="O15130"/>
      <c r="Q15130"/>
    </row>
    <row r="15131" spans="1:17" ht="15" x14ac:dyDescent="0.25">
      <c r="A15131"/>
      <c r="B15131" s="114">
        <v>15130</v>
      </c>
      <c r="C15131" s="7">
        <v>24</v>
      </c>
      <c r="G15131">
        <v>24</v>
      </c>
      <c r="K15131">
        <v>15130</v>
      </c>
      <c r="N15131"/>
      <c r="O15131"/>
      <c r="Q15131"/>
    </row>
    <row r="15132" spans="1:17" ht="15" x14ac:dyDescent="0.25">
      <c r="A15132"/>
      <c r="B15132" s="114">
        <v>15131</v>
      </c>
      <c r="C15132" s="7">
        <v>24</v>
      </c>
      <c r="G15132">
        <v>24</v>
      </c>
      <c r="K15132">
        <v>15131</v>
      </c>
      <c r="N15132"/>
      <c r="O15132"/>
      <c r="Q15132"/>
    </row>
    <row r="15133" spans="1:17" ht="15" x14ac:dyDescent="0.25">
      <c r="A15133"/>
      <c r="B15133" s="114">
        <v>15132</v>
      </c>
      <c r="C15133" s="7">
        <v>24</v>
      </c>
      <c r="G15133">
        <v>24</v>
      </c>
      <c r="K15133">
        <v>15132</v>
      </c>
      <c r="N15133"/>
      <c r="O15133"/>
      <c r="Q15133"/>
    </row>
    <row r="15134" spans="1:17" ht="15" x14ac:dyDescent="0.25">
      <c r="A15134"/>
      <c r="B15134" s="114">
        <v>15133</v>
      </c>
      <c r="C15134" s="7">
        <v>24</v>
      </c>
      <c r="G15134">
        <v>24</v>
      </c>
      <c r="K15134">
        <v>15133</v>
      </c>
      <c r="N15134"/>
      <c r="O15134"/>
      <c r="Q15134"/>
    </row>
    <row r="15135" spans="1:17" ht="15" x14ac:dyDescent="0.25">
      <c r="A15135"/>
      <c r="B15135" s="114">
        <v>15134</v>
      </c>
      <c r="C15135" s="7">
        <v>24</v>
      </c>
      <c r="G15135">
        <v>24</v>
      </c>
      <c r="K15135">
        <v>15134</v>
      </c>
      <c r="N15135"/>
      <c r="O15135"/>
      <c r="Q15135"/>
    </row>
    <row r="15136" spans="1:17" ht="15" x14ac:dyDescent="0.25">
      <c r="A15136"/>
      <c r="B15136" s="114">
        <v>15135</v>
      </c>
      <c r="C15136" s="7">
        <v>24</v>
      </c>
      <c r="G15136">
        <v>24</v>
      </c>
      <c r="K15136">
        <v>15135</v>
      </c>
      <c r="N15136"/>
      <c r="O15136"/>
      <c r="Q15136"/>
    </row>
    <row r="15137" spans="1:17" ht="15" x14ac:dyDescent="0.25">
      <c r="A15137"/>
      <c r="B15137" s="114">
        <v>15136</v>
      </c>
      <c r="C15137" s="7">
        <v>24</v>
      </c>
      <c r="G15137">
        <v>24</v>
      </c>
      <c r="K15137">
        <v>15136</v>
      </c>
      <c r="N15137"/>
      <c r="O15137"/>
      <c r="Q15137"/>
    </row>
    <row r="15138" spans="1:17" ht="15" x14ac:dyDescent="0.25">
      <c r="A15138"/>
      <c r="B15138" s="114">
        <v>15137</v>
      </c>
      <c r="C15138" s="7">
        <v>24</v>
      </c>
      <c r="G15138">
        <v>24</v>
      </c>
      <c r="K15138">
        <v>15137</v>
      </c>
      <c r="N15138"/>
      <c r="O15138"/>
      <c r="Q15138"/>
    </row>
    <row r="15139" spans="1:17" ht="15" x14ac:dyDescent="0.25">
      <c r="A15139"/>
      <c r="B15139" s="114">
        <v>15138</v>
      </c>
      <c r="C15139" s="7">
        <v>24</v>
      </c>
      <c r="G15139">
        <v>24</v>
      </c>
      <c r="K15139">
        <v>15138</v>
      </c>
      <c r="N15139"/>
      <c r="O15139"/>
      <c r="Q15139"/>
    </row>
    <row r="15140" spans="1:17" ht="15" x14ac:dyDescent="0.25">
      <c r="A15140"/>
      <c r="B15140" s="114">
        <v>15139</v>
      </c>
      <c r="C15140" s="7">
        <v>24</v>
      </c>
      <c r="G15140">
        <v>24</v>
      </c>
      <c r="K15140">
        <v>15139</v>
      </c>
      <c r="N15140"/>
      <c r="O15140"/>
      <c r="Q15140"/>
    </row>
    <row r="15141" spans="1:17" ht="15" x14ac:dyDescent="0.25">
      <c r="A15141"/>
      <c r="B15141" s="114">
        <v>15140</v>
      </c>
      <c r="C15141" s="7">
        <v>24</v>
      </c>
      <c r="G15141">
        <v>24</v>
      </c>
      <c r="K15141">
        <v>15140</v>
      </c>
      <c r="N15141"/>
      <c r="O15141"/>
      <c r="Q15141"/>
    </row>
    <row r="15142" spans="1:17" ht="15" x14ac:dyDescent="0.25">
      <c r="A15142"/>
      <c r="B15142" s="114">
        <v>15141</v>
      </c>
      <c r="C15142" s="7">
        <v>24</v>
      </c>
      <c r="G15142">
        <v>24</v>
      </c>
      <c r="K15142">
        <v>15141</v>
      </c>
      <c r="N15142"/>
      <c r="O15142"/>
      <c r="Q15142"/>
    </row>
    <row r="15143" spans="1:17" ht="15" x14ac:dyDescent="0.25">
      <c r="A15143"/>
      <c r="B15143" s="114">
        <v>15142</v>
      </c>
      <c r="C15143" s="7">
        <v>24</v>
      </c>
      <c r="G15143">
        <v>24</v>
      </c>
      <c r="K15143">
        <v>15142</v>
      </c>
      <c r="N15143"/>
      <c r="O15143"/>
      <c r="Q15143"/>
    </row>
    <row r="15144" spans="1:17" ht="15" x14ac:dyDescent="0.25">
      <c r="A15144"/>
      <c r="B15144" s="114">
        <v>15143</v>
      </c>
      <c r="C15144" s="7">
        <v>24</v>
      </c>
      <c r="G15144">
        <v>24</v>
      </c>
      <c r="K15144">
        <v>15143</v>
      </c>
      <c r="N15144"/>
      <c r="O15144"/>
      <c r="Q15144"/>
    </row>
    <row r="15145" spans="1:17" ht="15" x14ac:dyDescent="0.25">
      <c r="A15145"/>
      <c r="B15145" s="114">
        <v>15144</v>
      </c>
      <c r="C15145" s="7">
        <v>24</v>
      </c>
      <c r="G15145">
        <v>24</v>
      </c>
      <c r="K15145">
        <v>15144</v>
      </c>
      <c r="N15145"/>
      <c r="O15145"/>
      <c r="Q15145"/>
    </row>
    <row r="15146" spans="1:17" ht="15" x14ac:dyDescent="0.25">
      <c r="A15146"/>
      <c r="B15146" s="114">
        <v>15145</v>
      </c>
      <c r="C15146" s="7">
        <v>24</v>
      </c>
      <c r="G15146">
        <v>24</v>
      </c>
      <c r="K15146">
        <v>15145</v>
      </c>
      <c r="N15146"/>
      <c r="O15146"/>
      <c r="Q15146"/>
    </row>
    <row r="15147" spans="1:17" ht="15" x14ac:dyDescent="0.25">
      <c r="A15147"/>
      <c r="B15147" s="114">
        <v>15146</v>
      </c>
      <c r="C15147" s="7">
        <v>24</v>
      </c>
      <c r="G15147">
        <v>24</v>
      </c>
      <c r="K15147">
        <v>15146</v>
      </c>
      <c r="N15147"/>
      <c r="O15147"/>
      <c r="Q15147"/>
    </row>
    <row r="15148" spans="1:17" ht="15" x14ac:dyDescent="0.25">
      <c r="A15148"/>
      <c r="B15148" s="114">
        <v>15147</v>
      </c>
      <c r="C15148" s="7">
        <v>24</v>
      </c>
      <c r="G15148">
        <v>24</v>
      </c>
      <c r="K15148">
        <v>15147</v>
      </c>
      <c r="N15148"/>
      <c r="O15148"/>
      <c r="Q15148"/>
    </row>
    <row r="15149" spans="1:17" ht="15" x14ac:dyDescent="0.25">
      <c r="A15149"/>
      <c r="B15149" s="114">
        <v>15148</v>
      </c>
      <c r="C15149" s="7">
        <v>24</v>
      </c>
      <c r="G15149">
        <v>24</v>
      </c>
      <c r="K15149">
        <v>15148</v>
      </c>
      <c r="N15149"/>
      <c r="O15149"/>
      <c r="Q15149"/>
    </row>
    <row r="15150" spans="1:17" ht="15" x14ac:dyDescent="0.25">
      <c r="A15150"/>
      <c r="B15150" s="114">
        <v>15149</v>
      </c>
      <c r="C15150" s="7">
        <v>24</v>
      </c>
      <c r="G15150">
        <v>24</v>
      </c>
      <c r="K15150">
        <v>15149</v>
      </c>
      <c r="N15150"/>
      <c r="O15150"/>
      <c r="Q15150"/>
    </row>
    <row r="15151" spans="1:17" ht="15" x14ac:dyDescent="0.25">
      <c r="A15151"/>
      <c r="B15151" s="114">
        <v>15150</v>
      </c>
      <c r="C15151" s="7">
        <v>24</v>
      </c>
      <c r="G15151">
        <v>24</v>
      </c>
      <c r="K15151">
        <v>15150</v>
      </c>
      <c r="N15151"/>
      <c r="O15151"/>
      <c r="Q15151"/>
    </row>
    <row r="15152" spans="1:17" ht="15" x14ac:dyDescent="0.25">
      <c r="A15152"/>
      <c r="B15152" s="114">
        <v>15151</v>
      </c>
      <c r="C15152" s="7">
        <v>24</v>
      </c>
      <c r="G15152">
        <v>24</v>
      </c>
      <c r="K15152">
        <v>15151</v>
      </c>
      <c r="N15152"/>
      <c r="O15152"/>
      <c r="Q15152"/>
    </row>
    <row r="15153" spans="1:17" ht="15" x14ac:dyDescent="0.25">
      <c r="A15153"/>
      <c r="B15153" s="114">
        <v>15152</v>
      </c>
      <c r="C15153" s="7">
        <v>24</v>
      </c>
      <c r="G15153">
        <v>24</v>
      </c>
      <c r="K15153">
        <v>15152</v>
      </c>
      <c r="N15153"/>
      <c r="O15153"/>
      <c r="Q15153"/>
    </row>
    <row r="15154" spans="1:17" ht="15" x14ac:dyDescent="0.25">
      <c r="A15154"/>
      <c r="B15154" s="114">
        <v>15153</v>
      </c>
      <c r="C15154" s="7">
        <v>24</v>
      </c>
      <c r="G15154">
        <v>24</v>
      </c>
      <c r="K15154">
        <v>15153</v>
      </c>
      <c r="N15154"/>
      <c r="O15154"/>
      <c r="Q15154"/>
    </row>
    <row r="15155" spans="1:17" ht="15" x14ac:dyDescent="0.25">
      <c r="A15155"/>
      <c r="B15155" s="114">
        <v>15154</v>
      </c>
      <c r="C15155" s="7">
        <v>24</v>
      </c>
      <c r="G15155">
        <v>24</v>
      </c>
      <c r="K15155">
        <v>15154</v>
      </c>
      <c r="N15155"/>
      <c r="O15155"/>
      <c r="Q15155"/>
    </row>
    <row r="15156" spans="1:17" ht="15" x14ac:dyDescent="0.25">
      <c r="A15156"/>
      <c r="B15156" s="114">
        <v>15155</v>
      </c>
      <c r="C15156" s="7">
        <v>24</v>
      </c>
      <c r="G15156">
        <v>24</v>
      </c>
      <c r="K15156">
        <v>15155</v>
      </c>
      <c r="N15156"/>
      <c r="O15156"/>
      <c r="Q15156"/>
    </row>
    <row r="15157" spans="1:17" ht="15" x14ac:dyDescent="0.25">
      <c r="A15157"/>
      <c r="B15157" s="114">
        <v>15156</v>
      </c>
      <c r="C15157" s="7">
        <v>24</v>
      </c>
      <c r="G15157">
        <v>24</v>
      </c>
      <c r="K15157">
        <v>15156</v>
      </c>
      <c r="N15157"/>
      <c r="O15157"/>
      <c r="Q15157"/>
    </row>
    <row r="15158" spans="1:17" ht="15" x14ac:dyDescent="0.25">
      <c r="A15158"/>
      <c r="B15158" s="114">
        <v>15157</v>
      </c>
      <c r="C15158" s="7">
        <v>24</v>
      </c>
      <c r="G15158">
        <v>24</v>
      </c>
      <c r="K15158">
        <v>15157</v>
      </c>
      <c r="N15158"/>
      <c r="O15158"/>
      <c r="Q15158"/>
    </row>
    <row r="15159" spans="1:17" ht="15" x14ac:dyDescent="0.25">
      <c r="A15159"/>
      <c r="B15159" s="114">
        <v>15158</v>
      </c>
      <c r="C15159" s="7">
        <v>24</v>
      </c>
      <c r="G15159">
        <v>24</v>
      </c>
      <c r="K15159">
        <v>15158</v>
      </c>
      <c r="N15159"/>
      <c r="O15159"/>
      <c r="Q15159"/>
    </row>
    <row r="15160" spans="1:17" ht="15" x14ac:dyDescent="0.25">
      <c r="A15160"/>
      <c r="B15160" s="114">
        <v>15159</v>
      </c>
      <c r="C15160" s="7">
        <v>24</v>
      </c>
      <c r="G15160">
        <v>24</v>
      </c>
      <c r="K15160">
        <v>15159</v>
      </c>
      <c r="N15160"/>
      <c r="O15160"/>
      <c r="Q15160"/>
    </row>
    <row r="15161" spans="1:17" ht="15" x14ac:dyDescent="0.25">
      <c r="A15161"/>
      <c r="B15161" s="114">
        <v>15160</v>
      </c>
      <c r="C15161" s="7">
        <v>24</v>
      </c>
      <c r="G15161">
        <v>24</v>
      </c>
      <c r="K15161">
        <v>15160</v>
      </c>
      <c r="N15161"/>
      <c r="O15161"/>
      <c r="Q15161"/>
    </row>
    <row r="15162" spans="1:17" ht="15" x14ac:dyDescent="0.25">
      <c r="A15162"/>
      <c r="B15162" s="114">
        <v>15161</v>
      </c>
      <c r="C15162" s="7">
        <v>24</v>
      </c>
      <c r="G15162">
        <v>24</v>
      </c>
      <c r="K15162">
        <v>15161</v>
      </c>
      <c r="N15162"/>
      <c r="O15162"/>
      <c r="Q15162"/>
    </row>
    <row r="15163" spans="1:17" ht="15" x14ac:dyDescent="0.25">
      <c r="A15163"/>
      <c r="B15163" s="114">
        <v>15162</v>
      </c>
      <c r="C15163" s="7">
        <v>24</v>
      </c>
      <c r="G15163">
        <v>24</v>
      </c>
      <c r="K15163">
        <v>15162</v>
      </c>
      <c r="N15163"/>
      <c r="O15163"/>
      <c r="Q15163"/>
    </row>
    <row r="15164" spans="1:17" ht="15" x14ac:dyDescent="0.25">
      <c r="A15164"/>
      <c r="B15164" s="114">
        <v>15163</v>
      </c>
      <c r="C15164" s="7">
        <v>24</v>
      </c>
      <c r="G15164">
        <v>24</v>
      </c>
      <c r="K15164">
        <v>15163</v>
      </c>
      <c r="N15164"/>
      <c r="O15164"/>
      <c r="Q15164"/>
    </row>
    <row r="15165" spans="1:17" ht="15" x14ac:dyDescent="0.25">
      <c r="A15165"/>
      <c r="B15165" s="114">
        <v>15164</v>
      </c>
      <c r="C15165" s="7">
        <v>24</v>
      </c>
      <c r="G15165">
        <v>24</v>
      </c>
      <c r="K15165">
        <v>15164</v>
      </c>
      <c r="N15165"/>
      <c r="O15165"/>
      <c r="Q15165"/>
    </row>
    <row r="15166" spans="1:17" ht="15" x14ac:dyDescent="0.25">
      <c r="A15166"/>
      <c r="B15166" s="114">
        <v>15165</v>
      </c>
      <c r="C15166" s="7">
        <v>24</v>
      </c>
      <c r="G15166">
        <v>24</v>
      </c>
      <c r="K15166">
        <v>15165</v>
      </c>
      <c r="N15166"/>
      <c r="O15166"/>
      <c r="Q15166"/>
    </row>
    <row r="15167" spans="1:17" ht="15" x14ac:dyDescent="0.25">
      <c r="A15167"/>
      <c r="B15167" s="114">
        <v>15166</v>
      </c>
      <c r="C15167" s="7">
        <v>24</v>
      </c>
      <c r="G15167">
        <v>24</v>
      </c>
      <c r="K15167">
        <v>15166</v>
      </c>
      <c r="N15167"/>
      <c r="O15167"/>
      <c r="Q15167"/>
    </row>
    <row r="15168" spans="1:17" ht="15" x14ac:dyDescent="0.25">
      <c r="A15168"/>
      <c r="B15168" s="114">
        <v>15167</v>
      </c>
      <c r="C15168" s="7">
        <v>24</v>
      </c>
      <c r="G15168">
        <v>24</v>
      </c>
      <c r="K15168">
        <v>15167</v>
      </c>
      <c r="N15168"/>
      <c r="O15168"/>
      <c r="Q15168"/>
    </row>
    <row r="15169" spans="1:17" ht="15" x14ac:dyDescent="0.25">
      <c r="A15169"/>
      <c r="B15169" s="114">
        <v>15168</v>
      </c>
      <c r="C15169" s="7">
        <v>24</v>
      </c>
      <c r="G15169">
        <v>24</v>
      </c>
      <c r="K15169">
        <v>15168</v>
      </c>
      <c r="N15169"/>
      <c r="O15169"/>
      <c r="Q15169"/>
    </row>
    <row r="15170" spans="1:17" ht="15" x14ac:dyDescent="0.25">
      <c r="A15170"/>
      <c r="B15170" s="114">
        <v>15169</v>
      </c>
      <c r="C15170" s="7">
        <v>24</v>
      </c>
      <c r="G15170">
        <v>24</v>
      </c>
      <c r="K15170">
        <v>15169</v>
      </c>
      <c r="N15170"/>
      <c r="O15170"/>
      <c r="Q15170"/>
    </row>
    <row r="15171" spans="1:17" ht="15" x14ac:dyDescent="0.25">
      <c r="A15171"/>
      <c r="B15171" s="114">
        <v>15170</v>
      </c>
      <c r="C15171" s="7">
        <v>24</v>
      </c>
      <c r="G15171">
        <v>24</v>
      </c>
      <c r="K15171">
        <v>15170</v>
      </c>
      <c r="N15171"/>
      <c r="O15171"/>
      <c r="Q15171"/>
    </row>
    <row r="15172" spans="1:17" ht="15" x14ac:dyDescent="0.25">
      <c r="A15172"/>
      <c r="B15172" s="114">
        <v>15171</v>
      </c>
      <c r="C15172" s="7">
        <v>24</v>
      </c>
      <c r="G15172">
        <v>24</v>
      </c>
      <c r="K15172">
        <v>15171</v>
      </c>
      <c r="N15172"/>
      <c r="O15172"/>
      <c r="Q15172"/>
    </row>
    <row r="15173" spans="1:17" ht="15" x14ac:dyDescent="0.25">
      <c r="A15173"/>
      <c r="B15173" s="114">
        <v>15172</v>
      </c>
      <c r="C15173" s="7">
        <v>24</v>
      </c>
      <c r="G15173">
        <v>24</v>
      </c>
      <c r="K15173">
        <v>15172</v>
      </c>
      <c r="N15173"/>
      <c r="O15173"/>
      <c r="Q15173"/>
    </row>
    <row r="15174" spans="1:17" ht="15" x14ac:dyDescent="0.25">
      <c r="A15174"/>
      <c r="B15174" s="114">
        <v>15173</v>
      </c>
      <c r="C15174" s="7">
        <v>24</v>
      </c>
      <c r="G15174">
        <v>24</v>
      </c>
      <c r="K15174">
        <v>15173</v>
      </c>
      <c r="N15174"/>
      <c r="O15174"/>
      <c r="Q15174"/>
    </row>
    <row r="15175" spans="1:17" ht="15" x14ac:dyDescent="0.25">
      <c r="A15175"/>
      <c r="B15175" s="114">
        <v>15174</v>
      </c>
      <c r="C15175" s="7">
        <v>24</v>
      </c>
      <c r="G15175">
        <v>24</v>
      </c>
      <c r="K15175">
        <v>15174</v>
      </c>
      <c r="N15175"/>
      <c r="O15175"/>
      <c r="Q15175"/>
    </row>
    <row r="15176" spans="1:17" ht="15" x14ac:dyDescent="0.25">
      <c r="A15176"/>
      <c r="B15176" s="114">
        <v>15175</v>
      </c>
      <c r="C15176" s="7">
        <v>24</v>
      </c>
      <c r="G15176">
        <v>24</v>
      </c>
      <c r="K15176">
        <v>15175</v>
      </c>
      <c r="N15176"/>
      <c r="O15176"/>
      <c r="Q15176"/>
    </row>
    <row r="15177" spans="1:17" ht="15" x14ac:dyDescent="0.25">
      <c r="A15177"/>
      <c r="B15177" s="114">
        <v>15176</v>
      </c>
      <c r="C15177" s="7">
        <v>24</v>
      </c>
      <c r="G15177">
        <v>24</v>
      </c>
      <c r="K15177">
        <v>15176</v>
      </c>
      <c r="N15177"/>
      <c r="O15177"/>
      <c r="Q15177"/>
    </row>
    <row r="15178" spans="1:17" ht="15" x14ac:dyDescent="0.25">
      <c r="A15178"/>
      <c r="B15178" s="114">
        <v>15177</v>
      </c>
      <c r="C15178" s="7">
        <v>24</v>
      </c>
      <c r="G15178">
        <v>24</v>
      </c>
      <c r="K15178">
        <v>15177</v>
      </c>
      <c r="N15178"/>
      <c r="O15178"/>
      <c r="Q15178"/>
    </row>
    <row r="15179" spans="1:17" ht="15" x14ac:dyDescent="0.25">
      <c r="A15179"/>
      <c r="B15179" s="114">
        <v>15178</v>
      </c>
      <c r="C15179" s="7">
        <v>24</v>
      </c>
      <c r="G15179">
        <v>24</v>
      </c>
      <c r="K15179">
        <v>15178</v>
      </c>
      <c r="N15179"/>
      <c r="O15179"/>
      <c r="Q15179"/>
    </row>
    <row r="15180" spans="1:17" ht="15" x14ac:dyDescent="0.25">
      <c r="A15180"/>
      <c r="B15180" s="114">
        <v>15179</v>
      </c>
      <c r="C15180" s="7">
        <v>24</v>
      </c>
      <c r="G15180">
        <v>24</v>
      </c>
      <c r="K15180">
        <v>15179</v>
      </c>
      <c r="N15180"/>
      <c r="O15180"/>
      <c r="Q15180"/>
    </row>
    <row r="15181" spans="1:17" ht="15" x14ac:dyDescent="0.25">
      <c r="A15181"/>
      <c r="B15181" s="114">
        <v>15180</v>
      </c>
      <c r="C15181" s="7">
        <v>24</v>
      </c>
      <c r="G15181">
        <v>24</v>
      </c>
      <c r="K15181">
        <v>15180</v>
      </c>
      <c r="N15181"/>
      <c r="O15181"/>
      <c r="Q15181"/>
    </row>
    <row r="15182" spans="1:17" ht="15" x14ac:dyDescent="0.25">
      <c r="A15182"/>
      <c r="B15182" s="114">
        <v>15181</v>
      </c>
      <c r="C15182" s="7">
        <v>24</v>
      </c>
      <c r="G15182">
        <v>24</v>
      </c>
      <c r="K15182">
        <v>15181</v>
      </c>
      <c r="N15182"/>
      <c r="O15182"/>
      <c r="Q15182"/>
    </row>
    <row r="15183" spans="1:17" ht="15" x14ac:dyDescent="0.25">
      <c r="A15183"/>
      <c r="B15183" s="114">
        <v>15182</v>
      </c>
      <c r="C15183" s="7">
        <v>24</v>
      </c>
      <c r="G15183">
        <v>24</v>
      </c>
      <c r="K15183">
        <v>15182</v>
      </c>
      <c r="N15183"/>
      <c r="O15183"/>
      <c r="Q15183"/>
    </row>
    <row r="15184" spans="1:17" ht="15" x14ac:dyDescent="0.25">
      <c r="A15184"/>
      <c r="B15184" s="114">
        <v>15183</v>
      </c>
      <c r="C15184" s="7">
        <v>24</v>
      </c>
      <c r="G15184">
        <v>24</v>
      </c>
      <c r="K15184">
        <v>15183</v>
      </c>
      <c r="N15184"/>
      <c r="O15184"/>
      <c r="Q15184"/>
    </row>
    <row r="15185" spans="1:17" ht="15" x14ac:dyDescent="0.25">
      <c r="A15185"/>
      <c r="B15185" s="114">
        <v>15184</v>
      </c>
      <c r="C15185" s="7">
        <v>24</v>
      </c>
      <c r="G15185">
        <v>24</v>
      </c>
      <c r="K15185">
        <v>15184</v>
      </c>
      <c r="N15185"/>
      <c r="O15185"/>
      <c r="Q15185"/>
    </row>
    <row r="15186" spans="1:17" ht="15" x14ac:dyDescent="0.25">
      <c r="A15186"/>
      <c r="B15186" s="114">
        <v>15185</v>
      </c>
      <c r="C15186" s="7">
        <v>24</v>
      </c>
      <c r="G15186">
        <v>24</v>
      </c>
      <c r="K15186">
        <v>15185</v>
      </c>
      <c r="N15186"/>
      <c r="O15186"/>
      <c r="Q15186"/>
    </row>
    <row r="15187" spans="1:17" ht="15" x14ac:dyDescent="0.25">
      <c r="A15187"/>
      <c r="B15187" s="114">
        <v>15186</v>
      </c>
      <c r="C15187" s="7">
        <v>24</v>
      </c>
      <c r="G15187">
        <v>24</v>
      </c>
      <c r="K15187">
        <v>15186</v>
      </c>
      <c r="N15187"/>
      <c r="O15187"/>
      <c r="Q15187"/>
    </row>
    <row r="15188" spans="1:17" ht="15" x14ac:dyDescent="0.25">
      <c r="A15188"/>
      <c r="B15188" s="114">
        <v>15187</v>
      </c>
      <c r="C15188" s="7">
        <v>24</v>
      </c>
      <c r="G15188">
        <v>24</v>
      </c>
      <c r="K15188">
        <v>15187</v>
      </c>
      <c r="N15188"/>
      <c r="O15188"/>
      <c r="Q15188"/>
    </row>
    <row r="15189" spans="1:17" ht="15" x14ac:dyDescent="0.25">
      <c r="A15189"/>
      <c r="B15189" s="114">
        <v>15188</v>
      </c>
      <c r="C15189" s="7">
        <v>24</v>
      </c>
      <c r="G15189">
        <v>24</v>
      </c>
      <c r="K15189">
        <v>15188</v>
      </c>
      <c r="N15189"/>
      <c r="O15189"/>
      <c r="Q15189"/>
    </row>
    <row r="15190" spans="1:17" ht="15" x14ac:dyDescent="0.25">
      <c r="A15190"/>
      <c r="B15190" s="114">
        <v>15189</v>
      </c>
      <c r="C15190" s="7">
        <v>24</v>
      </c>
      <c r="G15190">
        <v>24</v>
      </c>
      <c r="K15190">
        <v>15189</v>
      </c>
      <c r="N15190"/>
      <c r="O15190"/>
      <c r="Q15190"/>
    </row>
    <row r="15191" spans="1:17" ht="15" x14ac:dyDescent="0.25">
      <c r="A15191"/>
      <c r="B15191" s="114">
        <v>15190</v>
      </c>
      <c r="C15191" s="7">
        <v>24</v>
      </c>
      <c r="G15191">
        <v>24</v>
      </c>
      <c r="K15191">
        <v>15190</v>
      </c>
      <c r="N15191"/>
      <c r="O15191"/>
      <c r="Q15191"/>
    </row>
    <row r="15192" spans="1:17" ht="15" x14ac:dyDescent="0.25">
      <c r="A15192"/>
      <c r="B15192" s="114">
        <v>15191</v>
      </c>
      <c r="C15192" s="7">
        <v>24</v>
      </c>
      <c r="G15192">
        <v>24</v>
      </c>
      <c r="K15192">
        <v>15191</v>
      </c>
      <c r="N15192"/>
      <c r="O15192"/>
      <c r="Q15192"/>
    </row>
    <row r="15193" spans="1:17" ht="15" x14ac:dyDescent="0.25">
      <c r="A15193"/>
      <c r="B15193" s="114">
        <v>15192</v>
      </c>
      <c r="C15193" s="7">
        <v>24</v>
      </c>
      <c r="G15193">
        <v>24</v>
      </c>
      <c r="K15193">
        <v>15192</v>
      </c>
      <c r="N15193"/>
      <c r="O15193"/>
      <c r="Q15193"/>
    </row>
    <row r="15194" spans="1:17" ht="15" x14ac:dyDescent="0.25">
      <c r="A15194"/>
      <c r="B15194" s="114">
        <v>15193</v>
      </c>
      <c r="C15194" s="7">
        <v>24</v>
      </c>
      <c r="G15194">
        <v>24</v>
      </c>
      <c r="K15194">
        <v>15193</v>
      </c>
      <c r="N15194"/>
      <c r="O15194"/>
      <c r="Q15194"/>
    </row>
    <row r="15195" spans="1:17" ht="15" x14ac:dyDescent="0.25">
      <c r="A15195"/>
      <c r="B15195" s="114">
        <v>15194</v>
      </c>
      <c r="C15195" s="7">
        <v>24</v>
      </c>
      <c r="G15195">
        <v>24</v>
      </c>
      <c r="K15195">
        <v>15194</v>
      </c>
      <c r="N15195"/>
      <c r="O15195"/>
      <c r="Q15195"/>
    </row>
    <row r="15196" spans="1:17" ht="15" x14ac:dyDescent="0.25">
      <c r="A15196"/>
      <c r="B15196" s="114">
        <v>15195</v>
      </c>
      <c r="C15196" s="7">
        <v>24</v>
      </c>
      <c r="G15196">
        <v>24</v>
      </c>
      <c r="K15196">
        <v>15195</v>
      </c>
      <c r="N15196"/>
      <c r="O15196"/>
      <c r="Q15196"/>
    </row>
    <row r="15197" spans="1:17" ht="15" x14ac:dyDescent="0.25">
      <c r="A15197"/>
      <c r="B15197" s="114">
        <v>15196</v>
      </c>
      <c r="C15197" s="7">
        <v>24</v>
      </c>
      <c r="G15197">
        <v>24</v>
      </c>
      <c r="K15197">
        <v>15196</v>
      </c>
      <c r="N15197"/>
      <c r="O15197"/>
      <c r="Q15197"/>
    </row>
    <row r="15198" spans="1:17" ht="15" x14ac:dyDescent="0.25">
      <c r="A15198"/>
      <c r="B15198" s="114">
        <v>15197</v>
      </c>
      <c r="C15198" s="7">
        <v>24</v>
      </c>
      <c r="G15198">
        <v>24</v>
      </c>
      <c r="K15198">
        <v>15197</v>
      </c>
      <c r="N15198"/>
      <c r="O15198"/>
      <c r="Q15198"/>
    </row>
    <row r="15199" spans="1:17" ht="15" x14ac:dyDescent="0.25">
      <c r="A15199"/>
      <c r="B15199" s="114">
        <v>15198</v>
      </c>
      <c r="C15199" s="7">
        <v>24</v>
      </c>
      <c r="G15199">
        <v>24</v>
      </c>
      <c r="K15199">
        <v>15198</v>
      </c>
      <c r="N15199"/>
      <c r="O15199"/>
      <c r="Q15199"/>
    </row>
    <row r="15200" spans="1:17" ht="15" x14ac:dyDescent="0.25">
      <c r="A15200"/>
      <c r="B15200" s="114">
        <v>15199</v>
      </c>
      <c r="C15200" s="7">
        <v>24</v>
      </c>
      <c r="G15200">
        <v>24</v>
      </c>
      <c r="K15200">
        <v>15199</v>
      </c>
      <c r="N15200"/>
      <c r="O15200"/>
      <c r="Q15200"/>
    </row>
    <row r="15201" spans="1:17" ht="15" x14ac:dyDescent="0.25">
      <c r="A15201"/>
      <c r="B15201" s="114">
        <v>15200</v>
      </c>
      <c r="C15201" s="7">
        <v>24</v>
      </c>
      <c r="G15201">
        <v>24</v>
      </c>
      <c r="K15201">
        <v>15200</v>
      </c>
      <c r="N15201"/>
      <c r="O15201"/>
      <c r="Q15201"/>
    </row>
    <row r="15202" spans="1:17" ht="15" x14ac:dyDescent="0.25">
      <c r="A15202"/>
      <c r="B15202" s="114">
        <v>15201</v>
      </c>
      <c r="C15202" s="7">
        <v>24</v>
      </c>
      <c r="G15202">
        <v>24</v>
      </c>
      <c r="K15202">
        <v>15201</v>
      </c>
      <c r="N15202"/>
      <c r="O15202"/>
      <c r="Q15202"/>
    </row>
    <row r="15203" spans="1:17" ht="15" x14ac:dyDescent="0.25">
      <c r="A15203"/>
      <c r="B15203" s="114">
        <v>15202</v>
      </c>
      <c r="C15203" s="7">
        <v>24</v>
      </c>
      <c r="G15203">
        <v>24</v>
      </c>
      <c r="K15203">
        <v>15202</v>
      </c>
      <c r="N15203"/>
      <c r="O15203"/>
      <c r="Q15203"/>
    </row>
    <row r="15204" spans="1:17" ht="15" x14ac:dyDescent="0.25">
      <c r="A15204"/>
      <c r="B15204" s="114">
        <v>15203</v>
      </c>
      <c r="C15204" s="7">
        <v>24</v>
      </c>
      <c r="G15204">
        <v>24</v>
      </c>
      <c r="K15204">
        <v>15203</v>
      </c>
      <c r="N15204"/>
      <c r="O15204"/>
      <c r="Q15204"/>
    </row>
    <row r="15205" spans="1:17" ht="15" x14ac:dyDescent="0.25">
      <c r="A15205"/>
      <c r="B15205" s="114">
        <v>15204</v>
      </c>
      <c r="C15205" s="7">
        <v>24</v>
      </c>
      <c r="G15205">
        <v>24</v>
      </c>
      <c r="K15205">
        <v>15204</v>
      </c>
      <c r="N15205"/>
      <c r="O15205"/>
      <c r="Q15205"/>
    </row>
    <row r="15206" spans="1:17" ht="15" x14ac:dyDescent="0.25">
      <c r="A15206"/>
      <c r="B15206" s="114">
        <v>15205</v>
      </c>
      <c r="C15206" s="7">
        <v>24</v>
      </c>
      <c r="G15206">
        <v>24</v>
      </c>
      <c r="K15206">
        <v>15205</v>
      </c>
      <c r="N15206"/>
      <c r="O15206"/>
      <c r="Q15206"/>
    </row>
    <row r="15207" spans="1:17" ht="15" x14ac:dyDescent="0.25">
      <c r="A15207"/>
      <c r="B15207" s="114">
        <v>15206</v>
      </c>
      <c r="C15207" s="7">
        <v>24</v>
      </c>
      <c r="G15207">
        <v>24</v>
      </c>
      <c r="K15207">
        <v>15206</v>
      </c>
      <c r="N15207"/>
      <c r="O15207"/>
      <c r="Q15207"/>
    </row>
    <row r="15208" spans="1:17" ht="15" x14ac:dyDescent="0.25">
      <c r="A15208"/>
      <c r="B15208" s="114">
        <v>15207</v>
      </c>
      <c r="C15208" s="7">
        <v>24</v>
      </c>
      <c r="G15208">
        <v>24</v>
      </c>
      <c r="K15208">
        <v>15207</v>
      </c>
      <c r="N15208"/>
      <c r="O15208"/>
      <c r="Q15208"/>
    </row>
    <row r="15209" spans="1:17" ht="15" x14ac:dyDescent="0.25">
      <c r="A15209"/>
      <c r="B15209" s="114">
        <v>15208</v>
      </c>
      <c r="C15209" s="7">
        <v>24</v>
      </c>
      <c r="G15209">
        <v>24</v>
      </c>
      <c r="K15209">
        <v>15208</v>
      </c>
      <c r="N15209"/>
      <c r="O15209"/>
      <c r="Q15209"/>
    </row>
    <row r="15210" spans="1:17" ht="15" x14ac:dyDescent="0.25">
      <c r="A15210"/>
      <c r="B15210" s="114">
        <v>15209</v>
      </c>
      <c r="C15210" s="7">
        <v>24</v>
      </c>
      <c r="G15210">
        <v>24</v>
      </c>
      <c r="K15210">
        <v>15209</v>
      </c>
      <c r="N15210"/>
      <c r="O15210"/>
      <c r="Q15210"/>
    </row>
    <row r="15211" spans="1:17" ht="15" x14ac:dyDescent="0.25">
      <c r="A15211"/>
      <c r="B15211" s="114">
        <v>15210</v>
      </c>
      <c r="C15211" s="7">
        <v>24</v>
      </c>
      <c r="G15211">
        <v>24</v>
      </c>
      <c r="K15211">
        <v>15210</v>
      </c>
      <c r="N15211"/>
      <c r="O15211"/>
      <c r="Q15211"/>
    </row>
    <row r="15212" spans="1:17" ht="15" x14ac:dyDescent="0.25">
      <c r="A15212"/>
      <c r="B15212" s="114">
        <v>15211</v>
      </c>
      <c r="C15212" s="7">
        <v>24</v>
      </c>
      <c r="G15212">
        <v>24</v>
      </c>
      <c r="K15212">
        <v>15211</v>
      </c>
      <c r="N15212"/>
      <c r="O15212"/>
      <c r="Q15212"/>
    </row>
    <row r="15213" spans="1:17" ht="15" x14ac:dyDescent="0.25">
      <c r="A15213"/>
      <c r="B15213" s="114">
        <v>15212</v>
      </c>
      <c r="C15213" s="7">
        <v>24</v>
      </c>
      <c r="G15213">
        <v>24</v>
      </c>
      <c r="K15213">
        <v>15212</v>
      </c>
      <c r="N15213"/>
      <c r="O15213"/>
      <c r="Q15213"/>
    </row>
    <row r="15214" spans="1:17" ht="15" x14ac:dyDescent="0.25">
      <c r="A15214"/>
      <c r="B15214" s="114">
        <v>15213</v>
      </c>
      <c r="C15214" s="7">
        <v>24</v>
      </c>
      <c r="G15214">
        <v>24</v>
      </c>
      <c r="K15214">
        <v>15213</v>
      </c>
      <c r="N15214"/>
      <c r="O15214"/>
      <c r="Q15214"/>
    </row>
    <row r="15215" spans="1:17" ht="15" x14ac:dyDescent="0.25">
      <c r="A15215"/>
      <c r="B15215" s="114">
        <v>15214</v>
      </c>
      <c r="C15215" s="7">
        <v>24</v>
      </c>
      <c r="G15215">
        <v>24</v>
      </c>
      <c r="K15215">
        <v>15214</v>
      </c>
      <c r="N15215"/>
      <c r="O15215"/>
      <c r="Q15215"/>
    </row>
    <row r="15216" spans="1:17" ht="15" x14ac:dyDescent="0.25">
      <c r="A15216"/>
      <c r="B15216" s="114">
        <v>15215</v>
      </c>
      <c r="C15216" s="7">
        <v>24</v>
      </c>
      <c r="G15216">
        <v>24</v>
      </c>
      <c r="K15216">
        <v>15215</v>
      </c>
      <c r="N15216"/>
      <c r="O15216"/>
      <c r="Q15216"/>
    </row>
    <row r="15217" spans="1:17" ht="15" x14ac:dyDescent="0.25">
      <c r="A15217"/>
      <c r="B15217" s="114">
        <v>15216</v>
      </c>
      <c r="C15217" s="7">
        <v>24</v>
      </c>
      <c r="G15217">
        <v>24</v>
      </c>
      <c r="K15217">
        <v>15216</v>
      </c>
      <c r="N15217"/>
      <c r="O15217"/>
      <c r="Q15217"/>
    </row>
    <row r="15218" spans="1:17" ht="15" x14ac:dyDescent="0.25">
      <c r="A15218"/>
      <c r="B15218" s="114">
        <v>15217</v>
      </c>
      <c r="C15218" s="7">
        <v>24</v>
      </c>
      <c r="G15218">
        <v>24</v>
      </c>
      <c r="K15218">
        <v>15217</v>
      </c>
      <c r="N15218"/>
      <c r="O15218"/>
      <c r="Q15218"/>
    </row>
    <row r="15219" spans="1:17" ht="15" x14ac:dyDescent="0.25">
      <c r="A15219"/>
      <c r="B15219" s="114">
        <v>15218</v>
      </c>
      <c r="C15219" s="7">
        <v>24</v>
      </c>
      <c r="G15219">
        <v>24</v>
      </c>
      <c r="K15219">
        <v>15218</v>
      </c>
      <c r="N15219"/>
      <c r="O15219"/>
      <c r="Q15219"/>
    </row>
    <row r="15220" spans="1:17" ht="15" x14ac:dyDescent="0.25">
      <c r="A15220"/>
      <c r="B15220" s="114">
        <v>15219</v>
      </c>
      <c r="C15220" s="7">
        <v>24</v>
      </c>
      <c r="G15220">
        <v>24</v>
      </c>
      <c r="K15220">
        <v>15219</v>
      </c>
      <c r="N15220"/>
      <c r="O15220"/>
      <c r="Q15220"/>
    </row>
    <row r="15221" spans="1:17" ht="15" x14ac:dyDescent="0.25">
      <c r="A15221"/>
      <c r="B15221" s="114">
        <v>15220</v>
      </c>
      <c r="C15221" s="7">
        <v>24</v>
      </c>
      <c r="G15221">
        <v>24</v>
      </c>
      <c r="K15221">
        <v>15220</v>
      </c>
      <c r="N15221"/>
      <c r="O15221"/>
      <c r="Q15221"/>
    </row>
    <row r="15222" spans="1:17" ht="15" x14ac:dyDescent="0.25">
      <c r="A15222"/>
      <c r="B15222" s="114">
        <v>15221</v>
      </c>
      <c r="C15222" s="7">
        <v>24</v>
      </c>
      <c r="G15222">
        <v>24</v>
      </c>
      <c r="K15222">
        <v>15221</v>
      </c>
      <c r="N15222"/>
      <c r="O15222"/>
      <c r="Q15222"/>
    </row>
    <row r="15223" spans="1:17" ht="15" x14ac:dyDescent="0.25">
      <c r="A15223"/>
      <c r="B15223" s="114">
        <v>15222</v>
      </c>
      <c r="C15223" s="7">
        <v>24</v>
      </c>
      <c r="G15223">
        <v>24</v>
      </c>
      <c r="K15223">
        <v>15222</v>
      </c>
      <c r="N15223"/>
      <c r="O15223"/>
      <c r="Q15223"/>
    </row>
    <row r="15224" spans="1:17" ht="15" x14ac:dyDescent="0.25">
      <c r="A15224"/>
      <c r="B15224" s="114">
        <v>15223</v>
      </c>
      <c r="C15224" s="7">
        <v>24</v>
      </c>
      <c r="G15224">
        <v>24</v>
      </c>
      <c r="K15224">
        <v>15223</v>
      </c>
      <c r="N15224"/>
      <c r="O15224"/>
      <c r="Q15224"/>
    </row>
    <row r="15225" spans="1:17" ht="15" x14ac:dyDescent="0.25">
      <c r="A15225"/>
      <c r="B15225" s="114">
        <v>15224</v>
      </c>
      <c r="C15225" s="7">
        <v>24</v>
      </c>
      <c r="G15225">
        <v>24</v>
      </c>
      <c r="K15225">
        <v>15224</v>
      </c>
      <c r="N15225"/>
      <c r="O15225"/>
      <c r="Q15225"/>
    </row>
    <row r="15226" spans="1:17" ht="15" x14ac:dyDescent="0.25">
      <c r="A15226"/>
      <c r="B15226" s="114">
        <v>15225</v>
      </c>
      <c r="C15226" s="7">
        <v>24</v>
      </c>
      <c r="G15226">
        <v>24</v>
      </c>
      <c r="K15226">
        <v>15225</v>
      </c>
      <c r="N15226"/>
      <c r="O15226"/>
      <c r="Q15226"/>
    </row>
    <row r="15227" spans="1:17" ht="15" x14ac:dyDescent="0.25">
      <c r="A15227"/>
      <c r="B15227" s="114">
        <v>15226</v>
      </c>
      <c r="C15227" s="7">
        <v>24</v>
      </c>
      <c r="G15227">
        <v>24</v>
      </c>
      <c r="K15227">
        <v>15226</v>
      </c>
      <c r="N15227"/>
      <c r="O15227"/>
      <c r="Q15227"/>
    </row>
    <row r="15228" spans="1:17" ht="15" x14ac:dyDescent="0.25">
      <c r="A15228"/>
      <c r="B15228" s="114">
        <v>15227</v>
      </c>
      <c r="C15228" s="7">
        <v>24</v>
      </c>
      <c r="G15228">
        <v>24</v>
      </c>
      <c r="K15228">
        <v>15227</v>
      </c>
      <c r="N15228"/>
      <c r="O15228"/>
      <c r="Q15228"/>
    </row>
    <row r="15229" spans="1:17" ht="15" x14ac:dyDescent="0.25">
      <c r="A15229"/>
      <c r="B15229" s="114">
        <v>15228</v>
      </c>
      <c r="C15229" s="7">
        <v>24</v>
      </c>
      <c r="G15229">
        <v>24</v>
      </c>
      <c r="K15229">
        <v>15228</v>
      </c>
      <c r="N15229"/>
      <c r="O15229"/>
      <c r="Q15229"/>
    </row>
    <row r="15230" spans="1:17" ht="15" x14ac:dyDescent="0.25">
      <c r="A15230"/>
      <c r="B15230" s="114">
        <v>15229</v>
      </c>
      <c r="C15230" s="7">
        <v>24</v>
      </c>
      <c r="G15230">
        <v>24</v>
      </c>
      <c r="K15230">
        <v>15229</v>
      </c>
      <c r="N15230"/>
      <c r="O15230"/>
      <c r="Q15230"/>
    </row>
    <row r="15231" spans="1:17" ht="15" x14ac:dyDescent="0.25">
      <c r="A15231"/>
      <c r="B15231" s="114">
        <v>15230</v>
      </c>
      <c r="C15231" s="7">
        <v>24</v>
      </c>
      <c r="G15231">
        <v>24</v>
      </c>
      <c r="K15231">
        <v>15230</v>
      </c>
      <c r="N15231"/>
      <c r="O15231"/>
      <c r="Q15231"/>
    </row>
    <row r="15232" spans="1:17" ht="15" x14ac:dyDescent="0.25">
      <c r="A15232"/>
      <c r="B15232" s="114">
        <v>15231</v>
      </c>
      <c r="C15232" s="7">
        <v>24</v>
      </c>
      <c r="G15232">
        <v>24</v>
      </c>
      <c r="K15232">
        <v>15231</v>
      </c>
      <c r="N15232"/>
      <c r="O15232"/>
      <c r="Q15232"/>
    </row>
    <row r="15233" spans="1:17" ht="15" x14ac:dyDescent="0.25">
      <c r="A15233"/>
      <c r="B15233" s="114">
        <v>15232</v>
      </c>
      <c r="C15233" s="7">
        <v>24</v>
      </c>
      <c r="G15233">
        <v>24</v>
      </c>
      <c r="K15233">
        <v>15232</v>
      </c>
      <c r="N15233"/>
      <c r="O15233"/>
      <c r="Q15233"/>
    </row>
    <row r="15234" spans="1:17" ht="15" x14ac:dyDescent="0.25">
      <c r="A15234"/>
      <c r="B15234" s="114">
        <v>15233</v>
      </c>
      <c r="C15234" s="7">
        <v>24</v>
      </c>
      <c r="G15234">
        <v>24</v>
      </c>
      <c r="K15234">
        <v>15233</v>
      </c>
      <c r="N15234"/>
      <c r="O15234"/>
      <c r="Q15234"/>
    </row>
    <row r="15235" spans="1:17" ht="15" x14ac:dyDescent="0.25">
      <c r="A15235"/>
      <c r="B15235" s="114">
        <v>15234</v>
      </c>
      <c r="C15235" s="7">
        <v>24</v>
      </c>
      <c r="G15235">
        <v>24</v>
      </c>
      <c r="K15235">
        <v>15234</v>
      </c>
      <c r="N15235"/>
      <c r="O15235"/>
      <c r="Q15235"/>
    </row>
    <row r="15236" spans="1:17" ht="15" x14ac:dyDescent="0.25">
      <c r="A15236"/>
      <c r="B15236" s="114">
        <v>15235</v>
      </c>
      <c r="C15236" s="7">
        <v>24</v>
      </c>
      <c r="G15236">
        <v>24</v>
      </c>
      <c r="K15236">
        <v>15235</v>
      </c>
      <c r="N15236"/>
      <c r="O15236"/>
      <c r="Q15236"/>
    </row>
    <row r="15237" spans="1:17" ht="15" x14ac:dyDescent="0.25">
      <c r="A15237"/>
      <c r="B15237" s="114">
        <v>15236</v>
      </c>
      <c r="C15237" s="7">
        <v>24</v>
      </c>
      <c r="G15237">
        <v>24</v>
      </c>
      <c r="K15237">
        <v>15236</v>
      </c>
      <c r="N15237"/>
      <c r="O15237"/>
      <c r="Q15237"/>
    </row>
    <row r="15238" spans="1:17" ht="15" x14ac:dyDescent="0.25">
      <c r="A15238"/>
      <c r="B15238" s="114">
        <v>15237</v>
      </c>
      <c r="C15238" s="7">
        <v>24</v>
      </c>
      <c r="G15238">
        <v>24</v>
      </c>
      <c r="K15238">
        <v>15237</v>
      </c>
      <c r="N15238"/>
      <c r="O15238"/>
      <c r="Q15238"/>
    </row>
    <row r="15239" spans="1:17" ht="15" x14ac:dyDescent="0.25">
      <c r="A15239"/>
      <c r="B15239" s="114">
        <v>15238</v>
      </c>
      <c r="C15239" s="7">
        <v>24</v>
      </c>
      <c r="G15239">
        <v>24</v>
      </c>
      <c r="K15239">
        <v>15238</v>
      </c>
      <c r="N15239"/>
      <c r="O15239"/>
      <c r="Q15239"/>
    </row>
    <row r="15240" spans="1:17" ht="15" x14ac:dyDescent="0.25">
      <c r="A15240"/>
      <c r="B15240" s="114">
        <v>15239</v>
      </c>
      <c r="C15240" s="7">
        <v>24</v>
      </c>
      <c r="G15240">
        <v>24</v>
      </c>
      <c r="K15240">
        <v>15239</v>
      </c>
      <c r="N15240"/>
      <c r="O15240"/>
      <c r="Q15240"/>
    </row>
    <row r="15241" spans="1:17" ht="15" x14ac:dyDescent="0.25">
      <c r="A15241"/>
      <c r="B15241" s="114">
        <v>15240</v>
      </c>
      <c r="C15241" s="7">
        <v>24</v>
      </c>
      <c r="G15241">
        <v>24</v>
      </c>
      <c r="K15241">
        <v>15240</v>
      </c>
      <c r="N15241"/>
      <c r="O15241"/>
      <c r="Q15241"/>
    </row>
    <row r="15242" spans="1:17" ht="15" x14ac:dyDescent="0.25">
      <c r="A15242"/>
      <c r="B15242" s="114">
        <v>15241</v>
      </c>
      <c r="C15242" s="7">
        <v>24</v>
      </c>
      <c r="G15242">
        <v>24</v>
      </c>
      <c r="K15242">
        <v>15241</v>
      </c>
      <c r="N15242"/>
      <c r="O15242"/>
      <c r="Q15242"/>
    </row>
    <row r="15243" spans="1:17" ht="15" x14ac:dyDescent="0.25">
      <c r="A15243"/>
      <c r="B15243" s="114">
        <v>15242</v>
      </c>
      <c r="C15243" s="7">
        <v>24</v>
      </c>
      <c r="G15243">
        <v>24</v>
      </c>
      <c r="K15243">
        <v>15242</v>
      </c>
      <c r="N15243"/>
      <c r="O15243"/>
      <c r="Q15243"/>
    </row>
    <row r="15244" spans="1:17" ht="15" x14ac:dyDescent="0.25">
      <c r="A15244"/>
      <c r="B15244" s="114">
        <v>15243</v>
      </c>
      <c r="C15244" s="7">
        <v>24</v>
      </c>
      <c r="G15244">
        <v>24</v>
      </c>
      <c r="K15244">
        <v>15243</v>
      </c>
      <c r="N15244"/>
      <c r="O15244"/>
      <c r="Q15244"/>
    </row>
    <row r="15245" spans="1:17" ht="15" x14ac:dyDescent="0.25">
      <c r="A15245"/>
      <c r="B15245" s="114">
        <v>15244</v>
      </c>
      <c r="C15245" s="7">
        <v>24</v>
      </c>
      <c r="G15245">
        <v>24</v>
      </c>
      <c r="K15245">
        <v>15244</v>
      </c>
      <c r="N15245"/>
      <c r="O15245"/>
      <c r="Q15245"/>
    </row>
    <row r="15246" spans="1:17" ht="15" x14ac:dyDescent="0.25">
      <c r="A15246"/>
      <c r="B15246" s="114">
        <v>15245</v>
      </c>
      <c r="C15246" s="7">
        <v>24</v>
      </c>
      <c r="G15246">
        <v>24</v>
      </c>
      <c r="K15246">
        <v>15245</v>
      </c>
      <c r="N15246"/>
      <c r="O15246"/>
      <c r="Q15246"/>
    </row>
    <row r="15247" spans="1:17" ht="15" x14ac:dyDescent="0.25">
      <c r="A15247"/>
      <c r="B15247" s="114">
        <v>15246</v>
      </c>
      <c r="C15247" s="7">
        <v>24</v>
      </c>
      <c r="G15247">
        <v>24</v>
      </c>
      <c r="K15247">
        <v>15246</v>
      </c>
      <c r="N15247"/>
      <c r="O15247"/>
      <c r="Q15247"/>
    </row>
    <row r="15248" spans="1:17" ht="15" x14ac:dyDescent="0.25">
      <c r="A15248"/>
      <c r="B15248" s="114">
        <v>15247</v>
      </c>
      <c r="C15248" s="7">
        <v>24</v>
      </c>
      <c r="G15248">
        <v>24</v>
      </c>
      <c r="K15248">
        <v>15247</v>
      </c>
      <c r="N15248"/>
      <c r="O15248"/>
      <c r="Q15248"/>
    </row>
    <row r="15249" spans="1:17" ht="15" x14ac:dyDescent="0.25">
      <c r="A15249"/>
      <c r="B15249" s="114">
        <v>15248</v>
      </c>
      <c r="C15249" s="7">
        <v>24</v>
      </c>
      <c r="G15249">
        <v>24</v>
      </c>
      <c r="K15249">
        <v>15248</v>
      </c>
      <c r="N15249"/>
      <c r="O15249"/>
      <c r="Q15249"/>
    </row>
    <row r="15250" spans="1:17" ht="15" x14ac:dyDescent="0.25">
      <c r="A15250"/>
      <c r="B15250" s="114">
        <v>15249</v>
      </c>
      <c r="C15250" s="7">
        <v>24</v>
      </c>
      <c r="G15250">
        <v>24</v>
      </c>
      <c r="K15250">
        <v>15249</v>
      </c>
      <c r="N15250"/>
      <c r="O15250"/>
      <c r="Q15250"/>
    </row>
    <row r="15251" spans="1:17" ht="15" x14ac:dyDescent="0.25">
      <c r="A15251"/>
      <c r="B15251" s="114">
        <v>15250</v>
      </c>
      <c r="C15251" s="7">
        <v>24</v>
      </c>
      <c r="G15251">
        <v>24</v>
      </c>
      <c r="K15251">
        <v>15250</v>
      </c>
      <c r="N15251"/>
      <c r="O15251"/>
      <c r="Q15251"/>
    </row>
    <row r="15252" spans="1:17" ht="15" x14ac:dyDescent="0.25">
      <c r="A15252"/>
      <c r="B15252" s="114">
        <v>15251</v>
      </c>
      <c r="C15252" s="7">
        <v>24</v>
      </c>
      <c r="G15252">
        <v>24</v>
      </c>
      <c r="K15252">
        <v>15251</v>
      </c>
      <c r="N15252"/>
      <c r="O15252"/>
      <c r="Q15252"/>
    </row>
    <row r="15253" spans="1:17" ht="15" x14ac:dyDescent="0.25">
      <c r="A15253"/>
      <c r="B15253" s="114">
        <v>15252</v>
      </c>
      <c r="C15253" s="7">
        <v>24</v>
      </c>
      <c r="G15253">
        <v>24</v>
      </c>
      <c r="K15253">
        <v>15252</v>
      </c>
      <c r="N15253"/>
      <c r="O15253"/>
      <c r="Q15253"/>
    </row>
    <row r="15254" spans="1:17" ht="15" x14ac:dyDescent="0.25">
      <c r="A15254"/>
      <c r="B15254" s="114">
        <v>15253</v>
      </c>
      <c r="C15254" s="7">
        <v>24</v>
      </c>
      <c r="G15254">
        <v>24</v>
      </c>
      <c r="K15254">
        <v>15253</v>
      </c>
      <c r="N15254"/>
      <c r="O15254"/>
      <c r="Q15254"/>
    </row>
    <row r="15255" spans="1:17" ht="15" x14ac:dyDescent="0.25">
      <c r="A15255"/>
      <c r="B15255" s="114">
        <v>15254</v>
      </c>
      <c r="C15255" s="7">
        <v>24</v>
      </c>
      <c r="G15255">
        <v>24</v>
      </c>
      <c r="K15255">
        <v>15254</v>
      </c>
      <c r="N15255"/>
      <c r="O15255"/>
      <c r="Q15255"/>
    </row>
    <row r="15256" spans="1:17" ht="15" x14ac:dyDescent="0.25">
      <c r="A15256"/>
      <c r="B15256" s="114">
        <v>15255</v>
      </c>
      <c r="C15256" s="7">
        <v>24</v>
      </c>
      <c r="G15256">
        <v>24</v>
      </c>
      <c r="K15256">
        <v>15255</v>
      </c>
      <c r="N15256"/>
      <c r="O15256"/>
      <c r="Q15256"/>
    </row>
    <row r="15257" spans="1:17" ht="15" x14ac:dyDescent="0.25">
      <c r="A15257"/>
      <c r="B15257" s="114">
        <v>15256</v>
      </c>
      <c r="C15257" s="7">
        <v>24</v>
      </c>
      <c r="G15257">
        <v>24</v>
      </c>
      <c r="K15257">
        <v>15256</v>
      </c>
      <c r="N15257"/>
      <c r="O15257"/>
      <c r="Q15257"/>
    </row>
    <row r="15258" spans="1:17" ht="15" x14ac:dyDescent="0.25">
      <c r="A15258"/>
      <c r="B15258" s="114">
        <v>15257</v>
      </c>
      <c r="C15258" s="7">
        <v>24</v>
      </c>
      <c r="G15258">
        <v>24</v>
      </c>
      <c r="K15258">
        <v>15257</v>
      </c>
      <c r="N15258"/>
      <c r="O15258"/>
      <c r="Q15258"/>
    </row>
    <row r="15259" spans="1:17" ht="15" x14ac:dyDescent="0.25">
      <c r="A15259"/>
      <c r="B15259" s="114">
        <v>15258</v>
      </c>
      <c r="C15259" s="7">
        <v>24</v>
      </c>
      <c r="G15259">
        <v>24</v>
      </c>
      <c r="K15259">
        <v>15258</v>
      </c>
      <c r="N15259"/>
      <c r="O15259"/>
      <c r="Q15259"/>
    </row>
    <row r="15260" spans="1:17" ht="15" x14ac:dyDescent="0.25">
      <c r="A15260"/>
      <c r="B15260" s="114">
        <v>15259</v>
      </c>
      <c r="C15260" s="7">
        <v>24</v>
      </c>
      <c r="G15260">
        <v>24</v>
      </c>
      <c r="K15260">
        <v>15259</v>
      </c>
      <c r="N15260"/>
      <c r="O15260"/>
      <c r="Q15260"/>
    </row>
    <row r="15261" spans="1:17" ht="15" x14ac:dyDescent="0.25">
      <c r="A15261"/>
      <c r="B15261" s="114">
        <v>15260</v>
      </c>
      <c r="C15261" s="7">
        <v>24</v>
      </c>
      <c r="G15261">
        <v>24</v>
      </c>
      <c r="K15261">
        <v>15260</v>
      </c>
      <c r="N15261"/>
      <c r="O15261"/>
      <c r="Q15261"/>
    </row>
    <row r="15262" spans="1:17" ht="15" x14ac:dyDescent="0.25">
      <c r="A15262"/>
      <c r="B15262" s="114">
        <v>15261</v>
      </c>
      <c r="C15262" s="7">
        <v>24</v>
      </c>
      <c r="G15262">
        <v>24</v>
      </c>
      <c r="K15262">
        <v>15261</v>
      </c>
      <c r="N15262"/>
      <c r="O15262"/>
      <c r="Q15262"/>
    </row>
    <row r="15263" spans="1:17" ht="15" x14ac:dyDescent="0.25">
      <c r="A15263"/>
      <c r="B15263" s="114">
        <v>15262</v>
      </c>
      <c r="C15263" s="7">
        <v>24</v>
      </c>
      <c r="G15263">
        <v>24</v>
      </c>
      <c r="K15263">
        <v>15262</v>
      </c>
      <c r="N15263"/>
      <c r="O15263"/>
      <c r="Q15263"/>
    </row>
    <row r="15264" spans="1:17" ht="15" x14ac:dyDescent="0.25">
      <c r="A15264"/>
      <c r="B15264" s="114">
        <v>15263</v>
      </c>
      <c r="C15264" s="7">
        <v>24</v>
      </c>
      <c r="G15264">
        <v>24</v>
      </c>
      <c r="K15264">
        <v>15263</v>
      </c>
      <c r="N15264"/>
      <c r="O15264"/>
      <c r="Q15264"/>
    </row>
    <row r="15265" spans="1:17" ht="15" x14ac:dyDescent="0.25">
      <c r="A15265"/>
      <c r="B15265" s="114">
        <v>15264</v>
      </c>
      <c r="C15265" s="7">
        <v>24</v>
      </c>
      <c r="G15265">
        <v>24</v>
      </c>
      <c r="K15265">
        <v>15264</v>
      </c>
      <c r="N15265"/>
      <c r="O15265"/>
      <c r="Q15265"/>
    </row>
    <row r="15266" spans="1:17" ht="15" x14ac:dyDescent="0.25">
      <c r="A15266"/>
      <c r="B15266" s="114">
        <v>15265</v>
      </c>
      <c r="C15266" s="7">
        <v>24</v>
      </c>
      <c r="G15266">
        <v>24</v>
      </c>
      <c r="K15266">
        <v>15265</v>
      </c>
      <c r="N15266"/>
      <c r="O15266"/>
      <c r="Q15266"/>
    </row>
    <row r="15267" spans="1:17" ht="15" x14ac:dyDescent="0.25">
      <c r="A15267"/>
      <c r="B15267" s="114">
        <v>15266</v>
      </c>
      <c r="C15267" s="7">
        <v>24</v>
      </c>
      <c r="G15267">
        <v>24</v>
      </c>
      <c r="K15267">
        <v>15266</v>
      </c>
      <c r="N15267"/>
      <c r="O15267"/>
      <c r="Q15267"/>
    </row>
    <row r="15268" spans="1:17" ht="15" x14ac:dyDescent="0.25">
      <c r="A15268"/>
      <c r="B15268" s="114">
        <v>15267</v>
      </c>
      <c r="C15268" s="7">
        <v>24</v>
      </c>
      <c r="G15268">
        <v>24</v>
      </c>
      <c r="K15268">
        <v>15267</v>
      </c>
      <c r="N15268"/>
      <c r="O15268"/>
      <c r="Q15268"/>
    </row>
    <row r="15269" spans="1:17" ht="15" x14ac:dyDescent="0.25">
      <c r="A15269"/>
      <c r="B15269" s="114">
        <v>15268</v>
      </c>
      <c r="C15269" s="7">
        <v>24</v>
      </c>
      <c r="G15269">
        <v>24</v>
      </c>
      <c r="K15269">
        <v>15268</v>
      </c>
      <c r="N15269"/>
      <c r="O15269"/>
      <c r="Q15269"/>
    </row>
    <row r="15270" spans="1:17" ht="15" x14ac:dyDescent="0.25">
      <c r="A15270"/>
      <c r="B15270" s="114">
        <v>15269</v>
      </c>
      <c r="C15270" s="7">
        <v>24</v>
      </c>
      <c r="G15270">
        <v>24</v>
      </c>
      <c r="K15270">
        <v>15269</v>
      </c>
      <c r="N15270"/>
      <c r="O15270"/>
      <c r="Q15270"/>
    </row>
    <row r="15271" spans="1:17" ht="15" x14ac:dyDescent="0.25">
      <c r="A15271"/>
      <c r="B15271" s="114">
        <v>15270</v>
      </c>
      <c r="C15271" s="7">
        <v>24</v>
      </c>
      <c r="G15271">
        <v>24</v>
      </c>
      <c r="K15271">
        <v>15270</v>
      </c>
      <c r="N15271"/>
      <c r="O15271"/>
      <c r="Q15271"/>
    </row>
    <row r="15272" spans="1:17" ht="15" x14ac:dyDescent="0.25">
      <c r="A15272"/>
      <c r="B15272" s="114">
        <v>15271</v>
      </c>
      <c r="C15272" s="7">
        <v>24</v>
      </c>
      <c r="G15272">
        <v>24</v>
      </c>
      <c r="K15272">
        <v>15271</v>
      </c>
      <c r="N15272"/>
      <c r="O15272"/>
      <c r="Q15272"/>
    </row>
    <row r="15273" spans="1:17" ht="15" x14ac:dyDescent="0.25">
      <c r="A15273"/>
      <c r="B15273" s="114">
        <v>15272</v>
      </c>
      <c r="C15273" s="7">
        <v>24</v>
      </c>
      <c r="G15273">
        <v>24</v>
      </c>
      <c r="K15273">
        <v>15272</v>
      </c>
      <c r="N15273"/>
      <c r="O15273"/>
      <c r="Q15273"/>
    </row>
    <row r="15274" spans="1:17" ht="15" x14ac:dyDescent="0.25">
      <c r="A15274"/>
      <c r="B15274" s="114">
        <v>15273</v>
      </c>
      <c r="C15274" s="7">
        <v>24</v>
      </c>
      <c r="G15274">
        <v>24</v>
      </c>
      <c r="K15274">
        <v>15273</v>
      </c>
      <c r="N15274"/>
      <c r="O15274"/>
      <c r="Q15274"/>
    </row>
    <row r="15275" spans="1:17" ht="15" x14ac:dyDescent="0.25">
      <c r="A15275"/>
      <c r="B15275" s="114">
        <v>15274</v>
      </c>
      <c r="C15275" s="7">
        <v>24</v>
      </c>
      <c r="G15275">
        <v>24</v>
      </c>
      <c r="K15275">
        <v>15274</v>
      </c>
      <c r="N15275"/>
      <c r="O15275"/>
      <c r="Q15275"/>
    </row>
    <row r="15276" spans="1:17" ht="15" x14ac:dyDescent="0.25">
      <c r="A15276"/>
      <c r="B15276" s="114">
        <v>15275</v>
      </c>
      <c r="C15276" s="7">
        <v>24</v>
      </c>
      <c r="G15276">
        <v>24</v>
      </c>
      <c r="K15276">
        <v>15275</v>
      </c>
      <c r="N15276"/>
      <c r="O15276"/>
      <c r="Q15276"/>
    </row>
    <row r="15277" spans="1:17" ht="15" x14ac:dyDescent="0.25">
      <c r="A15277"/>
      <c r="B15277" s="114">
        <v>15276</v>
      </c>
      <c r="C15277" s="7">
        <v>24</v>
      </c>
      <c r="G15277">
        <v>24</v>
      </c>
      <c r="K15277">
        <v>15276</v>
      </c>
      <c r="N15277"/>
      <c r="O15277"/>
      <c r="Q15277"/>
    </row>
    <row r="15278" spans="1:17" ht="15" x14ac:dyDescent="0.25">
      <c r="A15278"/>
      <c r="B15278" s="114">
        <v>15277</v>
      </c>
      <c r="C15278" s="7">
        <v>24</v>
      </c>
      <c r="G15278">
        <v>24</v>
      </c>
      <c r="K15278">
        <v>15277</v>
      </c>
      <c r="N15278"/>
      <c r="O15278"/>
      <c r="Q15278"/>
    </row>
    <row r="15279" spans="1:17" ht="15" x14ac:dyDescent="0.25">
      <c r="A15279"/>
      <c r="B15279" s="114">
        <v>15278</v>
      </c>
      <c r="C15279" s="7">
        <v>24</v>
      </c>
      <c r="G15279">
        <v>24</v>
      </c>
      <c r="K15279">
        <v>15278</v>
      </c>
      <c r="N15279"/>
      <c r="O15279"/>
      <c r="Q15279"/>
    </row>
    <row r="15280" spans="1:17" ht="15" x14ac:dyDescent="0.25">
      <c r="A15280"/>
      <c r="B15280" s="114">
        <v>15279</v>
      </c>
      <c r="C15280" s="7">
        <v>24</v>
      </c>
      <c r="G15280">
        <v>24</v>
      </c>
      <c r="K15280">
        <v>15279</v>
      </c>
      <c r="N15280"/>
      <c r="O15280"/>
      <c r="Q15280"/>
    </row>
    <row r="15281" spans="1:17" ht="15" x14ac:dyDescent="0.25">
      <c r="A15281"/>
      <c r="B15281" s="114">
        <v>15280</v>
      </c>
      <c r="C15281" s="7">
        <v>24</v>
      </c>
      <c r="G15281">
        <v>24</v>
      </c>
      <c r="K15281">
        <v>15280</v>
      </c>
      <c r="N15281"/>
      <c r="O15281"/>
      <c r="Q15281"/>
    </row>
    <row r="15282" spans="1:17" ht="15" x14ac:dyDescent="0.25">
      <c r="A15282"/>
      <c r="B15282" s="114">
        <v>15281</v>
      </c>
      <c r="C15282" s="7">
        <v>24</v>
      </c>
      <c r="G15282">
        <v>24</v>
      </c>
      <c r="K15282">
        <v>15281</v>
      </c>
      <c r="N15282"/>
      <c r="O15282"/>
      <c r="Q15282"/>
    </row>
    <row r="15283" spans="1:17" ht="15" x14ac:dyDescent="0.25">
      <c r="A15283"/>
      <c r="B15283" s="114">
        <v>15282</v>
      </c>
      <c r="C15283" s="7">
        <v>24</v>
      </c>
      <c r="G15283">
        <v>24</v>
      </c>
      <c r="K15283">
        <v>15282</v>
      </c>
      <c r="N15283"/>
      <c r="O15283"/>
      <c r="Q15283"/>
    </row>
    <row r="15284" spans="1:17" ht="15" x14ac:dyDescent="0.25">
      <c r="A15284"/>
      <c r="B15284" s="114">
        <v>15283</v>
      </c>
      <c r="C15284" s="7">
        <v>24</v>
      </c>
      <c r="G15284">
        <v>24</v>
      </c>
      <c r="K15284">
        <v>15283</v>
      </c>
      <c r="N15284"/>
      <c r="O15284"/>
      <c r="Q15284"/>
    </row>
    <row r="15285" spans="1:17" ht="15" x14ac:dyDescent="0.25">
      <c r="A15285"/>
      <c r="B15285" s="114">
        <v>15284</v>
      </c>
      <c r="C15285" s="7">
        <v>24</v>
      </c>
      <c r="G15285">
        <v>24</v>
      </c>
      <c r="K15285">
        <v>15284</v>
      </c>
      <c r="N15285"/>
      <c r="O15285"/>
      <c r="Q15285"/>
    </row>
    <row r="15286" spans="1:17" ht="15" x14ac:dyDescent="0.25">
      <c r="A15286"/>
      <c r="B15286" s="114">
        <v>15285</v>
      </c>
      <c r="C15286" s="7">
        <v>24</v>
      </c>
      <c r="G15286">
        <v>24</v>
      </c>
      <c r="K15286">
        <v>15285</v>
      </c>
      <c r="N15286"/>
      <c r="O15286"/>
      <c r="Q15286"/>
    </row>
    <row r="15287" spans="1:17" ht="15" x14ac:dyDescent="0.25">
      <c r="A15287"/>
      <c r="B15287" s="114">
        <v>15286</v>
      </c>
      <c r="C15287" s="7">
        <v>24</v>
      </c>
      <c r="G15287">
        <v>24</v>
      </c>
      <c r="K15287">
        <v>15286</v>
      </c>
      <c r="N15287"/>
      <c r="O15287"/>
      <c r="Q15287"/>
    </row>
    <row r="15288" spans="1:17" ht="15" x14ac:dyDescent="0.25">
      <c r="A15288"/>
      <c r="B15288" s="114">
        <v>15287</v>
      </c>
      <c r="C15288" s="7">
        <v>24</v>
      </c>
      <c r="G15288">
        <v>24</v>
      </c>
      <c r="K15288">
        <v>15287</v>
      </c>
      <c r="N15288"/>
      <c r="O15288"/>
      <c r="Q15288"/>
    </row>
    <row r="15289" spans="1:17" ht="15" x14ac:dyDescent="0.25">
      <c r="A15289"/>
      <c r="B15289" s="114">
        <v>15288</v>
      </c>
      <c r="C15289" s="7">
        <v>24</v>
      </c>
      <c r="G15289">
        <v>24</v>
      </c>
      <c r="K15289">
        <v>15288</v>
      </c>
      <c r="N15289"/>
      <c r="O15289"/>
      <c r="Q15289"/>
    </row>
    <row r="15290" spans="1:17" ht="15" x14ac:dyDescent="0.25">
      <c r="A15290"/>
      <c r="B15290" s="114">
        <v>15289</v>
      </c>
      <c r="C15290" s="7">
        <v>24</v>
      </c>
      <c r="G15290">
        <v>24</v>
      </c>
      <c r="K15290">
        <v>15289</v>
      </c>
      <c r="N15290"/>
      <c r="O15290"/>
      <c r="Q15290"/>
    </row>
    <row r="15291" spans="1:17" ht="15" x14ac:dyDescent="0.25">
      <c r="A15291"/>
      <c r="B15291" s="114">
        <v>15290</v>
      </c>
      <c r="C15291" s="7">
        <v>24</v>
      </c>
      <c r="G15291">
        <v>24</v>
      </c>
      <c r="K15291">
        <v>15290</v>
      </c>
      <c r="N15291"/>
      <c r="O15291"/>
      <c r="Q15291"/>
    </row>
    <row r="15292" spans="1:17" ht="15" x14ac:dyDescent="0.25">
      <c r="A15292"/>
      <c r="B15292" s="114">
        <v>15291</v>
      </c>
      <c r="C15292" s="7">
        <v>24</v>
      </c>
      <c r="G15292">
        <v>24</v>
      </c>
      <c r="K15292">
        <v>15291</v>
      </c>
      <c r="N15292"/>
      <c r="O15292"/>
      <c r="Q15292"/>
    </row>
    <row r="15293" spans="1:17" ht="15" x14ac:dyDescent="0.25">
      <c r="A15293"/>
      <c r="B15293" s="114">
        <v>15292</v>
      </c>
      <c r="C15293" s="7">
        <v>24</v>
      </c>
      <c r="G15293">
        <v>24</v>
      </c>
      <c r="K15293">
        <v>15292</v>
      </c>
      <c r="N15293"/>
      <c r="O15293"/>
      <c r="Q15293"/>
    </row>
    <row r="15294" spans="1:17" ht="15" x14ac:dyDescent="0.25">
      <c r="A15294"/>
      <c r="B15294" s="114">
        <v>15293</v>
      </c>
      <c r="C15294" s="7">
        <v>24</v>
      </c>
      <c r="G15294">
        <v>24</v>
      </c>
      <c r="K15294">
        <v>15293</v>
      </c>
      <c r="N15294"/>
      <c r="O15294"/>
      <c r="Q15294"/>
    </row>
    <row r="15295" spans="1:17" ht="15" x14ac:dyDescent="0.25">
      <c r="A15295"/>
      <c r="B15295" s="114">
        <v>15294</v>
      </c>
      <c r="C15295" s="7">
        <v>24</v>
      </c>
      <c r="G15295">
        <v>24</v>
      </c>
      <c r="K15295">
        <v>15294</v>
      </c>
      <c r="N15295"/>
      <c r="O15295"/>
      <c r="Q15295"/>
    </row>
    <row r="15296" spans="1:17" ht="15" x14ac:dyDescent="0.25">
      <c r="A15296"/>
      <c r="B15296" s="114">
        <v>15295</v>
      </c>
      <c r="C15296" s="7">
        <v>24</v>
      </c>
      <c r="G15296">
        <v>24</v>
      </c>
      <c r="K15296">
        <v>15295</v>
      </c>
      <c r="N15296"/>
      <c r="O15296"/>
      <c r="Q15296"/>
    </row>
    <row r="15297" spans="1:17" ht="15" x14ac:dyDescent="0.25">
      <c r="A15297"/>
      <c r="B15297" s="114">
        <v>15296</v>
      </c>
      <c r="C15297" s="7">
        <v>24</v>
      </c>
      <c r="G15297">
        <v>24</v>
      </c>
      <c r="K15297">
        <v>15296</v>
      </c>
      <c r="N15297"/>
      <c r="O15297"/>
      <c r="Q15297"/>
    </row>
    <row r="15298" spans="1:17" ht="15" x14ac:dyDescent="0.25">
      <c r="A15298"/>
      <c r="B15298" s="114">
        <v>15297</v>
      </c>
      <c r="C15298" s="7">
        <v>24</v>
      </c>
      <c r="G15298">
        <v>24</v>
      </c>
      <c r="K15298">
        <v>15297</v>
      </c>
      <c r="N15298"/>
      <c r="O15298"/>
      <c r="Q15298"/>
    </row>
    <row r="15299" spans="1:17" ht="15" x14ac:dyDescent="0.25">
      <c r="A15299"/>
      <c r="B15299" s="114">
        <v>15298</v>
      </c>
      <c r="C15299" s="7">
        <v>24</v>
      </c>
      <c r="G15299">
        <v>24</v>
      </c>
      <c r="K15299">
        <v>15298</v>
      </c>
      <c r="N15299"/>
      <c r="O15299"/>
      <c r="Q15299"/>
    </row>
    <row r="15300" spans="1:17" ht="15" x14ac:dyDescent="0.25">
      <c r="A15300"/>
      <c r="B15300" s="114">
        <v>15299</v>
      </c>
      <c r="C15300" s="7">
        <v>24</v>
      </c>
      <c r="G15300">
        <v>24</v>
      </c>
      <c r="K15300">
        <v>15299</v>
      </c>
      <c r="N15300"/>
      <c r="O15300"/>
      <c r="Q15300"/>
    </row>
    <row r="15301" spans="1:17" ht="15" x14ac:dyDescent="0.25">
      <c r="A15301"/>
      <c r="B15301" s="114">
        <v>15300</v>
      </c>
      <c r="C15301" s="7">
        <v>24</v>
      </c>
      <c r="G15301">
        <v>24</v>
      </c>
      <c r="K15301">
        <v>15300</v>
      </c>
      <c r="N15301"/>
      <c r="O15301"/>
      <c r="Q15301"/>
    </row>
    <row r="15302" spans="1:17" ht="15" x14ac:dyDescent="0.25">
      <c r="A15302"/>
      <c r="B15302" s="114">
        <v>15301</v>
      </c>
      <c r="C15302" s="7">
        <v>24</v>
      </c>
      <c r="G15302">
        <v>24</v>
      </c>
      <c r="K15302">
        <v>15301</v>
      </c>
      <c r="N15302"/>
      <c r="O15302"/>
      <c r="Q15302"/>
    </row>
    <row r="15303" spans="1:17" ht="15" x14ac:dyDescent="0.25">
      <c r="A15303"/>
      <c r="B15303" s="114">
        <v>15302</v>
      </c>
      <c r="C15303" s="7">
        <v>24</v>
      </c>
      <c r="G15303">
        <v>24</v>
      </c>
      <c r="K15303">
        <v>15302</v>
      </c>
      <c r="N15303"/>
      <c r="O15303"/>
      <c r="Q15303"/>
    </row>
    <row r="15304" spans="1:17" ht="15" x14ac:dyDescent="0.25">
      <c r="A15304"/>
      <c r="B15304" s="114">
        <v>15303</v>
      </c>
      <c r="C15304" s="7">
        <v>24</v>
      </c>
      <c r="G15304">
        <v>24</v>
      </c>
      <c r="K15304">
        <v>15303</v>
      </c>
      <c r="N15304"/>
      <c r="O15304"/>
      <c r="Q15304"/>
    </row>
    <row r="15305" spans="1:17" ht="15" x14ac:dyDescent="0.25">
      <c r="A15305"/>
      <c r="B15305" s="114">
        <v>15304</v>
      </c>
      <c r="C15305" s="7">
        <v>24</v>
      </c>
      <c r="G15305">
        <v>24</v>
      </c>
      <c r="K15305">
        <v>15304</v>
      </c>
      <c r="N15305"/>
      <c r="O15305"/>
      <c r="Q15305"/>
    </row>
    <row r="15306" spans="1:17" ht="15" x14ac:dyDescent="0.25">
      <c r="A15306"/>
      <c r="B15306" s="114">
        <v>15305</v>
      </c>
      <c r="C15306" s="7">
        <v>24</v>
      </c>
      <c r="G15306">
        <v>24</v>
      </c>
      <c r="K15306">
        <v>15305</v>
      </c>
      <c r="N15306"/>
      <c r="O15306"/>
      <c r="Q15306"/>
    </row>
    <row r="15307" spans="1:17" ht="15" x14ac:dyDescent="0.25">
      <c r="A15307"/>
      <c r="B15307" s="114">
        <v>15306</v>
      </c>
      <c r="C15307" s="7">
        <v>24</v>
      </c>
      <c r="G15307">
        <v>24</v>
      </c>
      <c r="K15307">
        <v>15306</v>
      </c>
      <c r="N15307"/>
      <c r="O15307"/>
      <c r="Q15307"/>
    </row>
    <row r="15308" spans="1:17" ht="15" x14ac:dyDescent="0.25">
      <c r="A15308"/>
      <c r="B15308" s="114">
        <v>15307</v>
      </c>
      <c r="C15308" s="7">
        <v>24</v>
      </c>
      <c r="G15308">
        <v>24</v>
      </c>
      <c r="K15308">
        <v>15307</v>
      </c>
      <c r="N15308"/>
      <c r="O15308"/>
      <c r="Q15308"/>
    </row>
    <row r="15309" spans="1:17" ht="15" x14ac:dyDescent="0.25">
      <c r="A15309"/>
      <c r="B15309" s="114">
        <v>15308</v>
      </c>
      <c r="C15309" s="7">
        <v>24</v>
      </c>
      <c r="G15309">
        <v>24</v>
      </c>
      <c r="K15309">
        <v>15308</v>
      </c>
      <c r="N15309"/>
      <c r="O15309"/>
      <c r="Q15309"/>
    </row>
    <row r="15310" spans="1:17" ht="15" x14ac:dyDescent="0.25">
      <c r="A15310"/>
      <c r="B15310" s="114">
        <v>15309</v>
      </c>
      <c r="C15310" s="7">
        <v>24</v>
      </c>
      <c r="G15310">
        <v>24</v>
      </c>
      <c r="K15310">
        <v>15309</v>
      </c>
      <c r="N15310"/>
      <c r="O15310"/>
      <c r="Q15310"/>
    </row>
    <row r="15311" spans="1:17" ht="15" x14ac:dyDescent="0.25">
      <c r="A15311"/>
      <c r="B15311" s="114">
        <v>15310</v>
      </c>
      <c r="C15311" s="7">
        <v>24</v>
      </c>
      <c r="G15311">
        <v>24</v>
      </c>
      <c r="K15311">
        <v>15310</v>
      </c>
      <c r="N15311"/>
      <c r="O15311"/>
      <c r="Q15311"/>
    </row>
    <row r="15312" spans="1:17" ht="15" x14ac:dyDescent="0.25">
      <c r="A15312"/>
      <c r="B15312" s="114">
        <v>15311</v>
      </c>
      <c r="C15312" s="7">
        <v>24</v>
      </c>
      <c r="G15312">
        <v>24</v>
      </c>
      <c r="K15312">
        <v>15311</v>
      </c>
      <c r="N15312"/>
      <c r="O15312"/>
      <c r="Q15312"/>
    </row>
    <row r="15313" spans="1:17" ht="15" x14ac:dyDescent="0.25">
      <c r="A15313"/>
      <c r="B15313" s="114">
        <v>15312</v>
      </c>
      <c r="C15313" s="7">
        <v>24</v>
      </c>
      <c r="G15313">
        <v>24</v>
      </c>
      <c r="K15313">
        <v>15312</v>
      </c>
      <c r="N15313"/>
      <c r="O15313"/>
      <c r="Q15313"/>
    </row>
    <row r="15314" spans="1:17" ht="15" x14ac:dyDescent="0.25">
      <c r="A15314"/>
      <c r="B15314" s="114">
        <v>15313</v>
      </c>
      <c r="C15314" s="7">
        <v>24</v>
      </c>
      <c r="G15314">
        <v>24</v>
      </c>
      <c r="K15314">
        <v>15313</v>
      </c>
      <c r="N15314"/>
      <c r="O15314"/>
      <c r="Q15314"/>
    </row>
    <row r="15315" spans="1:17" ht="15" x14ac:dyDescent="0.25">
      <c r="A15315"/>
      <c r="B15315" s="114">
        <v>15314</v>
      </c>
      <c r="C15315" s="7">
        <v>24</v>
      </c>
      <c r="G15315">
        <v>24</v>
      </c>
      <c r="K15315">
        <v>15314</v>
      </c>
      <c r="N15315"/>
      <c r="O15315"/>
      <c r="Q15315"/>
    </row>
    <row r="15316" spans="1:17" ht="15" x14ac:dyDescent="0.25">
      <c r="A15316"/>
      <c r="B15316" s="114">
        <v>15315</v>
      </c>
      <c r="C15316" s="7">
        <v>24</v>
      </c>
      <c r="G15316">
        <v>24</v>
      </c>
      <c r="K15316">
        <v>15315</v>
      </c>
      <c r="N15316"/>
      <c r="O15316"/>
      <c r="Q15316"/>
    </row>
    <row r="15317" spans="1:17" ht="15" x14ac:dyDescent="0.25">
      <c r="A15317"/>
      <c r="B15317" s="114">
        <v>15316</v>
      </c>
      <c r="C15317" s="7">
        <v>24</v>
      </c>
      <c r="G15317">
        <v>24</v>
      </c>
      <c r="K15317">
        <v>15316</v>
      </c>
      <c r="N15317"/>
      <c r="O15317"/>
      <c r="Q15317"/>
    </row>
    <row r="15318" spans="1:17" ht="15" x14ac:dyDescent="0.25">
      <c r="A15318"/>
      <c r="B15318" s="114">
        <v>15317</v>
      </c>
      <c r="C15318" s="7">
        <v>24</v>
      </c>
      <c r="G15318">
        <v>24</v>
      </c>
      <c r="K15318">
        <v>15317</v>
      </c>
      <c r="N15318"/>
      <c r="O15318"/>
      <c r="Q15318"/>
    </row>
    <row r="15319" spans="1:17" ht="15" x14ac:dyDescent="0.25">
      <c r="A15319"/>
      <c r="B15319" s="114">
        <v>15318</v>
      </c>
      <c r="C15319" s="7">
        <v>24</v>
      </c>
      <c r="G15319">
        <v>24</v>
      </c>
      <c r="K15319">
        <v>15318</v>
      </c>
      <c r="N15319"/>
      <c r="O15319"/>
      <c r="Q15319"/>
    </row>
    <row r="15320" spans="1:17" ht="15" x14ac:dyDescent="0.25">
      <c r="A15320"/>
      <c r="B15320" s="114">
        <v>15319</v>
      </c>
      <c r="C15320" s="7">
        <v>24</v>
      </c>
      <c r="G15320">
        <v>24</v>
      </c>
      <c r="K15320">
        <v>15319</v>
      </c>
      <c r="N15320"/>
      <c r="O15320"/>
      <c r="Q15320"/>
    </row>
    <row r="15321" spans="1:17" ht="15" x14ac:dyDescent="0.25">
      <c r="A15321"/>
      <c r="B15321" s="114">
        <v>15320</v>
      </c>
      <c r="C15321" s="7">
        <v>24</v>
      </c>
      <c r="G15321">
        <v>24</v>
      </c>
      <c r="K15321">
        <v>15320</v>
      </c>
      <c r="N15321"/>
      <c r="O15321"/>
      <c r="Q15321"/>
    </row>
    <row r="15322" spans="1:17" ht="15" x14ac:dyDescent="0.25">
      <c r="A15322"/>
      <c r="B15322" s="114">
        <v>15321</v>
      </c>
      <c r="C15322" s="7">
        <v>24</v>
      </c>
      <c r="G15322">
        <v>24</v>
      </c>
      <c r="K15322">
        <v>15321</v>
      </c>
      <c r="N15322"/>
      <c r="O15322"/>
      <c r="Q15322"/>
    </row>
    <row r="15323" spans="1:17" ht="15" x14ac:dyDescent="0.25">
      <c r="A15323"/>
      <c r="B15323" s="114">
        <v>15322</v>
      </c>
      <c r="C15323" s="7">
        <v>24</v>
      </c>
      <c r="G15323">
        <v>24</v>
      </c>
      <c r="K15323">
        <v>15322</v>
      </c>
      <c r="N15323"/>
      <c r="O15323"/>
      <c r="Q15323"/>
    </row>
    <row r="15324" spans="1:17" ht="15" x14ac:dyDescent="0.25">
      <c r="A15324"/>
      <c r="B15324" s="114">
        <v>15323</v>
      </c>
      <c r="C15324" s="7">
        <v>24</v>
      </c>
      <c r="G15324">
        <v>24</v>
      </c>
      <c r="K15324">
        <v>15323</v>
      </c>
      <c r="N15324"/>
      <c r="O15324"/>
      <c r="Q15324"/>
    </row>
    <row r="15325" spans="1:17" ht="15" x14ac:dyDescent="0.25">
      <c r="A15325"/>
      <c r="B15325" s="114">
        <v>15324</v>
      </c>
      <c r="C15325" s="7">
        <v>24</v>
      </c>
      <c r="G15325">
        <v>24</v>
      </c>
      <c r="K15325">
        <v>15324</v>
      </c>
      <c r="N15325"/>
      <c r="O15325"/>
      <c r="Q15325"/>
    </row>
    <row r="15326" spans="1:17" ht="15" x14ac:dyDescent="0.25">
      <c r="A15326"/>
      <c r="B15326" s="114">
        <v>15325</v>
      </c>
      <c r="C15326" s="7">
        <v>24</v>
      </c>
      <c r="G15326">
        <v>24</v>
      </c>
      <c r="K15326">
        <v>15325</v>
      </c>
      <c r="N15326"/>
      <c r="O15326"/>
      <c r="Q15326"/>
    </row>
    <row r="15327" spans="1:17" ht="15" x14ac:dyDescent="0.25">
      <c r="A15327"/>
      <c r="B15327" s="114">
        <v>15326</v>
      </c>
      <c r="C15327" s="7">
        <v>24</v>
      </c>
      <c r="G15327">
        <v>24</v>
      </c>
      <c r="K15327">
        <v>15326</v>
      </c>
      <c r="N15327"/>
      <c r="O15327"/>
      <c r="Q15327"/>
    </row>
    <row r="15328" spans="1:17" ht="15" x14ac:dyDescent="0.25">
      <c r="A15328"/>
      <c r="B15328" s="114">
        <v>15327</v>
      </c>
      <c r="C15328" s="7">
        <v>24</v>
      </c>
      <c r="G15328">
        <v>24</v>
      </c>
      <c r="K15328">
        <v>15327</v>
      </c>
      <c r="N15328"/>
      <c r="O15328"/>
      <c r="Q15328"/>
    </row>
    <row r="15329" spans="1:17" ht="15" x14ac:dyDescent="0.25">
      <c r="A15329"/>
      <c r="B15329" s="114">
        <v>15328</v>
      </c>
      <c r="C15329" s="7">
        <v>24</v>
      </c>
      <c r="G15329">
        <v>24</v>
      </c>
      <c r="K15329">
        <v>15328</v>
      </c>
      <c r="N15329"/>
      <c r="O15329"/>
      <c r="Q15329"/>
    </row>
    <row r="15330" spans="1:17" ht="15" x14ac:dyDescent="0.25">
      <c r="A15330"/>
      <c r="B15330" s="114">
        <v>15329</v>
      </c>
      <c r="C15330" s="7">
        <v>24</v>
      </c>
      <c r="G15330">
        <v>24</v>
      </c>
      <c r="K15330">
        <v>15329</v>
      </c>
      <c r="N15330"/>
      <c r="O15330"/>
      <c r="Q15330"/>
    </row>
    <row r="15331" spans="1:17" ht="15" x14ac:dyDescent="0.25">
      <c r="A15331"/>
      <c r="B15331" s="114">
        <v>15330</v>
      </c>
      <c r="C15331" s="7">
        <v>24</v>
      </c>
      <c r="G15331">
        <v>24</v>
      </c>
      <c r="K15331">
        <v>15330</v>
      </c>
      <c r="N15331"/>
      <c r="O15331"/>
      <c r="Q15331"/>
    </row>
    <row r="15332" spans="1:17" ht="15" x14ac:dyDescent="0.25">
      <c r="A15332"/>
      <c r="B15332" s="114">
        <v>15331</v>
      </c>
      <c r="C15332" s="7">
        <v>24</v>
      </c>
      <c r="G15332">
        <v>24</v>
      </c>
      <c r="K15332">
        <v>15331</v>
      </c>
      <c r="N15332"/>
      <c r="O15332"/>
      <c r="Q15332"/>
    </row>
    <row r="15333" spans="1:17" ht="15" x14ac:dyDescent="0.25">
      <c r="A15333"/>
      <c r="B15333" s="114">
        <v>15332</v>
      </c>
      <c r="C15333" s="7">
        <v>24</v>
      </c>
      <c r="G15333">
        <v>24</v>
      </c>
      <c r="K15333">
        <v>15332</v>
      </c>
      <c r="N15333"/>
      <c r="O15333"/>
      <c r="Q15333"/>
    </row>
    <row r="15334" spans="1:17" ht="15" x14ac:dyDescent="0.25">
      <c r="A15334"/>
      <c r="B15334" s="114">
        <v>15333</v>
      </c>
      <c r="C15334" s="7">
        <v>24</v>
      </c>
      <c r="G15334">
        <v>24</v>
      </c>
      <c r="K15334">
        <v>15333</v>
      </c>
      <c r="N15334"/>
      <c r="O15334"/>
      <c r="Q15334"/>
    </row>
    <row r="15335" spans="1:17" ht="15" x14ac:dyDescent="0.25">
      <c r="A15335"/>
      <c r="B15335" s="114">
        <v>15334</v>
      </c>
      <c r="C15335" s="7">
        <v>24</v>
      </c>
      <c r="G15335">
        <v>24</v>
      </c>
      <c r="K15335">
        <v>15334</v>
      </c>
      <c r="N15335"/>
      <c r="O15335"/>
      <c r="Q15335"/>
    </row>
    <row r="15336" spans="1:17" ht="15" x14ac:dyDescent="0.25">
      <c r="A15336"/>
      <c r="B15336" s="114">
        <v>15335</v>
      </c>
      <c r="C15336" s="7">
        <v>24</v>
      </c>
      <c r="G15336">
        <v>24</v>
      </c>
      <c r="K15336">
        <v>15335</v>
      </c>
      <c r="N15336"/>
      <c r="O15336"/>
      <c r="Q15336"/>
    </row>
    <row r="15337" spans="1:17" ht="15" x14ac:dyDescent="0.25">
      <c r="A15337"/>
      <c r="B15337" s="114">
        <v>15336</v>
      </c>
      <c r="C15337" s="7">
        <v>24</v>
      </c>
      <c r="G15337">
        <v>24</v>
      </c>
      <c r="K15337">
        <v>15336</v>
      </c>
      <c r="N15337"/>
      <c r="O15337"/>
      <c r="Q15337"/>
    </row>
    <row r="15338" spans="1:17" ht="15" x14ac:dyDescent="0.25">
      <c r="A15338"/>
      <c r="B15338" s="114">
        <v>15337</v>
      </c>
      <c r="C15338" s="7">
        <v>24</v>
      </c>
      <c r="G15338">
        <v>24</v>
      </c>
      <c r="K15338">
        <v>15337</v>
      </c>
      <c r="N15338"/>
      <c r="O15338"/>
      <c r="Q15338"/>
    </row>
    <row r="15339" spans="1:17" ht="15" x14ac:dyDescent="0.25">
      <c r="A15339"/>
      <c r="B15339" s="114">
        <v>15338</v>
      </c>
      <c r="C15339" s="7">
        <v>24</v>
      </c>
      <c r="G15339">
        <v>24</v>
      </c>
      <c r="K15339">
        <v>15338</v>
      </c>
      <c r="N15339"/>
      <c r="O15339"/>
      <c r="Q15339"/>
    </row>
    <row r="15340" spans="1:17" ht="15" x14ac:dyDescent="0.25">
      <c r="A15340"/>
      <c r="B15340" s="114">
        <v>15339</v>
      </c>
      <c r="C15340" s="7">
        <v>24</v>
      </c>
      <c r="G15340">
        <v>24</v>
      </c>
      <c r="K15340">
        <v>15339</v>
      </c>
      <c r="N15340"/>
      <c r="O15340"/>
      <c r="Q15340"/>
    </row>
    <row r="15341" spans="1:17" ht="15" x14ac:dyDescent="0.25">
      <c r="A15341"/>
      <c r="B15341" s="114">
        <v>15340</v>
      </c>
      <c r="C15341" s="7">
        <v>24</v>
      </c>
      <c r="G15341">
        <v>24</v>
      </c>
      <c r="K15341">
        <v>15340</v>
      </c>
      <c r="N15341"/>
      <c r="O15341"/>
      <c r="Q15341"/>
    </row>
    <row r="15342" spans="1:17" ht="15" x14ac:dyDescent="0.25">
      <c r="A15342"/>
      <c r="B15342" s="114">
        <v>15341</v>
      </c>
      <c r="C15342" s="7">
        <v>24</v>
      </c>
      <c r="G15342">
        <v>24</v>
      </c>
      <c r="K15342">
        <v>15341</v>
      </c>
      <c r="N15342"/>
      <c r="O15342"/>
      <c r="Q15342"/>
    </row>
    <row r="15343" spans="1:17" ht="15" x14ac:dyDescent="0.25">
      <c r="A15343"/>
      <c r="B15343" s="114">
        <v>15342</v>
      </c>
      <c r="C15343" s="7">
        <v>24</v>
      </c>
      <c r="G15343">
        <v>24</v>
      </c>
      <c r="K15343">
        <v>15342</v>
      </c>
      <c r="N15343"/>
      <c r="O15343"/>
      <c r="Q15343"/>
    </row>
    <row r="15344" spans="1:17" ht="15" x14ac:dyDescent="0.25">
      <c r="A15344"/>
      <c r="B15344" s="114">
        <v>15343</v>
      </c>
      <c r="C15344" s="7">
        <v>24</v>
      </c>
      <c r="G15344">
        <v>24</v>
      </c>
      <c r="K15344">
        <v>15343</v>
      </c>
      <c r="N15344"/>
      <c r="O15344"/>
      <c r="Q15344"/>
    </row>
    <row r="15345" spans="1:17" ht="15" x14ac:dyDescent="0.25">
      <c r="A15345"/>
      <c r="B15345" s="114">
        <v>15344</v>
      </c>
      <c r="C15345" s="7">
        <v>24</v>
      </c>
      <c r="G15345">
        <v>24</v>
      </c>
      <c r="K15345">
        <v>15344</v>
      </c>
      <c r="N15345"/>
      <c r="O15345"/>
      <c r="Q15345"/>
    </row>
    <row r="15346" spans="1:17" ht="15" x14ac:dyDescent="0.25">
      <c r="A15346"/>
      <c r="B15346" s="114">
        <v>15345</v>
      </c>
      <c r="C15346" s="7">
        <v>24</v>
      </c>
      <c r="G15346">
        <v>24</v>
      </c>
      <c r="K15346">
        <v>15345</v>
      </c>
      <c r="N15346"/>
      <c r="O15346"/>
      <c r="Q15346"/>
    </row>
    <row r="15347" spans="1:17" ht="15" x14ac:dyDescent="0.25">
      <c r="A15347"/>
      <c r="B15347" s="114">
        <v>15346</v>
      </c>
      <c r="C15347" s="7">
        <v>24</v>
      </c>
      <c r="G15347">
        <v>24</v>
      </c>
      <c r="K15347">
        <v>15346</v>
      </c>
      <c r="N15347"/>
      <c r="O15347"/>
      <c r="Q15347"/>
    </row>
    <row r="15348" spans="1:17" ht="15" x14ac:dyDescent="0.25">
      <c r="A15348"/>
      <c r="B15348" s="114">
        <v>15347</v>
      </c>
      <c r="C15348" s="7">
        <v>24</v>
      </c>
      <c r="G15348">
        <v>24</v>
      </c>
      <c r="K15348">
        <v>15347</v>
      </c>
      <c r="N15348"/>
      <c r="O15348"/>
      <c r="Q15348"/>
    </row>
    <row r="15349" spans="1:17" ht="15" x14ac:dyDescent="0.25">
      <c r="A15349"/>
      <c r="B15349" s="114">
        <v>15348</v>
      </c>
      <c r="C15349" s="7">
        <v>24</v>
      </c>
      <c r="G15349">
        <v>24</v>
      </c>
      <c r="K15349">
        <v>15348</v>
      </c>
      <c r="N15349"/>
      <c r="O15349"/>
      <c r="Q15349"/>
    </row>
    <row r="15350" spans="1:17" ht="15" x14ac:dyDescent="0.25">
      <c r="A15350"/>
      <c r="B15350" s="114">
        <v>15349</v>
      </c>
      <c r="C15350" s="7">
        <v>24</v>
      </c>
      <c r="G15350">
        <v>24</v>
      </c>
      <c r="K15350">
        <v>15349</v>
      </c>
      <c r="N15350"/>
      <c r="O15350"/>
      <c r="Q15350"/>
    </row>
    <row r="15351" spans="1:17" ht="15" x14ac:dyDescent="0.25">
      <c r="A15351"/>
      <c r="B15351" s="114">
        <v>15350</v>
      </c>
      <c r="C15351" s="7">
        <v>24</v>
      </c>
      <c r="G15351">
        <v>24</v>
      </c>
      <c r="K15351">
        <v>15350</v>
      </c>
      <c r="N15351"/>
      <c r="O15351"/>
      <c r="Q15351"/>
    </row>
    <row r="15352" spans="1:17" ht="15" x14ac:dyDescent="0.25">
      <c r="A15352"/>
      <c r="B15352" s="114">
        <v>15351</v>
      </c>
      <c r="C15352" s="7">
        <v>24</v>
      </c>
      <c r="G15352">
        <v>24</v>
      </c>
      <c r="K15352">
        <v>15351</v>
      </c>
      <c r="N15352"/>
      <c r="O15352"/>
      <c r="Q15352"/>
    </row>
    <row r="15353" spans="1:17" ht="15" x14ac:dyDescent="0.25">
      <c r="A15353"/>
      <c r="B15353" s="114">
        <v>15352</v>
      </c>
      <c r="C15353" s="7">
        <v>24</v>
      </c>
      <c r="G15353">
        <v>24</v>
      </c>
      <c r="K15353">
        <v>15352</v>
      </c>
      <c r="N15353"/>
      <c r="O15353"/>
      <c r="Q15353"/>
    </row>
    <row r="15354" spans="1:17" ht="15" x14ac:dyDescent="0.25">
      <c r="A15354"/>
      <c r="B15354" s="114">
        <v>15353</v>
      </c>
      <c r="C15354" s="7">
        <v>24</v>
      </c>
      <c r="G15354">
        <v>24</v>
      </c>
      <c r="K15354">
        <v>15353</v>
      </c>
      <c r="N15354"/>
      <c r="O15354"/>
      <c r="Q15354"/>
    </row>
    <row r="15355" spans="1:17" ht="15" x14ac:dyDescent="0.25">
      <c r="A15355"/>
      <c r="B15355" s="114">
        <v>15354</v>
      </c>
      <c r="C15355" s="7">
        <v>24</v>
      </c>
      <c r="G15355">
        <v>24</v>
      </c>
      <c r="K15355">
        <v>15354</v>
      </c>
      <c r="N15355"/>
      <c r="O15355"/>
      <c r="Q15355"/>
    </row>
    <row r="15356" spans="1:17" ht="15" x14ac:dyDescent="0.25">
      <c r="A15356"/>
      <c r="B15356" s="114">
        <v>15355</v>
      </c>
      <c r="C15356" s="7">
        <v>24</v>
      </c>
      <c r="G15356">
        <v>24</v>
      </c>
      <c r="K15356">
        <v>15355</v>
      </c>
      <c r="N15356"/>
      <c r="O15356"/>
      <c r="Q15356"/>
    </row>
    <row r="15357" spans="1:17" ht="15" x14ac:dyDescent="0.25">
      <c r="A15357"/>
      <c r="B15357" s="114">
        <v>15356</v>
      </c>
      <c r="C15357" s="7">
        <v>24</v>
      </c>
      <c r="G15357">
        <v>24</v>
      </c>
      <c r="K15357">
        <v>15356</v>
      </c>
      <c r="N15357"/>
      <c r="O15357"/>
      <c r="Q15357"/>
    </row>
    <row r="15358" spans="1:17" ht="15" x14ac:dyDescent="0.25">
      <c r="A15358"/>
      <c r="B15358" s="114">
        <v>15357</v>
      </c>
      <c r="C15358" s="7">
        <v>24</v>
      </c>
      <c r="G15358">
        <v>24</v>
      </c>
      <c r="K15358">
        <v>15357</v>
      </c>
      <c r="N15358"/>
      <c r="O15358"/>
      <c r="Q15358"/>
    </row>
    <row r="15359" spans="1:17" ht="15" x14ac:dyDescent="0.25">
      <c r="A15359"/>
      <c r="B15359" s="114">
        <v>15358</v>
      </c>
      <c r="C15359" s="7">
        <v>24</v>
      </c>
      <c r="G15359">
        <v>24</v>
      </c>
      <c r="K15359">
        <v>15358</v>
      </c>
      <c r="N15359"/>
      <c r="O15359"/>
      <c r="Q15359"/>
    </row>
    <row r="15360" spans="1:17" ht="15" x14ac:dyDescent="0.25">
      <c r="A15360"/>
      <c r="B15360" s="114">
        <v>15359</v>
      </c>
      <c r="C15360" s="7">
        <v>24</v>
      </c>
      <c r="G15360">
        <v>24</v>
      </c>
      <c r="K15360">
        <v>15359</v>
      </c>
      <c r="N15360"/>
      <c r="O15360"/>
      <c r="Q15360"/>
    </row>
    <row r="15361" spans="1:17" ht="15" x14ac:dyDescent="0.25">
      <c r="A15361"/>
      <c r="B15361" s="114">
        <v>15360</v>
      </c>
      <c r="C15361" s="7">
        <v>24</v>
      </c>
      <c r="G15361">
        <v>24</v>
      </c>
      <c r="K15361">
        <v>15360</v>
      </c>
      <c r="N15361"/>
      <c r="O15361"/>
      <c r="Q15361"/>
    </row>
    <row r="15362" spans="1:17" ht="15" x14ac:dyDescent="0.25">
      <c r="A15362"/>
      <c r="B15362" s="114">
        <v>15361</v>
      </c>
      <c r="C15362" s="7">
        <v>24</v>
      </c>
      <c r="G15362">
        <v>24</v>
      </c>
      <c r="K15362">
        <v>15361</v>
      </c>
      <c r="N15362"/>
      <c r="O15362"/>
      <c r="Q15362"/>
    </row>
    <row r="15363" spans="1:17" ht="15" x14ac:dyDescent="0.25">
      <c r="A15363"/>
      <c r="B15363" s="114">
        <v>15362</v>
      </c>
      <c r="C15363" s="7">
        <v>24</v>
      </c>
      <c r="G15363">
        <v>24</v>
      </c>
      <c r="K15363">
        <v>15362</v>
      </c>
      <c r="N15363"/>
      <c r="O15363"/>
      <c r="Q15363"/>
    </row>
    <row r="15364" spans="1:17" ht="15" x14ac:dyDescent="0.25">
      <c r="A15364"/>
      <c r="B15364" s="114">
        <v>15363</v>
      </c>
      <c r="C15364" s="7">
        <v>24</v>
      </c>
      <c r="G15364">
        <v>24</v>
      </c>
      <c r="K15364">
        <v>15363</v>
      </c>
      <c r="N15364"/>
      <c r="O15364"/>
      <c r="Q15364"/>
    </row>
    <row r="15365" spans="1:17" ht="15" x14ac:dyDescent="0.25">
      <c r="A15365"/>
      <c r="B15365" s="114">
        <v>15364</v>
      </c>
      <c r="C15365" s="7">
        <v>24</v>
      </c>
      <c r="G15365">
        <v>24</v>
      </c>
      <c r="K15365">
        <v>15364</v>
      </c>
      <c r="N15365"/>
      <c r="O15365"/>
      <c r="Q15365"/>
    </row>
    <row r="15366" spans="1:17" ht="15" x14ac:dyDescent="0.25">
      <c r="A15366"/>
      <c r="B15366" s="114">
        <v>15365</v>
      </c>
      <c r="C15366" s="7">
        <v>24</v>
      </c>
      <c r="G15366">
        <v>24</v>
      </c>
      <c r="K15366">
        <v>15365</v>
      </c>
      <c r="N15366"/>
      <c r="O15366"/>
      <c r="Q15366"/>
    </row>
    <row r="15367" spans="1:17" ht="15" x14ac:dyDescent="0.25">
      <c r="A15367"/>
      <c r="B15367" s="114">
        <v>15366</v>
      </c>
      <c r="C15367" s="7">
        <v>24</v>
      </c>
      <c r="G15367">
        <v>24</v>
      </c>
      <c r="K15367">
        <v>15366</v>
      </c>
      <c r="N15367"/>
      <c r="O15367"/>
      <c r="Q15367"/>
    </row>
    <row r="15368" spans="1:17" ht="15" x14ac:dyDescent="0.25">
      <c r="A15368"/>
      <c r="B15368" s="114">
        <v>15367</v>
      </c>
      <c r="C15368" s="7">
        <v>24</v>
      </c>
      <c r="G15368">
        <v>24</v>
      </c>
      <c r="K15368">
        <v>15367</v>
      </c>
      <c r="N15368"/>
      <c r="O15368"/>
      <c r="Q15368"/>
    </row>
    <row r="15369" spans="1:17" ht="15" x14ac:dyDescent="0.25">
      <c r="A15369"/>
      <c r="B15369" s="114">
        <v>15368</v>
      </c>
      <c r="C15369" s="7">
        <v>24</v>
      </c>
      <c r="G15369">
        <v>24</v>
      </c>
      <c r="K15369">
        <v>15368</v>
      </c>
      <c r="N15369"/>
      <c r="O15369"/>
      <c r="Q15369"/>
    </row>
    <row r="15370" spans="1:17" ht="15" x14ac:dyDescent="0.25">
      <c r="A15370"/>
      <c r="B15370" s="114">
        <v>15369</v>
      </c>
      <c r="C15370" s="7">
        <v>24</v>
      </c>
      <c r="G15370">
        <v>24</v>
      </c>
      <c r="K15370">
        <v>15369</v>
      </c>
      <c r="N15370"/>
      <c r="O15370"/>
      <c r="Q15370"/>
    </row>
    <row r="15371" spans="1:17" ht="15" x14ac:dyDescent="0.25">
      <c r="A15371"/>
      <c r="B15371" s="114">
        <v>15370</v>
      </c>
      <c r="C15371" s="7">
        <v>24</v>
      </c>
      <c r="G15371">
        <v>24</v>
      </c>
      <c r="K15371">
        <v>15370</v>
      </c>
      <c r="N15371"/>
      <c r="O15371"/>
      <c r="Q15371"/>
    </row>
    <row r="15372" spans="1:17" ht="15" x14ac:dyDescent="0.25">
      <c r="A15372"/>
      <c r="B15372" s="114">
        <v>15371</v>
      </c>
      <c r="C15372" s="7">
        <v>24</v>
      </c>
      <c r="G15372">
        <v>24</v>
      </c>
      <c r="K15372">
        <v>15371</v>
      </c>
      <c r="N15372"/>
      <c r="O15372"/>
      <c r="Q15372"/>
    </row>
    <row r="15373" spans="1:17" ht="15" x14ac:dyDescent="0.25">
      <c r="A15373"/>
      <c r="B15373" s="114">
        <v>15372</v>
      </c>
      <c r="C15373" s="7">
        <v>24</v>
      </c>
      <c r="G15373">
        <v>24</v>
      </c>
      <c r="K15373">
        <v>15372</v>
      </c>
      <c r="N15373"/>
      <c r="O15373"/>
      <c r="Q15373"/>
    </row>
    <row r="15374" spans="1:17" ht="15" x14ac:dyDescent="0.25">
      <c r="A15374"/>
      <c r="B15374" s="114">
        <v>15373</v>
      </c>
      <c r="C15374" s="7">
        <v>24</v>
      </c>
      <c r="G15374">
        <v>24</v>
      </c>
      <c r="K15374">
        <v>15373</v>
      </c>
      <c r="N15374"/>
      <c r="O15374"/>
      <c r="Q15374"/>
    </row>
    <row r="15375" spans="1:17" ht="15" x14ac:dyDescent="0.25">
      <c r="A15375"/>
      <c r="B15375" s="114">
        <v>15374</v>
      </c>
      <c r="C15375" s="7">
        <v>24</v>
      </c>
      <c r="G15375">
        <v>24</v>
      </c>
      <c r="K15375">
        <v>15374</v>
      </c>
      <c r="N15375"/>
      <c r="O15375"/>
      <c r="Q15375"/>
    </row>
    <row r="15376" spans="1:17" ht="15" x14ac:dyDescent="0.25">
      <c r="A15376"/>
      <c r="B15376" s="114">
        <v>15375</v>
      </c>
      <c r="C15376" s="7">
        <v>24</v>
      </c>
      <c r="G15376">
        <v>24</v>
      </c>
      <c r="K15376">
        <v>15375</v>
      </c>
      <c r="N15376"/>
      <c r="O15376"/>
      <c r="Q15376"/>
    </row>
    <row r="15377" spans="1:17" ht="15" x14ac:dyDescent="0.25">
      <c r="A15377"/>
      <c r="B15377" s="114">
        <v>15376</v>
      </c>
      <c r="C15377" s="7">
        <v>24</v>
      </c>
      <c r="G15377">
        <v>24</v>
      </c>
      <c r="K15377">
        <v>15376</v>
      </c>
      <c r="N15377"/>
      <c r="O15377"/>
      <c r="Q15377"/>
    </row>
    <row r="15378" spans="1:17" ht="15" x14ac:dyDescent="0.25">
      <c r="A15378"/>
      <c r="B15378" s="114">
        <v>15377</v>
      </c>
      <c r="C15378" s="7">
        <v>24</v>
      </c>
      <c r="G15378">
        <v>24</v>
      </c>
      <c r="K15378">
        <v>15377</v>
      </c>
      <c r="N15378"/>
      <c r="O15378"/>
      <c r="Q15378"/>
    </row>
    <row r="15379" spans="1:17" ht="15" x14ac:dyDescent="0.25">
      <c r="A15379"/>
      <c r="B15379" s="114">
        <v>15378</v>
      </c>
      <c r="C15379" s="7">
        <v>24</v>
      </c>
      <c r="G15379">
        <v>24</v>
      </c>
      <c r="K15379">
        <v>15378</v>
      </c>
      <c r="N15379"/>
      <c r="O15379"/>
      <c r="Q15379"/>
    </row>
    <row r="15380" spans="1:17" ht="15" x14ac:dyDescent="0.25">
      <c r="A15380"/>
      <c r="B15380" s="114">
        <v>15379</v>
      </c>
      <c r="C15380" s="7">
        <v>24</v>
      </c>
      <c r="G15380">
        <v>24</v>
      </c>
      <c r="K15380">
        <v>15379</v>
      </c>
      <c r="N15380"/>
      <c r="O15380"/>
      <c r="Q15380"/>
    </row>
    <row r="15381" spans="1:17" ht="15" x14ac:dyDescent="0.25">
      <c r="A15381"/>
      <c r="B15381" s="114">
        <v>15380</v>
      </c>
      <c r="C15381" s="7">
        <v>24</v>
      </c>
      <c r="G15381">
        <v>24</v>
      </c>
      <c r="K15381">
        <v>15380</v>
      </c>
      <c r="N15381"/>
      <c r="O15381"/>
      <c r="Q15381"/>
    </row>
    <row r="15382" spans="1:17" ht="15" x14ac:dyDescent="0.25">
      <c r="A15382"/>
      <c r="B15382" s="114">
        <v>15381</v>
      </c>
      <c r="C15382" s="7">
        <v>24</v>
      </c>
      <c r="G15382">
        <v>24</v>
      </c>
      <c r="K15382">
        <v>15381</v>
      </c>
      <c r="N15382"/>
      <c r="O15382"/>
      <c r="Q15382"/>
    </row>
    <row r="15383" spans="1:17" ht="15" x14ac:dyDescent="0.25">
      <c r="A15383"/>
      <c r="B15383" s="114">
        <v>15382</v>
      </c>
      <c r="C15383" s="7">
        <v>24</v>
      </c>
      <c r="G15383">
        <v>24</v>
      </c>
      <c r="K15383">
        <v>15382</v>
      </c>
      <c r="N15383"/>
      <c r="O15383"/>
      <c r="Q15383"/>
    </row>
    <row r="15384" spans="1:17" ht="15" x14ac:dyDescent="0.25">
      <c r="A15384"/>
      <c r="B15384" s="114">
        <v>15383</v>
      </c>
      <c r="C15384" s="7">
        <v>24</v>
      </c>
      <c r="G15384">
        <v>24</v>
      </c>
      <c r="K15384">
        <v>15383</v>
      </c>
      <c r="N15384"/>
      <c r="O15384"/>
      <c r="Q15384"/>
    </row>
    <row r="15385" spans="1:17" ht="15" x14ac:dyDescent="0.25">
      <c r="A15385"/>
      <c r="B15385" s="114">
        <v>15384</v>
      </c>
      <c r="C15385" s="7">
        <v>24</v>
      </c>
      <c r="G15385">
        <v>24</v>
      </c>
      <c r="K15385">
        <v>15384</v>
      </c>
      <c r="N15385"/>
      <c r="O15385"/>
      <c r="Q15385"/>
    </row>
    <row r="15386" spans="1:17" ht="15" x14ac:dyDescent="0.25">
      <c r="A15386"/>
      <c r="B15386" s="114">
        <v>15385</v>
      </c>
      <c r="C15386" s="7">
        <v>24</v>
      </c>
      <c r="G15386">
        <v>24</v>
      </c>
      <c r="K15386">
        <v>15385</v>
      </c>
      <c r="N15386"/>
      <c r="O15386"/>
      <c r="Q15386"/>
    </row>
    <row r="15387" spans="1:17" ht="15" x14ac:dyDescent="0.25">
      <c r="A15387"/>
      <c r="B15387" s="114">
        <v>15386</v>
      </c>
      <c r="C15387" s="7">
        <v>24</v>
      </c>
      <c r="G15387">
        <v>24</v>
      </c>
      <c r="K15387">
        <v>15386</v>
      </c>
      <c r="N15387"/>
      <c r="O15387"/>
      <c r="Q15387"/>
    </row>
    <row r="15388" spans="1:17" ht="15" x14ac:dyDescent="0.25">
      <c r="A15388"/>
      <c r="B15388" s="114">
        <v>15387</v>
      </c>
      <c r="C15388" s="7">
        <v>24</v>
      </c>
      <c r="G15388">
        <v>24</v>
      </c>
      <c r="K15388">
        <v>15387</v>
      </c>
      <c r="N15388"/>
      <c r="O15388"/>
      <c r="Q15388"/>
    </row>
    <row r="15389" spans="1:17" ht="15" x14ac:dyDescent="0.25">
      <c r="A15389"/>
      <c r="B15389" s="114">
        <v>15388</v>
      </c>
      <c r="C15389" s="7">
        <v>24</v>
      </c>
      <c r="G15389">
        <v>24</v>
      </c>
      <c r="K15389">
        <v>15388</v>
      </c>
      <c r="N15389"/>
      <c r="O15389"/>
      <c r="Q15389"/>
    </row>
    <row r="15390" spans="1:17" ht="15" x14ac:dyDescent="0.25">
      <c r="A15390"/>
      <c r="B15390" s="114">
        <v>15389</v>
      </c>
      <c r="C15390" s="7">
        <v>24</v>
      </c>
      <c r="G15390">
        <v>24</v>
      </c>
      <c r="K15390">
        <v>15389</v>
      </c>
      <c r="N15390"/>
      <c r="O15390"/>
      <c r="Q15390"/>
    </row>
    <row r="15391" spans="1:17" ht="15" x14ac:dyDescent="0.25">
      <c r="A15391"/>
      <c r="B15391" s="114">
        <v>15390</v>
      </c>
      <c r="C15391" s="7">
        <v>24</v>
      </c>
      <c r="G15391">
        <v>24</v>
      </c>
      <c r="K15391">
        <v>15390</v>
      </c>
      <c r="N15391"/>
      <c r="O15391"/>
      <c r="Q15391"/>
    </row>
    <row r="15392" spans="1:17" ht="15" x14ac:dyDescent="0.25">
      <c r="A15392"/>
      <c r="B15392" s="114">
        <v>15391</v>
      </c>
      <c r="C15392" s="7">
        <v>24</v>
      </c>
      <c r="G15392">
        <v>24</v>
      </c>
      <c r="K15392">
        <v>15391</v>
      </c>
      <c r="N15392"/>
      <c r="O15392"/>
      <c r="Q15392"/>
    </row>
    <row r="15393" spans="1:17" ht="15" x14ac:dyDescent="0.25">
      <c r="A15393"/>
      <c r="B15393" s="114">
        <v>15392</v>
      </c>
      <c r="C15393" s="7">
        <v>24</v>
      </c>
      <c r="G15393">
        <v>24</v>
      </c>
      <c r="K15393">
        <v>15392</v>
      </c>
      <c r="N15393"/>
      <c r="O15393"/>
      <c r="Q15393"/>
    </row>
    <row r="15394" spans="1:17" ht="15" x14ac:dyDescent="0.25">
      <c r="A15394"/>
      <c r="B15394" s="114">
        <v>15393</v>
      </c>
      <c r="C15394" s="7">
        <v>24</v>
      </c>
      <c r="G15394">
        <v>24</v>
      </c>
      <c r="K15394">
        <v>15393</v>
      </c>
      <c r="N15394"/>
      <c r="O15394"/>
      <c r="Q15394"/>
    </row>
    <row r="15395" spans="1:17" ht="15" x14ac:dyDescent="0.25">
      <c r="A15395"/>
      <c r="B15395" s="114">
        <v>15394</v>
      </c>
      <c r="C15395" s="7">
        <v>24</v>
      </c>
      <c r="G15395">
        <v>24</v>
      </c>
      <c r="K15395">
        <v>15394</v>
      </c>
      <c r="N15395"/>
      <c r="O15395"/>
      <c r="Q15395"/>
    </row>
    <row r="15396" spans="1:17" ht="15" x14ac:dyDescent="0.25">
      <c r="A15396"/>
      <c r="B15396" s="114">
        <v>15395</v>
      </c>
      <c r="C15396" s="7">
        <v>24</v>
      </c>
      <c r="G15396">
        <v>24</v>
      </c>
      <c r="K15396">
        <v>15395</v>
      </c>
      <c r="N15396"/>
      <c r="O15396"/>
      <c r="Q15396"/>
    </row>
    <row r="15397" spans="1:17" ht="15" x14ac:dyDescent="0.25">
      <c r="A15397"/>
      <c r="B15397" s="114">
        <v>15396</v>
      </c>
      <c r="C15397" s="7">
        <v>24</v>
      </c>
      <c r="G15397">
        <v>24</v>
      </c>
      <c r="K15397">
        <v>15396</v>
      </c>
      <c r="N15397"/>
      <c r="O15397"/>
      <c r="Q15397"/>
    </row>
    <row r="15398" spans="1:17" ht="15" x14ac:dyDescent="0.25">
      <c r="A15398"/>
      <c r="B15398" s="114">
        <v>15397</v>
      </c>
      <c r="C15398" s="7">
        <v>24</v>
      </c>
      <c r="G15398">
        <v>24</v>
      </c>
      <c r="K15398">
        <v>15397</v>
      </c>
      <c r="N15398"/>
      <c r="O15398"/>
      <c r="Q15398"/>
    </row>
    <row r="15399" spans="1:17" ht="15" x14ac:dyDescent="0.25">
      <c r="A15399"/>
      <c r="B15399" s="114">
        <v>15398</v>
      </c>
      <c r="C15399" s="7">
        <v>24</v>
      </c>
      <c r="G15399">
        <v>24</v>
      </c>
      <c r="K15399">
        <v>15398</v>
      </c>
      <c r="N15399"/>
      <c r="O15399"/>
      <c r="Q15399"/>
    </row>
    <row r="15400" spans="1:17" ht="15" x14ac:dyDescent="0.25">
      <c r="A15400"/>
      <c r="B15400" s="114">
        <v>15399</v>
      </c>
      <c r="C15400" s="7">
        <v>24</v>
      </c>
      <c r="G15400">
        <v>24</v>
      </c>
      <c r="K15400">
        <v>15399</v>
      </c>
      <c r="N15400"/>
      <c r="O15400"/>
      <c r="Q15400"/>
    </row>
    <row r="15401" spans="1:17" ht="15" x14ac:dyDescent="0.25">
      <c r="A15401"/>
      <c r="B15401" s="114">
        <v>15400</v>
      </c>
      <c r="C15401" s="7">
        <v>24</v>
      </c>
      <c r="G15401">
        <v>24</v>
      </c>
      <c r="K15401">
        <v>15400</v>
      </c>
      <c r="N15401"/>
      <c r="O15401"/>
      <c r="Q15401"/>
    </row>
    <row r="15402" spans="1:17" ht="15" x14ac:dyDescent="0.25">
      <c r="A15402"/>
      <c r="B15402" s="114">
        <v>15401</v>
      </c>
      <c r="C15402" s="7">
        <v>24</v>
      </c>
      <c r="G15402">
        <v>24</v>
      </c>
      <c r="K15402">
        <v>15401</v>
      </c>
      <c r="N15402"/>
      <c r="O15402"/>
      <c r="Q15402"/>
    </row>
    <row r="15403" spans="1:17" ht="15" x14ac:dyDescent="0.25">
      <c r="A15403"/>
      <c r="B15403" s="114">
        <v>15402</v>
      </c>
      <c r="C15403" s="7">
        <v>24</v>
      </c>
      <c r="G15403">
        <v>24</v>
      </c>
      <c r="K15403">
        <v>15402</v>
      </c>
      <c r="N15403"/>
      <c r="O15403"/>
      <c r="Q15403"/>
    </row>
    <row r="15404" spans="1:17" ht="15" x14ac:dyDescent="0.25">
      <c r="A15404"/>
      <c r="B15404" s="114">
        <v>15403</v>
      </c>
      <c r="C15404" s="7">
        <v>24</v>
      </c>
      <c r="G15404">
        <v>24</v>
      </c>
      <c r="K15404">
        <v>15403</v>
      </c>
      <c r="N15404"/>
      <c r="O15404"/>
      <c r="Q15404"/>
    </row>
    <row r="15405" spans="1:17" ht="15" x14ac:dyDescent="0.25">
      <c r="A15405"/>
      <c r="B15405" s="114">
        <v>15404</v>
      </c>
      <c r="C15405" s="7">
        <v>24</v>
      </c>
      <c r="G15405">
        <v>24</v>
      </c>
      <c r="K15405">
        <v>15404</v>
      </c>
      <c r="N15405"/>
      <c r="O15405"/>
      <c r="Q15405"/>
    </row>
    <row r="15406" spans="1:17" ht="15" x14ac:dyDescent="0.25">
      <c r="A15406"/>
      <c r="B15406" s="114">
        <v>15405</v>
      </c>
      <c r="C15406" s="7">
        <v>24</v>
      </c>
      <c r="G15406">
        <v>24</v>
      </c>
      <c r="K15406">
        <v>15405</v>
      </c>
      <c r="N15406"/>
      <c r="O15406"/>
      <c r="Q15406"/>
    </row>
    <row r="15407" spans="1:17" ht="15" x14ac:dyDescent="0.25">
      <c r="A15407"/>
      <c r="B15407" s="114">
        <v>15406</v>
      </c>
      <c r="C15407" s="7">
        <v>24</v>
      </c>
      <c r="G15407">
        <v>24</v>
      </c>
      <c r="K15407">
        <v>15406</v>
      </c>
      <c r="N15407"/>
      <c r="O15407"/>
      <c r="Q15407"/>
    </row>
    <row r="15408" spans="1:17" ht="15" x14ac:dyDescent="0.25">
      <c r="A15408"/>
      <c r="B15408" s="114">
        <v>15407</v>
      </c>
      <c r="C15408" s="7">
        <v>24</v>
      </c>
      <c r="G15408">
        <v>24</v>
      </c>
      <c r="K15408">
        <v>15407</v>
      </c>
      <c r="N15408"/>
      <c r="O15408"/>
      <c r="Q15408"/>
    </row>
    <row r="15409" spans="1:17" ht="15" x14ac:dyDescent="0.25">
      <c r="A15409"/>
      <c r="B15409" s="114">
        <v>15408</v>
      </c>
      <c r="C15409" s="7">
        <v>24</v>
      </c>
      <c r="G15409">
        <v>24</v>
      </c>
      <c r="K15409">
        <v>15408</v>
      </c>
      <c r="N15409"/>
      <c r="O15409"/>
      <c r="Q15409"/>
    </row>
    <row r="15410" spans="1:17" ht="15" x14ac:dyDescent="0.25">
      <c r="A15410"/>
      <c r="B15410" s="114">
        <v>15409</v>
      </c>
      <c r="C15410" s="7">
        <v>24</v>
      </c>
      <c r="G15410">
        <v>24</v>
      </c>
      <c r="K15410">
        <v>15409</v>
      </c>
      <c r="N15410"/>
      <c r="O15410"/>
      <c r="Q15410"/>
    </row>
    <row r="15411" spans="1:17" ht="15" x14ac:dyDescent="0.25">
      <c r="A15411"/>
      <c r="B15411" s="114">
        <v>15410</v>
      </c>
      <c r="C15411" s="7">
        <v>24</v>
      </c>
      <c r="G15411">
        <v>24</v>
      </c>
      <c r="K15411">
        <v>15410</v>
      </c>
      <c r="N15411"/>
      <c r="O15411"/>
      <c r="Q15411"/>
    </row>
    <row r="15412" spans="1:17" ht="15" x14ac:dyDescent="0.25">
      <c r="A15412"/>
      <c r="B15412" s="114">
        <v>15411</v>
      </c>
      <c r="C15412" s="7">
        <v>24</v>
      </c>
      <c r="G15412">
        <v>24</v>
      </c>
      <c r="K15412">
        <v>15411</v>
      </c>
      <c r="N15412"/>
      <c r="O15412"/>
      <c r="Q15412"/>
    </row>
    <row r="15413" spans="1:17" ht="15" x14ac:dyDescent="0.25">
      <c r="A15413"/>
      <c r="B15413" s="114">
        <v>15412</v>
      </c>
      <c r="C15413" s="7">
        <v>24</v>
      </c>
      <c r="G15413">
        <v>24</v>
      </c>
      <c r="K15413">
        <v>15412</v>
      </c>
      <c r="N15413"/>
      <c r="O15413"/>
      <c r="Q15413"/>
    </row>
    <row r="15414" spans="1:17" ht="15" x14ac:dyDescent="0.25">
      <c r="A15414"/>
      <c r="B15414" s="114">
        <v>15413</v>
      </c>
      <c r="C15414" s="7">
        <v>24</v>
      </c>
      <c r="G15414">
        <v>24</v>
      </c>
      <c r="K15414">
        <v>15413</v>
      </c>
      <c r="N15414"/>
      <c r="O15414"/>
      <c r="Q15414"/>
    </row>
    <row r="15415" spans="1:17" ht="15" x14ac:dyDescent="0.25">
      <c r="A15415"/>
      <c r="B15415" s="114">
        <v>15414</v>
      </c>
      <c r="C15415" s="7">
        <v>24</v>
      </c>
      <c r="G15415">
        <v>24</v>
      </c>
      <c r="K15415">
        <v>15414</v>
      </c>
      <c r="N15415"/>
      <c r="O15415"/>
      <c r="Q15415"/>
    </row>
    <row r="15416" spans="1:17" ht="15" x14ac:dyDescent="0.25">
      <c r="A15416"/>
      <c r="B15416" s="114">
        <v>15415</v>
      </c>
      <c r="C15416" s="7">
        <v>24</v>
      </c>
      <c r="G15416">
        <v>24</v>
      </c>
      <c r="K15416">
        <v>15415</v>
      </c>
      <c r="N15416"/>
      <c r="O15416"/>
      <c r="Q15416"/>
    </row>
    <row r="15417" spans="1:17" ht="15" x14ac:dyDescent="0.25">
      <c r="A15417"/>
      <c r="B15417" s="114">
        <v>15416</v>
      </c>
      <c r="C15417" s="7">
        <v>24</v>
      </c>
      <c r="G15417">
        <v>24</v>
      </c>
      <c r="K15417">
        <v>15416</v>
      </c>
      <c r="N15417"/>
      <c r="O15417"/>
      <c r="Q15417"/>
    </row>
    <row r="15418" spans="1:17" ht="15" x14ac:dyDescent="0.25">
      <c r="A15418"/>
      <c r="B15418" s="114">
        <v>15417</v>
      </c>
      <c r="C15418" s="7">
        <v>24</v>
      </c>
      <c r="G15418">
        <v>24</v>
      </c>
      <c r="K15418">
        <v>15417</v>
      </c>
      <c r="N15418"/>
      <c r="O15418"/>
      <c r="Q15418"/>
    </row>
    <row r="15419" spans="1:17" ht="15" x14ac:dyDescent="0.25">
      <c r="A15419"/>
      <c r="B15419" s="114">
        <v>15418</v>
      </c>
      <c r="C15419" s="7">
        <v>24</v>
      </c>
      <c r="G15419">
        <v>24</v>
      </c>
      <c r="K15419">
        <v>15418</v>
      </c>
      <c r="N15419"/>
      <c r="O15419"/>
      <c r="Q15419"/>
    </row>
    <row r="15420" spans="1:17" ht="15" x14ac:dyDescent="0.25">
      <c r="A15420"/>
      <c r="B15420" s="114">
        <v>15419</v>
      </c>
      <c r="C15420" s="7">
        <v>24</v>
      </c>
      <c r="G15420">
        <v>24</v>
      </c>
      <c r="K15420">
        <v>15419</v>
      </c>
      <c r="N15420"/>
      <c r="O15420"/>
      <c r="Q15420"/>
    </row>
    <row r="15421" spans="1:17" ht="15" x14ac:dyDescent="0.25">
      <c r="A15421"/>
      <c r="B15421" s="114">
        <v>15420</v>
      </c>
      <c r="C15421" s="7">
        <v>24</v>
      </c>
      <c r="G15421">
        <v>24</v>
      </c>
      <c r="K15421">
        <v>15420</v>
      </c>
      <c r="N15421"/>
      <c r="O15421"/>
      <c r="Q15421"/>
    </row>
    <row r="15422" spans="1:17" ht="15" x14ac:dyDescent="0.25">
      <c r="A15422"/>
      <c r="B15422" s="114">
        <v>15421</v>
      </c>
      <c r="C15422" s="7">
        <v>24</v>
      </c>
      <c r="G15422">
        <v>24</v>
      </c>
      <c r="K15422">
        <v>15421</v>
      </c>
      <c r="N15422"/>
      <c r="O15422"/>
      <c r="Q15422"/>
    </row>
    <row r="15423" spans="1:17" ht="15" x14ac:dyDescent="0.25">
      <c r="A15423"/>
      <c r="B15423" s="114">
        <v>15422</v>
      </c>
      <c r="C15423" s="7">
        <v>24</v>
      </c>
      <c r="G15423">
        <v>24</v>
      </c>
      <c r="K15423">
        <v>15422</v>
      </c>
      <c r="N15423"/>
      <c r="O15423"/>
      <c r="Q15423"/>
    </row>
    <row r="15424" spans="1:17" ht="15" x14ac:dyDescent="0.25">
      <c r="A15424"/>
      <c r="B15424" s="114">
        <v>15423</v>
      </c>
      <c r="C15424" s="7">
        <v>24</v>
      </c>
      <c r="G15424">
        <v>24</v>
      </c>
      <c r="K15424">
        <v>15423</v>
      </c>
      <c r="N15424"/>
      <c r="O15424"/>
      <c r="Q15424"/>
    </row>
    <row r="15425" spans="1:17" ht="15" x14ac:dyDescent="0.25">
      <c r="A15425"/>
      <c r="B15425" s="114">
        <v>15424</v>
      </c>
      <c r="C15425" s="7">
        <v>24</v>
      </c>
      <c r="G15425">
        <v>24</v>
      </c>
      <c r="K15425">
        <v>15424</v>
      </c>
      <c r="N15425"/>
      <c r="O15425"/>
      <c r="Q15425"/>
    </row>
    <row r="15426" spans="1:17" ht="15" x14ac:dyDescent="0.25">
      <c r="A15426"/>
      <c r="B15426" s="114">
        <v>15425</v>
      </c>
      <c r="C15426" s="7">
        <v>24</v>
      </c>
      <c r="G15426">
        <v>24</v>
      </c>
      <c r="K15426">
        <v>15425</v>
      </c>
      <c r="N15426"/>
      <c r="O15426"/>
      <c r="Q15426"/>
    </row>
    <row r="15427" spans="1:17" ht="15" x14ac:dyDescent="0.25">
      <c r="A15427"/>
      <c r="B15427" s="114">
        <v>15426</v>
      </c>
      <c r="C15427" s="7">
        <v>24</v>
      </c>
      <c r="G15427">
        <v>24</v>
      </c>
      <c r="K15427">
        <v>15426</v>
      </c>
      <c r="N15427"/>
      <c r="O15427"/>
      <c r="Q15427"/>
    </row>
    <row r="15428" spans="1:17" ht="15" x14ac:dyDescent="0.25">
      <c r="A15428"/>
      <c r="B15428" s="114">
        <v>15427</v>
      </c>
      <c r="C15428" s="7">
        <v>24</v>
      </c>
      <c r="G15428">
        <v>24</v>
      </c>
      <c r="K15428">
        <v>15427</v>
      </c>
      <c r="N15428"/>
      <c r="O15428"/>
      <c r="Q15428"/>
    </row>
    <row r="15429" spans="1:17" ht="15" x14ac:dyDescent="0.25">
      <c r="A15429"/>
      <c r="B15429" s="114">
        <v>15428</v>
      </c>
      <c r="C15429" s="7">
        <v>24</v>
      </c>
      <c r="G15429">
        <v>24</v>
      </c>
      <c r="K15429">
        <v>15428</v>
      </c>
      <c r="N15429"/>
      <c r="O15429"/>
      <c r="Q15429"/>
    </row>
    <row r="15430" spans="1:17" ht="15" x14ac:dyDescent="0.25">
      <c r="A15430"/>
      <c r="B15430" s="114">
        <v>15429</v>
      </c>
      <c r="C15430" s="7">
        <v>24</v>
      </c>
      <c r="G15430">
        <v>24</v>
      </c>
      <c r="K15430">
        <v>15429</v>
      </c>
      <c r="N15430"/>
      <c r="O15430"/>
      <c r="Q15430"/>
    </row>
    <row r="15431" spans="1:17" ht="15" x14ac:dyDescent="0.25">
      <c r="A15431"/>
      <c r="B15431" s="114">
        <v>15430</v>
      </c>
      <c r="C15431" s="7">
        <v>24</v>
      </c>
      <c r="G15431">
        <v>24</v>
      </c>
      <c r="K15431">
        <v>15430</v>
      </c>
      <c r="N15431"/>
      <c r="O15431"/>
      <c r="Q15431"/>
    </row>
    <row r="15432" spans="1:17" ht="15" x14ac:dyDescent="0.25">
      <c r="A15432"/>
      <c r="B15432" s="114">
        <v>15431</v>
      </c>
      <c r="C15432" s="7">
        <v>24</v>
      </c>
      <c r="G15432">
        <v>24</v>
      </c>
      <c r="K15432">
        <v>15431</v>
      </c>
      <c r="N15432"/>
      <c r="O15432"/>
      <c r="Q15432"/>
    </row>
    <row r="15433" spans="1:17" ht="15" x14ac:dyDescent="0.25">
      <c r="A15433"/>
      <c r="B15433" s="114">
        <v>15432</v>
      </c>
      <c r="C15433" s="7">
        <v>24</v>
      </c>
      <c r="G15433">
        <v>24</v>
      </c>
      <c r="K15433">
        <v>15432</v>
      </c>
      <c r="N15433"/>
      <c r="O15433"/>
      <c r="Q15433"/>
    </row>
    <row r="15434" spans="1:17" ht="15" x14ac:dyDescent="0.25">
      <c r="A15434"/>
      <c r="B15434" s="114">
        <v>15433</v>
      </c>
      <c r="C15434" s="7">
        <v>24</v>
      </c>
      <c r="G15434">
        <v>24</v>
      </c>
      <c r="K15434">
        <v>15433</v>
      </c>
      <c r="N15434"/>
      <c r="O15434"/>
      <c r="Q15434"/>
    </row>
    <row r="15435" spans="1:17" ht="15" x14ac:dyDescent="0.25">
      <c r="A15435"/>
      <c r="B15435" s="114">
        <v>15434</v>
      </c>
      <c r="C15435" s="7">
        <v>24</v>
      </c>
      <c r="G15435">
        <v>24</v>
      </c>
      <c r="K15435">
        <v>15434</v>
      </c>
      <c r="N15435"/>
      <c r="O15435"/>
      <c r="Q15435"/>
    </row>
    <row r="15436" spans="1:17" ht="15" x14ac:dyDescent="0.25">
      <c r="A15436"/>
      <c r="B15436" s="114">
        <v>15435</v>
      </c>
      <c r="C15436" s="7">
        <v>24</v>
      </c>
      <c r="G15436">
        <v>24</v>
      </c>
      <c r="K15436">
        <v>15435</v>
      </c>
      <c r="N15436"/>
      <c r="O15436"/>
      <c r="Q15436"/>
    </row>
    <row r="15437" spans="1:17" ht="15" x14ac:dyDescent="0.25">
      <c r="A15437"/>
      <c r="B15437" s="114">
        <v>15436</v>
      </c>
      <c r="C15437" s="7">
        <v>24</v>
      </c>
      <c r="G15437">
        <v>24</v>
      </c>
      <c r="K15437">
        <v>15436</v>
      </c>
      <c r="N15437"/>
      <c r="O15437"/>
      <c r="Q15437"/>
    </row>
    <row r="15438" spans="1:17" ht="15" x14ac:dyDescent="0.25">
      <c r="A15438"/>
      <c r="B15438" s="114">
        <v>15437</v>
      </c>
      <c r="C15438" s="7">
        <v>24</v>
      </c>
      <c r="G15438">
        <v>24</v>
      </c>
      <c r="K15438">
        <v>15437</v>
      </c>
      <c r="N15438"/>
      <c r="O15438"/>
      <c r="Q15438"/>
    </row>
    <row r="15439" spans="1:17" ht="15" x14ac:dyDescent="0.25">
      <c r="A15439"/>
      <c r="B15439" s="114">
        <v>15438</v>
      </c>
      <c r="C15439" s="7">
        <v>24</v>
      </c>
      <c r="G15439">
        <v>24</v>
      </c>
      <c r="K15439">
        <v>15438</v>
      </c>
      <c r="N15439"/>
      <c r="O15439"/>
      <c r="Q15439"/>
    </row>
    <row r="15440" spans="1:17" ht="15" x14ac:dyDescent="0.25">
      <c r="A15440"/>
      <c r="B15440" s="114">
        <v>15439</v>
      </c>
      <c r="C15440" s="7">
        <v>24</v>
      </c>
      <c r="G15440">
        <v>24</v>
      </c>
      <c r="K15440">
        <v>15439</v>
      </c>
      <c r="N15440"/>
      <c r="O15440"/>
      <c r="Q15440"/>
    </row>
    <row r="15441" spans="1:17" ht="15" x14ac:dyDescent="0.25">
      <c r="A15441"/>
      <c r="B15441" s="114">
        <v>15440</v>
      </c>
      <c r="C15441" s="7">
        <v>24</v>
      </c>
      <c r="G15441">
        <v>24</v>
      </c>
      <c r="K15441">
        <v>15440</v>
      </c>
      <c r="N15441"/>
      <c r="O15441"/>
      <c r="Q15441"/>
    </row>
    <row r="15442" spans="1:17" ht="15" x14ac:dyDescent="0.25">
      <c r="A15442"/>
      <c r="B15442" s="114">
        <v>15441</v>
      </c>
      <c r="C15442" s="7">
        <v>24</v>
      </c>
      <c r="G15442">
        <v>24</v>
      </c>
      <c r="K15442">
        <v>15441</v>
      </c>
      <c r="N15442"/>
      <c r="O15442"/>
      <c r="Q15442"/>
    </row>
    <row r="15443" spans="1:17" ht="15" x14ac:dyDescent="0.25">
      <c r="A15443"/>
      <c r="B15443" s="114">
        <v>15442</v>
      </c>
      <c r="C15443" s="7">
        <v>24</v>
      </c>
      <c r="G15443">
        <v>24</v>
      </c>
      <c r="K15443">
        <v>15442</v>
      </c>
      <c r="N15443"/>
      <c r="O15443"/>
      <c r="Q15443"/>
    </row>
    <row r="15444" spans="1:17" ht="15" x14ac:dyDescent="0.25">
      <c r="A15444"/>
      <c r="B15444" s="114">
        <v>15443</v>
      </c>
      <c r="C15444" s="7">
        <v>24</v>
      </c>
      <c r="G15444">
        <v>24</v>
      </c>
      <c r="K15444">
        <v>15443</v>
      </c>
      <c r="N15444"/>
      <c r="O15444"/>
      <c r="Q15444"/>
    </row>
    <row r="15445" spans="1:17" ht="15" x14ac:dyDescent="0.25">
      <c r="A15445"/>
      <c r="B15445" s="114">
        <v>15444</v>
      </c>
      <c r="C15445" s="7">
        <v>24</v>
      </c>
      <c r="G15445">
        <v>24</v>
      </c>
      <c r="K15445">
        <v>15444</v>
      </c>
      <c r="N15445"/>
      <c r="O15445"/>
      <c r="Q15445"/>
    </row>
    <row r="15446" spans="1:17" ht="15" x14ac:dyDescent="0.25">
      <c r="A15446"/>
      <c r="B15446" s="114">
        <v>15445</v>
      </c>
      <c r="C15446" s="7">
        <v>24</v>
      </c>
      <c r="G15446">
        <v>24</v>
      </c>
      <c r="K15446">
        <v>15445</v>
      </c>
      <c r="N15446"/>
      <c r="O15446"/>
      <c r="Q15446"/>
    </row>
    <row r="15447" spans="1:17" ht="15" x14ac:dyDescent="0.25">
      <c r="A15447"/>
      <c r="B15447" s="114">
        <v>15446</v>
      </c>
      <c r="C15447" s="7">
        <v>24</v>
      </c>
      <c r="G15447">
        <v>24</v>
      </c>
      <c r="K15447">
        <v>15446</v>
      </c>
      <c r="N15447"/>
      <c r="O15447"/>
      <c r="Q15447"/>
    </row>
    <row r="15448" spans="1:17" ht="15" x14ac:dyDescent="0.25">
      <c r="A15448"/>
      <c r="B15448" s="114">
        <v>15447</v>
      </c>
      <c r="C15448" s="7">
        <v>24</v>
      </c>
      <c r="G15448">
        <v>24</v>
      </c>
      <c r="K15448">
        <v>15447</v>
      </c>
      <c r="N15448"/>
      <c r="O15448"/>
      <c r="Q15448"/>
    </row>
    <row r="15449" spans="1:17" ht="15" x14ac:dyDescent="0.25">
      <c r="A15449"/>
      <c r="B15449" s="114">
        <v>15448</v>
      </c>
      <c r="C15449" s="7">
        <v>24</v>
      </c>
      <c r="G15449">
        <v>24</v>
      </c>
      <c r="K15449">
        <v>15448</v>
      </c>
      <c r="N15449"/>
      <c r="O15449"/>
      <c r="Q15449"/>
    </row>
    <row r="15450" spans="1:17" ht="15" x14ac:dyDescent="0.25">
      <c r="A15450"/>
      <c r="B15450" s="114">
        <v>15449</v>
      </c>
      <c r="C15450" s="7">
        <v>24</v>
      </c>
      <c r="G15450">
        <v>24</v>
      </c>
      <c r="K15450">
        <v>15449</v>
      </c>
      <c r="N15450"/>
      <c r="O15450"/>
      <c r="Q15450"/>
    </row>
    <row r="15451" spans="1:17" ht="15" x14ac:dyDescent="0.25">
      <c r="A15451"/>
      <c r="B15451" s="114">
        <v>15450</v>
      </c>
      <c r="C15451" s="7">
        <v>24</v>
      </c>
      <c r="G15451">
        <v>24</v>
      </c>
      <c r="K15451">
        <v>15450</v>
      </c>
      <c r="N15451"/>
      <c r="O15451"/>
      <c r="Q15451"/>
    </row>
    <row r="15452" spans="1:17" ht="15" x14ac:dyDescent="0.25">
      <c r="A15452"/>
      <c r="B15452" s="114">
        <v>15451</v>
      </c>
      <c r="C15452" s="7">
        <v>24</v>
      </c>
      <c r="G15452">
        <v>24</v>
      </c>
      <c r="K15452">
        <v>15451</v>
      </c>
      <c r="N15452"/>
      <c r="O15452"/>
      <c r="Q15452"/>
    </row>
    <row r="15453" spans="1:17" ht="15" x14ac:dyDescent="0.25">
      <c r="A15453"/>
      <c r="B15453" s="114">
        <v>15452</v>
      </c>
      <c r="C15453" s="7">
        <v>24</v>
      </c>
      <c r="G15453">
        <v>24</v>
      </c>
      <c r="K15453">
        <v>15452</v>
      </c>
      <c r="N15453"/>
      <c r="O15453"/>
      <c r="Q15453"/>
    </row>
    <row r="15454" spans="1:17" ht="15" x14ac:dyDescent="0.25">
      <c r="A15454"/>
      <c r="B15454" s="114">
        <v>15453</v>
      </c>
      <c r="C15454" s="7">
        <v>24</v>
      </c>
      <c r="G15454">
        <v>24</v>
      </c>
      <c r="K15454">
        <v>15453</v>
      </c>
      <c r="N15454"/>
      <c r="O15454"/>
      <c r="Q15454"/>
    </row>
    <row r="15455" spans="1:17" ht="15" x14ac:dyDescent="0.25">
      <c r="A15455"/>
      <c r="B15455" s="114">
        <v>15454</v>
      </c>
      <c r="C15455" s="7">
        <v>24</v>
      </c>
      <c r="G15455">
        <v>24</v>
      </c>
      <c r="K15455">
        <v>15454</v>
      </c>
      <c r="N15455"/>
      <c r="O15455"/>
      <c r="Q15455"/>
    </row>
    <row r="15456" spans="1:17" ht="15" x14ac:dyDescent="0.25">
      <c r="A15456"/>
      <c r="B15456" s="114">
        <v>15455</v>
      </c>
      <c r="C15456" s="7">
        <v>24</v>
      </c>
      <c r="G15456">
        <v>24</v>
      </c>
      <c r="K15456">
        <v>15455</v>
      </c>
      <c r="N15456"/>
      <c r="O15456"/>
      <c r="Q15456"/>
    </row>
    <row r="15457" spans="1:17" ht="15" x14ac:dyDescent="0.25">
      <c r="A15457"/>
      <c r="B15457" s="114">
        <v>15456</v>
      </c>
      <c r="C15457" s="7">
        <v>24</v>
      </c>
      <c r="G15457">
        <v>24</v>
      </c>
      <c r="K15457">
        <v>15456</v>
      </c>
      <c r="N15457"/>
      <c r="O15457"/>
      <c r="Q15457"/>
    </row>
    <row r="15458" spans="1:17" ht="15" x14ac:dyDescent="0.25">
      <c r="A15458"/>
      <c r="B15458" s="114">
        <v>15457</v>
      </c>
      <c r="C15458" s="7">
        <v>24</v>
      </c>
      <c r="G15458">
        <v>24</v>
      </c>
      <c r="K15458">
        <v>15457</v>
      </c>
      <c r="N15458"/>
      <c r="O15458"/>
      <c r="Q15458"/>
    </row>
    <row r="15459" spans="1:17" ht="15" x14ac:dyDescent="0.25">
      <c r="A15459"/>
      <c r="B15459" s="114">
        <v>15458</v>
      </c>
      <c r="C15459" s="7">
        <v>24</v>
      </c>
      <c r="G15459">
        <v>24</v>
      </c>
      <c r="K15459">
        <v>15458</v>
      </c>
      <c r="N15459"/>
      <c r="O15459"/>
      <c r="Q15459"/>
    </row>
    <row r="15460" spans="1:17" ht="15" x14ac:dyDescent="0.25">
      <c r="A15460"/>
      <c r="B15460" s="114">
        <v>15459</v>
      </c>
      <c r="C15460" s="7">
        <v>24</v>
      </c>
      <c r="G15460">
        <v>24</v>
      </c>
      <c r="K15460">
        <v>15459</v>
      </c>
      <c r="N15460"/>
      <c r="O15460"/>
      <c r="Q15460"/>
    </row>
    <row r="15461" spans="1:17" ht="15" x14ac:dyDescent="0.25">
      <c r="A15461"/>
      <c r="B15461" s="114">
        <v>15460</v>
      </c>
      <c r="C15461" s="7">
        <v>24</v>
      </c>
      <c r="G15461">
        <v>24</v>
      </c>
      <c r="K15461">
        <v>15460</v>
      </c>
      <c r="N15461"/>
      <c r="O15461"/>
      <c r="Q15461"/>
    </row>
    <row r="15462" spans="1:17" ht="15" x14ac:dyDescent="0.25">
      <c r="A15462"/>
      <c r="B15462" s="114">
        <v>15461</v>
      </c>
      <c r="C15462" s="7">
        <v>24</v>
      </c>
      <c r="G15462">
        <v>24</v>
      </c>
      <c r="K15462">
        <v>15461</v>
      </c>
      <c r="N15462"/>
      <c r="O15462"/>
      <c r="Q15462"/>
    </row>
    <row r="15463" spans="1:17" ht="15" x14ac:dyDescent="0.25">
      <c r="A15463"/>
      <c r="B15463" s="114">
        <v>15462</v>
      </c>
      <c r="C15463" s="7">
        <v>24</v>
      </c>
      <c r="G15463">
        <v>24</v>
      </c>
      <c r="K15463">
        <v>15462</v>
      </c>
      <c r="N15463"/>
      <c r="O15463"/>
      <c r="Q15463"/>
    </row>
    <row r="15464" spans="1:17" ht="15" x14ac:dyDescent="0.25">
      <c r="A15464"/>
      <c r="B15464" s="114">
        <v>15463</v>
      </c>
      <c r="C15464" s="7">
        <v>24</v>
      </c>
      <c r="G15464">
        <v>24</v>
      </c>
      <c r="K15464">
        <v>15463</v>
      </c>
      <c r="N15464"/>
      <c r="O15464"/>
      <c r="Q15464"/>
    </row>
    <row r="15465" spans="1:17" ht="15" x14ac:dyDescent="0.25">
      <c r="A15465"/>
      <c r="B15465" s="114">
        <v>15464</v>
      </c>
      <c r="C15465" s="7">
        <v>24</v>
      </c>
      <c r="G15465">
        <v>24</v>
      </c>
      <c r="K15465">
        <v>15464</v>
      </c>
      <c r="N15465"/>
      <c r="O15465"/>
      <c r="Q15465"/>
    </row>
    <row r="15466" spans="1:17" ht="15" x14ac:dyDescent="0.25">
      <c r="A15466"/>
      <c r="B15466" s="114">
        <v>15465</v>
      </c>
      <c r="C15466" s="7">
        <v>24</v>
      </c>
      <c r="G15466">
        <v>24</v>
      </c>
      <c r="K15466">
        <v>15465</v>
      </c>
      <c r="N15466"/>
      <c r="O15466"/>
      <c r="Q15466"/>
    </row>
    <row r="15467" spans="1:17" ht="15" x14ac:dyDescent="0.25">
      <c r="A15467"/>
      <c r="B15467" s="114">
        <v>15466</v>
      </c>
      <c r="C15467" s="7">
        <v>24</v>
      </c>
      <c r="G15467">
        <v>24</v>
      </c>
      <c r="K15467">
        <v>15466</v>
      </c>
      <c r="N15467"/>
      <c r="O15467"/>
      <c r="Q15467"/>
    </row>
    <row r="15468" spans="1:17" ht="15" x14ac:dyDescent="0.25">
      <c r="A15468"/>
      <c r="B15468" s="114">
        <v>15467</v>
      </c>
      <c r="C15468" s="7">
        <v>24</v>
      </c>
      <c r="G15468">
        <v>24</v>
      </c>
      <c r="K15468">
        <v>15467</v>
      </c>
      <c r="N15468"/>
      <c r="O15468"/>
      <c r="Q15468"/>
    </row>
    <row r="15469" spans="1:17" ht="15" x14ac:dyDescent="0.25">
      <c r="A15469"/>
      <c r="B15469" s="114">
        <v>15468</v>
      </c>
      <c r="C15469" s="7">
        <v>24</v>
      </c>
      <c r="G15469">
        <v>24</v>
      </c>
      <c r="K15469">
        <v>15468</v>
      </c>
      <c r="N15469"/>
      <c r="O15469"/>
      <c r="Q15469"/>
    </row>
    <row r="15470" spans="1:17" ht="15" x14ac:dyDescent="0.25">
      <c r="A15470"/>
      <c r="B15470" s="114">
        <v>15469</v>
      </c>
      <c r="C15470" s="7">
        <v>24</v>
      </c>
      <c r="G15470">
        <v>24</v>
      </c>
      <c r="K15470">
        <v>15469</v>
      </c>
      <c r="N15470"/>
      <c r="O15470"/>
      <c r="Q15470"/>
    </row>
    <row r="15471" spans="1:17" ht="15" x14ac:dyDescent="0.25">
      <c r="A15471"/>
      <c r="B15471" s="114">
        <v>15470</v>
      </c>
      <c r="C15471" s="7">
        <v>24</v>
      </c>
      <c r="G15471">
        <v>24</v>
      </c>
      <c r="K15471">
        <v>15470</v>
      </c>
      <c r="N15471"/>
      <c r="O15471"/>
      <c r="Q15471"/>
    </row>
    <row r="15472" spans="1:17" ht="15" x14ac:dyDescent="0.25">
      <c r="A15472"/>
      <c r="B15472" s="114">
        <v>15471</v>
      </c>
      <c r="C15472" s="7">
        <v>24</v>
      </c>
      <c r="G15472">
        <v>24</v>
      </c>
      <c r="K15472">
        <v>15471</v>
      </c>
      <c r="N15472"/>
      <c r="O15472"/>
      <c r="Q15472"/>
    </row>
    <row r="15473" spans="1:17" ht="15" x14ac:dyDescent="0.25">
      <c r="A15473"/>
      <c r="B15473" s="114">
        <v>15472</v>
      </c>
      <c r="C15473" s="7">
        <v>24</v>
      </c>
      <c r="G15473">
        <v>24</v>
      </c>
      <c r="K15473">
        <v>15472</v>
      </c>
      <c r="N15473"/>
      <c r="O15473"/>
      <c r="Q15473"/>
    </row>
    <row r="15474" spans="1:17" ht="15" x14ac:dyDescent="0.25">
      <c r="A15474"/>
      <c r="B15474" s="114">
        <v>15473</v>
      </c>
      <c r="C15474" s="7">
        <v>24</v>
      </c>
      <c r="G15474">
        <v>24</v>
      </c>
      <c r="K15474">
        <v>15473</v>
      </c>
      <c r="N15474"/>
      <c r="O15474"/>
      <c r="Q15474"/>
    </row>
    <row r="15475" spans="1:17" ht="15" x14ac:dyDescent="0.25">
      <c r="A15475"/>
      <c r="B15475" s="114">
        <v>15474</v>
      </c>
      <c r="C15475" s="7">
        <v>24</v>
      </c>
      <c r="G15475">
        <v>24</v>
      </c>
      <c r="K15475">
        <v>15474</v>
      </c>
      <c r="N15475"/>
      <c r="O15475"/>
      <c r="Q15475"/>
    </row>
    <row r="15476" spans="1:17" ht="15" x14ac:dyDescent="0.25">
      <c r="A15476"/>
      <c r="B15476" s="114">
        <v>15475</v>
      </c>
      <c r="C15476" s="7">
        <v>24</v>
      </c>
      <c r="G15476">
        <v>24</v>
      </c>
      <c r="K15476">
        <v>15475</v>
      </c>
      <c r="N15476"/>
      <c r="O15476"/>
      <c r="Q15476"/>
    </row>
    <row r="15477" spans="1:17" ht="15" x14ac:dyDescent="0.25">
      <c r="A15477"/>
      <c r="B15477" s="114">
        <v>15476</v>
      </c>
      <c r="C15477" s="7">
        <v>24</v>
      </c>
      <c r="G15477">
        <v>24</v>
      </c>
      <c r="K15477">
        <v>15476</v>
      </c>
      <c r="N15477"/>
      <c r="O15477"/>
      <c r="Q15477"/>
    </row>
    <row r="15478" spans="1:17" ht="15" x14ac:dyDescent="0.25">
      <c r="A15478"/>
      <c r="B15478" s="114">
        <v>15477</v>
      </c>
      <c r="C15478" s="7">
        <v>24</v>
      </c>
      <c r="G15478">
        <v>24</v>
      </c>
      <c r="K15478">
        <v>15477</v>
      </c>
      <c r="N15478"/>
      <c r="O15478"/>
      <c r="Q15478"/>
    </row>
    <row r="15479" spans="1:17" ht="15" x14ac:dyDescent="0.25">
      <c r="A15479"/>
      <c r="B15479" s="114">
        <v>15478</v>
      </c>
      <c r="C15479" s="7">
        <v>24</v>
      </c>
      <c r="G15479">
        <v>24</v>
      </c>
      <c r="K15479">
        <v>15478</v>
      </c>
      <c r="N15479"/>
      <c r="O15479"/>
      <c r="Q15479"/>
    </row>
    <row r="15480" spans="1:17" ht="15" x14ac:dyDescent="0.25">
      <c r="A15480"/>
      <c r="B15480" s="114">
        <v>15479</v>
      </c>
      <c r="C15480" s="7">
        <v>24</v>
      </c>
      <c r="G15480">
        <v>24</v>
      </c>
      <c r="K15480">
        <v>15479</v>
      </c>
      <c r="N15480"/>
      <c r="O15480"/>
      <c r="Q15480"/>
    </row>
    <row r="15481" spans="1:17" ht="15" x14ac:dyDescent="0.25">
      <c r="A15481"/>
      <c r="B15481" s="114">
        <v>15480</v>
      </c>
      <c r="C15481" s="7">
        <v>24</v>
      </c>
      <c r="G15481">
        <v>24</v>
      </c>
      <c r="K15481">
        <v>15480</v>
      </c>
      <c r="N15481"/>
      <c r="O15481"/>
      <c r="Q15481"/>
    </row>
    <row r="15482" spans="1:17" ht="15" x14ac:dyDescent="0.25">
      <c r="A15482"/>
      <c r="B15482" s="114">
        <v>15481</v>
      </c>
      <c r="C15482" s="7">
        <v>24</v>
      </c>
      <c r="G15482">
        <v>24</v>
      </c>
      <c r="K15482">
        <v>15481</v>
      </c>
      <c r="N15482"/>
      <c r="O15482"/>
      <c r="Q15482"/>
    </row>
    <row r="15483" spans="1:17" ht="15" x14ac:dyDescent="0.25">
      <c r="A15483"/>
      <c r="B15483" s="114">
        <v>15482</v>
      </c>
      <c r="C15483" s="7">
        <v>24</v>
      </c>
      <c r="G15483">
        <v>24</v>
      </c>
      <c r="K15483">
        <v>15482</v>
      </c>
      <c r="N15483"/>
      <c r="O15483"/>
      <c r="Q15483"/>
    </row>
    <row r="15484" spans="1:17" ht="15" x14ac:dyDescent="0.25">
      <c r="A15484"/>
      <c r="B15484" s="114">
        <v>15483</v>
      </c>
      <c r="C15484" s="7">
        <v>24</v>
      </c>
      <c r="G15484">
        <v>24</v>
      </c>
      <c r="K15484">
        <v>15483</v>
      </c>
      <c r="N15484"/>
      <c r="O15484"/>
      <c r="Q15484"/>
    </row>
    <row r="15485" spans="1:17" ht="15" x14ac:dyDescent="0.25">
      <c r="A15485"/>
      <c r="B15485" s="114">
        <v>15484</v>
      </c>
      <c r="C15485" s="7">
        <v>24</v>
      </c>
      <c r="G15485">
        <v>24</v>
      </c>
      <c r="K15485">
        <v>15484</v>
      </c>
      <c r="N15485"/>
      <c r="O15485"/>
      <c r="Q15485"/>
    </row>
    <row r="15486" spans="1:17" ht="15" x14ac:dyDescent="0.25">
      <c r="A15486"/>
      <c r="B15486" s="114">
        <v>15485</v>
      </c>
      <c r="C15486" s="7">
        <v>24</v>
      </c>
      <c r="G15486">
        <v>24</v>
      </c>
      <c r="K15486">
        <v>15485</v>
      </c>
      <c r="N15486"/>
      <c r="O15486"/>
      <c r="Q15486"/>
    </row>
    <row r="15487" spans="1:17" ht="15" x14ac:dyDescent="0.25">
      <c r="A15487"/>
      <c r="B15487" s="114">
        <v>15486</v>
      </c>
      <c r="C15487" s="7">
        <v>24</v>
      </c>
      <c r="G15487">
        <v>24</v>
      </c>
      <c r="K15487">
        <v>15486</v>
      </c>
      <c r="N15487"/>
      <c r="O15487"/>
      <c r="Q15487"/>
    </row>
    <row r="15488" spans="1:17" ht="15" x14ac:dyDescent="0.25">
      <c r="A15488"/>
      <c r="B15488" s="114">
        <v>15487</v>
      </c>
      <c r="C15488" s="7">
        <v>24</v>
      </c>
      <c r="G15488">
        <v>24</v>
      </c>
      <c r="K15488">
        <v>15487</v>
      </c>
      <c r="N15488"/>
      <c r="O15488"/>
      <c r="Q15488"/>
    </row>
    <row r="15489" spans="1:17" ht="15" x14ac:dyDescent="0.25">
      <c r="A15489"/>
      <c r="B15489" s="114">
        <v>15488</v>
      </c>
      <c r="C15489" s="7">
        <v>24</v>
      </c>
      <c r="G15489">
        <v>24</v>
      </c>
      <c r="K15489">
        <v>15488</v>
      </c>
      <c r="N15489"/>
      <c r="O15489"/>
      <c r="Q15489"/>
    </row>
    <row r="15490" spans="1:17" ht="15" x14ac:dyDescent="0.25">
      <c r="A15490"/>
      <c r="B15490" s="114">
        <v>15489</v>
      </c>
      <c r="C15490" s="7">
        <v>24</v>
      </c>
      <c r="G15490">
        <v>24</v>
      </c>
      <c r="K15490">
        <v>15489</v>
      </c>
      <c r="N15490"/>
      <c r="O15490"/>
      <c r="Q15490"/>
    </row>
    <row r="15491" spans="1:17" ht="15" x14ac:dyDescent="0.25">
      <c r="A15491"/>
      <c r="B15491" s="114">
        <v>15490</v>
      </c>
      <c r="C15491" s="7">
        <v>24</v>
      </c>
      <c r="G15491">
        <v>24</v>
      </c>
      <c r="K15491">
        <v>15490</v>
      </c>
      <c r="N15491"/>
      <c r="O15491"/>
      <c r="Q15491"/>
    </row>
    <row r="15492" spans="1:17" ht="15" x14ac:dyDescent="0.25">
      <c r="A15492"/>
      <c r="B15492" s="114">
        <v>15491</v>
      </c>
      <c r="C15492" s="7">
        <v>24</v>
      </c>
      <c r="G15492">
        <v>24</v>
      </c>
      <c r="K15492">
        <v>15491</v>
      </c>
      <c r="N15492"/>
      <c r="O15492"/>
      <c r="Q15492"/>
    </row>
    <row r="15493" spans="1:17" ht="15" x14ac:dyDescent="0.25">
      <c r="A15493"/>
      <c r="B15493" s="114">
        <v>15492</v>
      </c>
      <c r="C15493" s="7">
        <v>24</v>
      </c>
      <c r="G15493">
        <v>24</v>
      </c>
      <c r="K15493">
        <v>15492</v>
      </c>
      <c r="N15493"/>
      <c r="O15493"/>
      <c r="Q15493"/>
    </row>
    <row r="15494" spans="1:17" ht="15" x14ac:dyDescent="0.25">
      <c r="A15494"/>
      <c r="B15494" s="114">
        <v>15493</v>
      </c>
      <c r="C15494" s="7">
        <v>24</v>
      </c>
      <c r="G15494">
        <v>24</v>
      </c>
      <c r="K15494">
        <v>15493</v>
      </c>
      <c r="N15494"/>
      <c r="O15494"/>
      <c r="Q15494"/>
    </row>
    <row r="15495" spans="1:17" ht="15" x14ac:dyDescent="0.25">
      <c r="A15495"/>
      <c r="B15495" s="114">
        <v>15494</v>
      </c>
      <c r="C15495" s="7">
        <v>24</v>
      </c>
      <c r="G15495">
        <v>24</v>
      </c>
      <c r="K15495">
        <v>15494</v>
      </c>
      <c r="N15495"/>
      <c r="O15495"/>
      <c r="Q15495"/>
    </row>
    <row r="15496" spans="1:17" ht="15" x14ac:dyDescent="0.25">
      <c r="A15496"/>
      <c r="B15496" s="114">
        <v>15495</v>
      </c>
      <c r="C15496" s="7">
        <v>24</v>
      </c>
      <c r="G15496">
        <v>24</v>
      </c>
      <c r="K15496">
        <v>15495</v>
      </c>
      <c r="N15496"/>
      <c r="O15496"/>
      <c r="Q15496"/>
    </row>
    <row r="15497" spans="1:17" ht="15" x14ac:dyDescent="0.25">
      <c r="A15497"/>
      <c r="B15497" s="114">
        <v>15496</v>
      </c>
      <c r="C15497" s="7">
        <v>24</v>
      </c>
      <c r="G15497">
        <v>24</v>
      </c>
      <c r="K15497">
        <v>15496</v>
      </c>
      <c r="N15497"/>
      <c r="O15497"/>
      <c r="Q15497"/>
    </row>
    <row r="15498" spans="1:17" ht="15" x14ac:dyDescent="0.25">
      <c r="A15498"/>
      <c r="B15498" s="114">
        <v>15497</v>
      </c>
      <c r="C15498" s="7">
        <v>24</v>
      </c>
      <c r="G15498">
        <v>24</v>
      </c>
      <c r="K15498">
        <v>15497</v>
      </c>
      <c r="N15498"/>
      <c r="O15498"/>
      <c r="Q15498"/>
    </row>
    <row r="15499" spans="1:17" ht="15" x14ac:dyDescent="0.25">
      <c r="A15499"/>
      <c r="B15499" s="114">
        <v>15498</v>
      </c>
      <c r="C15499" s="7">
        <v>24</v>
      </c>
      <c r="G15499">
        <v>24</v>
      </c>
      <c r="K15499">
        <v>15498</v>
      </c>
      <c r="N15499"/>
      <c r="O15499"/>
      <c r="Q15499"/>
    </row>
    <row r="15500" spans="1:17" ht="15" x14ac:dyDescent="0.25">
      <c r="A15500"/>
      <c r="B15500" s="114">
        <v>15499</v>
      </c>
      <c r="C15500" s="7">
        <v>24</v>
      </c>
      <c r="G15500">
        <v>24</v>
      </c>
      <c r="K15500">
        <v>15499</v>
      </c>
      <c r="N15500"/>
      <c r="O15500"/>
      <c r="Q15500"/>
    </row>
    <row r="15501" spans="1:17" ht="15" x14ac:dyDescent="0.25">
      <c r="A15501"/>
      <c r="B15501" s="114">
        <v>15500</v>
      </c>
      <c r="C15501" s="7">
        <v>24</v>
      </c>
      <c r="G15501">
        <v>24</v>
      </c>
      <c r="K15501">
        <v>15500</v>
      </c>
      <c r="N15501"/>
      <c r="O15501"/>
      <c r="Q15501"/>
    </row>
    <row r="15502" spans="1:17" ht="15" x14ac:dyDescent="0.25">
      <c r="A15502"/>
      <c r="B15502" s="114">
        <v>15501</v>
      </c>
      <c r="C15502" s="7">
        <v>24</v>
      </c>
      <c r="G15502">
        <v>24</v>
      </c>
      <c r="K15502">
        <v>15501</v>
      </c>
      <c r="N15502"/>
      <c r="O15502"/>
      <c r="Q15502"/>
    </row>
    <row r="15503" spans="1:17" ht="15" x14ac:dyDescent="0.25">
      <c r="A15503"/>
      <c r="B15503" s="114">
        <v>15502</v>
      </c>
      <c r="C15503" s="7">
        <v>24</v>
      </c>
      <c r="G15503">
        <v>24</v>
      </c>
      <c r="K15503">
        <v>15502</v>
      </c>
      <c r="N15503"/>
      <c r="O15503"/>
      <c r="Q15503"/>
    </row>
    <row r="15504" spans="1:17" ht="15" x14ac:dyDescent="0.25">
      <c r="A15504"/>
      <c r="B15504" s="114">
        <v>15503</v>
      </c>
      <c r="C15504" s="7">
        <v>24</v>
      </c>
      <c r="G15504">
        <v>24</v>
      </c>
      <c r="K15504">
        <v>15503</v>
      </c>
      <c r="N15504"/>
      <c r="O15504"/>
      <c r="Q15504"/>
    </row>
    <row r="15505" spans="1:17" ht="15" x14ac:dyDescent="0.25">
      <c r="A15505"/>
      <c r="B15505" s="114">
        <v>15504</v>
      </c>
      <c r="C15505" s="7">
        <v>24</v>
      </c>
      <c r="G15505">
        <v>24</v>
      </c>
      <c r="K15505">
        <v>15504</v>
      </c>
      <c r="N15505"/>
      <c r="O15505"/>
      <c r="Q15505"/>
    </row>
    <row r="15506" spans="1:17" ht="15" x14ac:dyDescent="0.25">
      <c r="A15506"/>
      <c r="B15506" s="114">
        <v>15505</v>
      </c>
      <c r="C15506" s="7">
        <v>24</v>
      </c>
      <c r="G15506">
        <v>24</v>
      </c>
      <c r="K15506">
        <v>15505</v>
      </c>
      <c r="N15506"/>
      <c r="O15506"/>
      <c r="Q15506"/>
    </row>
    <row r="15507" spans="1:17" ht="15" x14ac:dyDescent="0.25">
      <c r="A15507"/>
      <c r="B15507" s="114">
        <v>15506</v>
      </c>
      <c r="C15507" s="7">
        <v>24</v>
      </c>
      <c r="G15507">
        <v>24</v>
      </c>
      <c r="K15507">
        <v>15506</v>
      </c>
      <c r="N15507"/>
      <c r="O15507"/>
      <c r="Q15507"/>
    </row>
    <row r="15508" spans="1:17" ht="15" x14ac:dyDescent="0.25">
      <c r="A15508"/>
      <c r="B15508" s="114">
        <v>15507</v>
      </c>
      <c r="C15508" s="7">
        <v>24</v>
      </c>
      <c r="G15508">
        <v>24</v>
      </c>
      <c r="K15508">
        <v>15507</v>
      </c>
      <c r="N15508"/>
      <c r="O15508"/>
      <c r="Q15508"/>
    </row>
    <row r="15509" spans="1:17" ht="15" x14ac:dyDescent="0.25">
      <c r="A15509"/>
      <c r="B15509" s="114">
        <v>15508</v>
      </c>
      <c r="C15509" s="7">
        <v>24</v>
      </c>
      <c r="G15509">
        <v>24</v>
      </c>
      <c r="K15509">
        <v>15508</v>
      </c>
      <c r="N15509"/>
      <c r="O15509"/>
      <c r="Q15509"/>
    </row>
    <row r="15510" spans="1:17" ht="15" x14ac:dyDescent="0.25">
      <c r="A15510"/>
      <c r="B15510" s="114">
        <v>15509</v>
      </c>
      <c r="C15510" s="7">
        <v>24</v>
      </c>
      <c r="G15510">
        <v>24</v>
      </c>
      <c r="K15510">
        <v>15509</v>
      </c>
      <c r="N15510"/>
      <c r="O15510"/>
      <c r="Q15510"/>
    </row>
    <row r="15511" spans="1:17" ht="15" x14ac:dyDescent="0.25">
      <c r="A15511"/>
      <c r="B15511" s="114">
        <v>15510</v>
      </c>
      <c r="C15511" s="7">
        <v>24</v>
      </c>
      <c r="G15511">
        <v>24</v>
      </c>
      <c r="K15511">
        <v>15510</v>
      </c>
      <c r="N15511"/>
      <c r="O15511"/>
      <c r="Q15511"/>
    </row>
    <row r="15512" spans="1:17" ht="15" x14ac:dyDescent="0.25">
      <c r="A15512"/>
      <c r="B15512" s="114">
        <v>15511</v>
      </c>
      <c r="C15512" s="7">
        <v>24</v>
      </c>
      <c r="G15512">
        <v>24</v>
      </c>
      <c r="K15512">
        <v>15511</v>
      </c>
      <c r="N15512"/>
      <c r="O15512"/>
      <c r="Q15512"/>
    </row>
    <row r="15513" spans="1:17" ht="15" x14ac:dyDescent="0.25">
      <c r="A15513"/>
      <c r="B15513" s="114">
        <v>15512</v>
      </c>
      <c r="C15513" s="7">
        <v>24</v>
      </c>
      <c r="G15513">
        <v>24</v>
      </c>
      <c r="K15513">
        <v>15512</v>
      </c>
      <c r="N15513"/>
      <c r="O15513"/>
      <c r="Q15513"/>
    </row>
    <row r="15514" spans="1:17" ht="15" x14ac:dyDescent="0.25">
      <c r="A15514"/>
      <c r="B15514" s="114">
        <v>15513</v>
      </c>
      <c r="C15514" s="7">
        <v>24</v>
      </c>
      <c r="G15514">
        <v>24</v>
      </c>
      <c r="K15514">
        <v>15513</v>
      </c>
      <c r="N15514"/>
      <c r="O15514"/>
      <c r="Q15514"/>
    </row>
    <row r="15515" spans="1:17" ht="15" x14ac:dyDescent="0.25">
      <c r="A15515"/>
      <c r="B15515" s="114">
        <v>15514</v>
      </c>
      <c r="C15515" s="7">
        <v>24</v>
      </c>
      <c r="G15515">
        <v>24</v>
      </c>
      <c r="K15515">
        <v>15514</v>
      </c>
      <c r="N15515"/>
      <c r="O15515"/>
      <c r="Q15515"/>
    </row>
    <row r="15516" spans="1:17" ht="15" x14ac:dyDescent="0.25">
      <c r="A15516"/>
      <c r="B15516" s="114">
        <v>15515</v>
      </c>
      <c r="C15516" s="7">
        <v>24</v>
      </c>
      <c r="G15516">
        <v>24</v>
      </c>
      <c r="K15516">
        <v>15515</v>
      </c>
      <c r="N15516"/>
      <c r="O15516"/>
      <c r="Q15516"/>
    </row>
    <row r="15517" spans="1:17" ht="15" x14ac:dyDescent="0.25">
      <c r="A15517"/>
      <c r="B15517" s="114">
        <v>15516</v>
      </c>
      <c r="C15517" s="7">
        <v>24</v>
      </c>
      <c r="G15517">
        <v>24</v>
      </c>
      <c r="K15517">
        <v>15516</v>
      </c>
      <c r="N15517"/>
      <c r="O15517"/>
      <c r="Q15517"/>
    </row>
    <row r="15518" spans="1:17" ht="15" x14ac:dyDescent="0.25">
      <c r="A15518"/>
      <c r="B15518" s="114">
        <v>15517</v>
      </c>
      <c r="C15518" s="7">
        <v>24</v>
      </c>
      <c r="G15518">
        <v>24</v>
      </c>
      <c r="K15518">
        <v>15517</v>
      </c>
      <c r="N15518"/>
      <c r="O15518"/>
      <c r="Q15518"/>
    </row>
    <row r="15519" spans="1:17" ht="15" x14ac:dyDescent="0.25">
      <c r="A15519"/>
      <c r="B15519" s="114">
        <v>15518</v>
      </c>
      <c r="C15519" s="7">
        <v>24</v>
      </c>
      <c r="G15519">
        <v>24</v>
      </c>
      <c r="K15519">
        <v>15518</v>
      </c>
      <c r="N15519"/>
      <c r="O15519"/>
      <c r="Q15519"/>
    </row>
    <row r="15520" spans="1:17" ht="15" x14ac:dyDescent="0.25">
      <c r="A15520"/>
      <c r="B15520" s="114">
        <v>15519</v>
      </c>
      <c r="C15520" s="7">
        <v>24</v>
      </c>
      <c r="G15520">
        <v>24</v>
      </c>
      <c r="K15520">
        <v>15519</v>
      </c>
      <c r="N15520"/>
      <c r="O15520"/>
      <c r="Q15520"/>
    </row>
    <row r="15521" spans="1:17" ht="15" x14ac:dyDescent="0.25">
      <c r="A15521"/>
      <c r="B15521" s="114">
        <v>15520</v>
      </c>
      <c r="C15521" s="7">
        <v>24</v>
      </c>
      <c r="G15521">
        <v>24</v>
      </c>
      <c r="K15521">
        <v>15520</v>
      </c>
      <c r="N15521"/>
      <c r="O15521"/>
      <c r="Q15521"/>
    </row>
    <row r="15522" spans="1:17" ht="15" x14ac:dyDescent="0.25">
      <c r="A15522"/>
      <c r="B15522" s="114">
        <v>15521</v>
      </c>
      <c r="C15522" s="7">
        <v>24</v>
      </c>
      <c r="G15522">
        <v>24</v>
      </c>
      <c r="K15522">
        <v>15521</v>
      </c>
      <c r="N15522"/>
      <c r="O15522"/>
      <c r="Q15522"/>
    </row>
    <row r="15523" spans="1:17" ht="15" x14ac:dyDescent="0.25">
      <c r="A15523"/>
      <c r="B15523" s="114">
        <v>15522</v>
      </c>
      <c r="C15523" s="7">
        <v>24</v>
      </c>
      <c r="G15523">
        <v>24</v>
      </c>
      <c r="K15523">
        <v>15522</v>
      </c>
      <c r="N15523"/>
      <c r="O15523"/>
      <c r="Q15523"/>
    </row>
    <row r="15524" spans="1:17" ht="15" x14ac:dyDescent="0.25">
      <c r="A15524"/>
      <c r="B15524" s="114">
        <v>15523</v>
      </c>
      <c r="C15524" s="7">
        <v>24</v>
      </c>
      <c r="G15524">
        <v>24</v>
      </c>
      <c r="K15524">
        <v>15523</v>
      </c>
      <c r="N15524"/>
      <c r="O15524"/>
      <c r="Q15524"/>
    </row>
    <row r="15525" spans="1:17" ht="15" x14ac:dyDescent="0.25">
      <c r="A15525"/>
      <c r="B15525" s="114">
        <v>15524</v>
      </c>
      <c r="C15525" s="7">
        <v>24</v>
      </c>
      <c r="G15525">
        <v>24</v>
      </c>
      <c r="K15525">
        <v>15524</v>
      </c>
      <c r="N15525"/>
      <c r="O15525"/>
      <c r="Q15525"/>
    </row>
    <row r="15526" spans="1:17" ht="15" x14ac:dyDescent="0.25">
      <c r="A15526"/>
      <c r="B15526" s="114">
        <v>15525</v>
      </c>
      <c r="C15526" s="7">
        <v>24</v>
      </c>
      <c r="G15526">
        <v>24</v>
      </c>
      <c r="K15526">
        <v>15525</v>
      </c>
      <c r="N15526"/>
      <c r="O15526"/>
      <c r="Q15526"/>
    </row>
    <row r="15527" spans="1:17" ht="15" x14ac:dyDescent="0.25">
      <c r="A15527"/>
      <c r="B15527" s="114">
        <v>15526</v>
      </c>
      <c r="C15527" s="7">
        <v>24</v>
      </c>
      <c r="G15527">
        <v>24</v>
      </c>
      <c r="K15527">
        <v>15526</v>
      </c>
      <c r="N15527"/>
      <c r="O15527"/>
      <c r="Q15527"/>
    </row>
    <row r="15528" spans="1:17" ht="15" x14ac:dyDescent="0.25">
      <c r="A15528"/>
      <c r="B15528" s="114">
        <v>15527</v>
      </c>
      <c r="C15528" s="7">
        <v>24</v>
      </c>
      <c r="G15528">
        <v>24</v>
      </c>
      <c r="K15528">
        <v>15527</v>
      </c>
      <c r="N15528"/>
      <c r="O15528"/>
      <c r="Q15528"/>
    </row>
    <row r="15529" spans="1:17" ht="15" x14ac:dyDescent="0.25">
      <c r="A15529"/>
      <c r="B15529" s="114">
        <v>15528</v>
      </c>
      <c r="C15529" s="7">
        <v>24</v>
      </c>
      <c r="G15529">
        <v>24</v>
      </c>
      <c r="K15529">
        <v>15528</v>
      </c>
      <c r="N15529"/>
      <c r="O15529"/>
      <c r="Q15529"/>
    </row>
    <row r="15530" spans="1:17" ht="15" x14ac:dyDescent="0.25">
      <c r="A15530"/>
      <c r="B15530" s="114">
        <v>15529</v>
      </c>
      <c r="C15530" s="7">
        <v>24</v>
      </c>
      <c r="G15530">
        <v>24</v>
      </c>
      <c r="K15530">
        <v>15529</v>
      </c>
      <c r="N15530"/>
      <c r="O15530"/>
      <c r="Q15530"/>
    </row>
    <row r="15531" spans="1:17" ht="15" x14ac:dyDescent="0.25">
      <c r="A15531"/>
      <c r="B15531" s="114">
        <v>15530</v>
      </c>
      <c r="C15531" s="7">
        <v>24</v>
      </c>
      <c r="G15531">
        <v>24</v>
      </c>
      <c r="K15531">
        <v>15530</v>
      </c>
      <c r="N15531"/>
      <c r="O15531"/>
      <c r="Q15531"/>
    </row>
    <row r="15532" spans="1:17" ht="15" x14ac:dyDescent="0.25">
      <c r="A15532"/>
      <c r="B15532" s="114">
        <v>15531</v>
      </c>
      <c r="C15532" s="7">
        <v>24</v>
      </c>
      <c r="G15532">
        <v>24</v>
      </c>
      <c r="K15532">
        <v>15531</v>
      </c>
      <c r="N15532"/>
      <c r="O15532"/>
      <c r="Q15532"/>
    </row>
    <row r="15533" spans="1:17" ht="15" x14ac:dyDescent="0.25">
      <c r="A15533"/>
      <c r="B15533" s="114">
        <v>15532</v>
      </c>
      <c r="C15533" s="7">
        <v>24</v>
      </c>
      <c r="G15533">
        <v>24</v>
      </c>
      <c r="K15533">
        <v>15532</v>
      </c>
      <c r="N15533"/>
      <c r="O15533"/>
      <c r="Q15533"/>
    </row>
    <row r="15534" spans="1:17" ht="15" x14ac:dyDescent="0.25">
      <c r="A15534"/>
      <c r="B15534" s="114">
        <v>15533</v>
      </c>
      <c r="C15534" s="7">
        <v>24</v>
      </c>
      <c r="G15534">
        <v>24</v>
      </c>
      <c r="K15534">
        <v>15533</v>
      </c>
      <c r="N15534"/>
      <c r="O15534"/>
      <c r="Q15534"/>
    </row>
    <row r="15535" spans="1:17" ht="15" x14ac:dyDescent="0.25">
      <c r="A15535"/>
      <c r="B15535" s="114">
        <v>15534</v>
      </c>
      <c r="C15535" s="7">
        <v>24</v>
      </c>
      <c r="G15535">
        <v>24</v>
      </c>
      <c r="K15535">
        <v>15534</v>
      </c>
      <c r="N15535"/>
      <c r="O15535"/>
      <c r="Q15535"/>
    </row>
    <row r="15536" spans="1:17" ht="15" x14ac:dyDescent="0.25">
      <c r="A15536"/>
      <c r="B15536" s="114">
        <v>15535</v>
      </c>
      <c r="C15536" s="7">
        <v>24</v>
      </c>
      <c r="G15536">
        <v>24</v>
      </c>
      <c r="K15536">
        <v>15535</v>
      </c>
      <c r="N15536"/>
      <c r="O15536"/>
      <c r="Q15536"/>
    </row>
    <row r="15537" spans="1:17" ht="15" x14ac:dyDescent="0.25">
      <c r="A15537"/>
      <c r="B15537" s="114">
        <v>15536</v>
      </c>
      <c r="C15537" s="7">
        <v>24</v>
      </c>
      <c r="G15537">
        <v>24</v>
      </c>
      <c r="K15537">
        <v>15536</v>
      </c>
      <c r="N15537"/>
      <c r="O15537"/>
      <c r="Q15537"/>
    </row>
    <row r="15538" spans="1:17" ht="15" x14ac:dyDescent="0.25">
      <c r="A15538"/>
      <c r="B15538" s="114">
        <v>15537</v>
      </c>
      <c r="C15538" s="7">
        <v>24</v>
      </c>
      <c r="G15538">
        <v>24</v>
      </c>
      <c r="K15538">
        <v>15537</v>
      </c>
      <c r="N15538"/>
      <c r="O15538"/>
      <c r="Q15538"/>
    </row>
    <row r="15539" spans="1:17" ht="15" x14ac:dyDescent="0.25">
      <c r="A15539"/>
      <c r="B15539" s="114">
        <v>15538</v>
      </c>
      <c r="C15539" s="7">
        <v>24</v>
      </c>
      <c r="G15539">
        <v>24</v>
      </c>
      <c r="K15539">
        <v>15538</v>
      </c>
      <c r="N15539"/>
      <c r="O15539"/>
      <c r="Q15539"/>
    </row>
    <row r="15540" spans="1:17" ht="15" x14ac:dyDescent="0.25">
      <c r="A15540"/>
      <c r="B15540" s="114">
        <v>15539</v>
      </c>
      <c r="C15540" s="7">
        <v>24</v>
      </c>
      <c r="G15540">
        <v>24</v>
      </c>
      <c r="K15540">
        <v>15539</v>
      </c>
      <c r="N15540"/>
      <c r="O15540"/>
      <c r="Q15540"/>
    </row>
    <row r="15541" spans="1:17" ht="15" x14ac:dyDescent="0.25">
      <c r="A15541"/>
      <c r="B15541" s="114">
        <v>15540</v>
      </c>
      <c r="C15541" s="7">
        <v>24</v>
      </c>
      <c r="G15541">
        <v>24</v>
      </c>
      <c r="K15541">
        <v>15540</v>
      </c>
      <c r="N15541"/>
      <c r="O15541"/>
      <c r="Q15541"/>
    </row>
    <row r="15542" spans="1:17" ht="15" x14ac:dyDescent="0.25">
      <c r="A15542"/>
      <c r="B15542" s="114">
        <v>15541</v>
      </c>
      <c r="C15542" s="7">
        <v>24</v>
      </c>
      <c r="G15542">
        <v>24</v>
      </c>
      <c r="K15542">
        <v>15541</v>
      </c>
      <c r="N15542"/>
      <c r="O15542"/>
      <c r="Q15542"/>
    </row>
    <row r="15543" spans="1:17" ht="15" x14ac:dyDescent="0.25">
      <c r="A15543"/>
      <c r="B15543" s="114">
        <v>15542</v>
      </c>
      <c r="C15543" s="7">
        <v>24</v>
      </c>
      <c r="G15543">
        <v>24</v>
      </c>
      <c r="K15543">
        <v>15542</v>
      </c>
      <c r="N15543"/>
      <c r="O15543"/>
      <c r="Q15543"/>
    </row>
    <row r="15544" spans="1:17" ht="15" x14ac:dyDescent="0.25">
      <c r="A15544"/>
      <c r="B15544" s="114">
        <v>15543</v>
      </c>
      <c r="C15544" s="7">
        <v>24</v>
      </c>
      <c r="G15544">
        <v>24</v>
      </c>
      <c r="K15544">
        <v>15543</v>
      </c>
      <c r="N15544"/>
      <c r="O15544"/>
      <c r="Q15544"/>
    </row>
    <row r="15545" spans="1:17" ht="15" x14ac:dyDescent="0.25">
      <c r="A15545"/>
      <c r="B15545" s="114">
        <v>15544</v>
      </c>
      <c r="C15545" s="7">
        <v>24</v>
      </c>
      <c r="G15545">
        <v>24</v>
      </c>
      <c r="K15545">
        <v>15544</v>
      </c>
      <c r="N15545"/>
      <c r="O15545"/>
      <c r="Q15545"/>
    </row>
    <row r="15546" spans="1:17" ht="15" x14ac:dyDescent="0.25">
      <c r="A15546"/>
      <c r="B15546" s="114">
        <v>15545</v>
      </c>
      <c r="C15546" s="7">
        <v>24</v>
      </c>
      <c r="G15546">
        <v>24</v>
      </c>
      <c r="K15546">
        <v>15545</v>
      </c>
      <c r="N15546"/>
      <c r="O15546"/>
      <c r="Q15546"/>
    </row>
    <row r="15547" spans="1:17" ht="15" x14ac:dyDescent="0.25">
      <c r="A15547"/>
      <c r="B15547" s="114">
        <v>15546</v>
      </c>
      <c r="C15547" s="7">
        <v>24</v>
      </c>
      <c r="G15547">
        <v>24</v>
      </c>
      <c r="K15547">
        <v>15546</v>
      </c>
      <c r="N15547"/>
      <c r="O15547"/>
      <c r="Q15547"/>
    </row>
    <row r="15548" spans="1:17" ht="15" x14ac:dyDescent="0.25">
      <c r="A15548"/>
      <c r="B15548" s="114">
        <v>15547</v>
      </c>
      <c r="C15548" s="7">
        <v>24</v>
      </c>
      <c r="G15548">
        <v>24</v>
      </c>
      <c r="K15548">
        <v>15547</v>
      </c>
      <c r="N15548"/>
      <c r="O15548"/>
      <c r="Q15548"/>
    </row>
    <row r="15549" spans="1:17" ht="15" x14ac:dyDescent="0.25">
      <c r="A15549"/>
      <c r="B15549" s="114">
        <v>15548</v>
      </c>
      <c r="C15549" s="7">
        <v>24</v>
      </c>
      <c r="G15549">
        <v>24</v>
      </c>
      <c r="K15549">
        <v>15548</v>
      </c>
      <c r="N15549"/>
      <c r="O15549"/>
      <c r="Q15549"/>
    </row>
    <row r="15550" spans="1:17" ht="15" x14ac:dyDescent="0.25">
      <c r="A15550"/>
      <c r="B15550" s="114">
        <v>15549</v>
      </c>
      <c r="C15550" s="7">
        <v>24</v>
      </c>
      <c r="G15550">
        <v>24</v>
      </c>
      <c r="K15550">
        <v>15549</v>
      </c>
      <c r="N15550"/>
      <c r="O15550"/>
      <c r="Q15550"/>
    </row>
    <row r="15551" spans="1:17" ht="15" x14ac:dyDescent="0.25">
      <c r="A15551"/>
      <c r="B15551" s="114">
        <v>15550</v>
      </c>
      <c r="C15551" s="7">
        <v>24</v>
      </c>
      <c r="G15551">
        <v>24</v>
      </c>
      <c r="K15551">
        <v>15550</v>
      </c>
      <c r="N15551"/>
      <c r="O15551"/>
      <c r="Q15551"/>
    </row>
    <row r="15552" spans="1:17" ht="15" x14ac:dyDescent="0.25">
      <c r="A15552"/>
      <c r="B15552" s="114">
        <v>15551</v>
      </c>
      <c r="C15552" s="7">
        <v>24</v>
      </c>
      <c r="G15552">
        <v>24</v>
      </c>
      <c r="K15552">
        <v>15551</v>
      </c>
      <c r="N15552"/>
      <c r="O15552"/>
      <c r="Q15552"/>
    </row>
    <row r="15553" spans="1:17" ht="15" x14ac:dyDescent="0.25">
      <c r="A15553"/>
      <c r="B15553" s="114">
        <v>15552</v>
      </c>
      <c r="C15553" s="7">
        <v>24</v>
      </c>
      <c r="G15553">
        <v>24</v>
      </c>
      <c r="K15553">
        <v>15552</v>
      </c>
      <c r="N15553"/>
      <c r="O15553"/>
      <c r="Q15553"/>
    </row>
    <row r="15554" spans="1:17" ht="15" x14ac:dyDescent="0.25">
      <c r="A15554"/>
      <c r="B15554" s="114">
        <v>15553</v>
      </c>
      <c r="C15554" s="7">
        <v>24</v>
      </c>
      <c r="G15554">
        <v>24</v>
      </c>
      <c r="K15554">
        <v>15553</v>
      </c>
      <c r="N15554"/>
      <c r="O15554"/>
      <c r="Q15554"/>
    </row>
    <row r="15555" spans="1:17" ht="15" x14ac:dyDescent="0.25">
      <c r="A15555"/>
      <c r="B15555" s="114">
        <v>15554</v>
      </c>
      <c r="C15555" s="7">
        <v>24</v>
      </c>
      <c r="G15555">
        <v>24</v>
      </c>
      <c r="K15555">
        <v>15554</v>
      </c>
      <c r="N15555"/>
      <c r="O15555"/>
      <c r="Q15555"/>
    </row>
    <row r="15556" spans="1:17" ht="15" x14ac:dyDescent="0.25">
      <c r="A15556"/>
      <c r="B15556" s="114">
        <v>15555</v>
      </c>
      <c r="C15556" s="7">
        <v>24</v>
      </c>
      <c r="G15556">
        <v>24</v>
      </c>
      <c r="K15556">
        <v>15555</v>
      </c>
      <c r="N15556"/>
      <c r="O15556"/>
      <c r="Q15556"/>
    </row>
    <row r="15557" spans="1:17" ht="15" x14ac:dyDescent="0.25">
      <c r="A15557"/>
      <c r="B15557" s="114">
        <v>15556</v>
      </c>
      <c r="C15557" s="7">
        <v>24</v>
      </c>
      <c r="G15557">
        <v>24</v>
      </c>
      <c r="K15557">
        <v>15556</v>
      </c>
      <c r="N15557"/>
      <c r="O15557"/>
      <c r="Q15557"/>
    </row>
    <row r="15558" spans="1:17" ht="15" x14ac:dyDescent="0.25">
      <c r="A15558"/>
      <c r="B15558" s="114">
        <v>15557</v>
      </c>
      <c r="C15558" s="7">
        <v>24</v>
      </c>
      <c r="G15558">
        <v>24</v>
      </c>
      <c r="K15558">
        <v>15557</v>
      </c>
      <c r="N15558"/>
      <c r="O15558"/>
      <c r="Q15558"/>
    </row>
    <row r="15559" spans="1:17" ht="15" x14ac:dyDescent="0.25">
      <c r="A15559"/>
      <c r="B15559" s="114">
        <v>15558</v>
      </c>
      <c r="C15559" s="7">
        <v>24</v>
      </c>
      <c r="G15559">
        <v>24</v>
      </c>
      <c r="K15559">
        <v>15558</v>
      </c>
      <c r="N15559"/>
      <c r="O15559"/>
      <c r="Q15559"/>
    </row>
    <row r="15560" spans="1:17" ht="15" x14ac:dyDescent="0.25">
      <c r="A15560"/>
      <c r="B15560" s="114">
        <v>15559</v>
      </c>
      <c r="C15560" s="7">
        <v>24</v>
      </c>
      <c r="G15560">
        <v>24</v>
      </c>
      <c r="K15560">
        <v>15559</v>
      </c>
      <c r="N15560"/>
      <c r="O15560"/>
      <c r="Q15560"/>
    </row>
    <row r="15561" spans="1:17" ht="15" x14ac:dyDescent="0.25">
      <c r="A15561"/>
      <c r="B15561" s="114">
        <v>15560</v>
      </c>
      <c r="C15561" s="7">
        <v>24</v>
      </c>
      <c r="G15561">
        <v>24</v>
      </c>
      <c r="K15561">
        <v>15560</v>
      </c>
      <c r="N15561"/>
      <c r="O15561"/>
      <c r="Q15561"/>
    </row>
    <row r="15562" spans="1:17" ht="15" x14ac:dyDescent="0.25">
      <c r="A15562"/>
      <c r="B15562" s="114">
        <v>15561</v>
      </c>
      <c r="C15562" s="7">
        <v>24</v>
      </c>
      <c r="G15562">
        <v>24</v>
      </c>
      <c r="K15562">
        <v>15561</v>
      </c>
      <c r="N15562"/>
      <c r="O15562"/>
      <c r="Q15562"/>
    </row>
    <row r="15563" spans="1:17" ht="15" x14ac:dyDescent="0.25">
      <c r="A15563"/>
      <c r="B15563" s="114">
        <v>15562</v>
      </c>
      <c r="C15563" s="7">
        <v>24</v>
      </c>
      <c r="G15563">
        <v>24</v>
      </c>
      <c r="K15563">
        <v>15562</v>
      </c>
      <c r="N15563"/>
      <c r="O15563"/>
      <c r="Q15563"/>
    </row>
    <row r="15564" spans="1:17" ht="15" x14ac:dyDescent="0.25">
      <c r="A15564"/>
      <c r="B15564" s="114">
        <v>15563</v>
      </c>
      <c r="C15564" s="7">
        <v>24</v>
      </c>
      <c r="G15564">
        <v>24</v>
      </c>
      <c r="K15564">
        <v>15563</v>
      </c>
      <c r="N15564"/>
      <c r="O15564"/>
      <c r="Q15564"/>
    </row>
    <row r="15565" spans="1:17" ht="15" x14ac:dyDescent="0.25">
      <c r="A15565"/>
      <c r="B15565" s="114">
        <v>15564</v>
      </c>
      <c r="C15565" s="7">
        <v>24</v>
      </c>
      <c r="G15565">
        <v>24</v>
      </c>
      <c r="K15565">
        <v>15564</v>
      </c>
      <c r="N15565"/>
      <c r="O15565"/>
      <c r="Q15565"/>
    </row>
    <row r="15566" spans="1:17" ht="15" x14ac:dyDescent="0.25">
      <c r="A15566"/>
      <c r="B15566" s="114">
        <v>15565</v>
      </c>
      <c r="C15566" s="7">
        <v>24</v>
      </c>
      <c r="G15566">
        <v>24</v>
      </c>
      <c r="K15566">
        <v>15565</v>
      </c>
      <c r="N15566"/>
      <c r="O15566"/>
      <c r="Q15566"/>
    </row>
    <row r="15567" spans="1:17" ht="15" x14ac:dyDescent="0.25">
      <c r="A15567"/>
      <c r="B15567" s="114">
        <v>15566</v>
      </c>
      <c r="C15567" s="7">
        <v>24</v>
      </c>
      <c r="G15567">
        <v>24</v>
      </c>
      <c r="K15567">
        <v>15566</v>
      </c>
      <c r="N15567"/>
      <c r="O15567"/>
      <c r="Q15567"/>
    </row>
    <row r="15568" spans="1:17" ht="15" x14ac:dyDescent="0.25">
      <c r="A15568"/>
      <c r="B15568" s="114">
        <v>15567</v>
      </c>
      <c r="C15568" s="7">
        <v>24</v>
      </c>
      <c r="G15568">
        <v>24</v>
      </c>
      <c r="K15568">
        <v>15567</v>
      </c>
      <c r="N15568"/>
      <c r="O15568"/>
      <c r="Q15568"/>
    </row>
    <row r="15569" spans="1:17" ht="15" x14ac:dyDescent="0.25">
      <c r="A15569"/>
      <c r="B15569" s="114">
        <v>15568</v>
      </c>
      <c r="C15569" s="7">
        <v>24</v>
      </c>
      <c r="G15569">
        <v>24</v>
      </c>
      <c r="K15569">
        <v>15568</v>
      </c>
      <c r="N15569"/>
      <c r="O15569"/>
      <c r="Q15569"/>
    </row>
    <row r="15570" spans="1:17" ht="15" x14ac:dyDescent="0.25">
      <c r="A15570"/>
      <c r="B15570" s="114">
        <v>15569</v>
      </c>
      <c r="C15570" s="7">
        <v>24</v>
      </c>
      <c r="G15570">
        <v>24</v>
      </c>
      <c r="K15570">
        <v>15569</v>
      </c>
      <c r="N15570"/>
      <c r="O15570"/>
      <c r="Q15570"/>
    </row>
    <row r="15571" spans="1:17" ht="15" x14ac:dyDescent="0.25">
      <c r="A15571"/>
      <c r="B15571" s="114">
        <v>15570</v>
      </c>
      <c r="C15571" s="7">
        <v>24</v>
      </c>
      <c r="G15571">
        <v>24</v>
      </c>
      <c r="K15571">
        <v>15570</v>
      </c>
      <c r="N15571"/>
      <c r="O15571"/>
      <c r="Q15571"/>
    </row>
    <row r="15572" spans="1:17" ht="15" x14ac:dyDescent="0.25">
      <c r="A15572"/>
      <c r="B15572" s="114">
        <v>15571</v>
      </c>
      <c r="C15572" s="7">
        <v>24</v>
      </c>
      <c r="G15572">
        <v>24</v>
      </c>
      <c r="K15572">
        <v>15571</v>
      </c>
      <c r="N15572"/>
      <c r="O15572"/>
      <c r="Q15572"/>
    </row>
    <row r="15573" spans="1:17" ht="15" x14ac:dyDescent="0.25">
      <c r="A15573"/>
      <c r="B15573" s="114">
        <v>15572</v>
      </c>
      <c r="C15573" s="7">
        <v>24</v>
      </c>
      <c r="G15573">
        <v>24</v>
      </c>
      <c r="K15573">
        <v>15572</v>
      </c>
      <c r="N15573"/>
      <c r="O15573"/>
      <c r="Q15573"/>
    </row>
    <row r="15574" spans="1:17" ht="15" x14ac:dyDescent="0.25">
      <c r="A15574"/>
      <c r="B15574" s="114">
        <v>15573</v>
      </c>
      <c r="C15574" s="7">
        <v>24</v>
      </c>
      <c r="G15574">
        <v>24</v>
      </c>
      <c r="K15574">
        <v>15573</v>
      </c>
      <c r="N15574"/>
      <c r="O15574"/>
      <c r="Q15574"/>
    </row>
    <row r="15575" spans="1:17" ht="15" x14ac:dyDescent="0.25">
      <c r="A15575"/>
      <c r="B15575" s="114">
        <v>15574</v>
      </c>
      <c r="C15575" s="7">
        <v>24</v>
      </c>
      <c r="G15575">
        <v>24</v>
      </c>
      <c r="K15575">
        <v>15574</v>
      </c>
      <c r="N15575"/>
      <c r="O15575"/>
      <c r="Q15575"/>
    </row>
    <row r="15576" spans="1:17" ht="15" x14ac:dyDescent="0.25">
      <c r="A15576"/>
      <c r="B15576" s="114">
        <v>15575</v>
      </c>
      <c r="C15576" s="7">
        <v>24</v>
      </c>
      <c r="G15576">
        <v>24</v>
      </c>
      <c r="K15576">
        <v>15575</v>
      </c>
      <c r="N15576"/>
      <c r="O15576"/>
      <c r="Q15576"/>
    </row>
    <row r="15577" spans="1:17" ht="15" x14ac:dyDescent="0.25">
      <c r="A15577"/>
      <c r="B15577" s="114">
        <v>15576</v>
      </c>
      <c r="C15577" s="7">
        <v>24</v>
      </c>
      <c r="G15577">
        <v>24</v>
      </c>
      <c r="K15577">
        <v>15576</v>
      </c>
      <c r="N15577"/>
      <c r="O15577"/>
      <c r="Q15577"/>
    </row>
    <row r="15578" spans="1:17" ht="15" x14ac:dyDescent="0.25">
      <c r="A15578"/>
      <c r="B15578" s="114">
        <v>15577</v>
      </c>
      <c r="C15578" s="7">
        <v>24</v>
      </c>
      <c r="G15578">
        <v>24</v>
      </c>
      <c r="K15578">
        <v>15577</v>
      </c>
      <c r="N15578"/>
      <c r="O15578"/>
      <c r="Q15578"/>
    </row>
    <row r="15579" spans="1:17" ht="15" x14ac:dyDescent="0.25">
      <c r="A15579"/>
      <c r="B15579" s="114">
        <v>15578</v>
      </c>
      <c r="C15579" s="7">
        <v>24</v>
      </c>
      <c r="G15579">
        <v>24</v>
      </c>
      <c r="K15579">
        <v>15578</v>
      </c>
      <c r="N15579"/>
      <c r="O15579"/>
      <c r="Q15579"/>
    </row>
    <row r="15580" spans="1:17" ht="15" x14ac:dyDescent="0.25">
      <c r="A15580"/>
      <c r="B15580" s="114">
        <v>15579</v>
      </c>
      <c r="C15580" s="7">
        <v>24</v>
      </c>
      <c r="G15580">
        <v>24</v>
      </c>
      <c r="K15580">
        <v>15579</v>
      </c>
      <c r="N15580"/>
      <c r="O15580"/>
      <c r="Q15580"/>
    </row>
    <row r="15581" spans="1:17" ht="15" x14ac:dyDescent="0.25">
      <c r="A15581"/>
      <c r="B15581" s="114">
        <v>15580</v>
      </c>
      <c r="C15581" s="7">
        <v>24</v>
      </c>
      <c r="G15581">
        <v>24</v>
      </c>
      <c r="K15581">
        <v>15580</v>
      </c>
      <c r="N15581"/>
      <c r="O15581"/>
      <c r="Q15581"/>
    </row>
    <row r="15582" spans="1:17" ht="15" x14ac:dyDescent="0.25">
      <c r="A15582"/>
      <c r="B15582" s="114">
        <v>15581</v>
      </c>
      <c r="C15582" s="7">
        <v>24</v>
      </c>
      <c r="G15582">
        <v>24</v>
      </c>
      <c r="K15582">
        <v>15581</v>
      </c>
      <c r="N15582"/>
      <c r="O15582"/>
      <c r="Q15582"/>
    </row>
    <row r="15583" spans="1:17" ht="15" x14ac:dyDescent="0.25">
      <c r="A15583"/>
      <c r="B15583" s="114">
        <v>15582</v>
      </c>
      <c r="C15583" s="7">
        <v>24</v>
      </c>
      <c r="G15583">
        <v>24</v>
      </c>
      <c r="K15583">
        <v>15582</v>
      </c>
      <c r="N15583"/>
      <c r="O15583"/>
      <c r="Q15583"/>
    </row>
    <row r="15584" spans="1:17" ht="15" x14ac:dyDescent="0.25">
      <c r="A15584"/>
      <c r="B15584" s="114">
        <v>15583</v>
      </c>
      <c r="C15584" s="7">
        <v>24</v>
      </c>
      <c r="G15584">
        <v>24</v>
      </c>
      <c r="K15584">
        <v>15583</v>
      </c>
      <c r="N15584"/>
      <c r="O15584"/>
      <c r="Q15584"/>
    </row>
    <row r="15585" spans="1:17" ht="15" x14ac:dyDescent="0.25">
      <c r="A15585"/>
      <c r="B15585" s="114">
        <v>15584</v>
      </c>
      <c r="C15585" s="7">
        <v>24</v>
      </c>
      <c r="G15585">
        <v>24</v>
      </c>
      <c r="K15585">
        <v>15584</v>
      </c>
      <c r="N15585"/>
      <c r="O15585"/>
      <c r="Q15585"/>
    </row>
    <row r="15586" spans="1:17" ht="15" x14ac:dyDescent="0.25">
      <c r="A15586"/>
      <c r="B15586" s="114">
        <v>15585</v>
      </c>
      <c r="C15586" s="7">
        <v>24</v>
      </c>
      <c r="G15586">
        <v>24</v>
      </c>
      <c r="K15586">
        <v>15585</v>
      </c>
      <c r="N15586"/>
      <c r="O15586"/>
      <c r="Q15586"/>
    </row>
    <row r="15587" spans="1:17" ht="15" x14ac:dyDescent="0.25">
      <c r="A15587"/>
      <c r="B15587" s="114">
        <v>15586</v>
      </c>
      <c r="C15587" s="7">
        <v>24</v>
      </c>
      <c r="G15587">
        <v>24</v>
      </c>
      <c r="K15587">
        <v>15586</v>
      </c>
      <c r="N15587"/>
      <c r="O15587"/>
      <c r="Q15587"/>
    </row>
    <row r="15588" spans="1:17" ht="15" x14ac:dyDescent="0.25">
      <c r="A15588"/>
      <c r="B15588" s="114">
        <v>15587</v>
      </c>
      <c r="C15588" s="7">
        <v>24</v>
      </c>
      <c r="G15588">
        <v>24</v>
      </c>
      <c r="K15588">
        <v>15587</v>
      </c>
      <c r="N15588"/>
      <c r="O15588"/>
      <c r="Q15588"/>
    </row>
    <row r="15589" spans="1:17" ht="15" x14ac:dyDescent="0.25">
      <c r="A15589"/>
      <c r="B15589" s="114">
        <v>15588</v>
      </c>
      <c r="C15589" s="7">
        <v>24</v>
      </c>
      <c r="G15589">
        <v>24</v>
      </c>
      <c r="K15589">
        <v>15588</v>
      </c>
      <c r="N15589"/>
      <c r="O15589"/>
      <c r="Q15589"/>
    </row>
    <row r="15590" spans="1:17" ht="15" x14ac:dyDescent="0.25">
      <c r="A15590"/>
      <c r="B15590" s="114">
        <v>15589</v>
      </c>
      <c r="C15590" s="7">
        <v>24</v>
      </c>
      <c r="G15590">
        <v>24</v>
      </c>
      <c r="K15590">
        <v>15589</v>
      </c>
      <c r="N15590"/>
      <c r="O15590"/>
      <c r="Q15590"/>
    </row>
    <row r="15591" spans="1:17" ht="15" x14ac:dyDescent="0.25">
      <c r="A15591"/>
      <c r="B15591" s="114">
        <v>15590</v>
      </c>
      <c r="C15591" s="7">
        <v>24</v>
      </c>
      <c r="G15591">
        <v>24</v>
      </c>
      <c r="K15591">
        <v>15590</v>
      </c>
      <c r="N15591"/>
      <c r="O15591"/>
      <c r="Q15591"/>
    </row>
    <row r="15592" spans="1:17" ht="15" x14ac:dyDescent="0.25">
      <c r="A15592"/>
      <c r="B15592" s="114">
        <v>15591</v>
      </c>
      <c r="C15592" s="7">
        <v>24</v>
      </c>
      <c r="G15592">
        <v>24</v>
      </c>
      <c r="K15592">
        <v>15591</v>
      </c>
      <c r="N15592"/>
      <c r="O15592"/>
      <c r="Q15592"/>
    </row>
    <row r="15593" spans="1:17" ht="15" x14ac:dyDescent="0.25">
      <c r="A15593"/>
      <c r="B15593" s="114">
        <v>15592</v>
      </c>
      <c r="C15593" s="7">
        <v>24</v>
      </c>
      <c r="G15593">
        <v>24</v>
      </c>
      <c r="K15593">
        <v>15592</v>
      </c>
      <c r="N15593"/>
      <c r="O15593"/>
      <c r="Q15593"/>
    </row>
    <row r="15594" spans="1:17" ht="15" x14ac:dyDescent="0.25">
      <c r="A15594"/>
      <c r="B15594" s="114">
        <v>15593</v>
      </c>
      <c r="C15594" s="7">
        <v>24</v>
      </c>
      <c r="G15594">
        <v>24</v>
      </c>
      <c r="K15594">
        <v>15593</v>
      </c>
      <c r="N15594"/>
      <c r="O15594"/>
      <c r="Q15594"/>
    </row>
    <row r="15595" spans="1:17" ht="15" x14ac:dyDescent="0.25">
      <c r="A15595"/>
      <c r="B15595" s="114">
        <v>15594</v>
      </c>
      <c r="C15595" s="7">
        <v>24</v>
      </c>
      <c r="G15595">
        <v>24</v>
      </c>
      <c r="K15595">
        <v>15594</v>
      </c>
      <c r="N15595"/>
      <c r="O15595"/>
      <c r="Q15595"/>
    </row>
    <row r="15596" spans="1:17" ht="15" x14ac:dyDescent="0.25">
      <c r="A15596"/>
      <c r="B15596" s="114">
        <v>15595</v>
      </c>
      <c r="C15596" s="7">
        <v>24</v>
      </c>
      <c r="G15596">
        <v>24</v>
      </c>
      <c r="K15596">
        <v>15595</v>
      </c>
      <c r="N15596"/>
      <c r="O15596"/>
      <c r="Q15596"/>
    </row>
    <row r="15597" spans="1:17" ht="15" x14ac:dyDescent="0.25">
      <c r="A15597"/>
      <c r="B15597" s="114">
        <v>15596</v>
      </c>
      <c r="C15597" s="7">
        <v>24</v>
      </c>
      <c r="G15597">
        <v>24</v>
      </c>
      <c r="K15597">
        <v>15596</v>
      </c>
      <c r="N15597"/>
      <c r="O15597"/>
      <c r="Q15597"/>
    </row>
    <row r="15598" spans="1:17" ht="15" x14ac:dyDescent="0.25">
      <c r="A15598"/>
      <c r="B15598" s="114">
        <v>15597</v>
      </c>
      <c r="C15598" s="7">
        <v>24</v>
      </c>
      <c r="G15598">
        <v>24</v>
      </c>
      <c r="K15598">
        <v>15597</v>
      </c>
      <c r="N15598"/>
      <c r="O15598"/>
      <c r="Q15598"/>
    </row>
    <row r="15599" spans="1:17" ht="15" x14ac:dyDescent="0.25">
      <c r="A15599"/>
      <c r="B15599" s="114">
        <v>15598</v>
      </c>
      <c r="C15599" s="7">
        <v>24</v>
      </c>
      <c r="G15599">
        <v>24</v>
      </c>
      <c r="K15599">
        <v>15598</v>
      </c>
      <c r="N15599"/>
      <c r="O15599"/>
      <c r="Q15599"/>
    </row>
    <row r="15600" spans="1:17" ht="15" x14ac:dyDescent="0.25">
      <c r="A15600"/>
      <c r="B15600" s="114">
        <v>15599</v>
      </c>
      <c r="C15600" s="7">
        <v>24</v>
      </c>
      <c r="G15600">
        <v>24</v>
      </c>
      <c r="K15600">
        <v>15599</v>
      </c>
      <c r="N15600"/>
      <c r="O15600"/>
      <c r="Q15600"/>
    </row>
    <row r="15601" spans="1:17" ht="15" x14ac:dyDescent="0.25">
      <c r="A15601"/>
      <c r="B15601" s="114">
        <v>15600</v>
      </c>
      <c r="C15601" s="7">
        <v>24</v>
      </c>
      <c r="G15601">
        <v>24</v>
      </c>
      <c r="K15601">
        <v>15600</v>
      </c>
      <c r="N15601"/>
      <c r="O15601"/>
      <c r="Q15601"/>
    </row>
    <row r="15602" spans="1:17" ht="15" x14ac:dyDescent="0.25">
      <c r="A15602"/>
      <c r="B15602" s="114">
        <v>15601</v>
      </c>
      <c r="C15602" s="7">
        <v>24</v>
      </c>
      <c r="G15602">
        <v>24</v>
      </c>
      <c r="K15602">
        <v>15601</v>
      </c>
      <c r="N15602"/>
      <c r="O15602"/>
      <c r="Q15602"/>
    </row>
    <row r="15603" spans="1:17" ht="15" x14ac:dyDescent="0.25">
      <c r="A15603"/>
      <c r="B15603" s="114">
        <v>15602</v>
      </c>
      <c r="C15603" s="7">
        <v>24</v>
      </c>
      <c r="G15603">
        <v>24</v>
      </c>
      <c r="K15603">
        <v>15602</v>
      </c>
      <c r="N15603"/>
      <c r="O15603"/>
      <c r="Q15603"/>
    </row>
    <row r="15604" spans="1:17" ht="15" x14ac:dyDescent="0.25">
      <c r="A15604"/>
      <c r="B15604" s="114">
        <v>15603</v>
      </c>
      <c r="C15604" s="7">
        <v>24</v>
      </c>
      <c r="G15604">
        <v>24</v>
      </c>
      <c r="K15604">
        <v>15603</v>
      </c>
      <c r="N15604"/>
      <c r="O15604"/>
      <c r="Q15604"/>
    </row>
    <row r="15605" spans="1:17" ht="15" x14ac:dyDescent="0.25">
      <c r="A15605"/>
      <c r="B15605" s="114">
        <v>15604</v>
      </c>
      <c r="C15605" s="7">
        <v>24</v>
      </c>
      <c r="G15605">
        <v>24</v>
      </c>
      <c r="K15605">
        <v>15604</v>
      </c>
      <c r="N15605"/>
      <c r="O15605"/>
      <c r="Q15605"/>
    </row>
    <row r="15606" spans="1:17" ht="15" x14ac:dyDescent="0.25">
      <c r="A15606"/>
      <c r="B15606" s="114">
        <v>15605</v>
      </c>
      <c r="C15606" s="7">
        <v>24</v>
      </c>
      <c r="G15606">
        <v>24</v>
      </c>
      <c r="K15606">
        <v>15605</v>
      </c>
      <c r="N15606"/>
      <c r="O15606"/>
      <c r="Q15606"/>
    </row>
    <row r="15607" spans="1:17" ht="15" x14ac:dyDescent="0.25">
      <c r="A15607"/>
      <c r="B15607" s="114">
        <v>15606</v>
      </c>
      <c r="C15607" s="7">
        <v>24</v>
      </c>
      <c r="G15607">
        <v>24</v>
      </c>
      <c r="K15607">
        <v>15606</v>
      </c>
      <c r="N15607"/>
      <c r="O15607"/>
      <c r="Q15607"/>
    </row>
    <row r="15608" spans="1:17" ht="15" x14ac:dyDescent="0.25">
      <c r="A15608"/>
      <c r="B15608" s="114">
        <v>15607</v>
      </c>
      <c r="C15608" s="7">
        <v>24</v>
      </c>
      <c r="G15608">
        <v>24</v>
      </c>
      <c r="K15608">
        <v>15607</v>
      </c>
      <c r="N15608"/>
      <c r="O15608"/>
      <c r="Q15608"/>
    </row>
    <row r="15609" spans="1:17" ht="15" x14ac:dyDescent="0.25">
      <c r="A15609"/>
      <c r="B15609" s="114">
        <v>15608</v>
      </c>
      <c r="C15609" s="7">
        <v>24</v>
      </c>
      <c r="G15609">
        <v>24</v>
      </c>
      <c r="K15609">
        <v>15608</v>
      </c>
      <c r="N15609"/>
      <c r="O15609"/>
      <c r="Q15609"/>
    </row>
    <row r="15610" spans="1:17" ht="15" x14ac:dyDescent="0.25">
      <c r="A15610"/>
      <c r="B15610" s="114">
        <v>15609</v>
      </c>
      <c r="C15610" s="7">
        <v>24</v>
      </c>
      <c r="G15610">
        <v>24</v>
      </c>
      <c r="K15610">
        <v>15609</v>
      </c>
      <c r="N15610"/>
      <c r="O15610"/>
      <c r="Q15610"/>
    </row>
    <row r="15611" spans="1:17" ht="15" x14ac:dyDescent="0.25">
      <c r="A15611"/>
      <c r="B15611" s="114">
        <v>15610</v>
      </c>
      <c r="C15611" s="7">
        <v>24</v>
      </c>
      <c r="G15611">
        <v>24</v>
      </c>
      <c r="K15611">
        <v>15610</v>
      </c>
      <c r="N15611"/>
      <c r="O15611"/>
      <c r="Q15611"/>
    </row>
    <row r="15612" spans="1:17" ht="15" x14ac:dyDescent="0.25">
      <c r="A15612"/>
      <c r="B15612" s="114">
        <v>15611</v>
      </c>
      <c r="C15612" s="7">
        <v>24</v>
      </c>
      <c r="G15612">
        <v>24</v>
      </c>
      <c r="K15612">
        <v>15611</v>
      </c>
      <c r="N15612"/>
      <c r="O15612"/>
      <c r="Q15612"/>
    </row>
    <row r="15613" spans="1:17" ht="15" x14ac:dyDescent="0.25">
      <c r="A15613"/>
      <c r="B15613" s="114">
        <v>15612</v>
      </c>
      <c r="C15613" s="7">
        <v>24</v>
      </c>
      <c r="G15613">
        <v>24</v>
      </c>
      <c r="K15613">
        <v>15612</v>
      </c>
      <c r="N15613"/>
      <c r="O15613"/>
      <c r="Q15613"/>
    </row>
    <row r="15614" spans="1:17" ht="15" x14ac:dyDescent="0.25">
      <c r="A15614"/>
      <c r="B15614" s="114">
        <v>15613</v>
      </c>
      <c r="C15614" s="7">
        <v>24</v>
      </c>
      <c r="G15614">
        <v>24</v>
      </c>
      <c r="K15614">
        <v>15613</v>
      </c>
      <c r="N15614"/>
      <c r="O15614"/>
      <c r="Q15614"/>
    </row>
    <row r="15615" spans="1:17" ht="15" x14ac:dyDescent="0.25">
      <c r="A15615"/>
      <c r="B15615" s="114">
        <v>15614</v>
      </c>
      <c r="C15615" s="7">
        <v>24</v>
      </c>
      <c r="G15615">
        <v>24</v>
      </c>
      <c r="K15615">
        <v>15614</v>
      </c>
      <c r="N15615"/>
      <c r="O15615"/>
      <c r="Q15615"/>
    </row>
    <row r="15616" spans="1:17" ht="15" x14ac:dyDescent="0.25">
      <c r="A15616"/>
      <c r="B15616" s="114">
        <v>15615</v>
      </c>
      <c r="C15616" s="7">
        <v>24</v>
      </c>
      <c r="G15616">
        <v>24</v>
      </c>
      <c r="K15616">
        <v>15615</v>
      </c>
      <c r="N15616"/>
      <c r="O15616"/>
      <c r="Q15616"/>
    </row>
    <row r="15617" spans="1:17" ht="15" x14ac:dyDescent="0.25">
      <c r="A15617"/>
      <c r="B15617" s="114">
        <v>15616</v>
      </c>
      <c r="C15617" s="7">
        <v>24</v>
      </c>
      <c r="G15617">
        <v>24</v>
      </c>
      <c r="K15617">
        <v>15616</v>
      </c>
      <c r="N15617"/>
      <c r="O15617"/>
      <c r="Q15617"/>
    </row>
    <row r="15618" spans="1:17" ht="15" x14ac:dyDescent="0.25">
      <c r="A15618"/>
      <c r="B15618" s="114">
        <v>15617</v>
      </c>
      <c r="C15618" s="7">
        <v>24</v>
      </c>
      <c r="G15618">
        <v>24</v>
      </c>
      <c r="K15618">
        <v>15617</v>
      </c>
      <c r="N15618"/>
      <c r="O15618"/>
      <c r="Q15618"/>
    </row>
    <row r="15619" spans="1:17" ht="15" x14ac:dyDescent="0.25">
      <c r="A15619"/>
      <c r="B15619" s="114">
        <v>15618</v>
      </c>
      <c r="C15619" s="7">
        <v>24</v>
      </c>
      <c r="G15619">
        <v>24</v>
      </c>
      <c r="K15619">
        <v>15618</v>
      </c>
      <c r="N15619"/>
      <c r="O15619"/>
      <c r="Q15619"/>
    </row>
    <row r="15620" spans="1:17" ht="15" x14ac:dyDescent="0.25">
      <c r="A15620"/>
      <c r="B15620" s="114">
        <v>15619</v>
      </c>
      <c r="C15620" s="7">
        <v>24</v>
      </c>
      <c r="G15620">
        <v>24</v>
      </c>
      <c r="K15620">
        <v>15619</v>
      </c>
      <c r="N15620"/>
      <c r="O15620"/>
      <c r="Q15620"/>
    </row>
    <row r="15621" spans="1:17" ht="15" x14ac:dyDescent="0.25">
      <c r="A15621"/>
      <c r="B15621" s="114">
        <v>15620</v>
      </c>
      <c r="C15621" s="7">
        <v>24</v>
      </c>
      <c r="G15621">
        <v>24</v>
      </c>
      <c r="K15621">
        <v>15620</v>
      </c>
      <c r="N15621"/>
      <c r="O15621"/>
      <c r="Q15621"/>
    </row>
    <row r="15622" spans="1:17" ht="15" x14ac:dyDescent="0.25">
      <c r="A15622"/>
      <c r="B15622" s="114">
        <v>15621</v>
      </c>
      <c r="C15622" s="7">
        <v>24</v>
      </c>
      <c r="G15622">
        <v>24</v>
      </c>
      <c r="K15622">
        <v>15621</v>
      </c>
      <c r="N15622"/>
      <c r="O15622"/>
      <c r="Q15622"/>
    </row>
    <row r="15623" spans="1:17" ht="15" x14ac:dyDescent="0.25">
      <c r="A15623"/>
      <c r="B15623" s="114">
        <v>15622</v>
      </c>
      <c r="C15623" s="7">
        <v>24</v>
      </c>
      <c r="G15623">
        <v>24</v>
      </c>
      <c r="K15623">
        <v>15622</v>
      </c>
      <c r="N15623"/>
      <c r="O15623"/>
      <c r="Q15623"/>
    </row>
    <row r="15624" spans="1:17" ht="15" x14ac:dyDescent="0.25">
      <c r="A15624"/>
      <c r="B15624" s="114">
        <v>15623</v>
      </c>
      <c r="C15624" s="7">
        <v>24</v>
      </c>
      <c r="G15624">
        <v>24</v>
      </c>
      <c r="K15624">
        <v>15623</v>
      </c>
      <c r="N15624"/>
      <c r="O15624"/>
      <c r="Q15624"/>
    </row>
    <row r="15625" spans="1:17" ht="15" x14ac:dyDescent="0.25">
      <c r="A15625"/>
      <c r="B15625" s="114">
        <v>15624</v>
      </c>
      <c r="C15625" s="7">
        <v>24</v>
      </c>
      <c r="G15625">
        <v>24</v>
      </c>
      <c r="K15625">
        <v>15624</v>
      </c>
      <c r="N15625"/>
      <c r="O15625"/>
      <c r="Q15625"/>
    </row>
    <row r="15626" spans="1:17" ht="15" x14ac:dyDescent="0.25">
      <c r="A15626"/>
      <c r="B15626" s="114">
        <v>15625</v>
      </c>
      <c r="C15626" s="7">
        <v>24</v>
      </c>
      <c r="G15626">
        <v>24</v>
      </c>
      <c r="K15626">
        <v>15625</v>
      </c>
      <c r="N15626"/>
      <c r="O15626"/>
      <c r="Q15626"/>
    </row>
    <row r="15627" spans="1:17" ht="15" x14ac:dyDescent="0.25">
      <c r="A15627"/>
      <c r="B15627" s="114">
        <v>15626</v>
      </c>
      <c r="C15627" s="7">
        <v>24</v>
      </c>
      <c r="G15627">
        <v>24</v>
      </c>
      <c r="K15627">
        <v>15626</v>
      </c>
      <c r="N15627"/>
      <c r="O15627"/>
      <c r="Q15627"/>
    </row>
    <row r="15628" spans="1:17" ht="15" x14ac:dyDescent="0.25">
      <c r="A15628"/>
      <c r="B15628" s="114">
        <v>15627</v>
      </c>
      <c r="C15628" s="7">
        <v>24</v>
      </c>
      <c r="G15628">
        <v>24</v>
      </c>
      <c r="K15628">
        <v>15627</v>
      </c>
      <c r="N15628"/>
      <c r="O15628"/>
      <c r="Q15628"/>
    </row>
    <row r="15629" spans="1:17" ht="15" x14ac:dyDescent="0.25">
      <c r="A15629"/>
      <c r="B15629" s="114">
        <v>15628</v>
      </c>
      <c r="C15629" s="7">
        <v>24</v>
      </c>
      <c r="G15629">
        <v>24</v>
      </c>
      <c r="K15629">
        <v>15628</v>
      </c>
      <c r="N15629"/>
      <c r="O15629"/>
      <c r="Q15629"/>
    </row>
    <row r="15630" spans="1:17" ht="15" x14ac:dyDescent="0.25">
      <c r="A15630"/>
      <c r="B15630" s="114">
        <v>15629</v>
      </c>
      <c r="C15630" s="7">
        <v>24</v>
      </c>
      <c r="G15630">
        <v>24</v>
      </c>
      <c r="K15630">
        <v>15629</v>
      </c>
      <c r="N15630"/>
      <c r="O15630"/>
      <c r="Q15630"/>
    </row>
    <row r="15631" spans="1:17" ht="15" x14ac:dyDescent="0.25">
      <c r="A15631"/>
      <c r="B15631" s="114">
        <v>15630</v>
      </c>
      <c r="C15631" s="7">
        <v>24</v>
      </c>
      <c r="G15631">
        <v>24</v>
      </c>
      <c r="K15631">
        <v>15630</v>
      </c>
      <c r="N15631"/>
      <c r="O15631"/>
      <c r="Q15631"/>
    </row>
    <row r="15632" spans="1:17" ht="15" x14ac:dyDescent="0.25">
      <c r="A15632"/>
      <c r="B15632" s="114">
        <v>15631</v>
      </c>
      <c r="C15632" s="7">
        <v>24</v>
      </c>
      <c r="G15632">
        <v>24</v>
      </c>
      <c r="K15632">
        <v>15631</v>
      </c>
      <c r="N15632"/>
      <c r="O15632"/>
      <c r="Q15632"/>
    </row>
    <row r="15633" spans="1:17" ht="15" x14ac:dyDescent="0.25">
      <c r="A15633"/>
      <c r="B15633" s="114">
        <v>15632</v>
      </c>
      <c r="C15633" s="7">
        <v>24</v>
      </c>
      <c r="G15633">
        <v>24</v>
      </c>
      <c r="K15633">
        <v>15632</v>
      </c>
      <c r="N15633"/>
      <c r="O15633"/>
      <c r="Q15633"/>
    </row>
    <row r="15634" spans="1:17" ht="15" x14ac:dyDescent="0.25">
      <c r="A15634"/>
      <c r="B15634" s="114">
        <v>15633</v>
      </c>
      <c r="C15634" s="7">
        <v>24</v>
      </c>
      <c r="G15634">
        <v>24</v>
      </c>
      <c r="K15634">
        <v>15633</v>
      </c>
      <c r="N15634"/>
      <c r="O15634"/>
      <c r="Q15634"/>
    </row>
    <row r="15635" spans="1:17" ht="15" x14ac:dyDescent="0.25">
      <c r="A15635"/>
      <c r="B15635" s="114">
        <v>15634</v>
      </c>
      <c r="C15635" s="7">
        <v>24</v>
      </c>
      <c r="G15635">
        <v>24</v>
      </c>
      <c r="K15635">
        <v>15634</v>
      </c>
      <c r="N15635"/>
      <c r="O15635"/>
      <c r="Q15635"/>
    </row>
    <row r="15636" spans="1:17" ht="15" x14ac:dyDescent="0.25">
      <c r="A15636"/>
      <c r="B15636" s="114">
        <v>15635</v>
      </c>
      <c r="C15636" s="7">
        <v>24</v>
      </c>
      <c r="G15636">
        <v>24</v>
      </c>
      <c r="K15636">
        <v>15635</v>
      </c>
      <c r="N15636"/>
      <c r="O15636"/>
      <c r="Q15636"/>
    </row>
    <row r="15637" spans="1:17" ht="15" x14ac:dyDescent="0.25">
      <c r="A15637"/>
      <c r="B15637" s="114">
        <v>15636</v>
      </c>
      <c r="C15637" s="7">
        <v>24</v>
      </c>
      <c r="G15637">
        <v>24</v>
      </c>
      <c r="K15637">
        <v>15636</v>
      </c>
      <c r="N15637"/>
      <c r="O15637"/>
      <c r="Q15637"/>
    </row>
    <row r="15638" spans="1:17" ht="15" x14ac:dyDescent="0.25">
      <c r="A15638"/>
      <c r="B15638" s="114">
        <v>15637</v>
      </c>
      <c r="C15638" s="7">
        <v>24</v>
      </c>
      <c r="G15638">
        <v>24</v>
      </c>
      <c r="K15638">
        <v>15637</v>
      </c>
      <c r="N15638"/>
      <c r="O15638"/>
      <c r="Q15638"/>
    </row>
    <row r="15639" spans="1:17" ht="15" x14ac:dyDescent="0.25">
      <c r="A15639"/>
      <c r="B15639" s="114">
        <v>15638</v>
      </c>
      <c r="C15639" s="7">
        <v>24</v>
      </c>
      <c r="G15639">
        <v>24</v>
      </c>
      <c r="K15639">
        <v>15638</v>
      </c>
      <c r="N15639"/>
      <c r="O15639"/>
      <c r="Q15639"/>
    </row>
    <row r="15640" spans="1:17" ht="15" x14ac:dyDescent="0.25">
      <c r="A15640"/>
      <c r="B15640" s="114">
        <v>15639</v>
      </c>
      <c r="C15640" s="7">
        <v>24</v>
      </c>
      <c r="G15640">
        <v>24</v>
      </c>
      <c r="K15640">
        <v>15639</v>
      </c>
      <c r="N15640"/>
      <c r="O15640"/>
      <c r="Q15640"/>
    </row>
    <row r="15641" spans="1:17" ht="15" x14ac:dyDescent="0.25">
      <c r="A15641"/>
      <c r="B15641" s="114">
        <v>15640</v>
      </c>
      <c r="C15641" s="7">
        <v>24</v>
      </c>
      <c r="G15641">
        <v>24</v>
      </c>
      <c r="K15641">
        <v>15640</v>
      </c>
      <c r="N15641"/>
      <c r="O15641"/>
      <c r="Q15641"/>
    </row>
    <row r="15642" spans="1:17" ht="15" x14ac:dyDescent="0.25">
      <c r="A15642"/>
      <c r="B15642" s="114">
        <v>15641</v>
      </c>
      <c r="C15642" s="7">
        <v>24</v>
      </c>
      <c r="G15642">
        <v>24</v>
      </c>
      <c r="K15642">
        <v>15641</v>
      </c>
      <c r="N15642"/>
      <c r="O15642"/>
      <c r="Q15642"/>
    </row>
    <row r="15643" spans="1:17" ht="15" x14ac:dyDescent="0.25">
      <c r="A15643"/>
      <c r="B15643" s="114">
        <v>15642</v>
      </c>
      <c r="C15643" s="7">
        <v>24</v>
      </c>
      <c r="G15643">
        <v>24</v>
      </c>
      <c r="K15643">
        <v>15642</v>
      </c>
      <c r="N15643"/>
      <c r="O15643"/>
      <c r="Q15643"/>
    </row>
    <row r="15644" spans="1:17" ht="15" x14ac:dyDescent="0.25">
      <c r="A15644"/>
      <c r="B15644" s="114">
        <v>15643</v>
      </c>
      <c r="C15644" s="7">
        <v>24</v>
      </c>
      <c r="G15644">
        <v>24</v>
      </c>
      <c r="K15644">
        <v>15643</v>
      </c>
      <c r="N15644"/>
      <c r="O15644"/>
      <c r="Q15644"/>
    </row>
    <row r="15645" spans="1:17" ht="15" x14ac:dyDescent="0.25">
      <c r="A15645"/>
      <c r="B15645" s="114">
        <v>15644</v>
      </c>
      <c r="C15645" s="7">
        <v>24</v>
      </c>
      <c r="G15645">
        <v>24</v>
      </c>
      <c r="K15645">
        <v>15644</v>
      </c>
      <c r="N15645"/>
      <c r="O15645"/>
      <c r="Q15645"/>
    </row>
    <row r="15646" spans="1:17" ht="15" x14ac:dyDescent="0.25">
      <c r="A15646"/>
      <c r="B15646" s="114">
        <v>15645</v>
      </c>
      <c r="C15646" s="7">
        <v>24</v>
      </c>
      <c r="G15646">
        <v>24</v>
      </c>
      <c r="K15646">
        <v>15645</v>
      </c>
      <c r="N15646"/>
      <c r="O15646"/>
      <c r="Q15646"/>
    </row>
    <row r="15647" spans="1:17" ht="15" x14ac:dyDescent="0.25">
      <c r="A15647"/>
      <c r="B15647" s="114">
        <v>15646</v>
      </c>
      <c r="C15647" s="7">
        <v>24</v>
      </c>
      <c r="G15647">
        <v>24</v>
      </c>
      <c r="K15647">
        <v>15646</v>
      </c>
      <c r="N15647"/>
      <c r="O15647"/>
      <c r="Q15647"/>
    </row>
    <row r="15648" spans="1:17" ht="15" x14ac:dyDescent="0.25">
      <c r="A15648"/>
      <c r="B15648" s="114">
        <v>15647</v>
      </c>
      <c r="C15648" s="7">
        <v>24</v>
      </c>
      <c r="G15648">
        <v>24</v>
      </c>
      <c r="K15648">
        <v>15647</v>
      </c>
      <c r="N15648"/>
      <c r="O15648"/>
      <c r="Q15648"/>
    </row>
    <row r="15649" spans="1:17" ht="15" x14ac:dyDescent="0.25">
      <c r="A15649"/>
      <c r="B15649" s="114">
        <v>15648</v>
      </c>
      <c r="C15649" s="7">
        <v>24</v>
      </c>
      <c r="G15649">
        <v>24</v>
      </c>
      <c r="K15649">
        <v>15648</v>
      </c>
      <c r="N15649"/>
      <c r="O15649"/>
      <c r="Q15649"/>
    </row>
    <row r="15650" spans="1:17" ht="15" x14ac:dyDescent="0.25">
      <c r="A15650"/>
      <c r="B15650" s="114">
        <v>15649</v>
      </c>
      <c r="C15650" s="7">
        <v>24</v>
      </c>
      <c r="G15650">
        <v>24</v>
      </c>
      <c r="K15650">
        <v>15649</v>
      </c>
      <c r="N15650"/>
      <c r="O15650"/>
      <c r="Q15650"/>
    </row>
    <row r="15651" spans="1:17" ht="15" x14ac:dyDescent="0.25">
      <c r="A15651"/>
      <c r="B15651" s="114">
        <v>15650</v>
      </c>
      <c r="C15651" s="7">
        <v>24</v>
      </c>
      <c r="G15651">
        <v>24</v>
      </c>
      <c r="K15651">
        <v>15650</v>
      </c>
      <c r="N15651"/>
      <c r="O15651"/>
      <c r="Q15651"/>
    </row>
    <row r="15652" spans="1:17" ht="15" x14ac:dyDescent="0.25">
      <c r="A15652"/>
      <c r="B15652" s="114">
        <v>15651</v>
      </c>
      <c r="C15652" s="7">
        <v>24</v>
      </c>
      <c r="G15652">
        <v>24</v>
      </c>
      <c r="K15652">
        <v>15651</v>
      </c>
      <c r="N15652"/>
      <c r="O15652"/>
      <c r="Q15652"/>
    </row>
    <row r="15653" spans="1:17" ht="15" x14ac:dyDescent="0.25">
      <c r="A15653"/>
      <c r="B15653" s="114">
        <v>15652</v>
      </c>
      <c r="C15653" s="7">
        <v>24</v>
      </c>
      <c r="G15653">
        <v>24</v>
      </c>
      <c r="K15653">
        <v>15652</v>
      </c>
      <c r="N15653"/>
      <c r="O15653"/>
      <c r="Q15653"/>
    </row>
    <row r="15654" spans="1:17" ht="15" x14ac:dyDescent="0.25">
      <c r="A15654"/>
      <c r="B15654" s="114">
        <v>15653</v>
      </c>
      <c r="C15654" s="7">
        <v>24</v>
      </c>
      <c r="G15654">
        <v>24</v>
      </c>
      <c r="K15654">
        <v>15653</v>
      </c>
      <c r="N15654"/>
      <c r="O15654"/>
      <c r="Q15654"/>
    </row>
    <row r="15655" spans="1:17" ht="15" x14ac:dyDescent="0.25">
      <c r="A15655"/>
      <c r="B15655" s="114">
        <v>15654</v>
      </c>
      <c r="C15655" s="7">
        <v>24</v>
      </c>
      <c r="G15655">
        <v>24</v>
      </c>
      <c r="K15655">
        <v>15654</v>
      </c>
      <c r="N15655"/>
      <c r="O15655"/>
      <c r="Q15655"/>
    </row>
    <row r="15656" spans="1:17" ht="15" x14ac:dyDescent="0.25">
      <c r="A15656"/>
      <c r="B15656" s="114">
        <v>15655</v>
      </c>
      <c r="C15656" s="7">
        <v>24</v>
      </c>
      <c r="G15656">
        <v>24</v>
      </c>
      <c r="K15656">
        <v>15655</v>
      </c>
      <c r="N15656"/>
      <c r="O15656"/>
      <c r="Q15656"/>
    </row>
    <row r="15657" spans="1:17" ht="15" x14ac:dyDescent="0.25">
      <c r="A15657"/>
      <c r="B15657" s="114">
        <v>15656</v>
      </c>
      <c r="C15657" s="7">
        <v>24</v>
      </c>
      <c r="G15657">
        <v>24</v>
      </c>
      <c r="K15657">
        <v>15656</v>
      </c>
      <c r="N15657"/>
      <c r="O15657"/>
      <c r="Q15657"/>
    </row>
    <row r="15658" spans="1:17" ht="15" x14ac:dyDescent="0.25">
      <c r="A15658"/>
      <c r="B15658" s="114">
        <v>15657</v>
      </c>
      <c r="C15658" s="7">
        <v>24</v>
      </c>
      <c r="G15658">
        <v>24</v>
      </c>
      <c r="K15658">
        <v>15657</v>
      </c>
      <c r="N15658"/>
      <c r="O15658"/>
      <c r="Q15658"/>
    </row>
    <row r="15659" spans="1:17" ht="15" x14ac:dyDescent="0.25">
      <c r="A15659"/>
      <c r="B15659" s="114">
        <v>15658</v>
      </c>
      <c r="C15659" s="7">
        <v>24</v>
      </c>
      <c r="G15659">
        <v>24</v>
      </c>
      <c r="K15659">
        <v>15658</v>
      </c>
      <c r="N15659"/>
      <c r="O15659"/>
      <c r="Q15659"/>
    </row>
    <row r="15660" spans="1:17" ht="15" x14ac:dyDescent="0.25">
      <c r="A15660"/>
      <c r="B15660" s="114">
        <v>15659</v>
      </c>
      <c r="C15660" s="7">
        <v>24</v>
      </c>
      <c r="G15660">
        <v>24</v>
      </c>
      <c r="K15660">
        <v>15659</v>
      </c>
      <c r="N15660"/>
      <c r="O15660"/>
      <c r="Q15660"/>
    </row>
    <row r="15661" spans="1:17" ht="15" x14ac:dyDescent="0.25">
      <c r="A15661"/>
      <c r="B15661" s="114">
        <v>15660</v>
      </c>
      <c r="C15661" s="7">
        <v>24</v>
      </c>
      <c r="G15661">
        <v>24</v>
      </c>
      <c r="K15661">
        <v>15660</v>
      </c>
      <c r="N15661"/>
      <c r="O15661"/>
      <c r="Q15661"/>
    </row>
    <row r="15662" spans="1:17" ht="15" x14ac:dyDescent="0.25">
      <c r="A15662"/>
      <c r="B15662" s="114">
        <v>15661</v>
      </c>
      <c r="C15662" s="7">
        <v>24</v>
      </c>
      <c r="G15662">
        <v>24</v>
      </c>
      <c r="K15662">
        <v>15661</v>
      </c>
      <c r="N15662"/>
      <c r="O15662"/>
      <c r="Q15662"/>
    </row>
    <row r="15663" spans="1:17" ht="15" x14ac:dyDescent="0.25">
      <c r="A15663"/>
      <c r="B15663" s="114">
        <v>15662</v>
      </c>
      <c r="C15663" s="7">
        <v>24</v>
      </c>
      <c r="G15663">
        <v>24</v>
      </c>
      <c r="K15663">
        <v>15662</v>
      </c>
      <c r="N15663"/>
      <c r="O15663"/>
      <c r="Q15663"/>
    </row>
    <row r="15664" spans="1:17" ht="15" x14ac:dyDescent="0.25">
      <c r="A15664"/>
      <c r="B15664" s="114">
        <v>15663</v>
      </c>
      <c r="C15664" s="7">
        <v>24</v>
      </c>
      <c r="G15664">
        <v>24</v>
      </c>
      <c r="K15664">
        <v>15663</v>
      </c>
      <c r="N15664"/>
      <c r="O15664"/>
      <c r="Q15664"/>
    </row>
    <row r="15665" spans="1:17" ht="15" x14ac:dyDescent="0.25">
      <c r="A15665"/>
      <c r="B15665" s="114">
        <v>15664</v>
      </c>
      <c r="C15665" s="7">
        <v>24</v>
      </c>
      <c r="G15665">
        <v>24</v>
      </c>
      <c r="K15665">
        <v>15664</v>
      </c>
      <c r="N15665"/>
      <c r="O15665"/>
      <c r="Q15665"/>
    </row>
    <row r="15666" spans="1:17" ht="15" x14ac:dyDescent="0.25">
      <c r="A15666"/>
      <c r="B15666" s="114">
        <v>15665</v>
      </c>
      <c r="C15666" s="7">
        <v>24</v>
      </c>
      <c r="G15666">
        <v>24</v>
      </c>
      <c r="K15666">
        <v>15665</v>
      </c>
      <c r="N15666"/>
      <c r="O15666"/>
      <c r="Q15666"/>
    </row>
    <row r="15667" spans="1:17" ht="15" x14ac:dyDescent="0.25">
      <c r="A15667"/>
      <c r="B15667" s="114">
        <v>15666</v>
      </c>
      <c r="C15667" s="7">
        <v>24</v>
      </c>
      <c r="G15667">
        <v>24</v>
      </c>
      <c r="K15667">
        <v>15666</v>
      </c>
      <c r="N15667"/>
      <c r="O15667"/>
      <c r="Q15667"/>
    </row>
    <row r="15668" spans="1:17" ht="15" x14ac:dyDescent="0.25">
      <c r="A15668"/>
      <c r="B15668" s="114">
        <v>15667</v>
      </c>
      <c r="C15668" s="7">
        <v>24</v>
      </c>
      <c r="G15668">
        <v>24</v>
      </c>
      <c r="K15668">
        <v>15667</v>
      </c>
      <c r="N15668"/>
      <c r="O15668"/>
      <c r="Q15668"/>
    </row>
    <row r="15669" spans="1:17" ht="15" x14ac:dyDescent="0.25">
      <c r="A15669"/>
      <c r="B15669" s="114">
        <v>15668</v>
      </c>
      <c r="C15669" s="7">
        <v>24</v>
      </c>
      <c r="G15669">
        <v>24</v>
      </c>
      <c r="K15669">
        <v>15668</v>
      </c>
      <c r="N15669"/>
      <c r="O15669"/>
      <c r="Q15669"/>
    </row>
    <row r="15670" spans="1:17" ht="15" x14ac:dyDescent="0.25">
      <c r="A15670"/>
      <c r="B15670" s="114">
        <v>15669</v>
      </c>
      <c r="C15670" s="7">
        <v>24</v>
      </c>
      <c r="G15670">
        <v>24</v>
      </c>
      <c r="K15670">
        <v>15669</v>
      </c>
      <c r="N15670"/>
      <c r="O15670"/>
      <c r="Q15670"/>
    </row>
    <row r="15671" spans="1:17" ht="15" x14ac:dyDescent="0.25">
      <c r="A15671"/>
      <c r="B15671" s="114">
        <v>15670</v>
      </c>
      <c r="C15671" s="7">
        <v>24</v>
      </c>
      <c r="G15671">
        <v>24</v>
      </c>
      <c r="K15671">
        <v>15670</v>
      </c>
      <c r="N15671"/>
      <c r="O15671"/>
      <c r="Q15671"/>
    </row>
    <row r="15672" spans="1:17" ht="15" x14ac:dyDescent="0.25">
      <c r="A15672"/>
      <c r="B15672" s="114">
        <v>15671</v>
      </c>
      <c r="C15672" s="7">
        <v>24</v>
      </c>
      <c r="G15672">
        <v>24</v>
      </c>
      <c r="K15672">
        <v>15671</v>
      </c>
      <c r="N15672"/>
      <c r="O15672"/>
      <c r="Q15672"/>
    </row>
    <row r="15673" spans="1:17" ht="15" x14ac:dyDescent="0.25">
      <c r="A15673"/>
      <c r="B15673" s="114">
        <v>15672</v>
      </c>
      <c r="C15673" s="7">
        <v>24</v>
      </c>
      <c r="G15673">
        <v>24</v>
      </c>
      <c r="K15673">
        <v>15672</v>
      </c>
      <c r="N15673"/>
      <c r="O15673"/>
      <c r="Q15673"/>
    </row>
    <row r="15674" spans="1:17" ht="15" x14ac:dyDescent="0.25">
      <c r="A15674"/>
      <c r="B15674" s="114">
        <v>15673</v>
      </c>
      <c r="C15674" s="7">
        <v>24</v>
      </c>
      <c r="G15674">
        <v>24</v>
      </c>
      <c r="K15674">
        <v>15673</v>
      </c>
      <c r="N15674"/>
      <c r="O15674"/>
      <c r="Q15674"/>
    </row>
    <row r="15675" spans="1:17" ht="15" x14ac:dyDescent="0.25">
      <c r="A15675"/>
      <c r="B15675" s="114">
        <v>15674</v>
      </c>
      <c r="C15675" s="7">
        <v>24</v>
      </c>
      <c r="G15675">
        <v>24</v>
      </c>
      <c r="K15675">
        <v>15674</v>
      </c>
      <c r="N15675"/>
      <c r="O15675"/>
      <c r="Q15675"/>
    </row>
    <row r="15676" spans="1:17" ht="15" x14ac:dyDescent="0.25">
      <c r="A15676"/>
      <c r="B15676" s="114">
        <v>15675</v>
      </c>
      <c r="C15676" s="7">
        <v>24</v>
      </c>
      <c r="G15676">
        <v>24</v>
      </c>
      <c r="K15676">
        <v>15675</v>
      </c>
      <c r="N15676"/>
      <c r="O15676"/>
      <c r="Q15676"/>
    </row>
    <row r="15677" spans="1:17" ht="15" x14ac:dyDescent="0.25">
      <c r="A15677"/>
      <c r="B15677" s="114">
        <v>15676</v>
      </c>
      <c r="C15677" s="7">
        <v>24</v>
      </c>
      <c r="G15677">
        <v>24</v>
      </c>
      <c r="K15677">
        <v>15676</v>
      </c>
      <c r="N15677"/>
      <c r="O15677"/>
      <c r="Q15677"/>
    </row>
    <row r="15678" spans="1:17" ht="15" x14ac:dyDescent="0.25">
      <c r="A15678"/>
      <c r="B15678" s="114">
        <v>15677</v>
      </c>
      <c r="C15678" s="7">
        <v>24</v>
      </c>
      <c r="G15678">
        <v>24</v>
      </c>
      <c r="K15678">
        <v>15677</v>
      </c>
      <c r="N15678"/>
      <c r="O15678"/>
      <c r="Q15678"/>
    </row>
    <row r="15679" spans="1:17" ht="15" x14ac:dyDescent="0.25">
      <c r="A15679"/>
      <c r="B15679" s="114">
        <v>15678</v>
      </c>
      <c r="C15679" s="7">
        <v>24</v>
      </c>
      <c r="G15679">
        <v>24</v>
      </c>
      <c r="K15679">
        <v>15678</v>
      </c>
      <c r="N15679"/>
      <c r="O15679"/>
      <c r="Q15679"/>
    </row>
    <row r="15680" spans="1:17" ht="15" x14ac:dyDescent="0.25">
      <c r="A15680"/>
      <c r="B15680" s="114">
        <v>15679</v>
      </c>
      <c r="C15680" s="7">
        <v>24</v>
      </c>
      <c r="G15680">
        <v>24</v>
      </c>
      <c r="K15680">
        <v>15679</v>
      </c>
      <c r="N15680"/>
      <c r="O15680"/>
      <c r="Q15680"/>
    </row>
    <row r="15681" spans="1:17" ht="15" x14ac:dyDescent="0.25">
      <c r="A15681"/>
      <c r="B15681" s="114">
        <v>15680</v>
      </c>
      <c r="C15681" s="7">
        <v>24</v>
      </c>
      <c r="G15681">
        <v>24</v>
      </c>
      <c r="K15681">
        <v>15680</v>
      </c>
      <c r="N15681"/>
      <c r="O15681"/>
      <c r="Q15681"/>
    </row>
    <row r="15682" spans="1:17" ht="15" x14ac:dyDescent="0.25">
      <c r="A15682"/>
      <c r="B15682" s="114">
        <v>15681</v>
      </c>
      <c r="C15682" s="7">
        <v>24</v>
      </c>
      <c r="G15682">
        <v>24</v>
      </c>
      <c r="K15682">
        <v>15681</v>
      </c>
      <c r="N15682"/>
      <c r="O15682"/>
      <c r="Q15682"/>
    </row>
    <row r="15683" spans="1:17" ht="15" x14ac:dyDescent="0.25">
      <c r="A15683"/>
      <c r="B15683" s="114">
        <v>15682</v>
      </c>
      <c r="C15683" s="7">
        <v>24</v>
      </c>
      <c r="G15683">
        <v>24</v>
      </c>
      <c r="K15683">
        <v>15682</v>
      </c>
      <c r="N15683"/>
      <c r="O15683"/>
      <c r="Q15683"/>
    </row>
    <row r="15684" spans="1:17" ht="15" x14ac:dyDescent="0.25">
      <c r="A15684"/>
      <c r="B15684" s="114">
        <v>15683</v>
      </c>
      <c r="C15684" s="7">
        <v>24</v>
      </c>
      <c r="G15684">
        <v>24</v>
      </c>
      <c r="K15684">
        <v>15683</v>
      </c>
      <c r="N15684"/>
      <c r="O15684"/>
      <c r="Q15684"/>
    </row>
    <row r="15685" spans="1:17" ht="15" x14ac:dyDescent="0.25">
      <c r="A15685"/>
      <c r="B15685" s="114">
        <v>15684</v>
      </c>
      <c r="C15685" s="7">
        <v>24</v>
      </c>
      <c r="G15685">
        <v>24</v>
      </c>
      <c r="K15685">
        <v>15684</v>
      </c>
      <c r="N15685"/>
      <c r="O15685"/>
      <c r="Q15685"/>
    </row>
    <row r="15686" spans="1:17" ht="15" x14ac:dyDescent="0.25">
      <c r="A15686"/>
      <c r="B15686" s="114">
        <v>15685</v>
      </c>
      <c r="C15686" s="7">
        <v>24</v>
      </c>
      <c r="G15686">
        <v>24</v>
      </c>
      <c r="K15686">
        <v>15685</v>
      </c>
      <c r="N15686"/>
      <c r="O15686"/>
      <c r="Q15686"/>
    </row>
    <row r="15687" spans="1:17" ht="15" x14ac:dyDescent="0.25">
      <c r="A15687"/>
      <c r="B15687" s="114">
        <v>15686</v>
      </c>
      <c r="C15687" s="7">
        <v>24</v>
      </c>
      <c r="G15687">
        <v>24</v>
      </c>
      <c r="K15687">
        <v>15686</v>
      </c>
      <c r="N15687"/>
      <c r="O15687"/>
      <c r="Q15687"/>
    </row>
    <row r="15688" spans="1:17" ht="15" x14ac:dyDescent="0.25">
      <c r="A15688"/>
      <c r="B15688" s="114">
        <v>15687</v>
      </c>
      <c r="C15688" s="7">
        <v>24</v>
      </c>
      <c r="G15688">
        <v>24</v>
      </c>
      <c r="K15688">
        <v>15687</v>
      </c>
      <c r="N15688"/>
      <c r="O15688"/>
      <c r="Q15688"/>
    </row>
    <row r="15689" spans="1:17" ht="15" x14ac:dyDescent="0.25">
      <c r="A15689"/>
      <c r="B15689" s="114">
        <v>15688</v>
      </c>
      <c r="C15689" s="7">
        <v>24</v>
      </c>
      <c r="G15689">
        <v>24</v>
      </c>
      <c r="K15689">
        <v>15688</v>
      </c>
      <c r="N15689"/>
      <c r="O15689"/>
      <c r="Q15689"/>
    </row>
    <row r="15690" spans="1:17" ht="15" x14ac:dyDescent="0.25">
      <c r="A15690"/>
      <c r="B15690" s="114">
        <v>15689</v>
      </c>
      <c r="C15690" s="7">
        <v>24</v>
      </c>
      <c r="G15690">
        <v>24</v>
      </c>
      <c r="K15690">
        <v>15689</v>
      </c>
      <c r="N15690"/>
      <c r="O15690"/>
      <c r="Q15690"/>
    </row>
    <row r="15691" spans="1:17" ht="15" x14ac:dyDescent="0.25">
      <c r="A15691"/>
      <c r="B15691" s="114">
        <v>15690</v>
      </c>
      <c r="C15691" s="7">
        <v>24</v>
      </c>
      <c r="G15691">
        <v>24</v>
      </c>
      <c r="K15691">
        <v>15690</v>
      </c>
      <c r="N15691"/>
      <c r="O15691"/>
      <c r="Q15691"/>
    </row>
    <row r="15692" spans="1:17" ht="15" x14ac:dyDescent="0.25">
      <c r="A15692"/>
      <c r="B15692" s="114">
        <v>15691</v>
      </c>
      <c r="C15692" s="7">
        <v>24</v>
      </c>
      <c r="G15692">
        <v>24</v>
      </c>
      <c r="K15692">
        <v>15691</v>
      </c>
      <c r="N15692"/>
      <c r="O15692"/>
      <c r="Q15692"/>
    </row>
    <row r="15693" spans="1:17" ht="15" x14ac:dyDescent="0.25">
      <c r="A15693"/>
      <c r="B15693" s="114">
        <v>15692</v>
      </c>
      <c r="C15693" s="7">
        <v>24</v>
      </c>
      <c r="G15693">
        <v>24</v>
      </c>
      <c r="K15693">
        <v>15692</v>
      </c>
      <c r="N15693"/>
      <c r="O15693"/>
      <c r="Q15693"/>
    </row>
    <row r="15694" spans="1:17" ht="15" x14ac:dyDescent="0.25">
      <c r="A15694"/>
      <c r="B15694" s="114">
        <v>15693</v>
      </c>
      <c r="C15694" s="7">
        <v>24</v>
      </c>
      <c r="G15694">
        <v>24</v>
      </c>
      <c r="K15694">
        <v>15693</v>
      </c>
      <c r="N15694"/>
      <c r="O15694"/>
      <c r="Q15694"/>
    </row>
    <row r="15695" spans="1:17" ht="15" x14ac:dyDescent="0.25">
      <c r="A15695"/>
      <c r="B15695" s="114">
        <v>15694</v>
      </c>
      <c r="C15695" s="7">
        <v>24</v>
      </c>
      <c r="G15695">
        <v>24</v>
      </c>
      <c r="K15695">
        <v>15694</v>
      </c>
      <c r="N15695"/>
      <c r="O15695"/>
      <c r="Q15695"/>
    </row>
    <row r="15696" spans="1:17" ht="15" x14ac:dyDescent="0.25">
      <c r="A15696"/>
      <c r="B15696" s="114">
        <v>15695</v>
      </c>
      <c r="C15696" s="7">
        <v>24</v>
      </c>
      <c r="G15696">
        <v>24</v>
      </c>
      <c r="K15696">
        <v>15695</v>
      </c>
      <c r="N15696"/>
      <c r="O15696"/>
      <c r="Q15696"/>
    </row>
    <row r="15697" spans="1:17" ht="15" x14ac:dyDescent="0.25">
      <c r="A15697"/>
      <c r="B15697" s="114">
        <v>15696</v>
      </c>
      <c r="C15697" s="7">
        <v>24</v>
      </c>
      <c r="G15697">
        <v>24</v>
      </c>
      <c r="K15697">
        <v>15696</v>
      </c>
      <c r="N15697"/>
      <c r="O15697"/>
      <c r="Q15697"/>
    </row>
    <row r="15698" spans="1:17" ht="15" x14ac:dyDescent="0.25">
      <c r="A15698"/>
      <c r="B15698" s="114">
        <v>15697</v>
      </c>
      <c r="C15698" s="7">
        <v>24</v>
      </c>
      <c r="G15698">
        <v>24</v>
      </c>
      <c r="K15698">
        <v>15697</v>
      </c>
      <c r="N15698"/>
      <c r="O15698"/>
      <c r="Q15698"/>
    </row>
    <row r="15699" spans="1:17" ht="15" x14ac:dyDescent="0.25">
      <c r="A15699"/>
      <c r="B15699" s="114">
        <v>15698</v>
      </c>
      <c r="C15699" s="7">
        <v>24</v>
      </c>
      <c r="G15699">
        <v>24</v>
      </c>
      <c r="K15699">
        <v>15698</v>
      </c>
      <c r="N15699"/>
      <c r="O15699"/>
      <c r="Q15699"/>
    </row>
    <row r="15700" spans="1:17" ht="15" x14ac:dyDescent="0.25">
      <c r="A15700"/>
      <c r="B15700" s="114">
        <v>15699</v>
      </c>
      <c r="C15700" s="7">
        <v>24</v>
      </c>
      <c r="G15700">
        <v>24</v>
      </c>
      <c r="K15700">
        <v>15699</v>
      </c>
      <c r="N15700"/>
      <c r="O15700"/>
      <c r="Q15700"/>
    </row>
    <row r="15701" spans="1:17" ht="15" x14ac:dyDescent="0.25">
      <c r="A15701"/>
      <c r="B15701" s="114">
        <v>15700</v>
      </c>
      <c r="C15701" s="7">
        <v>24</v>
      </c>
      <c r="G15701">
        <v>24</v>
      </c>
      <c r="K15701">
        <v>15700</v>
      </c>
      <c r="N15701"/>
      <c r="O15701"/>
      <c r="Q15701"/>
    </row>
    <row r="15702" spans="1:17" ht="15" x14ac:dyDescent="0.25">
      <c r="A15702"/>
      <c r="B15702" s="114">
        <v>15701</v>
      </c>
      <c r="C15702" s="7">
        <v>24</v>
      </c>
      <c r="G15702">
        <v>24</v>
      </c>
      <c r="K15702">
        <v>15701</v>
      </c>
      <c r="N15702"/>
      <c r="O15702"/>
      <c r="Q15702"/>
    </row>
    <row r="15703" spans="1:17" ht="15" x14ac:dyDescent="0.25">
      <c r="A15703"/>
      <c r="B15703" s="114">
        <v>15702</v>
      </c>
      <c r="C15703" s="7">
        <v>24</v>
      </c>
      <c r="G15703">
        <v>24</v>
      </c>
      <c r="K15703">
        <v>15702</v>
      </c>
      <c r="N15703"/>
      <c r="O15703"/>
      <c r="Q15703"/>
    </row>
    <row r="15704" spans="1:17" ht="15" x14ac:dyDescent="0.25">
      <c r="A15704"/>
      <c r="B15704" s="114">
        <v>15703</v>
      </c>
      <c r="C15704" s="7">
        <v>24</v>
      </c>
      <c r="G15704">
        <v>24</v>
      </c>
      <c r="K15704">
        <v>15703</v>
      </c>
      <c r="N15704"/>
      <c r="O15704"/>
      <c r="Q15704"/>
    </row>
    <row r="15705" spans="1:17" ht="15" x14ac:dyDescent="0.25">
      <c r="A15705"/>
      <c r="B15705" s="114">
        <v>15704</v>
      </c>
      <c r="C15705" s="7">
        <v>24</v>
      </c>
      <c r="G15705">
        <v>24</v>
      </c>
      <c r="K15705">
        <v>15704</v>
      </c>
      <c r="N15705"/>
      <c r="O15705"/>
      <c r="Q15705"/>
    </row>
    <row r="15706" spans="1:17" ht="15" x14ac:dyDescent="0.25">
      <c r="A15706"/>
      <c r="B15706" s="114">
        <v>15705</v>
      </c>
      <c r="C15706" s="7">
        <v>24</v>
      </c>
      <c r="G15706">
        <v>24</v>
      </c>
      <c r="K15706">
        <v>15705</v>
      </c>
      <c r="N15706"/>
      <c r="O15706"/>
      <c r="Q15706"/>
    </row>
    <row r="15707" spans="1:17" ht="15" x14ac:dyDescent="0.25">
      <c r="A15707"/>
      <c r="B15707" s="114">
        <v>15706</v>
      </c>
      <c r="C15707" s="7">
        <v>24</v>
      </c>
      <c r="G15707">
        <v>24</v>
      </c>
      <c r="K15707">
        <v>15706</v>
      </c>
      <c r="N15707"/>
      <c r="O15707"/>
      <c r="Q15707"/>
    </row>
    <row r="15708" spans="1:17" ht="15" x14ac:dyDescent="0.25">
      <c r="A15708"/>
      <c r="B15708" s="114">
        <v>15707</v>
      </c>
      <c r="C15708" s="7">
        <v>24</v>
      </c>
      <c r="G15708">
        <v>24</v>
      </c>
      <c r="K15708">
        <v>15707</v>
      </c>
      <c r="N15708"/>
      <c r="O15708"/>
      <c r="Q15708"/>
    </row>
    <row r="15709" spans="1:17" ht="15" x14ac:dyDescent="0.25">
      <c r="A15709"/>
      <c r="B15709" s="114">
        <v>15708</v>
      </c>
      <c r="C15709" s="7">
        <v>24</v>
      </c>
      <c r="G15709">
        <v>24</v>
      </c>
      <c r="K15709">
        <v>15708</v>
      </c>
      <c r="N15709"/>
      <c r="O15709"/>
      <c r="Q15709"/>
    </row>
    <row r="15710" spans="1:17" ht="15" x14ac:dyDescent="0.25">
      <c r="A15710"/>
      <c r="B15710" s="114">
        <v>15709</v>
      </c>
      <c r="C15710" s="7">
        <v>24</v>
      </c>
      <c r="G15710">
        <v>24</v>
      </c>
      <c r="K15710">
        <v>15709</v>
      </c>
      <c r="N15710"/>
      <c r="O15710"/>
      <c r="Q15710"/>
    </row>
    <row r="15711" spans="1:17" ht="15" x14ac:dyDescent="0.25">
      <c r="A15711"/>
      <c r="B15711" s="114">
        <v>15710</v>
      </c>
      <c r="C15711" s="7">
        <v>24</v>
      </c>
      <c r="G15711">
        <v>24</v>
      </c>
      <c r="K15711">
        <v>15710</v>
      </c>
      <c r="N15711"/>
      <c r="O15711"/>
      <c r="Q15711"/>
    </row>
    <row r="15712" spans="1:17" ht="15" x14ac:dyDescent="0.25">
      <c r="A15712"/>
      <c r="B15712" s="114">
        <v>15711</v>
      </c>
      <c r="C15712" s="7">
        <v>24</v>
      </c>
      <c r="G15712">
        <v>24</v>
      </c>
      <c r="K15712">
        <v>15711</v>
      </c>
      <c r="N15712"/>
      <c r="O15712"/>
      <c r="Q15712"/>
    </row>
    <row r="15713" spans="1:17" ht="15" x14ac:dyDescent="0.25">
      <c r="A15713"/>
      <c r="B15713" s="114">
        <v>15712</v>
      </c>
      <c r="C15713" s="7">
        <v>24</v>
      </c>
      <c r="G15713">
        <v>24</v>
      </c>
      <c r="K15713">
        <v>15712</v>
      </c>
      <c r="N15713"/>
      <c r="O15713"/>
      <c r="Q15713"/>
    </row>
    <row r="15714" spans="1:17" ht="15" x14ac:dyDescent="0.25">
      <c r="A15714"/>
      <c r="B15714" s="114">
        <v>15713</v>
      </c>
      <c r="C15714" s="7">
        <v>24</v>
      </c>
      <c r="G15714">
        <v>24</v>
      </c>
      <c r="K15714">
        <v>15713</v>
      </c>
      <c r="N15714"/>
      <c r="O15714"/>
      <c r="Q15714"/>
    </row>
    <row r="15715" spans="1:17" ht="15" x14ac:dyDescent="0.25">
      <c r="A15715"/>
      <c r="B15715" s="114">
        <v>15714</v>
      </c>
      <c r="C15715" s="7">
        <v>24</v>
      </c>
      <c r="G15715">
        <v>24</v>
      </c>
      <c r="K15715">
        <v>15714</v>
      </c>
      <c r="N15715"/>
      <c r="O15715"/>
      <c r="Q15715"/>
    </row>
    <row r="15716" spans="1:17" ht="15" x14ac:dyDescent="0.25">
      <c r="A15716"/>
      <c r="B15716" s="114">
        <v>15715</v>
      </c>
      <c r="C15716" s="7">
        <v>24</v>
      </c>
      <c r="G15716">
        <v>24</v>
      </c>
      <c r="K15716">
        <v>15715</v>
      </c>
      <c r="N15716"/>
      <c r="O15716"/>
      <c r="Q15716"/>
    </row>
    <row r="15717" spans="1:17" ht="15" x14ac:dyDescent="0.25">
      <c r="A15717"/>
      <c r="B15717" s="114">
        <v>15716</v>
      </c>
      <c r="C15717" s="7">
        <v>24</v>
      </c>
      <c r="G15717">
        <v>24</v>
      </c>
      <c r="K15717">
        <v>15716</v>
      </c>
      <c r="N15717"/>
      <c r="O15717"/>
      <c r="Q15717"/>
    </row>
    <row r="15718" spans="1:17" ht="15" x14ac:dyDescent="0.25">
      <c r="A15718"/>
      <c r="B15718" s="114">
        <v>15717</v>
      </c>
      <c r="C15718" s="7">
        <v>24</v>
      </c>
      <c r="G15718">
        <v>24</v>
      </c>
      <c r="K15718">
        <v>15717</v>
      </c>
      <c r="N15718"/>
      <c r="O15718"/>
      <c r="Q15718"/>
    </row>
    <row r="15719" spans="1:17" ht="15" x14ac:dyDescent="0.25">
      <c r="A15719"/>
      <c r="B15719" s="114">
        <v>15718</v>
      </c>
      <c r="C15719" s="7">
        <v>24</v>
      </c>
      <c r="G15719">
        <v>24</v>
      </c>
      <c r="K15719">
        <v>15718</v>
      </c>
      <c r="N15719"/>
      <c r="O15719"/>
      <c r="Q15719"/>
    </row>
    <row r="15720" spans="1:17" ht="15" x14ac:dyDescent="0.25">
      <c r="A15720"/>
      <c r="B15720" s="114">
        <v>15719</v>
      </c>
      <c r="C15720" s="7">
        <v>24</v>
      </c>
      <c r="G15720">
        <v>24</v>
      </c>
      <c r="K15720">
        <v>15719</v>
      </c>
      <c r="N15720"/>
      <c r="O15720"/>
      <c r="Q15720"/>
    </row>
    <row r="15721" spans="1:17" ht="15" x14ac:dyDescent="0.25">
      <c r="A15721"/>
      <c r="B15721" s="114">
        <v>15720</v>
      </c>
      <c r="C15721" s="7">
        <v>24</v>
      </c>
      <c r="G15721">
        <v>24</v>
      </c>
      <c r="K15721">
        <v>15720</v>
      </c>
      <c r="N15721"/>
      <c r="O15721"/>
      <c r="Q15721"/>
    </row>
    <row r="15722" spans="1:17" ht="15" x14ac:dyDescent="0.25">
      <c r="A15722"/>
      <c r="B15722" s="114">
        <v>15721</v>
      </c>
      <c r="C15722" s="7">
        <v>24</v>
      </c>
      <c r="G15722">
        <v>24</v>
      </c>
      <c r="K15722">
        <v>15721</v>
      </c>
      <c r="N15722"/>
      <c r="O15722"/>
      <c r="Q15722"/>
    </row>
    <row r="15723" spans="1:17" ht="15" x14ac:dyDescent="0.25">
      <c r="A15723"/>
      <c r="B15723" s="114">
        <v>15722</v>
      </c>
      <c r="C15723" s="7">
        <v>24</v>
      </c>
      <c r="G15723">
        <v>24</v>
      </c>
      <c r="K15723">
        <v>15722</v>
      </c>
      <c r="N15723"/>
      <c r="O15723"/>
      <c r="Q15723"/>
    </row>
    <row r="15724" spans="1:17" ht="15" x14ac:dyDescent="0.25">
      <c r="A15724"/>
      <c r="B15724" s="114">
        <v>15723</v>
      </c>
      <c r="C15724" s="7">
        <v>24</v>
      </c>
      <c r="G15724">
        <v>24</v>
      </c>
      <c r="K15724">
        <v>15723</v>
      </c>
      <c r="N15724"/>
      <c r="O15724"/>
      <c r="Q15724"/>
    </row>
    <row r="15725" spans="1:17" ht="15" x14ac:dyDescent="0.25">
      <c r="A15725"/>
      <c r="B15725" s="114">
        <v>15724</v>
      </c>
      <c r="C15725" s="7">
        <v>24</v>
      </c>
      <c r="G15725">
        <v>24</v>
      </c>
      <c r="K15725">
        <v>15724</v>
      </c>
      <c r="N15725"/>
      <c r="O15725"/>
      <c r="Q15725"/>
    </row>
    <row r="15726" spans="1:17" ht="15" x14ac:dyDescent="0.25">
      <c r="A15726"/>
      <c r="B15726" s="114">
        <v>15725</v>
      </c>
      <c r="C15726" s="7">
        <v>24</v>
      </c>
      <c r="G15726">
        <v>24</v>
      </c>
      <c r="K15726">
        <v>15725</v>
      </c>
      <c r="N15726"/>
      <c r="O15726"/>
      <c r="Q15726"/>
    </row>
    <row r="15727" spans="1:17" ht="15" x14ac:dyDescent="0.25">
      <c r="A15727"/>
      <c r="B15727" s="114">
        <v>15726</v>
      </c>
      <c r="C15727" s="7">
        <v>24</v>
      </c>
      <c r="G15727">
        <v>24</v>
      </c>
      <c r="K15727">
        <v>15726</v>
      </c>
      <c r="N15727"/>
      <c r="O15727"/>
      <c r="Q15727"/>
    </row>
    <row r="15728" spans="1:17" ht="15" x14ac:dyDescent="0.25">
      <c r="A15728"/>
      <c r="B15728" s="114">
        <v>15727</v>
      </c>
      <c r="C15728" s="7">
        <v>24</v>
      </c>
      <c r="G15728">
        <v>24</v>
      </c>
      <c r="K15728">
        <v>15727</v>
      </c>
      <c r="N15728"/>
      <c r="O15728"/>
      <c r="Q15728"/>
    </row>
    <row r="15729" spans="1:17" ht="15" x14ac:dyDescent="0.25">
      <c r="A15729"/>
      <c r="B15729" s="114">
        <v>15728</v>
      </c>
      <c r="C15729" s="7">
        <v>24</v>
      </c>
      <c r="G15729">
        <v>24</v>
      </c>
      <c r="K15729">
        <v>15728</v>
      </c>
      <c r="N15729"/>
      <c r="O15729"/>
      <c r="Q15729"/>
    </row>
    <row r="15730" spans="1:17" ht="15" x14ac:dyDescent="0.25">
      <c r="A15730"/>
      <c r="B15730" s="114">
        <v>15729</v>
      </c>
      <c r="C15730" s="7">
        <v>24</v>
      </c>
      <c r="G15730">
        <v>24</v>
      </c>
      <c r="K15730">
        <v>15729</v>
      </c>
      <c r="N15730"/>
      <c r="O15730"/>
      <c r="Q15730"/>
    </row>
    <row r="15731" spans="1:17" ht="15" x14ac:dyDescent="0.25">
      <c r="A15731"/>
      <c r="B15731" s="114">
        <v>15730</v>
      </c>
      <c r="C15731" s="7">
        <v>24</v>
      </c>
      <c r="G15731">
        <v>24</v>
      </c>
      <c r="K15731">
        <v>15730</v>
      </c>
      <c r="N15731"/>
      <c r="O15731"/>
      <c r="Q15731"/>
    </row>
    <row r="15732" spans="1:17" ht="15" x14ac:dyDescent="0.25">
      <c r="A15732"/>
      <c r="B15732" s="114">
        <v>15731</v>
      </c>
      <c r="C15732" s="7">
        <v>24</v>
      </c>
      <c r="G15732">
        <v>24</v>
      </c>
      <c r="K15732">
        <v>15731</v>
      </c>
      <c r="N15732"/>
      <c r="O15732"/>
      <c r="Q15732"/>
    </row>
    <row r="15733" spans="1:17" ht="15" x14ac:dyDescent="0.25">
      <c r="A15733"/>
      <c r="B15733" s="114">
        <v>15732</v>
      </c>
      <c r="C15733" s="7">
        <v>24</v>
      </c>
      <c r="G15733">
        <v>24</v>
      </c>
      <c r="K15733">
        <v>15732</v>
      </c>
      <c r="N15733"/>
      <c r="O15733"/>
      <c r="Q15733"/>
    </row>
    <row r="15734" spans="1:17" ht="15" x14ac:dyDescent="0.25">
      <c r="A15734"/>
      <c r="B15734" s="114">
        <v>15733</v>
      </c>
      <c r="C15734" s="7">
        <v>24</v>
      </c>
      <c r="G15734">
        <v>24</v>
      </c>
      <c r="K15734">
        <v>15733</v>
      </c>
      <c r="N15734"/>
      <c r="O15734"/>
      <c r="Q15734"/>
    </row>
    <row r="15735" spans="1:17" ht="15" x14ac:dyDescent="0.25">
      <c r="A15735"/>
      <c r="B15735" s="114">
        <v>15734</v>
      </c>
      <c r="C15735" s="7">
        <v>24</v>
      </c>
      <c r="G15735">
        <v>24</v>
      </c>
      <c r="K15735">
        <v>15734</v>
      </c>
      <c r="N15735"/>
      <c r="O15735"/>
      <c r="Q15735"/>
    </row>
    <row r="15736" spans="1:17" ht="15" x14ac:dyDescent="0.25">
      <c r="A15736"/>
      <c r="B15736" s="114">
        <v>15735</v>
      </c>
      <c r="C15736" s="7">
        <v>24</v>
      </c>
      <c r="G15736">
        <v>24</v>
      </c>
      <c r="K15736">
        <v>15735</v>
      </c>
      <c r="N15736"/>
      <c r="O15736"/>
      <c r="Q15736"/>
    </row>
    <row r="15737" spans="1:17" ht="15" x14ac:dyDescent="0.25">
      <c r="A15737"/>
      <c r="B15737" s="114">
        <v>15736</v>
      </c>
      <c r="C15737" s="7">
        <v>24</v>
      </c>
      <c r="G15737">
        <v>24</v>
      </c>
      <c r="K15737">
        <v>15736</v>
      </c>
      <c r="N15737"/>
      <c r="O15737"/>
      <c r="Q15737"/>
    </row>
    <row r="15738" spans="1:17" ht="15" x14ac:dyDescent="0.25">
      <c r="A15738"/>
      <c r="B15738" s="114">
        <v>15737</v>
      </c>
      <c r="C15738" s="7">
        <v>24</v>
      </c>
      <c r="G15738">
        <v>24</v>
      </c>
      <c r="K15738">
        <v>15737</v>
      </c>
      <c r="N15738"/>
      <c r="O15738"/>
      <c r="Q15738"/>
    </row>
    <row r="15739" spans="1:17" ht="15" x14ac:dyDescent="0.25">
      <c r="A15739"/>
      <c r="B15739" s="114">
        <v>15738</v>
      </c>
      <c r="C15739" s="7">
        <v>24</v>
      </c>
      <c r="G15739">
        <v>24</v>
      </c>
      <c r="K15739">
        <v>15738</v>
      </c>
      <c r="N15739"/>
      <c r="O15739"/>
      <c r="Q15739"/>
    </row>
    <row r="15740" spans="1:17" ht="15" x14ac:dyDescent="0.25">
      <c r="A15740"/>
      <c r="B15740" s="114">
        <v>15739</v>
      </c>
      <c r="C15740" s="7">
        <v>24</v>
      </c>
      <c r="G15740">
        <v>24</v>
      </c>
      <c r="K15740">
        <v>15739</v>
      </c>
      <c r="N15740"/>
      <c r="O15740"/>
      <c r="Q15740"/>
    </row>
    <row r="15741" spans="1:17" ht="15" x14ac:dyDescent="0.25">
      <c r="A15741"/>
      <c r="B15741" s="114">
        <v>15740</v>
      </c>
      <c r="C15741" s="7">
        <v>24</v>
      </c>
      <c r="G15741">
        <v>24</v>
      </c>
      <c r="K15741">
        <v>15740</v>
      </c>
      <c r="N15741"/>
      <c r="O15741"/>
      <c r="Q15741"/>
    </row>
    <row r="15742" spans="1:17" ht="15" x14ac:dyDescent="0.25">
      <c r="A15742"/>
      <c r="B15742" s="114">
        <v>15741</v>
      </c>
      <c r="C15742" s="7">
        <v>24</v>
      </c>
      <c r="G15742">
        <v>24</v>
      </c>
      <c r="K15742">
        <v>15741</v>
      </c>
      <c r="N15742"/>
      <c r="O15742"/>
      <c r="Q15742"/>
    </row>
    <row r="15743" spans="1:17" ht="15" x14ac:dyDescent="0.25">
      <c r="A15743"/>
      <c r="B15743" s="114">
        <v>15742</v>
      </c>
      <c r="C15743" s="7">
        <v>24</v>
      </c>
      <c r="G15743">
        <v>24</v>
      </c>
      <c r="K15743">
        <v>15742</v>
      </c>
      <c r="N15743"/>
      <c r="O15743"/>
      <c r="Q15743"/>
    </row>
    <row r="15744" spans="1:17" ht="15" x14ac:dyDescent="0.25">
      <c r="A15744"/>
      <c r="B15744" s="114">
        <v>15743</v>
      </c>
      <c r="C15744" s="7">
        <v>24</v>
      </c>
      <c r="G15744">
        <v>24</v>
      </c>
      <c r="K15744">
        <v>15743</v>
      </c>
      <c r="N15744"/>
      <c r="O15744"/>
      <c r="Q15744"/>
    </row>
    <row r="15745" spans="1:17" ht="15" x14ac:dyDescent="0.25">
      <c r="A15745"/>
      <c r="B15745" s="114">
        <v>15744</v>
      </c>
      <c r="C15745" s="7">
        <v>24</v>
      </c>
      <c r="G15745">
        <v>24</v>
      </c>
      <c r="K15745">
        <v>15744</v>
      </c>
      <c r="N15745"/>
      <c r="O15745"/>
      <c r="Q15745"/>
    </row>
    <row r="15746" spans="1:17" ht="15" x14ac:dyDescent="0.25">
      <c r="A15746"/>
      <c r="B15746" s="114">
        <v>15745</v>
      </c>
      <c r="C15746" s="7">
        <v>24</v>
      </c>
      <c r="G15746">
        <v>24</v>
      </c>
      <c r="K15746">
        <v>15745</v>
      </c>
      <c r="N15746"/>
      <c r="O15746"/>
      <c r="Q15746"/>
    </row>
    <row r="15747" spans="1:17" ht="15" x14ac:dyDescent="0.25">
      <c r="A15747"/>
      <c r="B15747" s="114">
        <v>15746</v>
      </c>
      <c r="C15747" s="7">
        <v>24</v>
      </c>
      <c r="G15747">
        <v>24</v>
      </c>
      <c r="K15747">
        <v>15746</v>
      </c>
      <c r="N15747"/>
      <c r="O15747"/>
      <c r="Q15747"/>
    </row>
    <row r="15748" spans="1:17" ht="15" x14ac:dyDescent="0.25">
      <c r="A15748"/>
      <c r="B15748" s="114">
        <v>15747</v>
      </c>
      <c r="C15748" s="7">
        <v>24</v>
      </c>
      <c r="G15748">
        <v>24</v>
      </c>
      <c r="K15748">
        <v>15747</v>
      </c>
      <c r="N15748"/>
      <c r="O15748"/>
      <c r="Q15748"/>
    </row>
    <row r="15749" spans="1:17" ht="15" x14ac:dyDescent="0.25">
      <c r="A15749"/>
      <c r="B15749" s="114">
        <v>15748</v>
      </c>
      <c r="C15749" s="7">
        <v>24</v>
      </c>
      <c r="G15749">
        <v>24</v>
      </c>
      <c r="K15749">
        <v>15748</v>
      </c>
      <c r="N15749"/>
      <c r="O15749"/>
      <c r="Q15749"/>
    </row>
    <row r="15750" spans="1:17" ht="15" x14ac:dyDescent="0.25">
      <c r="A15750"/>
      <c r="B15750" s="114">
        <v>15749</v>
      </c>
      <c r="C15750" s="7">
        <v>24</v>
      </c>
      <c r="G15750">
        <v>24</v>
      </c>
      <c r="K15750">
        <v>15749</v>
      </c>
      <c r="N15750"/>
      <c r="O15750"/>
      <c r="Q15750"/>
    </row>
    <row r="15751" spans="1:17" ht="15" x14ac:dyDescent="0.25">
      <c r="A15751"/>
      <c r="B15751" s="114">
        <v>15750</v>
      </c>
      <c r="C15751" s="7">
        <v>24</v>
      </c>
      <c r="G15751">
        <v>24</v>
      </c>
      <c r="K15751">
        <v>15750</v>
      </c>
      <c r="N15751"/>
      <c r="O15751"/>
      <c r="Q15751"/>
    </row>
    <row r="15752" spans="1:17" ht="15" x14ac:dyDescent="0.25">
      <c r="A15752"/>
      <c r="B15752" s="114">
        <v>15751</v>
      </c>
      <c r="C15752" s="7">
        <v>24</v>
      </c>
      <c r="G15752">
        <v>24</v>
      </c>
      <c r="K15752">
        <v>15751</v>
      </c>
      <c r="N15752"/>
      <c r="O15752"/>
      <c r="Q15752"/>
    </row>
    <row r="15753" spans="1:17" ht="15" x14ac:dyDescent="0.25">
      <c r="A15753"/>
      <c r="B15753" s="114">
        <v>15752</v>
      </c>
      <c r="C15753" s="7">
        <v>24</v>
      </c>
      <c r="G15753">
        <v>24</v>
      </c>
      <c r="K15753">
        <v>15752</v>
      </c>
      <c r="N15753"/>
      <c r="O15753"/>
      <c r="Q15753"/>
    </row>
    <row r="15754" spans="1:17" ht="15" x14ac:dyDescent="0.25">
      <c r="A15754"/>
      <c r="B15754" s="114">
        <v>15753</v>
      </c>
      <c r="C15754" s="7">
        <v>24</v>
      </c>
      <c r="G15754">
        <v>24</v>
      </c>
      <c r="K15754">
        <v>15753</v>
      </c>
      <c r="N15754"/>
      <c r="O15754"/>
      <c r="Q15754"/>
    </row>
    <row r="15755" spans="1:17" ht="15" x14ac:dyDescent="0.25">
      <c r="A15755"/>
      <c r="B15755" s="114">
        <v>15754</v>
      </c>
      <c r="C15755" s="7">
        <v>24</v>
      </c>
      <c r="G15755">
        <v>24</v>
      </c>
      <c r="K15755">
        <v>15754</v>
      </c>
      <c r="N15755"/>
      <c r="O15755"/>
      <c r="Q15755"/>
    </row>
    <row r="15756" spans="1:17" ht="15" x14ac:dyDescent="0.25">
      <c r="A15756"/>
      <c r="B15756" s="114">
        <v>15755</v>
      </c>
      <c r="C15756" s="7">
        <v>24</v>
      </c>
      <c r="G15756">
        <v>24</v>
      </c>
      <c r="K15756">
        <v>15755</v>
      </c>
      <c r="N15756"/>
      <c r="O15756"/>
      <c r="Q15756"/>
    </row>
    <row r="15757" spans="1:17" ht="15" x14ac:dyDescent="0.25">
      <c r="A15757"/>
      <c r="B15757" s="114">
        <v>15756</v>
      </c>
      <c r="C15757" s="7">
        <v>24</v>
      </c>
      <c r="G15757">
        <v>24</v>
      </c>
      <c r="K15757">
        <v>15756</v>
      </c>
      <c r="N15757"/>
      <c r="O15757"/>
      <c r="Q15757"/>
    </row>
    <row r="15758" spans="1:17" ht="15" x14ac:dyDescent="0.25">
      <c r="A15758"/>
      <c r="B15758" s="114">
        <v>15757</v>
      </c>
      <c r="C15758" s="7">
        <v>24</v>
      </c>
      <c r="G15758">
        <v>24</v>
      </c>
      <c r="K15758">
        <v>15757</v>
      </c>
      <c r="N15758"/>
      <c r="O15758"/>
      <c r="Q15758"/>
    </row>
    <row r="15759" spans="1:17" ht="15" x14ac:dyDescent="0.25">
      <c r="A15759"/>
      <c r="B15759" s="114">
        <v>15758</v>
      </c>
      <c r="C15759" s="7">
        <v>24</v>
      </c>
      <c r="G15759">
        <v>24</v>
      </c>
      <c r="K15759">
        <v>15758</v>
      </c>
      <c r="N15759"/>
      <c r="O15759"/>
      <c r="Q15759"/>
    </row>
    <row r="15760" spans="1:17" ht="15" x14ac:dyDescent="0.25">
      <c r="A15760"/>
      <c r="B15760" s="114">
        <v>15759</v>
      </c>
      <c r="C15760" s="7">
        <v>24</v>
      </c>
      <c r="G15760">
        <v>24</v>
      </c>
      <c r="K15760">
        <v>15759</v>
      </c>
      <c r="N15760"/>
      <c r="O15760"/>
      <c r="Q15760"/>
    </row>
    <row r="15761" spans="1:17" ht="15" x14ac:dyDescent="0.25">
      <c r="A15761"/>
      <c r="B15761" s="114">
        <v>15760</v>
      </c>
      <c r="C15761" s="7">
        <v>24</v>
      </c>
      <c r="G15761">
        <v>24</v>
      </c>
      <c r="K15761">
        <v>15760</v>
      </c>
      <c r="N15761"/>
      <c r="O15761"/>
      <c r="Q15761"/>
    </row>
    <row r="15762" spans="1:17" ht="15" x14ac:dyDescent="0.25">
      <c r="A15762"/>
      <c r="B15762" s="114">
        <v>15761</v>
      </c>
      <c r="C15762" s="7">
        <v>24</v>
      </c>
      <c r="G15762">
        <v>24</v>
      </c>
      <c r="K15762">
        <v>15761</v>
      </c>
      <c r="N15762"/>
      <c r="O15762"/>
      <c r="Q15762"/>
    </row>
    <row r="15763" spans="1:17" ht="15" x14ac:dyDescent="0.25">
      <c r="A15763"/>
      <c r="B15763" s="114">
        <v>15762</v>
      </c>
      <c r="C15763" s="7">
        <v>24</v>
      </c>
      <c r="G15763">
        <v>24</v>
      </c>
      <c r="K15763">
        <v>15762</v>
      </c>
      <c r="N15763"/>
      <c r="O15763"/>
      <c r="Q15763"/>
    </row>
    <row r="15764" spans="1:17" ht="15" x14ac:dyDescent="0.25">
      <c r="A15764"/>
      <c r="B15764" s="114">
        <v>15763</v>
      </c>
      <c r="C15764" s="7">
        <v>24</v>
      </c>
      <c r="G15764">
        <v>24</v>
      </c>
      <c r="K15764">
        <v>15763</v>
      </c>
      <c r="N15764"/>
      <c r="O15764"/>
      <c r="Q15764"/>
    </row>
    <row r="15765" spans="1:17" ht="15" x14ac:dyDescent="0.25">
      <c r="A15765"/>
      <c r="B15765" s="114">
        <v>15764</v>
      </c>
      <c r="C15765" s="7">
        <v>24</v>
      </c>
      <c r="G15765">
        <v>24</v>
      </c>
      <c r="K15765">
        <v>15764</v>
      </c>
      <c r="N15765"/>
      <c r="O15765"/>
      <c r="Q15765"/>
    </row>
    <row r="15766" spans="1:17" ht="15" x14ac:dyDescent="0.25">
      <c r="A15766"/>
      <c r="B15766" s="114">
        <v>15765</v>
      </c>
      <c r="C15766" s="7">
        <v>24</v>
      </c>
      <c r="G15766">
        <v>24</v>
      </c>
      <c r="K15766">
        <v>15765</v>
      </c>
      <c r="N15766"/>
      <c r="O15766"/>
      <c r="Q15766"/>
    </row>
    <row r="15767" spans="1:17" ht="15" x14ac:dyDescent="0.25">
      <c r="A15767"/>
      <c r="B15767" s="114">
        <v>15766</v>
      </c>
      <c r="C15767" s="7">
        <v>24</v>
      </c>
      <c r="G15767">
        <v>24</v>
      </c>
      <c r="K15767">
        <v>15766</v>
      </c>
      <c r="N15767"/>
      <c r="O15767"/>
      <c r="Q15767"/>
    </row>
    <row r="15768" spans="1:17" ht="15" x14ac:dyDescent="0.25">
      <c r="A15768"/>
      <c r="B15768" s="114">
        <v>15767</v>
      </c>
      <c r="C15768" s="7">
        <v>24</v>
      </c>
      <c r="G15768">
        <v>24</v>
      </c>
      <c r="K15768">
        <v>15767</v>
      </c>
      <c r="N15768"/>
      <c r="O15768"/>
      <c r="Q15768"/>
    </row>
    <row r="15769" spans="1:17" ht="15" x14ac:dyDescent="0.25">
      <c r="A15769"/>
      <c r="B15769" s="114">
        <v>15768</v>
      </c>
      <c r="C15769" s="7">
        <v>24</v>
      </c>
      <c r="G15769">
        <v>24</v>
      </c>
      <c r="K15769">
        <v>15768</v>
      </c>
      <c r="N15769"/>
      <c r="O15769"/>
      <c r="Q15769"/>
    </row>
    <row r="15770" spans="1:17" ht="15" x14ac:dyDescent="0.25">
      <c r="A15770"/>
      <c r="B15770" s="114">
        <v>15769</v>
      </c>
      <c r="C15770" s="7">
        <v>24</v>
      </c>
      <c r="G15770">
        <v>24</v>
      </c>
      <c r="K15770">
        <v>15769</v>
      </c>
      <c r="N15770"/>
      <c r="O15770"/>
      <c r="Q15770"/>
    </row>
    <row r="15771" spans="1:17" ht="15" x14ac:dyDescent="0.25">
      <c r="A15771"/>
      <c r="B15771" s="114">
        <v>15770</v>
      </c>
      <c r="C15771" s="7">
        <v>24</v>
      </c>
      <c r="G15771">
        <v>24</v>
      </c>
      <c r="K15771">
        <v>15770</v>
      </c>
      <c r="N15771"/>
      <c r="O15771"/>
      <c r="Q15771"/>
    </row>
    <row r="15772" spans="1:17" ht="15" x14ac:dyDescent="0.25">
      <c r="A15772"/>
      <c r="B15772" s="114">
        <v>15771</v>
      </c>
      <c r="C15772" s="7">
        <v>24</v>
      </c>
      <c r="G15772">
        <v>24</v>
      </c>
      <c r="K15772">
        <v>15771</v>
      </c>
      <c r="N15772"/>
      <c r="O15772"/>
      <c r="Q15772"/>
    </row>
    <row r="15773" spans="1:17" ht="15" x14ac:dyDescent="0.25">
      <c r="A15773"/>
      <c r="B15773" s="114">
        <v>15772</v>
      </c>
      <c r="C15773" s="7">
        <v>24</v>
      </c>
      <c r="G15773">
        <v>24</v>
      </c>
      <c r="K15773">
        <v>15772</v>
      </c>
      <c r="N15773"/>
      <c r="O15773"/>
      <c r="Q15773"/>
    </row>
    <row r="15774" spans="1:17" ht="15" x14ac:dyDescent="0.25">
      <c r="A15774"/>
      <c r="B15774" s="114">
        <v>15773</v>
      </c>
      <c r="C15774" s="7">
        <v>24</v>
      </c>
      <c r="G15774">
        <v>24</v>
      </c>
      <c r="K15774">
        <v>15773</v>
      </c>
      <c r="N15774"/>
      <c r="O15774"/>
      <c r="Q15774"/>
    </row>
    <row r="15775" spans="1:17" ht="15" x14ac:dyDescent="0.25">
      <c r="A15775"/>
      <c r="B15775" s="114">
        <v>15774</v>
      </c>
      <c r="C15775" s="7">
        <v>24</v>
      </c>
      <c r="G15775">
        <v>24</v>
      </c>
      <c r="K15775">
        <v>15774</v>
      </c>
      <c r="N15775"/>
      <c r="O15775"/>
      <c r="Q15775"/>
    </row>
    <row r="15776" spans="1:17" ht="15" x14ac:dyDescent="0.25">
      <c r="A15776"/>
      <c r="B15776" s="114">
        <v>15775</v>
      </c>
      <c r="C15776" s="7">
        <v>24</v>
      </c>
      <c r="G15776">
        <v>24</v>
      </c>
      <c r="K15776">
        <v>15775</v>
      </c>
      <c r="N15776"/>
      <c r="O15776"/>
      <c r="Q15776"/>
    </row>
    <row r="15777" spans="1:17" ht="15" x14ac:dyDescent="0.25">
      <c r="A15777"/>
      <c r="B15777" s="114">
        <v>15776</v>
      </c>
      <c r="C15777" s="7">
        <v>24</v>
      </c>
      <c r="G15777">
        <v>24</v>
      </c>
      <c r="K15777">
        <v>15776</v>
      </c>
      <c r="N15777"/>
      <c r="O15777"/>
      <c r="Q15777"/>
    </row>
    <row r="15778" spans="1:17" ht="15" x14ac:dyDescent="0.25">
      <c r="A15778"/>
      <c r="B15778" s="114">
        <v>15777</v>
      </c>
      <c r="C15778" s="7">
        <v>24</v>
      </c>
      <c r="G15778">
        <v>24</v>
      </c>
      <c r="K15778">
        <v>15777</v>
      </c>
      <c r="N15778"/>
      <c r="O15778"/>
      <c r="Q15778"/>
    </row>
    <row r="15779" spans="1:17" ht="15" x14ac:dyDescent="0.25">
      <c r="A15779"/>
      <c r="B15779" s="114">
        <v>15778</v>
      </c>
      <c r="C15779" s="7">
        <v>24</v>
      </c>
      <c r="G15779">
        <v>24</v>
      </c>
      <c r="K15779">
        <v>15778</v>
      </c>
      <c r="N15779"/>
      <c r="O15779"/>
      <c r="Q15779"/>
    </row>
    <row r="15780" spans="1:17" ht="15" x14ac:dyDescent="0.25">
      <c r="A15780"/>
      <c r="B15780" s="114">
        <v>15779</v>
      </c>
      <c r="C15780" s="7">
        <v>24</v>
      </c>
      <c r="G15780">
        <v>24</v>
      </c>
      <c r="K15780">
        <v>15779</v>
      </c>
      <c r="N15780"/>
      <c r="O15780"/>
      <c r="Q15780"/>
    </row>
    <row r="15781" spans="1:17" ht="15" x14ac:dyDescent="0.25">
      <c r="A15781"/>
      <c r="B15781" s="114">
        <v>15780</v>
      </c>
      <c r="C15781" s="7">
        <v>24</v>
      </c>
      <c r="G15781">
        <v>24</v>
      </c>
      <c r="K15781">
        <v>15780</v>
      </c>
      <c r="N15781"/>
      <c r="O15781"/>
      <c r="Q15781"/>
    </row>
    <row r="15782" spans="1:17" ht="15" x14ac:dyDescent="0.25">
      <c r="A15782"/>
      <c r="B15782" s="114">
        <v>15781</v>
      </c>
      <c r="C15782" s="7">
        <v>24</v>
      </c>
      <c r="G15782">
        <v>24</v>
      </c>
      <c r="K15782">
        <v>15781</v>
      </c>
      <c r="N15782"/>
      <c r="O15782"/>
      <c r="Q15782"/>
    </row>
    <row r="15783" spans="1:17" ht="15" x14ac:dyDescent="0.25">
      <c r="A15783"/>
      <c r="B15783" s="114">
        <v>15782</v>
      </c>
      <c r="C15783" s="7">
        <v>24</v>
      </c>
      <c r="G15783">
        <v>24</v>
      </c>
      <c r="K15783">
        <v>15782</v>
      </c>
      <c r="N15783"/>
      <c r="O15783"/>
      <c r="Q15783"/>
    </row>
    <row r="15784" spans="1:17" ht="15" x14ac:dyDescent="0.25">
      <c r="A15784"/>
      <c r="B15784" s="114">
        <v>15783</v>
      </c>
      <c r="C15784" s="7">
        <v>24</v>
      </c>
      <c r="G15784">
        <v>24</v>
      </c>
      <c r="K15784">
        <v>15783</v>
      </c>
      <c r="N15784"/>
      <c r="O15784"/>
      <c r="Q15784"/>
    </row>
    <row r="15785" spans="1:17" ht="15" x14ac:dyDescent="0.25">
      <c r="A15785"/>
      <c r="B15785" s="114">
        <v>15784</v>
      </c>
      <c r="C15785" s="7">
        <v>24</v>
      </c>
      <c r="G15785">
        <v>24</v>
      </c>
      <c r="K15785">
        <v>15784</v>
      </c>
      <c r="N15785"/>
      <c r="O15785"/>
      <c r="Q15785"/>
    </row>
    <row r="15786" spans="1:17" ht="15" x14ac:dyDescent="0.25">
      <c r="A15786"/>
      <c r="B15786" s="114">
        <v>15785</v>
      </c>
      <c r="C15786" s="7">
        <v>24</v>
      </c>
      <c r="G15786">
        <v>24</v>
      </c>
      <c r="K15786">
        <v>15785</v>
      </c>
      <c r="N15786"/>
      <c r="O15786"/>
      <c r="Q15786"/>
    </row>
    <row r="15787" spans="1:17" ht="15" x14ac:dyDescent="0.25">
      <c r="A15787"/>
      <c r="B15787" s="114">
        <v>15786</v>
      </c>
      <c r="C15787" s="7">
        <v>24</v>
      </c>
      <c r="G15787">
        <v>24</v>
      </c>
      <c r="K15787">
        <v>15786</v>
      </c>
      <c r="N15787"/>
      <c r="O15787"/>
      <c r="Q15787"/>
    </row>
    <row r="15788" spans="1:17" ht="15" x14ac:dyDescent="0.25">
      <c r="A15788"/>
      <c r="B15788" s="114">
        <v>15787</v>
      </c>
      <c r="C15788" s="7">
        <v>24</v>
      </c>
      <c r="G15788">
        <v>24</v>
      </c>
      <c r="K15788">
        <v>15787</v>
      </c>
      <c r="N15788"/>
      <c r="O15788"/>
      <c r="Q15788"/>
    </row>
    <row r="15789" spans="1:17" ht="15" x14ac:dyDescent="0.25">
      <c r="A15789"/>
      <c r="B15789" s="114">
        <v>15788</v>
      </c>
      <c r="C15789" s="7">
        <v>24</v>
      </c>
      <c r="G15789">
        <v>24</v>
      </c>
      <c r="K15789">
        <v>15788</v>
      </c>
      <c r="N15789"/>
      <c r="O15789"/>
      <c r="Q15789"/>
    </row>
    <row r="15790" spans="1:17" ht="15" x14ac:dyDescent="0.25">
      <c r="A15790"/>
      <c r="B15790" s="114">
        <v>15789</v>
      </c>
      <c r="C15790" s="7">
        <v>24</v>
      </c>
      <c r="G15790">
        <v>24</v>
      </c>
      <c r="K15790">
        <v>15789</v>
      </c>
      <c r="N15790"/>
      <c r="O15790"/>
      <c r="Q15790"/>
    </row>
    <row r="15791" spans="1:17" ht="15" x14ac:dyDescent="0.25">
      <c r="A15791"/>
      <c r="B15791" s="114">
        <v>15790</v>
      </c>
      <c r="C15791" s="7">
        <v>24</v>
      </c>
      <c r="G15791">
        <v>24</v>
      </c>
      <c r="K15791">
        <v>15790</v>
      </c>
      <c r="N15791"/>
      <c r="O15791"/>
      <c r="Q15791"/>
    </row>
    <row r="15792" spans="1:17" ht="15" x14ac:dyDescent="0.25">
      <c r="A15792"/>
      <c r="B15792" s="114">
        <v>15791</v>
      </c>
      <c r="C15792" s="7">
        <v>24</v>
      </c>
      <c r="G15792">
        <v>24</v>
      </c>
      <c r="K15792">
        <v>15791</v>
      </c>
      <c r="N15792"/>
      <c r="O15792"/>
      <c r="Q15792"/>
    </row>
    <row r="15793" spans="1:17" ht="15" x14ac:dyDescent="0.25">
      <c r="A15793"/>
      <c r="B15793" s="114">
        <v>15792</v>
      </c>
      <c r="C15793" s="7">
        <v>24</v>
      </c>
      <c r="G15793">
        <v>24</v>
      </c>
      <c r="K15793">
        <v>15792</v>
      </c>
      <c r="N15793"/>
      <c r="O15793"/>
      <c r="Q15793"/>
    </row>
    <row r="15794" spans="1:17" ht="15" x14ac:dyDescent="0.25">
      <c r="A15794"/>
      <c r="B15794" s="114">
        <v>15793</v>
      </c>
      <c r="C15794" s="7">
        <v>24</v>
      </c>
      <c r="G15794">
        <v>24</v>
      </c>
      <c r="K15794">
        <v>15793</v>
      </c>
      <c r="N15794"/>
      <c r="O15794"/>
      <c r="Q15794"/>
    </row>
    <row r="15795" spans="1:17" ht="15" x14ac:dyDescent="0.25">
      <c r="A15795"/>
      <c r="B15795" s="114">
        <v>15794</v>
      </c>
      <c r="C15795" s="7">
        <v>24</v>
      </c>
      <c r="G15795">
        <v>24</v>
      </c>
      <c r="K15795">
        <v>15794</v>
      </c>
      <c r="N15795"/>
      <c r="O15795"/>
      <c r="Q15795"/>
    </row>
    <row r="15796" spans="1:17" ht="15" x14ac:dyDescent="0.25">
      <c r="A15796"/>
      <c r="B15796" s="114">
        <v>15795</v>
      </c>
      <c r="C15796" s="7">
        <v>24</v>
      </c>
      <c r="G15796">
        <v>24</v>
      </c>
      <c r="K15796">
        <v>15795</v>
      </c>
      <c r="N15796"/>
      <c r="O15796"/>
      <c r="Q15796"/>
    </row>
    <row r="15797" spans="1:17" ht="15" x14ac:dyDescent="0.25">
      <c r="A15797"/>
      <c r="B15797" s="114">
        <v>15796</v>
      </c>
      <c r="C15797" s="7">
        <v>24</v>
      </c>
      <c r="G15797">
        <v>24</v>
      </c>
      <c r="K15797">
        <v>15796</v>
      </c>
      <c r="N15797"/>
      <c r="O15797"/>
      <c r="Q15797"/>
    </row>
    <row r="15798" spans="1:17" ht="15" x14ac:dyDescent="0.25">
      <c r="A15798"/>
      <c r="B15798" s="114">
        <v>15797</v>
      </c>
      <c r="C15798" s="7">
        <v>24</v>
      </c>
      <c r="G15798">
        <v>24</v>
      </c>
      <c r="K15798">
        <v>15797</v>
      </c>
      <c r="N15798"/>
      <c r="O15798"/>
      <c r="Q15798"/>
    </row>
    <row r="15799" spans="1:17" ht="15" x14ac:dyDescent="0.25">
      <c r="A15799"/>
      <c r="B15799" s="114">
        <v>15798</v>
      </c>
      <c r="C15799" s="7">
        <v>24</v>
      </c>
      <c r="G15799">
        <v>24</v>
      </c>
      <c r="K15799">
        <v>15798</v>
      </c>
      <c r="N15799"/>
      <c r="O15799"/>
      <c r="Q15799"/>
    </row>
    <row r="15800" spans="1:17" ht="15" x14ac:dyDescent="0.25">
      <c r="A15800"/>
      <c r="B15800" s="114">
        <v>15799</v>
      </c>
      <c r="C15800" s="7">
        <v>24</v>
      </c>
      <c r="G15800">
        <v>24</v>
      </c>
      <c r="K15800">
        <v>15799</v>
      </c>
      <c r="N15800"/>
      <c r="O15800"/>
      <c r="Q15800"/>
    </row>
    <row r="15801" spans="1:17" ht="15" x14ac:dyDescent="0.25">
      <c r="A15801"/>
      <c r="B15801" s="114">
        <v>15800</v>
      </c>
      <c r="C15801" s="7">
        <v>24</v>
      </c>
      <c r="G15801">
        <v>24</v>
      </c>
      <c r="K15801">
        <v>15800</v>
      </c>
      <c r="N15801"/>
      <c r="O15801"/>
      <c r="Q15801"/>
    </row>
    <row r="15802" spans="1:17" ht="15" x14ac:dyDescent="0.25">
      <c r="A15802"/>
      <c r="B15802" s="114">
        <v>15801</v>
      </c>
      <c r="C15802" s="7">
        <v>24</v>
      </c>
      <c r="G15802">
        <v>24</v>
      </c>
      <c r="K15802">
        <v>15801</v>
      </c>
      <c r="N15802"/>
      <c r="O15802"/>
      <c r="Q15802"/>
    </row>
    <row r="15803" spans="1:17" ht="15" x14ac:dyDescent="0.25">
      <c r="A15803"/>
      <c r="B15803" s="114">
        <v>15802</v>
      </c>
      <c r="C15803" s="7">
        <v>24</v>
      </c>
      <c r="G15803">
        <v>24</v>
      </c>
      <c r="K15803">
        <v>15802</v>
      </c>
      <c r="N15803"/>
      <c r="O15803"/>
      <c r="Q15803"/>
    </row>
    <row r="15804" spans="1:17" ht="15" x14ac:dyDescent="0.25">
      <c r="A15804"/>
      <c r="B15804" s="114">
        <v>15803</v>
      </c>
      <c r="C15804" s="7">
        <v>24</v>
      </c>
      <c r="G15804">
        <v>24</v>
      </c>
      <c r="K15804">
        <v>15803</v>
      </c>
      <c r="N15804"/>
      <c r="O15804"/>
      <c r="Q15804"/>
    </row>
    <row r="15805" spans="1:17" ht="15" x14ac:dyDescent="0.25">
      <c r="A15805"/>
      <c r="B15805" s="114">
        <v>15804</v>
      </c>
      <c r="C15805" s="7">
        <v>24</v>
      </c>
      <c r="G15805">
        <v>24</v>
      </c>
      <c r="K15805">
        <v>15804</v>
      </c>
      <c r="N15805"/>
      <c r="O15805"/>
      <c r="Q15805"/>
    </row>
    <row r="15806" spans="1:17" ht="15" x14ac:dyDescent="0.25">
      <c r="A15806"/>
      <c r="B15806" s="114">
        <v>15805</v>
      </c>
      <c r="C15806" s="7">
        <v>24</v>
      </c>
      <c r="G15806">
        <v>24</v>
      </c>
      <c r="K15806">
        <v>15805</v>
      </c>
      <c r="N15806"/>
      <c r="O15806"/>
      <c r="Q15806"/>
    </row>
    <row r="15807" spans="1:17" ht="15" x14ac:dyDescent="0.25">
      <c r="A15807"/>
      <c r="B15807" s="114">
        <v>15806</v>
      </c>
      <c r="C15807" s="7">
        <v>24</v>
      </c>
      <c r="G15807">
        <v>24</v>
      </c>
      <c r="K15807">
        <v>15806</v>
      </c>
      <c r="N15807"/>
      <c r="O15807"/>
      <c r="Q15807"/>
    </row>
    <row r="15808" spans="1:17" ht="15" x14ac:dyDescent="0.25">
      <c r="A15808"/>
      <c r="B15808" s="114">
        <v>15807</v>
      </c>
      <c r="C15808" s="7">
        <v>24</v>
      </c>
      <c r="G15808">
        <v>24</v>
      </c>
      <c r="K15808">
        <v>15807</v>
      </c>
      <c r="N15808"/>
      <c r="O15808"/>
      <c r="Q15808"/>
    </row>
    <row r="15809" spans="1:17" ht="15" x14ac:dyDescent="0.25">
      <c r="A15809"/>
      <c r="B15809" s="114">
        <v>15808</v>
      </c>
      <c r="C15809" s="7">
        <v>24</v>
      </c>
      <c r="G15809">
        <v>24</v>
      </c>
      <c r="K15809">
        <v>15808</v>
      </c>
      <c r="N15809"/>
      <c r="O15809"/>
      <c r="Q15809"/>
    </row>
    <row r="15810" spans="1:17" ht="15" x14ac:dyDescent="0.25">
      <c r="A15810"/>
      <c r="B15810" s="114">
        <v>15809</v>
      </c>
      <c r="C15810" s="7">
        <v>24</v>
      </c>
      <c r="G15810">
        <v>24</v>
      </c>
      <c r="K15810">
        <v>15809</v>
      </c>
      <c r="N15810"/>
      <c r="O15810"/>
      <c r="Q15810"/>
    </row>
    <row r="15811" spans="1:17" ht="15" x14ac:dyDescent="0.25">
      <c r="A15811"/>
      <c r="B15811" s="114">
        <v>15810</v>
      </c>
      <c r="C15811" s="7">
        <v>24</v>
      </c>
      <c r="G15811">
        <v>24</v>
      </c>
      <c r="K15811">
        <v>15810</v>
      </c>
      <c r="N15811"/>
      <c r="O15811"/>
      <c r="Q15811"/>
    </row>
    <row r="15812" spans="1:17" ht="15" x14ac:dyDescent="0.25">
      <c r="A15812"/>
      <c r="B15812" s="114">
        <v>15811</v>
      </c>
      <c r="C15812" s="7">
        <v>24</v>
      </c>
      <c r="G15812">
        <v>24</v>
      </c>
      <c r="K15812">
        <v>15811</v>
      </c>
      <c r="N15812"/>
      <c r="O15812"/>
      <c r="Q15812"/>
    </row>
    <row r="15813" spans="1:17" ht="15" x14ac:dyDescent="0.25">
      <c r="A15813"/>
      <c r="B15813" s="114">
        <v>15812</v>
      </c>
      <c r="C15813" s="7">
        <v>24</v>
      </c>
      <c r="G15813">
        <v>24</v>
      </c>
      <c r="K15813">
        <v>15812</v>
      </c>
      <c r="N15813"/>
      <c r="O15813"/>
      <c r="Q15813"/>
    </row>
    <row r="15814" spans="1:17" ht="15" x14ac:dyDescent="0.25">
      <c r="A15814"/>
      <c r="B15814" s="114">
        <v>15813</v>
      </c>
      <c r="C15814" s="7">
        <v>24</v>
      </c>
      <c r="G15814">
        <v>24</v>
      </c>
      <c r="K15814">
        <v>15813</v>
      </c>
      <c r="N15814"/>
      <c r="O15814"/>
      <c r="Q15814"/>
    </row>
    <row r="15815" spans="1:17" ht="15" x14ac:dyDescent="0.25">
      <c r="A15815"/>
      <c r="B15815" s="114">
        <v>15814</v>
      </c>
      <c r="C15815" s="7">
        <v>24</v>
      </c>
      <c r="G15815">
        <v>24</v>
      </c>
      <c r="K15815">
        <v>15814</v>
      </c>
      <c r="N15815"/>
      <c r="O15815"/>
      <c r="Q15815"/>
    </row>
    <row r="15816" spans="1:17" ht="15" x14ac:dyDescent="0.25">
      <c r="A15816"/>
      <c r="B15816" s="114">
        <v>15815</v>
      </c>
      <c r="C15816" s="7">
        <v>24</v>
      </c>
      <c r="G15816">
        <v>24</v>
      </c>
      <c r="K15816">
        <v>15815</v>
      </c>
      <c r="N15816"/>
      <c r="O15816"/>
      <c r="Q15816"/>
    </row>
    <row r="15817" spans="1:17" ht="15" x14ac:dyDescent="0.25">
      <c r="A15817"/>
      <c r="B15817" s="114">
        <v>15816</v>
      </c>
      <c r="C15817" s="7">
        <v>24</v>
      </c>
      <c r="G15817">
        <v>24</v>
      </c>
      <c r="K15817">
        <v>15816</v>
      </c>
      <c r="N15817"/>
      <c r="O15817"/>
      <c r="Q15817"/>
    </row>
    <row r="15818" spans="1:17" ht="15" x14ac:dyDescent="0.25">
      <c r="A15818"/>
      <c r="B15818" s="114">
        <v>15817</v>
      </c>
      <c r="C15818" s="7">
        <v>24</v>
      </c>
      <c r="G15818">
        <v>24</v>
      </c>
      <c r="K15818">
        <v>15817</v>
      </c>
      <c r="N15818"/>
      <c r="O15818"/>
      <c r="Q15818"/>
    </row>
    <row r="15819" spans="1:17" ht="15" x14ac:dyDescent="0.25">
      <c r="A15819"/>
      <c r="B15819" s="114">
        <v>15818</v>
      </c>
      <c r="C15819" s="7">
        <v>24</v>
      </c>
      <c r="G15819">
        <v>24</v>
      </c>
      <c r="K15819">
        <v>15818</v>
      </c>
      <c r="N15819"/>
      <c r="O15819"/>
      <c r="Q15819"/>
    </row>
    <row r="15820" spans="1:17" ht="15" x14ac:dyDescent="0.25">
      <c r="A15820"/>
      <c r="B15820" s="114">
        <v>15819</v>
      </c>
      <c r="C15820" s="7">
        <v>24</v>
      </c>
      <c r="G15820">
        <v>24</v>
      </c>
      <c r="K15820">
        <v>15819</v>
      </c>
      <c r="N15820"/>
      <c r="O15820"/>
      <c r="Q15820"/>
    </row>
    <row r="15821" spans="1:17" ht="15" x14ac:dyDescent="0.25">
      <c r="A15821"/>
      <c r="B15821" s="114">
        <v>15820</v>
      </c>
      <c r="C15821" s="7">
        <v>24</v>
      </c>
      <c r="G15821">
        <v>24</v>
      </c>
      <c r="K15821">
        <v>15820</v>
      </c>
      <c r="N15821"/>
      <c r="O15821"/>
      <c r="Q15821"/>
    </row>
    <row r="15822" spans="1:17" ht="15" x14ac:dyDescent="0.25">
      <c r="A15822"/>
      <c r="B15822" s="114">
        <v>15821</v>
      </c>
      <c r="C15822" s="7">
        <v>24</v>
      </c>
      <c r="G15822">
        <v>24</v>
      </c>
      <c r="K15822">
        <v>15821</v>
      </c>
      <c r="N15822"/>
      <c r="O15822"/>
      <c r="Q15822"/>
    </row>
    <row r="15823" spans="1:17" ht="15" x14ac:dyDescent="0.25">
      <c r="A15823"/>
      <c r="B15823" s="114">
        <v>15822</v>
      </c>
      <c r="C15823" s="7">
        <v>24</v>
      </c>
      <c r="G15823">
        <v>24</v>
      </c>
      <c r="K15823">
        <v>15822</v>
      </c>
      <c r="N15823"/>
      <c r="O15823"/>
      <c r="Q15823"/>
    </row>
    <row r="15824" spans="1:17" ht="15" x14ac:dyDescent="0.25">
      <c r="A15824"/>
      <c r="B15824" s="114">
        <v>15823</v>
      </c>
      <c r="C15824" s="7">
        <v>24</v>
      </c>
      <c r="G15824">
        <v>24</v>
      </c>
      <c r="K15824">
        <v>15823</v>
      </c>
      <c r="N15824"/>
      <c r="O15824"/>
      <c r="Q15824"/>
    </row>
    <row r="15825" spans="1:17" ht="15" x14ac:dyDescent="0.25">
      <c r="A15825"/>
      <c r="B15825" s="114">
        <v>15824</v>
      </c>
      <c r="C15825" s="7">
        <v>24</v>
      </c>
      <c r="G15825">
        <v>24</v>
      </c>
      <c r="K15825">
        <v>15824</v>
      </c>
      <c r="N15825"/>
      <c r="O15825"/>
      <c r="Q15825"/>
    </row>
    <row r="15826" spans="1:17" ht="15" x14ac:dyDescent="0.25">
      <c r="A15826"/>
      <c r="B15826" s="114">
        <v>15825</v>
      </c>
      <c r="C15826" s="7">
        <v>24</v>
      </c>
      <c r="G15826">
        <v>24</v>
      </c>
      <c r="K15826">
        <v>15825</v>
      </c>
      <c r="N15826"/>
      <c r="O15826"/>
      <c r="Q15826"/>
    </row>
    <row r="15827" spans="1:17" ht="15" x14ac:dyDescent="0.25">
      <c r="A15827"/>
      <c r="B15827" s="114">
        <v>15826</v>
      </c>
      <c r="C15827" s="7">
        <v>24</v>
      </c>
      <c r="G15827">
        <v>24</v>
      </c>
      <c r="K15827">
        <v>15826</v>
      </c>
      <c r="N15827"/>
      <c r="O15827"/>
      <c r="Q15827"/>
    </row>
    <row r="15828" spans="1:17" ht="15" x14ac:dyDescent="0.25">
      <c r="A15828"/>
      <c r="B15828" s="114">
        <v>15827</v>
      </c>
      <c r="C15828" s="7">
        <v>24</v>
      </c>
      <c r="G15828">
        <v>24</v>
      </c>
      <c r="K15828">
        <v>15827</v>
      </c>
      <c r="N15828"/>
      <c r="O15828"/>
      <c r="Q15828"/>
    </row>
    <row r="15829" spans="1:17" ht="15" x14ac:dyDescent="0.25">
      <c r="A15829"/>
      <c r="B15829" s="114">
        <v>15828</v>
      </c>
      <c r="C15829" s="7">
        <v>24</v>
      </c>
      <c r="G15829">
        <v>24</v>
      </c>
      <c r="K15829">
        <v>15828</v>
      </c>
      <c r="N15829"/>
      <c r="O15829"/>
      <c r="Q15829"/>
    </row>
    <row r="15830" spans="1:17" ht="15" x14ac:dyDescent="0.25">
      <c r="A15830"/>
      <c r="B15830" s="114">
        <v>15829</v>
      </c>
      <c r="C15830" s="7">
        <v>24</v>
      </c>
      <c r="G15830">
        <v>24</v>
      </c>
      <c r="K15830">
        <v>15829</v>
      </c>
      <c r="N15830"/>
      <c r="O15830"/>
      <c r="Q15830"/>
    </row>
    <row r="15831" spans="1:17" ht="15" x14ac:dyDescent="0.25">
      <c r="A15831"/>
      <c r="B15831" s="114">
        <v>15830</v>
      </c>
      <c r="C15831" s="7">
        <v>24</v>
      </c>
      <c r="G15831">
        <v>24</v>
      </c>
      <c r="K15831">
        <v>15830</v>
      </c>
      <c r="N15831"/>
      <c r="O15831"/>
      <c r="Q15831"/>
    </row>
    <row r="15832" spans="1:17" ht="15" x14ac:dyDescent="0.25">
      <c r="A15832"/>
      <c r="B15832" s="114">
        <v>15831</v>
      </c>
      <c r="C15832" s="7">
        <v>24</v>
      </c>
      <c r="G15832">
        <v>24</v>
      </c>
      <c r="K15832">
        <v>15831</v>
      </c>
      <c r="N15832"/>
      <c r="O15832"/>
      <c r="Q15832"/>
    </row>
    <row r="15833" spans="1:17" ht="15" x14ac:dyDescent="0.25">
      <c r="A15833"/>
      <c r="B15833" s="114">
        <v>15832</v>
      </c>
      <c r="C15833" s="7">
        <v>24</v>
      </c>
      <c r="G15833">
        <v>24</v>
      </c>
      <c r="K15833">
        <v>15832</v>
      </c>
      <c r="N15833"/>
      <c r="O15833"/>
      <c r="Q15833"/>
    </row>
    <row r="15834" spans="1:17" ht="15" x14ac:dyDescent="0.25">
      <c r="A15834"/>
      <c r="B15834" s="114">
        <v>15833</v>
      </c>
      <c r="C15834" s="7">
        <v>24</v>
      </c>
      <c r="G15834">
        <v>24</v>
      </c>
      <c r="K15834">
        <v>15833</v>
      </c>
      <c r="N15834"/>
      <c r="O15834"/>
      <c r="Q15834"/>
    </row>
    <row r="15835" spans="1:17" ht="15" x14ac:dyDescent="0.25">
      <c r="A15835"/>
      <c r="B15835" s="114">
        <v>15834</v>
      </c>
      <c r="C15835" s="7">
        <v>24</v>
      </c>
      <c r="G15835">
        <v>24</v>
      </c>
      <c r="K15835">
        <v>15834</v>
      </c>
      <c r="N15835"/>
      <c r="O15835"/>
      <c r="Q15835"/>
    </row>
    <row r="15836" spans="1:17" ht="15" x14ac:dyDescent="0.25">
      <c r="A15836"/>
      <c r="B15836" s="114">
        <v>15835</v>
      </c>
      <c r="C15836" s="7">
        <v>24</v>
      </c>
      <c r="G15836">
        <v>24</v>
      </c>
      <c r="K15836">
        <v>15835</v>
      </c>
      <c r="N15836"/>
      <c r="O15836"/>
      <c r="Q15836"/>
    </row>
    <row r="15837" spans="1:17" ht="15" x14ac:dyDescent="0.25">
      <c r="A15837"/>
      <c r="B15837" s="114">
        <v>15836</v>
      </c>
      <c r="C15837" s="7">
        <v>24</v>
      </c>
      <c r="G15837">
        <v>24</v>
      </c>
      <c r="K15837">
        <v>15836</v>
      </c>
      <c r="N15837"/>
      <c r="O15837"/>
      <c r="Q15837"/>
    </row>
    <row r="15838" spans="1:17" ht="15" x14ac:dyDescent="0.25">
      <c r="A15838"/>
      <c r="B15838" s="114">
        <v>15837</v>
      </c>
      <c r="C15838" s="7">
        <v>24</v>
      </c>
      <c r="G15838">
        <v>24</v>
      </c>
      <c r="K15838">
        <v>15837</v>
      </c>
      <c r="N15838"/>
      <c r="O15838"/>
      <c r="Q15838"/>
    </row>
    <row r="15839" spans="1:17" ht="15" x14ac:dyDescent="0.25">
      <c r="A15839"/>
      <c r="B15839" s="114">
        <v>15838</v>
      </c>
      <c r="C15839" s="7">
        <v>24</v>
      </c>
      <c r="G15839">
        <v>24</v>
      </c>
      <c r="K15839">
        <v>15838</v>
      </c>
      <c r="N15839"/>
      <c r="O15839"/>
      <c r="Q15839"/>
    </row>
    <row r="15840" spans="1:17" ht="15" x14ac:dyDescent="0.25">
      <c r="A15840"/>
      <c r="B15840" s="114">
        <v>15839</v>
      </c>
      <c r="C15840" s="7">
        <v>24</v>
      </c>
      <c r="G15840">
        <v>24</v>
      </c>
      <c r="K15840">
        <v>15839</v>
      </c>
      <c r="N15840"/>
      <c r="O15840"/>
      <c r="Q15840"/>
    </row>
    <row r="15841" spans="1:17" ht="15" x14ac:dyDescent="0.25">
      <c r="A15841"/>
      <c r="B15841" s="114">
        <v>15840</v>
      </c>
      <c r="C15841" s="7">
        <v>24</v>
      </c>
      <c r="G15841">
        <v>24</v>
      </c>
      <c r="K15841">
        <v>15840</v>
      </c>
      <c r="N15841"/>
      <c r="O15841"/>
      <c r="Q15841"/>
    </row>
    <row r="15842" spans="1:17" ht="15" x14ac:dyDescent="0.25">
      <c r="A15842"/>
      <c r="B15842" s="114">
        <v>15841</v>
      </c>
      <c r="C15842" s="7">
        <v>24</v>
      </c>
      <c r="G15842">
        <v>24</v>
      </c>
      <c r="K15842">
        <v>15841</v>
      </c>
      <c r="N15842"/>
      <c r="O15842"/>
      <c r="Q15842"/>
    </row>
    <row r="15843" spans="1:17" ht="15" x14ac:dyDescent="0.25">
      <c r="A15843"/>
      <c r="B15843" s="114">
        <v>15842</v>
      </c>
      <c r="C15843" s="7">
        <v>24</v>
      </c>
      <c r="G15843">
        <v>24</v>
      </c>
      <c r="K15843">
        <v>15842</v>
      </c>
      <c r="N15843"/>
      <c r="O15843"/>
      <c r="Q15843"/>
    </row>
    <row r="15844" spans="1:17" ht="15" x14ac:dyDescent="0.25">
      <c r="A15844"/>
      <c r="B15844" s="114">
        <v>15843</v>
      </c>
      <c r="C15844" s="7">
        <v>24</v>
      </c>
      <c r="G15844">
        <v>24</v>
      </c>
      <c r="K15844">
        <v>15843</v>
      </c>
      <c r="N15844"/>
      <c r="O15844"/>
      <c r="Q15844"/>
    </row>
    <row r="15845" spans="1:17" ht="15" x14ac:dyDescent="0.25">
      <c r="A15845"/>
      <c r="B15845" s="114">
        <v>15844</v>
      </c>
      <c r="C15845" s="7">
        <v>24</v>
      </c>
      <c r="G15845">
        <v>24</v>
      </c>
      <c r="K15845">
        <v>15844</v>
      </c>
      <c r="N15845"/>
      <c r="O15845"/>
      <c r="Q15845"/>
    </row>
    <row r="15846" spans="1:17" ht="15" x14ac:dyDescent="0.25">
      <c r="A15846"/>
      <c r="B15846" s="114">
        <v>15845</v>
      </c>
      <c r="C15846" s="7">
        <v>24</v>
      </c>
      <c r="G15846">
        <v>24</v>
      </c>
      <c r="K15846">
        <v>15845</v>
      </c>
      <c r="N15846"/>
      <c r="O15846"/>
      <c r="Q15846"/>
    </row>
    <row r="15847" spans="1:17" ht="15" x14ac:dyDescent="0.25">
      <c r="A15847"/>
      <c r="B15847" s="114">
        <v>15846</v>
      </c>
      <c r="C15847" s="7">
        <v>24</v>
      </c>
      <c r="G15847">
        <v>24</v>
      </c>
      <c r="K15847">
        <v>15846</v>
      </c>
      <c r="N15847"/>
      <c r="O15847"/>
      <c r="Q15847"/>
    </row>
    <row r="15848" spans="1:17" ht="15" x14ac:dyDescent="0.25">
      <c r="A15848"/>
      <c r="B15848" s="114">
        <v>15847</v>
      </c>
      <c r="C15848" s="7">
        <v>24</v>
      </c>
      <c r="G15848">
        <v>24</v>
      </c>
      <c r="K15848">
        <v>15847</v>
      </c>
      <c r="N15848"/>
      <c r="O15848"/>
      <c r="Q15848"/>
    </row>
    <row r="15849" spans="1:17" ht="15" x14ac:dyDescent="0.25">
      <c r="A15849"/>
      <c r="B15849" s="114">
        <v>15848</v>
      </c>
      <c r="C15849" s="7">
        <v>24</v>
      </c>
      <c r="G15849">
        <v>24</v>
      </c>
      <c r="K15849">
        <v>15848</v>
      </c>
      <c r="N15849"/>
      <c r="O15849"/>
      <c r="Q15849"/>
    </row>
    <row r="15850" spans="1:17" ht="15" x14ac:dyDescent="0.25">
      <c r="A15850"/>
      <c r="B15850" s="114">
        <v>15849</v>
      </c>
      <c r="C15850" s="7">
        <v>24</v>
      </c>
      <c r="G15850">
        <v>24</v>
      </c>
      <c r="K15850">
        <v>15849</v>
      </c>
      <c r="N15850"/>
      <c r="O15850"/>
      <c r="Q15850"/>
    </row>
    <row r="15851" spans="1:17" ht="15" x14ac:dyDescent="0.25">
      <c r="A15851"/>
      <c r="B15851" s="114">
        <v>15850</v>
      </c>
      <c r="C15851" s="7">
        <v>24</v>
      </c>
      <c r="G15851">
        <v>24</v>
      </c>
      <c r="K15851">
        <v>15850</v>
      </c>
      <c r="N15851"/>
      <c r="O15851"/>
      <c r="Q15851"/>
    </row>
    <row r="15852" spans="1:17" ht="15" x14ac:dyDescent="0.25">
      <c r="A15852"/>
      <c r="B15852" s="114">
        <v>15851</v>
      </c>
      <c r="C15852" s="7">
        <v>24</v>
      </c>
      <c r="G15852">
        <v>24</v>
      </c>
      <c r="K15852">
        <v>15851</v>
      </c>
      <c r="N15852"/>
      <c r="O15852"/>
      <c r="Q15852"/>
    </row>
    <row r="15853" spans="1:17" ht="15" x14ac:dyDescent="0.25">
      <c r="A15853"/>
      <c r="B15853" s="114">
        <v>15852</v>
      </c>
      <c r="C15853" s="7">
        <v>24</v>
      </c>
      <c r="G15853">
        <v>24</v>
      </c>
      <c r="K15853">
        <v>15852</v>
      </c>
      <c r="N15853"/>
      <c r="O15853"/>
      <c r="Q15853"/>
    </row>
    <row r="15854" spans="1:17" ht="15" x14ac:dyDescent="0.25">
      <c r="A15854"/>
      <c r="B15854" s="114">
        <v>15853</v>
      </c>
      <c r="C15854" s="7">
        <v>24</v>
      </c>
      <c r="G15854">
        <v>24</v>
      </c>
      <c r="K15854">
        <v>15853</v>
      </c>
      <c r="N15854"/>
      <c r="O15854"/>
      <c r="Q15854"/>
    </row>
    <row r="15855" spans="1:17" ht="15" x14ac:dyDescent="0.25">
      <c r="A15855"/>
      <c r="B15855" s="114">
        <v>15854</v>
      </c>
      <c r="C15855" s="7">
        <v>24</v>
      </c>
      <c r="G15855">
        <v>24</v>
      </c>
      <c r="K15855">
        <v>15854</v>
      </c>
      <c r="N15855"/>
      <c r="O15855"/>
      <c r="Q15855"/>
    </row>
    <row r="15856" spans="1:17" ht="15" x14ac:dyDescent="0.25">
      <c r="A15856"/>
      <c r="B15856" s="114">
        <v>15855</v>
      </c>
      <c r="C15856" s="7">
        <v>24</v>
      </c>
      <c r="G15856">
        <v>24</v>
      </c>
      <c r="K15856">
        <v>15855</v>
      </c>
      <c r="N15856"/>
      <c r="O15856"/>
      <c r="Q15856"/>
    </row>
    <row r="15857" spans="1:17" ht="15" x14ac:dyDescent="0.25">
      <c r="A15857"/>
      <c r="B15857" s="114">
        <v>15856</v>
      </c>
      <c r="C15857" s="7">
        <v>24</v>
      </c>
      <c r="G15857">
        <v>24</v>
      </c>
      <c r="K15857">
        <v>15856</v>
      </c>
      <c r="N15857"/>
      <c r="O15857"/>
      <c r="Q15857"/>
    </row>
    <row r="15858" spans="1:17" ht="15" x14ac:dyDescent="0.25">
      <c r="A15858"/>
      <c r="B15858" s="114">
        <v>15857</v>
      </c>
      <c r="C15858" s="7">
        <v>24</v>
      </c>
      <c r="G15858">
        <v>24</v>
      </c>
      <c r="K15858">
        <v>15857</v>
      </c>
      <c r="N15858"/>
      <c r="O15858"/>
      <c r="Q15858"/>
    </row>
    <row r="15859" spans="1:17" ht="15" x14ac:dyDescent="0.25">
      <c r="A15859"/>
      <c r="B15859" s="114">
        <v>15858</v>
      </c>
      <c r="C15859" s="7">
        <v>24</v>
      </c>
      <c r="G15859">
        <v>24</v>
      </c>
      <c r="K15859">
        <v>15858</v>
      </c>
      <c r="N15859"/>
      <c r="O15859"/>
      <c r="Q15859"/>
    </row>
    <row r="15860" spans="1:17" ht="15" x14ac:dyDescent="0.25">
      <c r="A15860"/>
      <c r="B15860" s="114">
        <v>15859</v>
      </c>
      <c r="C15860" s="7">
        <v>24</v>
      </c>
      <c r="G15860">
        <v>24</v>
      </c>
      <c r="K15860">
        <v>15859</v>
      </c>
      <c r="N15860"/>
      <c r="O15860"/>
      <c r="Q15860"/>
    </row>
    <row r="15861" spans="1:17" ht="15" x14ac:dyDescent="0.25">
      <c r="A15861"/>
      <c r="B15861" s="114">
        <v>15860</v>
      </c>
      <c r="C15861" s="7">
        <v>24</v>
      </c>
      <c r="G15861">
        <v>24</v>
      </c>
      <c r="K15861">
        <v>15860</v>
      </c>
      <c r="N15861"/>
      <c r="O15861"/>
      <c r="Q15861"/>
    </row>
    <row r="15862" spans="1:17" ht="15" x14ac:dyDescent="0.25">
      <c r="A15862"/>
      <c r="B15862" s="114">
        <v>15861</v>
      </c>
      <c r="C15862" s="7">
        <v>24</v>
      </c>
      <c r="G15862">
        <v>24</v>
      </c>
      <c r="K15862">
        <v>15861</v>
      </c>
      <c r="N15862"/>
      <c r="O15862"/>
      <c r="Q15862"/>
    </row>
    <row r="15863" spans="1:17" ht="15" x14ac:dyDescent="0.25">
      <c r="A15863"/>
      <c r="B15863" s="114">
        <v>15862</v>
      </c>
      <c r="C15863" s="7">
        <v>24</v>
      </c>
      <c r="G15863">
        <v>24</v>
      </c>
      <c r="K15863">
        <v>15862</v>
      </c>
      <c r="N15863"/>
      <c r="O15863"/>
      <c r="Q15863"/>
    </row>
    <row r="15864" spans="1:17" ht="15" x14ac:dyDescent="0.25">
      <c r="A15864"/>
      <c r="B15864" s="114">
        <v>15863</v>
      </c>
      <c r="C15864" s="7">
        <v>24</v>
      </c>
      <c r="G15864">
        <v>24</v>
      </c>
      <c r="K15864">
        <v>15863</v>
      </c>
      <c r="N15864"/>
      <c r="O15864"/>
      <c r="Q15864"/>
    </row>
    <row r="15865" spans="1:17" ht="15" x14ac:dyDescent="0.25">
      <c r="A15865"/>
      <c r="B15865" s="114">
        <v>15864</v>
      </c>
      <c r="C15865" s="7">
        <v>24</v>
      </c>
      <c r="G15865">
        <v>24</v>
      </c>
      <c r="K15865">
        <v>15864</v>
      </c>
      <c r="N15865"/>
      <c r="O15865"/>
      <c r="Q15865"/>
    </row>
    <row r="15866" spans="1:17" ht="15" x14ac:dyDescent="0.25">
      <c r="A15866"/>
      <c r="B15866" s="114">
        <v>15865</v>
      </c>
      <c r="C15866" s="7">
        <v>24</v>
      </c>
      <c r="G15866">
        <v>24</v>
      </c>
      <c r="K15866">
        <v>15865</v>
      </c>
      <c r="N15866"/>
      <c r="O15866"/>
      <c r="Q15866"/>
    </row>
    <row r="15867" spans="1:17" ht="15" x14ac:dyDescent="0.25">
      <c r="A15867"/>
      <c r="B15867" s="114">
        <v>15866</v>
      </c>
      <c r="C15867" s="7">
        <v>24</v>
      </c>
      <c r="G15867">
        <v>24</v>
      </c>
      <c r="K15867">
        <v>15866</v>
      </c>
      <c r="N15867"/>
      <c r="O15867"/>
      <c r="Q15867"/>
    </row>
    <row r="15868" spans="1:17" ht="15" x14ac:dyDescent="0.25">
      <c r="A15868"/>
      <c r="B15868" s="114">
        <v>15867</v>
      </c>
      <c r="C15868" s="7">
        <v>24</v>
      </c>
      <c r="G15868">
        <v>24</v>
      </c>
      <c r="K15868">
        <v>15867</v>
      </c>
      <c r="N15868"/>
      <c r="O15868"/>
      <c r="Q15868"/>
    </row>
    <row r="15869" spans="1:17" ht="15" x14ac:dyDescent="0.25">
      <c r="A15869"/>
      <c r="B15869" s="114">
        <v>15868</v>
      </c>
      <c r="C15869" s="7">
        <v>24</v>
      </c>
      <c r="G15869">
        <v>24</v>
      </c>
      <c r="K15869">
        <v>15868</v>
      </c>
      <c r="N15869"/>
      <c r="O15869"/>
      <c r="Q15869"/>
    </row>
    <row r="15870" spans="1:17" ht="15" x14ac:dyDescent="0.25">
      <c r="A15870"/>
      <c r="B15870" s="114">
        <v>15869</v>
      </c>
      <c r="C15870" s="7">
        <v>24</v>
      </c>
      <c r="G15870">
        <v>24</v>
      </c>
      <c r="K15870">
        <v>15869</v>
      </c>
      <c r="N15870"/>
      <c r="O15870"/>
      <c r="Q15870"/>
    </row>
    <row r="15871" spans="1:17" ht="15" x14ac:dyDescent="0.25">
      <c r="A15871"/>
      <c r="B15871" s="114">
        <v>15870</v>
      </c>
      <c r="C15871" s="7">
        <v>24</v>
      </c>
      <c r="G15871">
        <v>24</v>
      </c>
      <c r="K15871">
        <v>15870</v>
      </c>
      <c r="N15871"/>
      <c r="O15871"/>
      <c r="Q15871"/>
    </row>
    <row r="15872" spans="1:17" ht="15" x14ac:dyDescent="0.25">
      <c r="A15872"/>
      <c r="B15872" s="114">
        <v>15871</v>
      </c>
      <c r="C15872" s="7">
        <v>24</v>
      </c>
      <c r="G15872">
        <v>24</v>
      </c>
      <c r="K15872">
        <v>15871</v>
      </c>
      <c r="N15872"/>
      <c r="O15872"/>
      <c r="Q15872"/>
    </row>
    <row r="15873" spans="1:17" ht="15" x14ac:dyDescent="0.25">
      <c r="A15873"/>
      <c r="B15873" s="114">
        <v>15872</v>
      </c>
      <c r="C15873" s="7">
        <v>24</v>
      </c>
      <c r="G15873">
        <v>24</v>
      </c>
      <c r="K15873">
        <v>15872</v>
      </c>
      <c r="N15873"/>
      <c r="O15873"/>
      <c r="Q15873"/>
    </row>
    <row r="15874" spans="1:17" ht="15" x14ac:dyDescent="0.25">
      <c r="A15874"/>
      <c r="B15874" s="114">
        <v>15873</v>
      </c>
      <c r="C15874" s="7">
        <v>24</v>
      </c>
      <c r="G15874">
        <v>24</v>
      </c>
      <c r="K15874">
        <v>15873</v>
      </c>
      <c r="N15874"/>
      <c r="O15874"/>
      <c r="Q15874"/>
    </row>
    <row r="15875" spans="1:17" ht="15" x14ac:dyDescent="0.25">
      <c r="A15875"/>
      <c r="B15875" s="114">
        <v>15874</v>
      </c>
      <c r="C15875" s="7">
        <v>24</v>
      </c>
      <c r="G15875">
        <v>24</v>
      </c>
      <c r="K15875">
        <v>15874</v>
      </c>
      <c r="N15875"/>
      <c r="O15875"/>
      <c r="Q15875"/>
    </row>
    <row r="15876" spans="1:17" ht="15" x14ac:dyDescent="0.25">
      <c r="A15876"/>
      <c r="B15876" s="114">
        <v>15875</v>
      </c>
      <c r="C15876" s="7">
        <v>24</v>
      </c>
      <c r="G15876">
        <v>24</v>
      </c>
      <c r="K15876">
        <v>15875</v>
      </c>
      <c r="N15876"/>
      <c r="O15876"/>
      <c r="Q15876"/>
    </row>
    <row r="15877" spans="1:17" ht="15" x14ac:dyDescent="0.25">
      <c r="A15877"/>
      <c r="B15877" s="114">
        <v>15876</v>
      </c>
      <c r="C15877" s="7">
        <v>24</v>
      </c>
      <c r="G15877">
        <v>24</v>
      </c>
      <c r="K15877">
        <v>15876</v>
      </c>
      <c r="N15877"/>
      <c r="O15877"/>
      <c r="Q15877"/>
    </row>
    <row r="15878" spans="1:17" ht="15" x14ac:dyDescent="0.25">
      <c r="A15878"/>
      <c r="B15878" s="114">
        <v>15877</v>
      </c>
      <c r="C15878" s="7">
        <v>24</v>
      </c>
      <c r="G15878">
        <v>24</v>
      </c>
      <c r="K15878">
        <v>15877</v>
      </c>
      <c r="N15878"/>
      <c r="O15878"/>
      <c r="Q15878"/>
    </row>
    <row r="15879" spans="1:17" ht="15" x14ac:dyDescent="0.25">
      <c r="A15879"/>
      <c r="B15879" s="114">
        <v>15878</v>
      </c>
      <c r="C15879" s="7">
        <v>24</v>
      </c>
      <c r="G15879">
        <v>24</v>
      </c>
      <c r="K15879">
        <v>15878</v>
      </c>
      <c r="N15879"/>
      <c r="O15879"/>
      <c r="Q15879"/>
    </row>
    <row r="15880" spans="1:17" ht="15" x14ac:dyDescent="0.25">
      <c r="A15880"/>
      <c r="B15880" s="114">
        <v>15879</v>
      </c>
      <c r="C15880" s="7">
        <v>24</v>
      </c>
      <c r="G15880">
        <v>24</v>
      </c>
      <c r="K15880">
        <v>15879</v>
      </c>
      <c r="N15880"/>
      <c r="O15880"/>
      <c r="Q15880"/>
    </row>
    <row r="15881" spans="1:17" ht="15" x14ac:dyDescent="0.25">
      <c r="A15881"/>
      <c r="B15881" s="114">
        <v>15880</v>
      </c>
      <c r="C15881" s="7">
        <v>24</v>
      </c>
      <c r="G15881">
        <v>24</v>
      </c>
      <c r="K15881">
        <v>15880</v>
      </c>
      <c r="N15881"/>
      <c r="O15881"/>
      <c r="Q15881"/>
    </row>
    <row r="15882" spans="1:17" ht="15" x14ac:dyDescent="0.25">
      <c r="A15882"/>
      <c r="B15882" s="114">
        <v>15881</v>
      </c>
      <c r="C15882" s="7">
        <v>24</v>
      </c>
      <c r="G15882">
        <v>24</v>
      </c>
      <c r="K15882">
        <v>15881</v>
      </c>
      <c r="N15882"/>
      <c r="O15882"/>
      <c r="Q15882"/>
    </row>
    <row r="15883" spans="1:17" ht="15" x14ac:dyDescent="0.25">
      <c r="A15883"/>
      <c r="B15883" s="114">
        <v>15882</v>
      </c>
      <c r="C15883" s="7">
        <v>24</v>
      </c>
      <c r="G15883">
        <v>24</v>
      </c>
      <c r="K15883">
        <v>15882</v>
      </c>
      <c r="N15883"/>
      <c r="O15883"/>
      <c r="Q15883"/>
    </row>
    <row r="15884" spans="1:17" ht="15" x14ac:dyDescent="0.25">
      <c r="A15884"/>
      <c r="B15884" s="114">
        <v>15883</v>
      </c>
      <c r="C15884" s="7">
        <v>24</v>
      </c>
      <c r="G15884">
        <v>24</v>
      </c>
      <c r="K15884">
        <v>15883</v>
      </c>
      <c r="N15884"/>
      <c r="O15884"/>
      <c r="Q15884"/>
    </row>
    <row r="15885" spans="1:17" ht="15" x14ac:dyDescent="0.25">
      <c r="A15885"/>
      <c r="B15885" s="114">
        <v>15884</v>
      </c>
      <c r="C15885" s="7">
        <v>24</v>
      </c>
      <c r="G15885">
        <v>24</v>
      </c>
      <c r="K15885">
        <v>15884</v>
      </c>
      <c r="N15885"/>
      <c r="O15885"/>
      <c r="Q15885"/>
    </row>
    <row r="15886" spans="1:17" ht="15" x14ac:dyDescent="0.25">
      <c r="A15886"/>
      <c r="B15886" s="114">
        <v>15885</v>
      </c>
      <c r="C15886" s="7">
        <v>24</v>
      </c>
      <c r="G15886">
        <v>24</v>
      </c>
      <c r="K15886">
        <v>15885</v>
      </c>
      <c r="N15886"/>
      <c r="O15886"/>
      <c r="Q15886"/>
    </row>
    <row r="15887" spans="1:17" ht="15" x14ac:dyDescent="0.25">
      <c r="A15887"/>
      <c r="B15887" s="114">
        <v>15886</v>
      </c>
      <c r="C15887" s="7">
        <v>24</v>
      </c>
      <c r="G15887">
        <v>24</v>
      </c>
      <c r="K15887">
        <v>15886</v>
      </c>
      <c r="N15887"/>
      <c r="O15887"/>
      <c r="Q15887"/>
    </row>
    <row r="15888" spans="1:17" ht="15" x14ac:dyDescent="0.25">
      <c r="A15888"/>
      <c r="B15888" s="114">
        <v>15887</v>
      </c>
      <c r="C15888" s="7">
        <v>24</v>
      </c>
      <c r="G15888">
        <v>24</v>
      </c>
      <c r="K15888">
        <v>15887</v>
      </c>
      <c r="N15888"/>
      <c r="O15888"/>
      <c r="Q15888"/>
    </row>
    <row r="15889" spans="1:17" ht="15" x14ac:dyDescent="0.25">
      <c r="A15889"/>
      <c r="B15889" s="114">
        <v>15888</v>
      </c>
      <c r="C15889" s="7">
        <v>24</v>
      </c>
      <c r="G15889">
        <v>24</v>
      </c>
      <c r="K15889">
        <v>15888</v>
      </c>
      <c r="N15889"/>
      <c r="O15889"/>
      <c r="Q15889"/>
    </row>
    <row r="15890" spans="1:17" ht="15" x14ac:dyDescent="0.25">
      <c r="A15890"/>
      <c r="B15890" s="114">
        <v>15889</v>
      </c>
      <c r="C15890" s="7">
        <v>24</v>
      </c>
      <c r="G15890">
        <v>24</v>
      </c>
      <c r="K15890">
        <v>15889</v>
      </c>
      <c r="N15890"/>
      <c r="O15890"/>
      <c r="Q15890"/>
    </row>
    <row r="15891" spans="1:17" ht="15" x14ac:dyDescent="0.25">
      <c r="A15891"/>
      <c r="B15891" s="114">
        <v>15890</v>
      </c>
      <c r="C15891" s="7">
        <v>24</v>
      </c>
      <c r="G15891">
        <v>24</v>
      </c>
      <c r="K15891">
        <v>15890</v>
      </c>
      <c r="N15891"/>
      <c r="O15891"/>
      <c r="Q15891"/>
    </row>
    <row r="15892" spans="1:17" ht="15" x14ac:dyDescent="0.25">
      <c r="A15892"/>
      <c r="B15892" s="114">
        <v>15891</v>
      </c>
      <c r="C15892" s="7">
        <v>24</v>
      </c>
      <c r="G15892">
        <v>24</v>
      </c>
      <c r="K15892">
        <v>15891</v>
      </c>
      <c r="N15892"/>
      <c r="O15892"/>
      <c r="Q15892"/>
    </row>
    <row r="15893" spans="1:17" ht="15" x14ac:dyDescent="0.25">
      <c r="A15893"/>
      <c r="B15893" s="114">
        <v>15892</v>
      </c>
      <c r="C15893" s="7">
        <v>24</v>
      </c>
      <c r="G15893">
        <v>24</v>
      </c>
      <c r="K15893">
        <v>15892</v>
      </c>
      <c r="N15893"/>
      <c r="O15893"/>
      <c r="Q15893"/>
    </row>
    <row r="15894" spans="1:17" ht="15" x14ac:dyDescent="0.25">
      <c r="A15894"/>
      <c r="B15894" s="114">
        <v>15893</v>
      </c>
      <c r="C15894" s="7">
        <v>24</v>
      </c>
      <c r="G15894">
        <v>24</v>
      </c>
      <c r="K15894">
        <v>15893</v>
      </c>
      <c r="N15894"/>
      <c r="O15894"/>
      <c r="Q15894"/>
    </row>
    <row r="15895" spans="1:17" ht="15" x14ac:dyDescent="0.25">
      <c r="A15895"/>
      <c r="B15895" s="114">
        <v>15894</v>
      </c>
      <c r="C15895" s="7">
        <v>24</v>
      </c>
      <c r="G15895">
        <v>24</v>
      </c>
      <c r="K15895">
        <v>15894</v>
      </c>
      <c r="N15895"/>
      <c r="O15895"/>
      <c r="Q15895"/>
    </row>
    <row r="15896" spans="1:17" ht="15" x14ac:dyDescent="0.25">
      <c r="A15896"/>
      <c r="B15896" s="114">
        <v>15895</v>
      </c>
      <c r="C15896" s="7">
        <v>24</v>
      </c>
      <c r="G15896">
        <v>24</v>
      </c>
      <c r="K15896">
        <v>15895</v>
      </c>
      <c r="N15896"/>
      <c r="O15896"/>
      <c r="Q15896"/>
    </row>
    <row r="15897" spans="1:17" ht="15" x14ac:dyDescent="0.25">
      <c r="A15897"/>
      <c r="B15897" s="114">
        <v>15896</v>
      </c>
      <c r="C15897" s="7">
        <v>24</v>
      </c>
      <c r="G15897">
        <v>24</v>
      </c>
      <c r="K15897">
        <v>15896</v>
      </c>
      <c r="N15897"/>
      <c r="O15897"/>
      <c r="Q15897"/>
    </row>
    <row r="15898" spans="1:17" ht="15" x14ac:dyDescent="0.25">
      <c r="A15898"/>
      <c r="B15898" s="114">
        <v>15897</v>
      </c>
      <c r="C15898" s="7">
        <v>24</v>
      </c>
      <c r="G15898">
        <v>24</v>
      </c>
      <c r="K15898">
        <v>15897</v>
      </c>
      <c r="N15898"/>
      <c r="O15898"/>
      <c r="Q15898"/>
    </row>
    <row r="15899" spans="1:17" ht="15" x14ac:dyDescent="0.25">
      <c r="A15899"/>
      <c r="B15899" s="114">
        <v>15898</v>
      </c>
      <c r="C15899" s="7">
        <v>24</v>
      </c>
      <c r="G15899">
        <v>24</v>
      </c>
      <c r="K15899">
        <v>15898</v>
      </c>
      <c r="N15899"/>
      <c r="O15899"/>
      <c r="Q15899"/>
    </row>
    <row r="15900" spans="1:17" ht="15" x14ac:dyDescent="0.25">
      <c r="A15900"/>
      <c r="B15900" s="114">
        <v>15899</v>
      </c>
      <c r="C15900" s="7">
        <v>24</v>
      </c>
      <c r="G15900">
        <v>24</v>
      </c>
      <c r="K15900">
        <v>15899</v>
      </c>
      <c r="N15900"/>
      <c r="O15900"/>
      <c r="Q15900"/>
    </row>
    <row r="15901" spans="1:17" ht="15" x14ac:dyDescent="0.25">
      <c r="A15901"/>
      <c r="B15901" s="114">
        <v>15900</v>
      </c>
      <c r="C15901" s="7">
        <v>24</v>
      </c>
      <c r="G15901">
        <v>24</v>
      </c>
      <c r="K15901">
        <v>15900</v>
      </c>
      <c r="N15901"/>
      <c r="O15901"/>
      <c r="Q15901"/>
    </row>
    <row r="15902" spans="1:17" ht="15" x14ac:dyDescent="0.25">
      <c r="A15902"/>
      <c r="B15902" s="114">
        <v>15901</v>
      </c>
      <c r="C15902" s="7">
        <v>24</v>
      </c>
      <c r="G15902">
        <v>24</v>
      </c>
      <c r="K15902">
        <v>15901</v>
      </c>
      <c r="N15902"/>
      <c r="O15902"/>
      <c r="Q15902"/>
    </row>
    <row r="15903" spans="1:17" ht="15" x14ac:dyDescent="0.25">
      <c r="A15903"/>
      <c r="B15903" s="114">
        <v>15902</v>
      </c>
      <c r="C15903" s="7">
        <v>24</v>
      </c>
      <c r="G15903">
        <v>24</v>
      </c>
      <c r="K15903">
        <v>15902</v>
      </c>
      <c r="N15903"/>
      <c r="O15903"/>
      <c r="Q15903"/>
    </row>
    <row r="15904" spans="1:17" ht="15" x14ac:dyDescent="0.25">
      <c r="A15904"/>
      <c r="B15904" s="114">
        <v>15903</v>
      </c>
      <c r="C15904" s="7">
        <v>24</v>
      </c>
      <c r="G15904">
        <v>24</v>
      </c>
      <c r="K15904">
        <v>15903</v>
      </c>
      <c r="N15904"/>
      <c r="O15904"/>
      <c r="Q15904"/>
    </row>
    <row r="15905" spans="1:17" ht="15" x14ac:dyDescent="0.25">
      <c r="A15905"/>
      <c r="B15905" s="114">
        <v>15904</v>
      </c>
      <c r="C15905" s="7">
        <v>24</v>
      </c>
      <c r="G15905">
        <v>24</v>
      </c>
      <c r="K15905">
        <v>15904</v>
      </c>
      <c r="N15905"/>
      <c r="O15905"/>
      <c r="Q15905"/>
    </row>
    <row r="15906" spans="1:17" ht="15" x14ac:dyDescent="0.25">
      <c r="A15906"/>
      <c r="B15906" s="114">
        <v>15905</v>
      </c>
      <c r="C15906" s="7">
        <v>24</v>
      </c>
      <c r="G15906">
        <v>24</v>
      </c>
      <c r="K15906">
        <v>15905</v>
      </c>
      <c r="N15906"/>
      <c r="O15906"/>
      <c r="Q15906"/>
    </row>
    <row r="15907" spans="1:17" ht="15" x14ac:dyDescent="0.25">
      <c r="A15907"/>
      <c r="B15907" s="114">
        <v>15906</v>
      </c>
      <c r="C15907" s="7">
        <v>24</v>
      </c>
      <c r="G15907">
        <v>24</v>
      </c>
      <c r="K15907">
        <v>15906</v>
      </c>
      <c r="N15907"/>
      <c r="O15907"/>
      <c r="Q15907"/>
    </row>
    <row r="15908" spans="1:17" ht="15" x14ac:dyDescent="0.25">
      <c r="A15908"/>
      <c r="B15908" s="114">
        <v>15907</v>
      </c>
      <c r="C15908" s="7">
        <v>24</v>
      </c>
      <c r="G15908">
        <v>24</v>
      </c>
      <c r="K15908">
        <v>15907</v>
      </c>
      <c r="N15908"/>
      <c r="O15908"/>
      <c r="Q15908"/>
    </row>
    <row r="15909" spans="1:17" ht="15" x14ac:dyDescent="0.25">
      <c r="A15909"/>
      <c r="B15909" s="114">
        <v>15908</v>
      </c>
      <c r="C15909" s="7">
        <v>24</v>
      </c>
      <c r="G15909">
        <v>24</v>
      </c>
      <c r="K15909">
        <v>15908</v>
      </c>
      <c r="N15909"/>
      <c r="O15909"/>
      <c r="Q15909"/>
    </row>
    <row r="15910" spans="1:17" ht="15" x14ac:dyDescent="0.25">
      <c r="A15910"/>
      <c r="B15910" s="114">
        <v>15909</v>
      </c>
      <c r="C15910" s="7">
        <v>24</v>
      </c>
      <c r="G15910">
        <v>24</v>
      </c>
      <c r="K15910">
        <v>15909</v>
      </c>
      <c r="N15910"/>
      <c r="O15910"/>
      <c r="Q15910"/>
    </row>
    <row r="15911" spans="1:17" ht="15" x14ac:dyDescent="0.25">
      <c r="A15911"/>
      <c r="B15911" s="114">
        <v>15910</v>
      </c>
      <c r="C15911" s="7">
        <v>24</v>
      </c>
      <c r="G15911">
        <v>24</v>
      </c>
      <c r="K15911">
        <v>15910</v>
      </c>
      <c r="N15911"/>
      <c r="O15911"/>
      <c r="Q15911"/>
    </row>
    <row r="15912" spans="1:17" ht="15" x14ac:dyDescent="0.25">
      <c r="A15912"/>
      <c r="B15912" s="114">
        <v>15911</v>
      </c>
      <c r="C15912" s="7">
        <v>24</v>
      </c>
      <c r="G15912">
        <v>24</v>
      </c>
      <c r="K15912">
        <v>15911</v>
      </c>
      <c r="N15912"/>
      <c r="O15912"/>
      <c r="Q15912"/>
    </row>
    <row r="15913" spans="1:17" ht="15" x14ac:dyDescent="0.25">
      <c r="A15913"/>
      <c r="B15913" s="114">
        <v>15912</v>
      </c>
      <c r="C15913" s="7">
        <v>24</v>
      </c>
      <c r="G15913">
        <v>24</v>
      </c>
      <c r="K15913">
        <v>15912</v>
      </c>
      <c r="N15913"/>
      <c r="O15913"/>
      <c r="Q15913"/>
    </row>
    <row r="15914" spans="1:17" ht="15" x14ac:dyDescent="0.25">
      <c r="A15914"/>
      <c r="B15914" s="114">
        <v>15913</v>
      </c>
      <c r="C15914" s="7">
        <v>24</v>
      </c>
      <c r="G15914">
        <v>24</v>
      </c>
      <c r="K15914">
        <v>15913</v>
      </c>
      <c r="N15914"/>
      <c r="O15914"/>
      <c r="Q15914"/>
    </row>
    <row r="15915" spans="1:17" ht="15" x14ac:dyDescent="0.25">
      <c r="A15915"/>
      <c r="B15915" s="114">
        <v>15914</v>
      </c>
      <c r="C15915" s="7">
        <v>24</v>
      </c>
      <c r="G15915">
        <v>24</v>
      </c>
      <c r="K15915">
        <v>15914</v>
      </c>
      <c r="N15915"/>
      <c r="O15915"/>
      <c r="Q15915"/>
    </row>
    <row r="15916" spans="1:17" ht="15" x14ac:dyDescent="0.25">
      <c r="A15916"/>
      <c r="B15916" s="114">
        <v>15915</v>
      </c>
      <c r="C15916" s="7">
        <v>24</v>
      </c>
      <c r="G15916">
        <v>24</v>
      </c>
      <c r="K15916">
        <v>15915</v>
      </c>
      <c r="N15916"/>
      <c r="O15916"/>
      <c r="Q15916"/>
    </row>
    <row r="15917" spans="1:17" ht="15" x14ac:dyDescent="0.25">
      <c r="A15917"/>
      <c r="B15917" s="114">
        <v>15916</v>
      </c>
      <c r="C15917" s="7">
        <v>24</v>
      </c>
      <c r="G15917">
        <v>24</v>
      </c>
      <c r="K15917">
        <v>15916</v>
      </c>
      <c r="N15917"/>
      <c r="O15917"/>
      <c r="Q15917"/>
    </row>
    <row r="15918" spans="1:17" ht="15" x14ac:dyDescent="0.25">
      <c r="A15918"/>
      <c r="B15918" s="114">
        <v>15917</v>
      </c>
      <c r="C15918" s="7">
        <v>24</v>
      </c>
      <c r="G15918">
        <v>24</v>
      </c>
      <c r="K15918">
        <v>15917</v>
      </c>
      <c r="N15918"/>
      <c r="O15918"/>
      <c r="Q15918"/>
    </row>
    <row r="15919" spans="1:17" ht="15" x14ac:dyDescent="0.25">
      <c r="A15919"/>
      <c r="B15919" s="114">
        <v>15918</v>
      </c>
      <c r="C15919" s="7">
        <v>24</v>
      </c>
      <c r="G15919">
        <v>24</v>
      </c>
      <c r="K15919">
        <v>15918</v>
      </c>
      <c r="N15919"/>
      <c r="O15919"/>
      <c r="Q15919"/>
    </row>
    <row r="15920" spans="1:17" ht="15" x14ac:dyDescent="0.25">
      <c r="A15920"/>
      <c r="B15920" s="114">
        <v>15919</v>
      </c>
      <c r="C15920" s="7">
        <v>24</v>
      </c>
      <c r="G15920">
        <v>24</v>
      </c>
      <c r="K15920">
        <v>15919</v>
      </c>
      <c r="N15920"/>
      <c r="O15920"/>
      <c r="Q15920"/>
    </row>
    <row r="15921" spans="1:17" ht="15" x14ac:dyDescent="0.25">
      <c r="A15921"/>
      <c r="B15921" s="114">
        <v>15920</v>
      </c>
      <c r="C15921" s="7">
        <v>24</v>
      </c>
      <c r="G15921">
        <v>24</v>
      </c>
      <c r="K15921">
        <v>15920</v>
      </c>
      <c r="N15921"/>
      <c r="O15921"/>
      <c r="Q15921"/>
    </row>
    <row r="15922" spans="1:17" ht="15" x14ac:dyDescent="0.25">
      <c r="A15922"/>
      <c r="B15922" s="114">
        <v>15921</v>
      </c>
      <c r="C15922" s="7">
        <v>24</v>
      </c>
      <c r="G15922">
        <v>24</v>
      </c>
      <c r="K15922">
        <v>15921</v>
      </c>
      <c r="N15922"/>
      <c r="O15922"/>
      <c r="Q15922"/>
    </row>
    <row r="15923" spans="1:17" ht="15" x14ac:dyDescent="0.25">
      <c r="A15923"/>
      <c r="B15923" s="114">
        <v>15922</v>
      </c>
      <c r="C15923" s="7">
        <v>24</v>
      </c>
      <c r="G15923">
        <v>24</v>
      </c>
      <c r="K15923">
        <v>15922</v>
      </c>
      <c r="N15923"/>
      <c r="O15923"/>
      <c r="Q15923"/>
    </row>
    <row r="15924" spans="1:17" ht="15" x14ac:dyDescent="0.25">
      <c r="A15924"/>
      <c r="B15924" s="114">
        <v>15923</v>
      </c>
      <c r="C15924" s="7">
        <v>24</v>
      </c>
      <c r="G15924">
        <v>24</v>
      </c>
      <c r="K15924">
        <v>15923</v>
      </c>
      <c r="N15924"/>
      <c r="O15924"/>
      <c r="Q15924"/>
    </row>
    <row r="15925" spans="1:17" ht="15" x14ac:dyDescent="0.25">
      <c r="A15925"/>
      <c r="B15925" s="114">
        <v>15924</v>
      </c>
      <c r="C15925" s="7">
        <v>24</v>
      </c>
      <c r="G15925">
        <v>24</v>
      </c>
      <c r="K15925">
        <v>15924</v>
      </c>
      <c r="N15925"/>
      <c r="O15925"/>
      <c r="Q15925"/>
    </row>
    <row r="15926" spans="1:17" ht="15" x14ac:dyDescent="0.25">
      <c r="A15926"/>
      <c r="B15926" s="114">
        <v>15925</v>
      </c>
      <c r="C15926" s="7">
        <v>24</v>
      </c>
      <c r="G15926">
        <v>24</v>
      </c>
      <c r="K15926">
        <v>15925</v>
      </c>
      <c r="N15926"/>
      <c r="O15926"/>
      <c r="Q15926"/>
    </row>
    <row r="15927" spans="1:17" ht="15" x14ac:dyDescent="0.25">
      <c r="A15927"/>
      <c r="B15927" s="114">
        <v>15926</v>
      </c>
      <c r="C15927" s="7">
        <v>24</v>
      </c>
      <c r="G15927">
        <v>24</v>
      </c>
      <c r="K15927">
        <v>15926</v>
      </c>
      <c r="N15927"/>
      <c r="O15927"/>
      <c r="Q15927"/>
    </row>
    <row r="15928" spans="1:17" ht="15" x14ac:dyDescent="0.25">
      <c r="A15928"/>
      <c r="B15928" s="114">
        <v>15927</v>
      </c>
      <c r="C15928" s="7">
        <v>24</v>
      </c>
      <c r="G15928">
        <v>24</v>
      </c>
      <c r="K15928">
        <v>15927</v>
      </c>
      <c r="N15928"/>
      <c r="O15928"/>
      <c r="Q15928"/>
    </row>
    <row r="15929" spans="1:17" ht="15" x14ac:dyDescent="0.25">
      <c r="A15929"/>
      <c r="B15929" s="114">
        <v>15928</v>
      </c>
      <c r="C15929" s="7">
        <v>24</v>
      </c>
      <c r="G15929">
        <v>24</v>
      </c>
      <c r="K15929">
        <v>15928</v>
      </c>
      <c r="N15929"/>
      <c r="O15929"/>
      <c r="Q15929"/>
    </row>
    <row r="15930" spans="1:17" ht="15" x14ac:dyDescent="0.25">
      <c r="A15930"/>
      <c r="B15930" s="114">
        <v>15929</v>
      </c>
      <c r="C15930" s="7">
        <v>24</v>
      </c>
      <c r="G15930">
        <v>24</v>
      </c>
      <c r="K15930">
        <v>15929</v>
      </c>
      <c r="N15930"/>
      <c r="O15930"/>
      <c r="Q15930"/>
    </row>
    <row r="15931" spans="1:17" ht="15" x14ac:dyDescent="0.25">
      <c r="A15931"/>
      <c r="B15931" s="114">
        <v>15930</v>
      </c>
      <c r="C15931" s="7">
        <v>24</v>
      </c>
      <c r="G15931">
        <v>24</v>
      </c>
      <c r="K15931">
        <v>15930</v>
      </c>
      <c r="N15931"/>
      <c r="O15931"/>
      <c r="Q15931"/>
    </row>
    <row r="15932" spans="1:17" ht="15" x14ac:dyDescent="0.25">
      <c r="A15932"/>
      <c r="B15932" s="114">
        <v>15931</v>
      </c>
      <c r="C15932" s="7">
        <v>24</v>
      </c>
      <c r="G15932">
        <v>24</v>
      </c>
      <c r="K15932">
        <v>15931</v>
      </c>
      <c r="N15932"/>
      <c r="O15932"/>
      <c r="Q15932"/>
    </row>
    <row r="15933" spans="1:17" ht="15" x14ac:dyDescent="0.25">
      <c r="A15933"/>
      <c r="B15933" s="114">
        <v>15932</v>
      </c>
      <c r="C15933" s="7">
        <v>24</v>
      </c>
      <c r="G15933">
        <v>24</v>
      </c>
      <c r="K15933">
        <v>15932</v>
      </c>
      <c r="N15933"/>
      <c r="O15933"/>
      <c r="Q15933"/>
    </row>
    <row r="15934" spans="1:17" ht="15" x14ac:dyDescent="0.25">
      <c r="A15934"/>
      <c r="B15934" s="114">
        <v>15933</v>
      </c>
      <c r="C15934" s="7">
        <v>24</v>
      </c>
      <c r="G15934">
        <v>24</v>
      </c>
      <c r="K15934">
        <v>15933</v>
      </c>
      <c r="N15934"/>
      <c r="O15934"/>
      <c r="Q15934"/>
    </row>
    <row r="15935" spans="1:17" ht="15" x14ac:dyDescent="0.25">
      <c r="A15935"/>
      <c r="B15935" s="114">
        <v>15934</v>
      </c>
      <c r="C15935" s="7">
        <v>24</v>
      </c>
      <c r="G15935">
        <v>24</v>
      </c>
      <c r="K15935">
        <v>15934</v>
      </c>
      <c r="N15935"/>
      <c r="O15935"/>
      <c r="Q15935"/>
    </row>
    <row r="15936" spans="1:17" ht="15" x14ac:dyDescent="0.25">
      <c r="A15936"/>
      <c r="B15936" s="114">
        <v>15935</v>
      </c>
      <c r="C15936" s="7">
        <v>24</v>
      </c>
      <c r="G15936">
        <v>24</v>
      </c>
      <c r="K15936">
        <v>15935</v>
      </c>
      <c r="N15936"/>
      <c r="O15936"/>
      <c r="Q15936"/>
    </row>
    <row r="15937" spans="1:17" ht="15" x14ac:dyDescent="0.25">
      <c r="A15937"/>
      <c r="B15937" s="114">
        <v>15936</v>
      </c>
      <c r="C15937" s="7">
        <v>24</v>
      </c>
      <c r="G15937">
        <v>24</v>
      </c>
      <c r="K15937">
        <v>15936</v>
      </c>
      <c r="N15937"/>
      <c r="O15937"/>
      <c r="Q15937"/>
    </row>
    <row r="15938" spans="1:17" ht="15" x14ac:dyDescent="0.25">
      <c r="A15938"/>
      <c r="B15938" s="114">
        <v>15937</v>
      </c>
      <c r="C15938" s="7">
        <v>24</v>
      </c>
      <c r="G15938">
        <v>24</v>
      </c>
      <c r="K15938">
        <v>15937</v>
      </c>
      <c r="N15938"/>
      <c r="O15938"/>
      <c r="Q15938"/>
    </row>
    <row r="15939" spans="1:17" ht="15" x14ac:dyDescent="0.25">
      <c r="A15939"/>
      <c r="B15939" s="114">
        <v>15938</v>
      </c>
      <c r="C15939" s="7">
        <v>24</v>
      </c>
      <c r="G15939">
        <v>24</v>
      </c>
      <c r="K15939">
        <v>15938</v>
      </c>
      <c r="N15939"/>
      <c r="O15939"/>
      <c r="Q15939"/>
    </row>
    <row r="15940" spans="1:17" ht="15" x14ac:dyDescent="0.25">
      <c r="A15940"/>
      <c r="B15940" s="114">
        <v>15939</v>
      </c>
      <c r="C15940" s="7">
        <v>24</v>
      </c>
      <c r="G15940">
        <v>24</v>
      </c>
      <c r="K15940">
        <v>15939</v>
      </c>
      <c r="N15940"/>
      <c r="O15940"/>
      <c r="Q15940"/>
    </row>
    <row r="15941" spans="1:17" ht="15" x14ac:dyDescent="0.25">
      <c r="A15941"/>
      <c r="B15941" s="114">
        <v>15940</v>
      </c>
      <c r="C15941" s="7">
        <v>24</v>
      </c>
      <c r="G15941">
        <v>24</v>
      </c>
      <c r="K15941">
        <v>15940</v>
      </c>
      <c r="N15941"/>
      <c r="O15941"/>
      <c r="Q15941"/>
    </row>
    <row r="15942" spans="1:17" ht="15" x14ac:dyDescent="0.25">
      <c r="A15942"/>
      <c r="B15942" s="114">
        <v>15941</v>
      </c>
      <c r="C15942" s="7">
        <v>24</v>
      </c>
      <c r="G15942">
        <v>24</v>
      </c>
      <c r="K15942">
        <v>15941</v>
      </c>
      <c r="N15942"/>
      <c r="O15942"/>
      <c r="Q15942"/>
    </row>
    <row r="15943" spans="1:17" ht="15" x14ac:dyDescent="0.25">
      <c r="A15943"/>
      <c r="B15943" s="114">
        <v>15942</v>
      </c>
      <c r="C15943" s="7">
        <v>24</v>
      </c>
      <c r="G15943">
        <v>24</v>
      </c>
      <c r="K15943">
        <v>15942</v>
      </c>
      <c r="N15943"/>
      <c r="O15943"/>
      <c r="Q15943"/>
    </row>
    <row r="15944" spans="1:17" ht="15" x14ac:dyDescent="0.25">
      <c r="A15944"/>
      <c r="B15944" s="114">
        <v>15943</v>
      </c>
      <c r="C15944" s="7">
        <v>24</v>
      </c>
      <c r="G15944">
        <v>24</v>
      </c>
      <c r="K15944">
        <v>15943</v>
      </c>
      <c r="N15944"/>
      <c r="O15944"/>
      <c r="Q15944"/>
    </row>
    <row r="15945" spans="1:17" ht="15" x14ac:dyDescent="0.25">
      <c r="A15945"/>
      <c r="B15945" s="114">
        <v>15944</v>
      </c>
      <c r="C15945" s="7">
        <v>24</v>
      </c>
      <c r="G15945">
        <v>24</v>
      </c>
      <c r="K15945">
        <v>15944</v>
      </c>
      <c r="N15945"/>
      <c r="O15945"/>
      <c r="Q15945"/>
    </row>
    <row r="15946" spans="1:17" ht="15" x14ac:dyDescent="0.25">
      <c r="A15946"/>
      <c r="B15946" s="114">
        <v>15945</v>
      </c>
      <c r="C15946" s="7">
        <v>24</v>
      </c>
      <c r="G15946">
        <v>24</v>
      </c>
      <c r="K15946">
        <v>15945</v>
      </c>
      <c r="N15946"/>
      <c r="O15946"/>
      <c r="Q15946"/>
    </row>
    <row r="15947" spans="1:17" ht="15" x14ac:dyDescent="0.25">
      <c r="A15947"/>
      <c r="B15947" s="114">
        <v>15946</v>
      </c>
      <c r="C15947" s="7">
        <v>24</v>
      </c>
      <c r="G15947">
        <v>24</v>
      </c>
      <c r="K15947">
        <v>15946</v>
      </c>
      <c r="N15947"/>
      <c r="O15947"/>
      <c r="Q15947"/>
    </row>
    <row r="15948" spans="1:17" ht="15" x14ac:dyDescent="0.25">
      <c r="A15948"/>
      <c r="B15948" s="114">
        <v>15947</v>
      </c>
      <c r="C15948" s="7">
        <v>24</v>
      </c>
      <c r="G15948">
        <v>24</v>
      </c>
      <c r="K15948">
        <v>15947</v>
      </c>
      <c r="N15948"/>
      <c r="O15948"/>
      <c r="Q15948"/>
    </row>
    <row r="15949" spans="1:17" ht="15" x14ac:dyDescent="0.25">
      <c r="A15949"/>
      <c r="B15949" s="114">
        <v>15948</v>
      </c>
      <c r="C15949" s="7">
        <v>24</v>
      </c>
      <c r="G15949">
        <v>24</v>
      </c>
      <c r="K15949">
        <v>15948</v>
      </c>
      <c r="N15949"/>
      <c r="O15949"/>
      <c r="Q15949"/>
    </row>
    <row r="15950" spans="1:17" ht="15" x14ac:dyDescent="0.25">
      <c r="A15950"/>
      <c r="B15950" s="114">
        <v>15949</v>
      </c>
      <c r="C15950" s="7">
        <v>24</v>
      </c>
      <c r="G15950">
        <v>24</v>
      </c>
      <c r="K15950">
        <v>15949</v>
      </c>
      <c r="N15950"/>
      <c r="O15950"/>
      <c r="Q15950"/>
    </row>
    <row r="15951" spans="1:17" ht="15" x14ac:dyDescent="0.25">
      <c r="A15951"/>
      <c r="B15951" s="114">
        <v>15950</v>
      </c>
      <c r="C15951" s="7">
        <v>24</v>
      </c>
      <c r="G15951">
        <v>24</v>
      </c>
      <c r="K15951">
        <v>15950</v>
      </c>
      <c r="N15951"/>
      <c r="O15951"/>
      <c r="Q15951"/>
    </row>
    <row r="15952" spans="1:17" ht="15" x14ac:dyDescent="0.25">
      <c r="A15952"/>
      <c r="B15952" s="114">
        <v>15951</v>
      </c>
      <c r="C15952" s="7">
        <v>24</v>
      </c>
      <c r="G15952">
        <v>24</v>
      </c>
      <c r="K15952">
        <v>15951</v>
      </c>
      <c r="N15952"/>
      <c r="O15952"/>
      <c r="Q15952"/>
    </row>
    <row r="15953" spans="1:17" ht="15" x14ac:dyDescent="0.25">
      <c r="A15953"/>
      <c r="B15953" s="114">
        <v>15952</v>
      </c>
      <c r="C15953" s="7">
        <v>24</v>
      </c>
      <c r="G15953">
        <v>24</v>
      </c>
      <c r="K15953">
        <v>15952</v>
      </c>
      <c r="N15953"/>
      <c r="O15953"/>
      <c r="Q15953"/>
    </row>
    <row r="15954" spans="1:17" ht="15" x14ac:dyDescent="0.25">
      <c r="A15954"/>
      <c r="B15954" s="114">
        <v>15953</v>
      </c>
      <c r="C15954" s="7">
        <v>24</v>
      </c>
      <c r="G15954">
        <v>24</v>
      </c>
      <c r="K15954">
        <v>15953</v>
      </c>
      <c r="N15954"/>
      <c r="O15954"/>
      <c r="Q15954"/>
    </row>
    <row r="15955" spans="1:17" ht="15" x14ac:dyDescent="0.25">
      <c r="A15955"/>
      <c r="B15955" s="114">
        <v>15954</v>
      </c>
      <c r="C15955" s="7">
        <v>24</v>
      </c>
      <c r="G15955">
        <v>24</v>
      </c>
      <c r="K15955">
        <v>15954</v>
      </c>
      <c r="N15955"/>
      <c r="O15955"/>
      <c r="Q15955"/>
    </row>
    <row r="15956" spans="1:17" ht="15" x14ac:dyDescent="0.25">
      <c r="A15956"/>
      <c r="B15956" s="114">
        <v>15955</v>
      </c>
      <c r="C15956" s="7">
        <v>24</v>
      </c>
      <c r="G15956">
        <v>24</v>
      </c>
      <c r="K15956">
        <v>15955</v>
      </c>
      <c r="N15956"/>
      <c r="O15956"/>
      <c r="Q15956"/>
    </row>
    <row r="15957" spans="1:17" ht="15" x14ac:dyDescent="0.25">
      <c r="A15957"/>
      <c r="B15957" s="114">
        <v>15956</v>
      </c>
      <c r="C15957" s="7">
        <v>24</v>
      </c>
      <c r="G15957">
        <v>24</v>
      </c>
      <c r="K15957">
        <v>15956</v>
      </c>
      <c r="N15957"/>
      <c r="O15957"/>
      <c r="Q15957"/>
    </row>
    <row r="15958" spans="1:17" ht="15" x14ac:dyDescent="0.25">
      <c r="A15958"/>
      <c r="B15958" s="114">
        <v>15957</v>
      </c>
      <c r="C15958" s="7">
        <v>24</v>
      </c>
      <c r="G15958">
        <v>24</v>
      </c>
      <c r="K15958">
        <v>15957</v>
      </c>
      <c r="N15958"/>
      <c r="O15958"/>
      <c r="Q15958"/>
    </row>
    <row r="15959" spans="1:17" ht="15" x14ac:dyDescent="0.25">
      <c r="A15959"/>
      <c r="B15959" s="114">
        <v>15958</v>
      </c>
      <c r="C15959" s="7">
        <v>24</v>
      </c>
      <c r="G15959">
        <v>24</v>
      </c>
      <c r="K15959">
        <v>15958</v>
      </c>
      <c r="N15959"/>
      <c r="O15959"/>
      <c r="Q15959"/>
    </row>
    <row r="15960" spans="1:17" ht="15" x14ac:dyDescent="0.25">
      <c r="A15960"/>
      <c r="B15960" s="114">
        <v>15959</v>
      </c>
      <c r="C15960" s="7">
        <v>24</v>
      </c>
      <c r="G15960">
        <v>24</v>
      </c>
      <c r="K15960">
        <v>15959</v>
      </c>
      <c r="N15960"/>
      <c r="O15960"/>
      <c r="Q15960"/>
    </row>
    <row r="15961" spans="1:17" ht="15" x14ac:dyDescent="0.25">
      <c r="A15961"/>
      <c r="B15961" s="114">
        <v>15960</v>
      </c>
      <c r="C15961" s="7">
        <v>24</v>
      </c>
      <c r="G15961">
        <v>24</v>
      </c>
      <c r="K15961">
        <v>15960</v>
      </c>
      <c r="N15961"/>
      <c r="O15961"/>
      <c r="Q15961"/>
    </row>
    <row r="15962" spans="1:17" ht="15" x14ac:dyDescent="0.25">
      <c r="A15962"/>
      <c r="B15962" s="114">
        <v>15961</v>
      </c>
      <c r="C15962" s="7">
        <v>24</v>
      </c>
      <c r="G15962">
        <v>24</v>
      </c>
      <c r="K15962">
        <v>15961</v>
      </c>
      <c r="N15962"/>
      <c r="O15962"/>
      <c r="Q15962"/>
    </row>
    <row r="15963" spans="1:17" ht="15" x14ac:dyDescent="0.25">
      <c r="A15963"/>
      <c r="B15963" s="114">
        <v>15962</v>
      </c>
      <c r="C15963" s="7">
        <v>24</v>
      </c>
      <c r="G15963">
        <v>24</v>
      </c>
      <c r="K15963">
        <v>15962</v>
      </c>
      <c r="N15963"/>
      <c r="O15963"/>
      <c r="Q15963"/>
    </row>
    <row r="15964" spans="1:17" ht="15" x14ac:dyDescent="0.25">
      <c r="A15964"/>
      <c r="B15964" s="114">
        <v>15963</v>
      </c>
      <c r="C15964" s="7">
        <v>24</v>
      </c>
      <c r="G15964">
        <v>24</v>
      </c>
      <c r="K15964">
        <v>15963</v>
      </c>
      <c r="N15964"/>
      <c r="O15964"/>
      <c r="Q15964"/>
    </row>
    <row r="15965" spans="1:17" ht="15" x14ac:dyDescent="0.25">
      <c r="A15965"/>
      <c r="B15965" s="114">
        <v>15964</v>
      </c>
      <c r="C15965" s="7">
        <v>24</v>
      </c>
      <c r="G15965">
        <v>24</v>
      </c>
      <c r="K15965">
        <v>15964</v>
      </c>
      <c r="N15965"/>
      <c r="O15965"/>
      <c r="Q15965"/>
    </row>
    <row r="15966" spans="1:17" ht="15" x14ac:dyDescent="0.25">
      <c r="A15966"/>
      <c r="B15966" s="114">
        <v>15965</v>
      </c>
      <c r="C15966" s="7">
        <v>24</v>
      </c>
      <c r="G15966">
        <v>24</v>
      </c>
      <c r="K15966">
        <v>15965</v>
      </c>
      <c r="N15966"/>
      <c r="O15966"/>
      <c r="Q15966"/>
    </row>
    <row r="15967" spans="1:17" ht="15" x14ac:dyDescent="0.25">
      <c r="A15967"/>
      <c r="B15967" s="114">
        <v>15966</v>
      </c>
      <c r="C15967" s="7">
        <v>24</v>
      </c>
      <c r="G15967">
        <v>24</v>
      </c>
      <c r="K15967">
        <v>15966</v>
      </c>
      <c r="N15967"/>
      <c r="O15967"/>
      <c r="Q15967"/>
    </row>
    <row r="15968" spans="1:17" ht="15" x14ac:dyDescent="0.25">
      <c r="A15968"/>
      <c r="B15968" s="114">
        <v>15967</v>
      </c>
      <c r="C15968" s="7">
        <v>24</v>
      </c>
      <c r="G15968">
        <v>24</v>
      </c>
      <c r="K15968">
        <v>15967</v>
      </c>
      <c r="N15968"/>
      <c r="O15968"/>
      <c r="Q15968"/>
    </row>
    <row r="15969" spans="1:17" ht="15" x14ac:dyDescent="0.25">
      <c r="A15969"/>
      <c r="B15969" s="114">
        <v>15968</v>
      </c>
      <c r="C15969" s="7">
        <v>24</v>
      </c>
      <c r="G15969">
        <v>24</v>
      </c>
      <c r="K15969">
        <v>15968</v>
      </c>
      <c r="N15969"/>
      <c r="O15969"/>
      <c r="Q15969"/>
    </row>
    <row r="15970" spans="1:17" ht="15" x14ac:dyDescent="0.25">
      <c r="A15970"/>
      <c r="B15970" s="114">
        <v>15969</v>
      </c>
      <c r="C15970" s="7">
        <v>24</v>
      </c>
      <c r="G15970">
        <v>24</v>
      </c>
      <c r="K15970">
        <v>15969</v>
      </c>
      <c r="N15970"/>
      <c r="O15970"/>
      <c r="Q15970"/>
    </row>
    <row r="15971" spans="1:17" ht="15" x14ac:dyDescent="0.25">
      <c r="A15971"/>
      <c r="B15971" s="114">
        <v>15970</v>
      </c>
      <c r="C15971" s="7">
        <v>24</v>
      </c>
      <c r="G15971">
        <v>24</v>
      </c>
      <c r="K15971">
        <v>15970</v>
      </c>
      <c r="N15971"/>
      <c r="O15971"/>
      <c r="Q15971"/>
    </row>
    <row r="15972" spans="1:17" ht="15" x14ac:dyDescent="0.25">
      <c r="A15972"/>
      <c r="B15972" s="114">
        <v>15971</v>
      </c>
      <c r="C15972" s="7">
        <v>24</v>
      </c>
      <c r="G15972">
        <v>24</v>
      </c>
      <c r="K15972">
        <v>15971</v>
      </c>
      <c r="N15972"/>
      <c r="O15972"/>
      <c r="Q15972"/>
    </row>
    <row r="15973" spans="1:17" ht="15" x14ac:dyDescent="0.25">
      <c r="A15973"/>
      <c r="B15973" s="114">
        <v>15972</v>
      </c>
      <c r="C15973" s="7">
        <v>24</v>
      </c>
      <c r="G15973">
        <v>24</v>
      </c>
      <c r="K15973">
        <v>15972</v>
      </c>
      <c r="N15973"/>
      <c r="O15973"/>
      <c r="Q15973"/>
    </row>
    <row r="15974" spans="1:17" ht="15" x14ac:dyDescent="0.25">
      <c r="A15974"/>
      <c r="B15974" s="114">
        <v>15973</v>
      </c>
      <c r="C15974" s="7">
        <v>24</v>
      </c>
      <c r="G15974">
        <v>24</v>
      </c>
      <c r="K15974">
        <v>15973</v>
      </c>
      <c r="N15974"/>
      <c r="O15974"/>
      <c r="Q15974"/>
    </row>
    <row r="15975" spans="1:17" ht="15" x14ac:dyDescent="0.25">
      <c r="A15975"/>
      <c r="B15975" s="114">
        <v>15974</v>
      </c>
      <c r="C15975" s="7">
        <v>24</v>
      </c>
      <c r="G15975">
        <v>24</v>
      </c>
      <c r="K15975">
        <v>15974</v>
      </c>
      <c r="N15975"/>
      <c r="O15975"/>
      <c r="Q15975"/>
    </row>
    <row r="15976" spans="1:17" ht="15" x14ac:dyDescent="0.25">
      <c r="A15976"/>
      <c r="B15976" s="114">
        <v>15975</v>
      </c>
      <c r="C15976" s="7">
        <v>24</v>
      </c>
      <c r="G15976">
        <v>24</v>
      </c>
      <c r="K15976">
        <v>15975</v>
      </c>
      <c r="N15976"/>
      <c r="O15976"/>
      <c r="Q15976"/>
    </row>
    <row r="15977" spans="1:17" ht="15" x14ac:dyDescent="0.25">
      <c r="A15977"/>
      <c r="B15977" s="114">
        <v>15976</v>
      </c>
      <c r="C15977" s="7">
        <v>24</v>
      </c>
      <c r="G15977">
        <v>24</v>
      </c>
      <c r="K15977">
        <v>15976</v>
      </c>
      <c r="N15977"/>
      <c r="O15977"/>
      <c r="Q15977"/>
    </row>
    <row r="15978" spans="1:17" ht="15" x14ac:dyDescent="0.25">
      <c r="A15978"/>
      <c r="B15978" s="114">
        <v>15977</v>
      </c>
      <c r="C15978" s="7">
        <v>24</v>
      </c>
      <c r="G15978">
        <v>24</v>
      </c>
      <c r="K15978">
        <v>15977</v>
      </c>
      <c r="N15978"/>
      <c r="O15978"/>
      <c r="Q15978"/>
    </row>
    <row r="15979" spans="1:17" ht="15" x14ac:dyDescent="0.25">
      <c r="A15979"/>
      <c r="B15979" s="114">
        <v>15978</v>
      </c>
      <c r="C15979" s="7">
        <v>24</v>
      </c>
      <c r="G15979">
        <v>24</v>
      </c>
      <c r="K15979">
        <v>15978</v>
      </c>
      <c r="N15979"/>
      <c r="O15979"/>
      <c r="Q15979"/>
    </row>
    <row r="15980" spans="1:17" ht="15" x14ac:dyDescent="0.25">
      <c r="A15980"/>
      <c r="B15980" s="114">
        <v>15979</v>
      </c>
      <c r="C15980" s="7">
        <v>24</v>
      </c>
      <c r="G15980">
        <v>24</v>
      </c>
      <c r="K15980">
        <v>15979</v>
      </c>
      <c r="N15980"/>
      <c r="O15980"/>
      <c r="Q15980"/>
    </row>
    <row r="15981" spans="1:17" ht="15" x14ac:dyDescent="0.25">
      <c r="A15981"/>
      <c r="B15981" s="114">
        <v>15980</v>
      </c>
      <c r="C15981" s="7">
        <v>24</v>
      </c>
      <c r="G15981">
        <v>24</v>
      </c>
      <c r="K15981">
        <v>15980</v>
      </c>
      <c r="N15981"/>
      <c r="O15981"/>
      <c r="Q15981"/>
    </row>
    <row r="15982" spans="1:17" ht="15" x14ac:dyDescent="0.25">
      <c r="A15982"/>
      <c r="B15982" s="114">
        <v>15981</v>
      </c>
      <c r="C15982" s="7">
        <v>24</v>
      </c>
      <c r="G15982">
        <v>24</v>
      </c>
      <c r="K15982">
        <v>15981</v>
      </c>
      <c r="N15982"/>
      <c r="O15982"/>
      <c r="Q15982"/>
    </row>
    <row r="15983" spans="1:17" ht="15" x14ac:dyDescent="0.25">
      <c r="A15983"/>
      <c r="B15983" s="114">
        <v>15982</v>
      </c>
      <c r="C15983" s="7">
        <v>24</v>
      </c>
      <c r="G15983">
        <v>24</v>
      </c>
      <c r="K15983">
        <v>15982</v>
      </c>
      <c r="N15983"/>
      <c r="O15983"/>
      <c r="Q15983"/>
    </row>
    <row r="15984" spans="1:17" ht="15" x14ac:dyDescent="0.25">
      <c r="A15984"/>
      <c r="B15984" s="114">
        <v>15983</v>
      </c>
      <c r="C15984" s="7">
        <v>24</v>
      </c>
      <c r="G15984">
        <v>24</v>
      </c>
      <c r="K15984">
        <v>15983</v>
      </c>
      <c r="N15984"/>
      <c r="O15984"/>
      <c r="Q15984"/>
    </row>
    <row r="15985" spans="1:17" ht="15" x14ac:dyDescent="0.25">
      <c r="A15985"/>
      <c r="B15985" s="114">
        <v>15984</v>
      </c>
      <c r="C15985" s="7">
        <v>24</v>
      </c>
      <c r="G15985">
        <v>24</v>
      </c>
      <c r="K15985">
        <v>15984</v>
      </c>
      <c r="N15985"/>
      <c r="O15985"/>
      <c r="Q15985"/>
    </row>
    <row r="15986" spans="1:17" ht="15" x14ac:dyDescent="0.25">
      <c r="A15986"/>
      <c r="B15986" s="114">
        <v>15985</v>
      </c>
      <c r="C15986" s="7">
        <v>24</v>
      </c>
      <c r="G15986">
        <v>24</v>
      </c>
      <c r="K15986">
        <v>15985</v>
      </c>
      <c r="N15986"/>
      <c r="O15986"/>
      <c r="Q15986"/>
    </row>
    <row r="15987" spans="1:17" ht="15" x14ac:dyDescent="0.25">
      <c r="A15987"/>
      <c r="B15987" s="114">
        <v>15986</v>
      </c>
      <c r="C15987" s="7">
        <v>24</v>
      </c>
      <c r="G15987">
        <v>24</v>
      </c>
      <c r="K15987">
        <v>15986</v>
      </c>
      <c r="N15987"/>
      <c r="O15987"/>
      <c r="Q15987"/>
    </row>
    <row r="15988" spans="1:17" ht="15" x14ac:dyDescent="0.25">
      <c r="A15988"/>
      <c r="B15988" s="114">
        <v>15987</v>
      </c>
      <c r="C15988" s="7">
        <v>24</v>
      </c>
      <c r="G15988">
        <v>24</v>
      </c>
      <c r="K15988">
        <v>15987</v>
      </c>
      <c r="N15988"/>
      <c r="O15988"/>
      <c r="Q15988"/>
    </row>
    <row r="15989" spans="1:17" ht="15" x14ac:dyDescent="0.25">
      <c r="A15989"/>
      <c r="B15989" s="114">
        <v>15988</v>
      </c>
      <c r="C15989" s="7">
        <v>24</v>
      </c>
      <c r="G15989">
        <v>24</v>
      </c>
      <c r="K15989">
        <v>15988</v>
      </c>
      <c r="N15989"/>
      <c r="O15989"/>
      <c r="Q15989"/>
    </row>
    <row r="15990" spans="1:17" ht="15" x14ac:dyDescent="0.25">
      <c r="A15990"/>
      <c r="B15990" s="114">
        <v>15989</v>
      </c>
      <c r="C15990" s="7">
        <v>24</v>
      </c>
      <c r="G15990">
        <v>24</v>
      </c>
      <c r="K15990">
        <v>15989</v>
      </c>
      <c r="N15990"/>
      <c r="O15990"/>
      <c r="Q15990"/>
    </row>
    <row r="15991" spans="1:17" ht="15" x14ac:dyDescent="0.25">
      <c r="A15991"/>
      <c r="B15991" s="114">
        <v>15990</v>
      </c>
      <c r="C15991" s="7">
        <v>24</v>
      </c>
      <c r="G15991">
        <v>24</v>
      </c>
      <c r="K15991">
        <v>15990</v>
      </c>
      <c r="N15991"/>
      <c r="O15991"/>
      <c r="Q15991"/>
    </row>
    <row r="15992" spans="1:17" ht="15" x14ac:dyDescent="0.25">
      <c r="A15992"/>
      <c r="B15992" s="114">
        <v>15991</v>
      </c>
      <c r="C15992" s="7">
        <v>24</v>
      </c>
      <c r="G15992">
        <v>24</v>
      </c>
      <c r="K15992">
        <v>15991</v>
      </c>
      <c r="N15992"/>
      <c r="O15992"/>
      <c r="Q15992"/>
    </row>
    <row r="15993" spans="1:17" ht="15" x14ac:dyDescent="0.25">
      <c r="A15993"/>
      <c r="B15993" s="114">
        <v>15992</v>
      </c>
      <c r="C15993" s="7">
        <v>24</v>
      </c>
      <c r="G15993">
        <v>24</v>
      </c>
      <c r="K15993">
        <v>15992</v>
      </c>
      <c r="N15993"/>
      <c r="O15993"/>
      <c r="Q15993"/>
    </row>
    <row r="15994" spans="1:17" ht="15" x14ac:dyDescent="0.25">
      <c r="A15994"/>
      <c r="B15994" s="114">
        <v>15993</v>
      </c>
      <c r="C15994" s="7">
        <v>24</v>
      </c>
      <c r="G15994">
        <v>24</v>
      </c>
      <c r="K15994">
        <v>15993</v>
      </c>
      <c r="N15994"/>
      <c r="O15994"/>
      <c r="Q15994"/>
    </row>
    <row r="15995" spans="1:17" ht="15" x14ac:dyDescent="0.25">
      <c r="A15995"/>
      <c r="B15995" s="114">
        <v>15994</v>
      </c>
      <c r="C15995" s="7">
        <v>24</v>
      </c>
      <c r="G15995">
        <v>24</v>
      </c>
      <c r="K15995">
        <v>15994</v>
      </c>
      <c r="N15995"/>
      <c r="O15995"/>
      <c r="Q15995"/>
    </row>
    <row r="15996" spans="1:17" ht="15" x14ac:dyDescent="0.25">
      <c r="A15996"/>
      <c r="B15996" s="114">
        <v>15995</v>
      </c>
      <c r="C15996" s="7">
        <v>24</v>
      </c>
      <c r="G15996">
        <v>24</v>
      </c>
      <c r="K15996">
        <v>15995</v>
      </c>
      <c r="N15996"/>
      <c r="O15996"/>
      <c r="Q15996"/>
    </row>
    <row r="15997" spans="1:17" ht="15" x14ac:dyDescent="0.25">
      <c r="A15997"/>
      <c r="B15997" s="114">
        <v>15996</v>
      </c>
      <c r="C15997" s="7">
        <v>24</v>
      </c>
      <c r="G15997">
        <v>24</v>
      </c>
      <c r="K15997">
        <v>15996</v>
      </c>
      <c r="N15997"/>
      <c r="O15997"/>
      <c r="Q15997"/>
    </row>
    <row r="15998" spans="1:17" ht="15" x14ac:dyDescent="0.25">
      <c r="A15998"/>
      <c r="B15998" s="114">
        <v>15997</v>
      </c>
      <c r="C15998" s="7">
        <v>24</v>
      </c>
      <c r="G15998">
        <v>24</v>
      </c>
      <c r="K15998">
        <v>15997</v>
      </c>
      <c r="N15998"/>
      <c r="O15998"/>
      <c r="Q15998"/>
    </row>
    <row r="15999" spans="1:17" ht="15" x14ac:dyDescent="0.25">
      <c r="A15999"/>
      <c r="B15999" s="114">
        <v>15998</v>
      </c>
      <c r="C15999" s="7">
        <v>24</v>
      </c>
      <c r="G15999">
        <v>24</v>
      </c>
      <c r="K15999">
        <v>15998</v>
      </c>
      <c r="N15999"/>
      <c r="O15999"/>
      <c r="Q15999"/>
    </row>
    <row r="16000" spans="1:17" ht="15" x14ac:dyDescent="0.25">
      <c r="A16000"/>
      <c r="B16000" s="114">
        <v>15999</v>
      </c>
      <c r="C16000" s="7">
        <v>24</v>
      </c>
      <c r="G16000">
        <v>24</v>
      </c>
      <c r="K16000">
        <v>15999</v>
      </c>
      <c r="N16000"/>
      <c r="O16000"/>
      <c r="Q16000"/>
    </row>
    <row r="16001" spans="1:17" ht="15" x14ac:dyDescent="0.25">
      <c r="A16001"/>
      <c r="B16001" s="114">
        <v>16000</v>
      </c>
      <c r="C16001" s="7">
        <v>24</v>
      </c>
      <c r="G16001">
        <v>24</v>
      </c>
      <c r="K16001">
        <v>16000</v>
      </c>
      <c r="N16001"/>
      <c r="O16001"/>
      <c r="Q16001"/>
    </row>
    <row r="16002" spans="1:17" ht="15" x14ac:dyDescent="0.25">
      <c r="A16002"/>
      <c r="B16002" s="114">
        <v>16001</v>
      </c>
      <c r="C16002" s="7">
        <v>24</v>
      </c>
      <c r="G16002">
        <v>24</v>
      </c>
      <c r="K16002">
        <v>16001</v>
      </c>
      <c r="N16002"/>
      <c r="O16002"/>
      <c r="Q16002"/>
    </row>
    <row r="16003" spans="1:17" ht="15" x14ac:dyDescent="0.25">
      <c r="A16003"/>
      <c r="B16003" s="114">
        <v>16002</v>
      </c>
      <c r="C16003" s="7">
        <v>24</v>
      </c>
      <c r="G16003">
        <v>24</v>
      </c>
      <c r="K16003">
        <v>16002</v>
      </c>
      <c r="N16003"/>
      <c r="O16003"/>
      <c r="Q16003"/>
    </row>
    <row r="16004" spans="1:17" ht="15" x14ac:dyDescent="0.25">
      <c r="A16004"/>
      <c r="B16004" s="114">
        <v>16003</v>
      </c>
      <c r="C16004" s="7">
        <v>24</v>
      </c>
      <c r="G16004">
        <v>24</v>
      </c>
      <c r="K16004">
        <v>16003</v>
      </c>
      <c r="N16004"/>
      <c r="O16004"/>
      <c r="Q16004"/>
    </row>
    <row r="16005" spans="1:17" ht="15" x14ac:dyDescent="0.25">
      <c r="A16005"/>
      <c r="B16005" s="114">
        <v>16004</v>
      </c>
      <c r="C16005" s="7">
        <v>24</v>
      </c>
      <c r="G16005">
        <v>24</v>
      </c>
      <c r="K16005">
        <v>16004</v>
      </c>
      <c r="N16005"/>
      <c r="O16005"/>
      <c r="Q16005"/>
    </row>
    <row r="16006" spans="1:17" ht="15" x14ac:dyDescent="0.25">
      <c r="A16006"/>
      <c r="B16006" s="114">
        <v>16005</v>
      </c>
      <c r="C16006" s="7">
        <v>24</v>
      </c>
      <c r="G16006">
        <v>24</v>
      </c>
      <c r="K16006">
        <v>16005</v>
      </c>
      <c r="N16006"/>
      <c r="O16006"/>
      <c r="Q16006"/>
    </row>
    <row r="16007" spans="1:17" ht="15" x14ac:dyDescent="0.25">
      <c r="A16007"/>
      <c r="B16007" s="114">
        <v>16006</v>
      </c>
      <c r="C16007" s="7">
        <v>24</v>
      </c>
      <c r="G16007">
        <v>24</v>
      </c>
      <c r="K16007">
        <v>16006</v>
      </c>
      <c r="N16007"/>
      <c r="O16007"/>
      <c r="Q16007"/>
    </row>
    <row r="16008" spans="1:17" ht="15" x14ac:dyDescent="0.25">
      <c r="A16008"/>
      <c r="B16008" s="114">
        <v>16007</v>
      </c>
      <c r="C16008" s="7">
        <v>24</v>
      </c>
      <c r="G16008">
        <v>24</v>
      </c>
      <c r="K16008">
        <v>16007</v>
      </c>
      <c r="N16008"/>
      <c r="O16008"/>
      <c r="Q16008"/>
    </row>
    <row r="16009" spans="1:17" ht="15" x14ac:dyDescent="0.25">
      <c r="A16009"/>
      <c r="B16009" s="114">
        <v>16008</v>
      </c>
      <c r="C16009" s="7">
        <v>24</v>
      </c>
      <c r="G16009">
        <v>24</v>
      </c>
      <c r="K16009">
        <v>16008</v>
      </c>
      <c r="N16009"/>
      <c r="O16009"/>
      <c r="Q16009"/>
    </row>
    <row r="16010" spans="1:17" ht="15" x14ac:dyDescent="0.25">
      <c r="A16010"/>
      <c r="B16010" s="114">
        <v>16009</v>
      </c>
      <c r="C16010" s="7">
        <v>24</v>
      </c>
      <c r="G16010">
        <v>24</v>
      </c>
      <c r="K16010">
        <v>16009</v>
      </c>
      <c r="N16010"/>
      <c r="O16010"/>
      <c r="Q16010"/>
    </row>
    <row r="16011" spans="1:17" ht="15" x14ac:dyDescent="0.25">
      <c r="A16011"/>
      <c r="B16011" s="114">
        <v>16010</v>
      </c>
      <c r="C16011" s="7">
        <v>24</v>
      </c>
      <c r="G16011">
        <v>24</v>
      </c>
      <c r="K16011">
        <v>16010</v>
      </c>
      <c r="N16011"/>
      <c r="O16011"/>
      <c r="Q16011"/>
    </row>
    <row r="16012" spans="1:17" ht="15" x14ac:dyDescent="0.25">
      <c r="A16012"/>
      <c r="B16012" s="114">
        <v>16011</v>
      </c>
      <c r="C16012" s="7">
        <v>24</v>
      </c>
      <c r="G16012">
        <v>24</v>
      </c>
      <c r="K16012">
        <v>16011</v>
      </c>
      <c r="N16012"/>
      <c r="O16012"/>
      <c r="Q16012"/>
    </row>
    <row r="16013" spans="1:17" ht="15" x14ac:dyDescent="0.25">
      <c r="A16013"/>
      <c r="B16013" s="114">
        <v>16012</v>
      </c>
      <c r="C16013" s="7">
        <v>24</v>
      </c>
      <c r="G16013">
        <v>24</v>
      </c>
      <c r="K16013">
        <v>16012</v>
      </c>
      <c r="N16013"/>
      <c r="O16013"/>
      <c r="Q16013"/>
    </row>
    <row r="16014" spans="1:17" ht="15" x14ac:dyDescent="0.25">
      <c r="A16014"/>
      <c r="B16014" s="114">
        <v>16013</v>
      </c>
      <c r="C16014" s="7">
        <v>24</v>
      </c>
      <c r="G16014">
        <v>24</v>
      </c>
      <c r="K16014">
        <v>16013</v>
      </c>
      <c r="N16014"/>
      <c r="O16014"/>
      <c r="Q16014"/>
    </row>
    <row r="16015" spans="1:17" ht="15" x14ac:dyDescent="0.25">
      <c r="A16015"/>
      <c r="B16015" s="114">
        <v>16014</v>
      </c>
      <c r="C16015" s="7">
        <v>24</v>
      </c>
      <c r="G16015">
        <v>24</v>
      </c>
      <c r="K16015">
        <v>16014</v>
      </c>
      <c r="N16015"/>
      <c r="O16015"/>
      <c r="Q16015"/>
    </row>
    <row r="16016" spans="1:17" ht="15" x14ac:dyDescent="0.25">
      <c r="A16016"/>
      <c r="B16016" s="114">
        <v>16015</v>
      </c>
      <c r="C16016" s="7">
        <v>24</v>
      </c>
      <c r="G16016">
        <v>24</v>
      </c>
      <c r="K16016">
        <v>16015</v>
      </c>
      <c r="N16016"/>
      <c r="O16016"/>
      <c r="Q16016"/>
    </row>
    <row r="16017" spans="1:17" ht="15" x14ac:dyDescent="0.25">
      <c r="A16017"/>
      <c r="B16017" s="114">
        <v>16016</v>
      </c>
      <c r="C16017" s="7">
        <v>24</v>
      </c>
      <c r="G16017">
        <v>24</v>
      </c>
      <c r="K16017">
        <v>16016</v>
      </c>
      <c r="N16017"/>
      <c r="O16017"/>
      <c r="Q16017"/>
    </row>
    <row r="16018" spans="1:17" ht="15" x14ac:dyDescent="0.25">
      <c r="A16018"/>
      <c r="B16018" s="114">
        <v>16017</v>
      </c>
      <c r="C16018" s="7">
        <v>24</v>
      </c>
      <c r="G16018">
        <v>24</v>
      </c>
      <c r="K16018">
        <v>16017</v>
      </c>
      <c r="N16018"/>
      <c r="O16018"/>
      <c r="Q16018"/>
    </row>
    <row r="16019" spans="1:17" ht="15" x14ac:dyDescent="0.25">
      <c r="A16019"/>
      <c r="B16019" s="114">
        <v>16018</v>
      </c>
      <c r="C16019" s="7">
        <v>24</v>
      </c>
      <c r="G16019">
        <v>24</v>
      </c>
      <c r="K16019">
        <v>16018</v>
      </c>
      <c r="N16019"/>
      <c r="O16019"/>
      <c r="Q16019"/>
    </row>
    <row r="16020" spans="1:17" ht="15" x14ac:dyDescent="0.25">
      <c r="A16020"/>
      <c r="B16020" s="114">
        <v>16019</v>
      </c>
      <c r="C16020" s="7">
        <v>24</v>
      </c>
      <c r="G16020">
        <v>24</v>
      </c>
      <c r="K16020">
        <v>16019</v>
      </c>
      <c r="N16020"/>
      <c r="O16020"/>
      <c r="Q16020"/>
    </row>
    <row r="16021" spans="1:17" ht="15" x14ac:dyDescent="0.25">
      <c r="A16021"/>
      <c r="B16021" s="114">
        <v>16020</v>
      </c>
      <c r="C16021" s="7">
        <v>24</v>
      </c>
      <c r="G16021">
        <v>24</v>
      </c>
      <c r="K16021">
        <v>16020</v>
      </c>
      <c r="N16021"/>
      <c r="O16021"/>
      <c r="Q16021"/>
    </row>
    <row r="16022" spans="1:17" ht="15" x14ac:dyDescent="0.25">
      <c r="A16022"/>
      <c r="B16022" s="114">
        <v>16021</v>
      </c>
      <c r="C16022" s="7">
        <v>24</v>
      </c>
      <c r="G16022">
        <v>24</v>
      </c>
      <c r="K16022">
        <v>16021</v>
      </c>
      <c r="N16022"/>
      <c r="O16022"/>
      <c r="Q16022"/>
    </row>
    <row r="16023" spans="1:17" ht="15" x14ac:dyDescent="0.25">
      <c r="A16023"/>
      <c r="B16023" s="114">
        <v>16022</v>
      </c>
      <c r="C16023" s="7">
        <v>24</v>
      </c>
      <c r="G16023">
        <v>24</v>
      </c>
      <c r="K16023">
        <v>16022</v>
      </c>
      <c r="N16023"/>
      <c r="O16023"/>
      <c r="Q16023"/>
    </row>
    <row r="16024" spans="1:17" ht="15" x14ac:dyDescent="0.25">
      <c r="A16024"/>
      <c r="B16024" s="114">
        <v>16023</v>
      </c>
      <c r="C16024" s="7">
        <v>24</v>
      </c>
      <c r="G16024">
        <v>24</v>
      </c>
      <c r="K16024">
        <v>16023</v>
      </c>
      <c r="N16024"/>
      <c r="O16024"/>
      <c r="Q16024"/>
    </row>
    <row r="16025" spans="1:17" ht="15" x14ac:dyDescent="0.25">
      <c r="A16025"/>
      <c r="B16025" s="114">
        <v>16024</v>
      </c>
      <c r="C16025" s="7">
        <v>24</v>
      </c>
      <c r="G16025">
        <v>24</v>
      </c>
      <c r="K16025">
        <v>16024</v>
      </c>
      <c r="N16025"/>
      <c r="O16025"/>
      <c r="Q16025"/>
    </row>
    <row r="16026" spans="1:17" ht="15" x14ac:dyDescent="0.25">
      <c r="A16026"/>
      <c r="B16026" s="114">
        <v>16025</v>
      </c>
      <c r="C16026" s="7">
        <v>24</v>
      </c>
      <c r="G16026">
        <v>24</v>
      </c>
      <c r="K16026">
        <v>16025</v>
      </c>
      <c r="N16026"/>
      <c r="O16026"/>
      <c r="Q16026"/>
    </row>
    <row r="16027" spans="1:17" ht="15" x14ac:dyDescent="0.25">
      <c r="A16027"/>
      <c r="B16027" s="114">
        <v>16026</v>
      </c>
      <c r="C16027" s="7">
        <v>24</v>
      </c>
      <c r="G16027">
        <v>24</v>
      </c>
      <c r="K16027">
        <v>16026</v>
      </c>
      <c r="N16027"/>
      <c r="O16027"/>
      <c r="Q16027"/>
    </row>
    <row r="16028" spans="1:17" ht="15" x14ac:dyDescent="0.25">
      <c r="A16028"/>
      <c r="B16028" s="114">
        <v>16027</v>
      </c>
      <c r="C16028" s="7">
        <v>24</v>
      </c>
      <c r="G16028">
        <v>24</v>
      </c>
      <c r="K16028">
        <v>16027</v>
      </c>
      <c r="N16028"/>
      <c r="O16028"/>
      <c r="Q16028"/>
    </row>
    <row r="16029" spans="1:17" ht="15" x14ac:dyDescent="0.25">
      <c r="A16029"/>
      <c r="B16029" s="114">
        <v>16028</v>
      </c>
      <c r="C16029" s="7">
        <v>24</v>
      </c>
      <c r="G16029">
        <v>24</v>
      </c>
      <c r="K16029">
        <v>16028</v>
      </c>
      <c r="N16029"/>
      <c r="O16029"/>
      <c r="Q16029"/>
    </row>
    <row r="16030" spans="1:17" ht="15" x14ac:dyDescent="0.25">
      <c r="A16030"/>
      <c r="B16030" s="114">
        <v>16029</v>
      </c>
      <c r="C16030" s="7">
        <v>24</v>
      </c>
      <c r="G16030">
        <v>24</v>
      </c>
      <c r="K16030">
        <v>16029</v>
      </c>
      <c r="N16030"/>
      <c r="O16030"/>
      <c r="Q16030"/>
    </row>
    <row r="16031" spans="1:17" ht="15" x14ac:dyDescent="0.25">
      <c r="A16031"/>
      <c r="B16031" s="114">
        <v>16030</v>
      </c>
      <c r="C16031" s="7">
        <v>24</v>
      </c>
      <c r="G16031">
        <v>24</v>
      </c>
      <c r="K16031">
        <v>16030</v>
      </c>
      <c r="N16031"/>
      <c r="O16031"/>
      <c r="Q16031"/>
    </row>
    <row r="16032" spans="1:17" ht="15" x14ac:dyDescent="0.25">
      <c r="A16032"/>
      <c r="B16032" s="114">
        <v>16031</v>
      </c>
      <c r="C16032" s="7">
        <v>24</v>
      </c>
      <c r="G16032">
        <v>24</v>
      </c>
      <c r="K16032">
        <v>16031</v>
      </c>
      <c r="N16032"/>
      <c r="O16032"/>
      <c r="Q16032"/>
    </row>
    <row r="16033" spans="1:17" ht="15" x14ac:dyDescent="0.25">
      <c r="A16033"/>
      <c r="B16033" s="114">
        <v>16032</v>
      </c>
      <c r="C16033" s="7">
        <v>24</v>
      </c>
      <c r="G16033">
        <v>24</v>
      </c>
      <c r="K16033">
        <v>16032</v>
      </c>
      <c r="N16033"/>
      <c r="O16033"/>
      <c r="Q16033"/>
    </row>
    <row r="16034" spans="1:17" ht="15" x14ac:dyDescent="0.25">
      <c r="A16034"/>
      <c r="B16034" s="114">
        <v>16033</v>
      </c>
      <c r="C16034" s="7">
        <v>24</v>
      </c>
      <c r="G16034">
        <v>24</v>
      </c>
      <c r="K16034">
        <v>16033</v>
      </c>
      <c r="N16034"/>
      <c r="O16034"/>
      <c r="Q16034"/>
    </row>
    <row r="16035" spans="1:17" ht="15" x14ac:dyDescent="0.25">
      <c r="A16035"/>
      <c r="B16035" s="114">
        <v>16034</v>
      </c>
      <c r="C16035" s="7">
        <v>24</v>
      </c>
      <c r="G16035">
        <v>24</v>
      </c>
      <c r="K16035">
        <v>16034</v>
      </c>
      <c r="N16035"/>
      <c r="O16035"/>
      <c r="Q16035"/>
    </row>
    <row r="16036" spans="1:17" ht="15" x14ac:dyDescent="0.25">
      <c r="A16036"/>
      <c r="B16036" s="114">
        <v>16035</v>
      </c>
      <c r="C16036" s="7">
        <v>24</v>
      </c>
      <c r="G16036">
        <v>24</v>
      </c>
      <c r="K16036">
        <v>16035</v>
      </c>
      <c r="N16036"/>
      <c r="O16036"/>
      <c r="Q16036"/>
    </row>
    <row r="16037" spans="1:17" ht="15" x14ac:dyDescent="0.25">
      <c r="A16037"/>
      <c r="B16037" s="114">
        <v>16036</v>
      </c>
      <c r="C16037" s="7">
        <v>24</v>
      </c>
      <c r="G16037">
        <v>24</v>
      </c>
      <c r="K16037">
        <v>16036</v>
      </c>
      <c r="N16037"/>
      <c r="O16037"/>
      <c r="Q16037"/>
    </row>
    <row r="16038" spans="1:17" ht="15" x14ac:dyDescent="0.25">
      <c r="A16038"/>
      <c r="B16038" s="114">
        <v>16037</v>
      </c>
      <c r="C16038" s="7">
        <v>24</v>
      </c>
      <c r="G16038">
        <v>24</v>
      </c>
      <c r="K16038">
        <v>16037</v>
      </c>
      <c r="N16038"/>
      <c r="O16038"/>
      <c r="Q16038"/>
    </row>
    <row r="16039" spans="1:17" ht="15" x14ac:dyDescent="0.25">
      <c r="A16039"/>
      <c r="B16039" s="114">
        <v>16038</v>
      </c>
      <c r="C16039" s="7">
        <v>24</v>
      </c>
      <c r="G16039">
        <v>24</v>
      </c>
      <c r="K16039">
        <v>16038</v>
      </c>
      <c r="N16039"/>
      <c r="O16039"/>
      <c r="Q16039"/>
    </row>
    <row r="16040" spans="1:17" ht="15" x14ac:dyDescent="0.25">
      <c r="A16040"/>
      <c r="B16040" s="114">
        <v>16039</v>
      </c>
      <c r="C16040" s="7">
        <v>24</v>
      </c>
      <c r="G16040">
        <v>24</v>
      </c>
      <c r="K16040">
        <v>16039</v>
      </c>
      <c r="N16040"/>
      <c r="O16040"/>
      <c r="Q16040"/>
    </row>
    <row r="16041" spans="1:17" ht="15" x14ac:dyDescent="0.25">
      <c r="A16041"/>
      <c r="B16041" s="114">
        <v>16040</v>
      </c>
      <c r="C16041" s="7">
        <v>24</v>
      </c>
      <c r="G16041">
        <v>24</v>
      </c>
      <c r="K16041">
        <v>16040</v>
      </c>
      <c r="N16041"/>
      <c r="O16041"/>
      <c r="Q16041"/>
    </row>
    <row r="16042" spans="1:17" ht="15" x14ac:dyDescent="0.25">
      <c r="A16042"/>
      <c r="B16042" s="114">
        <v>16041</v>
      </c>
      <c r="C16042" s="7">
        <v>24</v>
      </c>
      <c r="G16042">
        <v>24</v>
      </c>
      <c r="K16042">
        <v>16041</v>
      </c>
      <c r="N16042"/>
      <c r="O16042"/>
      <c r="Q16042"/>
    </row>
    <row r="16043" spans="1:17" ht="15" x14ac:dyDescent="0.25">
      <c r="A16043"/>
      <c r="B16043" s="114">
        <v>16042</v>
      </c>
      <c r="C16043" s="7">
        <v>24</v>
      </c>
      <c r="G16043">
        <v>24</v>
      </c>
      <c r="K16043">
        <v>16042</v>
      </c>
      <c r="N16043"/>
      <c r="O16043"/>
      <c r="Q16043"/>
    </row>
    <row r="16044" spans="1:17" ht="15" x14ac:dyDescent="0.25">
      <c r="A16044"/>
      <c r="B16044" s="114">
        <v>16043</v>
      </c>
      <c r="C16044" s="7">
        <v>24</v>
      </c>
      <c r="G16044">
        <v>24</v>
      </c>
      <c r="K16044">
        <v>16043</v>
      </c>
      <c r="N16044"/>
      <c r="O16044"/>
      <c r="Q16044"/>
    </row>
    <row r="16045" spans="1:17" ht="15" x14ac:dyDescent="0.25">
      <c r="A16045"/>
      <c r="B16045" s="114">
        <v>16044</v>
      </c>
      <c r="C16045" s="7">
        <v>24</v>
      </c>
      <c r="G16045">
        <v>24</v>
      </c>
      <c r="K16045">
        <v>16044</v>
      </c>
      <c r="N16045"/>
      <c r="O16045"/>
      <c r="Q16045"/>
    </row>
    <row r="16046" spans="1:17" ht="15" x14ac:dyDescent="0.25">
      <c r="A16046"/>
      <c r="B16046" s="114">
        <v>16045</v>
      </c>
      <c r="C16046" s="7">
        <v>24</v>
      </c>
      <c r="G16046">
        <v>24</v>
      </c>
      <c r="K16046">
        <v>16045</v>
      </c>
      <c r="N16046"/>
      <c r="O16046"/>
      <c r="Q16046"/>
    </row>
    <row r="16047" spans="1:17" ht="15" x14ac:dyDescent="0.25">
      <c r="A16047"/>
      <c r="B16047" s="114">
        <v>16046</v>
      </c>
      <c r="C16047" s="7">
        <v>24</v>
      </c>
      <c r="G16047">
        <v>24</v>
      </c>
      <c r="K16047">
        <v>16046</v>
      </c>
      <c r="N16047"/>
      <c r="O16047"/>
      <c r="Q16047"/>
    </row>
    <row r="16048" spans="1:17" ht="15" x14ac:dyDescent="0.25">
      <c r="A16048"/>
      <c r="B16048" s="114">
        <v>16047</v>
      </c>
      <c r="C16048" s="7">
        <v>24</v>
      </c>
      <c r="G16048">
        <v>24</v>
      </c>
      <c r="K16048">
        <v>16047</v>
      </c>
      <c r="N16048"/>
      <c r="O16048"/>
      <c r="Q16048"/>
    </row>
    <row r="16049" spans="1:17" ht="15" x14ac:dyDescent="0.25">
      <c r="A16049"/>
      <c r="B16049" s="114">
        <v>16048</v>
      </c>
      <c r="C16049" s="7">
        <v>24</v>
      </c>
      <c r="G16049">
        <v>24</v>
      </c>
      <c r="K16049">
        <v>16048</v>
      </c>
      <c r="N16049"/>
      <c r="O16049"/>
      <c r="Q16049"/>
    </row>
    <row r="16050" spans="1:17" ht="15" x14ac:dyDescent="0.25">
      <c r="A16050"/>
      <c r="B16050" s="114">
        <v>16049</v>
      </c>
      <c r="C16050" s="7">
        <v>24</v>
      </c>
      <c r="G16050">
        <v>24</v>
      </c>
      <c r="K16050">
        <v>16049</v>
      </c>
      <c r="N16050"/>
      <c r="O16050"/>
      <c r="Q16050"/>
    </row>
    <row r="16051" spans="1:17" ht="15" x14ac:dyDescent="0.25">
      <c r="A16051"/>
      <c r="B16051" s="114">
        <v>16050</v>
      </c>
      <c r="C16051" s="7">
        <v>24</v>
      </c>
      <c r="G16051">
        <v>24</v>
      </c>
      <c r="K16051">
        <v>16050</v>
      </c>
      <c r="N16051"/>
      <c r="O16051"/>
      <c r="Q16051"/>
    </row>
    <row r="16052" spans="1:17" ht="15" x14ac:dyDescent="0.25">
      <c r="A16052"/>
      <c r="B16052" s="114">
        <v>16051</v>
      </c>
      <c r="C16052" s="7">
        <v>24</v>
      </c>
      <c r="G16052">
        <v>24</v>
      </c>
      <c r="K16052">
        <v>16051</v>
      </c>
      <c r="N16052"/>
      <c r="O16052"/>
      <c r="Q16052"/>
    </row>
    <row r="16053" spans="1:17" ht="15" x14ac:dyDescent="0.25">
      <c r="A16053"/>
      <c r="B16053" s="114">
        <v>16052</v>
      </c>
      <c r="C16053" s="7">
        <v>24</v>
      </c>
      <c r="G16053">
        <v>24</v>
      </c>
      <c r="K16053">
        <v>16052</v>
      </c>
      <c r="N16053"/>
      <c r="O16053"/>
      <c r="Q16053"/>
    </row>
    <row r="16054" spans="1:17" ht="15" x14ac:dyDescent="0.25">
      <c r="A16054"/>
      <c r="B16054" s="114">
        <v>16053</v>
      </c>
      <c r="C16054" s="7">
        <v>24</v>
      </c>
      <c r="G16054">
        <v>24</v>
      </c>
      <c r="K16054">
        <v>16053</v>
      </c>
      <c r="N16054"/>
      <c r="O16054"/>
      <c r="Q16054"/>
    </row>
    <row r="16055" spans="1:17" ht="15" x14ac:dyDescent="0.25">
      <c r="A16055"/>
      <c r="B16055" s="114">
        <v>16054</v>
      </c>
      <c r="C16055" s="7">
        <v>24</v>
      </c>
      <c r="G16055">
        <v>24</v>
      </c>
      <c r="K16055">
        <v>16054</v>
      </c>
      <c r="N16055"/>
      <c r="O16055"/>
      <c r="Q16055"/>
    </row>
    <row r="16056" spans="1:17" ht="15" x14ac:dyDescent="0.25">
      <c r="A16056"/>
      <c r="B16056" s="114">
        <v>16055</v>
      </c>
      <c r="C16056" s="7">
        <v>24</v>
      </c>
      <c r="G16056">
        <v>24</v>
      </c>
      <c r="K16056">
        <v>16055</v>
      </c>
      <c r="N16056"/>
      <c r="O16056"/>
      <c r="Q16056"/>
    </row>
    <row r="16057" spans="1:17" ht="15" x14ac:dyDescent="0.25">
      <c r="A16057"/>
      <c r="B16057" s="114">
        <v>16056</v>
      </c>
      <c r="C16057" s="7">
        <v>24</v>
      </c>
      <c r="G16057">
        <v>24</v>
      </c>
      <c r="K16057">
        <v>16056</v>
      </c>
      <c r="N16057"/>
      <c r="O16057"/>
      <c r="Q16057"/>
    </row>
    <row r="16058" spans="1:17" ht="15" x14ac:dyDescent="0.25">
      <c r="A16058"/>
      <c r="B16058" s="114">
        <v>16057</v>
      </c>
      <c r="C16058" s="7">
        <v>24</v>
      </c>
      <c r="G16058">
        <v>24</v>
      </c>
      <c r="K16058">
        <v>16057</v>
      </c>
      <c r="N16058"/>
      <c r="O16058"/>
      <c r="Q16058"/>
    </row>
    <row r="16059" spans="1:17" ht="15" x14ac:dyDescent="0.25">
      <c r="A16059"/>
      <c r="B16059" s="114">
        <v>16058</v>
      </c>
      <c r="C16059" s="7">
        <v>24</v>
      </c>
      <c r="G16059">
        <v>24</v>
      </c>
      <c r="K16059">
        <v>16058</v>
      </c>
      <c r="N16059"/>
      <c r="O16059"/>
      <c r="Q16059"/>
    </row>
    <row r="16060" spans="1:17" ht="15" x14ac:dyDescent="0.25">
      <c r="A16060"/>
      <c r="B16060" s="114">
        <v>16059</v>
      </c>
      <c r="C16060" s="7">
        <v>24</v>
      </c>
      <c r="G16060">
        <v>24</v>
      </c>
      <c r="K16060">
        <v>16059</v>
      </c>
      <c r="N16060"/>
      <c r="O16060"/>
      <c r="Q16060"/>
    </row>
    <row r="16061" spans="1:17" ht="15" x14ac:dyDescent="0.25">
      <c r="A16061"/>
      <c r="B16061" s="114">
        <v>16060</v>
      </c>
      <c r="C16061" s="7">
        <v>24</v>
      </c>
      <c r="G16061">
        <v>24</v>
      </c>
      <c r="K16061">
        <v>16060</v>
      </c>
      <c r="N16061"/>
      <c r="O16061"/>
      <c r="Q16061"/>
    </row>
    <row r="16062" spans="1:17" ht="15" x14ac:dyDescent="0.25">
      <c r="A16062"/>
      <c r="B16062" s="114">
        <v>16061</v>
      </c>
      <c r="C16062" s="7">
        <v>24</v>
      </c>
      <c r="G16062">
        <v>24</v>
      </c>
      <c r="K16062">
        <v>16061</v>
      </c>
      <c r="N16062"/>
      <c r="O16062"/>
      <c r="Q16062"/>
    </row>
    <row r="16063" spans="1:17" ht="15" x14ac:dyDescent="0.25">
      <c r="A16063"/>
      <c r="B16063" s="114">
        <v>16062</v>
      </c>
      <c r="C16063" s="7">
        <v>24</v>
      </c>
      <c r="G16063">
        <v>24</v>
      </c>
      <c r="K16063">
        <v>16062</v>
      </c>
      <c r="N16063"/>
      <c r="O16063"/>
      <c r="Q16063"/>
    </row>
    <row r="16064" spans="1:17" ht="15" x14ac:dyDescent="0.25">
      <c r="A16064"/>
      <c r="B16064" s="114">
        <v>16063</v>
      </c>
      <c r="C16064" s="7">
        <v>24</v>
      </c>
      <c r="G16064">
        <v>24</v>
      </c>
      <c r="K16064">
        <v>16063</v>
      </c>
      <c r="N16064"/>
      <c r="O16064"/>
      <c r="Q16064"/>
    </row>
    <row r="16065" spans="1:17" ht="15" x14ac:dyDescent="0.25">
      <c r="A16065"/>
      <c r="B16065" s="114">
        <v>16064</v>
      </c>
      <c r="C16065" s="7">
        <v>24</v>
      </c>
      <c r="G16065">
        <v>24</v>
      </c>
      <c r="K16065">
        <v>16064</v>
      </c>
      <c r="N16065"/>
      <c r="O16065"/>
      <c r="Q16065"/>
    </row>
    <row r="16066" spans="1:17" ht="15" x14ac:dyDescent="0.25">
      <c r="A16066"/>
      <c r="B16066" s="114">
        <v>16065</v>
      </c>
      <c r="C16066" s="7">
        <v>24</v>
      </c>
      <c r="G16066">
        <v>24</v>
      </c>
      <c r="K16066">
        <v>16065</v>
      </c>
      <c r="N16066"/>
      <c r="O16066"/>
      <c r="Q16066"/>
    </row>
    <row r="16067" spans="1:17" ht="15" x14ac:dyDescent="0.25">
      <c r="A16067"/>
      <c r="B16067" s="114">
        <v>16066</v>
      </c>
      <c r="C16067" s="7">
        <v>24</v>
      </c>
      <c r="G16067">
        <v>24</v>
      </c>
      <c r="K16067">
        <v>16066</v>
      </c>
      <c r="N16067"/>
      <c r="O16067"/>
      <c r="Q16067"/>
    </row>
    <row r="16068" spans="1:17" ht="15" x14ac:dyDescent="0.25">
      <c r="A16068"/>
      <c r="B16068" s="114">
        <v>16067</v>
      </c>
      <c r="C16068" s="7">
        <v>24</v>
      </c>
      <c r="G16068">
        <v>24</v>
      </c>
      <c r="K16068">
        <v>16067</v>
      </c>
      <c r="N16068"/>
      <c r="O16068"/>
      <c r="Q16068"/>
    </row>
    <row r="16069" spans="1:17" ht="15" x14ac:dyDescent="0.25">
      <c r="A16069"/>
      <c r="B16069" s="114">
        <v>16068</v>
      </c>
      <c r="C16069" s="7">
        <v>24</v>
      </c>
      <c r="G16069">
        <v>24</v>
      </c>
      <c r="K16069">
        <v>16068</v>
      </c>
      <c r="N16069"/>
      <c r="O16069"/>
      <c r="Q16069"/>
    </row>
    <row r="16070" spans="1:17" ht="15" x14ac:dyDescent="0.25">
      <c r="A16070"/>
      <c r="B16070" s="114">
        <v>16069</v>
      </c>
      <c r="C16070" s="7">
        <v>24</v>
      </c>
      <c r="G16070">
        <v>24</v>
      </c>
      <c r="K16070">
        <v>16069</v>
      </c>
      <c r="N16070"/>
      <c r="O16070"/>
      <c r="Q16070"/>
    </row>
    <row r="16071" spans="1:17" ht="15" x14ac:dyDescent="0.25">
      <c r="A16071"/>
      <c r="B16071" s="114">
        <v>16070</v>
      </c>
      <c r="C16071" s="7">
        <v>24</v>
      </c>
      <c r="G16071">
        <v>24</v>
      </c>
      <c r="K16071">
        <v>16070</v>
      </c>
      <c r="N16071"/>
      <c r="O16071"/>
      <c r="Q16071"/>
    </row>
    <row r="16072" spans="1:17" ht="15" x14ac:dyDescent="0.25">
      <c r="A16072"/>
      <c r="B16072" s="114">
        <v>16071</v>
      </c>
      <c r="C16072" s="7">
        <v>24</v>
      </c>
      <c r="G16072">
        <v>24</v>
      </c>
      <c r="K16072">
        <v>16071</v>
      </c>
      <c r="N16072"/>
      <c r="O16072"/>
      <c r="Q16072"/>
    </row>
    <row r="16073" spans="1:17" ht="15" x14ac:dyDescent="0.25">
      <c r="A16073"/>
      <c r="B16073" s="114">
        <v>16072</v>
      </c>
      <c r="C16073" s="7">
        <v>24</v>
      </c>
      <c r="G16073">
        <v>24</v>
      </c>
      <c r="K16073">
        <v>16072</v>
      </c>
      <c r="N16073"/>
      <c r="O16073"/>
      <c r="Q16073"/>
    </row>
    <row r="16074" spans="1:17" ht="15" x14ac:dyDescent="0.25">
      <c r="A16074"/>
      <c r="B16074" s="114">
        <v>16073</v>
      </c>
      <c r="C16074" s="7">
        <v>24</v>
      </c>
      <c r="G16074">
        <v>24</v>
      </c>
      <c r="K16074">
        <v>16073</v>
      </c>
      <c r="N16074"/>
      <c r="O16074"/>
      <c r="Q16074"/>
    </row>
    <row r="16075" spans="1:17" ht="15" x14ac:dyDescent="0.25">
      <c r="A16075"/>
      <c r="B16075" s="114">
        <v>16074</v>
      </c>
      <c r="C16075" s="7">
        <v>24</v>
      </c>
      <c r="G16075">
        <v>24</v>
      </c>
      <c r="K16075">
        <v>16074</v>
      </c>
      <c r="N16075"/>
      <c r="O16075"/>
      <c r="Q16075"/>
    </row>
    <row r="16076" spans="1:17" ht="15" x14ac:dyDescent="0.25">
      <c r="A16076"/>
      <c r="B16076" s="114">
        <v>16075</v>
      </c>
      <c r="C16076" s="7">
        <v>24</v>
      </c>
      <c r="G16076">
        <v>24</v>
      </c>
      <c r="K16076">
        <v>16075</v>
      </c>
      <c r="N16076"/>
      <c r="O16076"/>
      <c r="Q16076"/>
    </row>
    <row r="16077" spans="1:17" ht="15" x14ac:dyDescent="0.25">
      <c r="A16077"/>
      <c r="B16077" s="114">
        <v>16076</v>
      </c>
      <c r="C16077" s="7">
        <v>24</v>
      </c>
      <c r="G16077">
        <v>24</v>
      </c>
      <c r="K16077">
        <v>16076</v>
      </c>
      <c r="N16077"/>
      <c r="O16077"/>
      <c r="Q16077"/>
    </row>
    <row r="16078" spans="1:17" ht="15" x14ac:dyDescent="0.25">
      <c r="A16078"/>
      <c r="B16078" s="114">
        <v>16077</v>
      </c>
      <c r="C16078" s="7">
        <v>24</v>
      </c>
      <c r="G16078">
        <v>24</v>
      </c>
      <c r="K16078">
        <v>16077</v>
      </c>
      <c r="N16078"/>
      <c r="O16078"/>
      <c r="Q16078"/>
    </row>
    <row r="16079" spans="1:17" ht="15" x14ac:dyDescent="0.25">
      <c r="A16079"/>
      <c r="B16079" s="114">
        <v>16078</v>
      </c>
      <c r="C16079" s="7">
        <v>24</v>
      </c>
      <c r="G16079">
        <v>24</v>
      </c>
      <c r="K16079">
        <v>16078</v>
      </c>
      <c r="N16079"/>
      <c r="O16079"/>
      <c r="Q16079"/>
    </row>
    <row r="16080" spans="1:17" ht="15" x14ac:dyDescent="0.25">
      <c r="A16080"/>
      <c r="B16080" s="114">
        <v>16079</v>
      </c>
      <c r="C16080" s="7">
        <v>24</v>
      </c>
      <c r="G16080">
        <v>24</v>
      </c>
      <c r="K16080">
        <v>16079</v>
      </c>
      <c r="N16080"/>
      <c r="O16080"/>
      <c r="Q16080"/>
    </row>
    <row r="16081" spans="1:17" ht="15" x14ac:dyDescent="0.25">
      <c r="A16081"/>
      <c r="B16081" s="114">
        <v>16080</v>
      </c>
      <c r="C16081" s="7">
        <v>24</v>
      </c>
      <c r="G16081">
        <v>24</v>
      </c>
      <c r="K16081">
        <v>16080</v>
      </c>
      <c r="N16081"/>
      <c r="O16081"/>
      <c r="Q16081"/>
    </row>
    <row r="16082" spans="1:17" ht="15" x14ac:dyDescent="0.25">
      <c r="A16082"/>
      <c r="B16082" s="114">
        <v>16081</v>
      </c>
      <c r="C16082" s="7">
        <v>24</v>
      </c>
      <c r="G16082">
        <v>24</v>
      </c>
      <c r="K16082">
        <v>16081</v>
      </c>
      <c r="N16082"/>
      <c r="O16082"/>
      <c r="Q16082"/>
    </row>
    <row r="16083" spans="1:17" ht="15" x14ac:dyDescent="0.25">
      <c r="A16083"/>
      <c r="B16083" s="114">
        <v>16082</v>
      </c>
      <c r="C16083" s="7">
        <v>24</v>
      </c>
      <c r="G16083">
        <v>24</v>
      </c>
      <c r="K16083">
        <v>16082</v>
      </c>
      <c r="N16083"/>
      <c r="O16083"/>
      <c r="Q16083"/>
    </row>
    <row r="16084" spans="1:17" ht="15" x14ac:dyDescent="0.25">
      <c r="A16084"/>
      <c r="B16084" s="114">
        <v>16083</v>
      </c>
      <c r="C16084" s="7">
        <v>24</v>
      </c>
      <c r="G16084">
        <v>24</v>
      </c>
      <c r="K16084">
        <v>16083</v>
      </c>
      <c r="N16084"/>
      <c r="O16084"/>
      <c r="Q16084"/>
    </row>
    <row r="16085" spans="1:17" ht="15" x14ac:dyDescent="0.25">
      <c r="A16085"/>
      <c r="B16085" s="114">
        <v>16084</v>
      </c>
      <c r="C16085" s="7">
        <v>24</v>
      </c>
      <c r="G16085">
        <v>24</v>
      </c>
      <c r="K16085">
        <v>16084</v>
      </c>
      <c r="N16085"/>
      <c r="O16085"/>
      <c r="Q16085"/>
    </row>
    <row r="16086" spans="1:17" ht="15" x14ac:dyDescent="0.25">
      <c r="A16086"/>
      <c r="B16086" s="114">
        <v>16085</v>
      </c>
      <c r="C16086" s="7">
        <v>24</v>
      </c>
      <c r="G16086">
        <v>24</v>
      </c>
      <c r="K16086">
        <v>16085</v>
      </c>
      <c r="N16086"/>
      <c r="O16086"/>
      <c r="Q16086"/>
    </row>
    <row r="16087" spans="1:17" ht="15" x14ac:dyDescent="0.25">
      <c r="A16087"/>
      <c r="B16087" s="114">
        <v>16086</v>
      </c>
      <c r="C16087" s="7">
        <v>24</v>
      </c>
      <c r="G16087">
        <v>24</v>
      </c>
      <c r="K16087">
        <v>16086</v>
      </c>
      <c r="N16087"/>
      <c r="O16087"/>
      <c r="Q16087"/>
    </row>
    <row r="16088" spans="1:17" ht="15" x14ac:dyDescent="0.25">
      <c r="A16088"/>
      <c r="B16088" s="114">
        <v>16087</v>
      </c>
      <c r="C16088" s="7">
        <v>24</v>
      </c>
      <c r="G16088">
        <v>24</v>
      </c>
      <c r="K16088">
        <v>16087</v>
      </c>
      <c r="N16088"/>
      <c r="O16088"/>
      <c r="Q16088"/>
    </row>
    <row r="16089" spans="1:17" ht="15" x14ac:dyDescent="0.25">
      <c r="A16089"/>
      <c r="B16089" s="114">
        <v>16088</v>
      </c>
      <c r="C16089" s="7">
        <v>24</v>
      </c>
      <c r="G16089">
        <v>24</v>
      </c>
      <c r="K16089">
        <v>16088</v>
      </c>
      <c r="N16089"/>
      <c r="O16089"/>
      <c r="Q16089"/>
    </row>
    <row r="16090" spans="1:17" ht="15" x14ac:dyDescent="0.25">
      <c r="A16090"/>
      <c r="B16090" s="114">
        <v>16089</v>
      </c>
      <c r="C16090" s="7">
        <v>24</v>
      </c>
      <c r="G16090">
        <v>24</v>
      </c>
      <c r="K16090">
        <v>16089</v>
      </c>
      <c r="N16090"/>
      <c r="O16090"/>
      <c r="Q16090"/>
    </row>
    <row r="16091" spans="1:17" ht="15" x14ac:dyDescent="0.25">
      <c r="A16091"/>
      <c r="B16091" s="114">
        <v>16090</v>
      </c>
      <c r="C16091" s="7">
        <v>24</v>
      </c>
      <c r="G16091">
        <v>24</v>
      </c>
      <c r="K16091">
        <v>16090</v>
      </c>
      <c r="N16091"/>
      <c r="O16091"/>
      <c r="Q16091"/>
    </row>
    <row r="16092" spans="1:17" ht="15" x14ac:dyDescent="0.25">
      <c r="A16092"/>
      <c r="B16092" s="114">
        <v>16091</v>
      </c>
      <c r="C16092" s="7">
        <v>24</v>
      </c>
      <c r="G16092">
        <v>24</v>
      </c>
      <c r="K16092">
        <v>16091</v>
      </c>
      <c r="N16092"/>
      <c r="O16092"/>
      <c r="Q16092"/>
    </row>
    <row r="16093" spans="1:17" ht="15" x14ac:dyDescent="0.25">
      <c r="A16093"/>
      <c r="B16093" s="114">
        <v>16092</v>
      </c>
      <c r="C16093" s="7">
        <v>24</v>
      </c>
      <c r="G16093">
        <v>24</v>
      </c>
      <c r="K16093">
        <v>16092</v>
      </c>
      <c r="N16093"/>
      <c r="O16093"/>
      <c r="Q16093"/>
    </row>
    <row r="16094" spans="1:17" ht="15" x14ac:dyDescent="0.25">
      <c r="A16094"/>
      <c r="B16094" s="114">
        <v>16093</v>
      </c>
      <c r="C16094" s="7">
        <v>24</v>
      </c>
      <c r="G16094">
        <v>24</v>
      </c>
      <c r="K16094">
        <v>16093</v>
      </c>
      <c r="N16094"/>
      <c r="O16094"/>
      <c r="Q16094"/>
    </row>
    <row r="16095" spans="1:17" ht="15" x14ac:dyDescent="0.25">
      <c r="A16095"/>
      <c r="B16095" s="114">
        <v>16094</v>
      </c>
      <c r="C16095" s="7">
        <v>24</v>
      </c>
      <c r="G16095">
        <v>24</v>
      </c>
      <c r="K16095">
        <v>16094</v>
      </c>
      <c r="N16095"/>
      <c r="O16095"/>
      <c r="Q16095"/>
    </row>
    <row r="16096" spans="1:17" ht="15" x14ac:dyDescent="0.25">
      <c r="A16096"/>
      <c r="B16096" s="114">
        <v>16095</v>
      </c>
      <c r="C16096" s="7">
        <v>24</v>
      </c>
      <c r="G16096">
        <v>24</v>
      </c>
      <c r="K16096">
        <v>16095</v>
      </c>
      <c r="N16096"/>
      <c r="O16096"/>
      <c r="Q16096"/>
    </row>
    <row r="16097" spans="1:17" ht="15" x14ac:dyDescent="0.25">
      <c r="A16097"/>
      <c r="B16097" s="114">
        <v>16096</v>
      </c>
      <c r="C16097" s="7">
        <v>24</v>
      </c>
      <c r="G16097">
        <v>24</v>
      </c>
      <c r="K16097">
        <v>16096</v>
      </c>
      <c r="N16097"/>
      <c r="O16097"/>
      <c r="Q16097"/>
    </row>
    <row r="16098" spans="1:17" ht="15" x14ac:dyDescent="0.25">
      <c r="A16098"/>
      <c r="B16098" s="114">
        <v>16097</v>
      </c>
      <c r="C16098" s="7">
        <v>24</v>
      </c>
      <c r="G16098">
        <v>24</v>
      </c>
      <c r="K16098">
        <v>16097</v>
      </c>
      <c r="N16098"/>
      <c r="O16098"/>
      <c r="Q16098"/>
    </row>
    <row r="16099" spans="1:17" ht="15" x14ac:dyDescent="0.25">
      <c r="A16099"/>
      <c r="B16099" s="114">
        <v>16098</v>
      </c>
      <c r="C16099" s="7">
        <v>24</v>
      </c>
      <c r="G16099">
        <v>24</v>
      </c>
      <c r="K16099">
        <v>16098</v>
      </c>
      <c r="N16099"/>
      <c r="O16099"/>
      <c r="Q16099"/>
    </row>
    <row r="16100" spans="1:17" ht="15" x14ac:dyDescent="0.25">
      <c r="A16100"/>
      <c r="B16100" s="114">
        <v>16099</v>
      </c>
      <c r="C16100" s="7">
        <v>24</v>
      </c>
      <c r="G16100">
        <v>24</v>
      </c>
      <c r="K16100">
        <v>16099</v>
      </c>
      <c r="N16100"/>
      <c r="O16100"/>
      <c r="Q16100"/>
    </row>
    <row r="16101" spans="1:17" ht="15" x14ac:dyDescent="0.25">
      <c r="A16101"/>
      <c r="B16101" s="114">
        <v>16100</v>
      </c>
      <c r="C16101" s="7">
        <v>24</v>
      </c>
      <c r="G16101">
        <v>24</v>
      </c>
      <c r="K16101">
        <v>16100</v>
      </c>
      <c r="N16101"/>
      <c r="O16101"/>
      <c r="Q16101"/>
    </row>
    <row r="16102" spans="1:17" ht="15" x14ac:dyDescent="0.25">
      <c r="A16102"/>
      <c r="B16102" s="114">
        <v>16101</v>
      </c>
      <c r="C16102" s="7">
        <v>24</v>
      </c>
      <c r="G16102">
        <v>24</v>
      </c>
      <c r="K16102">
        <v>16101</v>
      </c>
      <c r="N16102"/>
      <c r="O16102"/>
      <c r="Q16102"/>
    </row>
    <row r="16103" spans="1:17" ht="15" x14ac:dyDescent="0.25">
      <c r="A16103"/>
      <c r="B16103" s="114">
        <v>16102</v>
      </c>
      <c r="C16103" s="7">
        <v>24</v>
      </c>
      <c r="G16103">
        <v>24</v>
      </c>
      <c r="K16103">
        <v>16102</v>
      </c>
      <c r="N16103"/>
      <c r="O16103"/>
      <c r="Q16103"/>
    </row>
    <row r="16104" spans="1:17" ht="15" x14ac:dyDescent="0.25">
      <c r="A16104"/>
      <c r="B16104" s="114">
        <v>16103</v>
      </c>
      <c r="C16104" s="7">
        <v>24</v>
      </c>
      <c r="G16104">
        <v>24</v>
      </c>
      <c r="K16104">
        <v>16103</v>
      </c>
      <c r="N16104"/>
      <c r="O16104"/>
      <c r="Q16104"/>
    </row>
    <row r="16105" spans="1:17" ht="15" x14ac:dyDescent="0.25">
      <c r="A16105"/>
      <c r="B16105" s="114">
        <v>16104</v>
      </c>
      <c r="C16105" s="7">
        <v>24</v>
      </c>
      <c r="G16105">
        <v>24</v>
      </c>
      <c r="K16105">
        <v>16104</v>
      </c>
      <c r="N16105"/>
      <c r="O16105"/>
      <c r="Q16105"/>
    </row>
    <row r="16106" spans="1:17" ht="15" x14ac:dyDescent="0.25">
      <c r="A16106"/>
      <c r="B16106" s="114">
        <v>16105</v>
      </c>
      <c r="C16106" s="7">
        <v>24</v>
      </c>
      <c r="G16106">
        <v>24</v>
      </c>
      <c r="K16106">
        <v>16105</v>
      </c>
      <c r="N16106"/>
      <c r="O16106"/>
      <c r="Q16106"/>
    </row>
    <row r="16107" spans="1:17" ht="15" x14ac:dyDescent="0.25">
      <c r="A16107"/>
      <c r="B16107" s="114">
        <v>16106</v>
      </c>
      <c r="C16107" s="7">
        <v>24</v>
      </c>
      <c r="G16107">
        <v>24</v>
      </c>
      <c r="K16107">
        <v>16106</v>
      </c>
      <c r="N16107"/>
      <c r="O16107"/>
      <c r="Q16107"/>
    </row>
    <row r="16108" spans="1:17" ht="15" x14ac:dyDescent="0.25">
      <c r="A16108"/>
      <c r="B16108" s="114">
        <v>16107</v>
      </c>
      <c r="C16108" s="7">
        <v>24</v>
      </c>
      <c r="G16108">
        <v>24</v>
      </c>
      <c r="K16108">
        <v>16107</v>
      </c>
      <c r="N16108"/>
      <c r="O16108"/>
      <c r="Q16108"/>
    </row>
    <row r="16109" spans="1:17" ht="15" x14ac:dyDescent="0.25">
      <c r="A16109"/>
      <c r="B16109" s="114">
        <v>16108</v>
      </c>
      <c r="C16109" s="7">
        <v>24</v>
      </c>
      <c r="G16109">
        <v>24</v>
      </c>
      <c r="K16109">
        <v>16108</v>
      </c>
      <c r="N16109"/>
      <c r="O16109"/>
      <c r="Q16109"/>
    </row>
    <row r="16110" spans="1:17" ht="15" x14ac:dyDescent="0.25">
      <c r="A16110"/>
      <c r="B16110" s="114">
        <v>16109</v>
      </c>
      <c r="C16110" s="7">
        <v>24</v>
      </c>
      <c r="G16110">
        <v>24</v>
      </c>
      <c r="K16110">
        <v>16109</v>
      </c>
      <c r="N16110"/>
      <c r="O16110"/>
      <c r="Q16110"/>
    </row>
    <row r="16111" spans="1:17" ht="15" x14ac:dyDescent="0.25">
      <c r="A16111"/>
      <c r="B16111" s="114">
        <v>16110</v>
      </c>
      <c r="C16111" s="7">
        <v>24</v>
      </c>
      <c r="G16111">
        <v>24</v>
      </c>
      <c r="K16111">
        <v>16110</v>
      </c>
      <c r="N16111"/>
      <c r="O16111"/>
      <c r="Q16111"/>
    </row>
    <row r="16112" spans="1:17" ht="15" x14ac:dyDescent="0.25">
      <c r="A16112"/>
      <c r="B16112" s="114">
        <v>16111</v>
      </c>
      <c r="C16112" s="7">
        <v>24</v>
      </c>
      <c r="G16112">
        <v>24</v>
      </c>
      <c r="K16112">
        <v>16111</v>
      </c>
      <c r="N16112"/>
      <c r="O16112"/>
      <c r="Q16112"/>
    </row>
    <row r="16113" spans="1:17" ht="15" x14ac:dyDescent="0.25">
      <c r="A16113"/>
      <c r="B16113" s="114">
        <v>16112</v>
      </c>
      <c r="C16113" s="7">
        <v>24</v>
      </c>
      <c r="G16113">
        <v>24</v>
      </c>
      <c r="K16113">
        <v>16112</v>
      </c>
      <c r="N16113"/>
      <c r="O16113"/>
      <c r="Q16113"/>
    </row>
    <row r="16114" spans="1:17" ht="15" x14ac:dyDescent="0.25">
      <c r="A16114"/>
      <c r="B16114" s="114">
        <v>16113</v>
      </c>
      <c r="C16114" s="7">
        <v>24</v>
      </c>
      <c r="G16114">
        <v>24</v>
      </c>
      <c r="K16114">
        <v>16113</v>
      </c>
      <c r="N16114"/>
      <c r="O16114"/>
      <c r="Q16114"/>
    </row>
    <row r="16115" spans="1:17" ht="15" x14ac:dyDescent="0.25">
      <c r="A16115"/>
      <c r="B16115" s="114">
        <v>16114</v>
      </c>
      <c r="C16115" s="7">
        <v>24</v>
      </c>
      <c r="G16115">
        <v>24</v>
      </c>
      <c r="K16115">
        <v>16114</v>
      </c>
      <c r="N16115"/>
      <c r="O16115"/>
      <c r="Q16115"/>
    </row>
    <row r="16116" spans="1:17" ht="15" x14ac:dyDescent="0.25">
      <c r="A16116"/>
      <c r="B16116" s="114">
        <v>16115</v>
      </c>
      <c r="C16116" s="7">
        <v>24</v>
      </c>
      <c r="G16116">
        <v>24</v>
      </c>
      <c r="K16116">
        <v>16115</v>
      </c>
      <c r="N16116"/>
      <c r="O16116"/>
      <c r="Q16116"/>
    </row>
    <row r="16117" spans="1:17" ht="15" x14ac:dyDescent="0.25">
      <c r="A16117"/>
      <c r="B16117" s="114">
        <v>16116</v>
      </c>
      <c r="C16117" s="7">
        <v>24</v>
      </c>
      <c r="G16117">
        <v>24</v>
      </c>
      <c r="K16117">
        <v>16116</v>
      </c>
      <c r="N16117"/>
      <c r="O16117"/>
      <c r="Q16117"/>
    </row>
    <row r="16118" spans="1:17" ht="15" x14ac:dyDescent="0.25">
      <c r="A16118"/>
      <c r="B16118" s="114">
        <v>16117</v>
      </c>
      <c r="C16118" s="7">
        <v>24</v>
      </c>
      <c r="G16118">
        <v>24</v>
      </c>
      <c r="K16118">
        <v>16117</v>
      </c>
      <c r="N16118"/>
      <c r="O16118"/>
      <c r="Q16118"/>
    </row>
    <row r="16119" spans="1:17" ht="15" x14ac:dyDescent="0.25">
      <c r="A16119"/>
      <c r="B16119" s="114">
        <v>16118</v>
      </c>
      <c r="C16119" s="7">
        <v>24</v>
      </c>
      <c r="G16119">
        <v>24</v>
      </c>
      <c r="K16119">
        <v>16118</v>
      </c>
      <c r="N16119"/>
      <c r="O16119"/>
      <c r="Q16119"/>
    </row>
    <row r="16120" spans="1:17" ht="15" x14ac:dyDescent="0.25">
      <c r="A16120"/>
      <c r="B16120" s="114">
        <v>16119</v>
      </c>
      <c r="C16120" s="7">
        <v>24</v>
      </c>
      <c r="G16120">
        <v>24</v>
      </c>
      <c r="K16120">
        <v>16119</v>
      </c>
      <c r="N16120"/>
      <c r="O16120"/>
      <c r="Q16120"/>
    </row>
    <row r="16121" spans="1:17" ht="15" x14ac:dyDescent="0.25">
      <c r="A16121"/>
      <c r="B16121" s="114">
        <v>16120</v>
      </c>
      <c r="C16121" s="7">
        <v>24</v>
      </c>
      <c r="G16121">
        <v>24</v>
      </c>
      <c r="K16121">
        <v>16120</v>
      </c>
      <c r="N16121"/>
      <c r="O16121"/>
      <c r="Q16121"/>
    </row>
    <row r="16122" spans="1:17" ht="15" x14ac:dyDescent="0.25">
      <c r="A16122"/>
      <c r="B16122" s="114">
        <v>16121</v>
      </c>
      <c r="C16122" s="7">
        <v>24</v>
      </c>
      <c r="G16122">
        <v>24</v>
      </c>
      <c r="K16122">
        <v>16121</v>
      </c>
      <c r="N16122"/>
      <c r="O16122"/>
      <c r="Q16122"/>
    </row>
    <row r="16123" spans="1:17" ht="15" x14ac:dyDescent="0.25">
      <c r="A16123"/>
      <c r="B16123" s="114">
        <v>16122</v>
      </c>
      <c r="C16123" s="7">
        <v>24</v>
      </c>
      <c r="G16123">
        <v>24</v>
      </c>
      <c r="K16123">
        <v>16122</v>
      </c>
      <c r="N16123"/>
      <c r="O16123"/>
      <c r="Q16123"/>
    </row>
    <row r="16124" spans="1:17" ht="15" x14ac:dyDescent="0.25">
      <c r="A16124"/>
      <c r="B16124" s="114">
        <v>16123</v>
      </c>
      <c r="C16124" s="7">
        <v>24</v>
      </c>
      <c r="G16124">
        <v>24</v>
      </c>
      <c r="K16124">
        <v>16123</v>
      </c>
      <c r="N16124"/>
      <c r="O16124"/>
      <c r="Q16124"/>
    </row>
    <row r="16125" spans="1:17" ht="15" x14ac:dyDescent="0.25">
      <c r="A16125"/>
      <c r="B16125" s="114">
        <v>16124</v>
      </c>
      <c r="C16125" s="7">
        <v>24</v>
      </c>
      <c r="G16125">
        <v>24</v>
      </c>
      <c r="K16125">
        <v>16124</v>
      </c>
      <c r="N16125"/>
      <c r="O16125"/>
      <c r="Q16125"/>
    </row>
    <row r="16126" spans="1:17" ht="15" x14ac:dyDescent="0.25">
      <c r="A16126"/>
      <c r="B16126" s="114">
        <v>16125</v>
      </c>
      <c r="C16126" s="7">
        <v>24</v>
      </c>
      <c r="G16126">
        <v>24</v>
      </c>
      <c r="K16126">
        <v>16125</v>
      </c>
      <c r="N16126"/>
      <c r="O16126"/>
      <c r="Q16126"/>
    </row>
    <row r="16127" spans="1:17" ht="15" x14ac:dyDescent="0.25">
      <c r="A16127"/>
      <c r="B16127" s="114">
        <v>16126</v>
      </c>
      <c r="C16127" s="7">
        <v>24</v>
      </c>
      <c r="G16127">
        <v>24</v>
      </c>
      <c r="K16127">
        <v>16126</v>
      </c>
      <c r="N16127"/>
      <c r="O16127"/>
      <c r="Q16127"/>
    </row>
    <row r="16128" spans="1:17" ht="15" x14ac:dyDescent="0.25">
      <c r="A16128"/>
      <c r="B16128" s="114">
        <v>16127</v>
      </c>
      <c r="C16128" s="7">
        <v>24</v>
      </c>
      <c r="G16128">
        <v>24</v>
      </c>
      <c r="K16128">
        <v>16127</v>
      </c>
      <c r="N16128"/>
      <c r="O16128"/>
      <c r="Q16128"/>
    </row>
    <row r="16129" spans="1:17" ht="15" x14ac:dyDescent="0.25">
      <c r="A16129"/>
      <c r="B16129" s="114">
        <v>16128</v>
      </c>
      <c r="C16129" s="7">
        <v>24</v>
      </c>
      <c r="G16129">
        <v>24</v>
      </c>
      <c r="K16129">
        <v>16128</v>
      </c>
      <c r="N16129"/>
      <c r="O16129"/>
      <c r="Q16129"/>
    </row>
    <row r="16130" spans="1:17" ht="15" x14ac:dyDescent="0.25">
      <c r="A16130"/>
      <c r="B16130" s="114">
        <v>16129</v>
      </c>
      <c r="C16130" s="7">
        <v>24</v>
      </c>
      <c r="G16130">
        <v>24</v>
      </c>
      <c r="K16130">
        <v>16129</v>
      </c>
      <c r="N16130"/>
      <c r="O16130"/>
      <c r="Q16130"/>
    </row>
    <row r="16131" spans="1:17" ht="15" x14ac:dyDescent="0.25">
      <c r="A16131"/>
      <c r="B16131" s="114">
        <v>16130</v>
      </c>
      <c r="C16131" s="7">
        <v>24</v>
      </c>
      <c r="G16131">
        <v>24</v>
      </c>
      <c r="K16131">
        <v>16130</v>
      </c>
      <c r="N16131"/>
      <c r="O16131"/>
      <c r="Q16131"/>
    </row>
    <row r="16132" spans="1:17" ht="15" x14ac:dyDescent="0.25">
      <c r="A16132"/>
      <c r="B16132" s="114">
        <v>16131</v>
      </c>
      <c r="C16132" s="7">
        <v>24</v>
      </c>
      <c r="G16132">
        <v>24</v>
      </c>
      <c r="K16132">
        <v>16131</v>
      </c>
      <c r="N16132"/>
      <c r="O16132"/>
      <c r="Q16132"/>
    </row>
    <row r="16133" spans="1:17" ht="15" x14ac:dyDescent="0.25">
      <c r="A16133"/>
      <c r="B16133" s="114">
        <v>16132</v>
      </c>
      <c r="C16133" s="7">
        <v>24</v>
      </c>
      <c r="G16133">
        <v>24</v>
      </c>
      <c r="K16133">
        <v>16132</v>
      </c>
      <c r="N16133"/>
      <c r="O16133"/>
      <c r="Q16133"/>
    </row>
    <row r="16134" spans="1:17" ht="15" x14ac:dyDescent="0.25">
      <c r="A16134"/>
      <c r="B16134" s="114">
        <v>16133</v>
      </c>
      <c r="C16134" s="7">
        <v>24</v>
      </c>
      <c r="G16134">
        <v>24</v>
      </c>
      <c r="K16134">
        <v>16133</v>
      </c>
      <c r="N16134"/>
      <c r="O16134"/>
      <c r="Q16134"/>
    </row>
    <row r="16135" spans="1:17" ht="15" x14ac:dyDescent="0.25">
      <c r="A16135"/>
      <c r="B16135" s="114">
        <v>16134</v>
      </c>
      <c r="C16135" s="7">
        <v>24</v>
      </c>
      <c r="G16135">
        <v>24</v>
      </c>
      <c r="K16135">
        <v>16134</v>
      </c>
      <c r="N16135"/>
      <c r="O16135"/>
      <c r="Q16135"/>
    </row>
    <row r="16136" spans="1:17" ht="15" x14ac:dyDescent="0.25">
      <c r="A16136"/>
      <c r="B16136" s="114">
        <v>16135</v>
      </c>
      <c r="C16136" s="7">
        <v>24</v>
      </c>
      <c r="G16136">
        <v>24</v>
      </c>
      <c r="K16136">
        <v>16135</v>
      </c>
      <c r="N16136"/>
      <c r="O16136"/>
      <c r="Q16136"/>
    </row>
    <row r="16137" spans="1:17" ht="15" x14ac:dyDescent="0.25">
      <c r="A16137"/>
      <c r="B16137" s="114">
        <v>16136</v>
      </c>
      <c r="C16137" s="7">
        <v>24</v>
      </c>
      <c r="G16137">
        <v>24</v>
      </c>
      <c r="K16137">
        <v>16136</v>
      </c>
      <c r="N16137"/>
      <c r="O16137"/>
      <c r="Q16137"/>
    </row>
    <row r="16138" spans="1:17" ht="15" x14ac:dyDescent="0.25">
      <c r="A16138"/>
      <c r="B16138" s="114">
        <v>16137</v>
      </c>
      <c r="C16138" s="7">
        <v>24</v>
      </c>
      <c r="G16138">
        <v>24</v>
      </c>
      <c r="K16138">
        <v>16137</v>
      </c>
      <c r="N16138"/>
      <c r="O16138"/>
      <c r="Q16138"/>
    </row>
    <row r="16139" spans="1:17" ht="15" x14ac:dyDescent="0.25">
      <c r="A16139"/>
      <c r="B16139" s="114">
        <v>16138</v>
      </c>
      <c r="C16139" s="7">
        <v>24</v>
      </c>
      <c r="G16139">
        <v>24</v>
      </c>
      <c r="K16139">
        <v>16138</v>
      </c>
      <c r="N16139"/>
      <c r="O16139"/>
      <c r="Q16139"/>
    </row>
    <row r="16140" spans="1:17" ht="15" x14ac:dyDescent="0.25">
      <c r="A16140"/>
      <c r="B16140" s="114">
        <v>16139</v>
      </c>
      <c r="C16140" s="7">
        <v>24</v>
      </c>
      <c r="G16140">
        <v>24</v>
      </c>
      <c r="K16140">
        <v>16139</v>
      </c>
      <c r="N16140"/>
      <c r="O16140"/>
      <c r="Q16140"/>
    </row>
    <row r="16141" spans="1:17" ht="15" x14ac:dyDescent="0.25">
      <c r="A16141"/>
      <c r="B16141" s="114">
        <v>16140</v>
      </c>
      <c r="C16141" s="7">
        <v>24</v>
      </c>
      <c r="G16141">
        <v>24</v>
      </c>
      <c r="K16141">
        <v>16140</v>
      </c>
      <c r="N16141"/>
      <c r="O16141"/>
      <c r="Q16141"/>
    </row>
    <row r="16142" spans="1:17" ht="15" x14ac:dyDescent="0.25">
      <c r="A16142"/>
      <c r="B16142" s="114">
        <v>16141</v>
      </c>
      <c r="C16142" s="7">
        <v>24</v>
      </c>
      <c r="G16142">
        <v>24</v>
      </c>
      <c r="K16142">
        <v>16141</v>
      </c>
      <c r="N16142"/>
      <c r="O16142"/>
      <c r="Q16142"/>
    </row>
    <row r="16143" spans="1:17" ht="15" x14ac:dyDescent="0.25">
      <c r="A16143"/>
      <c r="B16143" s="114">
        <v>16142</v>
      </c>
      <c r="C16143" s="7">
        <v>24</v>
      </c>
      <c r="G16143">
        <v>24</v>
      </c>
      <c r="K16143">
        <v>16142</v>
      </c>
      <c r="N16143"/>
      <c r="O16143"/>
      <c r="Q16143"/>
    </row>
    <row r="16144" spans="1:17" ht="15" x14ac:dyDescent="0.25">
      <c r="A16144"/>
      <c r="B16144" s="114">
        <v>16143</v>
      </c>
      <c r="C16144" s="7">
        <v>24</v>
      </c>
      <c r="G16144">
        <v>24</v>
      </c>
      <c r="K16144">
        <v>16143</v>
      </c>
      <c r="N16144"/>
      <c r="O16144"/>
      <c r="Q16144"/>
    </row>
    <row r="16145" spans="1:17" ht="15" x14ac:dyDescent="0.25">
      <c r="A16145"/>
      <c r="B16145" s="114">
        <v>16144</v>
      </c>
      <c r="C16145" s="7">
        <v>24</v>
      </c>
      <c r="G16145">
        <v>24</v>
      </c>
      <c r="K16145">
        <v>16144</v>
      </c>
      <c r="N16145"/>
      <c r="O16145"/>
      <c r="Q16145"/>
    </row>
    <row r="16146" spans="1:17" ht="15" x14ac:dyDescent="0.25">
      <c r="A16146"/>
      <c r="B16146" s="114">
        <v>16145</v>
      </c>
      <c r="C16146" s="7">
        <v>24</v>
      </c>
      <c r="G16146">
        <v>24</v>
      </c>
      <c r="K16146">
        <v>16145</v>
      </c>
      <c r="N16146"/>
      <c r="O16146"/>
      <c r="Q16146"/>
    </row>
    <row r="16147" spans="1:17" ht="15" x14ac:dyDescent="0.25">
      <c r="A16147"/>
      <c r="B16147" s="114">
        <v>16146</v>
      </c>
      <c r="C16147" s="7">
        <v>24</v>
      </c>
      <c r="G16147">
        <v>24</v>
      </c>
      <c r="K16147">
        <v>16146</v>
      </c>
      <c r="N16147"/>
      <c r="O16147"/>
      <c r="Q16147"/>
    </row>
    <row r="16148" spans="1:17" ht="15" x14ac:dyDescent="0.25">
      <c r="A16148"/>
      <c r="B16148" s="114">
        <v>16147</v>
      </c>
      <c r="C16148" s="7">
        <v>24</v>
      </c>
      <c r="G16148">
        <v>24</v>
      </c>
      <c r="K16148">
        <v>16147</v>
      </c>
      <c r="N16148"/>
      <c r="O16148"/>
      <c r="Q16148"/>
    </row>
    <row r="16149" spans="1:17" ht="15" x14ac:dyDescent="0.25">
      <c r="A16149"/>
      <c r="B16149" s="114">
        <v>16148</v>
      </c>
      <c r="C16149" s="7">
        <v>24</v>
      </c>
      <c r="G16149">
        <v>24</v>
      </c>
      <c r="K16149">
        <v>16148</v>
      </c>
      <c r="N16149"/>
      <c r="O16149"/>
      <c r="Q16149"/>
    </row>
    <row r="16150" spans="1:17" ht="15" x14ac:dyDescent="0.25">
      <c r="A16150"/>
      <c r="B16150" s="114">
        <v>16149</v>
      </c>
      <c r="C16150" s="7">
        <v>24</v>
      </c>
      <c r="G16150">
        <v>24</v>
      </c>
      <c r="K16150">
        <v>16149</v>
      </c>
      <c r="N16150"/>
      <c r="O16150"/>
      <c r="Q16150"/>
    </row>
    <row r="16151" spans="1:17" ht="15" x14ac:dyDescent="0.25">
      <c r="A16151"/>
      <c r="B16151" s="114">
        <v>16150</v>
      </c>
      <c r="C16151" s="7">
        <v>24</v>
      </c>
      <c r="G16151">
        <v>24</v>
      </c>
      <c r="K16151">
        <v>16150</v>
      </c>
      <c r="N16151"/>
      <c r="O16151"/>
      <c r="Q16151"/>
    </row>
    <row r="16152" spans="1:17" ht="15" x14ac:dyDescent="0.25">
      <c r="A16152"/>
      <c r="B16152" s="114">
        <v>16151</v>
      </c>
      <c r="C16152" s="7">
        <v>24</v>
      </c>
      <c r="G16152">
        <v>24</v>
      </c>
      <c r="K16152">
        <v>16151</v>
      </c>
      <c r="N16152"/>
      <c r="O16152"/>
      <c r="Q16152"/>
    </row>
    <row r="16153" spans="1:17" ht="15" x14ac:dyDescent="0.25">
      <c r="A16153"/>
      <c r="B16153" s="114">
        <v>16152</v>
      </c>
      <c r="C16153" s="7">
        <v>24</v>
      </c>
      <c r="G16153">
        <v>24</v>
      </c>
      <c r="K16153">
        <v>16152</v>
      </c>
      <c r="N16153"/>
      <c r="O16153"/>
      <c r="Q16153"/>
    </row>
    <row r="16154" spans="1:17" ht="15" x14ac:dyDescent="0.25">
      <c r="A16154"/>
      <c r="B16154" s="114">
        <v>16153</v>
      </c>
      <c r="C16154" s="7">
        <v>24</v>
      </c>
      <c r="G16154">
        <v>24</v>
      </c>
      <c r="K16154">
        <v>16153</v>
      </c>
      <c r="N16154"/>
      <c r="O16154"/>
      <c r="Q16154"/>
    </row>
    <row r="16155" spans="1:17" ht="15" x14ac:dyDescent="0.25">
      <c r="A16155"/>
      <c r="B16155" s="114">
        <v>16154</v>
      </c>
      <c r="C16155" s="7">
        <v>24</v>
      </c>
      <c r="G16155">
        <v>24</v>
      </c>
      <c r="K16155">
        <v>16154</v>
      </c>
      <c r="N16155"/>
      <c r="O16155"/>
      <c r="Q16155"/>
    </row>
    <row r="16156" spans="1:17" ht="15" x14ac:dyDescent="0.25">
      <c r="A16156"/>
      <c r="B16156" s="114">
        <v>16155</v>
      </c>
      <c r="C16156" s="7">
        <v>24</v>
      </c>
      <c r="G16156">
        <v>24</v>
      </c>
      <c r="K16156">
        <v>16155</v>
      </c>
      <c r="N16156"/>
      <c r="O16156"/>
      <c r="Q16156"/>
    </row>
    <row r="16157" spans="1:17" ht="15" x14ac:dyDescent="0.25">
      <c r="A16157"/>
      <c r="B16157" s="114">
        <v>16156</v>
      </c>
      <c r="C16157" s="7">
        <v>24</v>
      </c>
      <c r="G16157">
        <v>24</v>
      </c>
      <c r="K16157">
        <v>16156</v>
      </c>
      <c r="N16157"/>
      <c r="O16157"/>
      <c r="Q16157"/>
    </row>
    <row r="16158" spans="1:17" ht="15" x14ac:dyDescent="0.25">
      <c r="A16158"/>
      <c r="B16158" s="114">
        <v>16157</v>
      </c>
      <c r="C16158" s="7">
        <v>24</v>
      </c>
      <c r="G16158">
        <v>24</v>
      </c>
      <c r="K16158">
        <v>16157</v>
      </c>
      <c r="N16158"/>
      <c r="O16158"/>
      <c r="Q16158"/>
    </row>
    <row r="16159" spans="1:17" ht="15" x14ac:dyDescent="0.25">
      <c r="A16159"/>
      <c r="B16159" s="114">
        <v>16158</v>
      </c>
      <c r="C16159" s="7">
        <v>24</v>
      </c>
      <c r="G16159">
        <v>24</v>
      </c>
      <c r="K16159">
        <v>16158</v>
      </c>
      <c r="N16159"/>
      <c r="O16159"/>
      <c r="Q16159"/>
    </row>
    <row r="16160" spans="1:17" ht="15" x14ac:dyDescent="0.25">
      <c r="A16160"/>
      <c r="B16160" s="114">
        <v>16159</v>
      </c>
      <c r="C16160" s="7">
        <v>24</v>
      </c>
      <c r="G16160">
        <v>24</v>
      </c>
      <c r="K16160">
        <v>16159</v>
      </c>
      <c r="N16160"/>
      <c r="O16160"/>
      <c r="Q16160"/>
    </row>
    <row r="16161" spans="1:17" ht="15" x14ac:dyDescent="0.25">
      <c r="A16161"/>
      <c r="B16161" s="114">
        <v>16160</v>
      </c>
      <c r="C16161" s="7">
        <v>24</v>
      </c>
      <c r="G16161">
        <v>24</v>
      </c>
      <c r="K16161">
        <v>16160</v>
      </c>
      <c r="N16161"/>
      <c r="O16161"/>
      <c r="Q16161"/>
    </row>
    <row r="16162" spans="1:17" ht="15" x14ac:dyDescent="0.25">
      <c r="A16162"/>
      <c r="B16162" s="114">
        <v>16161</v>
      </c>
      <c r="C16162" s="7">
        <v>24</v>
      </c>
      <c r="G16162">
        <v>24</v>
      </c>
      <c r="K16162">
        <v>16161</v>
      </c>
      <c r="N16162"/>
      <c r="O16162"/>
      <c r="Q16162"/>
    </row>
    <row r="16163" spans="1:17" ht="15" x14ac:dyDescent="0.25">
      <c r="A16163"/>
      <c r="B16163" s="114">
        <v>16162</v>
      </c>
      <c r="C16163" s="7">
        <v>24</v>
      </c>
      <c r="G16163">
        <v>24</v>
      </c>
      <c r="K16163">
        <v>16162</v>
      </c>
      <c r="N16163"/>
      <c r="O16163"/>
      <c r="Q16163"/>
    </row>
    <row r="16164" spans="1:17" ht="15" x14ac:dyDescent="0.25">
      <c r="A16164"/>
      <c r="B16164" s="114">
        <v>16163</v>
      </c>
      <c r="C16164" s="7">
        <v>24</v>
      </c>
      <c r="G16164">
        <v>24</v>
      </c>
      <c r="K16164">
        <v>16163</v>
      </c>
      <c r="N16164"/>
      <c r="O16164"/>
      <c r="Q16164"/>
    </row>
    <row r="16165" spans="1:17" ht="15" x14ac:dyDescent="0.25">
      <c r="A16165"/>
      <c r="B16165" s="114">
        <v>16164</v>
      </c>
      <c r="C16165" s="7">
        <v>24</v>
      </c>
      <c r="G16165">
        <v>24</v>
      </c>
      <c r="K16165">
        <v>16164</v>
      </c>
      <c r="N16165"/>
      <c r="O16165"/>
      <c r="Q16165"/>
    </row>
    <row r="16166" spans="1:17" ht="15" x14ac:dyDescent="0.25">
      <c r="A16166"/>
      <c r="B16166" s="114">
        <v>16165</v>
      </c>
      <c r="C16166" s="7">
        <v>24</v>
      </c>
      <c r="G16166">
        <v>24</v>
      </c>
      <c r="K16166">
        <v>16165</v>
      </c>
      <c r="N16166"/>
      <c r="O16166"/>
      <c r="Q16166"/>
    </row>
    <row r="16167" spans="1:17" ht="15" x14ac:dyDescent="0.25">
      <c r="A16167"/>
      <c r="B16167" s="114">
        <v>16166</v>
      </c>
      <c r="C16167" s="7">
        <v>24</v>
      </c>
      <c r="G16167">
        <v>24</v>
      </c>
      <c r="K16167">
        <v>16166</v>
      </c>
      <c r="N16167"/>
      <c r="O16167"/>
      <c r="Q16167"/>
    </row>
    <row r="16168" spans="1:17" ht="15" x14ac:dyDescent="0.25">
      <c r="A16168"/>
      <c r="B16168" s="114">
        <v>16167</v>
      </c>
      <c r="C16168" s="7">
        <v>24</v>
      </c>
      <c r="G16168">
        <v>24</v>
      </c>
      <c r="K16168">
        <v>16167</v>
      </c>
      <c r="N16168"/>
      <c r="O16168"/>
      <c r="Q16168"/>
    </row>
    <row r="16169" spans="1:17" ht="15" x14ac:dyDescent="0.25">
      <c r="A16169"/>
      <c r="B16169" s="114">
        <v>16168</v>
      </c>
      <c r="C16169" s="7">
        <v>24</v>
      </c>
      <c r="G16169">
        <v>24</v>
      </c>
      <c r="K16169">
        <v>16168</v>
      </c>
      <c r="N16169"/>
      <c r="O16169"/>
      <c r="Q16169"/>
    </row>
    <row r="16170" spans="1:17" ht="15" x14ac:dyDescent="0.25">
      <c r="A16170"/>
      <c r="B16170" s="114">
        <v>16169</v>
      </c>
      <c r="C16170" s="7">
        <v>24</v>
      </c>
      <c r="G16170">
        <v>24</v>
      </c>
      <c r="K16170">
        <v>16169</v>
      </c>
      <c r="N16170"/>
      <c r="O16170"/>
      <c r="Q16170"/>
    </row>
    <row r="16171" spans="1:17" ht="15" x14ac:dyDescent="0.25">
      <c r="A16171"/>
      <c r="B16171" s="114">
        <v>16170</v>
      </c>
      <c r="C16171" s="7">
        <v>24</v>
      </c>
      <c r="G16171">
        <v>24</v>
      </c>
      <c r="K16171">
        <v>16170</v>
      </c>
      <c r="N16171"/>
      <c r="O16171"/>
      <c r="Q16171"/>
    </row>
    <row r="16172" spans="1:17" ht="15" x14ac:dyDescent="0.25">
      <c r="A16172"/>
      <c r="B16172" s="114">
        <v>16171</v>
      </c>
      <c r="C16172" s="7">
        <v>24</v>
      </c>
      <c r="G16172">
        <v>24</v>
      </c>
      <c r="K16172">
        <v>16171</v>
      </c>
      <c r="N16172"/>
      <c r="O16172"/>
      <c r="Q16172"/>
    </row>
    <row r="16173" spans="1:17" ht="15" x14ac:dyDescent="0.25">
      <c r="A16173"/>
      <c r="B16173" s="114">
        <v>16172</v>
      </c>
      <c r="C16173" s="7">
        <v>24</v>
      </c>
      <c r="G16173">
        <v>24</v>
      </c>
      <c r="K16173">
        <v>16172</v>
      </c>
      <c r="N16173"/>
      <c r="O16173"/>
      <c r="Q16173"/>
    </row>
    <row r="16174" spans="1:17" ht="15" x14ac:dyDescent="0.25">
      <c r="A16174"/>
      <c r="B16174" s="114">
        <v>16173</v>
      </c>
      <c r="C16174" s="7">
        <v>24</v>
      </c>
      <c r="G16174">
        <v>24</v>
      </c>
      <c r="K16174">
        <v>16173</v>
      </c>
      <c r="N16174"/>
      <c r="O16174"/>
      <c r="Q16174"/>
    </row>
    <row r="16175" spans="1:17" ht="15" x14ac:dyDescent="0.25">
      <c r="A16175"/>
      <c r="B16175" s="114">
        <v>16174</v>
      </c>
      <c r="C16175" s="7">
        <v>24</v>
      </c>
      <c r="G16175">
        <v>24</v>
      </c>
      <c r="K16175">
        <v>16174</v>
      </c>
      <c r="N16175"/>
      <c r="O16175"/>
      <c r="Q16175"/>
    </row>
    <row r="16176" spans="1:17" ht="15" x14ac:dyDescent="0.25">
      <c r="A16176"/>
      <c r="B16176" s="114">
        <v>16175</v>
      </c>
      <c r="C16176" s="7">
        <v>24</v>
      </c>
      <c r="G16176">
        <v>24</v>
      </c>
      <c r="K16176">
        <v>16175</v>
      </c>
      <c r="N16176"/>
      <c r="O16176"/>
      <c r="Q16176"/>
    </row>
    <row r="16177" spans="1:17" ht="15" x14ac:dyDescent="0.25">
      <c r="A16177"/>
      <c r="B16177" s="114">
        <v>16176</v>
      </c>
      <c r="C16177" s="7">
        <v>24</v>
      </c>
      <c r="G16177">
        <v>24</v>
      </c>
      <c r="K16177">
        <v>16176</v>
      </c>
      <c r="N16177"/>
      <c r="O16177"/>
      <c r="Q16177"/>
    </row>
    <row r="16178" spans="1:17" ht="15" x14ac:dyDescent="0.25">
      <c r="A16178"/>
      <c r="B16178" s="114">
        <v>16177</v>
      </c>
      <c r="C16178" s="7">
        <v>24</v>
      </c>
      <c r="G16178">
        <v>24</v>
      </c>
      <c r="K16178">
        <v>16177</v>
      </c>
      <c r="N16178"/>
      <c r="O16178"/>
      <c r="Q16178"/>
    </row>
    <row r="16179" spans="1:17" ht="15" x14ac:dyDescent="0.25">
      <c r="A16179"/>
      <c r="B16179" s="114">
        <v>16178</v>
      </c>
      <c r="C16179" s="7">
        <v>24</v>
      </c>
      <c r="G16179">
        <v>24</v>
      </c>
      <c r="K16179">
        <v>16178</v>
      </c>
      <c r="N16179"/>
      <c r="O16179"/>
      <c r="Q16179"/>
    </row>
    <row r="16180" spans="1:17" ht="15" x14ac:dyDescent="0.25">
      <c r="A16180"/>
      <c r="B16180" s="114">
        <v>16179</v>
      </c>
      <c r="C16180" s="7">
        <v>24</v>
      </c>
      <c r="G16180">
        <v>24</v>
      </c>
      <c r="K16180">
        <v>16179</v>
      </c>
      <c r="N16180"/>
      <c r="O16180"/>
      <c r="Q16180"/>
    </row>
    <row r="16181" spans="1:17" ht="15" x14ac:dyDescent="0.25">
      <c r="A16181"/>
      <c r="B16181" s="114">
        <v>16180</v>
      </c>
      <c r="C16181" s="7">
        <v>24</v>
      </c>
      <c r="G16181">
        <v>24</v>
      </c>
      <c r="K16181">
        <v>16180</v>
      </c>
      <c r="N16181"/>
      <c r="O16181"/>
      <c r="Q16181"/>
    </row>
    <row r="16182" spans="1:17" ht="15" x14ac:dyDescent="0.25">
      <c r="A16182"/>
      <c r="B16182" s="114">
        <v>16181</v>
      </c>
      <c r="C16182" s="7">
        <v>24</v>
      </c>
      <c r="G16182">
        <v>24</v>
      </c>
      <c r="K16182">
        <v>16181</v>
      </c>
      <c r="N16182"/>
      <c r="O16182"/>
      <c r="Q16182"/>
    </row>
    <row r="16183" spans="1:17" ht="15" x14ac:dyDescent="0.25">
      <c r="A16183"/>
      <c r="B16183" s="114">
        <v>16182</v>
      </c>
      <c r="C16183" s="7">
        <v>24</v>
      </c>
      <c r="G16183">
        <v>24</v>
      </c>
      <c r="K16183">
        <v>16182</v>
      </c>
      <c r="N16183"/>
      <c r="O16183"/>
      <c r="Q16183"/>
    </row>
    <row r="16184" spans="1:17" ht="15" x14ac:dyDescent="0.25">
      <c r="A16184"/>
      <c r="B16184" s="114">
        <v>16183</v>
      </c>
      <c r="C16184" s="7">
        <v>24</v>
      </c>
      <c r="G16184">
        <v>24</v>
      </c>
      <c r="K16184">
        <v>16183</v>
      </c>
      <c r="N16184"/>
      <c r="O16184"/>
      <c r="Q16184"/>
    </row>
    <row r="16185" spans="1:17" ht="15" x14ac:dyDescent="0.25">
      <c r="A16185"/>
      <c r="B16185" s="114">
        <v>16184</v>
      </c>
      <c r="C16185" s="7">
        <v>24</v>
      </c>
      <c r="G16185">
        <v>24</v>
      </c>
      <c r="K16185">
        <v>16184</v>
      </c>
      <c r="N16185"/>
      <c r="O16185"/>
      <c r="Q16185"/>
    </row>
    <row r="16186" spans="1:17" ht="15" x14ac:dyDescent="0.25">
      <c r="A16186"/>
      <c r="B16186" s="114">
        <v>16185</v>
      </c>
      <c r="C16186" s="7">
        <v>24</v>
      </c>
      <c r="G16186">
        <v>24</v>
      </c>
      <c r="K16186">
        <v>16185</v>
      </c>
      <c r="N16186"/>
      <c r="O16186"/>
      <c r="Q16186"/>
    </row>
    <row r="16187" spans="1:17" ht="15" x14ac:dyDescent="0.25">
      <c r="A16187"/>
      <c r="B16187" s="114">
        <v>16186</v>
      </c>
      <c r="C16187" s="7">
        <v>24</v>
      </c>
      <c r="G16187">
        <v>24</v>
      </c>
      <c r="K16187">
        <v>16186</v>
      </c>
      <c r="N16187"/>
      <c r="O16187"/>
      <c r="Q16187"/>
    </row>
    <row r="16188" spans="1:17" ht="15" x14ac:dyDescent="0.25">
      <c r="A16188"/>
      <c r="B16188" s="114">
        <v>16187</v>
      </c>
      <c r="C16188" s="7">
        <v>24</v>
      </c>
      <c r="G16188">
        <v>24</v>
      </c>
      <c r="K16188">
        <v>16187</v>
      </c>
      <c r="N16188"/>
      <c r="O16188"/>
      <c r="Q16188"/>
    </row>
    <row r="16189" spans="1:17" ht="15" x14ac:dyDescent="0.25">
      <c r="A16189"/>
      <c r="B16189" s="114">
        <v>16188</v>
      </c>
      <c r="C16189" s="7">
        <v>24</v>
      </c>
      <c r="G16189">
        <v>24</v>
      </c>
      <c r="K16189">
        <v>16188</v>
      </c>
      <c r="N16189"/>
      <c r="O16189"/>
      <c r="Q16189"/>
    </row>
    <row r="16190" spans="1:17" ht="15" x14ac:dyDescent="0.25">
      <c r="A16190"/>
      <c r="B16190" s="114">
        <v>16189</v>
      </c>
      <c r="C16190" s="7">
        <v>24</v>
      </c>
      <c r="G16190">
        <v>24</v>
      </c>
      <c r="K16190">
        <v>16189</v>
      </c>
      <c r="N16190"/>
      <c r="O16190"/>
      <c r="Q16190"/>
    </row>
    <row r="16191" spans="1:17" ht="15" x14ac:dyDescent="0.25">
      <c r="A16191"/>
      <c r="B16191" s="114">
        <v>16190</v>
      </c>
      <c r="C16191" s="7">
        <v>24</v>
      </c>
      <c r="G16191">
        <v>24</v>
      </c>
      <c r="K16191">
        <v>16190</v>
      </c>
      <c r="N16191"/>
      <c r="O16191"/>
      <c r="Q16191"/>
    </row>
    <row r="16192" spans="1:17" ht="15" x14ac:dyDescent="0.25">
      <c r="A16192"/>
      <c r="B16192" s="114">
        <v>16191</v>
      </c>
      <c r="C16192" s="7">
        <v>24</v>
      </c>
      <c r="G16192">
        <v>24</v>
      </c>
      <c r="K16192">
        <v>16191</v>
      </c>
      <c r="N16192"/>
      <c r="O16192"/>
      <c r="Q16192"/>
    </row>
    <row r="16193" spans="1:17" ht="15" x14ac:dyDescent="0.25">
      <c r="A16193"/>
      <c r="B16193" s="114">
        <v>16192</v>
      </c>
      <c r="C16193" s="7">
        <v>24</v>
      </c>
      <c r="G16193">
        <v>24</v>
      </c>
      <c r="K16193">
        <v>16192</v>
      </c>
      <c r="N16193"/>
      <c r="O16193"/>
      <c r="Q16193"/>
    </row>
    <row r="16194" spans="1:17" ht="15" x14ac:dyDescent="0.25">
      <c r="A16194"/>
      <c r="B16194" s="114">
        <v>16193</v>
      </c>
      <c r="C16194" s="7">
        <v>24</v>
      </c>
      <c r="G16194">
        <v>24</v>
      </c>
      <c r="K16194">
        <v>16193</v>
      </c>
      <c r="N16194"/>
      <c r="O16194"/>
      <c r="Q16194"/>
    </row>
    <row r="16195" spans="1:17" ht="15" x14ac:dyDescent="0.25">
      <c r="A16195"/>
      <c r="B16195" s="114">
        <v>16194</v>
      </c>
      <c r="C16195" s="7">
        <v>24</v>
      </c>
      <c r="G16195">
        <v>24</v>
      </c>
      <c r="K16195">
        <v>16194</v>
      </c>
      <c r="N16195"/>
      <c r="O16195"/>
      <c r="Q16195"/>
    </row>
    <row r="16196" spans="1:17" ht="15" x14ac:dyDescent="0.25">
      <c r="A16196"/>
      <c r="B16196" s="114">
        <v>16195</v>
      </c>
      <c r="C16196" s="7">
        <v>24</v>
      </c>
      <c r="G16196">
        <v>24</v>
      </c>
      <c r="K16196">
        <v>16195</v>
      </c>
      <c r="N16196"/>
      <c r="O16196"/>
      <c r="Q16196"/>
    </row>
    <row r="16197" spans="1:17" ht="15" x14ac:dyDescent="0.25">
      <c r="A16197"/>
      <c r="B16197" s="114">
        <v>16196</v>
      </c>
      <c r="C16197" s="7">
        <v>24</v>
      </c>
      <c r="G16197">
        <v>24</v>
      </c>
      <c r="K16197">
        <v>16196</v>
      </c>
      <c r="N16197"/>
      <c r="O16197"/>
      <c r="Q16197"/>
    </row>
    <row r="16198" spans="1:17" ht="15" x14ac:dyDescent="0.25">
      <c r="A16198"/>
      <c r="B16198" s="114">
        <v>16197</v>
      </c>
      <c r="C16198" s="7">
        <v>24</v>
      </c>
      <c r="G16198">
        <v>24</v>
      </c>
      <c r="K16198">
        <v>16197</v>
      </c>
      <c r="N16198"/>
      <c r="O16198"/>
      <c r="Q16198"/>
    </row>
    <row r="16199" spans="1:17" ht="15" x14ac:dyDescent="0.25">
      <c r="A16199"/>
      <c r="B16199" s="114">
        <v>16198</v>
      </c>
      <c r="C16199" s="7">
        <v>24</v>
      </c>
      <c r="G16199">
        <v>24</v>
      </c>
      <c r="K16199">
        <v>16198</v>
      </c>
      <c r="N16199"/>
      <c r="O16199"/>
      <c r="Q16199"/>
    </row>
    <row r="16200" spans="1:17" ht="15" x14ac:dyDescent="0.25">
      <c r="A16200"/>
      <c r="B16200" s="114">
        <v>16199</v>
      </c>
      <c r="C16200" s="7">
        <v>24</v>
      </c>
      <c r="G16200">
        <v>24</v>
      </c>
      <c r="K16200">
        <v>16199</v>
      </c>
      <c r="N16200"/>
      <c r="O16200"/>
      <c r="Q16200"/>
    </row>
    <row r="16201" spans="1:17" ht="15" x14ac:dyDescent="0.25">
      <c r="A16201"/>
      <c r="B16201" s="114">
        <v>16200</v>
      </c>
      <c r="C16201" s="7">
        <v>24</v>
      </c>
      <c r="G16201">
        <v>24</v>
      </c>
      <c r="K16201">
        <v>16200</v>
      </c>
      <c r="N16201"/>
      <c r="O16201"/>
      <c r="Q16201"/>
    </row>
    <row r="16202" spans="1:17" ht="15" x14ac:dyDescent="0.25">
      <c r="A16202"/>
      <c r="B16202" s="114">
        <v>16201</v>
      </c>
      <c r="C16202" s="7">
        <v>24</v>
      </c>
      <c r="G16202">
        <v>24</v>
      </c>
      <c r="K16202">
        <v>16201</v>
      </c>
      <c r="N16202"/>
      <c r="O16202"/>
      <c r="Q16202"/>
    </row>
    <row r="16203" spans="1:17" ht="15" x14ac:dyDescent="0.25">
      <c r="A16203"/>
      <c r="B16203" s="114">
        <v>16202</v>
      </c>
      <c r="C16203" s="7">
        <v>24</v>
      </c>
      <c r="G16203">
        <v>24</v>
      </c>
      <c r="K16203">
        <v>16202</v>
      </c>
      <c r="N16203"/>
      <c r="O16203"/>
      <c r="Q16203"/>
    </row>
    <row r="16204" spans="1:17" ht="15" x14ac:dyDescent="0.25">
      <c r="A16204"/>
      <c r="B16204" s="114">
        <v>16203</v>
      </c>
      <c r="C16204" s="7">
        <v>24</v>
      </c>
      <c r="G16204">
        <v>24</v>
      </c>
      <c r="K16204">
        <v>16203</v>
      </c>
      <c r="N16204"/>
      <c r="O16204"/>
      <c r="Q16204"/>
    </row>
    <row r="16205" spans="1:17" ht="15" x14ac:dyDescent="0.25">
      <c r="A16205"/>
      <c r="B16205" s="114">
        <v>16204</v>
      </c>
      <c r="C16205" s="7">
        <v>24</v>
      </c>
      <c r="G16205">
        <v>24</v>
      </c>
      <c r="K16205">
        <v>16204</v>
      </c>
      <c r="N16205"/>
      <c r="O16205"/>
      <c r="Q16205"/>
    </row>
    <row r="16206" spans="1:17" ht="15" x14ac:dyDescent="0.25">
      <c r="A16206"/>
      <c r="B16206" s="114">
        <v>16205</v>
      </c>
      <c r="C16206" s="7">
        <v>24</v>
      </c>
      <c r="G16206">
        <v>24</v>
      </c>
      <c r="K16206">
        <v>16205</v>
      </c>
      <c r="N16206"/>
      <c r="O16206"/>
      <c r="Q16206"/>
    </row>
    <row r="16207" spans="1:17" ht="15" x14ac:dyDescent="0.25">
      <c r="A16207"/>
      <c r="B16207" s="114">
        <v>16206</v>
      </c>
      <c r="C16207" s="7">
        <v>24</v>
      </c>
      <c r="G16207">
        <v>24</v>
      </c>
      <c r="K16207">
        <v>16206</v>
      </c>
      <c r="N16207"/>
      <c r="O16207"/>
      <c r="Q16207"/>
    </row>
    <row r="16208" spans="1:17" ht="15" x14ac:dyDescent="0.25">
      <c r="A16208"/>
      <c r="B16208" s="114">
        <v>16207</v>
      </c>
      <c r="C16208" s="7">
        <v>24</v>
      </c>
      <c r="G16208">
        <v>24</v>
      </c>
      <c r="K16208">
        <v>16207</v>
      </c>
      <c r="N16208"/>
      <c r="O16208"/>
      <c r="Q16208"/>
    </row>
    <row r="16209" spans="1:17" ht="15" x14ac:dyDescent="0.25">
      <c r="A16209"/>
      <c r="B16209" s="114">
        <v>16208</v>
      </c>
      <c r="C16209" s="7">
        <v>24</v>
      </c>
      <c r="G16209">
        <v>24</v>
      </c>
      <c r="K16209">
        <v>16208</v>
      </c>
      <c r="N16209"/>
      <c r="O16209"/>
      <c r="Q16209"/>
    </row>
    <row r="16210" spans="1:17" ht="15" x14ac:dyDescent="0.25">
      <c r="A16210"/>
      <c r="B16210" s="114">
        <v>16209</v>
      </c>
      <c r="C16210" s="7">
        <v>24</v>
      </c>
      <c r="G16210">
        <v>24</v>
      </c>
      <c r="K16210">
        <v>16209</v>
      </c>
      <c r="N16210"/>
      <c r="O16210"/>
      <c r="Q16210"/>
    </row>
    <row r="16211" spans="1:17" ht="15" x14ac:dyDescent="0.25">
      <c r="A16211"/>
      <c r="B16211" s="114">
        <v>16210</v>
      </c>
      <c r="C16211" s="7">
        <v>24</v>
      </c>
      <c r="G16211">
        <v>24</v>
      </c>
      <c r="K16211">
        <v>16210</v>
      </c>
      <c r="N16211"/>
      <c r="O16211"/>
      <c r="Q16211"/>
    </row>
    <row r="16212" spans="1:17" ht="15" x14ac:dyDescent="0.25">
      <c r="A16212"/>
      <c r="B16212" s="114">
        <v>16211</v>
      </c>
      <c r="C16212" s="7">
        <v>24</v>
      </c>
      <c r="G16212">
        <v>24</v>
      </c>
      <c r="K16212">
        <v>16211</v>
      </c>
      <c r="N16212"/>
      <c r="O16212"/>
      <c r="Q16212"/>
    </row>
    <row r="16213" spans="1:17" ht="15" x14ac:dyDescent="0.25">
      <c r="A16213"/>
      <c r="B16213" s="114">
        <v>16212</v>
      </c>
      <c r="C16213" s="7">
        <v>24</v>
      </c>
      <c r="G16213">
        <v>24</v>
      </c>
      <c r="K16213">
        <v>16212</v>
      </c>
      <c r="N16213"/>
      <c r="O16213"/>
      <c r="Q16213"/>
    </row>
    <row r="16214" spans="1:17" ht="15" x14ac:dyDescent="0.25">
      <c r="A16214"/>
      <c r="B16214" s="114">
        <v>16213</v>
      </c>
      <c r="C16214" s="7">
        <v>24</v>
      </c>
      <c r="G16214">
        <v>24</v>
      </c>
      <c r="K16214">
        <v>16213</v>
      </c>
      <c r="N16214"/>
      <c r="O16214"/>
      <c r="Q16214"/>
    </row>
    <row r="16215" spans="1:17" ht="15" x14ac:dyDescent="0.25">
      <c r="A16215"/>
      <c r="B16215" s="114">
        <v>16214</v>
      </c>
      <c r="C16215" s="7">
        <v>24</v>
      </c>
      <c r="G16215">
        <v>24</v>
      </c>
      <c r="K16215">
        <v>16214</v>
      </c>
      <c r="N16215"/>
      <c r="O16215"/>
      <c r="Q16215"/>
    </row>
    <row r="16216" spans="1:17" ht="15" x14ac:dyDescent="0.25">
      <c r="A16216"/>
      <c r="B16216" s="114">
        <v>16215</v>
      </c>
      <c r="C16216" s="7">
        <v>24</v>
      </c>
      <c r="G16216">
        <v>24</v>
      </c>
      <c r="K16216">
        <v>16215</v>
      </c>
      <c r="N16216"/>
      <c r="O16216"/>
      <c r="Q16216"/>
    </row>
    <row r="16217" spans="1:17" ht="15" x14ac:dyDescent="0.25">
      <c r="A16217"/>
      <c r="B16217" s="114">
        <v>16216</v>
      </c>
      <c r="C16217" s="7">
        <v>24</v>
      </c>
      <c r="G16217">
        <v>24</v>
      </c>
      <c r="K16217">
        <v>16216</v>
      </c>
      <c r="N16217"/>
      <c r="O16217"/>
      <c r="Q16217"/>
    </row>
    <row r="16218" spans="1:17" ht="15" x14ac:dyDescent="0.25">
      <c r="A16218"/>
      <c r="B16218" s="114">
        <v>16217</v>
      </c>
      <c r="C16218" s="7">
        <v>24</v>
      </c>
      <c r="G16218">
        <v>24</v>
      </c>
      <c r="K16218">
        <v>16217</v>
      </c>
      <c r="N16218"/>
      <c r="O16218"/>
      <c r="Q16218"/>
    </row>
    <row r="16219" spans="1:17" ht="15" x14ac:dyDescent="0.25">
      <c r="A16219"/>
      <c r="B16219" s="114">
        <v>16218</v>
      </c>
      <c r="C16219" s="7">
        <v>24</v>
      </c>
      <c r="G16219">
        <v>24</v>
      </c>
      <c r="K16219">
        <v>16218</v>
      </c>
      <c r="N16219"/>
      <c r="O16219"/>
      <c r="Q16219"/>
    </row>
    <row r="16220" spans="1:17" ht="15" x14ac:dyDescent="0.25">
      <c r="A16220"/>
      <c r="B16220" s="114">
        <v>16219</v>
      </c>
      <c r="C16220" s="7">
        <v>24</v>
      </c>
      <c r="G16220">
        <v>24</v>
      </c>
      <c r="K16220">
        <v>16219</v>
      </c>
      <c r="N16220"/>
      <c r="O16220"/>
      <c r="Q16220"/>
    </row>
    <row r="16221" spans="1:17" ht="15" x14ac:dyDescent="0.25">
      <c r="A16221"/>
      <c r="B16221" s="114">
        <v>16220</v>
      </c>
      <c r="C16221" s="7">
        <v>24</v>
      </c>
      <c r="G16221">
        <v>24</v>
      </c>
      <c r="K16221">
        <v>16220</v>
      </c>
      <c r="N16221"/>
      <c r="O16221"/>
      <c r="Q16221"/>
    </row>
    <row r="16222" spans="1:17" ht="15" x14ac:dyDescent="0.25">
      <c r="A16222"/>
      <c r="B16222" s="114">
        <v>16221</v>
      </c>
      <c r="C16222" s="7">
        <v>24</v>
      </c>
      <c r="G16222">
        <v>24</v>
      </c>
      <c r="K16222">
        <v>16221</v>
      </c>
      <c r="N16222"/>
      <c r="O16222"/>
      <c r="Q16222"/>
    </row>
    <row r="16223" spans="1:17" ht="15" x14ac:dyDescent="0.25">
      <c r="A16223"/>
      <c r="B16223" s="114">
        <v>16222</v>
      </c>
      <c r="C16223" s="7">
        <v>24</v>
      </c>
      <c r="G16223">
        <v>24</v>
      </c>
      <c r="K16223">
        <v>16222</v>
      </c>
      <c r="N16223"/>
      <c r="O16223"/>
      <c r="Q16223"/>
    </row>
    <row r="16224" spans="1:17" ht="15" x14ac:dyDescent="0.25">
      <c r="A16224"/>
      <c r="B16224" s="114">
        <v>16223</v>
      </c>
      <c r="C16224" s="7">
        <v>24</v>
      </c>
      <c r="G16224">
        <v>24</v>
      </c>
      <c r="K16224">
        <v>16223</v>
      </c>
      <c r="N16224"/>
      <c r="O16224"/>
      <c r="Q16224"/>
    </row>
    <row r="16225" spans="1:17" ht="15" x14ac:dyDescent="0.25">
      <c r="A16225"/>
      <c r="B16225" s="114">
        <v>16224</v>
      </c>
      <c r="C16225" s="7">
        <v>24</v>
      </c>
      <c r="G16225">
        <v>24</v>
      </c>
      <c r="K16225">
        <v>16224</v>
      </c>
      <c r="N16225"/>
      <c r="O16225"/>
      <c r="Q16225"/>
    </row>
    <row r="16226" spans="1:17" ht="15" x14ac:dyDescent="0.25">
      <c r="A16226"/>
      <c r="B16226" s="114">
        <v>16225</v>
      </c>
      <c r="C16226" s="7">
        <v>24</v>
      </c>
      <c r="G16226">
        <v>24</v>
      </c>
      <c r="K16226">
        <v>16225</v>
      </c>
      <c r="N16226"/>
      <c r="O16226"/>
      <c r="Q16226"/>
    </row>
    <row r="16227" spans="1:17" ht="15" x14ac:dyDescent="0.25">
      <c r="A16227"/>
      <c r="B16227" s="114">
        <v>16226</v>
      </c>
      <c r="C16227" s="7">
        <v>24</v>
      </c>
      <c r="G16227">
        <v>24</v>
      </c>
      <c r="K16227">
        <v>16226</v>
      </c>
      <c r="N16227"/>
      <c r="O16227"/>
      <c r="Q16227"/>
    </row>
    <row r="16228" spans="1:17" ht="15" x14ac:dyDescent="0.25">
      <c r="A16228"/>
      <c r="B16228" s="114">
        <v>16227</v>
      </c>
      <c r="C16228" s="7">
        <v>24</v>
      </c>
      <c r="G16228">
        <v>24</v>
      </c>
      <c r="K16228">
        <v>16227</v>
      </c>
      <c r="N16228"/>
      <c r="O16228"/>
      <c r="Q16228"/>
    </row>
    <row r="16229" spans="1:17" ht="15" x14ac:dyDescent="0.25">
      <c r="A16229"/>
      <c r="B16229" s="114">
        <v>16228</v>
      </c>
      <c r="C16229" s="7">
        <v>24</v>
      </c>
      <c r="G16229">
        <v>24</v>
      </c>
      <c r="K16229">
        <v>16228</v>
      </c>
      <c r="N16229"/>
      <c r="O16229"/>
      <c r="Q16229"/>
    </row>
    <row r="16230" spans="1:17" ht="15" x14ac:dyDescent="0.25">
      <c r="A16230"/>
      <c r="B16230" s="114">
        <v>16229</v>
      </c>
      <c r="C16230" s="7">
        <v>24</v>
      </c>
      <c r="G16230">
        <v>24</v>
      </c>
      <c r="K16230">
        <v>16229</v>
      </c>
      <c r="N16230"/>
      <c r="O16230"/>
      <c r="Q16230"/>
    </row>
    <row r="16231" spans="1:17" ht="15" x14ac:dyDescent="0.25">
      <c r="A16231"/>
      <c r="B16231" s="114">
        <v>16230</v>
      </c>
      <c r="C16231" s="7">
        <v>24</v>
      </c>
      <c r="G16231">
        <v>24</v>
      </c>
      <c r="K16231">
        <v>16230</v>
      </c>
      <c r="N16231"/>
      <c r="O16231"/>
      <c r="Q16231"/>
    </row>
    <row r="16232" spans="1:17" ht="15" x14ac:dyDescent="0.25">
      <c r="A16232"/>
      <c r="B16232" s="114">
        <v>16231</v>
      </c>
      <c r="C16232" s="7">
        <v>24</v>
      </c>
      <c r="G16232">
        <v>24</v>
      </c>
      <c r="K16232">
        <v>16231</v>
      </c>
      <c r="N16232"/>
      <c r="O16232"/>
      <c r="Q16232"/>
    </row>
    <row r="16233" spans="1:17" ht="15" x14ac:dyDescent="0.25">
      <c r="A16233"/>
      <c r="B16233" s="114">
        <v>16232</v>
      </c>
      <c r="C16233" s="7">
        <v>24</v>
      </c>
      <c r="G16233">
        <v>24</v>
      </c>
      <c r="K16233">
        <v>16232</v>
      </c>
      <c r="N16233"/>
      <c r="O16233"/>
      <c r="Q16233"/>
    </row>
    <row r="16234" spans="1:17" ht="15" x14ac:dyDescent="0.25">
      <c r="A16234"/>
      <c r="B16234" s="114">
        <v>16233</v>
      </c>
      <c r="C16234" s="7">
        <v>24</v>
      </c>
      <c r="G16234">
        <v>24</v>
      </c>
      <c r="K16234">
        <v>16233</v>
      </c>
      <c r="N16234"/>
      <c r="O16234"/>
      <c r="Q16234"/>
    </row>
    <row r="16235" spans="1:17" ht="15" x14ac:dyDescent="0.25">
      <c r="A16235"/>
      <c r="B16235" s="114">
        <v>16234</v>
      </c>
      <c r="C16235" s="7">
        <v>24</v>
      </c>
      <c r="G16235">
        <v>24</v>
      </c>
      <c r="K16235">
        <v>16234</v>
      </c>
      <c r="N16235"/>
      <c r="O16235"/>
      <c r="Q16235"/>
    </row>
    <row r="16236" spans="1:17" ht="15" x14ac:dyDescent="0.25">
      <c r="A16236"/>
      <c r="B16236" s="114">
        <v>16235</v>
      </c>
      <c r="C16236" s="7">
        <v>24</v>
      </c>
      <c r="G16236">
        <v>24</v>
      </c>
      <c r="K16236">
        <v>16235</v>
      </c>
      <c r="N16236"/>
      <c r="O16236"/>
      <c r="Q16236"/>
    </row>
    <row r="16237" spans="1:17" ht="15" x14ac:dyDescent="0.25">
      <c r="A16237"/>
      <c r="B16237" s="114">
        <v>16236</v>
      </c>
      <c r="C16237" s="7">
        <v>24</v>
      </c>
      <c r="G16237">
        <v>24</v>
      </c>
      <c r="K16237">
        <v>16236</v>
      </c>
      <c r="N16237"/>
      <c r="O16237"/>
      <c r="Q16237"/>
    </row>
    <row r="16238" spans="1:17" ht="15" x14ac:dyDescent="0.25">
      <c r="A16238"/>
      <c r="B16238" s="114">
        <v>16237</v>
      </c>
      <c r="C16238" s="7">
        <v>24</v>
      </c>
      <c r="G16238">
        <v>24</v>
      </c>
      <c r="K16238">
        <v>16237</v>
      </c>
      <c r="N16238"/>
      <c r="O16238"/>
      <c r="Q16238"/>
    </row>
    <row r="16239" spans="1:17" ht="15" x14ac:dyDescent="0.25">
      <c r="A16239"/>
      <c r="B16239" s="114">
        <v>16238</v>
      </c>
      <c r="C16239" s="7">
        <v>24</v>
      </c>
      <c r="G16239">
        <v>24</v>
      </c>
      <c r="K16239">
        <v>16238</v>
      </c>
      <c r="N16239"/>
      <c r="O16239"/>
      <c r="Q16239"/>
    </row>
    <row r="16240" spans="1:17" ht="15" x14ac:dyDescent="0.25">
      <c r="A16240"/>
      <c r="B16240" s="114">
        <v>16239</v>
      </c>
      <c r="C16240" s="7">
        <v>24</v>
      </c>
      <c r="G16240">
        <v>24</v>
      </c>
      <c r="K16240">
        <v>16239</v>
      </c>
      <c r="N16240"/>
      <c r="O16240"/>
      <c r="Q16240"/>
    </row>
    <row r="16241" spans="1:17" ht="15" x14ac:dyDescent="0.25">
      <c r="A16241"/>
      <c r="B16241" s="114">
        <v>16240</v>
      </c>
      <c r="C16241" s="7">
        <v>24</v>
      </c>
      <c r="G16241">
        <v>24</v>
      </c>
      <c r="K16241">
        <v>16240</v>
      </c>
      <c r="N16241"/>
      <c r="O16241"/>
      <c r="Q16241"/>
    </row>
    <row r="16242" spans="1:17" ht="15" x14ac:dyDescent="0.25">
      <c r="A16242"/>
      <c r="B16242" s="114">
        <v>16241</v>
      </c>
      <c r="C16242" s="7">
        <v>24</v>
      </c>
      <c r="G16242">
        <v>24</v>
      </c>
      <c r="K16242">
        <v>16241</v>
      </c>
      <c r="N16242"/>
      <c r="O16242"/>
      <c r="Q16242"/>
    </row>
    <row r="16243" spans="1:17" ht="15" x14ac:dyDescent="0.25">
      <c r="A16243"/>
      <c r="B16243" s="114">
        <v>16242</v>
      </c>
      <c r="C16243" s="7">
        <v>24</v>
      </c>
      <c r="G16243">
        <v>24</v>
      </c>
      <c r="K16243">
        <v>16242</v>
      </c>
      <c r="N16243"/>
      <c r="O16243"/>
      <c r="Q16243"/>
    </row>
    <row r="16244" spans="1:17" ht="15" x14ac:dyDescent="0.25">
      <c r="A16244"/>
      <c r="B16244" s="114">
        <v>16243</v>
      </c>
      <c r="C16244" s="7">
        <v>24</v>
      </c>
      <c r="G16244">
        <v>24</v>
      </c>
      <c r="K16244">
        <v>16243</v>
      </c>
      <c r="N16244"/>
      <c r="O16244"/>
      <c r="Q16244"/>
    </row>
    <row r="16245" spans="1:17" ht="15" x14ac:dyDescent="0.25">
      <c r="A16245"/>
      <c r="B16245" s="114">
        <v>16244</v>
      </c>
      <c r="C16245" s="7">
        <v>24</v>
      </c>
      <c r="G16245">
        <v>24</v>
      </c>
      <c r="K16245">
        <v>16244</v>
      </c>
      <c r="N16245"/>
      <c r="O16245"/>
      <c r="Q16245"/>
    </row>
    <row r="16246" spans="1:17" ht="15" x14ac:dyDescent="0.25">
      <c r="A16246"/>
      <c r="B16246" s="114">
        <v>16245</v>
      </c>
      <c r="C16246" s="7">
        <v>24</v>
      </c>
      <c r="G16246">
        <v>24</v>
      </c>
      <c r="K16246">
        <v>16245</v>
      </c>
      <c r="N16246"/>
      <c r="O16246"/>
      <c r="Q16246"/>
    </row>
    <row r="16247" spans="1:17" ht="15" x14ac:dyDescent="0.25">
      <c r="A16247"/>
      <c r="B16247" s="114">
        <v>16246</v>
      </c>
      <c r="C16247" s="7">
        <v>24</v>
      </c>
      <c r="G16247">
        <v>24</v>
      </c>
      <c r="K16247">
        <v>16246</v>
      </c>
      <c r="N16247"/>
      <c r="O16247"/>
      <c r="Q16247"/>
    </row>
    <row r="16248" spans="1:17" ht="15" x14ac:dyDescent="0.25">
      <c r="A16248"/>
      <c r="B16248" s="114">
        <v>16247</v>
      </c>
      <c r="C16248" s="7">
        <v>24</v>
      </c>
      <c r="G16248">
        <v>24</v>
      </c>
      <c r="K16248">
        <v>16247</v>
      </c>
      <c r="N16248"/>
      <c r="O16248"/>
      <c r="Q16248"/>
    </row>
    <row r="16249" spans="1:17" ht="15" x14ac:dyDescent="0.25">
      <c r="A16249"/>
      <c r="B16249" s="114">
        <v>16248</v>
      </c>
      <c r="C16249" s="7">
        <v>24</v>
      </c>
      <c r="G16249">
        <v>24</v>
      </c>
      <c r="K16249">
        <v>16248</v>
      </c>
      <c r="N16249"/>
      <c r="O16249"/>
      <c r="Q16249"/>
    </row>
    <row r="16250" spans="1:17" ht="15" x14ac:dyDescent="0.25">
      <c r="A16250"/>
      <c r="B16250" s="114">
        <v>16249</v>
      </c>
      <c r="C16250" s="7">
        <v>24</v>
      </c>
      <c r="G16250">
        <v>24</v>
      </c>
      <c r="K16250">
        <v>16249</v>
      </c>
      <c r="N16250"/>
      <c r="O16250"/>
      <c r="Q16250"/>
    </row>
    <row r="16251" spans="1:17" ht="15" x14ac:dyDescent="0.25">
      <c r="A16251"/>
      <c r="B16251" s="114">
        <v>16250</v>
      </c>
      <c r="C16251" s="7">
        <v>24</v>
      </c>
      <c r="G16251">
        <v>24</v>
      </c>
      <c r="K16251">
        <v>16250</v>
      </c>
      <c r="N16251"/>
      <c r="O16251"/>
      <c r="Q16251"/>
    </row>
    <row r="16252" spans="1:17" ht="15" x14ac:dyDescent="0.25">
      <c r="A16252"/>
      <c r="B16252" s="114">
        <v>16251</v>
      </c>
      <c r="C16252" s="7">
        <v>24</v>
      </c>
      <c r="G16252">
        <v>24</v>
      </c>
      <c r="K16252">
        <v>16251</v>
      </c>
      <c r="N16252"/>
      <c r="O16252"/>
      <c r="Q16252"/>
    </row>
    <row r="16253" spans="1:17" ht="15" x14ac:dyDescent="0.25">
      <c r="A16253"/>
      <c r="B16253" s="114">
        <v>16252</v>
      </c>
      <c r="C16253" s="7">
        <v>24</v>
      </c>
      <c r="G16253">
        <v>24</v>
      </c>
      <c r="K16253">
        <v>16252</v>
      </c>
      <c r="N16253"/>
      <c r="O16253"/>
      <c r="Q16253"/>
    </row>
    <row r="16254" spans="1:17" ht="15" x14ac:dyDescent="0.25">
      <c r="A16254"/>
      <c r="B16254" s="114">
        <v>16253</v>
      </c>
      <c r="C16254" s="7">
        <v>24</v>
      </c>
      <c r="G16254">
        <v>24</v>
      </c>
      <c r="K16254">
        <v>16253</v>
      </c>
      <c r="N16254"/>
      <c r="O16254"/>
      <c r="Q16254"/>
    </row>
    <row r="16255" spans="1:17" ht="15" x14ac:dyDescent="0.25">
      <c r="A16255"/>
      <c r="B16255" s="114">
        <v>16254</v>
      </c>
      <c r="C16255" s="7">
        <v>24</v>
      </c>
      <c r="G16255">
        <v>24</v>
      </c>
      <c r="K16255">
        <v>16254</v>
      </c>
      <c r="N16255"/>
      <c r="O16255"/>
      <c r="Q16255"/>
    </row>
    <row r="16256" spans="1:17" ht="15" x14ac:dyDescent="0.25">
      <c r="A16256"/>
      <c r="B16256" s="114">
        <v>16255</v>
      </c>
      <c r="C16256" s="7">
        <v>24</v>
      </c>
      <c r="G16256">
        <v>24</v>
      </c>
      <c r="K16256">
        <v>16255</v>
      </c>
      <c r="N16256"/>
      <c r="O16256"/>
      <c r="Q16256"/>
    </row>
    <row r="16257" spans="1:17" ht="15" x14ac:dyDescent="0.25">
      <c r="A16257"/>
      <c r="B16257" s="114">
        <v>16256</v>
      </c>
      <c r="C16257" s="7">
        <v>24</v>
      </c>
      <c r="G16257">
        <v>24</v>
      </c>
      <c r="K16257">
        <v>16256</v>
      </c>
      <c r="N16257"/>
      <c r="O16257"/>
      <c r="Q16257"/>
    </row>
    <row r="16258" spans="1:17" ht="15" x14ac:dyDescent="0.25">
      <c r="A16258"/>
      <c r="B16258" s="114">
        <v>16257</v>
      </c>
      <c r="C16258" s="7">
        <v>24</v>
      </c>
      <c r="G16258">
        <v>24</v>
      </c>
      <c r="K16258">
        <v>16257</v>
      </c>
      <c r="N16258"/>
      <c r="O16258"/>
      <c r="Q16258"/>
    </row>
    <row r="16259" spans="1:17" ht="15" x14ac:dyDescent="0.25">
      <c r="A16259"/>
      <c r="B16259" s="114">
        <v>16258</v>
      </c>
      <c r="C16259" s="7">
        <v>24</v>
      </c>
      <c r="G16259">
        <v>24</v>
      </c>
      <c r="K16259">
        <v>16258</v>
      </c>
      <c r="N16259"/>
      <c r="O16259"/>
      <c r="Q16259"/>
    </row>
    <row r="16260" spans="1:17" ht="15" x14ac:dyDescent="0.25">
      <c r="A16260"/>
      <c r="B16260" s="114">
        <v>16259</v>
      </c>
      <c r="C16260" s="7">
        <v>24</v>
      </c>
      <c r="G16260">
        <v>24</v>
      </c>
      <c r="K16260">
        <v>16259</v>
      </c>
      <c r="N16260"/>
      <c r="O16260"/>
      <c r="Q16260"/>
    </row>
    <row r="16261" spans="1:17" ht="15" x14ac:dyDescent="0.25">
      <c r="A16261"/>
      <c r="B16261" s="114">
        <v>16260</v>
      </c>
      <c r="C16261" s="7">
        <v>24</v>
      </c>
      <c r="G16261">
        <v>24</v>
      </c>
      <c r="K16261">
        <v>16260</v>
      </c>
      <c r="N16261"/>
      <c r="O16261"/>
      <c r="Q16261"/>
    </row>
    <row r="16262" spans="1:17" ht="15" x14ac:dyDescent="0.25">
      <c r="A16262"/>
      <c r="B16262" s="114">
        <v>16261</v>
      </c>
      <c r="C16262" s="7">
        <v>24</v>
      </c>
      <c r="G16262">
        <v>24</v>
      </c>
      <c r="K16262">
        <v>16261</v>
      </c>
      <c r="N16262"/>
      <c r="O16262"/>
      <c r="Q16262"/>
    </row>
    <row r="16263" spans="1:17" ht="15" x14ac:dyDescent="0.25">
      <c r="A16263"/>
      <c r="B16263" s="114">
        <v>16262</v>
      </c>
      <c r="C16263" s="7">
        <v>24</v>
      </c>
      <c r="G16263">
        <v>24</v>
      </c>
      <c r="K16263">
        <v>16262</v>
      </c>
      <c r="N16263"/>
      <c r="O16263"/>
      <c r="Q16263"/>
    </row>
    <row r="16264" spans="1:17" ht="15" x14ac:dyDescent="0.25">
      <c r="A16264"/>
      <c r="B16264" s="114">
        <v>16263</v>
      </c>
      <c r="C16264" s="7">
        <v>24</v>
      </c>
      <c r="G16264">
        <v>24</v>
      </c>
      <c r="K16264">
        <v>16263</v>
      </c>
      <c r="N16264"/>
      <c r="O16264"/>
      <c r="Q16264"/>
    </row>
    <row r="16265" spans="1:17" ht="15" x14ac:dyDescent="0.25">
      <c r="A16265"/>
      <c r="B16265" s="114">
        <v>16264</v>
      </c>
      <c r="C16265" s="7">
        <v>24</v>
      </c>
      <c r="G16265">
        <v>24</v>
      </c>
      <c r="K16265">
        <v>16264</v>
      </c>
      <c r="N16265"/>
      <c r="O16265"/>
      <c r="Q16265"/>
    </row>
    <row r="16266" spans="1:17" ht="15" x14ac:dyDescent="0.25">
      <c r="A16266"/>
      <c r="B16266" s="114">
        <v>16265</v>
      </c>
      <c r="C16266" s="7">
        <v>24</v>
      </c>
      <c r="G16266">
        <v>24</v>
      </c>
      <c r="K16266">
        <v>16265</v>
      </c>
      <c r="N16266"/>
      <c r="O16266"/>
      <c r="Q16266"/>
    </row>
    <row r="16267" spans="1:17" ht="15" x14ac:dyDescent="0.25">
      <c r="A16267"/>
      <c r="B16267" s="114">
        <v>16266</v>
      </c>
      <c r="C16267" s="7">
        <v>24</v>
      </c>
      <c r="G16267">
        <v>24</v>
      </c>
      <c r="K16267">
        <v>16266</v>
      </c>
      <c r="N16267"/>
      <c r="O16267"/>
      <c r="Q16267"/>
    </row>
    <row r="16268" spans="1:17" ht="15" x14ac:dyDescent="0.25">
      <c r="A16268"/>
      <c r="B16268" s="114">
        <v>16267</v>
      </c>
      <c r="C16268" s="7">
        <v>24</v>
      </c>
      <c r="G16268">
        <v>24</v>
      </c>
      <c r="K16268">
        <v>16267</v>
      </c>
      <c r="N16268"/>
      <c r="O16268"/>
      <c r="Q16268"/>
    </row>
    <row r="16269" spans="1:17" ht="15" x14ac:dyDescent="0.25">
      <c r="A16269"/>
      <c r="B16269" s="114">
        <v>16268</v>
      </c>
      <c r="C16269" s="7">
        <v>24</v>
      </c>
      <c r="G16269">
        <v>24</v>
      </c>
      <c r="K16269">
        <v>16268</v>
      </c>
      <c r="N16269"/>
      <c r="O16269"/>
      <c r="Q16269"/>
    </row>
    <row r="16270" spans="1:17" ht="15" x14ac:dyDescent="0.25">
      <c r="A16270"/>
      <c r="B16270" s="114">
        <v>16269</v>
      </c>
      <c r="C16270" s="7">
        <v>24</v>
      </c>
      <c r="G16270">
        <v>24</v>
      </c>
      <c r="K16270">
        <v>16269</v>
      </c>
      <c r="N16270"/>
      <c r="O16270"/>
      <c r="Q16270"/>
    </row>
    <row r="16271" spans="1:17" ht="15" x14ac:dyDescent="0.25">
      <c r="A16271"/>
      <c r="B16271" s="114">
        <v>16270</v>
      </c>
      <c r="C16271" s="7">
        <v>24</v>
      </c>
      <c r="G16271">
        <v>24</v>
      </c>
      <c r="K16271">
        <v>16270</v>
      </c>
      <c r="N16271"/>
      <c r="O16271"/>
      <c r="Q16271"/>
    </row>
    <row r="16272" spans="1:17" ht="15" x14ac:dyDescent="0.25">
      <c r="A16272"/>
      <c r="B16272" s="114">
        <v>16271</v>
      </c>
      <c r="C16272" s="7">
        <v>24</v>
      </c>
      <c r="G16272">
        <v>24</v>
      </c>
      <c r="K16272">
        <v>16271</v>
      </c>
      <c r="N16272"/>
      <c r="O16272"/>
      <c r="Q16272"/>
    </row>
    <row r="16273" spans="1:17" ht="15" x14ac:dyDescent="0.25">
      <c r="A16273"/>
      <c r="B16273" s="114">
        <v>16272</v>
      </c>
      <c r="C16273" s="7">
        <v>24</v>
      </c>
      <c r="G16273">
        <v>24</v>
      </c>
      <c r="K16273">
        <v>16272</v>
      </c>
      <c r="N16273"/>
      <c r="O16273"/>
      <c r="Q16273"/>
    </row>
    <row r="16274" spans="1:17" ht="15" x14ac:dyDescent="0.25">
      <c r="A16274"/>
      <c r="B16274" s="114">
        <v>16273</v>
      </c>
      <c r="C16274" s="7">
        <v>24</v>
      </c>
      <c r="G16274">
        <v>24</v>
      </c>
      <c r="K16274">
        <v>16273</v>
      </c>
      <c r="N16274"/>
      <c r="O16274"/>
      <c r="Q16274"/>
    </row>
    <row r="16275" spans="1:17" ht="15" x14ac:dyDescent="0.25">
      <c r="A16275"/>
      <c r="B16275" s="114">
        <v>16274</v>
      </c>
      <c r="C16275" s="7">
        <v>24</v>
      </c>
      <c r="G16275">
        <v>24</v>
      </c>
      <c r="K16275">
        <v>16274</v>
      </c>
      <c r="N16275"/>
      <c r="O16275"/>
      <c r="Q16275"/>
    </row>
    <row r="16276" spans="1:17" ht="15" x14ac:dyDescent="0.25">
      <c r="A16276"/>
      <c r="B16276" s="114">
        <v>16275</v>
      </c>
      <c r="C16276" s="7">
        <v>24</v>
      </c>
      <c r="G16276">
        <v>24</v>
      </c>
      <c r="K16276">
        <v>16275</v>
      </c>
      <c r="N16276"/>
      <c r="O16276"/>
      <c r="Q16276"/>
    </row>
    <row r="16277" spans="1:17" ht="15" x14ac:dyDescent="0.25">
      <c r="A16277"/>
      <c r="B16277" s="114">
        <v>16276</v>
      </c>
      <c r="C16277" s="7">
        <v>24</v>
      </c>
      <c r="G16277">
        <v>24</v>
      </c>
      <c r="K16277">
        <v>16276</v>
      </c>
      <c r="N16277"/>
      <c r="O16277"/>
      <c r="Q16277"/>
    </row>
    <row r="16278" spans="1:17" ht="15" x14ac:dyDescent="0.25">
      <c r="A16278"/>
      <c r="B16278" s="114">
        <v>16277</v>
      </c>
      <c r="C16278" s="7">
        <v>24</v>
      </c>
      <c r="G16278">
        <v>24</v>
      </c>
      <c r="K16278">
        <v>16277</v>
      </c>
      <c r="N16278"/>
      <c r="O16278"/>
      <c r="Q16278"/>
    </row>
    <row r="16279" spans="1:17" ht="15" x14ac:dyDescent="0.25">
      <c r="A16279"/>
      <c r="B16279" s="114">
        <v>16278</v>
      </c>
      <c r="C16279" s="7">
        <v>24</v>
      </c>
      <c r="G16279">
        <v>24</v>
      </c>
      <c r="K16279">
        <v>16278</v>
      </c>
      <c r="N16279"/>
      <c r="O16279"/>
      <c r="Q16279"/>
    </row>
    <row r="16280" spans="1:17" ht="15" x14ac:dyDescent="0.25">
      <c r="A16280"/>
      <c r="B16280" s="114">
        <v>16279</v>
      </c>
      <c r="C16280" s="7">
        <v>24</v>
      </c>
      <c r="G16280">
        <v>24</v>
      </c>
      <c r="K16280">
        <v>16279</v>
      </c>
      <c r="N16280"/>
      <c r="O16280"/>
      <c r="Q16280"/>
    </row>
    <row r="16281" spans="1:17" ht="15" x14ac:dyDescent="0.25">
      <c r="A16281"/>
      <c r="B16281" s="114">
        <v>16280</v>
      </c>
      <c r="C16281" s="7">
        <v>24</v>
      </c>
      <c r="G16281">
        <v>24</v>
      </c>
      <c r="K16281">
        <v>16280</v>
      </c>
      <c r="N16281"/>
      <c r="O16281"/>
      <c r="Q16281"/>
    </row>
    <row r="16282" spans="1:17" ht="15" x14ac:dyDescent="0.25">
      <c r="A16282"/>
      <c r="B16282" s="114">
        <v>16281</v>
      </c>
      <c r="C16282" s="7">
        <v>24</v>
      </c>
      <c r="G16282">
        <v>24</v>
      </c>
      <c r="K16282">
        <v>16281</v>
      </c>
      <c r="N16282"/>
      <c r="O16282"/>
      <c r="Q16282"/>
    </row>
    <row r="16283" spans="1:17" ht="15" x14ac:dyDescent="0.25">
      <c r="A16283"/>
      <c r="B16283" s="114">
        <v>16282</v>
      </c>
      <c r="C16283" s="7">
        <v>24</v>
      </c>
      <c r="G16283">
        <v>24</v>
      </c>
      <c r="K16283">
        <v>16282</v>
      </c>
      <c r="N16283"/>
      <c r="O16283"/>
      <c r="Q16283"/>
    </row>
    <row r="16284" spans="1:17" ht="15" x14ac:dyDescent="0.25">
      <c r="A16284"/>
      <c r="B16284" s="114">
        <v>16283</v>
      </c>
      <c r="C16284" s="7">
        <v>24</v>
      </c>
      <c r="G16284">
        <v>24</v>
      </c>
      <c r="K16284">
        <v>16283</v>
      </c>
      <c r="N16284"/>
      <c r="O16284"/>
      <c r="Q16284"/>
    </row>
    <row r="16285" spans="1:17" ht="15" x14ac:dyDescent="0.25">
      <c r="A16285"/>
      <c r="B16285" s="114">
        <v>16284</v>
      </c>
      <c r="C16285" s="7">
        <v>24</v>
      </c>
      <c r="G16285">
        <v>24</v>
      </c>
      <c r="K16285">
        <v>16284</v>
      </c>
      <c r="N16285"/>
      <c r="O16285"/>
      <c r="Q16285"/>
    </row>
    <row r="16286" spans="1:17" ht="15" x14ac:dyDescent="0.25">
      <c r="A16286"/>
      <c r="B16286" s="114">
        <v>16285</v>
      </c>
      <c r="C16286" s="7">
        <v>24</v>
      </c>
      <c r="G16286">
        <v>24</v>
      </c>
      <c r="K16286">
        <v>16285</v>
      </c>
      <c r="N16286"/>
      <c r="O16286"/>
      <c r="Q16286"/>
    </row>
    <row r="16287" spans="1:17" ht="15" x14ac:dyDescent="0.25">
      <c r="A16287"/>
      <c r="B16287" s="114">
        <v>16286</v>
      </c>
      <c r="C16287" s="7">
        <v>24</v>
      </c>
      <c r="G16287">
        <v>24</v>
      </c>
      <c r="K16287">
        <v>16286</v>
      </c>
      <c r="N16287"/>
      <c r="O16287"/>
      <c r="Q16287"/>
    </row>
    <row r="16288" spans="1:17" ht="15" x14ac:dyDescent="0.25">
      <c r="A16288"/>
      <c r="B16288" s="114">
        <v>16287</v>
      </c>
      <c r="C16288" s="7">
        <v>24</v>
      </c>
      <c r="G16288">
        <v>24</v>
      </c>
      <c r="K16288">
        <v>16287</v>
      </c>
      <c r="N16288"/>
      <c r="O16288"/>
      <c r="Q16288"/>
    </row>
    <row r="16289" spans="1:17" ht="15" x14ac:dyDescent="0.25">
      <c r="A16289"/>
      <c r="B16289" s="114">
        <v>16288</v>
      </c>
      <c r="C16289" s="7">
        <v>24</v>
      </c>
      <c r="G16289">
        <v>24</v>
      </c>
      <c r="K16289">
        <v>16288</v>
      </c>
      <c r="N16289"/>
      <c r="O16289"/>
      <c r="Q16289"/>
    </row>
    <row r="16290" spans="1:17" ht="15" x14ac:dyDescent="0.25">
      <c r="A16290"/>
      <c r="B16290" s="114">
        <v>16289</v>
      </c>
      <c r="C16290" s="7">
        <v>24</v>
      </c>
      <c r="G16290">
        <v>24</v>
      </c>
      <c r="K16290">
        <v>16289</v>
      </c>
      <c r="N16290"/>
      <c r="O16290"/>
      <c r="Q16290"/>
    </row>
    <row r="16291" spans="1:17" ht="15" x14ac:dyDescent="0.25">
      <c r="A16291"/>
      <c r="B16291" s="114">
        <v>16290</v>
      </c>
      <c r="C16291" s="7">
        <v>24</v>
      </c>
      <c r="G16291">
        <v>24</v>
      </c>
      <c r="K16291">
        <v>16290</v>
      </c>
      <c r="N16291"/>
      <c r="O16291"/>
      <c r="Q16291"/>
    </row>
    <row r="16292" spans="1:17" ht="15" x14ac:dyDescent="0.25">
      <c r="A16292"/>
      <c r="B16292" s="114">
        <v>16291</v>
      </c>
      <c r="C16292" s="7">
        <v>24</v>
      </c>
      <c r="G16292">
        <v>24</v>
      </c>
      <c r="K16292">
        <v>16291</v>
      </c>
      <c r="N16292"/>
      <c r="O16292"/>
      <c r="Q16292"/>
    </row>
    <row r="16293" spans="1:17" ht="15" x14ac:dyDescent="0.25">
      <c r="A16293"/>
      <c r="B16293" s="114">
        <v>16292</v>
      </c>
      <c r="C16293" s="7">
        <v>24</v>
      </c>
      <c r="G16293">
        <v>24</v>
      </c>
      <c r="K16293">
        <v>16292</v>
      </c>
      <c r="N16293"/>
      <c r="O16293"/>
      <c r="Q16293"/>
    </row>
    <row r="16294" spans="1:17" ht="15" x14ac:dyDescent="0.25">
      <c r="A16294"/>
      <c r="B16294" s="114">
        <v>16293</v>
      </c>
      <c r="C16294" s="7">
        <v>24</v>
      </c>
      <c r="G16294">
        <v>24</v>
      </c>
      <c r="K16294">
        <v>16293</v>
      </c>
      <c r="N16294"/>
      <c r="O16294"/>
      <c r="Q16294"/>
    </row>
    <row r="16295" spans="1:17" ht="15" x14ac:dyDescent="0.25">
      <c r="A16295"/>
      <c r="B16295" s="114">
        <v>16294</v>
      </c>
      <c r="C16295" s="7">
        <v>24</v>
      </c>
      <c r="G16295">
        <v>24</v>
      </c>
      <c r="K16295">
        <v>16294</v>
      </c>
      <c r="N16295"/>
      <c r="O16295"/>
      <c r="Q16295"/>
    </row>
    <row r="16296" spans="1:17" ht="15" x14ac:dyDescent="0.25">
      <c r="A16296"/>
      <c r="B16296" s="114">
        <v>16295</v>
      </c>
      <c r="C16296" s="7">
        <v>24</v>
      </c>
      <c r="G16296">
        <v>24</v>
      </c>
      <c r="K16296">
        <v>16295</v>
      </c>
      <c r="N16296"/>
      <c r="O16296"/>
      <c r="Q16296"/>
    </row>
    <row r="16297" spans="1:17" ht="15" x14ac:dyDescent="0.25">
      <c r="A16297"/>
      <c r="B16297" s="114">
        <v>16296</v>
      </c>
      <c r="C16297" s="7">
        <v>24</v>
      </c>
      <c r="G16297">
        <v>24</v>
      </c>
      <c r="K16297">
        <v>16296</v>
      </c>
      <c r="N16297"/>
      <c r="O16297"/>
      <c r="Q16297"/>
    </row>
    <row r="16298" spans="1:17" ht="15" x14ac:dyDescent="0.25">
      <c r="A16298"/>
      <c r="B16298" s="114">
        <v>16297</v>
      </c>
      <c r="C16298" s="7">
        <v>24</v>
      </c>
      <c r="G16298">
        <v>24</v>
      </c>
      <c r="K16298">
        <v>16297</v>
      </c>
      <c r="N16298"/>
      <c r="O16298"/>
      <c r="Q16298"/>
    </row>
    <row r="16299" spans="1:17" ht="15" x14ac:dyDescent="0.25">
      <c r="A16299"/>
      <c r="B16299" s="114">
        <v>16298</v>
      </c>
      <c r="C16299" s="7">
        <v>24</v>
      </c>
      <c r="G16299">
        <v>24</v>
      </c>
      <c r="K16299">
        <v>16298</v>
      </c>
      <c r="N16299"/>
      <c r="O16299"/>
      <c r="Q16299"/>
    </row>
    <row r="16300" spans="1:17" ht="15" x14ac:dyDescent="0.25">
      <c r="A16300"/>
      <c r="B16300" s="114">
        <v>16299</v>
      </c>
      <c r="C16300" s="7">
        <v>24</v>
      </c>
      <c r="G16300">
        <v>24</v>
      </c>
      <c r="K16300">
        <v>16299</v>
      </c>
      <c r="N16300"/>
      <c r="O16300"/>
      <c r="Q16300"/>
    </row>
    <row r="16301" spans="1:17" ht="15" x14ac:dyDescent="0.25">
      <c r="A16301"/>
      <c r="B16301" s="114">
        <v>16300</v>
      </c>
      <c r="C16301" s="7">
        <v>24</v>
      </c>
      <c r="G16301">
        <v>24</v>
      </c>
      <c r="K16301">
        <v>16300</v>
      </c>
      <c r="N16301"/>
      <c r="O16301"/>
      <c r="Q16301"/>
    </row>
    <row r="16302" spans="1:17" ht="15" x14ac:dyDescent="0.25">
      <c r="A16302"/>
      <c r="B16302" s="114">
        <v>16301</v>
      </c>
      <c r="C16302" s="7">
        <v>24</v>
      </c>
      <c r="G16302">
        <v>24</v>
      </c>
      <c r="K16302">
        <v>16301</v>
      </c>
      <c r="N16302"/>
      <c r="O16302"/>
      <c r="Q16302"/>
    </row>
    <row r="16303" spans="1:17" ht="15" x14ac:dyDescent="0.25">
      <c r="A16303"/>
      <c r="B16303" s="114">
        <v>16302</v>
      </c>
      <c r="C16303" s="7">
        <v>24</v>
      </c>
      <c r="G16303">
        <v>24</v>
      </c>
      <c r="K16303">
        <v>16302</v>
      </c>
      <c r="N16303"/>
      <c r="O16303"/>
      <c r="Q16303"/>
    </row>
    <row r="16304" spans="1:17" ht="15" x14ac:dyDescent="0.25">
      <c r="A16304"/>
      <c r="B16304" s="114">
        <v>16303</v>
      </c>
      <c r="C16304" s="7">
        <v>24</v>
      </c>
      <c r="G16304">
        <v>24</v>
      </c>
      <c r="K16304">
        <v>16303</v>
      </c>
      <c r="N16304"/>
      <c r="O16304"/>
      <c r="Q16304"/>
    </row>
    <row r="16305" spans="1:17" ht="15" x14ac:dyDescent="0.25">
      <c r="A16305"/>
      <c r="B16305" s="114">
        <v>16304</v>
      </c>
      <c r="C16305" s="7">
        <v>24</v>
      </c>
      <c r="G16305">
        <v>24</v>
      </c>
      <c r="K16305">
        <v>16304</v>
      </c>
      <c r="N16305"/>
      <c r="O16305"/>
      <c r="Q16305"/>
    </row>
    <row r="16306" spans="1:17" ht="15" x14ac:dyDescent="0.25">
      <c r="A16306"/>
      <c r="B16306" s="114">
        <v>16305</v>
      </c>
      <c r="C16306" s="7">
        <v>24</v>
      </c>
      <c r="G16306">
        <v>24</v>
      </c>
      <c r="K16306">
        <v>16305</v>
      </c>
      <c r="N16306"/>
      <c r="O16306"/>
      <c r="Q16306"/>
    </row>
    <row r="16307" spans="1:17" ht="15" x14ac:dyDescent="0.25">
      <c r="A16307"/>
      <c r="B16307" s="114">
        <v>16306</v>
      </c>
      <c r="C16307" s="7">
        <v>24</v>
      </c>
      <c r="G16307">
        <v>24</v>
      </c>
      <c r="K16307">
        <v>16306</v>
      </c>
      <c r="N16307"/>
      <c r="O16307"/>
      <c r="Q16307"/>
    </row>
    <row r="16308" spans="1:17" ht="15" x14ac:dyDescent="0.25">
      <c r="A16308"/>
      <c r="B16308" s="114">
        <v>16307</v>
      </c>
      <c r="C16308" s="7">
        <v>24</v>
      </c>
      <c r="G16308">
        <v>24</v>
      </c>
      <c r="K16308">
        <v>16307</v>
      </c>
      <c r="N16308"/>
      <c r="O16308"/>
      <c r="Q16308"/>
    </row>
    <row r="16309" spans="1:17" ht="15" x14ac:dyDescent="0.25">
      <c r="A16309"/>
      <c r="B16309" s="114">
        <v>16308</v>
      </c>
      <c r="C16309" s="7">
        <v>24</v>
      </c>
      <c r="G16309">
        <v>24</v>
      </c>
      <c r="K16309">
        <v>16308</v>
      </c>
      <c r="N16309"/>
      <c r="O16309"/>
      <c r="Q16309"/>
    </row>
    <row r="16310" spans="1:17" ht="15" x14ac:dyDescent="0.25">
      <c r="A16310"/>
      <c r="B16310" s="114">
        <v>16309</v>
      </c>
      <c r="C16310" s="7">
        <v>24</v>
      </c>
      <c r="G16310">
        <v>24</v>
      </c>
      <c r="K16310">
        <v>16309</v>
      </c>
      <c r="N16310"/>
      <c r="O16310"/>
      <c r="Q16310"/>
    </row>
    <row r="16311" spans="1:17" ht="15" x14ac:dyDescent="0.25">
      <c r="A16311"/>
      <c r="B16311" s="114">
        <v>16310</v>
      </c>
      <c r="C16311" s="7">
        <v>24</v>
      </c>
      <c r="G16311">
        <v>24</v>
      </c>
      <c r="K16311">
        <v>16310</v>
      </c>
      <c r="N16311"/>
      <c r="O16311"/>
      <c r="Q16311"/>
    </row>
    <row r="16312" spans="1:17" ht="15" x14ac:dyDescent="0.25">
      <c r="A16312"/>
      <c r="B16312" s="114">
        <v>16311</v>
      </c>
      <c r="C16312" s="7">
        <v>24</v>
      </c>
      <c r="G16312">
        <v>24</v>
      </c>
      <c r="K16312">
        <v>16311</v>
      </c>
      <c r="N16312"/>
      <c r="O16312"/>
      <c r="Q16312"/>
    </row>
    <row r="16313" spans="1:17" ht="15" x14ac:dyDescent="0.25">
      <c r="A16313"/>
      <c r="B16313" s="114">
        <v>16312</v>
      </c>
      <c r="C16313" s="7">
        <v>24</v>
      </c>
      <c r="G16313">
        <v>24</v>
      </c>
      <c r="K16313">
        <v>16312</v>
      </c>
      <c r="N16313"/>
      <c r="O16313"/>
      <c r="Q16313"/>
    </row>
    <row r="16314" spans="1:17" ht="15" x14ac:dyDescent="0.25">
      <c r="A16314"/>
      <c r="B16314" s="114">
        <v>16313</v>
      </c>
      <c r="C16314" s="7">
        <v>24</v>
      </c>
      <c r="G16314">
        <v>24</v>
      </c>
      <c r="K16314">
        <v>16313</v>
      </c>
      <c r="N16314"/>
      <c r="O16314"/>
      <c r="Q16314"/>
    </row>
    <row r="16315" spans="1:17" ht="15" x14ac:dyDescent="0.25">
      <c r="A16315"/>
      <c r="B16315" s="114">
        <v>16314</v>
      </c>
      <c r="C16315" s="7">
        <v>24</v>
      </c>
      <c r="G16315">
        <v>24</v>
      </c>
      <c r="K16315">
        <v>16314</v>
      </c>
      <c r="N16315"/>
      <c r="O16315"/>
      <c r="Q16315"/>
    </row>
    <row r="16316" spans="1:17" ht="15" x14ac:dyDescent="0.25">
      <c r="A16316"/>
      <c r="B16316" s="114">
        <v>16315</v>
      </c>
      <c r="C16316" s="7">
        <v>24</v>
      </c>
      <c r="G16316">
        <v>24</v>
      </c>
      <c r="K16316">
        <v>16315</v>
      </c>
      <c r="N16316"/>
      <c r="O16316"/>
      <c r="Q16316"/>
    </row>
    <row r="16317" spans="1:17" ht="15" x14ac:dyDescent="0.25">
      <c r="A16317"/>
      <c r="B16317" s="114">
        <v>16316</v>
      </c>
      <c r="C16317" s="7">
        <v>24</v>
      </c>
      <c r="G16317">
        <v>24</v>
      </c>
      <c r="K16317">
        <v>16316</v>
      </c>
      <c r="N16317"/>
      <c r="O16317"/>
      <c r="Q16317"/>
    </row>
    <row r="16318" spans="1:17" ht="15" x14ac:dyDescent="0.25">
      <c r="A16318"/>
      <c r="B16318" s="114">
        <v>16317</v>
      </c>
      <c r="C16318" s="7">
        <v>24</v>
      </c>
      <c r="G16318">
        <v>24</v>
      </c>
      <c r="K16318">
        <v>16317</v>
      </c>
      <c r="N16318"/>
      <c r="O16318"/>
      <c r="Q16318"/>
    </row>
    <row r="16319" spans="1:17" ht="15" x14ac:dyDescent="0.25">
      <c r="A16319"/>
      <c r="B16319" s="114">
        <v>16318</v>
      </c>
      <c r="C16319" s="7">
        <v>24</v>
      </c>
      <c r="G16319">
        <v>24</v>
      </c>
      <c r="K16319">
        <v>16318</v>
      </c>
      <c r="N16319"/>
      <c r="O16319"/>
      <c r="Q16319"/>
    </row>
    <row r="16320" spans="1:17" ht="15" x14ac:dyDescent="0.25">
      <c r="A16320"/>
      <c r="B16320" s="114">
        <v>16319</v>
      </c>
      <c r="C16320" s="7">
        <v>24</v>
      </c>
      <c r="G16320">
        <v>24</v>
      </c>
      <c r="K16320">
        <v>16319</v>
      </c>
      <c r="N16320"/>
      <c r="O16320"/>
      <c r="Q16320"/>
    </row>
    <row r="16321" spans="1:17" ht="15" x14ac:dyDescent="0.25">
      <c r="A16321"/>
      <c r="B16321" s="114">
        <v>16320</v>
      </c>
      <c r="C16321" s="7">
        <v>24</v>
      </c>
      <c r="G16321">
        <v>24</v>
      </c>
      <c r="K16321">
        <v>16320</v>
      </c>
      <c r="N16321"/>
      <c r="O16321"/>
      <c r="Q16321"/>
    </row>
    <row r="16322" spans="1:17" ht="15" x14ac:dyDescent="0.25">
      <c r="A16322"/>
      <c r="B16322" s="114">
        <v>16321</v>
      </c>
      <c r="C16322" s="7">
        <v>24</v>
      </c>
      <c r="G16322">
        <v>24</v>
      </c>
      <c r="K16322">
        <v>16321</v>
      </c>
      <c r="N16322"/>
      <c r="O16322"/>
      <c r="Q16322"/>
    </row>
    <row r="16323" spans="1:17" ht="15" x14ac:dyDescent="0.25">
      <c r="A16323"/>
      <c r="B16323" s="114">
        <v>16322</v>
      </c>
      <c r="C16323" s="7">
        <v>24</v>
      </c>
      <c r="G16323">
        <v>24</v>
      </c>
      <c r="K16323">
        <v>16322</v>
      </c>
      <c r="N16323"/>
      <c r="O16323"/>
      <c r="Q16323"/>
    </row>
    <row r="16324" spans="1:17" ht="15" x14ac:dyDescent="0.25">
      <c r="A16324"/>
      <c r="B16324" s="114">
        <v>16323</v>
      </c>
      <c r="C16324" s="7">
        <v>24</v>
      </c>
      <c r="G16324">
        <v>24</v>
      </c>
      <c r="K16324">
        <v>16323</v>
      </c>
      <c r="N16324"/>
      <c r="O16324"/>
      <c r="Q16324"/>
    </row>
    <row r="16325" spans="1:17" ht="15" x14ac:dyDescent="0.25">
      <c r="A16325"/>
      <c r="B16325" s="114">
        <v>16324</v>
      </c>
      <c r="C16325" s="7">
        <v>24</v>
      </c>
      <c r="G16325">
        <v>24</v>
      </c>
      <c r="K16325">
        <v>16324</v>
      </c>
      <c r="N16325"/>
      <c r="O16325"/>
      <c r="Q16325"/>
    </row>
    <row r="16326" spans="1:17" ht="15" x14ac:dyDescent="0.25">
      <c r="A16326"/>
      <c r="B16326" s="114">
        <v>16325</v>
      </c>
      <c r="C16326" s="7">
        <v>24</v>
      </c>
      <c r="G16326">
        <v>24</v>
      </c>
      <c r="K16326">
        <v>16325</v>
      </c>
      <c r="N16326"/>
      <c r="O16326"/>
      <c r="Q16326"/>
    </row>
    <row r="16327" spans="1:17" ht="15" x14ac:dyDescent="0.25">
      <c r="A16327"/>
      <c r="B16327" s="114">
        <v>16326</v>
      </c>
      <c r="C16327" s="7">
        <v>24</v>
      </c>
      <c r="G16327">
        <v>24</v>
      </c>
      <c r="K16327">
        <v>16326</v>
      </c>
      <c r="N16327"/>
      <c r="O16327"/>
      <c r="Q16327"/>
    </row>
    <row r="16328" spans="1:17" ht="15" x14ac:dyDescent="0.25">
      <c r="A16328"/>
      <c r="B16328" s="114">
        <v>16327</v>
      </c>
      <c r="C16328" s="7">
        <v>24</v>
      </c>
      <c r="G16328">
        <v>24</v>
      </c>
      <c r="K16328">
        <v>16327</v>
      </c>
      <c r="N16328"/>
      <c r="O16328"/>
      <c r="Q16328"/>
    </row>
    <row r="16329" spans="1:17" ht="15" x14ac:dyDescent="0.25">
      <c r="A16329"/>
      <c r="B16329" s="114">
        <v>16328</v>
      </c>
      <c r="C16329" s="7">
        <v>24</v>
      </c>
      <c r="G16329">
        <v>24</v>
      </c>
      <c r="K16329">
        <v>16328</v>
      </c>
      <c r="N16329"/>
      <c r="O16329"/>
      <c r="Q16329"/>
    </row>
    <row r="16330" spans="1:17" ht="15" x14ac:dyDescent="0.25">
      <c r="A16330"/>
      <c r="B16330" s="114">
        <v>16329</v>
      </c>
      <c r="C16330" s="7">
        <v>24</v>
      </c>
      <c r="G16330">
        <v>24</v>
      </c>
      <c r="K16330">
        <v>16329</v>
      </c>
      <c r="N16330"/>
      <c r="O16330"/>
      <c r="Q16330"/>
    </row>
    <row r="16331" spans="1:17" ht="15" x14ac:dyDescent="0.25">
      <c r="A16331"/>
      <c r="B16331" s="114">
        <v>16330</v>
      </c>
      <c r="C16331" s="7">
        <v>24</v>
      </c>
      <c r="G16331">
        <v>24</v>
      </c>
      <c r="K16331">
        <v>16330</v>
      </c>
      <c r="N16331"/>
      <c r="O16331"/>
      <c r="Q16331"/>
    </row>
    <row r="16332" spans="1:17" ht="15" x14ac:dyDescent="0.25">
      <c r="A16332"/>
      <c r="B16332" s="114">
        <v>16331</v>
      </c>
      <c r="C16332" s="7">
        <v>24</v>
      </c>
      <c r="G16332">
        <v>24</v>
      </c>
      <c r="K16332">
        <v>16331</v>
      </c>
      <c r="N16332"/>
      <c r="O16332"/>
      <c r="Q16332"/>
    </row>
    <row r="16333" spans="1:17" ht="15" x14ac:dyDescent="0.25">
      <c r="A16333"/>
      <c r="B16333" s="114">
        <v>16332</v>
      </c>
      <c r="C16333" s="7">
        <v>24</v>
      </c>
      <c r="G16333">
        <v>24</v>
      </c>
      <c r="K16333">
        <v>16332</v>
      </c>
      <c r="N16333"/>
      <c r="O16333"/>
      <c r="Q16333"/>
    </row>
    <row r="16334" spans="1:17" ht="15" x14ac:dyDescent="0.25">
      <c r="A16334"/>
      <c r="B16334" s="114">
        <v>16333</v>
      </c>
      <c r="C16334" s="7">
        <v>24</v>
      </c>
      <c r="G16334">
        <v>24</v>
      </c>
      <c r="K16334">
        <v>16333</v>
      </c>
      <c r="N16334"/>
      <c r="O16334"/>
      <c r="Q16334"/>
    </row>
    <row r="16335" spans="1:17" ht="15" x14ac:dyDescent="0.25">
      <c r="A16335"/>
      <c r="B16335" s="114">
        <v>16334</v>
      </c>
      <c r="C16335" s="7">
        <v>24</v>
      </c>
      <c r="G16335">
        <v>24</v>
      </c>
      <c r="K16335">
        <v>16334</v>
      </c>
      <c r="N16335"/>
      <c r="O16335"/>
      <c r="Q16335"/>
    </row>
    <row r="16336" spans="1:17" ht="15" x14ac:dyDescent="0.25">
      <c r="A16336"/>
      <c r="B16336" s="114">
        <v>16335</v>
      </c>
      <c r="C16336" s="7">
        <v>24</v>
      </c>
      <c r="G16336">
        <v>24</v>
      </c>
      <c r="K16336">
        <v>16335</v>
      </c>
      <c r="N16336"/>
      <c r="O16336"/>
      <c r="Q16336"/>
    </row>
    <row r="16337" spans="1:17" ht="15" x14ac:dyDescent="0.25">
      <c r="A16337"/>
      <c r="B16337" s="114">
        <v>16336</v>
      </c>
      <c r="C16337" s="7">
        <v>24</v>
      </c>
      <c r="G16337">
        <v>24</v>
      </c>
      <c r="K16337">
        <v>16336</v>
      </c>
      <c r="N16337"/>
      <c r="O16337"/>
      <c r="Q16337"/>
    </row>
    <row r="16338" spans="1:17" ht="15" x14ac:dyDescent="0.25">
      <c r="A16338"/>
      <c r="B16338" s="114">
        <v>16337</v>
      </c>
      <c r="C16338" s="7">
        <v>24</v>
      </c>
      <c r="G16338">
        <v>24</v>
      </c>
      <c r="K16338">
        <v>16337</v>
      </c>
      <c r="N16338"/>
      <c r="O16338"/>
      <c r="Q16338"/>
    </row>
    <row r="16339" spans="1:17" ht="15" x14ac:dyDescent="0.25">
      <c r="A16339"/>
      <c r="B16339" s="114">
        <v>16338</v>
      </c>
      <c r="C16339" s="7">
        <v>24</v>
      </c>
      <c r="G16339">
        <v>24</v>
      </c>
      <c r="K16339">
        <v>16338</v>
      </c>
      <c r="N16339"/>
      <c r="O16339"/>
      <c r="Q16339"/>
    </row>
    <row r="16340" spans="1:17" ht="15" x14ac:dyDescent="0.25">
      <c r="A16340"/>
      <c r="B16340" s="114">
        <v>16339</v>
      </c>
      <c r="C16340" s="7">
        <v>24</v>
      </c>
      <c r="G16340">
        <v>24</v>
      </c>
      <c r="K16340">
        <v>16339</v>
      </c>
      <c r="N16340"/>
      <c r="O16340"/>
      <c r="Q16340"/>
    </row>
    <row r="16341" spans="1:17" ht="15" x14ac:dyDescent="0.25">
      <c r="A16341"/>
      <c r="B16341" s="114">
        <v>16340</v>
      </c>
      <c r="C16341" s="7">
        <v>24</v>
      </c>
      <c r="G16341">
        <v>24</v>
      </c>
      <c r="K16341">
        <v>16340</v>
      </c>
      <c r="N16341"/>
      <c r="O16341"/>
      <c r="Q16341"/>
    </row>
    <row r="16342" spans="1:17" ht="15" x14ac:dyDescent="0.25">
      <c r="A16342"/>
      <c r="B16342" s="114">
        <v>16341</v>
      </c>
      <c r="C16342" s="7">
        <v>24</v>
      </c>
      <c r="G16342">
        <v>24</v>
      </c>
      <c r="K16342">
        <v>16341</v>
      </c>
      <c r="N16342"/>
      <c r="O16342"/>
      <c r="Q16342"/>
    </row>
    <row r="16343" spans="1:17" ht="15" x14ac:dyDescent="0.25">
      <c r="A16343"/>
      <c r="B16343" s="114">
        <v>16342</v>
      </c>
      <c r="C16343" s="7">
        <v>24</v>
      </c>
      <c r="G16343">
        <v>24</v>
      </c>
      <c r="K16343">
        <v>16342</v>
      </c>
      <c r="N16343"/>
      <c r="O16343"/>
      <c r="Q16343"/>
    </row>
    <row r="16344" spans="1:17" ht="15" x14ac:dyDescent="0.25">
      <c r="A16344"/>
      <c r="B16344" s="114">
        <v>16343</v>
      </c>
      <c r="C16344" s="7">
        <v>24</v>
      </c>
      <c r="G16344">
        <v>24</v>
      </c>
      <c r="K16344">
        <v>16343</v>
      </c>
      <c r="N16344"/>
      <c r="O16344"/>
      <c r="Q16344"/>
    </row>
    <row r="16345" spans="1:17" ht="15" x14ac:dyDescent="0.25">
      <c r="A16345"/>
      <c r="B16345" s="114">
        <v>16344</v>
      </c>
      <c r="C16345" s="7">
        <v>24</v>
      </c>
      <c r="G16345">
        <v>24</v>
      </c>
      <c r="K16345">
        <v>16344</v>
      </c>
      <c r="N16345"/>
      <c r="O16345"/>
      <c r="Q16345"/>
    </row>
    <row r="16346" spans="1:17" ht="15" x14ac:dyDescent="0.25">
      <c r="A16346"/>
      <c r="B16346" s="114">
        <v>16345</v>
      </c>
      <c r="C16346" s="7">
        <v>24</v>
      </c>
      <c r="G16346">
        <v>24</v>
      </c>
      <c r="K16346">
        <v>16345</v>
      </c>
      <c r="N16346"/>
      <c r="O16346"/>
      <c r="Q16346"/>
    </row>
    <row r="16347" spans="1:17" ht="15" x14ac:dyDescent="0.25">
      <c r="A16347"/>
      <c r="B16347" s="114">
        <v>16346</v>
      </c>
      <c r="C16347" s="7">
        <v>24</v>
      </c>
      <c r="G16347">
        <v>24</v>
      </c>
      <c r="K16347">
        <v>16346</v>
      </c>
      <c r="N16347"/>
      <c r="O16347"/>
      <c r="Q16347"/>
    </row>
    <row r="16348" spans="1:17" ht="15" x14ac:dyDescent="0.25">
      <c r="A16348"/>
      <c r="B16348" s="114">
        <v>16347</v>
      </c>
      <c r="C16348" s="7">
        <v>24</v>
      </c>
      <c r="G16348">
        <v>24</v>
      </c>
      <c r="K16348">
        <v>16347</v>
      </c>
      <c r="N16348"/>
      <c r="O16348"/>
      <c r="Q16348"/>
    </row>
    <row r="16349" spans="1:17" ht="15" x14ac:dyDescent="0.25">
      <c r="A16349"/>
      <c r="B16349" s="114">
        <v>16348</v>
      </c>
      <c r="C16349" s="7">
        <v>24</v>
      </c>
      <c r="G16349">
        <v>24</v>
      </c>
      <c r="K16349">
        <v>16348</v>
      </c>
      <c r="N16349"/>
      <c r="O16349"/>
      <c r="Q16349"/>
    </row>
    <row r="16350" spans="1:17" ht="15" x14ac:dyDescent="0.25">
      <c r="A16350"/>
      <c r="B16350" s="114">
        <v>16349</v>
      </c>
      <c r="C16350" s="7">
        <v>24</v>
      </c>
      <c r="G16350">
        <v>24</v>
      </c>
      <c r="K16350">
        <v>16349</v>
      </c>
      <c r="N16350"/>
      <c r="O16350"/>
      <c r="Q16350"/>
    </row>
    <row r="16351" spans="1:17" ht="15" x14ac:dyDescent="0.25">
      <c r="A16351"/>
      <c r="B16351" s="114">
        <v>16350</v>
      </c>
      <c r="C16351" s="7">
        <v>24</v>
      </c>
      <c r="G16351">
        <v>24</v>
      </c>
      <c r="K16351">
        <v>16350</v>
      </c>
      <c r="N16351"/>
      <c r="O16351"/>
      <c r="Q16351"/>
    </row>
    <row r="16352" spans="1:17" ht="15" x14ac:dyDescent="0.25">
      <c r="A16352"/>
      <c r="B16352" s="114">
        <v>16351</v>
      </c>
      <c r="C16352" s="7">
        <v>24</v>
      </c>
      <c r="G16352">
        <v>24</v>
      </c>
      <c r="K16352">
        <v>16351</v>
      </c>
      <c r="N16352"/>
      <c r="O16352"/>
      <c r="Q16352"/>
    </row>
    <row r="16353" spans="1:17" ht="15" x14ac:dyDescent="0.25">
      <c r="A16353"/>
      <c r="B16353" s="114">
        <v>16352</v>
      </c>
      <c r="C16353" s="7">
        <v>24</v>
      </c>
      <c r="G16353">
        <v>24</v>
      </c>
      <c r="K16353">
        <v>16352</v>
      </c>
      <c r="N16353"/>
      <c r="O16353"/>
      <c r="Q16353"/>
    </row>
    <row r="16354" spans="1:17" ht="15" x14ac:dyDescent="0.25">
      <c r="A16354"/>
      <c r="B16354" s="114">
        <v>16353</v>
      </c>
      <c r="C16354" s="7">
        <v>24</v>
      </c>
      <c r="G16354">
        <v>24</v>
      </c>
      <c r="K16354">
        <v>16353</v>
      </c>
      <c r="N16354"/>
      <c r="O16354"/>
      <c r="Q16354"/>
    </row>
    <row r="16355" spans="1:17" ht="15" x14ac:dyDescent="0.25">
      <c r="A16355"/>
      <c r="B16355" s="114">
        <v>16354</v>
      </c>
      <c r="C16355" s="7">
        <v>24</v>
      </c>
      <c r="G16355">
        <v>24</v>
      </c>
      <c r="K16355">
        <v>16354</v>
      </c>
      <c r="N16355"/>
      <c r="O16355"/>
      <c r="Q16355"/>
    </row>
    <row r="16356" spans="1:17" ht="15" x14ac:dyDescent="0.25">
      <c r="A16356"/>
      <c r="B16356" s="114">
        <v>16355</v>
      </c>
      <c r="C16356" s="7">
        <v>24</v>
      </c>
      <c r="G16356">
        <v>24</v>
      </c>
      <c r="K16356">
        <v>16355</v>
      </c>
      <c r="N16356"/>
      <c r="O16356"/>
      <c r="Q16356"/>
    </row>
    <row r="16357" spans="1:17" ht="15" x14ac:dyDescent="0.25">
      <c r="A16357"/>
      <c r="B16357" s="114">
        <v>16356</v>
      </c>
      <c r="C16357" s="7">
        <v>24</v>
      </c>
      <c r="G16357">
        <v>24</v>
      </c>
      <c r="K16357">
        <v>16356</v>
      </c>
      <c r="N16357"/>
      <c r="O16357"/>
      <c r="Q16357"/>
    </row>
    <row r="16358" spans="1:17" ht="15" x14ac:dyDescent="0.25">
      <c r="A16358"/>
      <c r="B16358" s="114">
        <v>16357</v>
      </c>
      <c r="C16358" s="7">
        <v>24</v>
      </c>
      <c r="G16358">
        <v>24</v>
      </c>
      <c r="K16358">
        <v>16357</v>
      </c>
      <c r="N16358"/>
      <c r="O16358"/>
      <c r="Q16358"/>
    </row>
    <row r="16359" spans="1:17" ht="15" x14ac:dyDescent="0.25">
      <c r="A16359"/>
      <c r="B16359" s="114">
        <v>16358</v>
      </c>
      <c r="C16359" s="7">
        <v>24</v>
      </c>
      <c r="G16359">
        <v>24</v>
      </c>
      <c r="K16359">
        <v>16358</v>
      </c>
      <c r="N16359"/>
      <c r="O16359"/>
      <c r="Q16359"/>
    </row>
    <row r="16360" spans="1:17" ht="15" x14ac:dyDescent="0.25">
      <c r="A16360"/>
      <c r="B16360" s="114">
        <v>16359</v>
      </c>
      <c r="C16360" s="7">
        <v>24</v>
      </c>
      <c r="G16360">
        <v>24</v>
      </c>
      <c r="K16360">
        <v>16359</v>
      </c>
      <c r="N16360"/>
      <c r="O16360"/>
      <c r="Q16360"/>
    </row>
    <row r="16361" spans="1:17" ht="15" x14ac:dyDescent="0.25">
      <c r="A16361"/>
      <c r="B16361" s="114">
        <v>16360</v>
      </c>
      <c r="C16361" s="7">
        <v>24</v>
      </c>
      <c r="G16361">
        <v>24</v>
      </c>
      <c r="K16361">
        <v>16360</v>
      </c>
      <c r="N16361"/>
      <c r="O16361"/>
      <c r="Q16361"/>
    </row>
    <row r="16362" spans="1:17" ht="15" x14ac:dyDescent="0.25">
      <c r="A16362"/>
      <c r="B16362" s="114">
        <v>16361</v>
      </c>
      <c r="C16362" s="7">
        <v>24</v>
      </c>
      <c r="G16362">
        <v>24</v>
      </c>
      <c r="K16362">
        <v>16361</v>
      </c>
      <c r="N16362"/>
      <c r="O16362"/>
      <c r="Q16362"/>
    </row>
    <row r="16363" spans="1:17" ht="15" x14ac:dyDescent="0.25">
      <c r="A16363"/>
      <c r="B16363" s="114">
        <v>16362</v>
      </c>
      <c r="C16363" s="7">
        <v>24</v>
      </c>
      <c r="G16363">
        <v>24</v>
      </c>
      <c r="K16363">
        <v>16362</v>
      </c>
      <c r="N16363"/>
      <c r="O16363"/>
      <c r="Q16363"/>
    </row>
    <row r="16364" spans="1:17" ht="15" x14ac:dyDescent="0.25">
      <c r="A16364"/>
      <c r="B16364" s="114">
        <v>16363</v>
      </c>
      <c r="C16364" s="7">
        <v>24</v>
      </c>
      <c r="G16364">
        <v>24</v>
      </c>
      <c r="K16364">
        <v>16363</v>
      </c>
      <c r="N16364"/>
      <c r="O16364"/>
      <c r="Q16364"/>
    </row>
    <row r="16365" spans="1:17" ht="15" x14ac:dyDescent="0.25">
      <c r="A16365"/>
      <c r="B16365" s="114">
        <v>16364</v>
      </c>
      <c r="C16365" s="7">
        <v>24</v>
      </c>
      <c r="G16365">
        <v>24</v>
      </c>
      <c r="K16365">
        <v>16364</v>
      </c>
      <c r="N16365"/>
      <c r="O16365"/>
      <c r="Q16365"/>
    </row>
    <row r="16366" spans="1:17" ht="15" x14ac:dyDescent="0.25">
      <c r="A16366"/>
      <c r="B16366" s="114">
        <v>16365</v>
      </c>
      <c r="C16366" s="7">
        <v>24</v>
      </c>
      <c r="G16366">
        <v>24</v>
      </c>
      <c r="K16366">
        <v>16365</v>
      </c>
      <c r="N16366"/>
      <c r="O16366"/>
      <c r="Q16366"/>
    </row>
    <row r="16367" spans="1:17" ht="15" x14ac:dyDescent="0.25">
      <c r="A16367"/>
      <c r="B16367" s="114">
        <v>16366</v>
      </c>
      <c r="C16367" s="7">
        <v>24</v>
      </c>
      <c r="G16367">
        <v>24</v>
      </c>
      <c r="K16367">
        <v>16366</v>
      </c>
      <c r="N16367"/>
      <c r="O16367"/>
      <c r="Q16367"/>
    </row>
    <row r="16368" spans="1:17" ht="15" x14ac:dyDescent="0.25">
      <c r="A16368"/>
      <c r="B16368" s="114">
        <v>16367</v>
      </c>
      <c r="C16368" s="7">
        <v>24</v>
      </c>
      <c r="G16368">
        <v>24</v>
      </c>
      <c r="K16368">
        <v>16367</v>
      </c>
      <c r="N16368"/>
      <c r="O16368"/>
      <c r="Q16368"/>
    </row>
    <row r="16369" spans="1:17" ht="15" x14ac:dyDescent="0.25">
      <c r="A16369"/>
      <c r="B16369" s="114">
        <v>16368</v>
      </c>
      <c r="C16369" s="7">
        <v>24</v>
      </c>
      <c r="G16369">
        <v>24</v>
      </c>
      <c r="K16369">
        <v>16368</v>
      </c>
      <c r="N16369"/>
      <c r="O16369"/>
      <c r="Q16369"/>
    </row>
    <row r="16370" spans="1:17" ht="15" x14ac:dyDescent="0.25">
      <c r="A16370"/>
      <c r="B16370" s="114">
        <v>16369</v>
      </c>
      <c r="C16370" s="7">
        <v>24</v>
      </c>
      <c r="G16370">
        <v>24</v>
      </c>
      <c r="K16370">
        <v>16369</v>
      </c>
      <c r="N16370"/>
      <c r="O16370"/>
      <c r="Q16370"/>
    </row>
    <row r="16371" spans="1:17" ht="15" x14ac:dyDescent="0.25">
      <c r="A16371"/>
      <c r="B16371" s="114">
        <v>16370</v>
      </c>
      <c r="C16371" s="7">
        <v>24</v>
      </c>
      <c r="G16371">
        <v>24</v>
      </c>
      <c r="K16371">
        <v>16370</v>
      </c>
      <c r="N16371"/>
      <c r="O16371"/>
      <c r="Q16371"/>
    </row>
    <row r="16372" spans="1:17" ht="15" x14ac:dyDescent="0.25">
      <c r="A16372"/>
      <c r="B16372" s="114">
        <v>16371</v>
      </c>
      <c r="C16372" s="7">
        <v>24</v>
      </c>
      <c r="G16372">
        <v>24</v>
      </c>
      <c r="K16372">
        <v>16371</v>
      </c>
      <c r="N16372"/>
      <c r="O16372"/>
      <c r="Q16372"/>
    </row>
    <row r="16373" spans="1:17" ht="15" x14ac:dyDescent="0.25">
      <c r="A16373"/>
      <c r="B16373" s="114">
        <v>16372</v>
      </c>
      <c r="C16373" s="7">
        <v>24</v>
      </c>
      <c r="G16373">
        <v>24</v>
      </c>
      <c r="K16373">
        <v>16372</v>
      </c>
      <c r="N16373"/>
      <c r="O16373"/>
      <c r="Q16373"/>
    </row>
    <row r="16374" spans="1:17" ht="15" x14ac:dyDescent="0.25">
      <c r="A16374"/>
      <c r="B16374" s="114">
        <v>16373</v>
      </c>
      <c r="C16374" s="7">
        <v>24</v>
      </c>
      <c r="G16374">
        <v>24</v>
      </c>
      <c r="K16374">
        <v>16373</v>
      </c>
      <c r="N16374"/>
      <c r="O16374"/>
      <c r="Q16374"/>
    </row>
    <row r="16375" spans="1:17" ht="15" x14ac:dyDescent="0.25">
      <c r="A16375"/>
      <c r="B16375" s="114">
        <v>16374</v>
      </c>
      <c r="C16375" s="7">
        <v>24</v>
      </c>
      <c r="G16375">
        <v>24</v>
      </c>
      <c r="K16375">
        <v>16374</v>
      </c>
      <c r="N16375"/>
      <c r="O16375"/>
      <c r="Q16375"/>
    </row>
    <row r="16376" spans="1:17" ht="15" x14ac:dyDescent="0.25">
      <c r="A16376"/>
      <c r="B16376" s="114">
        <v>16375</v>
      </c>
      <c r="C16376" s="7">
        <v>24</v>
      </c>
      <c r="G16376">
        <v>24</v>
      </c>
      <c r="K16376">
        <v>16375</v>
      </c>
      <c r="N16376"/>
      <c r="O16376"/>
      <c r="Q16376"/>
    </row>
    <row r="16377" spans="1:17" ht="15" x14ac:dyDescent="0.25">
      <c r="A16377"/>
      <c r="B16377" s="114">
        <v>16376</v>
      </c>
      <c r="C16377" s="7">
        <v>24</v>
      </c>
      <c r="G16377">
        <v>24</v>
      </c>
      <c r="K16377">
        <v>16376</v>
      </c>
      <c r="N16377"/>
      <c r="O16377"/>
      <c r="Q16377"/>
    </row>
    <row r="16378" spans="1:17" ht="15" x14ac:dyDescent="0.25">
      <c r="A16378"/>
      <c r="B16378" s="114">
        <v>16377</v>
      </c>
      <c r="C16378" s="7">
        <v>24</v>
      </c>
      <c r="G16378">
        <v>24</v>
      </c>
      <c r="K16378">
        <v>16377</v>
      </c>
      <c r="N16378"/>
      <c r="O16378"/>
      <c r="Q16378"/>
    </row>
    <row r="16379" spans="1:17" ht="15" x14ac:dyDescent="0.25">
      <c r="A16379"/>
      <c r="B16379" s="114">
        <v>16378</v>
      </c>
      <c r="C16379" s="7">
        <v>24</v>
      </c>
      <c r="G16379">
        <v>24</v>
      </c>
      <c r="K16379">
        <v>16378</v>
      </c>
      <c r="N16379"/>
      <c r="O16379"/>
      <c r="Q16379"/>
    </row>
    <row r="16380" spans="1:17" ht="15" x14ac:dyDescent="0.25">
      <c r="A16380"/>
      <c r="B16380" s="114">
        <v>16379</v>
      </c>
      <c r="C16380" s="7">
        <v>24</v>
      </c>
      <c r="G16380">
        <v>24</v>
      </c>
      <c r="K16380">
        <v>16379</v>
      </c>
      <c r="N16380"/>
      <c r="O16380"/>
      <c r="Q16380"/>
    </row>
    <row r="16381" spans="1:17" ht="15" x14ac:dyDescent="0.25">
      <c r="A16381"/>
      <c r="B16381" s="114">
        <v>16380</v>
      </c>
      <c r="C16381" s="7">
        <v>24</v>
      </c>
      <c r="G16381">
        <v>24</v>
      </c>
      <c r="K16381">
        <v>16380</v>
      </c>
      <c r="N16381"/>
      <c r="O16381"/>
      <c r="Q16381"/>
    </row>
    <row r="16382" spans="1:17" ht="15" x14ac:dyDescent="0.25">
      <c r="A16382"/>
      <c r="B16382" s="114">
        <v>16381</v>
      </c>
      <c r="C16382" s="7">
        <v>24</v>
      </c>
      <c r="G16382">
        <v>24</v>
      </c>
      <c r="K16382">
        <v>16381</v>
      </c>
      <c r="N16382"/>
      <c r="O16382"/>
      <c r="Q16382"/>
    </row>
    <row r="16383" spans="1:17" ht="15" x14ac:dyDescent="0.25">
      <c r="A16383"/>
      <c r="B16383" s="114">
        <v>16382</v>
      </c>
      <c r="C16383" s="7">
        <v>24</v>
      </c>
      <c r="G16383">
        <v>24</v>
      </c>
      <c r="K16383">
        <v>16382</v>
      </c>
      <c r="N16383"/>
      <c r="O16383"/>
      <c r="Q16383"/>
    </row>
    <row r="16384" spans="1:17" ht="15" x14ac:dyDescent="0.25">
      <c r="A16384"/>
      <c r="B16384" s="114">
        <v>16383</v>
      </c>
      <c r="C16384" s="7">
        <v>24</v>
      </c>
      <c r="G16384">
        <v>24</v>
      </c>
      <c r="K16384">
        <v>16383</v>
      </c>
      <c r="N16384"/>
      <c r="O16384"/>
      <c r="Q16384"/>
    </row>
    <row r="16385" spans="1:17" ht="15" x14ac:dyDescent="0.25">
      <c r="A16385"/>
      <c r="B16385" s="114">
        <v>16384</v>
      </c>
      <c r="C16385" s="7">
        <v>24</v>
      </c>
      <c r="G16385">
        <v>24</v>
      </c>
      <c r="K16385">
        <v>16384</v>
      </c>
      <c r="N16385"/>
      <c r="O16385"/>
      <c r="Q16385"/>
    </row>
    <row r="16386" spans="1:17" ht="15" x14ac:dyDescent="0.25">
      <c r="A16386"/>
      <c r="B16386" s="114">
        <v>16385</v>
      </c>
      <c r="C16386" s="7">
        <v>24</v>
      </c>
      <c r="G16386">
        <v>24</v>
      </c>
      <c r="K16386">
        <v>16385</v>
      </c>
      <c r="N16386"/>
      <c r="O16386"/>
      <c r="Q16386"/>
    </row>
    <row r="16387" spans="1:17" ht="15" x14ac:dyDescent="0.25">
      <c r="A16387"/>
      <c r="B16387" s="114">
        <v>16386</v>
      </c>
      <c r="C16387" s="7">
        <v>24</v>
      </c>
      <c r="G16387">
        <v>24</v>
      </c>
      <c r="K16387">
        <v>16386</v>
      </c>
      <c r="N16387"/>
      <c r="O16387"/>
      <c r="Q16387"/>
    </row>
    <row r="16388" spans="1:17" ht="15" x14ac:dyDescent="0.25">
      <c r="A16388"/>
      <c r="B16388" s="114">
        <v>16387</v>
      </c>
      <c r="C16388" s="7">
        <v>24</v>
      </c>
      <c r="G16388">
        <v>24</v>
      </c>
      <c r="K16388">
        <v>16387</v>
      </c>
      <c r="N16388"/>
      <c r="O16388"/>
      <c r="Q16388"/>
    </row>
    <row r="16389" spans="1:17" ht="15" x14ac:dyDescent="0.25">
      <c r="A16389"/>
      <c r="B16389" s="114">
        <v>16388</v>
      </c>
      <c r="C16389" s="7">
        <v>24</v>
      </c>
      <c r="G16389">
        <v>24</v>
      </c>
      <c r="K16389">
        <v>16388</v>
      </c>
      <c r="N16389"/>
      <c r="O16389"/>
      <c r="Q16389"/>
    </row>
    <row r="16390" spans="1:17" ht="15" x14ac:dyDescent="0.25">
      <c r="A16390"/>
      <c r="B16390" s="114">
        <v>16389</v>
      </c>
      <c r="C16390" s="7">
        <v>24</v>
      </c>
      <c r="G16390">
        <v>24</v>
      </c>
      <c r="K16390">
        <v>16389</v>
      </c>
      <c r="N16390"/>
      <c r="O16390"/>
      <c r="Q16390"/>
    </row>
    <row r="16391" spans="1:17" ht="15" x14ac:dyDescent="0.25">
      <c r="A16391"/>
      <c r="B16391" s="114">
        <v>16390</v>
      </c>
      <c r="C16391" s="7">
        <v>24</v>
      </c>
      <c r="G16391">
        <v>24</v>
      </c>
      <c r="K16391">
        <v>16390</v>
      </c>
      <c r="N16391"/>
      <c r="O16391"/>
      <c r="Q16391"/>
    </row>
    <row r="16392" spans="1:17" ht="15" x14ac:dyDescent="0.25">
      <c r="A16392"/>
      <c r="B16392" s="114">
        <v>16391</v>
      </c>
      <c r="C16392" s="7">
        <v>24</v>
      </c>
      <c r="G16392">
        <v>24</v>
      </c>
      <c r="K16392">
        <v>16391</v>
      </c>
      <c r="N16392"/>
      <c r="O16392"/>
      <c r="Q16392"/>
    </row>
    <row r="16393" spans="1:17" ht="15" x14ac:dyDescent="0.25">
      <c r="A16393"/>
      <c r="B16393" s="114">
        <v>16392</v>
      </c>
      <c r="C16393" s="7">
        <v>24</v>
      </c>
      <c r="G16393">
        <v>24</v>
      </c>
      <c r="K16393">
        <v>16392</v>
      </c>
      <c r="N16393"/>
      <c r="O16393"/>
      <c r="Q16393"/>
    </row>
    <row r="16394" spans="1:17" ht="15" x14ac:dyDescent="0.25">
      <c r="A16394"/>
      <c r="B16394" s="114">
        <v>16393</v>
      </c>
      <c r="C16394" s="7">
        <v>24</v>
      </c>
      <c r="G16394">
        <v>24</v>
      </c>
      <c r="K16394">
        <v>16393</v>
      </c>
      <c r="N16394"/>
      <c r="O16394"/>
      <c r="Q16394"/>
    </row>
    <row r="16395" spans="1:17" ht="15" x14ac:dyDescent="0.25">
      <c r="A16395"/>
      <c r="B16395" s="114">
        <v>16394</v>
      </c>
      <c r="C16395" s="7">
        <v>24</v>
      </c>
      <c r="G16395">
        <v>24</v>
      </c>
      <c r="K16395">
        <v>16394</v>
      </c>
      <c r="N16395"/>
      <c r="O16395"/>
      <c r="Q16395"/>
    </row>
    <row r="16396" spans="1:17" ht="15" x14ac:dyDescent="0.25">
      <c r="A16396"/>
      <c r="B16396" s="114">
        <v>16395</v>
      </c>
      <c r="C16396" s="7">
        <v>24</v>
      </c>
      <c r="G16396">
        <v>24</v>
      </c>
      <c r="K16396">
        <v>16395</v>
      </c>
      <c r="N16396"/>
      <c r="O16396"/>
      <c r="Q16396"/>
    </row>
    <row r="16397" spans="1:17" ht="15" x14ac:dyDescent="0.25">
      <c r="A16397"/>
      <c r="B16397" s="114">
        <v>16396</v>
      </c>
      <c r="C16397" s="7">
        <v>24</v>
      </c>
      <c r="G16397">
        <v>24</v>
      </c>
      <c r="K16397">
        <v>16396</v>
      </c>
      <c r="N16397"/>
      <c r="O16397"/>
      <c r="Q16397"/>
    </row>
    <row r="16398" spans="1:17" ht="15" x14ac:dyDescent="0.25">
      <c r="A16398"/>
      <c r="B16398" s="114">
        <v>16397</v>
      </c>
      <c r="C16398" s="7">
        <v>24</v>
      </c>
      <c r="G16398">
        <v>24</v>
      </c>
      <c r="K16398">
        <v>16397</v>
      </c>
      <c r="N16398"/>
      <c r="O16398"/>
      <c r="Q16398"/>
    </row>
    <row r="16399" spans="1:17" ht="15" x14ac:dyDescent="0.25">
      <c r="A16399"/>
      <c r="B16399" s="114">
        <v>16398</v>
      </c>
      <c r="C16399" s="7">
        <v>24</v>
      </c>
      <c r="G16399">
        <v>24</v>
      </c>
      <c r="K16399">
        <v>16398</v>
      </c>
      <c r="N16399"/>
      <c r="O16399"/>
      <c r="Q16399"/>
    </row>
    <row r="16400" spans="1:17" ht="15" x14ac:dyDescent="0.25">
      <c r="A16400"/>
      <c r="B16400" s="114">
        <v>16399</v>
      </c>
      <c r="C16400" s="7">
        <v>24</v>
      </c>
      <c r="G16400">
        <v>24</v>
      </c>
      <c r="K16400">
        <v>16399</v>
      </c>
      <c r="N16400"/>
      <c r="O16400"/>
      <c r="Q16400"/>
    </row>
    <row r="16401" spans="1:17" ht="15" x14ac:dyDescent="0.25">
      <c r="A16401"/>
      <c r="B16401" s="114">
        <v>16400</v>
      </c>
      <c r="C16401" s="7">
        <v>24</v>
      </c>
      <c r="G16401">
        <v>24</v>
      </c>
      <c r="K16401">
        <v>16400</v>
      </c>
      <c r="N16401"/>
      <c r="O16401"/>
      <c r="Q16401"/>
    </row>
    <row r="16402" spans="1:17" ht="15" x14ac:dyDescent="0.25">
      <c r="A16402"/>
      <c r="B16402" s="114">
        <v>16401</v>
      </c>
      <c r="C16402" s="7">
        <v>24</v>
      </c>
      <c r="G16402">
        <v>24</v>
      </c>
      <c r="K16402">
        <v>16401</v>
      </c>
      <c r="N16402"/>
      <c r="O16402"/>
      <c r="Q16402"/>
    </row>
    <row r="16403" spans="1:17" ht="15" x14ac:dyDescent="0.25">
      <c r="A16403"/>
      <c r="B16403" s="114">
        <v>16402</v>
      </c>
      <c r="C16403" s="7">
        <v>24</v>
      </c>
      <c r="G16403">
        <v>24</v>
      </c>
      <c r="K16403">
        <v>16402</v>
      </c>
      <c r="N16403"/>
      <c r="O16403"/>
      <c r="Q16403"/>
    </row>
    <row r="16404" spans="1:17" ht="15" x14ac:dyDescent="0.25">
      <c r="A16404"/>
      <c r="B16404" s="114">
        <v>16403</v>
      </c>
      <c r="C16404" s="7">
        <v>24</v>
      </c>
      <c r="G16404">
        <v>24</v>
      </c>
      <c r="K16404">
        <v>16403</v>
      </c>
      <c r="N16404"/>
      <c r="O16404"/>
      <c r="Q16404"/>
    </row>
    <row r="16405" spans="1:17" ht="15" x14ac:dyDescent="0.25">
      <c r="A16405"/>
      <c r="B16405" s="114">
        <v>16404</v>
      </c>
      <c r="C16405" s="7">
        <v>24</v>
      </c>
      <c r="G16405">
        <v>24</v>
      </c>
      <c r="K16405">
        <v>16404</v>
      </c>
      <c r="N16405"/>
      <c r="O16405"/>
      <c r="Q16405"/>
    </row>
    <row r="16406" spans="1:17" ht="15" x14ac:dyDescent="0.25">
      <c r="A16406"/>
      <c r="B16406" s="114">
        <v>16405</v>
      </c>
      <c r="C16406" s="7">
        <v>24</v>
      </c>
      <c r="G16406">
        <v>24</v>
      </c>
      <c r="K16406">
        <v>16405</v>
      </c>
      <c r="N16406"/>
      <c r="O16406"/>
      <c r="Q16406"/>
    </row>
    <row r="16407" spans="1:17" ht="15" x14ac:dyDescent="0.25">
      <c r="A16407"/>
      <c r="B16407" s="114">
        <v>16406</v>
      </c>
      <c r="C16407" s="7">
        <v>24</v>
      </c>
      <c r="G16407">
        <v>24</v>
      </c>
      <c r="K16407">
        <v>16406</v>
      </c>
      <c r="N16407"/>
      <c r="O16407"/>
      <c r="Q16407"/>
    </row>
    <row r="16408" spans="1:17" ht="15" x14ac:dyDescent="0.25">
      <c r="A16408"/>
      <c r="B16408" s="114">
        <v>16407</v>
      </c>
      <c r="C16408" s="7">
        <v>24</v>
      </c>
      <c r="G16408">
        <v>24</v>
      </c>
      <c r="K16408">
        <v>16407</v>
      </c>
      <c r="N16408"/>
      <c r="O16408"/>
      <c r="Q16408"/>
    </row>
    <row r="16409" spans="1:17" ht="15" x14ac:dyDescent="0.25">
      <c r="A16409"/>
      <c r="B16409" s="114">
        <v>16408</v>
      </c>
      <c r="C16409" s="7">
        <v>24</v>
      </c>
      <c r="G16409">
        <v>24</v>
      </c>
      <c r="K16409">
        <v>16408</v>
      </c>
      <c r="N16409"/>
      <c r="O16409"/>
      <c r="Q16409"/>
    </row>
    <row r="16410" spans="1:17" ht="15" x14ac:dyDescent="0.25">
      <c r="A16410"/>
      <c r="B16410" s="114">
        <v>16409</v>
      </c>
      <c r="C16410" s="7">
        <v>24</v>
      </c>
      <c r="G16410">
        <v>24</v>
      </c>
      <c r="K16410">
        <v>16409</v>
      </c>
      <c r="N16410"/>
      <c r="O16410"/>
      <c r="Q16410"/>
    </row>
    <row r="16411" spans="1:17" ht="15" x14ac:dyDescent="0.25">
      <c r="A16411"/>
      <c r="B16411" s="114">
        <v>16410</v>
      </c>
      <c r="C16411" s="7">
        <v>24</v>
      </c>
      <c r="G16411">
        <v>24</v>
      </c>
      <c r="K16411">
        <v>16410</v>
      </c>
      <c r="N16411"/>
      <c r="O16411"/>
      <c r="Q16411"/>
    </row>
    <row r="16412" spans="1:17" ht="15" x14ac:dyDescent="0.25">
      <c r="A16412"/>
      <c r="B16412" s="114">
        <v>16411</v>
      </c>
      <c r="C16412" s="7">
        <v>24</v>
      </c>
      <c r="G16412">
        <v>24</v>
      </c>
      <c r="K16412">
        <v>16411</v>
      </c>
      <c r="N16412"/>
      <c r="O16412"/>
      <c r="Q16412"/>
    </row>
    <row r="16413" spans="1:17" ht="15" x14ac:dyDescent="0.25">
      <c r="A16413"/>
      <c r="B16413" s="114">
        <v>16412</v>
      </c>
      <c r="C16413" s="7">
        <v>24</v>
      </c>
      <c r="G16413">
        <v>24</v>
      </c>
      <c r="K16413">
        <v>16412</v>
      </c>
      <c r="N16413"/>
      <c r="O16413"/>
      <c r="Q16413"/>
    </row>
    <row r="16414" spans="1:17" ht="15" x14ac:dyDescent="0.25">
      <c r="A16414"/>
      <c r="B16414" s="114">
        <v>16413</v>
      </c>
      <c r="C16414" s="7">
        <v>24</v>
      </c>
      <c r="G16414">
        <v>24</v>
      </c>
      <c r="K16414">
        <v>16413</v>
      </c>
      <c r="N16414"/>
      <c r="O16414"/>
      <c r="Q16414"/>
    </row>
    <row r="16415" spans="1:17" ht="15" x14ac:dyDescent="0.25">
      <c r="A16415"/>
      <c r="B16415" s="114">
        <v>16414</v>
      </c>
      <c r="C16415" s="7">
        <v>24</v>
      </c>
      <c r="G16415">
        <v>24</v>
      </c>
      <c r="K16415">
        <v>16414</v>
      </c>
      <c r="N16415"/>
      <c r="O16415"/>
      <c r="Q16415"/>
    </row>
    <row r="16416" spans="1:17" ht="15" x14ac:dyDescent="0.25">
      <c r="A16416"/>
      <c r="B16416" s="114">
        <v>16415</v>
      </c>
      <c r="C16416" s="7">
        <v>24</v>
      </c>
      <c r="G16416">
        <v>24</v>
      </c>
      <c r="K16416">
        <v>16415</v>
      </c>
      <c r="N16416"/>
      <c r="O16416"/>
      <c r="Q16416"/>
    </row>
    <row r="16417" spans="1:17" ht="15" x14ac:dyDescent="0.25">
      <c r="A16417"/>
      <c r="B16417" s="114">
        <v>16416</v>
      </c>
      <c r="C16417" s="7">
        <v>24</v>
      </c>
      <c r="G16417">
        <v>24</v>
      </c>
      <c r="K16417">
        <v>16416</v>
      </c>
      <c r="N16417"/>
      <c r="O16417"/>
      <c r="Q16417"/>
    </row>
    <row r="16418" spans="1:17" ht="15" x14ac:dyDescent="0.25">
      <c r="A16418"/>
      <c r="B16418" s="114">
        <v>16417</v>
      </c>
      <c r="C16418" s="7">
        <v>24</v>
      </c>
      <c r="G16418">
        <v>24</v>
      </c>
      <c r="K16418">
        <v>16417</v>
      </c>
      <c r="N16418"/>
      <c r="O16418"/>
      <c r="Q16418"/>
    </row>
    <row r="16419" spans="1:17" ht="15" x14ac:dyDescent="0.25">
      <c r="A16419"/>
      <c r="B16419" s="114">
        <v>16418</v>
      </c>
      <c r="C16419" s="7">
        <v>24</v>
      </c>
      <c r="G16419">
        <v>24</v>
      </c>
      <c r="K16419">
        <v>16418</v>
      </c>
      <c r="N16419"/>
      <c r="O16419"/>
      <c r="Q16419"/>
    </row>
    <row r="16420" spans="1:17" ht="15" x14ac:dyDescent="0.25">
      <c r="A16420"/>
      <c r="B16420" s="114">
        <v>16419</v>
      </c>
      <c r="C16420" s="7">
        <v>24</v>
      </c>
      <c r="G16420">
        <v>24</v>
      </c>
      <c r="K16420">
        <v>16419</v>
      </c>
      <c r="N16420"/>
      <c r="O16420"/>
      <c r="Q16420"/>
    </row>
    <row r="16421" spans="1:17" ht="15" x14ac:dyDescent="0.25">
      <c r="A16421"/>
      <c r="B16421" s="114">
        <v>16420</v>
      </c>
      <c r="C16421" s="7">
        <v>24</v>
      </c>
      <c r="G16421">
        <v>24</v>
      </c>
      <c r="K16421">
        <v>16420</v>
      </c>
      <c r="N16421"/>
      <c r="O16421"/>
      <c r="Q16421"/>
    </row>
    <row r="16422" spans="1:17" ht="15" x14ac:dyDescent="0.25">
      <c r="A16422"/>
      <c r="B16422" s="114">
        <v>16421</v>
      </c>
      <c r="C16422" s="7">
        <v>24</v>
      </c>
      <c r="G16422">
        <v>24</v>
      </c>
      <c r="K16422">
        <v>16421</v>
      </c>
      <c r="N16422"/>
      <c r="O16422"/>
      <c r="Q16422"/>
    </row>
    <row r="16423" spans="1:17" ht="15" x14ac:dyDescent="0.25">
      <c r="A16423"/>
      <c r="B16423" s="114">
        <v>16422</v>
      </c>
      <c r="C16423" s="7">
        <v>24</v>
      </c>
      <c r="G16423">
        <v>24</v>
      </c>
      <c r="K16423">
        <v>16422</v>
      </c>
      <c r="N16423"/>
      <c r="O16423"/>
      <c r="Q16423"/>
    </row>
    <row r="16424" spans="1:17" ht="15" x14ac:dyDescent="0.25">
      <c r="A16424"/>
      <c r="B16424" s="114">
        <v>16423</v>
      </c>
      <c r="C16424" s="7">
        <v>24</v>
      </c>
      <c r="G16424">
        <v>24</v>
      </c>
      <c r="K16424">
        <v>16423</v>
      </c>
      <c r="N16424"/>
      <c r="O16424"/>
      <c r="Q16424"/>
    </row>
    <row r="16425" spans="1:17" ht="15" x14ac:dyDescent="0.25">
      <c r="A16425"/>
      <c r="B16425" s="114">
        <v>16424</v>
      </c>
      <c r="C16425" s="7">
        <v>24</v>
      </c>
      <c r="G16425">
        <v>24</v>
      </c>
      <c r="K16425">
        <v>16424</v>
      </c>
      <c r="N16425"/>
      <c r="O16425"/>
      <c r="Q16425"/>
    </row>
    <row r="16426" spans="1:17" ht="15" x14ac:dyDescent="0.25">
      <c r="A16426"/>
      <c r="B16426" s="114">
        <v>16425</v>
      </c>
      <c r="C16426" s="7">
        <v>24</v>
      </c>
      <c r="G16426">
        <v>24</v>
      </c>
      <c r="K16426">
        <v>16425</v>
      </c>
      <c r="N16426"/>
      <c r="O16426"/>
      <c r="Q16426"/>
    </row>
    <row r="16427" spans="1:17" ht="15" x14ac:dyDescent="0.25">
      <c r="A16427"/>
      <c r="B16427" s="114">
        <v>16426</v>
      </c>
      <c r="C16427" s="7">
        <v>24</v>
      </c>
      <c r="G16427">
        <v>24</v>
      </c>
      <c r="K16427">
        <v>16426</v>
      </c>
      <c r="N16427"/>
      <c r="O16427"/>
      <c r="Q16427"/>
    </row>
    <row r="16428" spans="1:17" ht="15" x14ac:dyDescent="0.25">
      <c r="A16428"/>
      <c r="B16428" s="114">
        <v>16427</v>
      </c>
      <c r="C16428" s="7">
        <v>24</v>
      </c>
      <c r="G16428">
        <v>24</v>
      </c>
      <c r="K16428">
        <v>16427</v>
      </c>
      <c r="N16428"/>
      <c r="O16428"/>
      <c r="Q16428"/>
    </row>
    <row r="16429" spans="1:17" ht="15" x14ac:dyDescent="0.25">
      <c r="A16429"/>
      <c r="B16429" s="114">
        <v>16428</v>
      </c>
      <c r="C16429" s="7">
        <v>24</v>
      </c>
      <c r="G16429">
        <v>24</v>
      </c>
      <c r="K16429">
        <v>16428</v>
      </c>
      <c r="N16429"/>
      <c r="O16429"/>
      <c r="Q16429"/>
    </row>
    <row r="16430" spans="1:17" ht="15" x14ac:dyDescent="0.25">
      <c r="A16430"/>
      <c r="B16430" s="114">
        <v>16429</v>
      </c>
      <c r="C16430" s="7">
        <v>24</v>
      </c>
      <c r="G16430">
        <v>24</v>
      </c>
      <c r="K16430">
        <v>16429</v>
      </c>
      <c r="N16430"/>
      <c r="O16430"/>
      <c r="Q16430"/>
    </row>
    <row r="16431" spans="1:17" ht="15" x14ac:dyDescent="0.25">
      <c r="A16431"/>
      <c r="B16431" s="114">
        <v>16430</v>
      </c>
      <c r="C16431" s="7">
        <v>24</v>
      </c>
      <c r="G16431">
        <v>24</v>
      </c>
      <c r="K16431">
        <v>16430</v>
      </c>
      <c r="N16431"/>
      <c r="O16431"/>
      <c r="Q16431"/>
    </row>
    <row r="16432" spans="1:17" ht="15" x14ac:dyDescent="0.25">
      <c r="A16432"/>
      <c r="B16432" s="114">
        <v>16431</v>
      </c>
      <c r="C16432" s="7">
        <v>24</v>
      </c>
      <c r="G16432">
        <v>24</v>
      </c>
      <c r="K16432">
        <v>16431</v>
      </c>
      <c r="N16432"/>
      <c r="O16432"/>
      <c r="Q16432"/>
    </row>
    <row r="16433" spans="1:17" ht="15" x14ac:dyDescent="0.25">
      <c r="A16433"/>
      <c r="B16433" s="114">
        <v>16432</v>
      </c>
      <c r="C16433" s="7">
        <v>24</v>
      </c>
      <c r="G16433">
        <v>24</v>
      </c>
      <c r="K16433">
        <v>16432</v>
      </c>
      <c r="N16433"/>
      <c r="O16433"/>
      <c r="Q16433"/>
    </row>
    <row r="16434" spans="1:17" ht="15" x14ac:dyDescent="0.25">
      <c r="A16434"/>
      <c r="B16434" s="114">
        <v>16433</v>
      </c>
      <c r="C16434" s="7">
        <v>24</v>
      </c>
      <c r="G16434">
        <v>24</v>
      </c>
      <c r="K16434">
        <v>16433</v>
      </c>
      <c r="N16434"/>
      <c r="O16434"/>
      <c r="Q16434"/>
    </row>
    <row r="16435" spans="1:17" ht="15" x14ac:dyDescent="0.25">
      <c r="A16435"/>
      <c r="B16435" s="114">
        <v>16434</v>
      </c>
      <c r="C16435" s="7">
        <v>24</v>
      </c>
      <c r="G16435">
        <v>24</v>
      </c>
      <c r="K16435">
        <v>16434</v>
      </c>
      <c r="N16435"/>
      <c r="O16435"/>
      <c r="Q16435"/>
    </row>
    <row r="16436" spans="1:17" ht="15" x14ac:dyDescent="0.25">
      <c r="A16436"/>
      <c r="B16436" s="114">
        <v>16435</v>
      </c>
      <c r="C16436" s="7">
        <v>24</v>
      </c>
      <c r="G16436">
        <v>24</v>
      </c>
      <c r="K16436">
        <v>16435</v>
      </c>
      <c r="N16436"/>
      <c r="O16436"/>
      <c r="Q16436"/>
    </row>
    <row r="16437" spans="1:17" ht="15" x14ac:dyDescent="0.25">
      <c r="A16437"/>
      <c r="B16437" s="114">
        <v>16436</v>
      </c>
      <c r="C16437" s="7">
        <v>24</v>
      </c>
      <c r="G16437">
        <v>24</v>
      </c>
      <c r="K16437">
        <v>16436</v>
      </c>
      <c r="N16437"/>
      <c r="O16437"/>
      <c r="Q16437"/>
    </row>
    <row r="16438" spans="1:17" ht="15" x14ac:dyDescent="0.25">
      <c r="A16438"/>
      <c r="B16438" s="114">
        <v>16437</v>
      </c>
      <c r="C16438" s="7">
        <v>24</v>
      </c>
      <c r="G16438">
        <v>24</v>
      </c>
      <c r="K16438">
        <v>16437</v>
      </c>
      <c r="N16438"/>
      <c r="O16438"/>
      <c r="Q16438"/>
    </row>
    <row r="16439" spans="1:17" ht="15" x14ac:dyDescent="0.25">
      <c r="A16439"/>
      <c r="B16439" s="114">
        <v>16438</v>
      </c>
      <c r="C16439" s="7">
        <v>24</v>
      </c>
      <c r="G16439">
        <v>24</v>
      </c>
      <c r="K16439">
        <v>16438</v>
      </c>
      <c r="N16439"/>
      <c r="O16439"/>
      <c r="Q16439"/>
    </row>
    <row r="16440" spans="1:17" ht="15" x14ac:dyDescent="0.25">
      <c r="A16440"/>
      <c r="B16440" s="114">
        <v>16439</v>
      </c>
      <c r="C16440" s="7">
        <v>24</v>
      </c>
      <c r="G16440">
        <v>24</v>
      </c>
      <c r="K16440">
        <v>16439</v>
      </c>
      <c r="N16440"/>
      <c r="O16440"/>
      <c r="Q16440"/>
    </row>
    <row r="16441" spans="1:17" ht="15" x14ac:dyDescent="0.25">
      <c r="A16441"/>
      <c r="B16441" s="114">
        <v>16440</v>
      </c>
      <c r="C16441" s="7">
        <v>24</v>
      </c>
      <c r="G16441">
        <v>24</v>
      </c>
      <c r="K16441">
        <v>16440</v>
      </c>
      <c r="N16441"/>
      <c r="O16441"/>
      <c r="Q16441"/>
    </row>
    <row r="16442" spans="1:17" ht="15" x14ac:dyDescent="0.25">
      <c r="A16442"/>
      <c r="B16442" s="114">
        <v>16441</v>
      </c>
      <c r="C16442" s="7">
        <v>24</v>
      </c>
      <c r="G16442">
        <v>24</v>
      </c>
      <c r="K16442">
        <v>16441</v>
      </c>
      <c r="N16442"/>
      <c r="O16442"/>
      <c r="Q16442"/>
    </row>
    <row r="16443" spans="1:17" ht="15" x14ac:dyDescent="0.25">
      <c r="A16443"/>
      <c r="B16443" s="114">
        <v>16442</v>
      </c>
      <c r="C16443" s="7">
        <v>24</v>
      </c>
      <c r="G16443">
        <v>24</v>
      </c>
      <c r="K16443">
        <v>16442</v>
      </c>
      <c r="N16443"/>
      <c r="O16443"/>
      <c r="Q16443"/>
    </row>
    <row r="16444" spans="1:17" ht="15" x14ac:dyDescent="0.25">
      <c r="A16444"/>
      <c r="B16444" s="114">
        <v>16443</v>
      </c>
      <c r="C16444" s="7">
        <v>24</v>
      </c>
      <c r="G16444">
        <v>24</v>
      </c>
      <c r="K16444">
        <v>16443</v>
      </c>
      <c r="N16444"/>
      <c r="O16444"/>
      <c r="Q16444"/>
    </row>
    <row r="16445" spans="1:17" ht="15" x14ac:dyDescent="0.25">
      <c r="A16445"/>
      <c r="B16445" s="114">
        <v>16444</v>
      </c>
      <c r="C16445" s="7">
        <v>24</v>
      </c>
      <c r="G16445">
        <v>24</v>
      </c>
      <c r="K16445">
        <v>16444</v>
      </c>
      <c r="N16445"/>
      <c r="O16445"/>
      <c r="Q16445"/>
    </row>
    <row r="16446" spans="1:17" ht="15" x14ac:dyDescent="0.25">
      <c r="A16446"/>
      <c r="B16446" s="114">
        <v>16445</v>
      </c>
      <c r="C16446" s="7">
        <v>24</v>
      </c>
      <c r="G16446">
        <v>24</v>
      </c>
      <c r="K16446">
        <v>16445</v>
      </c>
      <c r="N16446"/>
      <c r="O16446"/>
      <c r="Q16446"/>
    </row>
    <row r="16447" spans="1:17" ht="15" x14ac:dyDescent="0.25">
      <c r="A16447"/>
      <c r="B16447" s="114">
        <v>16446</v>
      </c>
      <c r="C16447" s="7">
        <v>24</v>
      </c>
      <c r="G16447">
        <v>24</v>
      </c>
      <c r="K16447">
        <v>16446</v>
      </c>
      <c r="N16447"/>
      <c r="O16447"/>
      <c r="Q16447"/>
    </row>
    <row r="16448" spans="1:17" ht="15" x14ac:dyDescent="0.25">
      <c r="A16448"/>
      <c r="B16448" s="114">
        <v>16447</v>
      </c>
      <c r="C16448" s="7">
        <v>24</v>
      </c>
      <c r="G16448">
        <v>24</v>
      </c>
      <c r="K16448">
        <v>16447</v>
      </c>
      <c r="N16448"/>
      <c r="O16448"/>
      <c r="Q16448"/>
    </row>
    <row r="16449" spans="1:17" ht="15" x14ac:dyDescent="0.25">
      <c r="A16449"/>
      <c r="B16449" s="114">
        <v>16448</v>
      </c>
      <c r="C16449" s="7">
        <v>24</v>
      </c>
      <c r="G16449">
        <v>24</v>
      </c>
      <c r="K16449">
        <v>16448</v>
      </c>
      <c r="N16449"/>
      <c r="O16449"/>
      <c r="Q16449"/>
    </row>
    <row r="16450" spans="1:17" ht="15" x14ac:dyDescent="0.25">
      <c r="A16450"/>
      <c r="B16450" s="114">
        <v>16449</v>
      </c>
      <c r="C16450" s="7">
        <v>24</v>
      </c>
      <c r="G16450">
        <v>24</v>
      </c>
      <c r="K16450">
        <v>16449</v>
      </c>
      <c r="N16450"/>
      <c r="O16450"/>
      <c r="Q16450"/>
    </row>
    <row r="16451" spans="1:17" ht="15" x14ac:dyDescent="0.25">
      <c r="A16451"/>
      <c r="B16451" s="114">
        <v>16450</v>
      </c>
      <c r="C16451" s="7">
        <v>24</v>
      </c>
      <c r="G16451">
        <v>24</v>
      </c>
      <c r="K16451">
        <v>16450</v>
      </c>
      <c r="N16451"/>
      <c r="O16451"/>
      <c r="Q16451"/>
    </row>
    <row r="16452" spans="1:17" ht="15" x14ac:dyDescent="0.25">
      <c r="A16452"/>
      <c r="B16452" s="114">
        <v>16451</v>
      </c>
      <c r="C16452" s="7">
        <v>24</v>
      </c>
      <c r="G16452">
        <v>24</v>
      </c>
      <c r="K16452">
        <v>16451</v>
      </c>
      <c r="N16452"/>
      <c r="O16452"/>
      <c r="Q16452"/>
    </row>
    <row r="16453" spans="1:17" ht="15" x14ac:dyDescent="0.25">
      <c r="A16453"/>
      <c r="B16453" s="114">
        <v>16452</v>
      </c>
      <c r="C16453" s="7">
        <v>24</v>
      </c>
      <c r="G16453">
        <v>24</v>
      </c>
      <c r="K16453">
        <v>16452</v>
      </c>
      <c r="N16453"/>
      <c r="O16453"/>
      <c r="Q16453"/>
    </row>
    <row r="16454" spans="1:17" ht="15" x14ac:dyDescent="0.25">
      <c r="A16454"/>
      <c r="B16454" s="114">
        <v>16453</v>
      </c>
      <c r="C16454" s="7">
        <v>24</v>
      </c>
      <c r="G16454">
        <v>24</v>
      </c>
      <c r="K16454">
        <v>16453</v>
      </c>
      <c r="N16454"/>
      <c r="O16454"/>
      <c r="Q16454"/>
    </row>
    <row r="16455" spans="1:17" ht="15" x14ac:dyDescent="0.25">
      <c r="A16455"/>
      <c r="B16455" s="114">
        <v>16454</v>
      </c>
      <c r="C16455" s="7">
        <v>24</v>
      </c>
      <c r="G16455">
        <v>24</v>
      </c>
      <c r="K16455">
        <v>16454</v>
      </c>
      <c r="N16455"/>
      <c r="O16455"/>
      <c r="Q16455"/>
    </row>
    <row r="16456" spans="1:17" ht="15" x14ac:dyDescent="0.25">
      <c r="A16456"/>
      <c r="B16456" s="114">
        <v>16455</v>
      </c>
      <c r="C16456" s="7">
        <v>24</v>
      </c>
      <c r="G16456">
        <v>24</v>
      </c>
      <c r="K16456">
        <v>16455</v>
      </c>
      <c r="N16456"/>
      <c r="O16456"/>
      <c r="Q16456"/>
    </row>
    <row r="16457" spans="1:17" ht="15" x14ac:dyDescent="0.25">
      <c r="A16457"/>
      <c r="B16457" s="114">
        <v>16456</v>
      </c>
      <c r="C16457" s="7">
        <v>24</v>
      </c>
      <c r="G16457">
        <v>24</v>
      </c>
      <c r="K16457">
        <v>16456</v>
      </c>
      <c r="N16457"/>
      <c r="O16457"/>
      <c r="Q16457"/>
    </row>
    <row r="16458" spans="1:17" ht="15" x14ac:dyDescent="0.25">
      <c r="A16458"/>
      <c r="B16458" s="114">
        <v>16457</v>
      </c>
      <c r="C16458" s="7">
        <v>24</v>
      </c>
      <c r="G16458">
        <v>24</v>
      </c>
      <c r="K16458">
        <v>16457</v>
      </c>
      <c r="N16458"/>
      <c r="O16458"/>
      <c r="Q16458"/>
    </row>
    <row r="16459" spans="1:17" ht="15" x14ac:dyDescent="0.25">
      <c r="A16459"/>
      <c r="B16459" s="114">
        <v>16458</v>
      </c>
      <c r="C16459" s="7">
        <v>24</v>
      </c>
      <c r="G16459">
        <v>24</v>
      </c>
      <c r="K16459">
        <v>16458</v>
      </c>
      <c r="N16459"/>
      <c r="O16459"/>
      <c r="Q16459"/>
    </row>
    <row r="16460" spans="1:17" ht="15" x14ac:dyDescent="0.25">
      <c r="A16460"/>
      <c r="B16460" s="114">
        <v>16459</v>
      </c>
      <c r="C16460" s="7">
        <v>24</v>
      </c>
      <c r="G16460">
        <v>24</v>
      </c>
      <c r="K16460">
        <v>16459</v>
      </c>
      <c r="N16460"/>
      <c r="O16460"/>
      <c r="Q16460"/>
    </row>
    <row r="16461" spans="1:17" ht="15" x14ac:dyDescent="0.25">
      <c r="A16461"/>
      <c r="B16461" s="114">
        <v>16460</v>
      </c>
      <c r="C16461" s="7">
        <v>24</v>
      </c>
      <c r="G16461">
        <v>24</v>
      </c>
      <c r="K16461">
        <v>16460</v>
      </c>
      <c r="N16461"/>
      <c r="O16461"/>
      <c r="Q16461"/>
    </row>
    <row r="16462" spans="1:17" ht="15" x14ac:dyDescent="0.25">
      <c r="A16462"/>
      <c r="B16462" s="114">
        <v>16461</v>
      </c>
      <c r="C16462" s="7">
        <v>24</v>
      </c>
      <c r="G16462">
        <v>24</v>
      </c>
      <c r="K16462">
        <v>16461</v>
      </c>
      <c r="N16462"/>
      <c r="O16462"/>
      <c r="Q16462"/>
    </row>
    <row r="16463" spans="1:17" ht="15" x14ac:dyDescent="0.25">
      <c r="A16463"/>
      <c r="B16463" s="114">
        <v>16462</v>
      </c>
      <c r="C16463" s="7">
        <v>24</v>
      </c>
      <c r="G16463">
        <v>24</v>
      </c>
      <c r="K16463">
        <v>16462</v>
      </c>
      <c r="N16463"/>
      <c r="O16463"/>
      <c r="Q16463"/>
    </row>
    <row r="16464" spans="1:17" ht="15" x14ac:dyDescent="0.25">
      <c r="A16464"/>
      <c r="B16464" s="114">
        <v>16463</v>
      </c>
      <c r="C16464" s="7">
        <v>24</v>
      </c>
      <c r="G16464">
        <v>24</v>
      </c>
      <c r="K16464">
        <v>16463</v>
      </c>
      <c r="N16464"/>
      <c r="O16464"/>
      <c r="Q16464"/>
    </row>
    <row r="16465" spans="1:17" ht="15" x14ac:dyDescent="0.25">
      <c r="A16465"/>
      <c r="B16465" s="114">
        <v>16464</v>
      </c>
      <c r="C16465" s="7">
        <v>24</v>
      </c>
      <c r="G16465">
        <v>24</v>
      </c>
      <c r="K16465">
        <v>16464</v>
      </c>
      <c r="N16465"/>
      <c r="O16465"/>
      <c r="Q16465"/>
    </row>
    <row r="16466" spans="1:17" ht="15" x14ac:dyDescent="0.25">
      <c r="A16466"/>
      <c r="B16466" s="114">
        <v>16465</v>
      </c>
      <c r="C16466" s="7">
        <v>24</v>
      </c>
      <c r="G16466">
        <v>24</v>
      </c>
      <c r="K16466">
        <v>16465</v>
      </c>
      <c r="N16466"/>
      <c r="O16466"/>
      <c r="Q16466"/>
    </row>
    <row r="16467" spans="1:17" ht="15" x14ac:dyDescent="0.25">
      <c r="A16467"/>
      <c r="B16467" s="114">
        <v>16466</v>
      </c>
      <c r="C16467" s="7">
        <v>24</v>
      </c>
      <c r="G16467">
        <v>24</v>
      </c>
      <c r="K16467">
        <v>16466</v>
      </c>
      <c r="N16467"/>
      <c r="O16467"/>
      <c r="Q16467"/>
    </row>
    <row r="16468" spans="1:17" ht="15" x14ac:dyDescent="0.25">
      <c r="A16468"/>
      <c r="B16468" s="114">
        <v>16467</v>
      </c>
      <c r="C16468" s="7">
        <v>24</v>
      </c>
      <c r="G16468">
        <v>24</v>
      </c>
      <c r="K16468">
        <v>16467</v>
      </c>
      <c r="N16468"/>
      <c r="O16468"/>
      <c r="Q16468"/>
    </row>
    <row r="16469" spans="1:17" ht="15" x14ac:dyDescent="0.25">
      <c r="A16469"/>
      <c r="B16469" s="114">
        <v>16468</v>
      </c>
      <c r="C16469" s="7">
        <v>24</v>
      </c>
      <c r="G16469">
        <v>24</v>
      </c>
      <c r="K16469">
        <v>16468</v>
      </c>
      <c r="N16469"/>
      <c r="O16469"/>
      <c r="Q16469"/>
    </row>
    <row r="16470" spans="1:17" ht="15" x14ac:dyDescent="0.25">
      <c r="A16470"/>
      <c r="B16470" s="114">
        <v>16469</v>
      </c>
      <c r="C16470" s="7">
        <v>24</v>
      </c>
      <c r="G16470">
        <v>24</v>
      </c>
      <c r="K16470">
        <v>16469</v>
      </c>
      <c r="N16470"/>
      <c r="O16470"/>
      <c r="Q16470"/>
    </row>
    <row r="16471" spans="1:17" ht="15" x14ac:dyDescent="0.25">
      <c r="A16471"/>
      <c r="B16471" s="114">
        <v>16470</v>
      </c>
      <c r="C16471" s="7">
        <v>24</v>
      </c>
      <c r="G16471">
        <v>24</v>
      </c>
      <c r="K16471">
        <v>16470</v>
      </c>
      <c r="N16471"/>
      <c r="O16471"/>
      <c r="Q16471"/>
    </row>
    <row r="16472" spans="1:17" ht="15" x14ac:dyDescent="0.25">
      <c r="A16472"/>
      <c r="B16472" s="114">
        <v>16471</v>
      </c>
      <c r="C16472" s="7">
        <v>24</v>
      </c>
      <c r="G16472">
        <v>24</v>
      </c>
      <c r="K16472">
        <v>16471</v>
      </c>
      <c r="N16472"/>
      <c r="O16472"/>
      <c r="Q16472"/>
    </row>
    <row r="16473" spans="1:17" ht="15" x14ac:dyDescent="0.25">
      <c r="A16473"/>
      <c r="B16473" s="114">
        <v>16472</v>
      </c>
      <c r="C16473" s="7">
        <v>24</v>
      </c>
      <c r="G16473">
        <v>24</v>
      </c>
      <c r="K16473">
        <v>16472</v>
      </c>
      <c r="N16473"/>
      <c r="O16473"/>
      <c r="Q16473"/>
    </row>
    <row r="16474" spans="1:17" ht="15" x14ac:dyDescent="0.25">
      <c r="A16474"/>
      <c r="B16474" s="114">
        <v>16473</v>
      </c>
      <c r="C16474" s="7">
        <v>24</v>
      </c>
      <c r="G16474">
        <v>24</v>
      </c>
      <c r="K16474">
        <v>16473</v>
      </c>
      <c r="N16474"/>
      <c r="O16474"/>
      <c r="Q16474"/>
    </row>
    <row r="16475" spans="1:17" ht="15" x14ac:dyDescent="0.25">
      <c r="A16475"/>
      <c r="B16475" s="114">
        <v>16474</v>
      </c>
      <c r="C16475" s="7">
        <v>24</v>
      </c>
      <c r="G16475">
        <v>24</v>
      </c>
      <c r="K16475">
        <v>16474</v>
      </c>
      <c r="N16475"/>
      <c r="O16475"/>
      <c r="Q16475"/>
    </row>
    <row r="16476" spans="1:17" ht="15" x14ac:dyDescent="0.25">
      <c r="A16476"/>
      <c r="B16476" s="114">
        <v>16475</v>
      </c>
      <c r="C16476" s="7">
        <v>24</v>
      </c>
      <c r="G16476">
        <v>24</v>
      </c>
      <c r="K16476">
        <v>16475</v>
      </c>
      <c r="N16476"/>
      <c r="O16476"/>
      <c r="Q16476"/>
    </row>
    <row r="16477" spans="1:17" ht="15" x14ac:dyDescent="0.25">
      <c r="A16477"/>
      <c r="B16477" s="114">
        <v>16476</v>
      </c>
      <c r="C16477" s="7">
        <v>24</v>
      </c>
      <c r="G16477">
        <v>24</v>
      </c>
      <c r="K16477">
        <v>16476</v>
      </c>
      <c r="N16477"/>
      <c r="O16477"/>
      <c r="Q16477"/>
    </row>
    <row r="16478" spans="1:17" ht="15" x14ac:dyDescent="0.25">
      <c r="A16478"/>
      <c r="B16478" s="114">
        <v>16477</v>
      </c>
      <c r="C16478" s="7">
        <v>24</v>
      </c>
      <c r="G16478">
        <v>24</v>
      </c>
      <c r="K16478">
        <v>16477</v>
      </c>
      <c r="N16478"/>
      <c r="O16478"/>
      <c r="Q16478"/>
    </row>
    <row r="16479" spans="1:17" ht="15" x14ac:dyDescent="0.25">
      <c r="A16479"/>
      <c r="B16479" s="114">
        <v>16478</v>
      </c>
      <c r="C16479" s="7">
        <v>24</v>
      </c>
      <c r="G16479">
        <v>24</v>
      </c>
      <c r="K16479">
        <v>16478</v>
      </c>
      <c r="N16479"/>
      <c r="O16479"/>
      <c r="Q16479"/>
    </row>
    <row r="16480" spans="1:17" ht="15" x14ac:dyDescent="0.25">
      <c r="A16480"/>
      <c r="B16480" s="114">
        <v>16479</v>
      </c>
      <c r="C16480" s="7">
        <v>24</v>
      </c>
      <c r="G16480">
        <v>24</v>
      </c>
      <c r="K16480">
        <v>16479</v>
      </c>
      <c r="N16480"/>
      <c r="O16480"/>
      <c r="Q16480"/>
    </row>
    <row r="16481" spans="1:17" ht="15" x14ac:dyDescent="0.25">
      <c r="A16481"/>
      <c r="B16481" s="114">
        <v>16480</v>
      </c>
      <c r="C16481" s="7">
        <v>24</v>
      </c>
      <c r="G16481">
        <v>24</v>
      </c>
      <c r="K16481">
        <v>16480</v>
      </c>
      <c r="N16481"/>
      <c r="O16481"/>
      <c r="Q16481"/>
    </row>
    <row r="16482" spans="1:17" ht="15" x14ac:dyDescent="0.25">
      <c r="A16482"/>
      <c r="B16482" s="114">
        <v>16481</v>
      </c>
      <c r="C16482" s="7">
        <v>24</v>
      </c>
      <c r="G16482">
        <v>24</v>
      </c>
      <c r="K16482">
        <v>16481</v>
      </c>
      <c r="N16482"/>
      <c r="O16482"/>
      <c r="Q16482"/>
    </row>
    <row r="16483" spans="1:17" ht="15" x14ac:dyDescent="0.25">
      <c r="A16483"/>
      <c r="B16483" s="114">
        <v>16482</v>
      </c>
      <c r="C16483" s="7">
        <v>24</v>
      </c>
      <c r="G16483">
        <v>24</v>
      </c>
      <c r="K16483">
        <v>16482</v>
      </c>
      <c r="N16483"/>
      <c r="O16483"/>
      <c r="Q16483"/>
    </row>
    <row r="16484" spans="1:17" ht="15" x14ac:dyDescent="0.25">
      <c r="A16484"/>
      <c r="B16484" s="114">
        <v>16483</v>
      </c>
      <c r="C16484" s="7">
        <v>24</v>
      </c>
      <c r="G16484">
        <v>24</v>
      </c>
      <c r="K16484">
        <v>16483</v>
      </c>
      <c r="N16484"/>
      <c r="O16484"/>
      <c r="Q16484"/>
    </row>
    <row r="16485" spans="1:17" ht="15" x14ac:dyDescent="0.25">
      <c r="A16485"/>
      <c r="B16485" s="114">
        <v>16484</v>
      </c>
      <c r="C16485" s="7">
        <v>24</v>
      </c>
      <c r="G16485">
        <v>24</v>
      </c>
      <c r="K16485">
        <v>16484</v>
      </c>
      <c r="N16485"/>
      <c r="O16485"/>
      <c r="Q16485"/>
    </row>
    <row r="16486" spans="1:17" ht="15" x14ac:dyDescent="0.25">
      <c r="A16486"/>
      <c r="B16486" s="114">
        <v>16485</v>
      </c>
      <c r="C16486" s="7">
        <v>24</v>
      </c>
      <c r="G16486">
        <v>24</v>
      </c>
      <c r="K16486">
        <v>16485</v>
      </c>
      <c r="N16486"/>
      <c r="O16486"/>
      <c r="Q16486"/>
    </row>
    <row r="16487" spans="1:17" ht="15" x14ac:dyDescent="0.25">
      <c r="A16487"/>
      <c r="B16487" s="114">
        <v>16486</v>
      </c>
      <c r="C16487" s="7">
        <v>24</v>
      </c>
      <c r="G16487">
        <v>24</v>
      </c>
      <c r="K16487">
        <v>16486</v>
      </c>
      <c r="N16487"/>
      <c r="O16487"/>
      <c r="Q16487"/>
    </row>
    <row r="16488" spans="1:17" ht="15" x14ac:dyDescent="0.25">
      <c r="A16488"/>
      <c r="B16488" s="114">
        <v>16487</v>
      </c>
      <c r="C16488" s="7">
        <v>24</v>
      </c>
      <c r="G16488">
        <v>24</v>
      </c>
      <c r="K16488">
        <v>16487</v>
      </c>
      <c r="N16488"/>
      <c r="O16488"/>
      <c r="Q16488"/>
    </row>
    <row r="16489" spans="1:17" ht="15" x14ac:dyDescent="0.25">
      <c r="A16489"/>
      <c r="B16489" s="114">
        <v>16488</v>
      </c>
      <c r="C16489" s="7">
        <v>24</v>
      </c>
      <c r="G16489">
        <v>24</v>
      </c>
      <c r="K16489">
        <v>16488</v>
      </c>
      <c r="N16489"/>
      <c r="O16489"/>
      <c r="Q16489"/>
    </row>
    <row r="16490" spans="1:17" ht="15" x14ac:dyDescent="0.25">
      <c r="A16490"/>
      <c r="B16490" s="114">
        <v>16489</v>
      </c>
      <c r="C16490" s="7">
        <v>24</v>
      </c>
      <c r="G16490">
        <v>24</v>
      </c>
      <c r="K16490">
        <v>16489</v>
      </c>
      <c r="N16490"/>
      <c r="O16490"/>
      <c r="Q16490"/>
    </row>
    <row r="16491" spans="1:17" ht="15" x14ac:dyDescent="0.25">
      <c r="A16491"/>
      <c r="B16491" s="114">
        <v>16490</v>
      </c>
      <c r="C16491" s="7">
        <v>24</v>
      </c>
      <c r="G16491">
        <v>24</v>
      </c>
      <c r="K16491">
        <v>16490</v>
      </c>
      <c r="N16491"/>
      <c r="O16491"/>
      <c r="Q16491"/>
    </row>
    <row r="16492" spans="1:17" ht="15" x14ac:dyDescent="0.25">
      <c r="A16492"/>
      <c r="B16492" s="114">
        <v>16491</v>
      </c>
      <c r="C16492" s="7">
        <v>24</v>
      </c>
      <c r="G16492">
        <v>24</v>
      </c>
      <c r="K16492">
        <v>16491</v>
      </c>
      <c r="N16492"/>
      <c r="O16492"/>
      <c r="Q16492"/>
    </row>
    <row r="16493" spans="1:17" ht="15" x14ac:dyDescent="0.25">
      <c r="A16493"/>
      <c r="B16493" s="114">
        <v>16492</v>
      </c>
      <c r="C16493" s="7">
        <v>24</v>
      </c>
      <c r="G16493">
        <v>24</v>
      </c>
      <c r="K16493">
        <v>16492</v>
      </c>
      <c r="N16493"/>
      <c r="O16493"/>
      <c r="Q16493"/>
    </row>
    <row r="16494" spans="1:17" ht="15" x14ac:dyDescent="0.25">
      <c r="A16494"/>
      <c r="B16494" s="114">
        <v>16493</v>
      </c>
      <c r="C16494" s="7">
        <v>24</v>
      </c>
      <c r="G16494">
        <v>24</v>
      </c>
      <c r="K16494">
        <v>16493</v>
      </c>
      <c r="N16494"/>
      <c r="O16494"/>
      <c r="Q16494"/>
    </row>
    <row r="16495" spans="1:17" ht="15" x14ac:dyDescent="0.25">
      <c r="A16495"/>
      <c r="B16495" s="114">
        <v>16494</v>
      </c>
      <c r="C16495" s="7">
        <v>24</v>
      </c>
      <c r="G16495">
        <v>24</v>
      </c>
      <c r="K16495">
        <v>16494</v>
      </c>
      <c r="N16495"/>
      <c r="O16495"/>
      <c r="Q16495"/>
    </row>
    <row r="16496" spans="1:17" ht="15" x14ac:dyDescent="0.25">
      <c r="A16496"/>
      <c r="B16496" s="114">
        <v>16495</v>
      </c>
      <c r="C16496" s="7">
        <v>24</v>
      </c>
      <c r="G16496">
        <v>24</v>
      </c>
      <c r="K16496">
        <v>16495</v>
      </c>
      <c r="N16496"/>
      <c r="O16496"/>
      <c r="Q16496"/>
    </row>
    <row r="16497" spans="1:17" ht="15" x14ac:dyDescent="0.25">
      <c r="A16497"/>
      <c r="B16497" s="114">
        <v>16496</v>
      </c>
      <c r="C16497" s="7">
        <v>24</v>
      </c>
      <c r="G16497">
        <v>24</v>
      </c>
      <c r="K16497">
        <v>16496</v>
      </c>
      <c r="N16497"/>
      <c r="O16497"/>
      <c r="Q16497"/>
    </row>
    <row r="16498" spans="1:17" ht="15" x14ac:dyDescent="0.25">
      <c r="A16498"/>
      <c r="B16498" s="114">
        <v>16497</v>
      </c>
      <c r="C16498" s="7">
        <v>24</v>
      </c>
      <c r="G16498">
        <v>24</v>
      </c>
      <c r="K16498">
        <v>16497</v>
      </c>
      <c r="N16498"/>
      <c r="O16498"/>
      <c r="Q16498"/>
    </row>
    <row r="16499" spans="1:17" ht="15" x14ac:dyDescent="0.25">
      <c r="A16499"/>
      <c r="B16499" s="114">
        <v>16498</v>
      </c>
      <c r="C16499" s="7">
        <v>24</v>
      </c>
      <c r="G16499">
        <v>24</v>
      </c>
      <c r="K16499">
        <v>16498</v>
      </c>
      <c r="N16499"/>
      <c r="O16499"/>
      <c r="Q16499"/>
    </row>
    <row r="16500" spans="1:17" ht="15" x14ac:dyDescent="0.25">
      <c r="A16500"/>
      <c r="B16500" s="114">
        <v>16499</v>
      </c>
      <c r="C16500" s="7">
        <v>24</v>
      </c>
      <c r="G16500">
        <v>24</v>
      </c>
      <c r="K16500">
        <v>16499</v>
      </c>
      <c r="N16500"/>
      <c r="O16500"/>
      <c r="Q16500"/>
    </row>
    <row r="16501" spans="1:17" ht="15" x14ac:dyDescent="0.25">
      <c r="A16501"/>
      <c r="B16501" s="114">
        <v>16500</v>
      </c>
      <c r="C16501" s="7">
        <v>24</v>
      </c>
      <c r="G16501">
        <v>24</v>
      </c>
      <c r="K16501">
        <v>16500</v>
      </c>
      <c r="N16501"/>
      <c r="O16501"/>
      <c r="Q16501"/>
    </row>
    <row r="16502" spans="1:17" ht="15" x14ac:dyDescent="0.25">
      <c r="A16502"/>
      <c r="B16502" s="114">
        <v>16501</v>
      </c>
      <c r="C16502" s="7">
        <v>24</v>
      </c>
      <c r="G16502">
        <v>24</v>
      </c>
      <c r="K16502">
        <v>16501</v>
      </c>
      <c r="N16502"/>
      <c r="O16502"/>
      <c r="Q16502"/>
    </row>
    <row r="16503" spans="1:17" ht="15" x14ac:dyDescent="0.25">
      <c r="A16503"/>
      <c r="B16503" s="114">
        <v>16502</v>
      </c>
      <c r="C16503" s="7">
        <v>24</v>
      </c>
      <c r="G16503">
        <v>24</v>
      </c>
      <c r="K16503">
        <v>16502</v>
      </c>
      <c r="N16503"/>
      <c r="O16503"/>
      <c r="Q16503"/>
    </row>
    <row r="16504" spans="1:17" ht="15" x14ac:dyDescent="0.25">
      <c r="A16504"/>
      <c r="B16504" s="114">
        <v>16503</v>
      </c>
      <c r="C16504" s="7">
        <v>24</v>
      </c>
      <c r="G16504">
        <v>24</v>
      </c>
      <c r="K16504">
        <v>16503</v>
      </c>
      <c r="N16504"/>
      <c r="O16504"/>
      <c r="Q16504"/>
    </row>
    <row r="16505" spans="1:17" ht="15" x14ac:dyDescent="0.25">
      <c r="A16505"/>
      <c r="B16505" s="114">
        <v>16504</v>
      </c>
      <c r="C16505" s="7">
        <v>24</v>
      </c>
      <c r="G16505">
        <v>24</v>
      </c>
      <c r="K16505">
        <v>16504</v>
      </c>
      <c r="N16505"/>
      <c r="O16505"/>
      <c r="Q16505"/>
    </row>
    <row r="16506" spans="1:17" ht="15" x14ac:dyDescent="0.25">
      <c r="A16506"/>
      <c r="B16506" s="114">
        <v>16505</v>
      </c>
      <c r="C16506" s="7">
        <v>24</v>
      </c>
      <c r="G16506">
        <v>24</v>
      </c>
      <c r="K16506">
        <v>16505</v>
      </c>
      <c r="N16506"/>
      <c r="O16506"/>
      <c r="Q16506"/>
    </row>
    <row r="16507" spans="1:17" ht="15" x14ac:dyDescent="0.25">
      <c r="A16507"/>
      <c r="B16507" s="114">
        <v>16506</v>
      </c>
      <c r="C16507" s="7">
        <v>24</v>
      </c>
      <c r="G16507">
        <v>24</v>
      </c>
      <c r="K16507">
        <v>16506</v>
      </c>
      <c r="N16507"/>
      <c r="O16507"/>
      <c r="Q16507"/>
    </row>
    <row r="16508" spans="1:17" ht="15" x14ac:dyDescent="0.25">
      <c r="A16508"/>
      <c r="B16508" s="114">
        <v>16507</v>
      </c>
      <c r="C16508" s="7">
        <v>24</v>
      </c>
      <c r="G16508">
        <v>24</v>
      </c>
      <c r="K16508">
        <v>16507</v>
      </c>
      <c r="N16508"/>
      <c r="O16508"/>
      <c r="Q16508"/>
    </row>
    <row r="16509" spans="1:17" ht="15" x14ac:dyDescent="0.25">
      <c r="A16509"/>
      <c r="B16509" s="114">
        <v>16508</v>
      </c>
      <c r="C16509" s="7">
        <v>24</v>
      </c>
      <c r="G16509">
        <v>24</v>
      </c>
      <c r="K16509">
        <v>16508</v>
      </c>
      <c r="N16509"/>
      <c r="O16509"/>
      <c r="Q16509"/>
    </row>
    <row r="16510" spans="1:17" ht="15" x14ac:dyDescent="0.25">
      <c r="A16510"/>
      <c r="B16510" s="114">
        <v>16509</v>
      </c>
      <c r="C16510" s="7">
        <v>24</v>
      </c>
      <c r="G16510">
        <v>24</v>
      </c>
      <c r="K16510">
        <v>16509</v>
      </c>
      <c r="N16510"/>
      <c r="O16510"/>
      <c r="Q16510"/>
    </row>
    <row r="16511" spans="1:17" ht="15" x14ac:dyDescent="0.25">
      <c r="A16511"/>
      <c r="B16511" s="114">
        <v>16510</v>
      </c>
      <c r="C16511" s="7">
        <v>24</v>
      </c>
      <c r="G16511">
        <v>24</v>
      </c>
      <c r="K16511">
        <v>16510</v>
      </c>
      <c r="N16511"/>
      <c r="O16511"/>
      <c r="Q16511"/>
    </row>
    <row r="16512" spans="1:17" ht="15" x14ac:dyDescent="0.25">
      <c r="A16512"/>
      <c r="B16512" s="114">
        <v>16511</v>
      </c>
      <c r="C16512" s="7">
        <v>24</v>
      </c>
      <c r="G16512">
        <v>24</v>
      </c>
      <c r="K16512">
        <v>16511</v>
      </c>
      <c r="N16512"/>
      <c r="O16512"/>
      <c r="Q16512"/>
    </row>
    <row r="16513" spans="1:17" ht="15" x14ac:dyDescent="0.25">
      <c r="A16513"/>
      <c r="B16513" s="114">
        <v>16512</v>
      </c>
      <c r="C16513" s="7">
        <v>24</v>
      </c>
      <c r="G16513">
        <v>24</v>
      </c>
      <c r="K16513">
        <v>16512</v>
      </c>
      <c r="N16513"/>
      <c r="O16513"/>
      <c r="Q16513"/>
    </row>
    <row r="16514" spans="1:17" ht="15" x14ac:dyDescent="0.25">
      <c r="A16514"/>
      <c r="B16514" s="114">
        <v>16513</v>
      </c>
      <c r="C16514" s="7">
        <v>24</v>
      </c>
      <c r="G16514">
        <v>24</v>
      </c>
      <c r="K16514">
        <v>16513</v>
      </c>
      <c r="N16514"/>
      <c r="O16514"/>
      <c r="Q16514"/>
    </row>
    <row r="16515" spans="1:17" ht="15" x14ac:dyDescent="0.25">
      <c r="A16515"/>
      <c r="B16515" s="114">
        <v>16514</v>
      </c>
      <c r="C16515" s="7">
        <v>24</v>
      </c>
      <c r="G16515">
        <v>24</v>
      </c>
      <c r="K16515">
        <v>16514</v>
      </c>
      <c r="N16515"/>
      <c r="O16515"/>
      <c r="Q16515"/>
    </row>
    <row r="16516" spans="1:17" ht="15" x14ac:dyDescent="0.25">
      <c r="A16516"/>
      <c r="B16516" s="114">
        <v>16515</v>
      </c>
      <c r="C16516" s="7">
        <v>24</v>
      </c>
      <c r="G16516">
        <v>24</v>
      </c>
      <c r="K16516">
        <v>16515</v>
      </c>
      <c r="N16516"/>
      <c r="O16516"/>
      <c r="Q16516"/>
    </row>
    <row r="16517" spans="1:17" ht="15" x14ac:dyDescent="0.25">
      <c r="A16517"/>
      <c r="B16517" s="114">
        <v>16516</v>
      </c>
      <c r="C16517" s="7">
        <v>24</v>
      </c>
      <c r="G16517">
        <v>24</v>
      </c>
      <c r="K16517">
        <v>16516</v>
      </c>
      <c r="N16517"/>
      <c r="O16517"/>
      <c r="Q16517"/>
    </row>
    <row r="16518" spans="1:17" ht="15" x14ac:dyDescent="0.25">
      <c r="A16518"/>
      <c r="B16518" s="114">
        <v>16517</v>
      </c>
      <c r="C16518" s="7">
        <v>24</v>
      </c>
      <c r="G16518">
        <v>24</v>
      </c>
      <c r="K16518">
        <v>16517</v>
      </c>
      <c r="N16518"/>
      <c r="O16518"/>
      <c r="Q16518"/>
    </row>
    <row r="16519" spans="1:17" ht="15" x14ac:dyDescent="0.25">
      <c r="A16519"/>
      <c r="B16519" s="114">
        <v>16518</v>
      </c>
      <c r="C16519" s="7">
        <v>24</v>
      </c>
      <c r="G16519">
        <v>24</v>
      </c>
      <c r="K16519">
        <v>16518</v>
      </c>
      <c r="N16519"/>
      <c r="O16519"/>
      <c r="Q16519"/>
    </row>
    <row r="16520" spans="1:17" ht="15" x14ac:dyDescent="0.25">
      <c r="A16520"/>
      <c r="B16520" s="114">
        <v>16519</v>
      </c>
      <c r="C16520" s="7">
        <v>24</v>
      </c>
      <c r="G16520">
        <v>24</v>
      </c>
      <c r="K16520">
        <v>16519</v>
      </c>
      <c r="N16520"/>
      <c r="O16520"/>
      <c r="Q16520"/>
    </row>
    <row r="16521" spans="1:17" ht="15" x14ac:dyDescent="0.25">
      <c r="A16521"/>
      <c r="B16521" s="114">
        <v>16520</v>
      </c>
      <c r="C16521" s="7">
        <v>24</v>
      </c>
      <c r="G16521">
        <v>24</v>
      </c>
      <c r="K16521">
        <v>16520</v>
      </c>
      <c r="N16521"/>
      <c r="O16521"/>
      <c r="Q16521"/>
    </row>
    <row r="16522" spans="1:17" ht="15" x14ac:dyDescent="0.25">
      <c r="A16522"/>
      <c r="B16522" s="114">
        <v>16521</v>
      </c>
      <c r="C16522" s="7">
        <v>24</v>
      </c>
      <c r="G16522">
        <v>24</v>
      </c>
      <c r="K16522">
        <v>16521</v>
      </c>
      <c r="N16522"/>
      <c r="O16522"/>
      <c r="Q16522"/>
    </row>
    <row r="16523" spans="1:17" ht="15" x14ac:dyDescent="0.25">
      <c r="A16523"/>
      <c r="B16523" s="114">
        <v>16522</v>
      </c>
      <c r="C16523" s="7">
        <v>24</v>
      </c>
      <c r="G16523">
        <v>24</v>
      </c>
      <c r="K16523">
        <v>16522</v>
      </c>
      <c r="N16523"/>
      <c r="O16523"/>
      <c r="Q16523"/>
    </row>
    <row r="16524" spans="1:17" ht="15" x14ac:dyDescent="0.25">
      <c r="A16524"/>
      <c r="B16524" s="114">
        <v>16523</v>
      </c>
      <c r="C16524" s="7">
        <v>24</v>
      </c>
      <c r="G16524">
        <v>24</v>
      </c>
      <c r="K16524">
        <v>16523</v>
      </c>
      <c r="N16524"/>
      <c r="O16524"/>
      <c r="Q16524"/>
    </row>
    <row r="16525" spans="1:17" ht="15" x14ac:dyDescent="0.25">
      <c r="A16525"/>
      <c r="B16525" s="114">
        <v>16524</v>
      </c>
      <c r="C16525" s="7">
        <v>24</v>
      </c>
      <c r="G16525">
        <v>24</v>
      </c>
      <c r="K16525">
        <v>16524</v>
      </c>
      <c r="N16525"/>
      <c r="O16525"/>
      <c r="Q16525"/>
    </row>
    <row r="16526" spans="1:17" ht="15" x14ac:dyDescent="0.25">
      <c r="A16526"/>
      <c r="B16526" s="114">
        <v>16525</v>
      </c>
      <c r="C16526" s="7">
        <v>24</v>
      </c>
      <c r="G16526">
        <v>24</v>
      </c>
      <c r="K16526">
        <v>16525</v>
      </c>
      <c r="N16526"/>
      <c r="O16526"/>
      <c r="Q16526"/>
    </row>
    <row r="16527" spans="1:17" ht="15" x14ac:dyDescent="0.25">
      <c r="A16527"/>
      <c r="B16527" s="114">
        <v>16526</v>
      </c>
      <c r="C16527" s="7">
        <v>24</v>
      </c>
      <c r="G16527">
        <v>24</v>
      </c>
      <c r="K16527">
        <v>16526</v>
      </c>
      <c r="N16527"/>
      <c r="O16527"/>
      <c r="Q16527"/>
    </row>
    <row r="16528" spans="1:17" ht="15" x14ac:dyDescent="0.25">
      <c r="A16528"/>
      <c r="B16528" s="114">
        <v>16527</v>
      </c>
      <c r="C16528" s="7">
        <v>24</v>
      </c>
      <c r="G16528">
        <v>24</v>
      </c>
      <c r="K16528">
        <v>16527</v>
      </c>
      <c r="N16528"/>
      <c r="O16528"/>
      <c r="Q16528"/>
    </row>
    <row r="16529" spans="1:17" ht="15" x14ac:dyDescent="0.25">
      <c r="A16529"/>
      <c r="B16529" s="114">
        <v>16528</v>
      </c>
      <c r="C16529" s="7">
        <v>24</v>
      </c>
      <c r="G16529">
        <v>24</v>
      </c>
      <c r="K16529">
        <v>16528</v>
      </c>
      <c r="N16529"/>
      <c r="O16529"/>
      <c r="Q16529"/>
    </row>
    <row r="16530" spans="1:17" ht="15" x14ac:dyDescent="0.25">
      <c r="A16530"/>
      <c r="B16530" s="114">
        <v>16529</v>
      </c>
      <c r="C16530" s="7">
        <v>24</v>
      </c>
      <c r="G16530">
        <v>24</v>
      </c>
      <c r="K16530">
        <v>16529</v>
      </c>
      <c r="N16530"/>
      <c r="O16530"/>
      <c r="Q16530"/>
    </row>
    <row r="16531" spans="1:17" ht="15" x14ac:dyDescent="0.25">
      <c r="A16531"/>
      <c r="B16531" s="114">
        <v>16530</v>
      </c>
      <c r="C16531" s="7">
        <v>24</v>
      </c>
      <c r="G16531">
        <v>24</v>
      </c>
      <c r="K16531">
        <v>16530</v>
      </c>
      <c r="N16531"/>
      <c r="O16531"/>
      <c r="Q16531"/>
    </row>
    <row r="16532" spans="1:17" ht="15" x14ac:dyDescent="0.25">
      <c r="A16532"/>
      <c r="B16532" s="114">
        <v>16531</v>
      </c>
      <c r="C16532" s="7">
        <v>24</v>
      </c>
      <c r="G16532">
        <v>24</v>
      </c>
      <c r="K16532">
        <v>16531</v>
      </c>
      <c r="N16532"/>
      <c r="O16532"/>
      <c r="Q16532"/>
    </row>
    <row r="16533" spans="1:17" ht="15" x14ac:dyDescent="0.25">
      <c r="A16533"/>
      <c r="B16533" s="114">
        <v>16532</v>
      </c>
      <c r="C16533" s="7">
        <v>24</v>
      </c>
      <c r="G16533">
        <v>24</v>
      </c>
      <c r="K16533">
        <v>16532</v>
      </c>
      <c r="N16533"/>
      <c r="O16533"/>
      <c r="Q16533"/>
    </row>
    <row r="16534" spans="1:17" ht="15" x14ac:dyDescent="0.25">
      <c r="A16534"/>
      <c r="B16534" s="114">
        <v>16533</v>
      </c>
      <c r="C16534" s="7">
        <v>24</v>
      </c>
      <c r="G16534">
        <v>24</v>
      </c>
      <c r="K16534">
        <v>16533</v>
      </c>
      <c r="N16534"/>
      <c r="O16534"/>
      <c r="Q16534"/>
    </row>
    <row r="16535" spans="1:17" ht="15" x14ac:dyDescent="0.25">
      <c r="A16535"/>
      <c r="B16535" s="114">
        <v>16534</v>
      </c>
      <c r="C16535" s="7">
        <v>24</v>
      </c>
      <c r="G16535">
        <v>24</v>
      </c>
      <c r="K16535">
        <v>16534</v>
      </c>
      <c r="N16535"/>
      <c r="O16535"/>
      <c r="Q16535"/>
    </row>
    <row r="16536" spans="1:17" ht="15" x14ac:dyDescent="0.25">
      <c r="A16536"/>
      <c r="B16536" s="114">
        <v>16535</v>
      </c>
      <c r="C16536" s="7">
        <v>24</v>
      </c>
      <c r="G16536">
        <v>24</v>
      </c>
      <c r="K16536">
        <v>16535</v>
      </c>
      <c r="N16536"/>
      <c r="O16536"/>
      <c r="Q16536"/>
    </row>
    <row r="16537" spans="1:17" ht="15" x14ac:dyDescent="0.25">
      <c r="A16537"/>
      <c r="B16537" s="114">
        <v>16536</v>
      </c>
      <c r="C16537" s="7">
        <v>24</v>
      </c>
      <c r="G16537">
        <v>24</v>
      </c>
      <c r="K16537">
        <v>16536</v>
      </c>
      <c r="N16537"/>
      <c r="O16537"/>
      <c r="Q16537"/>
    </row>
    <row r="16538" spans="1:17" ht="15" x14ac:dyDescent="0.25">
      <c r="A16538"/>
      <c r="B16538" s="114">
        <v>16537</v>
      </c>
      <c r="C16538" s="7">
        <v>24</v>
      </c>
      <c r="G16538">
        <v>24</v>
      </c>
      <c r="K16538">
        <v>16537</v>
      </c>
      <c r="N16538"/>
      <c r="O16538"/>
      <c r="Q16538"/>
    </row>
    <row r="16539" spans="1:17" ht="15" x14ac:dyDescent="0.25">
      <c r="A16539"/>
      <c r="B16539" s="114">
        <v>16538</v>
      </c>
      <c r="C16539" s="7">
        <v>24</v>
      </c>
      <c r="G16539">
        <v>24</v>
      </c>
      <c r="K16539">
        <v>16538</v>
      </c>
      <c r="N16539"/>
      <c r="O16539"/>
      <c r="Q16539"/>
    </row>
    <row r="16540" spans="1:17" ht="15" x14ac:dyDescent="0.25">
      <c r="A16540"/>
      <c r="B16540" s="114">
        <v>16539</v>
      </c>
      <c r="C16540" s="7">
        <v>24</v>
      </c>
      <c r="G16540">
        <v>24</v>
      </c>
      <c r="K16540">
        <v>16539</v>
      </c>
      <c r="N16540"/>
      <c r="O16540"/>
      <c r="Q16540"/>
    </row>
    <row r="16541" spans="1:17" ht="15" x14ac:dyDescent="0.25">
      <c r="A16541"/>
      <c r="B16541" s="114">
        <v>16540</v>
      </c>
      <c r="C16541" s="7">
        <v>24</v>
      </c>
      <c r="G16541">
        <v>24</v>
      </c>
      <c r="K16541">
        <v>16540</v>
      </c>
      <c r="N16541"/>
      <c r="O16541"/>
      <c r="Q16541"/>
    </row>
    <row r="16542" spans="1:17" ht="15" x14ac:dyDescent="0.25">
      <c r="A16542"/>
      <c r="B16542" s="114">
        <v>16541</v>
      </c>
      <c r="C16542" s="7">
        <v>24</v>
      </c>
      <c r="G16542">
        <v>24</v>
      </c>
      <c r="K16542">
        <v>16541</v>
      </c>
      <c r="N16542"/>
      <c r="O16542"/>
      <c r="Q16542"/>
    </row>
    <row r="16543" spans="1:17" ht="15" x14ac:dyDescent="0.25">
      <c r="A16543"/>
      <c r="B16543" s="114">
        <v>16542</v>
      </c>
      <c r="C16543" s="7">
        <v>24</v>
      </c>
      <c r="G16543">
        <v>24</v>
      </c>
      <c r="K16543">
        <v>16542</v>
      </c>
      <c r="N16543"/>
      <c r="O16543"/>
      <c r="Q16543"/>
    </row>
    <row r="16544" spans="1:17" ht="15" x14ac:dyDescent="0.25">
      <c r="A16544"/>
      <c r="B16544" s="114">
        <v>16543</v>
      </c>
      <c r="C16544" s="7">
        <v>24</v>
      </c>
      <c r="G16544">
        <v>24</v>
      </c>
      <c r="K16544">
        <v>16543</v>
      </c>
      <c r="N16544"/>
      <c r="O16544"/>
      <c r="Q16544"/>
    </row>
    <row r="16545" spans="1:17" ht="15" x14ac:dyDescent="0.25">
      <c r="A16545"/>
      <c r="B16545" s="114">
        <v>16544</v>
      </c>
      <c r="C16545" s="7">
        <v>24</v>
      </c>
      <c r="G16545">
        <v>24</v>
      </c>
      <c r="K16545">
        <v>16544</v>
      </c>
      <c r="N16545"/>
      <c r="O16545"/>
      <c r="Q16545"/>
    </row>
    <row r="16546" spans="1:17" ht="15" x14ac:dyDescent="0.25">
      <c r="A16546"/>
      <c r="B16546" s="114">
        <v>16545</v>
      </c>
      <c r="C16546" s="7">
        <v>24</v>
      </c>
      <c r="G16546">
        <v>24</v>
      </c>
      <c r="K16546">
        <v>16545</v>
      </c>
      <c r="N16546"/>
      <c r="O16546"/>
      <c r="Q16546"/>
    </row>
    <row r="16547" spans="1:17" ht="15" x14ac:dyDescent="0.25">
      <c r="A16547"/>
      <c r="B16547" s="114">
        <v>16546</v>
      </c>
      <c r="C16547" s="7">
        <v>24</v>
      </c>
      <c r="G16547">
        <v>24</v>
      </c>
      <c r="K16547">
        <v>16546</v>
      </c>
      <c r="N16547"/>
      <c r="O16547"/>
      <c r="Q16547"/>
    </row>
    <row r="16548" spans="1:17" ht="15" x14ac:dyDescent="0.25">
      <c r="A16548"/>
      <c r="B16548" s="114">
        <v>16547</v>
      </c>
      <c r="C16548" s="7">
        <v>24</v>
      </c>
      <c r="G16548">
        <v>24</v>
      </c>
      <c r="K16548">
        <v>16547</v>
      </c>
      <c r="N16548"/>
      <c r="O16548"/>
      <c r="Q16548"/>
    </row>
    <row r="16549" spans="1:17" ht="15" x14ac:dyDescent="0.25">
      <c r="A16549"/>
      <c r="B16549" s="114">
        <v>16548</v>
      </c>
      <c r="C16549" s="7">
        <v>24</v>
      </c>
      <c r="G16549">
        <v>24</v>
      </c>
      <c r="K16549">
        <v>16548</v>
      </c>
      <c r="N16549"/>
      <c r="O16549"/>
      <c r="Q16549"/>
    </row>
    <row r="16550" spans="1:17" ht="15" x14ac:dyDescent="0.25">
      <c r="A16550"/>
      <c r="B16550" s="114">
        <v>16549</v>
      </c>
      <c r="C16550" s="7">
        <v>24</v>
      </c>
      <c r="G16550">
        <v>24</v>
      </c>
      <c r="K16550">
        <v>16549</v>
      </c>
      <c r="N16550"/>
      <c r="O16550"/>
      <c r="Q16550"/>
    </row>
    <row r="16551" spans="1:17" ht="15" x14ac:dyDescent="0.25">
      <c r="A16551"/>
      <c r="B16551" s="114">
        <v>16550</v>
      </c>
      <c r="C16551" s="7">
        <v>24</v>
      </c>
      <c r="G16551">
        <v>24</v>
      </c>
      <c r="K16551">
        <v>16550</v>
      </c>
      <c r="N16551"/>
      <c r="O16551"/>
      <c r="Q16551"/>
    </row>
    <row r="16552" spans="1:17" ht="15" x14ac:dyDescent="0.25">
      <c r="A16552"/>
      <c r="B16552" s="114">
        <v>16551</v>
      </c>
      <c r="C16552" s="7">
        <v>24</v>
      </c>
      <c r="G16552">
        <v>24</v>
      </c>
      <c r="K16552">
        <v>16551</v>
      </c>
      <c r="N16552"/>
      <c r="O16552"/>
      <c r="Q16552"/>
    </row>
    <row r="16553" spans="1:17" ht="15" x14ac:dyDescent="0.25">
      <c r="A16553"/>
      <c r="B16553" s="114">
        <v>16552</v>
      </c>
      <c r="C16553" s="7">
        <v>24</v>
      </c>
      <c r="G16553">
        <v>24</v>
      </c>
      <c r="K16553">
        <v>16552</v>
      </c>
      <c r="N16553"/>
      <c r="O16553"/>
      <c r="Q16553"/>
    </row>
    <row r="16554" spans="1:17" ht="15" x14ac:dyDescent="0.25">
      <c r="A16554"/>
      <c r="B16554" s="114">
        <v>16553</v>
      </c>
      <c r="C16554" s="7">
        <v>24</v>
      </c>
      <c r="G16554">
        <v>24</v>
      </c>
      <c r="K16554">
        <v>16553</v>
      </c>
      <c r="N16554"/>
      <c r="O16554"/>
      <c r="Q16554"/>
    </row>
    <row r="16555" spans="1:17" ht="15" x14ac:dyDescent="0.25">
      <c r="A16555"/>
      <c r="B16555" s="114">
        <v>16554</v>
      </c>
      <c r="C16555" s="7">
        <v>24</v>
      </c>
      <c r="G16555">
        <v>24</v>
      </c>
      <c r="K16555">
        <v>16554</v>
      </c>
      <c r="N16555"/>
      <c r="O16555"/>
      <c r="Q16555"/>
    </row>
    <row r="16556" spans="1:17" ht="15" x14ac:dyDescent="0.25">
      <c r="A16556"/>
      <c r="B16556" s="114">
        <v>16555</v>
      </c>
      <c r="C16556" s="7">
        <v>24</v>
      </c>
      <c r="G16556">
        <v>24</v>
      </c>
      <c r="K16556">
        <v>16555</v>
      </c>
      <c r="N16556"/>
      <c r="O16556"/>
      <c r="Q16556"/>
    </row>
    <row r="16557" spans="1:17" ht="15" x14ac:dyDescent="0.25">
      <c r="A16557"/>
      <c r="B16557" s="114">
        <v>16556</v>
      </c>
      <c r="C16557" s="7">
        <v>24</v>
      </c>
      <c r="G16557">
        <v>24</v>
      </c>
      <c r="K16557">
        <v>16556</v>
      </c>
      <c r="N16557"/>
      <c r="O16557"/>
      <c r="Q16557"/>
    </row>
    <row r="16558" spans="1:17" ht="15" x14ac:dyDescent="0.25">
      <c r="A16558"/>
      <c r="B16558" s="114">
        <v>16557</v>
      </c>
      <c r="C16558" s="7">
        <v>24</v>
      </c>
      <c r="G16558">
        <v>24</v>
      </c>
      <c r="K16558">
        <v>16557</v>
      </c>
      <c r="N16558"/>
      <c r="O16558"/>
      <c r="Q16558"/>
    </row>
    <row r="16559" spans="1:17" ht="15" x14ac:dyDescent="0.25">
      <c r="A16559"/>
      <c r="B16559" s="114">
        <v>16558</v>
      </c>
      <c r="C16559" s="7">
        <v>24</v>
      </c>
      <c r="G16559">
        <v>24</v>
      </c>
      <c r="K16559">
        <v>16558</v>
      </c>
      <c r="N16559"/>
      <c r="O16559"/>
      <c r="Q16559"/>
    </row>
    <row r="16560" spans="1:17" ht="15" x14ac:dyDescent="0.25">
      <c r="A16560"/>
      <c r="B16560" s="114">
        <v>16559</v>
      </c>
      <c r="C16560" s="7">
        <v>24</v>
      </c>
      <c r="G16560">
        <v>24</v>
      </c>
      <c r="K16560">
        <v>16559</v>
      </c>
      <c r="N16560"/>
      <c r="O16560"/>
      <c r="Q16560"/>
    </row>
    <row r="16561" spans="1:17" ht="15" x14ac:dyDescent="0.25">
      <c r="A16561"/>
      <c r="B16561" s="114">
        <v>16560</v>
      </c>
      <c r="C16561" s="7">
        <v>24</v>
      </c>
      <c r="G16561">
        <v>24</v>
      </c>
      <c r="K16561">
        <v>16560</v>
      </c>
      <c r="N16561"/>
      <c r="O16561"/>
      <c r="Q16561"/>
    </row>
    <row r="16562" spans="1:17" ht="15" x14ac:dyDescent="0.25">
      <c r="A16562"/>
      <c r="B16562" s="114">
        <v>16561</v>
      </c>
      <c r="C16562" s="7">
        <v>24</v>
      </c>
      <c r="G16562">
        <v>24</v>
      </c>
      <c r="K16562">
        <v>16561</v>
      </c>
      <c r="N16562"/>
      <c r="O16562"/>
      <c r="Q16562"/>
    </row>
    <row r="16563" spans="1:17" ht="15" x14ac:dyDescent="0.25">
      <c r="A16563"/>
      <c r="B16563" s="114">
        <v>16562</v>
      </c>
      <c r="C16563" s="7">
        <v>24</v>
      </c>
      <c r="G16563">
        <v>24</v>
      </c>
      <c r="K16563">
        <v>16562</v>
      </c>
      <c r="N16563"/>
      <c r="O16563"/>
      <c r="Q16563"/>
    </row>
    <row r="16564" spans="1:17" ht="15" x14ac:dyDescent="0.25">
      <c r="A16564"/>
      <c r="B16564" s="114">
        <v>16563</v>
      </c>
      <c r="C16564" s="7">
        <v>24</v>
      </c>
      <c r="G16564">
        <v>24</v>
      </c>
      <c r="K16564">
        <v>16563</v>
      </c>
      <c r="N16564"/>
      <c r="O16564"/>
      <c r="Q16564"/>
    </row>
    <row r="16565" spans="1:17" ht="15" x14ac:dyDescent="0.25">
      <c r="A16565"/>
      <c r="B16565" s="114">
        <v>16564</v>
      </c>
      <c r="C16565" s="7">
        <v>24</v>
      </c>
      <c r="G16565">
        <v>24</v>
      </c>
      <c r="K16565">
        <v>16564</v>
      </c>
      <c r="N16565"/>
      <c r="O16565"/>
      <c r="Q16565"/>
    </row>
    <row r="16566" spans="1:17" ht="15" x14ac:dyDescent="0.25">
      <c r="A16566"/>
      <c r="B16566" s="114">
        <v>16565</v>
      </c>
      <c r="C16566" s="7">
        <v>24</v>
      </c>
      <c r="G16566">
        <v>24</v>
      </c>
      <c r="K16566">
        <v>16565</v>
      </c>
      <c r="N16566"/>
      <c r="O16566"/>
      <c r="Q16566"/>
    </row>
    <row r="16567" spans="1:17" ht="15" x14ac:dyDescent="0.25">
      <c r="A16567"/>
      <c r="B16567" s="114">
        <v>16566</v>
      </c>
      <c r="C16567" s="7">
        <v>24</v>
      </c>
      <c r="G16567">
        <v>24</v>
      </c>
      <c r="K16567">
        <v>16566</v>
      </c>
      <c r="N16567"/>
      <c r="O16567"/>
      <c r="Q16567"/>
    </row>
    <row r="16568" spans="1:17" ht="15" x14ac:dyDescent="0.25">
      <c r="A16568"/>
      <c r="B16568" s="114">
        <v>16567</v>
      </c>
      <c r="C16568" s="7">
        <v>24</v>
      </c>
      <c r="G16568">
        <v>24</v>
      </c>
      <c r="K16568">
        <v>16567</v>
      </c>
      <c r="N16568"/>
      <c r="O16568"/>
      <c r="Q16568"/>
    </row>
    <row r="16569" spans="1:17" ht="15" x14ac:dyDescent="0.25">
      <c r="A16569"/>
      <c r="B16569" s="114">
        <v>16568</v>
      </c>
      <c r="C16569" s="7">
        <v>24</v>
      </c>
      <c r="G16569">
        <v>24</v>
      </c>
      <c r="K16569">
        <v>16568</v>
      </c>
      <c r="N16569"/>
      <c r="O16569"/>
      <c r="Q16569"/>
    </row>
    <row r="16570" spans="1:17" ht="15" x14ac:dyDescent="0.25">
      <c r="A16570"/>
      <c r="B16570" s="114">
        <v>16569</v>
      </c>
      <c r="C16570" s="7">
        <v>24</v>
      </c>
      <c r="G16570">
        <v>24</v>
      </c>
      <c r="K16570">
        <v>16569</v>
      </c>
      <c r="N16570"/>
      <c r="O16570"/>
      <c r="Q16570"/>
    </row>
    <row r="16571" spans="1:17" ht="15" x14ac:dyDescent="0.25">
      <c r="A16571"/>
      <c r="B16571" s="114">
        <v>16570</v>
      </c>
      <c r="C16571" s="7">
        <v>24</v>
      </c>
      <c r="G16571">
        <v>24</v>
      </c>
      <c r="K16571">
        <v>16570</v>
      </c>
      <c r="N16571"/>
      <c r="O16571"/>
      <c r="Q16571"/>
    </row>
    <row r="16572" spans="1:17" ht="15" x14ac:dyDescent="0.25">
      <c r="A16572"/>
      <c r="B16572" s="114">
        <v>16571</v>
      </c>
      <c r="C16572" s="7">
        <v>24</v>
      </c>
      <c r="G16572">
        <v>24</v>
      </c>
      <c r="K16572">
        <v>16571</v>
      </c>
      <c r="N16572"/>
      <c r="O16572"/>
      <c r="Q16572"/>
    </row>
    <row r="16573" spans="1:17" ht="15" x14ac:dyDescent="0.25">
      <c r="A16573"/>
      <c r="B16573" s="114">
        <v>16572</v>
      </c>
      <c r="C16573" s="7">
        <v>24</v>
      </c>
      <c r="G16573">
        <v>24</v>
      </c>
      <c r="K16573">
        <v>16572</v>
      </c>
      <c r="N16573"/>
      <c r="O16573"/>
      <c r="Q16573"/>
    </row>
    <row r="16574" spans="1:17" ht="15" x14ac:dyDescent="0.25">
      <c r="A16574"/>
      <c r="B16574" s="114">
        <v>16573</v>
      </c>
      <c r="C16574" s="7">
        <v>24</v>
      </c>
      <c r="G16574">
        <v>24</v>
      </c>
      <c r="K16574">
        <v>16573</v>
      </c>
      <c r="N16574"/>
      <c r="O16574"/>
      <c r="Q16574"/>
    </row>
    <row r="16575" spans="1:17" ht="15" x14ac:dyDescent="0.25">
      <c r="A16575"/>
      <c r="B16575" s="114">
        <v>16574</v>
      </c>
      <c r="C16575" s="7">
        <v>24</v>
      </c>
      <c r="G16575">
        <v>24</v>
      </c>
      <c r="K16575">
        <v>16574</v>
      </c>
      <c r="N16575"/>
      <c r="O16575"/>
      <c r="Q16575"/>
    </row>
    <row r="16576" spans="1:17" ht="15" x14ac:dyDescent="0.25">
      <c r="A16576"/>
      <c r="B16576" s="114">
        <v>16575</v>
      </c>
      <c r="C16576" s="7">
        <v>24</v>
      </c>
      <c r="G16576">
        <v>24</v>
      </c>
      <c r="K16576">
        <v>16575</v>
      </c>
      <c r="N16576"/>
      <c r="O16576"/>
      <c r="Q16576"/>
    </row>
    <row r="16577" spans="1:17" ht="15" x14ac:dyDescent="0.25">
      <c r="A16577"/>
      <c r="B16577" s="114">
        <v>16576</v>
      </c>
      <c r="C16577" s="7">
        <v>24</v>
      </c>
      <c r="G16577">
        <v>24</v>
      </c>
      <c r="K16577">
        <v>16576</v>
      </c>
      <c r="N16577"/>
      <c r="O16577"/>
      <c r="Q16577"/>
    </row>
    <row r="16578" spans="1:17" ht="15" x14ac:dyDescent="0.25">
      <c r="A16578"/>
      <c r="B16578" s="114">
        <v>16577</v>
      </c>
      <c r="C16578" s="7">
        <v>24</v>
      </c>
      <c r="G16578">
        <v>24</v>
      </c>
      <c r="K16578">
        <v>16577</v>
      </c>
      <c r="N16578"/>
      <c r="O16578"/>
      <c r="Q16578"/>
    </row>
    <row r="16579" spans="1:17" ht="15" x14ac:dyDescent="0.25">
      <c r="A16579"/>
      <c r="B16579" s="114">
        <v>16578</v>
      </c>
      <c r="C16579" s="7">
        <v>24</v>
      </c>
      <c r="G16579">
        <v>24</v>
      </c>
      <c r="K16579">
        <v>16578</v>
      </c>
      <c r="N16579"/>
      <c r="O16579"/>
      <c r="Q16579"/>
    </row>
    <row r="16580" spans="1:17" ht="15" x14ac:dyDescent="0.25">
      <c r="A16580"/>
      <c r="B16580" s="114">
        <v>16579</v>
      </c>
      <c r="C16580" s="7">
        <v>24</v>
      </c>
      <c r="G16580">
        <v>24</v>
      </c>
      <c r="K16580">
        <v>16579</v>
      </c>
      <c r="N16580"/>
      <c r="O16580"/>
      <c r="Q16580"/>
    </row>
    <row r="16581" spans="1:17" ht="15" x14ac:dyDescent="0.25">
      <c r="A16581"/>
      <c r="B16581" s="114">
        <v>16580</v>
      </c>
      <c r="C16581" s="7">
        <v>24</v>
      </c>
      <c r="G16581">
        <v>24</v>
      </c>
      <c r="K16581">
        <v>16580</v>
      </c>
      <c r="N16581"/>
      <c r="O16581"/>
      <c r="Q16581"/>
    </row>
    <row r="16582" spans="1:17" ht="15" x14ac:dyDescent="0.25">
      <c r="A16582"/>
      <c r="B16582" s="114">
        <v>16581</v>
      </c>
      <c r="C16582" s="7">
        <v>24</v>
      </c>
      <c r="G16582">
        <v>24</v>
      </c>
      <c r="K16582">
        <v>16581</v>
      </c>
      <c r="N16582"/>
      <c r="O16582"/>
      <c r="Q16582"/>
    </row>
    <row r="16583" spans="1:17" ht="15" x14ac:dyDescent="0.25">
      <c r="A16583"/>
      <c r="B16583" s="114">
        <v>16582</v>
      </c>
      <c r="C16583" s="7">
        <v>24</v>
      </c>
      <c r="G16583">
        <v>24</v>
      </c>
      <c r="K16583">
        <v>16582</v>
      </c>
      <c r="N16583"/>
      <c r="O16583"/>
      <c r="Q16583"/>
    </row>
    <row r="16584" spans="1:17" ht="15" x14ac:dyDescent="0.25">
      <c r="A16584"/>
      <c r="B16584" s="114">
        <v>16583</v>
      </c>
      <c r="C16584" s="7">
        <v>24</v>
      </c>
      <c r="G16584">
        <v>24</v>
      </c>
      <c r="K16584">
        <v>16583</v>
      </c>
      <c r="N16584"/>
      <c r="O16584"/>
      <c r="Q16584"/>
    </row>
    <row r="16585" spans="1:17" ht="15" x14ac:dyDescent="0.25">
      <c r="A16585"/>
      <c r="B16585" s="114">
        <v>16584</v>
      </c>
      <c r="C16585" s="7">
        <v>24</v>
      </c>
      <c r="G16585">
        <v>24</v>
      </c>
      <c r="K16585">
        <v>16584</v>
      </c>
      <c r="N16585"/>
      <c r="O16585"/>
      <c r="Q16585"/>
    </row>
    <row r="16586" spans="1:17" ht="15" x14ac:dyDescent="0.25">
      <c r="A16586"/>
      <c r="B16586" s="114">
        <v>16585</v>
      </c>
      <c r="C16586" s="7">
        <v>24</v>
      </c>
      <c r="G16586">
        <v>24</v>
      </c>
      <c r="K16586">
        <v>16585</v>
      </c>
      <c r="N16586"/>
      <c r="O16586"/>
      <c r="Q16586"/>
    </row>
    <row r="16587" spans="1:17" ht="15" x14ac:dyDescent="0.25">
      <c r="A16587"/>
      <c r="B16587" s="114">
        <v>16586</v>
      </c>
      <c r="C16587" s="7">
        <v>24</v>
      </c>
      <c r="G16587">
        <v>24</v>
      </c>
      <c r="K16587">
        <v>16586</v>
      </c>
      <c r="N16587"/>
      <c r="O16587"/>
      <c r="Q16587"/>
    </row>
    <row r="16588" spans="1:17" ht="15" x14ac:dyDescent="0.25">
      <c r="A16588"/>
      <c r="B16588" s="114">
        <v>16587</v>
      </c>
      <c r="C16588" s="7">
        <v>24</v>
      </c>
      <c r="G16588">
        <v>24</v>
      </c>
      <c r="K16588">
        <v>16587</v>
      </c>
      <c r="N16588"/>
      <c r="O16588"/>
      <c r="Q16588"/>
    </row>
    <row r="16589" spans="1:17" ht="15" x14ac:dyDescent="0.25">
      <c r="A16589"/>
      <c r="B16589" s="114">
        <v>16588</v>
      </c>
      <c r="C16589" s="7">
        <v>24</v>
      </c>
      <c r="G16589">
        <v>24</v>
      </c>
      <c r="K16589">
        <v>16588</v>
      </c>
      <c r="N16589"/>
      <c r="O16589"/>
      <c r="Q16589"/>
    </row>
    <row r="16590" spans="1:17" ht="15" x14ac:dyDescent="0.25">
      <c r="A16590"/>
      <c r="B16590" s="114">
        <v>16589</v>
      </c>
      <c r="C16590" s="7">
        <v>24</v>
      </c>
      <c r="G16590">
        <v>24</v>
      </c>
      <c r="K16590">
        <v>16589</v>
      </c>
      <c r="N16590"/>
      <c r="O16590"/>
      <c r="Q16590"/>
    </row>
    <row r="16591" spans="1:17" ht="15" x14ac:dyDescent="0.25">
      <c r="A16591"/>
      <c r="B16591" s="114">
        <v>16590</v>
      </c>
      <c r="C16591" s="7">
        <v>24</v>
      </c>
      <c r="G16591">
        <v>24</v>
      </c>
      <c r="K16591">
        <v>16590</v>
      </c>
      <c r="N16591"/>
      <c r="O16591"/>
      <c r="Q16591"/>
    </row>
    <row r="16592" spans="1:17" ht="15" x14ac:dyDescent="0.25">
      <c r="A16592"/>
      <c r="B16592" s="114">
        <v>16591</v>
      </c>
      <c r="C16592" s="7">
        <v>24</v>
      </c>
      <c r="G16592">
        <v>24</v>
      </c>
      <c r="K16592">
        <v>16591</v>
      </c>
      <c r="N16592"/>
      <c r="O16592"/>
      <c r="Q16592"/>
    </row>
    <row r="16593" spans="1:17" ht="15" x14ac:dyDescent="0.25">
      <c r="A16593"/>
      <c r="B16593" s="114">
        <v>16592</v>
      </c>
      <c r="C16593" s="7">
        <v>24</v>
      </c>
      <c r="G16593">
        <v>24</v>
      </c>
      <c r="K16593">
        <v>16592</v>
      </c>
      <c r="N16593"/>
      <c r="O16593"/>
      <c r="Q16593"/>
    </row>
    <row r="16594" spans="1:17" ht="15" x14ac:dyDescent="0.25">
      <c r="A16594"/>
      <c r="B16594" s="114">
        <v>16593</v>
      </c>
      <c r="C16594" s="7">
        <v>24</v>
      </c>
      <c r="G16594">
        <v>24</v>
      </c>
      <c r="K16594">
        <v>16593</v>
      </c>
      <c r="N16594"/>
      <c r="O16594"/>
      <c r="Q16594"/>
    </row>
    <row r="16595" spans="1:17" ht="15" x14ac:dyDescent="0.25">
      <c r="A16595"/>
      <c r="B16595" s="114">
        <v>16594</v>
      </c>
      <c r="C16595" s="7">
        <v>24</v>
      </c>
      <c r="G16595">
        <v>24</v>
      </c>
      <c r="K16595">
        <v>16594</v>
      </c>
      <c r="N16595"/>
      <c r="O16595"/>
      <c r="Q16595"/>
    </row>
    <row r="16596" spans="1:17" ht="15" x14ac:dyDescent="0.25">
      <c r="A16596"/>
      <c r="B16596" s="114">
        <v>16595</v>
      </c>
      <c r="C16596" s="7">
        <v>24</v>
      </c>
      <c r="G16596">
        <v>24</v>
      </c>
      <c r="K16596">
        <v>16595</v>
      </c>
      <c r="N16596"/>
      <c r="O16596"/>
      <c r="Q16596"/>
    </row>
    <row r="16597" spans="1:17" ht="15" x14ac:dyDescent="0.25">
      <c r="A16597"/>
      <c r="B16597" s="114">
        <v>16596</v>
      </c>
      <c r="C16597" s="7">
        <v>24</v>
      </c>
      <c r="G16597">
        <v>24</v>
      </c>
      <c r="K16597">
        <v>16596</v>
      </c>
      <c r="N16597"/>
      <c r="O16597"/>
      <c r="Q16597"/>
    </row>
    <row r="16598" spans="1:17" ht="15" x14ac:dyDescent="0.25">
      <c r="A16598"/>
      <c r="B16598" s="114">
        <v>16597</v>
      </c>
      <c r="C16598" s="7">
        <v>24</v>
      </c>
      <c r="G16598">
        <v>24</v>
      </c>
      <c r="K16598">
        <v>16597</v>
      </c>
      <c r="N16598"/>
      <c r="O16598"/>
      <c r="Q16598"/>
    </row>
    <row r="16599" spans="1:17" ht="15" x14ac:dyDescent="0.25">
      <c r="A16599"/>
      <c r="B16599" s="114">
        <v>16598</v>
      </c>
      <c r="C16599" s="7">
        <v>24</v>
      </c>
      <c r="G16599">
        <v>24</v>
      </c>
      <c r="K16599">
        <v>16598</v>
      </c>
      <c r="N16599"/>
      <c r="O16599"/>
      <c r="Q16599"/>
    </row>
    <row r="16600" spans="1:17" ht="15" x14ac:dyDescent="0.25">
      <c r="A16600"/>
      <c r="B16600" s="114">
        <v>16599</v>
      </c>
      <c r="C16600" s="7">
        <v>24</v>
      </c>
      <c r="G16600">
        <v>24</v>
      </c>
      <c r="K16600">
        <v>16599</v>
      </c>
      <c r="N16600"/>
      <c r="O16600"/>
      <c r="Q16600"/>
    </row>
    <row r="16601" spans="1:17" ht="15" x14ac:dyDescent="0.25">
      <c r="A16601"/>
      <c r="B16601" s="114">
        <v>16600</v>
      </c>
      <c r="C16601" s="7">
        <v>24</v>
      </c>
      <c r="G16601">
        <v>24</v>
      </c>
      <c r="K16601">
        <v>16600</v>
      </c>
      <c r="N16601"/>
      <c r="O16601"/>
      <c r="Q16601"/>
    </row>
    <row r="16602" spans="1:17" ht="15" x14ac:dyDescent="0.25">
      <c r="A16602"/>
      <c r="B16602" s="114">
        <v>16601</v>
      </c>
      <c r="C16602" s="7">
        <v>24</v>
      </c>
      <c r="G16602">
        <v>24</v>
      </c>
      <c r="K16602">
        <v>16601</v>
      </c>
      <c r="N16602"/>
      <c r="O16602"/>
      <c r="Q16602"/>
    </row>
    <row r="16603" spans="1:17" ht="15" x14ac:dyDescent="0.25">
      <c r="A16603"/>
      <c r="B16603" s="114">
        <v>16602</v>
      </c>
      <c r="C16603" s="7">
        <v>24</v>
      </c>
      <c r="G16603">
        <v>24</v>
      </c>
      <c r="K16603">
        <v>16602</v>
      </c>
      <c r="N16603"/>
      <c r="O16603"/>
      <c r="Q16603"/>
    </row>
    <row r="16604" spans="1:17" ht="15" x14ac:dyDescent="0.25">
      <c r="A16604"/>
      <c r="B16604" s="114">
        <v>16603</v>
      </c>
      <c r="C16604" s="7">
        <v>24</v>
      </c>
      <c r="G16604">
        <v>24</v>
      </c>
      <c r="K16604">
        <v>16603</v>
      </c>
      <c r="N16604"/>
      <c r="O16604"/>
      <c r="Q16604"/>
    </row>
    <row r="16605" spans="1:17" ht="15" x14ac:dyDescent="0.25">
      <c r="A16605"/>
      <c r="B16605" s="114">
        <v>16604</v>
      </c>
      <c r="C16605" s="7">
        <v>24</v>
      </c>
      <c r="G16605">
        <v>24</v>
      </c>
      <c r="K16605">
        <v>16604</v>
      </c>
      <c r="N16605"/>
      <c r="O16605"/>
      <c r="Q16605"/>
    </row>
    <row r="16606" spans="1:17" ht="15" x14ac:dyDescent="0.25">
      <c r="A16606"/>
      <c r="B16606" s="114">
        <v>16605</v>
      </c>
      <c r="C16606" s="7">
        <v>24</v>
      </c>
      <c r="G16606">
        <v>24</v>
      </c>
      <c r="K16606">
        <v>16605</v>
      </c>
      <c r="N16606"/>
      <c r="O16606"/>
      <c r="Q16606"/>
    </row>
    <row r="16607" spans="1:17" ht="15" x14ac:dyDescent="0.25">
      <c r="A16607"/>
      <c r="B16607" s="114">
        <v>16606</v>
      </c>
      <c r="C16607" s="7">
        <v>24</v>
      </c>
      <c r="G16607">
        <v>24</v>
      </c>
      <c r="K16607">
        <v>16606</v>
      </c>
      <c r="N16607"/>
      <c r="O16607"/>
      <c r="Q16607"/>
    </row>
    <row r="16608" spans="1:17" ht="15" x14ac:dyDescent="0.25">
      <c r="A16608"/>
      <c r="B16608" s="114">
        <v>16607</v>
      </c>
      <c r="C16608" s="7">
        <v>24</v>
      </c>
      <c r="G16608">
        <v>24</v>
      </c>
      <c r="K16608">
        <v>16607</v>
      </c>
      <c r="N16608"/>
      <c r="O16608"/>
      <c r="Q16608"/>
    </row>
    <row r="16609" spans="1:17" ht="15" x14ac:dyDescent="0.25">
      <c r="A16609"/>
      <c r="B16609" s="114">
        <v>16608</v>
      </c>
      <c r="C16609" s="7">
        <v>24</v>
      </c>
      <c r="G16609">
        <v>24</v>
      </c>
      <c r="K16609">
        <v>16608</v>
      </c>
      <c r="N16609"/>
      <c r="O16609"/>
      <c r="Q16609"/>
    </row>
    <row r="16610" spans="1:17" ht="15" x14ac:dyDescent="0.25">
      <c r="A16610"/>
      <c r="B16610" s="114">
        <v>16609</v>
      </c>
      <c r="C16610" s="7">
        <v>24</v>
      </c>
      <c r="G16610">
        <v>24</v>
      </c>
      <c r="K16610">
        <v>16609</v>
      </c>
      <c r="N16610"/>
      <c r="O16610"/>
      <c r="Q16610"/>
    </row>
    <row r="16611" spans="1:17" ht="15" x14ac:dyDescent="0.25">
      <c r="A16611"/>
      <c r="B16611" s="114">
        <v>16610</v>
      </c>
      <c r="C16611" s="7">
        <v>24</v>
      </c>
      <c r="G16611">
        <v>24</v>
      </c>
      <c r="K16611">
        <v>16610</v>
      </c>
      <c r="N16611"/>
      <c r="O16611"/>
      <c r="Q16611"/>
    </row>
    <row r="16612" spans="1:17" ht="15" x14ac:dyDescent="0.25">
      <c r="A16612"/>
      <c r="B16612" s="114">
        <v>16611</v>
      </c>
      <c r="C16612" s="7">
        <v>24</v>
      </c>
      <c r="G16612">
        <v>24</v>
      </c>
      <c r="K16612">
        <v>16611</v>
      </c>
      <c r="N16612"/>
      <c r="O16612"/>
      <c r="Q16612"/>
    </row>
    <row r="16613" spans="1:17" ht="15" x14ac:dyDescent="0.25">
      <c r="A16613"/>
      <c r="B16613" s="114">
        <v>16612</v>
      </c>
      <c r="C16613" s="7">
        <v>24</v>
      </c>
      <c r="G16613">
        <v>24</v>
      </c>
      <c r="K16613">
        <v>16612</v>
      </c>
      <c r="N16613"/>
      <c r="O16613"/>
      <c r="Q16613"/>
    </row>
    <row r="16614" spans="1:17" ht="15" x14ac:dyDescent="0.25">
      <c r="A16614"/>
      <c r="B16614" s="114">
        <v>16613</v>
      </c>
      <c r="C16614" s="7">
        <v>24</v>
      </c>
      <c r="G16614">
        <v>24</v>
      </c>
      <c r="K16614">
        <v>16613</v>
      </c>
      <c r="N16614"/>
      <c r="O16614"/>
      <c r="Q16614"/>
    </row>
    <row r="16615" spans="1:17" ht="15" x14ac:dyDescent="0.25">
      <c r="A16615"/>
      <c r="B16615" s="114">
        <v>16614</v>
      </c>
      <c r="C16615" s="7">
        <v>24</v>
      </c>
      <c r="G16615">
        <v>24</v>
      </c>
      <c r="K16615">
        <v>16614</v>
      </c>
      <c r="N16615"/>
      <c r="O16615"/>
      <c r="Q16615"/>
    </row>
    <row r="16616" spans="1:17" ht="15" x14ac:dyDescent="0.25">
      <c r="A16616"/>
      <c r="B16616" s="114">
        <v>16615</v>
      </c>
      <c r="C16616" s="7">
        <v>24</v>
      </c>
      <c r="G16616">
        <v>24</v>
      </c>
      <c r="K16616">
        <v>16615</v>
      </c>
      <c r="N16616"/>
      <c r="O16616"/>
      <c r="Q16616"/>
    </row>
    <row r="16617" spans="1:17" ht="15" x14ac:dyDescent="0.25">
      <c r="A16617"/>
      <c r="B16617" s="114">
        <v>16616</v>
      </c>
      <c r="C16617" s="7">
        <v>24</v>
      </c>
      <c r="G16617">
        <v>24</v>
      </c>
      <c r="K16617">
        <v>16616</v>
      </c>
      <c r="N16617"/>
      <c r="O16617"/>
      <c r="Q16617"/>
    </row>
    <row r="16618" spans="1:17" ht="15" x14ac:dyDescent="0.25">
      <c r="A16618"/>
      <c r="B16618" s="114">
        <v>16617</v>
      </c>
      <c r="C16618" s="7">
        <v>24</v>
      </c>
      <c r="G16618">
        <v>24</v>
      </c>
      <c r="K16618">
        <v>16617</v>
      </c>
      <c r="N16618"/>
      <c r="O16618"/>
      <c r="Q16618"/>
    </row>
    <row r="16619" spans="1:17" ht="15" x14ac:dyDescent="0.25">
      <c r="A16619"/>
      <c r="B16619" s="114">
        <v>16618</v>
      </c>
      <c r="C16619" s="7">
        <v>24</v>
      </c>
      <c r="G16619">
        <v>24</v>
      </c>
      <c r="K16619">
        <v>16618</v>
      </c>
      <c r="N16619"/>
      <c r="O16619"/>
      <c r="Q16619"/>
    </row>
    <row r="16620" spans="1:17" ht="15" x14ac:dyDescent="0.25">
      <c r="A16620"/>
      <c r="B16620" s="114">
        <v>16619</v>
      </c>
      <c r="C16620" s="7">
        <v>24</v>
      </c>
      <c r="G16620">
        <v>24</v>
      </c>
      <c r="K16620">
        <v>16619</v>
      </c>
      <c r="N16620"/>
      <c r="O16620"/>
      <c r="Q16620"/>
    </row>
    <row r="16621" spans="1:17" ht="15" x14ac:dyDescent="0.25">
      <c r="A16621"/>
      <c r="B16621" s="114">
        <v>16620</v>
      </c>
      <c r="C16621" s="7">
        <v>24</v>
      </c>
      <c r="G16621">
        <v>24</v>
      </c>
      <c r="K16621">
        <v>16620</v>
      </c>
      <c r="N16621"/>
      <c r="O16621"/>
      <c r="Q16621"/>
    </row>
    <row r="16622" spans="1:17" ht="15" x14ac:dyDescent="0.25">
      <c r="A16622"/>
      <c r="B16622" s="114">
        <v>16621</v>
      </c>
      <c r="C16622" s="7">
        <v>24</v>
      </c>
      <c r="G16622">
        <v>24</v>
      </c>
      <c r="K16622">
        <v>16621</v>
      </c>
      <c r="N16622"/>
      <c r="O16622"/>
      <c r="Q16622"/>
    </row>
    <row r="16623" spans="1:17" ht="15" x14ac:dyDescent="0.25">
      <c r="A16623"/>
      <c r="B16623" s="114">
        <v>16622</v>
      </c>
      <c r="C16623" s="7">
        <v>24</v>
      </c>
      <c r="G16623">
        <v>24</v>
      </c>
      <c r="K16623">
        <v>16622</v>
      </c>
      <c r="N16623"/>
      <c r="O16623"/>
      <c r="Q16623"/>
    </row>
    <row r="16624" spans="1:17" ht="15" x14ac:dyDescent="0.25">
      <c r="A16624"/>
      <c r="B16624" s="114">
        <v>16623</v>
      </c>
      <c r="C16624" s="7">
        <v>24</v>
      </c>
      <c r="G16624">
        <v>24</v>
      </c>
      <c r="K16624">
        <v>16623</v>
      </c>
      <c r="N16624"/>
      <c r="O16624"/>
      <c r="Q16624"/>
    </row>
    <row r="16625" spans="1:17" ht="15" x14ac:dyDescent="0.25">
      <c r="A16625"/>
      <c r="B16625" s="114">
        <v>16624</v>
      </c>
      <c r="C16625" s="7">
        <v>24</v>
      </c>
      <c r="G16625">
        <v>24</v>
      </c>
      <c r="K16625">
        <v>16624</v>
      </c>
      <c r="N16625"/>
      <c r="O16625"/>
      <c r="Q16625"/>
    </row>
    <row r="16626" spans="1:17" ht="15" x14ac:dyDescent="0.25">
      <c r="A16626"/>
      <c r="B16626" s="114">
        <v>16625</v>
      </c>
      <c r="C16626" s="7">
        <v>24</v>
      </c>
      <c r="G16626">
        <v>24</v>
      </c>
      <c r="K16626">
        <v>16625</v>
      </c>
      <c r="N16626"/>
      <c r="O16626"/>
      <c r="Q16626"/>
    </row>
    <row r="16627" spans="1:17" ht="15" x14ac:dyDescent="0.25">
      <c r="A16627"/>
      <c r="B16627" s="114">
        <v>16626</v>
      </c>
      <c r="C16627" s="7">
        <v>24</v>
      </c>
      <c r="G16627">
        <v>24</v>
      </c>
      <c r="K16627">
        <v>16626</v>
      </c>
      <c r="N16627"/>
      <c r="O16627"/>
      <c r="Q16627"/>
    </row>
    <row r="16628" spans="1:17" ht="15" x14ac:dyDescent="0.25">
      <c r="A16628"/>
      <c r="B16628" s="114">
        <v>16627</v>
      </c>
      <c r="C16628" s="7">
        <v>24</v>
      </c>
      <c r="G16628">
        <v>24</v>
      </c>
      <c r="K16628">
        <v>16627</v>
      </c>
      <c r="N16628"/>
      <c r="O16628"/>
      <c r="Q16628"/>
    </row>
    <row r="16629" spans="1:17" ht="15" x14ac:dyDescent="0.25">
      <c r="A16629"/>
      <c r="B16629" s="114">
        <v>16628</v>
      </c>
      <c r="C16629" s="7">
        <v>24</v>
      </c>
      <c r="G16629">
        <v>24</v>
      </c>
      <c r="K16629">
        <v>16628</v>
      </c>
      <c r="N16629"/>
      <c r="O16629"/>
      <c r="Q16629"/>
    </row>
    <row r="16630" spans="1:17" ht="15" x14ac:dyDescent="0.25">
      <c r="A16630"/>
      <c r="B16630" s="114">
        <v>16629</v>
      </c>
      <c r="C16630" s="7">
        <v>24</v>
      </c>
      <c r="G16630">
        <v>24</v>
      </c>
      <c r="K16630">
        <v>16629</v>
      </c>
      <c r="N16630"/>
      <c r="O16630"/>
      <c r="Q16630"/>
    </row>
    <row r="16631" spans="1:17" ht="15" x14ac:dyDescent="0.25">
      <c r="A16631"/>
      <c r="B16631" s="114">
        <v>16630</v>
      </c>
      <c r="C16631" s="7">
        <v>24</v>
      </c>
      <c r="G16631">
        <v>24</v>
      </c>
      <c r="K16631">
        <v>16630</v>
      </c>
      <c r="N16631"/>
      <c r="O16631"/>
      <c r="Q16631"/>
    </row>
    <row r="16632" spans="1:17" ht="15" x14ac:dyDescent="0.25">
      <c r="A16632"/>
      <c r="B16632" s="114">
        <v>16631</v>
      </c>
      <c r="C16632" s="7">
        <v>24</v>
      </c>
      <c r="G16632">
        <v>24</v>
      </c>
      <c r="K16632">
        <v>16631</v>
      </c>
      <c r="N16632"/>
      <c r="O16632"/>
      <c r="Q16632"/>
    </row>
    <row r="16633" spans="1:17" ht="15" x14ac:dyDescent="0.25">
      <c r="A16633"/>
      <c r="B16633" s="114">
        <v>16632</v>
      </c>
      <c r="C16633" s="7">
        <v>24</v>
      </c>
      <c r="G16633">
        <v>24</v>
      </c>
      <c r="K16633">
        <v>16632</v>
      </c>
      <c r="N16633"/>
      <c r="O16633"/>
      <c r="Q16633"/>
    </row>
    <row r="16634" spans="1:17" ht="15" x14ac:dyDescent="0.25">
      <c r="A16634"/>
      <c r="B16634" s="114">
        <v>16633</v>
      </c>
      <c r="C16634" s="7">
        <v>24</v>
      </c>
      <c r="G16634">
        <v>24</v>
      </c>
      <c r="K16634">
        <v>16633</v>
      </c>
      <c r="N16634"/>
      <c r="O16634"/>
      <c r="Q16634"/>
    </row>
    <row r="16635" spans="1:17" ht="15" x14ac:dyDescent="0.25">
      <c r="A16635"/>
      <c r="B16635" s="114">
        <v>16634</v>
      </c>
      <c r="C16635" s="7">
        <v>24</v>
      </c>
      <c r="G16635">
        <v>24</v>
      </c>
      <c r="K16635">
        <v>16634</v>
      </c>
      <c r="N16635"/>
      <c r="O16635"/>
      <c r="Q16635"/>
    </row>
    <row r="16636" spans="1:17" ht="15" x14ac:dyDescent="0.25">
      <c r="A16636"/>
      <c r="B16636" s="114">
        <v>16635</v>
      </c>
      <c r="C16636" s="7">
        <v>24</v>
      </c>
      <c r="G16636">
        <v>24</v>
      </c>
      <c r="K16636">
        <v>16635</v>
      </c>
      <c r="N16636"/>
      <c r="O16636"/>
      <c r="Q16636"/>
    </row>
    <row r="16637" spans="1:17" ht="15" x14ac:dyDescent="0.25">
      <c r="A16637"/>
      <c r="B16637" s="114">
        <v>16636</v>
      </c>
      <c r="C16637" s="7">
        <v>24</v>
      </c>
      <c r="G16637">
        <v>24</v>
      </c>
      <c r="K16637">
        <v>16636</v>
      </c>
      <c r="N16637"/>
      <c r="O16637"/>
      <c r="Q16637"/>
    </row>
    <row r="16638" spans="1:17" ht="15" x14ac:dyDescent="0.25">
      <c r="A16638"/>
      <c r="B16638" s="114">
        <v>16637</v>
      </c>
      <c r="C16638" s="7">
        <v>24</v>
      </c>
      <c r="G16638">
        <v>24</v>
      </c>
      <c r="K16638">
        <v>16637</v>
      </c>
      <c r="N16638"/>
      <c r="O16638"/>
      <c r="Q16638"/>
    </row>
    <row r="16639" spans="1:17" ht="15" x14ac:dyDescent="0.25">
      <c r="A16639"/>
      <c r="B16639" s="114">
        <v>16638</v>
      </c>
      <c r="C16639" s="7">
        <v>24</v>
      </c>
      <c r="G16639">
        <v>24</v>
      </c>
      <c r="K16639">
        <v>16638</v>
      </c>
      <c r="N16639"/>
      <c r="O16639"/>
      <c r="Q16639"/>
    </row>
    <row r="16640" spans="1:17" ht="15" x14ac:dyDescent="0.25">
      <c r="A16640"/>
      <c r="B16640" s="114">
        <v>16639</v>
      </c>
      <c r="C16640" s="7">
        <v>24</v>
      </c>
      <c r="G16640">
        <v>24</v>
      </c>
      <c r="K16640">
        <v>16639</v>
      </c>
      <c r="N16640"/>
      <c r="O16640"/>
      <c r="Q16640"/>
    </row>
    <row r="16641" spans="1:17" ht="15" x14ac:dyDescent="0.25">
      <c r="A16641"/>
      <c r="B16641" s="114">
        <v>16640</v>
      </c>
      <c r="C16641" s="7">
        <v>24</v>
      </c>
      <c r="G16641">
        <v>24</v>
      </c>
      <c r="K16641">
        <v>16640</v>
      </c>
      <c r="N16641"/>
      <c r="O16641"/>
      <c r="Q16641"/>
    </row>
    <row r="16642" spans="1:17" ht="15" x14ac:dyDescent="0.25">
      <c r="A16642"/>
      <c r="B16642" s="114">
        <v>16641</v>
      </c>
      <c r="C16642" s="7">
        <v>24</v>
      </c>
      <c r="G16642">
        <v>24</v>
      </c>
      <c r="K16642">
        <v>16641</v>
      </c>
      <c r="N16642"/>
      <c r="O16642"/>
      <c r="Q16642"/>
    </row>
    <row r="16643" spans="1:17" ht="15" x14ac:dyDescent="0.25">
      <c r="A16643"/>
      <c r="B16643" s="114">
        <v>16642</v>
      </c>
      <c r="C16643" s="7">
        <v>24</v>
      </c>
      <c r="G16643">
        <v>24</v>
      </c>
      <c r="K16643">
        <v>16642</v>
      </c>
      <c r="N16643"/>
      <c r="O16643"/>
      <c r="Q16643"/>
    </row>
    <row r="16644" spans="1:17" ht="15" x14ac:dyDescent="0.25">
      <c r="A16644"/>
      <c r="B16644" s="114">
        <v>16643</v>
      </c>
      <c r="C16644" s="7">
        <v>24</v>
      </c>
      <c r="G16644">
        <v>24</v>
      </c>
      <c r="K16644">
        <v>16643</v>
      </c>
      <c r="N16644"/>
      <c r="O16644"/>
      <c r="Q16644"/>
    </row>
    <row r="16645" spans="1:17" ht="15" x14ac:dyDescent="0.25">
      <c r="A16645"/>
      <c r="B16645" s="114">
        <v>16644</v>
      </c>
      <c r="C16645" s="7">
        <v>24</v>
      </c>
      <c r="G16645">
        <v>24</v>
      </c>
      <c r="K16645">
        <v>16644</v>
      </c>
      <c r="N16645"/>
      <c r="O16645"/>
      <c r="Q16645"/>
    </row>
    <row r="16646" spans="1:17" ht="15" x14ac:dyDescent="0.25">
      <c r="A16646"/>
      <c r="B16646" s="114">
        <v>16645</v>
      </c>
      <c r="C16646" s="7">
        <v>24</v>
      </c>
      <c r="G16646">
        <v>24</v>
      </c>
      <c r="K16646">
        <v>16645</v>
      </c>
      <c r="N16646"/>
      <c r="O16646"/>
      <c r="Q16646"/>
    </row>
    <row r="16647" spans="1:17" ht="15" x14ac:dyDescent="0.25">
      <c r="A16647"/>
      <c r="B16647" s="114">
        <v>16646</v>
      </c>
      <c r="C16647" s="7">
        <v>24</v>
      </c>
      <c r="G16647">
        <v>24</v>
      </c>
      <c r="K16647">
        <v>16646</v>
      </c>
      <c r="N16647"/>
      <c r="O16647"/>
      <c r="Q16647"/>
    </row>
    <row r="16648" spans="1:17" ht="15" x14ac:dyDescent="0.25">
      <c r="A16648"/>
      <c r="B16648" s="114">
        <v>16647</v>
      </c>
      <c r="C16648" s="7">
        <v>24</v>
      </c>
      <c r="G16648">
        <v>24</v>
      </c>
      <c r="K16648">
        <v>16647</v>
      </c>
      <c r="N16648"/>
      <c r="O16648"/>
      <c r="Q16648"/>
    </row>
    <row r="16649" spans="1:17" ht="15" x14ac:dyDescent="0.25">
      <c r="A16649"/>
      <c r="B16649" s="114">
        <v>16648</v>
      </c>
      <c r="C16649" s="7">
        <v>24</v>
      </c>
      <c r="G16649">
        <v>24</v>
      </c>
      <c r="K16649">
        <v>16648</v>
      </c>
      <c r="N16649"/>
      <c r="O16649"/>
      <c r="Q16649"/>
    </row>
    <row r="16650" spans="1:17" ht="15" x14ac:dyDescent="0.25">
      <c r="A16650"/>
      <c r="B16650" s="114">
        <v>16649</v>
      </c>
      <c r="C16650" s="7">
        <v>24</v>
      </c>
      <c r="G16650">
        <v>24</v>
      </c>
      <c r="K16650">
        <v>16649</v>
      </c>
      <c r="N16650"/>
      <c r="O16650"/>
      <c r="Q16650"/>
    </row>
    <row r="16651" spans="1:17" ht="15" x14ac:dyDescent="0.25">
      <c r="A16651"/>
      <c r="B16651" s="114">
        <v>16650</v>
      </c>
      <c r="C16651" s="7">
        <v>24</v>
      </c>
      <c r="G16651">
        <v>24</v>
      </c>
      <c r="K16651">
        <v>16650</v>
      </c>
      <c r="N16651"/>
      <c r="O16651"/>
      <c r="Q16651"/>
    </row>
    <row r="16652" spans="1:17" ht="15" x14ac:dyDescent="0.25">
      <c r="A16652"/>
      <c r="B16652" s="114">
        <v>16651</v>
      </c>
      <c r="C16652" s="7">
        <v>24</v>
      </c>
      <c r="G16652">
        <v>24</v>
      </c>
      <c r="K16652">
        <v>16651</v>
      </c>
      <c r="N16652"/>
      <c r="O16652"/>
      <c r="Q16652"/>
    </row>
    <row r="16653" spans="1:17" ht="15" x14ac:dyDescent="0.25">
      <c r="A16653"/>
      <c r="B16653" s="114">
        <v>16652</v>
      </c>
      <c r="C16653" s="7">
        <v>24</v>
      </c>
      <c r="G16653">
        <v>24</v>
      </c>
      <c r="K16653">
        <v>16652</v>
      </c>
      <c r="N16653"/>
      <c r="O16653"/>
      <c r="Q16653"/>
    </row>
    <row r="16654" spans="1:17" ht="15" x14ac:dyDescent="0.25">
      <c r="A16654"/>
      <c r="B16654" s="114">
        <v>16653</v>
      </c>
      <c r="C16654" s="7">
        <v>24</v>
      </c>
      <c r="G16654">
        <v>24</v>
      </c>
      <c r="K16654">
        <v>16653</v>
      </c>
      <c r="N16654"/>
      <c r="O16654"/>
      <c r="Q16654"/>
    </row>
    <row r="16655" spans="1:17" ht="15" x14ac:dyDescent="0.25">
      <c r="A16655"/>
      <c r="B16655" s="114">
        <v>16654</v>
      </c>
      <c r="C16655" s="7">
        <v>24</v>
      </c>
      <c r="G16655">
        <v>24</v>
      </c>
      <c r="K16655">
        <v>16654</v>
      </c>
      <c r="N16655"/>
      <c r="O16655"/>
      <c r="Q16655"/>
    </row>
    <row r="16656" spans="1:17" ht="15" x14ac:dyDescent="0.25">
      <c r="A16656"/>
      <c r="B16656" s="114">
        <v>16655</v>
      </c>
      <c r="C16656" s="7">
        <v>24</v>
      </c>
      <c r="G16656">
        <v>24</v>
      </c>
      <c r="K16656">
        <v>16655</v>
      </c>
      <c r="N16656"/>
      <c r="O16656"/>
      <c r="Q16656"/>
    </row>
    <row r="16657" spans="1:17" ht="15" x14ac:dyDescent="0.25">
      <c r="A16657"/>
      <c r="B16657" s="114">
        <v>16656</v>
      </c>
      <c r="C16657" s="7">
        <v>24</v>
      </c>
      <c r="G16657">
        <v>24</v>
      </c>
      <c r="K16657">
        <v>16656</v>
      </c>
      <c r="N16657"/>
      <c r="O16657"/>
      <c r="Q16657"/>
    </row>
    <row r="16658" spans="1:17" ht="15" x14ac:dyDescent="0.25">
      <c r="A16658"/>
      <c r="B16658" s="114">
        <v>16657</v>
      </c>
      <c r="C16658" s="7">
        <v>24</v>
      </c>
      <c r="G16658">
        <v>24</v>
      </c>
      <c r="K16658">
        <v>16657</v>
      </c>
      <c r="N16658"/>
      <c r="O16658"/>
      <c r="Q16658"/>
    </row>
    <row r="16659" spans="1:17" ht="15" x14ac:dyDescent="0.25">
      <c r="A16659"/>
      <c r="B16659" s="114">
        <v>16658</v>
      </c>
      <c r="C16659" s="7">
        <v>24</v>
      </c>
      <c r="G16659">
        <v>24</v>
      </c>
      <c r="K16659">
        <v>16658</v>
      </c>
      <c r="N16659"/>
      <c r="O16659"/>
      <c r="Q16659"/>
    </row>
    <row r="16660" spans="1:17" ht="15" x14ac:dyDescent="0.25">
      <c r="A16660"/>
      <c r="B16660" s="114">
        <v>16659</v>
      </c>
      <c r="C16660" s="7">
        <v>24</v>
      </c>
      <c r="G16660">
        <v>24</v>
      </c>
      <c r="K16660">
        <v>16659</v>
      </c>
      <c r="N16660"/>
      <c r="O16660"/>
      <c r="Q16660"/>
    </row>
    <row r="16661" spans="1:17" ht="15" x14ac:dyDescent="0.25">
      <c r="A16661"/>
      <c r="B16661" s="114">
        <v>16660</v>
      </c>
      <c r="C16661" s="7">
        <v>24</v>
      </c>
      <c r="G16661">
        <v>24</v>
      </c>
      <c r="K16661">
        <v>16660</v>
      </c>
      <c r="N16661"/>
      <c r="O16661"/>
      <c r="Q16661"/>
    </row>
    <row r="16662" spans="1:17" ht="15" x14ac:dyDescent="0.25">
      <c r="A16662"/>
      <c r="B16662" s="114">
        <v>16661</v>
      </c>
      <c r="C16662" s="7">
        <v>24</v>
      </c>
      <c r="G16662">
        <v>24</v>
      </c>
      <c r="K16662">
        <v>16661</v>
      </c>
      <c r="N16662"/>
      <c r="O16662"/>
      <c r="Q16662"/>
    </row>
    <row r="16663" spans="1:17" ht="15" x14ac:dyDescent="0.25">
      <c r="A16663"/>
      <c r="B16663" s="114">
        <v>16662</v>
      </c>
      <c r="C16663" s="7">
        <v>24</v>
      </c>
      <c r="G16663">
        <v>24</v>
      </c>
      <c r="K16663">
        <v>16662</v>
      </c>
      <c r="N16663"/>
      <c r="O16663"/>
      <c r="Q16663"/>
    </row>
    <row r="16664" spans="1:17" ht="15" x14ac:dyDescent="0.25">
      <c r="A16664"/>
      <c r="B16664" s="114">
        <v>16663</v>
      </c>
      <c r="C16664" s="7">
        <v>24</v>
      </c>
      <c r="G16664">
        <v>24</v>
      </c>
      <c r="K16664">
        <v>16663</v>
      </c>
      <c r="N16664"/>
      <c r="O16664"/>
      <c r="Q16664"/>
    </row>
    <row r="16665" spans="1:17" ht="15" x14ac:dyDescent="0.25">
      <c r="A16665"/>
      <c r="B16665" s="114">
        <v>16664</v>
      </c>
      <c r="C16665" s="7">
        <v>24</v>
      </c>
      <c r="G16665">
        <v>24</v>
      </c>
      <c r="K16665">
        <v>16664</v>
      </c>
      <c r="N16665"/>
      <c r="O16665"/>
      <c r="Q16665"/>
    </row>
    <row r="16666" spans="1:17" ht="15" x14ac:dyDescent="0.25">
      <c r="A16666"/>
      <c r="B16666" s="114">
        <v>16665</v>
      </c>
      <c r="C16666" s="7">
        <v>24</v>
      </c>
      <c r="G16666">
        <v>24</v>
      </c>
      <c r="K16666">
        <v>16665</v>
      </c>
      <c r="N16666"/>
      <c r="O16666"/>
      <c r="Q16666"/>
    </row>
    <row r="16667" spans="1:17" ht="15" x14ac:dyDescent="0.25">
      <c r="A16667"/>
      <c r="B16667" s="114">
        <v>16666</v>
      </c>
      <c r="C16667" s="7">
        <v>24</v>
      </c>
      <c r="G16667">
        <v>24</v>
      </c>
      <c r="K16667">
        <v>16666</v>
      </c>
      <c r="N16667"/>
      <c r="O16667"/>
      <c r="Q16667"/>
    </row>
    <row r="16668" spans="1:17" ht="15" x14ac:dyDescent="0.25">
      <c r="A16668"/>
      <c r="B16668" s="114">
        <v>16667</v>
      </c>
      <c r="C16668" s="7">
        <v>24</v>
      </c>
      <c r="G16668">
        <v>24</v>
      </c>
      <c r="K16668">
        <v>16667</v>
      </c>
      <c r="N16668"/>
      <c r="O16668"/>
      <c r="Q16668"/>
    </row>
    <row r="16669" spans="1:17" ht="15" x14ac:dyDescent="0.25">
      <c r="A16669"/>
      <c r="B16669" s="114">
        <v>16668</v>
      </c>
      <c r="C16669" s="7">
        <v>24</v>
      </c>
      <c r="G16669">
        <v>24</v>
      </c>
      <c r="K16669">
        <v>16668</v>
      </c>
      <c r="N16669"/>
      <c r="O16669"/>
      <c r="Q16669"/>
    </row>
    <row r="16670" spans="1:17" ht="15" x14ac:dyDescent="0.25">
      <c r="A16670"/>
      <c r="B16670" s="114">
        <v>16669</v>
      </c>
      <c r="C16670" s="7">
        <v>24</v>
      </c>
      <c r="G16670">
        <v>24</v>
      </c>
      <c r="K16670">
        <v>16669</v>
      </c>
      <c r="N16670"/>
      <c r="O16670"/>
      <c r="Q16670"/>
    </row>
    <row r="16671" spans="1:17" ht="15" x14ac:dyDescent="0.25">
      <c r="A16671"/>
      <c r="B16671" s="114">
        <v>16670</v>
      </c>
      <c r="C16671" s="7">
        <v>24</v>
      </c>
      <c r="G16671">
        <v>24</v>
      </c>
      <c r="K16671">
        <v>16670</v>
      </c>
      <c r="N16671"/>
      <c r="O16671"/>
      <c r="Q16671"/>
    </row>
    <row r="16672" spans="1:17" ht="15" x14ac:dyDescent="0.25">
      <c r="A16672"/>
      <c r="B16672" s="114">
        <v>16671</v>
      </c>
      <c r="C16672" s="7">
        <v>24</v>
      </c>
      <c r="G16672">
        <v>24</v>
      </c>
      <c r="K16672">
        <v>16671</v>
      </c>
      <c r="N16672"/>
      <c r="O16672"/>
      <c r="Q16672"/>
    </row>
    <row r="16673" spans="1:17" ht="15" x14ac:dyDescent="0.25">
      <c r="A16673"/>
      <c r="B16673" s="114">
        <v>16672</v>
      </c>
      <c r="C16673" s="7">
        <v>24</v>
      </c>
      <c r="G16673">
        <v>24</v>
      </c>
      <c r="K16673">
        <v>16672</v>
      </c>
      <c r="N16673"/>
      <c r="O16673"/>
      <c r="Q16673"/>
    </row>
    <row r="16674" spans="1:17" ht="15" x14ac:dyDescent="0.25">
      <c r="A16674"/>
      <c r="B16674" s="114">
        <v>16673</v>
      </c>
      <c r="C16674" s="7">
        <v>24</v>
      </c>
      <c r="G16674">
        <v>24</v>
      </c>
      <c r="K16674">
        <v>16673</v>
      </c>
      <c r="N16674"/>
      <c r="O16674"/>
      <c r="Q16674"/>
    </row>
    <row r="16675" spans="1:17" ht="15" x14ac:dyDescent="0.25">
      <c r="A16675"/>
      <c r="B16675" s="114">
        <v>16674</v>
      </c>
      <c r="C16675" s="7">
        <v>24</v>
      </c>
      <c r="G16675">
        <v>24</v>
      </c>
      <c r="K16675">
        <v>16674</v>
      </c>
      <c r="N16675"/>
      <c r="O16675"/>
      <c r="Q16675"/>
    </row>
    <row r="16676" spans="1:17" ht="15" x14ac:dyDescent="0.25">
      <c r="A16676"/>
      <c r="B16676" s="114">
        <v>16675</v>
      </c>
      <c r="C16676" s="7">
        <v>24</v>
      </c>
      <c r="G16676">
        <v>24</v>
      </c>
      <c r="K16676">
        <v>16675</v>
      </c>
      <c r="N16676"/>
      <c r="O16676"/>
      <c r="Q16676"/>
    </row>
    <row r="16677" spans="1:17" ht="15" x14ac:dyDescent="0.25">
      <c r="A16677"/>
      <c r="B16677" s="114">
        <v>16676</v>
      </c>
      <c r="C16677" s="7">
        <v>24</v>
      </c>
      <c r="G16677">
        <v>24</v>
      </c>
      <c r="K16677">
        <v>16676</v>
      </c>
      <c r="N16677"/>
      <c r="O16677"/>
      <c r="Q16677"/>
    </row>
    <row r="16678" spans="1:17" ht="15" x14ac:dyDescent="0.25">
      <c r="A16678"/>
      <c r="B16678" s="114">
        <v>16677</v>
      </c>
      <c r="C16678" s="7">
        <v>24</v>
      </c>
      <c r="G16678">
        <v>24</v>
      </c>
      <c r="K16678">
        <v>16677</v>
      </c>
      <c r="N16678"/>
      <c r="O16678"/>
      <c r="Q16678"/>
    </row>
    <row r="16679" spans="1:17" ht="15" x14ac:dyDescent="0.25">
      <c r="A16679"/>
      <c r="B16679" s="114">
        <v>16678</v>
      </c>
      <c r="C16679" s="7">
        <v>24</v>
      </c>
      <c r="G16679">
        <v>24</v>
      </c>
      <c r="K16679">
        <v>16678</v>
      </c>
      <c r="N16679"/>
      <c r="O16679"/>
      <c r="Q16679"/>
    </row>
    <row r="16680" spans="1:17" ht="15" x14ac:dyDescent="0.25">
      <c r="A16680"/>
      <c r="B16680" s="114">
        <v>16679</v>
      </c>
      <c r="C16680" s="7">
        <v>24</v>
      </c>
      <c r="G16680">
        <v>24</v>
      </c>
      <c r="K16680">
        <v>16679</v>
      </c>
      <c r="N16680"/>
      <c r="O16680"/>
      <c r="Q16680"/>
    </row>
    <row r="16681" spans="1:17" ht="15" x14ac:dyDescent="0.25">
      <c r="A16681"/>
      <c r="B16681" s="114">
        <v>16680</v>
      </c>
      <c r="C16681" s="7">
        <v>24</v>
      </c>
      <c r="G16681">
        <v>24</v>
      </c>
      <c r="K16681">
        <v>16680</v>
      </c>
      <c r="N16681"/>
      <c r="O16681"/>
      <c r="Q16681"/>
    </row>
    <row r="16682" spans="1:17" ht="15" x14ac:dyDescent="0.25">
      <c r="A16682"/>
      <c r="B16682" s="114">
        <v>16681</v>
      </c>
      <c r="C16682" s="7">
        <v>24</v>
      </c>
      <c r="G16682">
        <v>24</v>
      </c>
      <c r="K16682">
        <v>16681</v>
      </c>
      <c r="N16682"/>
      <c r="O16682"/>
      <c r="Q16682"/>
    </row>
    <row r="16683" spans="1:17" ht="15" x14ac:dyDescent="0.25">
      <c r="A16683"/>
      <c r="B16683" s="114">
        <v>16682</v>
      </c>
      <c r="C16683" s="7">
        <v>24</v>
      </c>
      <c r="G16683">
        <v>24</v>
      </c>
      <c r="K16683">
        <v>16682</v>
      </c>
      <c r="N16683"/>
      <c r="O16683"/>
      <c r="Q16683"/>
    </row>
    <row r="16684" spans="1:17" ht="15" x14ac:dyDescent="0.25">
      <c r="A16684"/>
      <c r="B16684" s="114">
        <v>16683</v>
      </c>
      <c r="C16684" s="7">
        <v>24</v>
      </c>
      <c r="G16684">
        <v>24</v>
      </c>
      <c r="K16684">
        <v>16683</v>
      </c>
      <c r="N16684"/>
      <c r="O16684"/>
      <c r="Q16684"/>
    </row>
    <row r="16685" spans="1:17" ht="15" x14ac:dyDescent="0.25">
      <c r="A16685"/>
      <c r="B16685" s="114">
        <v>16684</v>
      </c>
      <c r="C16685" s="7">
        <v>24</v>
      </c>
      <c r="G16685">
        <v>24</v>
      </c>
      <c r="K16685">
        <v>16684</v>
      </c>
      <c r="N16685"/>
      <c r="O16685"/>
      <c r="Q16685"/>
    </row>
    <row r="16686" spans="1:17" ht="15" x14ac:dyDescent="0.25">
      <c r="A16686"/>
      <c r="B16686" s="114">
        <v>16685</v>
      </c>
      <c r="C16686" s="7">
        <v>24</v>
      </c>
      <c r="G16686">
        <v>24</v>
      </c>
      <c r="K16686">
        <v>16685</v>
      </c>
      <c r="N16686"/>
      <c r="O16686"/>
      <c r="Q16686"/>
    </row>
    <row r="16687" spans="1:17" ht="15" x14ac:dyDescent="0.25">
      <c r="A16687"/>
      <c r="B16687" s="114">
        <v>16686</v>
      </c>
      <c r="C16687" s="7">
        <v>24</v>
      </c>
      <c r="G16687">
        <v>24</v>
      </c>
      <c r="K16687">
        <v>16686</v>
      </c>
      <c r="N16687"/>
      <c r="O16687"/>
      <c r="Q16687"/>
    </row>
    <row r="16688" spans="1:17" ht="15" x14ac:dyDescent="0.25">
      <c r="A16688"/>
      <c r="B16688" s="114">
        <v>16687</v>
      </c>
      <c r="C16688" s="7">
        <v>24</v>
      </c>
      <c r="G16688">
        <v>24</v>
      </c>
      <c r="K16688">
        <v>16687</v>
      </c>
      <c r="N16688"/>
      <c r="O16688"/>
      <c r="Q16688"/>
    </row>
    <row r="16689" spans="1:17" ht="15" x14ac:dyDescent="0.25">
      <c r="A16689"/>
      <c r="B16689" s="114">
        <v>16688</v>
      </c>
      <c r="C16689" s="7">
        <v>24</v>
      </c>
      <c r="G16689">
        <v>24</v>
      </c>
      <c r="K16689">
        <v>16688</v>
      </c>
      <c r="N16689"/>
      <c r="O16689"/>
      <c r="Q16689"/>
    </row>
    <row r="16690" spans="1:17" ht="15" x14ac:dyDescent="0.25">
      <c r="A16690"/>
      <c r="B16690" s="114">
        <v>16689</v>
      </c>
      <c r="C16690" s="7">
        <v>24</v>
      </c>
      <c r="G16690">
        <v>24</v>
      </c>
      <c r="K16690">
        <v>16689</v>
      </c>
      <c r="N16690"/>
      <c r="O16690"/>
      <c r="Q16690"/>
    </row>
    <row r="16691" spans="1:17" ht="15" x14ac:dyDescent="0.25">
      <c r="A16691"/>
      <c r="B16691" s="114">
        <v>16690</v>
      </c>
      <c r="C16691" s="7">
        <v>24</v>
      </c>
      <c r="G16691">
        <v>24</v>
      </c>
      <c r="K16691">
        <v>16690</v>
      </c>
      <c r="N16691"/>
      <c r="O16691"/>
      <c r="Q16691"/>
    </row>
    <row r="16692" spans="1:17" ht="15" x14ac:dyDescent="0.25">
      <c r="A16692"/>
      <c r="B16692" s="114">
        <v>16691</v>
      </c>
      <c r="C16692" s="7">
        <v>24</v>
      </c>
      <c r="G16692">
        <v>24</v>
      </c>
      <c r="K16692">
        <v>16691</v>
      </c>
      <c r="N16692"/>
      <c r="O16692"/>
      <c r="Q16692"/>
    </row>
    <row r="16693" spans="1:17" ht="15" x14ac:dyDescent="0.25">
      <c r="A16693"/>
      <c r="B16693" s="114">
        <v>16692</v>
      </c>
      <c r="C16693" s="7">
        <v>24</v>
      </c>
      <c r="G16693">
        <v>24</v>
      </c>
      <c r="K16693">
        <v>16692</v>
      </c>
      <c r="N16693"/>
      <c r="O16693"/>
      <c r="Q16693"/>
    </row>
    <row r="16694" spans="1:17" ht="15" x14ac:dyDescent="0.25">
      <c r="A16694"/>
      <c r="B16694" s="114">
        <v>16693</v>
      </c>
      <c r="C16694" s="7">
        <v>24</v>
      </c>
      <c r="G16694">
        <v>24</v>
      </c>
      <c r="K16694">
        <v>16693</v>
      </c>
      <c r="N16694"/>
      <c r="O16694"/>
      <c r="Q16694"/>
    </row>
    <row r="16695" spans="1:17" ht="15" x14ac:dyDescent="0.25">
      <c r="A16695"/>
      <c r="B16695" s="114">
        <v>16694</v>
      </c>
      <c r="C16695" s="7">
        <v>24</v>
      </c>
      <c r="G16695">
        <v>24</v>
      </c>
      <c r="K16695">
        <v>16694</v>
      </c>
      <c r="N16695"/>
      <c r="O16695"/>
      <c r="Q16695"/>
    </row>
    <row r="16696" spans="1:17" ht="15" x14ac:dyDescent="0.25">
      <c r="A16696"/>
      <c r="B16696" s="114">
        <v>16695</v>
      </c>
      <c r="C16696" s="7">
        <v>24</v>
      </c>
      <c r="G16696">
        <v>24</v>
      </c>
      <c r="K16696">
        <v>16695</v>
      </c>
      <c r="N16696"/>
      <c r="O16696"/>
      <c r="Q16696"/>
    </row>
    <row r="16697" spans="1:17" ht="15" x14ac:dyDescent="0.25">
      <c r="A16697"/>
      <c r="B16697" s="114">
        <v>16696</v>
      </c>
      <c r="C16697" s="7">
        <v>24</v>
      </c>
      <c r="G16697">
        <v>24</v>
      </c>
      <c r="K16697">
        <v>16696</v>
      </c>
      <c r="N16697"/>
      <c r="O16697"/>
      <c r="Q16697"/>
    </row>
    <row r="16698" spans="1:17" ht="15" x14ac:dyDescent="0.25">
      <c r="A16698"/>
      <c r="B16698" s="114">
        <v>16697</v>
      </c>
      <c r="C16698" s="7">
        <v>24</v>
      </c>
      <c r="G16698">
        <v>24</v>
      </c>
      <c r="K16698">
        <v>16697</v>
      </c>
      <c r="N16698"/>
      <c r="O16698"/>
      <c r="Q16698"/>
    </row>
    <row r="16699" spans="1:17" ht="15" x14ac:dyDescent="0.25">
      <c r="A16699"/>
      <c r="B16699" s="114">
        <v>16698</v>
      </c>
      <c r="C16699" s="7">
        <v>24</v>
      </c>
      <c r="G16699">
        <v>24</v>
      </c>
      <c r="K16699">
        <v>16698</v>
      </c>
      <c r="N16699"/>
      <c r="O16699"/>
      <c r="Q16699"/>
    </row>
    <row r="16700" spans="1:17" ht="15" x14ac:dyDescent="0.25">
      <c r="A16700"/>
      <c r="B16700" s="114">
        <v>16699</v>
      </c>
      <c r="C16700" s="7">
        <v>24</v>
      </c>
      <c r="G16700">
        <v>24</v>
      </c>
      <c r="K16700">
        <v>16699</v>
      </c>
      <c r="N16700"/>
      <c r="O16700"/>
      <c r="Q16700"/>
    </row>
    <row r="16701" spans="1:17" ht="15" x14ac:dyDescent="0.25">
      <c r="A16701"/>
      <c r="B16701" s="114">
        <v>16700</v>
      </c>
      <c r="C16701" s="7">
        <v>24</v>
      </c>
      <c r="G16701">
        <v>24</v>
      </c>
      <c r="K16701">
        <v>16700</v>
      </c>
      <c r="N16701"/>
      <c r="O16701"/>
      <c r="Q16701"/>
    </row>
    <row r="16702" spans="1:17" ht="15" x14ac:dyDescent="0.25">
      <c r="A16702"/>
      <c r="B16702" s="114">
        <v>16701</v>
      </c>
      <c r="C16702" s="7">
        <v>24</v>
      </c>
      <c r="G16702">
        <v>24</v>
      </c>
      <c r="K16702">
        <v>16701</v>
      </c>
      <c r="N16702"/>
      <c r="O16702"/>
      <c r="Q16702"/>
    </row>
    <row r="16703" spans="1:17" ht="15" x14ac:dyDescent="0.25">
      <c r="A16703"/>
      <c r="B16703" s="114">
        <v>16702</v>
      </c>
      <c r="C16703" s="7">
        <v>24</v>
      </c>
      <c r="G16703">
        <v>24</v>
      </c>
      <c r="K16703">
        <v>16702</v>
      </c>
      <c r="N16703"/>
      <c r="O16703"/>
      <c r="Q16703"/>
    </row>
    <row r="16704" spans="1:17" ht="15" x14ac:dyDescent="0.25">
      <c r="A16704"/>
      <c r="B16704" s="114">
        <v>16703</v>
      </c>
      <c r="C16704" s="7">
        <v>24</v>
      </c>
      <c r="G16704">
        <v>24</v>
      </c>
      <c r="K16704">
        <v>16703</v>
      </c>
      <c r="N16704"/>
      <c r="O16704"/>
      <c r="Q16704"/>
    </row>
    <row r="16705" spans="1:17" ht="15" x14ac:dyDescent="0.25">
      <c r="A16705"/>
      <c r="B16705" s="114">
        <v>16704</v>
      </c>
      <c r="C16705" s="7">
        <v>24</v>
      </c>
      <c r="G16705">
        <v>24</v>
      </c>
      <c r="K16705">
        <v>16704</v>
      </c>
      <c r="N16705"/>
      <c r="O16705"/>
      <c r="Q16705"/>
    </row>
    <row r="16706" spans="1:17" ht="15" x14ac:dyDescent="0.25">
      <c r="A16706"/>
      <c r="B16706" s="114">
        <v>16705</v>
      </c>
      <c r="C16706" s="7">
        <v>24</v>
      </c>
      <c r="G16706">
        <v>24</v>
      </c>
      <c r="K16706">
        <v>16705</v>
      </c>
      <c r="N16706"/>
      <c r="O16706"/>
      <c r="Q16706"/>
    </row>
    <row r="16707" spans="1:17" ht="15" x14ac:dyDescent="0.25">
      <c r="A16707"/>
      <c r="B16707" s="114">
        <v>16706</v>
      </c>
      <c r="C16707" s="7">
        <v>24</v>
      </c>
      <c r="G16707">
        <v>24</v>
      </c>
      <c r="K16707">
        <v>16706</v>
      </c>
      <c r="N16707"/>
      <c r="O16707"/>
      <c r="Q16707"/>
    </row>
    <row r="16708" spans="1:17" ht="15" x14ac:dyDescent="0.25">
      <c r="A16708"/>
      <c r="B16708" s="114">
        <v>16707</v>
      </c>
      <c r="C16708" s="7">
        <v>24</v>
      </c>
      <c r="G16708">
        <v>24</v>
      </c>
      <c r="K16708">
        <v>16707</v>
      </c>
      <c r="N16708"/>
      <c r="O16708"/>
      <c r="Q16708"/>
    </row>
    <row r="16709" spans="1:17" ht="15" x14ac:dyDescent="0.25">
      <c r="A16709"/>
      <c r="B16709" s="114">
        <v>16708</v>
      </c>
      <c r="C16709" s="7">
        <v>24</v>
      </c>
      <c r="G16709">
        <v>24</v>
      </c>
      <c r="K16709">
        <v>16708</v>
      </c>
      <c r="N16709"/>
      <c r="O16709"/>
      <c r="Q16709"/>
    </row>
    <row r="16710" spans="1:17" ht="15" x14ac:dyDescent="0.25">
      <c r="A16710"/>
      <c r="B16710" s="114">
        <v>16709</v>
      </c>
      <c r="C16710" s="7">
        <v>24</v>
      </c>
      <c r="G16710">
        <v>24</v>
      </c>
      <c r="K16710">
        <v>16709</v>
      </c>
      <c r="N16710"/>
      <c r="O16710"/>
      <c r="Q16710"/>
    </row>
    <row r="16711" spans="1:17" ht="15" x14ac:dyDescent="0.25">
      <c r="A16711"/>
      <c r="B16711" s="114">
        <v>16710</v>
      </c>
      <c r="C16711" s="7">
        <v>24</v>
      </c>
      <c r="G16711">
        <v>24</v>
      </c>
      <c r="K16711">
        <v>16710</v>
      </c>
      <c r="N16711"/>
      <c r="O16711"/>
      <c r="Q16711"/>
    </row>
    <row r="16712" spans="1:17" ht="15" x14ac:dyDescent="0.25">
      <c r="A16712"/>
      <c r="B16712" s="114">
        <v>16711</v>
      </c>
      <c r="C16712" s="7">
        <v>24</v>
      </c>
      <c r="G16712">
        <v>24</v>
      </c>
      <c r="K16712">
        <v>16711</v>
      </c>
      <c r="N16712"/>
      <c r="O16712"/>
      <c r="Q16712"/>
    </row>
    <row r="16713" spans="1:17" ht="15" x14ac:dyDescent="0.25">
      <c r="A16713"/>
      <c r="B16713" s="114">
        <v>16712</v>
      </c>
      <c r="C16713" s="7">
        <v>24</v>
      </c>
      <c r="G16713">
        <v>24</v>
      </c>
      <c r="K16713">
        <v>16712</v>
      </c>
      <c r="N16713"/>
      <c r="O16713"/>
      <c r="Q16713"/>
    </row>
    <row r="16714" spans="1:17" ht="15" x14ac:dyDescent="0.25">
      <c r="A16714"/>
      <c r="B16714" s="114">
        <v>16713</v>
      </c>
      <c r="C16714" s="7">
        <v>24</v>
      </c>
      <c r="G16714">
        <v>24</v>
      </c>
      <c r="K16714">
        <v>16713</v>
      </c>
      <c r="N16714"/>
      <c r="O16714"/>
      <c r="Q16714"/>
    </row>
    <row r="16715" spans="1:17" ht="15" x14ac:dyDescent="0.25">
      <c r="A16715"/>
      <c r="B16715" s="114">
        <v>16714</v>
      </c>
      <c r="C16715" s="7">
        <v>24</v>
      </c>
      <c r="G16715">
        <v>24</v>
      </c>
      <c r="K16715">
        <v>16714</v>
      </c>
      <c r="N16715"/>
      <c r="O16715"/>
      <c r="Q16715"/>
    </row>
    <row r="16716" spans="1:17" ht="15" x14ac:dyDescent="0.25">
      <c r="A16716"/>
      <c r="B16716" s="114">
        <v>16715</v>
      </c>
      <c r="C16716" s="7">
        <v>24</v>
      </c>
      <c r="G16716">
        <v>24</v>
      </c>
      <c r="K16716">
        <v>16715</v>
      </c>
      <c r="N16716"/>
      <c r="O16716"/>
      <c r="Q16716"/>
    </row>
    <row r="16717" spans="1:17" ht="15" x14ac:dyDescent="0.25">
      <c r="A16717"/>
      <c r="B16717" s="114">
        <v>16716</v>
      </c>
      <c r="C16717" s="7">
        <v>24</v>
      </c>
      <c r="G16717">
        <v>24</v>
      </c>
      <c r="K16717">
        <v>16716</v>
      </c>
      <c r="N16717"/>
      <c r="O16717"/>
      <c r="Q16717"/>
    </row>
    <row r="16718" spans="1:17" ht="15" x14ac:dyDescent="0.25">
      <c r="A16718"/>
      <c r="B16718" s="114">
        <v>16717</v>
      </c>
      <c r="C16718" s="7">
        <v>24</v>
      </c>
      <c r="G16718">
        <v>24</v>
      </c>
      <c r="K16718">
        <v>16717</v>
      </c>
      <c r="N16718"/>
      <c r="O16718"/>
      <c r="Q16718"/>
    </row>
    <row r="16719" spans="1:17" ht="15" x14ac:dyDescent="0.25">
      <c r="A16719"/>
      <c r="B16719" s="114">
        <v>16718</v>
      </c>
      <c r="C16719" s="7">
        <v>24</v>
      </c>
      <c r="G16719">
        <v>24</v>
      </c>
      <c r="K16719">
        <v>16718</v>
      </c>
      <c r="N16719"/>
      <c r="O16719"/>
      <c r="Q16719"/>
    </row>
    <row r="16720" spans="1:17" ht="15" x14ac:dyDescent="0.25">
      <c r="A16720"/>
      <c r="B16720" s="114">
        <v>16719</v>
      </c>
      <c r="C16720" s="7">
        <v>24</v>
      </c>
      <c r="G16720">
        <v>24</v>
      </c>
      <c r="K16720">
        <v>16719</v>
      </c>
      <c r="N16720"/>
      <c r="O16720"/>
      <c r="Q16720"/>
    </row>
    <row r="16721" spans="1:17" ht="15" x14ac:dyDescent="0.25">
      <c r="A16721"/>
      <c r="B16721" s="114">
        <v>16720</v>
      </c>
      <c r="C16721" s="7">
        <v>24</v>
      </c>
      <c r="G16721">
        <v>24</v>
      </c>
      <c r="K16721">
        <v>16720</v>
      </c>
      <c r="N16721"/>
      <c r="O16721"/>
      <c r="Q16721"/>
    </row>
    <row r="16722" spans="1:17" ht="15" x14ac:dyDescent="0.25">
      <c r="A16722"/>
      <c r="B16722" s="114">
        <v>16721</v>
      </c>
      <c r="C16722" s="7">
        <v>24</v>
      </c>
      <c r="G16722">
        <v>24</v>
      </c>
      <c r="K16722">
        <v>16721</v>
      </c>
      <c r="N16722"/>
      <c r="O16722"/>
      <c r="Q16722"/>
    </row>
    <row r="16723" spans="1:17" ht="15" x14ac:dyDescent="0.25">
      <c r="A16723"/>
      <c r="B16723" s="114">
        <v>16722</v>
      </c>
      <c r="C16723" s="7">
        <v>24</v>
      </c>
      <c r="G16723">
        <v>24</v>
      </c>
      <c r="K16723">
        <v>16722</v>
      </c>
      <c r="N16723"/>
      <c r="O16723"/>
      <c r="Q16723"/>
    </row>
    <row r="16724" spans="1:17" ht="15" x14ac:dyDescent="0.25">
      <c r="A16724"/>
      <c r="B16724" s="114">
        <v>16723</v>
      </c>
      <c r="C16724" s="7">
        <v>24</v>
      </c>
      <c r="G16724">
        <v>24</v>
      </c>
      <c r="K16724">
        <v>16723</v>
      </c>
      <c r="N16724"/>
      <c r="O16724"/>
      <c r="Q16724"/>
    </row>
    <row r="16725" spans="1:17" ht="15" x14ac:dyDescent="0.25">
      <c r="A16725"/>
      <c r="B16725" s="114">
        <v>16724</v>
      </c>
      <c r="C16725" s="7">
        <v>24</v>
      </c>
      <c r="G16725">
        <v>24</v>
      </c>
      <c r="K16725">
        <v>16724</v>
      </c>
      <c r="N16725"/>
      <c r="O16725"/>
      <c r="Q16725"/>
    </row>
    <row r="16726" spans="1:17" ht="15" x14ac:dyDescent="0.25">
      <c r="A16726"/>
      <c r="B16726" s="114">
        <v>16725</v>
      </c>
      <c r="C16726" s="7">
        <v>24</v>
      </c>
      <c r="G16726">
        <v>24</v>
      </c>
      <c r="K16726">
        <v>16725</v>
      </c>
      <c r="N16726"/>
      <c r="O16726"/>
      <c r="Q16726"/>
    </row>
    <row r="16727" spans="1:17" ht="15" x14ac:dyDescent="0.25">
      <c r="A16727"/>
      <c r="B16727" s="114">
        <v>16726</v>
      </c>
      <c r="C16727" s="7">
        <v>24</v>
      </c>
      <c r="G16727">
        <v>24</v>
      </c>
      <c r="K16727">
        <v>16726</v>
      </c>
      <c r="N16727"/>
      <c r="O16727"/>
      <c r="Q16727"/>
    </row>
    <row r="16728" spans="1:17" ht="15" x14ac:dyDescent="0.25">
      <c r="A16728"/>
      <c r="B16728" s="114">
        <v>16727</v>
      </c>
      <c r="C16728" s="7">
        <v>24</v>
      </c>
      <c r="G16728">
        <v>24</v>
      </c>
      <c r="K16728">
        <v>16727</v>
      </c>
      <c r="N16728"/>
      <c r="O16728"/>
      <c r="Q16728"/>
    </row>
    <row r="16729" spans="1:17" ht="15" x14ac:dyDescent="0.25">
      <c r="A16729"/>
      <c r="B16729" s="114">
        <v>16728</v>
      </c>
      <c r="C16729" s="7">
        <v>24</v>
      </c>
      <c r="G16729">
        <v>24</v>
      </c>
      <c r="K16729">
        <v>16728</v>
      </c>
      <c r="N16729"/>
      <c r="O16729"/>
      <c r="Q16729"/>
    </row>
    <row r="16730" spans="1:17" ht="15" x14ac:dyDescent="0.25">
      <c r="A16730"/>
      <c r="B16730" s="114">
        <v>16729</v>
      </c>
      <c r="C16730" s="7">
        <v>24</v>
      </c>
      <c r="G16730">
        <v>24</v>
      </c>
      <c r="K16730">
        <v>16729</v>
      </c>
      <c r="N16730"/>
      <c r="O16730"/>
      <c r="Q16730"/>
    </row>
    <row r="16731" spans="1:17" ht="15" x14ac:dyDescent="0.25">
      <c r="A16731"/>
      <c r="B16731" s="114">
        <v>16730</v>
      </c>
      <c r="C16731" s="7">
        <v>24</v>
      </c>
      <c r="G16731">
        <v>24</v>
      </c>
      <c r="K16731">
        <v>16730</v>
      </c>
      <c r="N16731"/>
      <c r="O16731"/>
      <c r="Q16731"/>
    </row>
    <row r="16732" spans="1:17" ht="15" x14ac:dyDescent="0.25">
      <c r="A16732"/>
      <c r="B16732" s="114">
        <v>16731</v>
      </c>
      <c r="C16732" s="7">
        <v>24</v>
      </c>
      <c r="G16732">
        <v>24</v>
      </c>
      <c r="K16732">
        <v>16731</v>
      </c>
      <c r="N16732"/>
      <c r="O16732"/>
      <c r="Q16732"/>
    </row>
    <row r="16733" spans="1:17" ht="15" x14ac:dyDescent="0.25">
      <c r="A16733"/>
      <c r="B16733" s="114">
        <v>16732</v>
      </c>
      <c r="C16733" s="7">
        <v>24</v>
      </c>
      <c r="G16733">
        <v>24</v>
      </c>
      <c r="K16733">
        <v>16732</v>
      </c>
      <c r="N16733"/>
      <c r="O16733"/>
      <c r="Q16733"/>
    </row>
    <row r="16734" spans="1:17" ht="15" x14ac:dyDescent="0.25">
      <c r="A16734"/>
      <c r="B16734" s="114">
        <v>16733</v>
      </c>
      <c r="C16734" s="7">
        <v>24</v>
      </c>
      <c r="G16734">
        <v>24</v>
      </c>
      <c r="K16734">
        <v>16733</v>
      </c>
      <c r="N16734"/>
      <c r="O16734"/>
      <c r="Q16734"/>
    </row>
    <row r="16735" spans="1:17" ht="15" x14ac:dyDescent="0.25">
      <c r="A16735"/>
      <c r="B16735" s="114">
        <v>16734</v>
      </c>
      <c r="C16735" s="7">
        <v>24</v>
      </c>
      <c r="G16735">
        <v>24</v>
      </c>
      <c r="K16735">
        <v>16734</v>
      </c>
      <c r="N16735"/>
      <c r="O16735"/>
      <c r="Q16735"/>
    </row>
    <row r="16736" spans="1:17" ht="15" x14ac:dyDescent="0.25">
      <c r="A16736"/>
      <c r="B16736" s="114">
        <v>16735</v>
      </c>
      <c r="C16736" s="7">
        <v>24</v>
      </c>
      <c r="G16736">
        <v>24</v>
      </c>
      <c r="K16736">
        <v>16735</v>
      </c>
      <c r="N16736"/>
      <c r="O16736"/>
      <c r="Q16736"/>
    </row>
    <row r="16737" spans="1:17" ht="15" x14ac:dyDescent="0.25">
      <c r="A16737"/>
      <c r="B16737" s="114">
        <v>16736</v>
      </c>
      <c r="C16737" s="7">
        <v>24</v>
      </c>
      <c r="G16737">
        <v>24</v>
      </c>
      <c r="K16737">
        <v>16736</v>
      </c>
      <c r="N16737"/>
      <c r="O16737"/>
      <c r="Q16737"/>
    </row>
    <row r="16738" spans="1:17" ht="15" x14ac:dyDescent="0.25">
      <c r="A16738"/>
      <c r="B16738" s="114">
        <v>16737</v>
      </c>
      <c r="C16738" s="7">
        <v>24</v>
      </c>
      <c r="G16738">
        <v>24</v>
      </c>
      <c r="K16738">
        <v>16737</v>
      </c>
      <c r="N16738"/>
      <c r="O16738"/>
      <c r="Q16738"/>
    </row>
    <row r="16739" spans="1:17" ht="15" x14ac:dyDescent="0.25">
      <c r="A16739"/>
      <c r="B16739" s="114">
        <v>16738</v>
      </c>
      <c r="C16739" s="7">
        <v>24</v>
      </c>
      <c r="G16739">
        <v>24</v>
      </c>
      <c r="K16739">
        <v>16738</v>
      </c>
      <c r="N16739"/>
      <c r="O16739"/>
      <c r="Q16739"/>
    </row>
    <row r="16740" spans="1:17" ht="15" x14ac:dyDescent="0.25">
      <c r="A16740"/>
      <c r="B16740" s="114">
        <v>16739</v>
      </c>
      <c r="C16740" s="7">
        <v>24</v>
      </c>
      <c r="G16740">
        <v>24</v>
      </c>
      <c r="K16740">
        <v>16739</v>
      </c>
      <c r="N16740"/>
      <c r="O16740"/>
      <c r="Q16740"/>
    </row>
    <row r="16741" spans="1:17" ht="15" x14ac:dyDescent="0.25">
      <c r="A16741"/>
      <c r="B16741" s="114">
        <v>16740</v>
      </c>
      <c r="C16741" s="7">
        <v>24</v>
      </c>
      <c r="G16741">
        <v>24</v>
      </c>
      <c r="K16741">
        <v>16740</v>
      </c>
      <c r="N16741"/>
      <c r="O16741"/>
      <c r="Q16741"/>
    </row>
    <row r="16742" spans="1:17" ht="15" x14ac:dyDescent="0.25">
      <c r="A16742"/>
      <c r="B16742" s="114">
        <v>16741</v>
      </c>
      <c r="C16742" s="7">
        <v>24</v>
      </c>
      <c r="G16742">
        <v>24</v>
      </c>
      <c r="K16742">
        <v>16741</v>
      </c>
      <c r="N16742"/>
      <c r="O16742"/>
      <c r="Q16742"/>
    </row>
    <row r="16743" spans="1:17" ht="15" x14ac:dyDescent="0.25">
      <c r="A16743"/>
      <c r="B16743" s="114">
        <v>16742</v>
      </c>
      <c r="C16743" s="7">
        <v>24</v>
      </c>
      <c r="G16743">
        <v>24</v>
      </c>
      <c r="K16743">
        <v>16742</v>
      </c>
      <c r="N16743"/>
      <c r="O16743"/>
      <c r="Q16743"/>
    </row>
    <row r="16744" spans="1:17" ht="15" x14ac:dyDescent="0.25">
      <c r="A16744"/>
      <c r="B16744" s="114">
        <v>16743</v>
      </c>
      <c r="C16744" s="7">
        <v>24</v>
      </c>
      <c r="G16744">
        <v>24</v>
      </c>
      <c r="K16744">
        <v>16743</v>
      </c>
      <c r="N16744"/>
      <c r="O16744"/>
      <c r="Q16744"/>
    </row>
    <row r="16745" spans="1:17" ht="15" x14ac:dyDescent="0.25">
      <c r="A16745"/>
      <c r="B16745" s="114">
        <v>16744</v>
      </c>
      <c r="C16745" s="7">
        <v>24</v>
      </c>
      <c r="G16745">
        <v>24</v>
      </c>
      <c r="K16745">
        <v>16744</v>
      </c>
      <c r="N16745"/>
      <c r="O16745"/>
      <c r="Q16745"/>
    </row>
    <row r="16746" spans="1:17" ht="15" x14ac:dyDescent="0.25">
      <c r="A16746"/>
      <c r="B16746" s="114">
        <v>16745</v>
      </c>
      <c r="C16746" s="7">
        <v>24</v>
      </c>
      <c r="G16746">
        <v>24</v>
      </c>
      <c r="K16746">
        <v>16745</v>
      </c>
      <c r="N16746"/>
      <c r="O16746"/>
      <c r="Q16746"/>
    </row>
    <row r="16747" spans="1:17" ht="15" x14ac:dyDescent="0.25">
      <c r="A16747"/>
      <c r="B16747" s="114">
        <v>16746</v>
      </c>
      <c r="C16747" s="7">
        <v>24</v>
      </c>
      <c r="G16747">
        <v>24</v>
      </c>
      <c r="K16747">
        <v>16746</v>
      </c>
      <c r="N16747"/>
      <c r="O16747"/>
      <c r="Q16747"/>
    </row>
    <row r="16748" spans="1:17" ht="15" x14ac:dyDescent="0.25">
      <c r="A16748"/>
      <c r="B16748" s="114">
        <v>16747</v>
      </c>
      <c r="C16748" s="7">
        <v>24</v>
      </c>
      <c r="G16748">
        <v>24</v>
      </c>
      <c r="K16748">
        <v>16747</v>
      </c>
      <c r="N16748"/>
      <c r="O16748"/>
      <c r="Q16748"/>
    </row>
    <row r="16749" spans="1:17" ht="15" x14ac:dyDescent="0.25">
      <c r="A16749"/>
      <c r="B16749" s="114">
        <v>16748</v>
      </c>
      <c r="C16749" s="7">
        <v>24</v>
      </c>
      <c r="G16749">
        <v>24</v>
      </c>
      <c r="K16749">
        <v>16748</v>
      </c>
      <c r="N16749"/>
      <c r="O16749"/>
      <c r="Q16749"/>
    </row>
    <row r="16750" spans="1:17" ht="15" x14ac:dyDescent="0.25">
      <c r="A16750"/>
      <c r="B16750" s="114">
        <v>16749</v>
      </c>
      <c r="C16750" s="7">
        <v>24</v>
      </c>
      <c r="G16750">
        <v>24</v>
      </c>
      <c r="K16750">
        <v>16749</v>
      </c>
      <c r="N16750"/>
      <c r="O16750"/>
      <c r="Q16750"/>
    </row>
    <row r="16751" spans="1:17" ht="15" x14ac:dyDescent="0.25">
      <c r="A16751"/>
      <c r="B16751" s="114">
        <v>16750</v>
      </c>
      <c r="C16751" s="7">
        <v>24</v>
      </c>
      <c r="G16751">
        <v>24</v>
      </c>
      <c r="K16751">
        <v>16750</v>
      </c>
      <c r="N16751"/>
      <c r="O16751"/>
      <c r="Q16751"/>
    </row>
    <row r="16752" spans="1:17" ht="15" x14ac:dyDescent="0.25">
      <c r="A16752"/>
      <c r="B16752" s="114">
        <v>16751</v>
      </c>
      <c r="C16752" s="7">
        <v>25</v>
      </c>
      <c r="G16752">
        <v>26</v>
      </c>
      <c r="K16752">
        <v>16751</v>
      </c>
      <c r="N16752"/>
      <c r="O16752"/>
      <c r="Q16752"/>
    </row>
    <row r="16753" spans="1:17" ht="15" x14ac:dyDescent="0.25">
      <c r="A16753"/>
      <c r="B16753" s="114">
        <v>16752</v>
      </c>
      <c r="C16753" s="7">
        <v>25</v>
      </c>
      <c r="G16753">
        <v>26</v>
      </c>
      <c r="K16753">
        <v>16752</v>
      </c>
      <c r="N16753"/>
      <c r="O16753"/>
      <c r="Q16753"/>
    </row>
    <row r="16754" spans="1:17" ht="15" x14ac:dyDescent="0.25">
      <c r="A16754"/>
      <c r="B16754" s="114">
        <v>16753</v>
      </c>
      <c r="C16754" s="7">
        <v>25</v>
      </c>
      <c r="G16754">
        <v>26</v>
      </c>
      <c r="K16754">
        <v>16753</v>
      </c>
      <c r="N16754"/>
      <c r="O16754"/>
      <c r="Q16754"/>
    </row>
    <row r="16755" spans="1:17" ht="15" x14ac:dyDescent="0.25">
      <c r="A16755"/>
      <c r="B16755" s="114">
        <v>16754</v>
      </c>
      <c r="C16755" s="7">
        <v>25</v>
      </c>
      <c r="G16755">
        <v>26</v>
      </c>
      <c r="K16755">
        <v>16754</v>
      </c>
      <c r="N16755"/>
      <c r="O16755"/>
      <c r="Q16755"/>
    </row>
    <row r="16756" spans="1:17" ht="15" x14ac:dyDescent="0.25">
      <c r="A16756"/>
      <c r="B16756" s="114">
        <v>16755</v>
      </c>
      <c r="C16756" s="7">
        <v>25</v>
      </c>
      <c r="G16756">
        <v>26</v>
      </c>
      <c r="K16756">
        <v>16755</v>
      </c>
      <c r="N16756"/>
      <c r="O16756"/>
      <c r="Q16756"/>
    </row>
    <row r="16757" spans="1:17" ht="15" x14ac:dyDescent="0.25">
      <c r="A16757"/>
      <c r="B16757" s="114">
        <v>16756</v>
      </c>
      <c r="C16757" s="7">
        <v>25</v>
      </c>
      <c r="G16757">
        <v>26</v>
      </c>
      <c r="K16757">
        <v>16756</v>
      </c>
      <c r="N16757"/>
      <c r="O16757"/>
      <c r="Q16757"/>
    </row>
    <row r="16758" spans="1:17" ht="15" x14ac:dyDescent="0.25">
      <c r="A16758"/>
      <c r="B16758" s="114">
        <v>16757</v>
      </c>
      <c r="C16758" s="7">
        <v>25</v>
      </c>
      <c r="G16758">
        <v>26</v>
      </c>
      <c r="K16758">
        <v>16757</v>
      </c>
      <c r="N16758"/>
      <c r="O16758"/>
      <c r="Q16758"/>
    </row>
    <row r="16759" spans="1:17" ht="15" x14ac:dyDescent="0.25">
      <c r="A16759"/>
      <c r="B16759" s="114">
        <v>16758</v>
      </c>
      <c r="C16759" s="7">
        <v>25</v>
      </c>
      <c r="G16759">
        <v>26</v>
      </c>
      <c r="K16759">
        <v>16758</v>
      </c>
      <c r="N16759"/>
      <c r="O16759"/>
      <c r="Q16759"/>
    </row>
    <row r="16760" spans="1:17" ht="15" x14ac:dyDescent="0.25">
      <c r="A16760"/>
      <c r="B16760" s="114">
        <v>16759</v>
      </c>
      <c r="C16760" s="7">
        <v>25</v>
      </c>
      <c r="G16760">
        <v>26</v>
      </c>
      <c r="K16760">
        <v>16759</v>
      </c>
      <c r="N16760"/>
      <c r="O16760"/>
      <c r="Q16760"/>
    </row>
    <row r="16761" spans="1:17" ht="15" x14ac:dyDescent="0.25">
      <c r="A16761"/>
      <c r="B16761" s="114">
        <v>16760</v>
      </c>
      <c r="C16761" s="7">
        <v>25</v>
      </c>
      <c r="G16761">
        <v>26</v>
      </c>
      <c r="K16761">
        <v>16760</v>
      </c>
      <c r="N16761"/>
      <c r="O16761"/>
      <c r="Q16761"/>
    </row>
    <row r="16762" spans="1:17" ht="15" x14ac:dyDescent="0.25">
      <c r="A16762"/>
      <c r="B16762" s="114">
        <v>16761</v>
      </c>
      <c r="C16762" s="7">
        <v>25</v>
      </c>
      <c r="G16762">
        <v>26</v>
      </c>
      <c r="K16762">
        <v>16761</v>
      </c>
      <c r="N16762"/>
      <c r="O16762"/>
      <c r="Q16762"/>
    </row>
    <row r="16763" spans="1:17" ht="15" x14ac:dyDescent="0.25">
      <c r="A16763"/>
      <c r="B16763" s="114">
        <v>16762</v>
      </c>
      <c r="C16763" s="7">
        <v>25</v>
      </c>
      <c r="G16763">
        <v>26</v>
      </c>
      <c r="K16763">
        <v>16762</v>
      </c>
      <c r="N16763"/>
      <c r="O16763"/>
      <c r="Q16763"/>
    </row>
    <row r="16764" spans="1:17" ht="15" x14ac:dyDescent="0.25">
      <c r="A16764"/>
      <c r="B16764" s="114">
        <v>16763</v>
      </c>
      <c r="C16764" s="7">
        <v>25</v>
      </c>
      <c r="G16764">
        <v>26</v>
      </c>
      <c r="K16764">
        <v>16763</v>
      </c>
      <c r="N16764"/>
      <c r="O16764"/>
      <c r="Q16764"/>
    </row>
    <row r="16765" spans="1:17" ht="15" x14ac:dyDescent="0.25">
      <c r="A16765"/>
      <c r="B16765" s="114">
        <v>16764</v>
      </c>
      <c r="C16765" s="7">
        <v>25</v>
      </c>
      <c r="G16765">
        <v>26</v>
      </c>
      <c r="K16765">
        <v>16764</v>
      </c>
      <c r="N16765"/>
      <c r="O16765"/>
      <c r="Q16765"/>
    </row>
    <row r="16766" spans="1:17" ht="15" x14ac:dyDescent="0.25">
      <c r="A16766"/>
      <c r="B16766" s="114">
        <v>16765</v>
      </c>
      <c r="C16766" s="7">
        <v>25</v>
      </c>
      <c r="G16766">
        <v>26</v>
      </c>
      <c r="K16766">
        <v>16765</v>
      </c>
      <c r="N16766"/>
      <c r="O16766"/>
      <c r="Q16766"/>
    </row>
    <row r="16767" spans="1:17" ht="15" x14ac:dyDescent="0.25">
      <c r="A16767"/>
      <c r="B16767" s="114">
        <v>16766</v>
      </c>
      <c r="C16767" s="7">
        <v>25</v>
      </c>
      <c r="G16767">
        <v>26</v>
      </c>
      <c r="K16767">
        <v>16766</v>
      </c>
      <c r="N16767"/>
      <c r="O16767"/>
      <c r="Q16767"/>
    </row>
    <row r="16768" spans="1:17" ht="15" x14ac:dyDescent="0.25">
      <c r="A16768"/>
      <c r="B16768" s="114">
        <v>16767</v>
      </c>
      <c r="C16768" s="7">
        <v>25</v>
      </c>
      <c r="G16768">
        <v>26</v>
      </c>
      <c r="K16768">
        <v>16767</v>
      </c>
      <c r="N16768"/>
      <c r="O16768"/>
      <c r="Q16768"/>
    </row>
    <row r="16769" spans="1:17" ht="15" x14ac:dyDescent="0.25">
      <c r="A16769"/>
      <c r="B16769" s="114">
        <v>16768</v>
      </c>
      <c r="C16769" s="7">
        <v>25</v>
      </c>
      <c r="G16769">
        <v>26</v>
      </c>
      <c r="K16769">
        <v>16768</v>
      </c>
      <c r="N16769"/>
      <c r="O16769"/>
      <c r="Q16769"/>
    </row>
    <row r="16770" spans="1:17" ht="15" x14ac:dyDescent="0.25">
      <c r="A16770"/>
      <c r="B16770" s="114">
        <v>16769</v>
      </c>
      <c r="C16770" s="7">
        <v>25</v>
      </c>
      <c r="G16770">
        <v>26</v>
      </c>
      <c r="K16770">
        <v>16769</v>
      </c>
      <c r="N16770"/>
      <c r="O16770"/>
      <c r="Q16770"/>
    </row>
    <row r="16771" spans="1:17" ht="15" x14ac:dyDescent="0.25">
      <c r="A16771"/>
      <c r="B16771" s="114">
        <v>16770</v>
      </c>
      <c r="C16771" s="7">
        <v>25</v>
      </c>
      <c r="G16771">
        <v>26</v>
      </c>
      <c r="K16771">
        <v>16770</v>
      </c>
      <c r="N16771"/>
      <c r="O16771"/>
      <c r="Q16771"/>
    </row>
    <row r="16772" spans="1:17" ht="15" x14ac:dyDescent="0.25">
      <c r="A16772"/>
      <c r="B16772" s="114">
        <v>16771</v>
      </c>
      <c r="C16772" s="7">
        <v>25</v>
      </c>
      <c r="G16772">
        <v>26</v>
      </c>
      <c r="K16772">
        <v>16771</v>
      </c>
      <c r="N16772"/>
      <c r="O16772"/>
      <c r="Q16772"/>
    </row>
    <row r="16773" spans="1:17" ht="15" x14ac:dyDescent="0.25">
      <c r="A16773"/>
      <c r="B16773" s="114">
        <v>16772</v>
      </c>
      <c r="C16773" s="7">
        <v>25</v>
      </c>
      <c r="G16773">
        <v>26</v>
      </c>
      <c r="K16773">
        <v>16772</v>
      </c>
      <c r="N16773"/>
      <c r="O16773"/>
      <c r="Q16773"/>
    </row>
    <row r="16774" spans="1:17" ht="15" x14ac:dyDescent="0.25">
      <c r="A16774"/>
      <c r="B16774" s="114">
        <v>16773</v>
      </c>
      <c r="C16774" s="7">
        <v>25</v>
      </c>
      <c r="G16774">
        <v>26</v>
      </c>
      <c r="K16774">
        <v>16773</v>
      </c>
      <c r="N16774"/>
      <c r="O16774"/>
      <c r="Q16774"/>
    </row>
    <row r="16775" spans="1:17" ht="15" x14ac:dyDescent="0.25">
      <c r="A16775"/>
      <c r="B16775" s="114">
        <v>16774</v>
      </c>
      <c r="C16775" s="7">
        <v>25</v>
      </c>
      <c r="G16775">
        <v>26</v>
      </c>
      <c r="K16775">
        <v>16774</v>
      </c>
      <c r="N16775"/>
      <c r="O16775"/>
      <c r="Q16775"/>
    </row>
    <row r="16776" spans="1:17" ht="15" x14ac:dyDescent="0.25">
      <c r="A16776"/>
      <c r="B16776" s="114">
        <v>16775</v>
      </c>
      <c r="C16776" s="7">
        <v>25</v>
      </c>
      <c r="G16776">
        <v>26</v>
      </c>
      <c r="K16776">
        <v>16775</v>
      </c>
      <c r="N16776"/>
      <c r="O16776"/>
      <c r="Q16776"/>
    </row>
    <row r="16777" spans="1:17" ht="15" x14ac:dyDescent="0.25">
      <c r="A16777"/>
      <c r="B16777" s="114">
        <v>16776</v>
      </c>
      <c r="C16777" s="7">
        <v>25</v>
      </c>
      <c r="G16777">
        <v>26</v>
      </c>
      <c r="K16777">
        <v>16776</v>
      </c>
      <c r="N16777"/>
      <c r="O16777"/>
      <c r="Q16777"/>
    </row>
    <row r="16778" spans="1:17" ht="15" x14ac:dyDescent="0.25">
      <c r="A16778"/>
      <c r="B16778" s="114">
        <v>16777</v>
      </c>
      <c r="C16778" s="7">
        <v>25</v>
      </c>
      <c r="G16778">
        <v>26</v>
      </c>
      <c r="K16778">
        <v>16777</v>
      </c>
      <c r="N16778"/>
      <c r="O16778"/>
      <c r="Q16778"/>
    </row>
    <row r="16779" spans="1:17" ht="15" x14ac:dyDescent="0.25">
      <c r="A16779"/>
      <c r="B16779" s="114">
        <v>16778</v>
      </c>
      <c r="C16779" s="7">
        <v>25</v>
      </c>
      <c r="G16779">
        <v>26</v>
      </c>
      <c r="K16779">
        <v>16778</v>
      </c>
      <c r="N16779"/>
      <c r="O16779"/>
      <c r="Q16779"/>
    </row>
    <row r="16780" spans="1:17" ht="15" x14ac:dyDescent="0.25">
      <c r="A16780"/>
      <c r="B16780" s="114">
        <v>16779</v>
      </c>
      <c r="C16780" s="7">
        <v>25</v>
      </c>
      <c r="G16780">
        <v>26</v>
      </c>
      <c r="K16780">
        <v>16779</v>
      </c>
      <c r="N16780"/>
      <c r="O16780"/>
      <c r="Q16780"/>
    </row>
    <row r="16781" spans="1:17" ht="15" x14ac:dyDescent="0.25">
      <c r="A16781"/>
      <c r="B16781" s="114">
        <v>16780</v>
      </c>
      <c r="C16781" s="7">
        <v>25</v>
      </c>
      <c r="G16781">
        <v>26</v>
      </c>
      <c r="K16781">
        <v>16780</v>
      </c>
      <c r="N16781"/>
      <c r="O16781"/>
      <c r="Q16781"/>
    </row>
    <row r="16782" spans="1:17" ht="15" x14ac:dyDescent="0.25">
      <c r="A16782"/>
      <c r="B16782" s="114">
        <v>16781</v>
      </c>
      <c r="C16782" s="7">
        <v>25</v>
      </c>
      <c r="G16782">
        <v>26</v>
      </c>
      <c r="K16782">
        <v>16781</v>
      </c>
      <c r="N16782"/>
      <c r="O16782"/>
      <c r="Q16782"/>
    </row>
    <row r="16783" spans="1:17" ht="15" x14ac:dyDescent="0.25">
      <c r="A16783"/>
      <c r="B16783" s="114">
        <v>16782</v>
      </c>
      <c r="C16783" s="7">
        <v>25</v>
      </c>
      <c r="G16783">
        <v>26</v>
      </c>
      <c r="K16783">
        <v>16782</v>
      </c>
      <c r="N16783"/>
      <c r="O16783"/>
      <c r="Q16783"/>
    </row>
    <row r="16784" spans="1:17" ht="15" x14ac:dyDescent="0.25">
      <c r="A16784"/>
      <c r="B16784" s="114">
        <v>16783</v>
      </c>
      <c r="C16784" s="7">
        <v>25</v>
      </c>
      <c r="G16784">
        <v>26</v>
      </c>
      <c r="K16784">
        <v>16783</v>
      </c>
      <c r="N16784"/>
      <c r="O16784"/>
      <c r="Q16784"/>
    </row>
    <row r="16785" spans="1:17" ht="15" x14ac:dyDescent="0.25">
      <c r="A16785"/>
      <c r="B16785" s="114">
        <v>16784</v>
      </c>
      <c r="C16785" s="7">
        <v>25</v>
      </c>
      <c r="G16785">
        <v>26</v>
      </c>
      <c r="K16785">
        <v>16784</v>
      </c>
      <c r="N16785"/>
      <c r="O16785"/>
      <c r="Q16785"/>
    </row>
    <row r="16786" spans="1:17" ht="15" x14ac:dyDescent="0.25">
      <c r="A16786"/>
      <c r="B16786" s="114">
        <v>16785</v>
      </c>
      <c r="C16786" s="7">
        <v>25</v>
      </c>
      <c r="G16786">
        <v>26</v>
      </c>
      <c r="K16786">
        <v>16785</v>
      </c>
      <c r="N16786"/>
      <c r="O16786"/>
      <c r="Q16786"/>
    </row>
    <row r="16787" spans="1:17" ht="15" x14ac:dyDescent="0.25">
      <c r="A16787"/>
      <c r="B16787" s="114">
        <v>16786</v>
      </c>
      <c r="C16787" s="7">
        <v>25</v>
      </c>
      <c r="G16787">
        <v>26</v>
      </c>
      <c r="K16787">
        <v>16786</v>
      </c>
      <c r="N16787"/>
      <c r="O16787"/>
      <c r="Q16787"/>
    </row>
    <row r="16788" spans="1:17" ht="15" x14ac:dyDescent="0.25">
      <c r="A16788"/>
      <c r="B16788" s="114">
        <v>16787</v>
      </c>
      <c r="C16788" s="7">
        <v>25</v>
      </c>
      <c r="G16788">
        <v>26</v>
      </c>
      <c r="K16788">
        <v>16787</v>
      </c>
      <c r="N16788"/>
      <c r="O16788"/>
      <c r="Q16788"/>
    </row>
    <row r="16789" spans="1:17" ht="15" x14ac:dyDescent="0.25">
      <c r="A16789"/>
      <c r="B16789" s="114">
        <v>16788</v>
      </c>
      <c r="C16789" s="7">
        <v>25</v>
      </c>
      <c r="G16789">
        <v>26</v>
      </c>
      <c r="K16789">
        <v>16788</v>
      </c>
      <c r="N16789"/>
      <c r="O16789"/>
      <c r="Q16789"/>
    </row>
    <row r="16790" spans="1:17" ht="15" x14ac:dyDescent="0.25">
      <c r="A16790"/>
      <c r="B16790" s="114">
        <v>16789</v>
      </c>
      <c r="C16790" s="7">
        <v>25</v>
      </c>
      <c r="G16790">
        <v>26</v>
      </c>
      <c r="K16790">
        <v>16789</v>
      </c>
      <c r="N16790"/>
      <c r="O16790"/>
      <c r="Q16790"/>
    </row>
    <row r="16791" spans="1:17" ht="15" x14ac:dyDescent="0.25">
      <c r="A16791"/>
      <c r="B16791" s="114">
        <v>16790</v>
      </c>
      <c r="C16791" s="7">
        <v>25</v>
      </c>
      <c r="G16791">
        <v>26</v>
      </c>
      <c r="K16791">
        <v>16790</v>
      </c>
      <c r="N16791"/>
      <c r="O16791"/>
      <c r="Q16791"/>
    </row>
    <row r="16792" spans="1:17" ht="15" x14ac:dyDescent="0.25">
      <c r="A16792"/>
      <c r="B16792" s="114">
        <v>16791</v>
      </c>
      <c r="C16792" s="7">
        <v>25</v>
      </c>
      <c r="G16792">
        <v>26</v>
      </c>
      <c r="K16792">
        <v>16791</v>
      </c>
      <c r="N16792"/>
      <c r="O16792"/>
      <c r="Q16792"/>
    </row>
    <row r="16793" spans="1:17" ht="15" x14ac:dyDescent="0.25">
      <c r="A16793"/>
      <c r="B16793" s="114">
        <v>16792</v>
      </c>
      <c r="C16793" s="7">
        <v>25</v>
      </c>
      <c r="G16793">
        <v>26</v>
      </c>
      <c r="K16793">
        <v>16792</v>
      </c>
      <c r="N16793"/>
      <c r="O16793"/>
      <c r="Q16793"/>
    </row>
    <row r="16794" spans="1:17" ht="15" x14ac:dyDescent="0.25">
      <c r="A16794"/>
      <c r="B16794" s="114">
        <v>16793</v>
      </c>
      <c r="C16794" s="7">
        <v>25</v>
      </c>
      <c r="G16794">
        <v>26</v>
      </c>
      <c r="K16794">
        <v>16793</v>
      </c>
      <c r="N16794"/>
      <c r="O16794"/>
      <c r="Q16794"/>
    </row>
    <row r="16795" spans="1:17" ht="15" x14ac:dyDescent="0.25">
      <c r="A16795"/>
      <c r="B16795" s="114">
        <v>16794</v>
      </c>
      <c r="C16795" s="7">
        <v>25</v>
      </c>
      <c r="G16795">
        <v>26</v>
      </c>
      <c r="K16795">
        <v>16794</v>
      </c>
      <c r="N16795"/>
      <c r="O16795"/>
      <c r="Q16795"/>
    </row>
    <row r="16796" spans="1:17" ht="15" x14ac:dyDescent="0.25">
      <c r="A16796"/>
      <c r="B16796" s="114">
        <v>16795</v>
      </c>
      <c r="C16796" s="7">
        <v>25</v>
      </c>
      <c r="G16796">
        <v>26</v>
      </c>
      <c r="K16796">
        <v>16795</v>
      </c>
      <c r="N16796"/>
      <c r="O16796"/>
      <c r="Q16796"/>
    </row>
    <row r="16797" spans="1:17" ht="15" x14ac:dyDescent="0.25">
      <c r="A16797"/>
      <c r="B16797" s="114">
        <v>16796</v>
      </c>
      <c r="C16797" s="7">
        <v>25</v>
      </c>
      <c r="G16797">
        <v>26</v>
      </c>
      <c r="K16797">
        <v>16796</v>
      </c>
      <c r="N16797"/>
      <c r="O16797"/>
      <c r="Q16797"/>
    </row>
    <row r="16798" spans="1:17" ht="15" x14ac:dyDescent="0.25">
      <c r="A16798"/>
      <c r="B16798" s="114">
        <v>16797</v>
      </c>
      <c r="C16798" s="7">
        <v>25</v>
      </c>
      <c r="G16798">
        <v>26</v>
      </c>
      <c r="K16798">
        <v>16797</v>
      </c>
      <c r="N16798"/>
      <c r="O16798"/>
      <c r="Q16798"/>
    </row>
    <row r="16799" spans="1:17" ht="15" x14ac:dyDescent="0.25">
      <c r="A16799"/>
      <c r="B16799" s="114">
        <v>16798</v>
      </c>
      <c r="C16799" s="7">
        <v>25</v>
      </c>
      <c r="G16799">
        <v>26</v>
      </c>
      <c r="K16799">
        <v>16798</v>
      </c>
      <c r="N16799"/>
      <c r="O16799"/>
      <c r="Q16799"/>
    </row>
    <row r="16800" spans="1:17" ht="15" x14ac:dyDescent="0.25">
      <c r="A16800"/>
      <c r="B16800" s="114">
        <v>16799</v>
      </c>
      <c r="C16800" s="7">
        <v>25</v>
      </c>
      <c r="G16800">
        <v>26</v>
      </c>
      <c r="K16800">
        <v>16799</v>
      </c>
      <c r="N16800"/>
      <c r="O16800"/>
      <c r="Q16800"/>
    </row>
    <row r="16801" spans="1:17" ht="15" x14ac:dyDescent="0.25">
      <c r="A16801"/>
      <c r="B16801" s="114">
        <v>16800</v>
      </c>
      <c r="C16801" s="7">
        <v>25</v>
      </c>
      <c r="G16801">
        <v>26</v>
      </c>
      <c r="K16801">
        <v>16800</v>
      </c>
      <c r="N16801"/>
      <c r="O16801"/>
      <c r="Q16801"/>
    </row>
    <row r="16802" spans="1:17" ht="15" x14ac:dyDescent="0.25">
      <c r="A16802"/>
      <c r="B16802" s="114">
        <v>16801</v>
      </c>
      <c r="C16802" s="7">
        <v>25</v>
      </c>
      <c r="G16802">
        <v>26</v>
      </c>
      <c r="K16802">
        <v>16801</v>
      </c>
      <c r="N16802"/>
      <c r="O16802"/>
      <c r="Q16802"/>
    </row>
    <row r="16803" spans="1:17" ht="15" x14ac:dyDescent="0.25">
      <c r="A16803"/>
      <c r="B16803" s="114">
        <v>16802</v>
      </c>
      <c r="C16803" s="7">
        <v>25</v>
      </c>
      <c r="G16803">
        <v>26</v>
      </c>
      <c r="K16803">
        <v>16802</v>
      </c>
      <c r="N16803"/>
      <c r="O16803"/>
      <c r="Q16803"/>
    </row>
    <row r="16804" spans="1:17" ht="15" x14ac:dyDescent="0.25">
      <c r="A16804"/>
      <c r="B16804" s="114">
        <v>16803</v>
      </c>
      <c r="C16804" s="7">
        <v>25</v>
      </c>
      <c r="G16804">
        <v>26</v>
      </c>
      <c r="K16804">
        <v>16803</v>
      </c>
      <c r="N16804"/>
      <c r="O16804"/>
      <c r="Q16804"/>
    </row>
    <row r="16805" spans="1:17" ht="15" x14ac:dyDescent="0.25">
      <c r="A16805"/>
      <c r="B16805" s="114">
        <v>16804</v>
      </c>
      <c r="C16805" s="7">
        <v>25</v>
      </c>
      <c r="G16805">
        <v>26</v>
      </c>
      <c r="K16805">
        <v>16804</v>
      </c>
      <c r="N16805"/>
      <c r="O16805"/>
      <c r="Q16805"/>
    </row>
    <row r="16806" spans="1:17" ht="15" x14ac:dyDescent="0.25">
      <c r="A16806"/>
      <c r="B16806" s="114">
        <v>16805</v>
      </c>
      <c r="C16806" s="7">
        <v>25</v>
      </c>
      <c r="G16806">
        <v>26</v>
      </c>
      <c r="K16806">
        <v>16805</v>
      </c>
      <c r="N16806"/>
      <c r="O16806"/>
      <c r="Q16806"/>
    </row>
    <row r="16807" spans="1:17" ht="15" x14ac:dyDescent="0.25">
      <c r="A16807"/>
      <c r="B16807" s="114">
        <v>16806</v>
      </c>
      <c r="C16807" s="7">
        <v>25</v>
      </c>
      <c r="G16807">
        <v>26</v>
      </c>
      <c r="K16807">
        <v>16806</v>
      </c>
      <c r="N16807"/>
      <c r="O16807"/>
      <c r="Q16807"/>
    </row>
    <row r="16808" spans="1:17" ht="15" x14ac:dyDescent="0.25">
      <c r="A16808"/>
      <c r="B16808" s="114">
        <v>16807</v>
      </c>
      <c r="C16808" s="7">
        <v>25</v>
      </c>
      <c r="G16808">
        <v>26</v>
      </c>
      <c r="K16808">
        <v>16807</v>
      </c>
      <c r="N16808"/>
      <c r="O16808"/>
      <c r="Q16808"/>
    </row>
    <row r="16809" spans="1:17" ht="15" x14ac:dyDescent="0.25">
      <c r="A16809"/>
      <c r="B16809" s="114">
        <v>16808</v>
      </c>
      <c r="C16809" s="7">
        <v>25</v>
      </c>
      <c r="G16809">
        <v>26</v>
      </c>
      <c r="K16809">
        <v>16808</v>
      </c>
      <c r="N16809"/>
      <c r="O16809"/>
      <c r="Q16809"/>
    </row>
    <row r="16810" spans="1:17" ht="15" x14ac:dyDescent="0.25">
      <c r="A16810"/>
      <c r="B16810" s="114">
        <v>16809</v>
      </c>
      <c r="C16810" s="7">
        <v>25</v>
      </c>
      <c r="G16810">
        <v>26</v>
      </c>
      <c r="K16810">
        <v>16809</v>
      </c>
      <c r="N16810"/>
      <c r="O16810"/>
      <c r="Q16810"/>
    </row>
    <row r="16811" spans="1:17" ht="15" x14ac:dyDescent="0.25">
      <c r="A16811"/>
      <c r="B16811" s="114">
        <v>16810</v>
      </c>
      <c r="C16811" s="7">
        <v>25</v>
      </c>
      <c r="G16811">
        <v>26</v>
      </c>
      <c r="K16811">
        <v>16810</v>
      </c>
      <c r="N16811"/>
      <c r="O16811"/>
      <c r="Q16811"/>
    </row>
    <row r="16812" spans="1:17" ht="15" x14ac:dyDescent="0.25">
      <c r="A16812"/>
      <c r="B16812" s="114">
        <v>16811</v>
      </c>
      <c r="C16812" s="7">
        <v>25</v>
      </c>
      <c r="G16812">
        <v>26</v>
      </c>
      <c r="K16812">
        <v>16811</v>
      </c>
      <c r="N16812"/>
      <c r="O16812"/>
      <c r="Q16812"/>
    </row>
    <row r="16813" spans="1:17" ht="15" x14ac:dyDescent="0.25">
      <c r="A16813"/>
      <c r="B16813" s="114">
        <v>16812</v>
      </c>
      <c r="C16813" s="7">
        <v>25</v>
      </c>
      <c r="G16813">
        <v>26</v>
      </c>
      <c r="K16813">
        <v>16812</v>
      </c>
      <c r="N16813"/>
      <c r="O16813"/>
      <c r="Q16813"/>
    </row>
    <row r="16814" spans="1:17" ht="15" x14ac:dyDescent="0.25">
      <c r="A16814"/>
      <c r="B16814" s="114">
        <v>16813</v>
      </c>
      <c r="C16814" s="7">
        <v>25</v>
      </c>
      <c r="G16814">
        <v>26</v>
      </c>
      <c r="K16814">
        <v>16813</v>
      </c>
      <c r="N16814"/>
      <c r="O16814"/>
      <c r="Q16814"/>
    </row>
    <row r="16815" spans="1:17" ht="15" x14ac:dyDescent="0.25">
      <c r="A16815"/>
      <c r="B16815" s="114">
        <v>16814</v>
      </c>
      <c r="C16815" s="7">
        <v>25</v>
      </c>
      <c r="G16815">
        <v>26</v>
      </c>
      <c r="K16815">
        <v>16814</v>
      </c>
      <c r="N16815"/>
      <c r="O16815"/>
      <c r="Q16815"/>
    </row>
    <row r="16816" spans="1:17" ht="15" x14ac:dyDescent="0.25">
      <c r="A16816"/>
      <c r="B16816" s="114">
        <v>16815</v>
      </c>
      <c r="C16816" s="7">
        <v>25</v>
      </c>
      <c r="G16816">
        <v>26</v>
      </c>
      <c r="K16816">
        <v>16815</v>
      </c>
      <c r="N16816"/>
      <c r="O16816"/>
      <c r="Q16816"/>
    </row>
    <row r="16817" spans="1:17" ht="15" x14ac:dyDescent="0.25">
      <c r="A16817"/>
      <c r="B16817" s="114">
        <v>16816</v>
      </c>
      <c r="C16817" s="7">
        <v>25</v>
      </c>
      <c r="G16817">
        <v>26</v>
      </c>
      <c r="K16817">
        <v>16816</v>
      </c>
      <c r="N16817"/>
      <c r="O16817"/>
      <c r="Q16817"/>
    </row>
    <row r="16818" spans="1:17" ht="15" x14ac:dyDescent="0.25">
      <c r="A16818"/>
      <c r="B16818" s="114">
        <v>16817</v>
      </c>
      <c r="C16818" s="7">
        <v>25</v>
      </c>
      <c r="G16818">
        <v>26</v>
      </c>
      <c r="K16818">
        <v>16817</v>
      </c>
      <c r="N16818"/>
      <c r="O16818"/>
      <c r="Q16818"/>
    </row>
    <row r="16819" spans="1:17" ht="15" x14ac:dyDescent="0.25">
      <c r="A16819"/>
      <c r="B16819" s="114">
        <v>16818</v>
      </c>
      <c r="C16819" s="7">
        <v>25</v>
      </c>
      <c r="G16819">
        <v>26</v>
      </c>
      <c r="K16819">
        <v>16818</v>
      </c>
      <c r="N16819"/>
      <c r="O16819"/>
      <c r="Q16819"/>
    </row>
    <row r="16820" spans="1:17" ht="15" x14ac:dyDescent="0.25">
      <c r="A16820"/>
      <c r="B16820" s="114">
        <v>16819</v>
      </c>
      <c r="C16820" s="7">
        <v>25</v>
      </c>
      <c r="G16820">
        <v>26</v>
      </c>
      <c r="K16820">
        <v>16819</v>
      </c>
      <c r="N16820"/>
      <c r="O16820"/>
      <c r="Q16820"/>
    </row>
    <row r="16821" spans="1:17" ht="15" x14ac:dyDescent="0.25">
      <c r="A16821"/>
      <c r="B16821" s="114">
        <v>16820</v>
      </c>
      <c r="C16821" s="7">
        <v>25</v>
      </c>
      <c r="G16821">
        <v>26</v>
      </c>
      <c r="K16821">
        <v>16820</v>
      </c>
      <c r="N16821"/>
      <c r="O16821"/>
      <c r="Q16821"/>
    </row>
    <row r="16822" spans="1:17" ht="15" x14ac:dyDescent="0.25">
      <c r="A16822"/>
      <c r="B16822" s="114">
        <v>16821</v>
      </c>
      <c r="C16822" s="7">
        <v>25</v>
      </c>
      <c r="G16822">
        <v>26</v>
      </c>
      <c r="K16822">
        <v>16821</v>
      </c>
      <c r="N16822"/>
      <c r="O16822"/>
      <c r="Q16822"/>
    </row>
    <row r="16823" spans="1:17" ht="15" x14ac:dyDescent="0.25">
      <c r="A16823"/>
      <c r="B16823" s="114">
        <v>16822</v>
      </c>
      <c r="C16823" s="7">
        <v>25</v>
      </c>
      <c r="G16823">
        <v>26</v>
      </c>
      <c r="K16823">
        <v>16822</v>
      </c>
      <c r="N16823"/>
      <c r="O16823"/>
      <c r="Q16823"/>
    </row>
    <row r="16824" spans="1:17" ht="15" x14ac:dyDescent="0.25">
      <c r="A16824"/>
      <c r="B16824" s="114">
        <v>16823</v>
      </c>
      <c r="C16824" s="7">
        <v>25</v>
      </c>
      <c r="G16824">
        <v>26</v>
      </c>
      <c r="K16824">
        <v>16823</v>
      </c>
      <c r="N16824"/>
      <c r="O16824"/>
      <c r="Q16824"/>
    </row>
    <row r="16825" spans="1:17" ht="15" x14ac:dyDescent="0.25">
      <c r="A16825"/>
      <c r="B16825" s="114">
        <v>16824</v>
      </c>
      <c r="C16825" s="7">
        <v>25</v>
      </c>
      <c r="G16825">
        <v>26</v>
      </c>
      <c r="K16825">
        <v>16824</v>
      </c>
      <c r="N16825"/>
      <c r="O16825"/>
      <c r="Q16825"/>
    </row>
    <row r="16826" spans="1:17" ht="15" x14ac:dyDescent="0.25">
      <c r="A16826"/>
      <c r="B16826" s="114">
        <v>16825</v>
      </c>
      <c r="C16826" s="7">
        <v>25</v>
      </c>
      <c r="G16826">
        <v>26</v>
      </c>
      <c r="K16826">
        <v>16825</v>
      </c>
      <c r="N16826"/>
      <c r="O16826"/>
      <c r="Q16826"/>
    </row>
    <row r="16827" spans="1:17" ht="15" x14ac:dyDescent="0.25">
      <c r="A16827"/>
      <c r="B16827" s="114">
        <v>16826</v>
      </c>
      <c r="C16827" s="7">
        <v>25</v>
      </c>
      <c r="G16827">
        <v>26</v>
      </c>
      <c r="K16827">
        <v>16826</v>
      </c>
      <c r="N16827"/>
      <c r="O16827"/>
      <c r="Q16827"/>
    </row>
    <row r="16828" spans="1:17" ht="15" x14ac:dyDescent="0.25">
      <c r="A16828"/>
      <c r="B16828" s="114">
        <v>16827</v>
      </c>
      <c r="C16828" s="7">
        <v>25</v>
      </c>
      <c r="G16828">
        <v>26</v>
      </c>
      <c r="K16828">
        <v>16827</v>
      </c>
      <c r="N16828"/>
      <c r="O16828"/>
      <c r="Q16828"/>
    </row>
    <row r="16829" spans="1:17" ht="15" x14ac:dyDescent="0.25">
      <c r="A16829"/>
      <c r="B16829" s="114">
        <v>16828</v>
      </c>
      <c r="C16829" s="7">
        <v>25</v>
      </c>
      <c r="G16829">
        <v>26</v>
      </c>
      <c r="K16829">
        <v>16828</v>
      </c>
      <c r="N16829"/>
      <c r="O16829"/>
      <c r="Q16829"/>
    </row>
    <row r="16830" spans="1:17" ht="15" x14ac:dyDescent="0.25">
      <c r="A16830"/>
      <c r="B16830" s="114">
        <v>16829</v>
      </c>
      <c r="C16830" s="7">
        <v>25</v>
      </c>
      <c r="G16830">
        <v>26</v>
      </c>
      <c r="K16830">
        <v>16829</v>
      </c>
      <c r="N16830"/>
      <c r="O16830"/>
      <c r="Q16830"/>
    </row>
    <row r="16831" spans="1:17" ht="15" x14ac:dyDescent="0.25">
      <c r="A16831"/>
      <c r="B16831" s="114">
        <v>16830</v>
      </c>
      <c r="C16831" s="7">
        <v>25</v>
      </c>
      <c r="G16831">
        <v>26</v>
      </c>
      <c r="K16831">
        <v>16830</v>
      </c>
      <c r="N16831"/>
      <c r="O16831"/>
      <c r="Q16831"/>
    </row>
    <row r="16832" spans="1:17" ht="15" x14ac:dyDescent="0.25">
      <c r="A16832"/>
      <c r="B16832" s="114">
        <v>16831</v>
      </c>
      <c r="C16832" s="7">
        <v>25</v>
      </c>
      <c r="G16832">
        <v>26</v>
      </c>
      <c r="K16832">
        <v>16831</v>
      </c>
      <c r="N16832"/>
      <c r="O16832"/>
      <c r="Q16832"/>
    </row>
    <row r="16833" spans="1:17" ht="15" x14ac:dyDescent="0.25">
      <c r="A16833"/>
      <c r="B16833" s="114">
        <v>16832</v>
      </c>
      <c r="C16833" s="7">
        <v>25</v>
      </c>
      <c r="G16833">
        <v>26</v>
      </c>
      <c r="K16833">
        <v>16832</v>
      </c>
      <c r="N16833"/>
      <c r="O16833"/>
      <c r="Q16833"/>
    </row>
    <row r="16834" spans="1:17" ht="15" x14ac:dyDescent="0.25">
      <c r="A16834"/>
      <c r="B16834" s="114">
        <v>16833</v>
      </c>
      <c r="C16834" s="7">
        <v>25</v>
      </c>
      <c r="G16834">
        <v>26</v>
      </c>
      <c r="K16834">
        <v>16833</v>
      </c>
      <c r="N16834"/>
      <c r="O16834"/>
      <c r="Q16834"/>
    </row>
    <row r="16835" spans="1:17" ht="15" x14ac:dyDescent="0.25">
      <c r="A16835"/>
      <c r="B16835" s="114">
        <v>16834</v>
      </c>
      <c r="C16835" s="7">
        <v>25</v>
      </c>
      <c r="G16835">
        <v>26</v>
      </c>
      <c r="K16835">
        <v>16834</v>
      </c>
      <c r="N16835"/>
      <c r="O16835"/>
      <c r="Q16835"/>
    </row>
    <row r="16836" spans="1:17" ht="15" x14ac:dyDescent="0.25">
      <c r="A16836"/>
      <c r="B16836" s="114">
        <v>16835</v>
      </c>
      <c r="C16836" s="7">
        <v>25</v>
      </c>
      <c r="G16836">
        <v>26</v>
      </c>
      <c r="K16836">
        <v>16835</v>
      </c>
      <c r="N16836"/>
      <c r="O16836"/>
      <c r="Q16836"/>
    </row>
    <row r="16837" spans="1:17" ht="15" x14ac:dyDescent="0.25">
      <c r="A16837"/>
      <c r="B16837" s="114">
        <v>16836</v>
      </c>
      <c r="C16837" s="7">
        <v>25</v>
      </c>
      <c r="G16837">
        <v>26</v>
      </c>
      <c r="K16837">
        <v>16836</v>
      </c>
      <c r="N16837"/>
      <c r="O16837"/>
      <c r="Q16837"/>
    </row>
    <row r="16838" spans="1:17" ht="15" x14ac:dyDescent="0.25">
      <c r="A16838"/>
      <c r="B16838" s="114">
        <v>16837</v>
      </c>
      <c r="C16838" s="7">
        <v>25</v>
      </c>
      <c r="G16838">
        <v>26</v>
      </c>
      <c r="K16838">
        <v>16837</v>
      </c>
      <c r="N16838"/>
      <c r="O16838"/>
      <c r="Q16838"/>
    </row>
    <row r="16839" spans="1:17" ht="15" x14ac:dyDescent="0.25">
      <c r="A16839"/>
      <c r="B16839" s="114">
        <v>16838</v>
      </c>
      <c r="C16839" s="7">
        <v>25</v>
      </c>
      <c r="G16839">
        <v>26</v>
      </c>
      <c r="K16839">
        <v>16838</v>
      </c>
      <c r="N16839"/>
      <c r="O16839"/>
      <c r="Q16839"/>
    </row>
    <row r="16840" spans="1:17" ht="15" x14ac:dyDescent="0.25">
      <c r="A16840"/>
      <c r="B16840" s="114">
        <v>16839</v>
      </c>
      <c r="C16840" s="7">
        <v>25</v>
      </c>
      <c r="G16840">
        <v>26</v>
      </c>
      <c r="K16840">
        <v>16839</v>
      </c>
      <c r="N16840"/>
      <c r="O16840"/>
      <c r="Q16840"/>
    </row>
    <row r="16841" spans="1:17" ht="15" x14ac:dyDescent="0.25">
      <c r="A16841"/>
      <c r="B16841" s="114">
        <v>16840</v>
      </c>
      <c r="C16841" s="7">
        <v>25</v>
      </c>
      <c r="G16841">
        <v>26</v>
      </c>
      <c r="K16841">
        <v>16840</v>
      </c>
      <c r="N16841"/>
      <c r="O16841"/>
      <c r="Q16841"/>
    </row>
    <row r="16842" spans="1:17" ht="15" x14ac:dyDescent="0.25">
      <c r="A16842"/>
      <c r="B16842" s="114">
        <v>16841</v>
      </c>
      <c r="C16842" s="7">
        <v>25</v>
      </c>
      <c r="G16842">
        <v>26</v>
      </c>
      <c r="K16842">
        <v>16841</v>
      </c>
      <c r="N16842"/>
      <c r="O16842"/>
      <c r="Q16842"/>
    </row>
    <row r="16843" spans="1:17" ht="15" x14ac:dyDescent="0.25">
      <c r="A16843"/>
      <c r="B16843" s="114">
        <v>16842</v>
      </c>
      <c r="C16843" s="7">
        <v>25</v>
      </c>
      <c r="G16843">
        <v>26</v>
      </c>
      <c r="K16843">
        <v>16842</v>
      </c>
      <c r="N16843"/>
      <c r="O16843"/>
      <c r="Q16843"/>
    </row>
    <row r="16844" spans="1:17" ht="15" x14ac:dyDescent="0.25">
      <c r="A16844"/>
      <c r="B16844" s="114">
        <v>16843</v>
      </c>
      <c r="C16844" s="7">
        <v>25</v>
      </c>
      <c r="G16844">
        <v>26</v>
      </c>
      <c r="K16844">
        <v>16843</v>
      </c>
      <c r="N16844"/>
      <c r="O16844"/>
      <c r="Q16844"/>
    </row>
    <row r="16845" spans="1:17" ht="15" x14ac:dyDescent="0.25">
      <c r="A16845"/>
      <c r="B16845" s="114">
        <v>16844</v>
      </c>
      <c r="C16845" s="7">
        <v>25</v>
      </c>
      <c r="G16845">
        <v>26</v>
      </c>
      <c r="K16845">
        <v>16844</v>
      </c>
      <c r="N16845"/>
      <c r="O16845"/>
      <c r="Q16845"/>
    </row>
    <row r="16846" spans="1:17" ht="15" x14ac:dyDescent="0.25">
      <c r="A16846"/>
      <c r="B16846" s="114">
        <v>16845</v>
      </c>
      <c r="C16846" s="7">
        <v>25</v>
      </c>
      <c r="G16846">
        <v>26</v>
      </c>
      <c r="K16846">
        <v>16845</v>
      </c>
      <c r="N16846"/>
      <c r="O16846"/>
      <c r="Q16846"/>
    </row>
    <row r="16847" spans="1:17" ht="15" x14ac:dyDescent="0.25">
      <c r="A16847"/>
      <c r="B16847" s="114">
        <v>16846</v>
      </c>
      <c r="C16847" s="7">
        <v>25</v>
      </c>
      <c r="G16847">
        <v>26</v>
      </c>
      <c r="K16847">
        <v>16846</v>
      </c>
      <c r="N16847"/>
      <c r="O16847"/>
      <c r="Q16847"/>
    </row>
    <row r="16848" spans="1:17" ht="15" x14ac:dyDescent="0.25">
      <c r="A16848"/>
      <c r="B16848" s="114">
        <v>16847</v>
      </c>
      <c r="C16848" s="7">
        <v>25</v>
      </c>
      <c r="G16848">
        <v>26</v>
      </c>
      <c r="K16848">
        <v>16847</v>
      </c>
      <c r="N16848"/>
      <c r="O16848"/>
      <c r="Q16848"/>
    </row>
    <row r="16849" spans="1:17" ht="15" x14ac:dyDescent="0.25">
      <c r="A16849"/>
      <c r="B16849" s="114">
        <v>16848</v>
      </c>
      <c r="C16849" s="7">
        <v>25</v>
      </c>
      <c r="G16849">
        <v>26</v>
      </c>
      <c r="K16849">
        <v>16848</v>
      </c>
      <c r="N16849"/>
      <c r="O16849"/>
      <c r="Q16849"/>
    </row>
    <row r="16850" spans="1:17" ht="15" x14ac:dyDescent="0.25">
      <c r="A16850"/>
      <c r="B16850" s="114">
        <v>16849</v>
      </c>
      <c r="C16850" s="7">
        <v>25</v>
      </c>
      <c r="G16850">
        <v>26</v>
      </c>
      <c r="K16850">
        <v>16849</v>
      </c>
      <c r="N16850"/>
      <c r="O16850"/>
      <c r="Q16850"/>
    </row>
    <row r="16851" spans="1:17" ht="15" x14ac:dyDescent="0.25">
      <c r="A16851"/>
      <c r="B16851" s="114">
        <v>16850</v>
      </c>
      <c r="C16851" s="7">
        <v>25</v>
      </c>
      <c r="G16851">
        <v>26</v>
      </c>
      <c r="K16851">
        <v>16850</v>
      </c>
      <c r="N16851"/>
      <c r="O16851"/>
      <c r="Q16851"/>
    </row>
    <row r="16852" spans="1:17" ht="15" x14ac:dyDescent="0.25">
      <c r="A16852"/>
      <c r="B16852" s="114">
        <v>16851</v>
      </c>
      <c r="C16852" s="7">
        <v>25</v>
      </c>
      <c r="G16852">
        <v>26</v>
      </c>
      <c r="K16852">
        <v>16851</v>
      </c>
      <c r="N16852"/>
      <c r="O16852"/>
      <c r="Q16852"/>
    </row>
    <row r="16853" spans="1:17" ht="15" x14ac:dyDescent="0.25">
      <c r="A16853"/>
      <c r="B16853" s="114">
        <v>16852</v>
      </c>
      <c r="C16853" s="7">
        <v>25</v>
      </c>
      <c r="G16853">
        <v>26</v>
      </c>
      <c r="K16853">
        <v>16852</v>
      </c>
      <c r="N16853"/>
      <c r="O16853"/>
      <c r="Q16853"/>
    </row>
    <row r="16854" spans="1:17" ht="15" x14ac:dyDescent="0.25">
      <c r="A16854"/>
      <c r="B16854" s="114">
        <v>16853</v>
      </c>
      <c r="C16854" s="7">
        <v>25</v>
      </c>
      <c r="G16854">
        <v>26</v>
      </c>
      <c r="K16854">
        <v>16853</v>
      </c>
      <c r="N16854"/>
      <c r="O16854"/>
      <c r="Q16854"/>
    </row>
    <row r="16855" spans="1:17" ht="15" x14ac:dyDescent="0.25">
      <c r="A16855"/>
      <c r="B16855" s="114">
        <v>16854</v>
      </c>
      <c r="C16855" s="7">
        <v>25</v>
      </c>
      <c r="G16855">
        <v>26</v>
      </c>
      <c r="K16855">
        <v>16854</v>
      </c>
      <c r="N16855"/>
      <c r="O16855"/>
      <c r="Q16855"/>
    </row>
    <row r="16856" spans="1:17" ht="15" x14ac:dyDescent="0.25">
      <c r="A16856"/>
      <c r="B16856" s="114">
        <v>16855</v>
      </c>
      <c r="C16856" s="7">
        <v>25</v>
      </c>
      <c r="G16856">
        <v>26</v>
      </c>
      <c r="K16856">
        <v>16855</v>
      </c>
      <c r="N16856"/>
      <c r="O16856"/>
      <c r="Q16856"/>
    </row>
    <row r="16857" spans="1:17" ht="15" x14ac:dyDescent="0.25">
      <c r="A16857"/>
      <c r="B16857" s="114">
        <v>16856</v>
      </c>
      <c r="C16857" s="7">
        <v>25</v>
      </c>
      <c r="G16857">
        <v>26</v>
      </c>
      <c r="K16857">
        <v>16856</v>
      </c>
      <c r="N16857"/>
      <c r="O16857"/>
      <c r="Q16857"/>
    </row>
    <row r="16858" spans="1:17" ht="15" x14ac:dyDescent="0.25">
      <c r="A16858"/>
      <c r="B16858" s="114">
        <v>16857</v>
      </c>
      <c r="C16858" s="7">
        <v>25</v>
      </c>
      <c r="G16858">
        <v>26</v>
      </c>
      <c r="K16858">
        <v>16857</v>
      </c>
      <c r="N16858"/>
      <c r="O16858"/>
      <c r="Q16858"/>
    </row>
    <row r="16859" spans="1:17" ht="15" x14ac:dyDescent="0.25">
      <c r="A16859"/>
      <c r="B16859" s="114">
        <v>16858</v>
      </c>
      <c r="C16859" s="7">
        <v>25</v>
      </c>
      <c r="G16859">
        <v>26</v>
      </c>
      <c r="K16859">
        <v>16858</v>
      </c>
      <c r="N16859"/>
      <c r="O16859"/>
      <c r="Q16859"/>
    </row>
    <row r="16860" spans="1:17" ht="15" x14ac:dyDescent="0.25">
      <c r="A16860"/>
      <c r="B16860" s="114">
        <v>16859</v>
      </c>
      <c r="C16860" s="7">
        <v>25</v>
      </c>
      <c r="G16860">
        <v>26</v>
      </c>
      <c r="K16860">
        <v>16859</v>
      </c>
      <c r="N16860"/>
      <c r="O16860"/>
      <c r="Q16860"/>
    </row>
    <row r="16861" spans="1:17" ht="15" x14ac:dyDescent="0.25">
      <c r="A16861"/>
      <c r="B16861" s="114">
        <v>16860</v>
      </c>
      <c r="C16861" s="7">
        <v>25</v>
      </c>
      <c r="G16861">
        <v>26</v>
      </c>
      <c r="K16861">
        <v>16860</v>
      </c>
      <c r="N16861"/>
      <c r="O16861"/>
      <c r="Q16861"/>
    </row>
    <row r="16862" spans="1:17" ht="15" x14ac:dyDescent="0.25">
      <c r="A16862"/>
      <c r="B16862" s="114">
        <v>16861</v>
      </c>
      <c r="C16862" s="7">
        <v>25</v>
      </c>
      <c r="G16862">
        <v>26</v>
      </c>
      <c r="K16862">
        <v>16861</v>
      </c>
      <c r="N16862"/>
      <c r="O16862"/>
      <c r="Q16862"/>
    </row>
    <row r="16863" spans="1:17" ht="15" x14ac:dyDescent="0.25">
      <c r="A16863"/>
      <c r="B16863" s="114">
        <v>16862</v>
      </c>
      <c r="C16863" s="7">
        <v>25</v>
      </c>
      <c r="G16863">
        <v>26</v>
      </c>
      <c r="K16863">
        <v>16862</v>
      </c>
      <c r="N16863"/>
      <c r="O16863"/>
      <c r="Q16863"/>
    </row>
    <row r="16864" spans="1:17" ht="15" x14ac:dyDescent="0.25">
      <c r="A16864"/>
      <c r="B16864" s="114">
        <v>16863</v>
      </c>
      <c r="C16864" s="7">
        <v>25</v>
      </c>
      <c r="G16864">
        <v>26</v>
      </c>
      <c r="K16864">
        <v>16863</v>
      </c>
      <c r="N16864"/>
      <c r="O16864"/>
      <c r="Q16864"/>
    </row>
    <row r="16865" spans="1:17" ht="15" x14ac:dyDescent="0.25">
      <c r="A16865"/>
      <c r="B16865" s="114">
        <v>16864</v>
      </c>
      <c r="C16865" s="7">
        <v>25</v>
      </c>
      <c r="G16865">
        <v>26</v>
      </c>
      <c r="K16865">
        <v>16864</v>
      </c>
      <c r="N16865"/>
      <c r="O16865"/>
      <c r="Q16865"/>
    </row>
    <row r="16866" spans="1:17" ht="15" x14ac:dyDescent="0.25">
      <c r="A16866"/>
      <c r="B16866" s="114">
        <v>16865</v>
      </c>
      <c r="C16866" s="7">
        <v>25</v>
      </c>
      <c r="G16866">
        <v>26</v>
      </c>
      <c r="K16866">
        <v>16865</v>
      </c>
      <c r="N16866"/>
      <c r="O16866"/>
      <c r="Q16866"/>
    </row>
    <row r="16867" spans="1:17" ht="15" x14ac:dyDescent="0.25">
      <c r="A16867"/>
      <c r="B16867" s="114">
        <v>16866</v>
      </c>
      <c r="C16867" s="7">
        <v>25</v>
      </c>
      <c r="G16867">
        <v>26</v>
      </c>
      <c r="K16867">
        <v>16866</v>
      </c>
      <c r="N16867"/>
      <c r="O16867"/>
      <c r="Q16867"/>
    </row>
    <row r="16868" spans="1:17" ht="15" x14ac:dyDescent="0.25">
      <c r="A16868"/>
      <c r="B16868" s="114">
        <v>16867</v>
      </c>
      <c r="C16868" s="7">
        <v>25</v>
      </c>
      <c r="G16868">
        <v>26</v>
      </c>
      <c r="K16868">
        <v>16867</v>
      </c>
      <c r="N16868"/>
      <c r="O16868"/>
      <c r="Q16868"/>
    </row>
    <row r="16869" spans="1:17" ht="15" x14ac:dyDescent="0.25">
      <c r="A16869"/>
      <c r="B16869" s="114">
        <v>16868</v>
      </c>
      <c r="C16869" s="7">
        <v>25</v>
      </c>
      <c r="G16869">
        <v>26</v>
      </c>
      <c r="K16869">
        <v>16868</v>
      </c>
      <c r="N16869"/>
      <c r="O16869"/>
      <c r="Q16869"/>
    </row>
    <row r="16870" spans="1:17" ht="15" x14ac:dyDescent="0.25">
      <c r="A16870"/>
      <c r="B16870" s="114">
        <v>16869</v>
      </c>
      <c r="C16870" s="7">
        <v>25</v>
      </c>
      <c r="G16870">
        <v>26</v>
      </c>
      <c r="K16870">
        <v>16869</v>
      </c>
      <c r="N16870"/>
      <c r="O16870"/>
      <c r="Q16870"/>
    </row>
    <row r="16871" spans="1:17" ht="15" x14ac:dyDescent="0.25">
      <c r="A16871"/>
      <c r="B16871" s="114">
        <v>16870</v>
      </c>
      <c r="C16871" s="7">
        <v>25</v>
      </c>
      <c r="G16871">
        <v>26</v>
      </c>
      <c r="K16871">
        <v>16870</v>
      </c>
      <c r="N16871"/>
      <c r="O16871"/>
      <c r="Q16871"/>
    </row>
    <row r="16872" spans="1:17" ht="15" x14ac:dyDescent="0.25">
      <c r="A16872"/>
      <c r="B16872" s="114">
        <v>16871</v>
      </c>
      <c r="C16872" s="7">
        <v>25</v>
      </c>
      <c r="G16872">
        <v>26</v>
      </c>
      <c r="K16872">
        <v>16871</v>
      </c>
      <c r="N16872"/>
      <c r="O16872"/>
      <c r="Q16872"/>
    </row>
    <row r="16873" spans="1:17" ht="15" x14ac:dyDescent="0.25">
      <c r="A16873"/>
      <c r="B16873" s="114">
        <v>16872</v>
      </c>
      <c r="C16873" s="7">
        <v>25</v>
      </c>
      <c r="G16873">
        <v>26</v>
      </c>
      <c r="K16873">
        <v>16872</v>
      </c>
      <c r="N16873"/>
      <c r="O16873"/>
      <c r="Q16873"/>
    </row>
    <row r="16874" spans="1:17" ht="15" x14ac:dyDescent="0.25">
      <c r="A16874"/>
      <c r="B16874" s="114">
        <v>16873</v>
      </c>
      <c r="C16874" s="7">
        <v>25</v>
      </c>
      <c r="G16874">
        <v>26</v>
      </c>
      <c r="K16874">
        <v>16873</v>
      </c>
      <c r="N16874"/>
      <c r="O16874"/>
      <c r="Q16874"/>
    </row>
    <row r="16875" spans="1:17" ht="15" x14ac:dyDescent="0.25">
      <c r="A16875"/>
      <c r="B16875" s="114">
        <v>16874</v>
      </c>
      <c r="C16875" s="7">
        <v>25</v>
      </c>
      <c r="G16875">
        <v>26</v>
      </c>
      <c r="K16875">
        <v>16874</v>
      </c>
      <c r="N16875"/>
      <c r="O16875"/>
      <c r="Q16875"/>
    </row>
    <row r="16876" spans="1:17" ht="15" x14ac:dyDescent="0.25">
      <c r="A16876"/>
      <c r="B16876" s="114">
        <v>16875</v>
      </c>
      <c r="C16876" s="7">
        <v>25</v>
      </c>
      <c r="G16876">
        <v>26</v>
      </c>
      <c r="K16876">
        <v>16875</v>
      </c>
      <c r="N16876"/>
      <c r="O16876"/>
      <c r="Q16876"/>
    </row>
    <row r="16877" spans="1:17" ht="15" x14ac:dyDescent="0.25">
      <c r="A16877"/>
      <c r="B16877" s="114">
        <v>16876</v>
      </c>
      <c r="C16877" s="7">
        <v>25</v>
      </c>
      <c r="G16877">
        <v>26</v>
      </c>
      <c r="K16877">
        <v>16876</v>
      </c>
      <c r="N16877"/>
      <c r="O16877"/>
      <c r="Q16877"/>
    </row>
    <row r="16878" spans="1:17" ht="15" x14ac:dyDescent="0.25">
      <c r="A16878"/>
      <c r="B16878" s="114">
        <v>16877</v>
      </c>
      <c r="C16878" s="7">
        <v>25</v>
      </c>
      <c r="G16878">
        <v>26</v>
      </c>
      <c r="K16878">
        <v>16877</v>
      </c>
      <c r="N16878"/>
      <c r="O16878"/>
      <c r="Q16878"/>
    </row>
    <row r="16879" spans="1:17" ht="15" x14ac:dyDescent="0.25">
      <c r="A16879"/>
      <c r="B16879" s="114">
        <v>16878</v>
      </c>
      <c r="C16879" s="7">
        <v>25</v>
      </c>
      <c r="G16879">
        <v>26</v>
      </c>
      <c r="K16879">
        <v>16878</v>
      </c>
      <c r="N16879"/>
      <c r="O16879"/>
      <c r="Q16879"/>
    </row>
    <row r="16880" spans="1:17" ht="15" x14ac:dyDescent="0.25">
      <c r="A16880"/>
      <c r="B16880" s="114">
        <v>16879</v>
      </c>
      <c r="C16880" s="7">
        <v>25</v>
      </c>
      <c r="G16880">
        <v>26</v>
      </c>
      <c r="K16880">
        <v>16879</v>
      </c>
      <c r="N16880"/>
      <c r="O16880"/>
      <c r="Q16880"/>
    </row>
    <row r="16881" spans="1:17" ht="15" x14ac:dyDescent="0.25">
      <c r="A16881"/>
      <c r="B16881" s="114">
        <v>16880</v>
      </c>
      <c r="C16881" s="7">
        <v>25</v>
      </c>
      <c r="G16881">
        <v>26</v>
      </c>
      <c r="K16881">
        <v>16880</v>
      </c>
      <c r="N16881"/>
      <c r="O16881"/>
      <c r="Q16881"/>
    </row>
    <row r="16882" spans="1:17" ht="15" x14ac:dyDescent="0.25">
      <c r="A16882"/>
      <c r="B16882" s="114">
        <v>16881</v>
      </c>
      <c r="C16882" s="7">
        <v>25</v>
      </c>
      <c r="G16882">
        <v>26</v>
      </c>
      <c r="K16882">
        <v>16881</v>
      </c>
      <c r="N16882"/>
      <c r="O16882"/>
      <c r="Q16882"/>
    </row>
    <row r="16883" spans="1:17" ht="15" x14ac:dyDescent="0.25">
      <c r="A16883"/>
      <c r="B16883" s="114">
        <v>16882</v>
      </c>
      <c r="C16883" s="7">
        <v>25</v>
      </c>
      <c r="G16883">
        <v>26</v>
      </c>
      <c r="K16883">
        <v>16882</v>
      </c>
      <c r="N16883"/>
      <c r="O16883"/>
      <c r="Q16883"/>
    </row>
    <row r="16884" spans="1:17" ht="15" x14ac:dyDescent="0.25">
      <c r="A16884"/>
      <c r="B16884" s="114">
        <v>16883</v>
      </c>
      <c r="C16884" s="7">
        <v>25</v>
      </c>
      <c r="G16884">
        <v>26</v>
      </c>
      <c r="K16884">
        <v>16883</v>
      </c>
      <c r="N16884"/>
      <c r="O16884"/>
      <c r="Q16884"/>
    </row>
    <row r="16885" spans="1:17" ht="15" x14ac:dyDescent="0.25">
      <c r="A16885"/>
      <c r="B16885" s="114">
        <v>16884</v>
      </c>
      <c r="C16885" s="7">
        <v>25</v>
      </c>
      <c r="G16885">
        <v>26</v>
      </c>
      <c r="K16885">
        <v>16884</v>
      </c>
      <c r="N16885"/>
      <c r="O16885"/>
      <c r="Q16885"/>
    </row>
    <row r="16886" spans="1:17" ht="15" x14ac:dyDescent="0.25">
      <c r="A16886"/>
      <c r="B16886" s="114">
        <v>16885</v>
      </c>
      <c r="C16886" s="7">
        <v>25</v>
      </c>
      <c r="G16886">
        <v>26</v>
      </c>
      <c r="K16886">
        <v>16885</v>
      </c>
      <c r="N16886"/>
      <c r="O16886"/>
      <c r="Q16886"/>
    </row>
    <row r="16887" spans="1:17" ht="15" x14ac:dyDescent="0.25">
      <c r="A16887"/>
      <c r="B16887" s="114">
        <v>16886</v>
      </c>
      <c r="C16887" s="7">
        <v>25</v>
      </c>
      <c r="G16887">
        <v>26</v>
      </c>
      <c r="K16887">
        <v>16886</v>
      </c>
      <c r="N16887"/>
      <c r="O16887"/>
      <c r="Q16887"/>
    </row>
    <row r="16888" spans="1:17" ht="15" x14ac:dyDescent="0.25">
      <c r="A16888"/>
      <c r="B16888" s="114">
        <v>16887</v>
      </c>
      <c r="C16888" s="7">
        <v>25</v>
      </c>
      <c r="G16888">
        <v>26</v>
      </c>
      <c r="K16888">
        <v>16887</v>
      </c>
      <c r="N16888"/>
      <c r="O16888"/>
      <c r="Q16888"/>
    </row>
    <row r="16889" spans="1:17" ht="15" x14ac:dyDescent="0.25">
      <c r="A16889"/>
      <c r="B16889" s="114">
        <v>16888</v>
      </c>
      <c r="C16889" s="7">
        <v>25</v>
      </c>
      <c r="G16889">
        <v>26</v>
      </c>
      <c r="K16889">
        <v>16888</v>
      </c>
      <c r="N16889"/>
      <c r="O16889"/>
      <c r="Q16889"/>
    </row>
    <row r="16890" spans="1:17" ht="15" x14ac:dyDescent="0.25">
      <c r="A16890"/>
      <c r="B16890" s="114">
        <v>16889</v>
      </c>
      <c r="C16890" s="7">
        <v>25</v>
      </c>
      <c r="G16890">
        <v>26</v>
      </c>
      <c r="K16890">
        <v>16889</v>
      </c>
      <c r="N16890"/>
      <c r="O16890"/>
      <c r="Q16890"/>
    </row>
    <row r="16891" spans="1:17" ht="15" x14ac:dyDescent="0.25">
      <c r="A16891"/>
      <c r="B16891" s="114">
        <v>16890</v>
      </c>
      <c r="C16891" s="7">
        <v>25</v>
      </c>
      <c r="G16891">
        <v>26</v>
      </c>
      <c r="K16891">
        <v>16890</v>
      </c>
      <c r="N16891"/>
      <c r="O16891"/>
      <c r="Q16891"/>
    </row>
    <row r="16892" spans="1:17" ht="15" x14ac:dyDescent="0.25">
      <c r="A16892"/>
      <c r="B16892" s="114">
        <v>16891</v>
      </c>
      <c r="C16892" s="7">
        <v>25</v>
      </c>
      <c r="G16892">
        <v>26</v>
      </c>
      <c r="K16892">
        <v>16891</v>
      </c>
      <c r="N16892"/>
      <c r="O16892"/>
      <c r="Q16892"/>
    </row>
    <row r="16893" spans="1:17" ht="15" x14ac:dyDescent="0.25">
      <c r="A16893"/>
      <c r="B16893" s="114">
        <v>16892</v>
      </c>
      <c r="C16893" s="7">
        <v>25</v>
      </c>
      <c r="G16893">
        <v>26</v>
      </c>
      <c r="K16893">
        <v>16892</v>
      </c>
      <c r="N16893"/>
      <c r="O16893"/>
      <c r="Q16893"/>
    </row>
    <row r="16894" spans="1:17" ht="15" x14ac:dyDescent="0.25">
      <c r="A16894"/>
      <c r="B16894" s="114">
        <v>16893</v>
      </c>
      <c r="C16894" s="7">
        <v>25</v>
      </c>
      <c r="G16894">
        <v>26</v>
      </c>
      <c r="K16894">
        <v>16893</v>
      </c>
      <c r="N16894"/>
      <c r="O16894"/>
      <c r="Q16894"/>
    </row>
    <row r="16895" spans="1:17" ht="15" x14ac:dyDescent="0.25">
      <c r="A16895"/>
      <c r="B16895" s="114">
        <v>16894</v>
      </c>
      <c r="C16895" s="7">
        <v>25</v>
      </c>
      <c r="G16895">
        <v>26</v>
      </c>
      <c r="K16895">
        <v>16894</v>
      </c>
      <c r="N16895"/>
      <c r="O16895"/>
      <c r="Q16895"/>
    </row>
    <row r="16896" spans="1:17" ht="15" x14ac:dyDescent="0.25">
      <c r="A16896"/>
      <c r="B16896" s="114">
        <v>16895</v>
      </c>
      <c r="C16896" s="7">
        <v>25</v>
      </c>
      <c r="G16896">
        <v>26</v>
      </c>
      <c r="K16896">
        <v>16895</v>
      </c>
      <c r="N16896"/>
      <c r="O16896"/>
      <c r="Q16896"/>
    </row>
    <row r="16897" spans="1:17" ht="15" x14ac:dyDescent="0.25">
      <c r="A16897"/>
      <c r="B16897" s="114">
        <v>16896</v>
      </c>
      <c r="C16897" s="7">
        <v>25</v>
      </c>
      <c r="G16897">
        <v>26</v>
      </c>
      <c r="K16897">
        <v>16896</v>
      </c>
      <c r="N16897"/>
      <c r="O16897"/>
      <c r="Q16897"/>
    </row>
    <row r="16898" spans="1:17" ht="15" x14ac:dyDescent="0.25">
      <c r="A16898"/>
      <c r="B16898" s="114">
        <v>16897</v>
      </c>
      <c r="C16898" s="7">
        <v>25</v>
      </c>
      <c r="G16898">
        <v>26</v>
      </c>
      <c r="K16898">
        <v>16897</v>
      </c>
      <c r="N16898"/>
      <c r="O16898"/>
      <c r="Q16898"/>
    </row>
    <row r="16899" spans="1:17" ht="15" x14ac:dyDescent="0.25">
      <c r="A16899"/>
      <c r="B16899" s="114">
        <v>16898</v>
      </c>
      <c r="C16899" s="7">
        <v>25</v>
      </c>
      <c r="G16899">
        <v>26</v>
      </c>
      <c r="K16899">
        <v>16898</v>
      </c>
      <c r="N16899"/>
      <c r="O16899"/>
      <c r="Q16899"/>
    </row>
    <row r="16900" spans="1:17" ht="15" x14ac:dyDescent="0.25">
      <c r="A16900"/>
      <c r="B16900" s="114">
        <v>16899</v>
      </c>
      <c r="C16900" s="7">
        <v>25</v>
      </c>
      <c r="G16900">
        <v>26</v>
      </c>
      <c r="K16900">
        <v>16899</v>
      </c>
      <c r="N16900"/>
      <c r="O16900"/>
      <c r="Q16900"/>
    </row>
    <row r="16901" spans="1:17" ht="15" x14ac:dyDescent="0.25">
      <c r="A16901"/>
      <c r="B16901" s="114">
        <v>16900</v>
      </c>
      <c r="C16901" s="7">
        <v>25</v>
      </c>
      <c r="G16901">
        <v>26</v>
      </c>
      <c r="K16901">
        <v>16900</v>
      </c>
      <c r="N16901"/>
      <c r="O16901"/>
      <c r="Q16901"/>
    </row>
    <row r="16902" spans="1:17" ht="15" x14ac:dyDescent="0.25">
      <c r="A16902"/>
      <c r="B16902" s="114">
        <v>16901</v>
      </c>
      <c r="C16902" s="7">
        <v>25</v>
      </c>
      <c r="G16902">
        <v>26</v>
      </c>
      <c r="K16902">
        <v>16901</v>
      </c>
      <c r="N16902"/>
      <c r="O16902"/>
      <c r="Q16902"/>
    </row>
    <row r="16903" spans="1:17" ht="15" x14ac:dyDescent="0.25">
      <c r="A16903"/>
      <c r="B16903" s="114">
        <v>16902</v>
      </c>
      <c r="C16903" s="7">
        <v>25</v>
      </c>
      <c r="G16903">
        <v>26</v>
      </c>
      <c r="K16903">
        <v>16902</v>
      </c>
      <c r="N16903"/>
      <c r="O16903"/>
      <c r="Q16903"/>
    </row>
    <row r="16904" spans="1:17" ht="15" x14ac:dyDescent="0.25">
      <c r="A16904"/>
      <c r="B16904" s="114">
        <v>16903</v>
      </c>
      <c r="C16904" s="7">
        <v>25</v>
      </c>
      <c r="G16904">
        <v>26</v>
      </c>
      <c r="K16904">
        <v>16903</v>
      </c>
      <c r="N16904"/>
      <c r="O16904"/>
      <c r="Q16904"/>
    </row>
    <row r="16905" spans="1:17" ht="15" x14ac:dyDescent="0.25">
      <c r="A16905"/>
      <c r="B16905" s="114">
        <v>16904</v>
      </c>
      <c r="C16905" s="7">
        <v>25</v>
      </c>
      <c r="G16905">
        <v>26</v>
      </c>
      <c r="K16905">
        <v>16904</v>
      </c>
      <c r="N16905"/>
      <c r="O16905"/>
      <c r="Q16905"/>
    </row>
    <row r="16906" spans="1:17" ht="15" x14ac:dyDescent="0.25">
      <c r="A16906"/>
      <c r="B16906" s="114">
        <v>16905</v>
      </c>
      <c r="C16906" s="7">
        <v>25</v>
      </c>
      <c r="G16906">
        <v>26</v>
      </c>
      <c r="K16906">
        <v>16905</v>
      </c>
      <c r="N16906"/>
      <c r="O16906"/>
      <c r="Q16906"/>
    </row>
    <row r="16907" spans="1:17" ht="15" x14ac:dyDescent="0.25">
      <c r="A16907"/>
      <c r="B16907" s="114">
        <v>16906</v>
      </c>
      <c r="C16907" s="7">
        <v>25</v>
      </c>
      <c r="G16907">
        <v>26</v>
      </c>
      <c r="K16907">
        <v>16906</v>
      </c>
      <c r="N16907"/>
      <c r="O16907"/>
      <c r="Q16907"/>
    </row>
    <row r="16908" spans="1:17" ht="15" x14ac:dyDescent="0.25">
      <c r="A16908"/>
      <c r="B16908" s="114">
        <v>16907</v>
      </c>
      <c r="C16908" s="7">
        <v>25</v>
      </c>
      <c r="G16908">
        <v>26</v>
      </c>
      <c r="K16908">
        <v>16907</v>
      </c>
      <c r="N16908"/>
      <c r="O16908"/>
      <c r="Q16908"/>
    </row>
    <row r="16909" spans="1:17" ht="15" x14ac:dyDescent="0.25">
      <c r="A16909"/>
      <c r="B16909" s="114">
        <v>16908</v>
      </c>
      <c r="C16909" s="7">
        <v>25</v>
      </c>
      <c r="G16909">
        <v>26</v>
      </c>
      <c r="K16909">
        <v>16908</v>
      </c>
      <c r="N16909"/>
      <c r="O16909"/>
      <c r="Q16909"/>
    </row>
    <row r="16910" spans="1:17" ht="15" x14ac:dyDescent="0.25">
      <c r="A16910"/>
      <c r="B16910" s="114">
        <v>16909</v>
      </c>
      <c r="C16910" s="7">
        <v>25</v>
      </c>
      <c r="G16910">
        <v>26</v>
      </c>
      <c r="K16910">
        <v>16909</v>
      </c>
      <c r="N16910"/>
      <c r="O16910"/>
      <c r="Q16910"/>
    </row>
    <row r="16911" spans="1:17" ht="15" x14ac:dyDescent="0.25">
      <c r="A16911"/>
      <c r="B16911" s="114">
        <v>16910</v>
      </c>
      <c r="C16911" s="7">
        <v>25</v>
      </c>
      <c r="G16911">
        <v>26</v>
      </c>
      <c r="K16911">
        <v>16910</v>
      </c>
      <c r="N16911"/>
      <c r="O16911"/>
      <c r="Q16911"/>
    </row>
    <row r="16912" spans="1:17" ht="15" x14ac:dyDescent="0.25">
      <c r="A16912"/>
      <c r="B16912" s="114">
        <v>16911</v>
      </c>
      <c r="C16912" s="7">
        <v>25</v>
      </c>
      <c r="G16912">
        <v>26</v>
      </c>
      <c r="K16912">
        <v>16911</v>
      </c>
      <c r="N16912"/>
      <c r="O16912"/>
      <c r="Q16912"/>
    </row>
    <row r="16913" spans="1:17" ht="15" x14ac:dyDescent="0.25">
      <c r="A16913"/>
      <c r="B16913" s="114">
        <v>16912</v>
      </c>
      <c r="C16913" s="7">
        <v>25</v>
      </c>
      <c r="G16913">
        <v>26</v>
      </c>
      <c r="K16913">
        <v>16912</v>
      </c>
      <c r="N16913"/>
      <c r="O16913"/>
      <c r="Q16913"/>
    </row>
    <row r="16914" spans="1:17" ht="15" x14ac:dyDescent="0.25">
      <c r="A16914"/>
      <c r="B16914" s="114">
        <v>16913</v>
      </c>
      <c r="C16914" s="7">
        <v>25</v>
      </c>
      <c r="G16914">
        <v>26</v>
      </c>
      <c r="K16914">
        <v>16913</v>
      </c>
      <c r="N16914"/>
      <c r="O16914"/>
      <c r="Q16914"/>
    </row>
    <row r="16915" spans="1:17" ht="15" x14ac:dyDescent="0.25">
      <c r="A16915"/>
      <c r="B16915" s="114">
        <v>16914</v>
      </c>
      <c r="C16915" s="7">
        <v>25</v>
      </c>
      <c r="G16915">
        <v>26</v>
      </c>
      <c r="K16915">
        <v>16914</v>
      </c>
      <c r="N16915"/>
      <c r="O16915"/>
      <c r="Q16915"/>
    </row>
    <row r="16916" spans="1:17" ht="15" x14ac:dyDescent="0.25">
      <c r="A16916"/>
      <c r="B16916" s="114">
        <v>16915</v>
      </c>
      <c r="C16916" s="7">
        <v>25</v>
      </c>
      <c r="G16916">
        <v>26</v>
      </c>
      <c r="K16916">
        <v>16915</v>
      </c>
      <c r="N16916"/>
      <c r="O16916"/>
      <c r="Q16916"/>
    </row>
    <row r="16917" spans="1:17" ht="15" x14ac:dyDescent="0.25">
      <c r="A16917"/>
      <c r="B16917" s="114">
        <v>16916</v>
      </c>
      <c r="C16917" s="7">
        <v>25</v>
      </c>
      <c r="G16917">
        <v>26</v>
      </c>
      <c r="K16917">
        <v>16916</v>
      </c>
      <c r="N16917"/>
      <c r="O16917"/>
      <c r="Q16917"/>
    </row>
    <row r="16918" spans="1:17" ht="15" x14ac:dyDescent="0.25">
      <c r="A16918"/>
      <c r="B16918" s="114">
        <v>16917</v>
      </c>
      <c r="C16918" s="7">
        <v>25</v>
      </c>
      <c r="G16918">
        <v>26</v>
      </c>
      <c r="K16918">
        <v>16917</v>
      </c>
      <c r="N16918"/>
      <c r="O16918"/>
      <c r="Q16918"/>
    </row>
    <row r="16919" spans="1:17" ht="15" x14ac:dyDescent="0.25">
      <c r="A16919"/>
      <c r="B16919" s="114">
        <v>16918</v>
      </c>
      <c r="C16919" s="7">
        <v>25</v>
      </c>
      <c r="G16919">
        <v>26</v>
      </c>
      <c r="K16919">
        <v>16918</v>
      </c>
      <c r="N16919"/>
      <c r="O16919"/>
      <c r="Q16919"/>
    </row>
    <row r="16920" spans="1:17" ht="15" x14ac:dyDescent="0.25">
      <c r="A16920"/>
      <c r="B16920" s="114">
        <v>16919</v>
      </c>
      <c r="C16920" s="7">
        <v>25</v>
      </c>
      <c r="G16920">
        <v>26</v>
      </c>
      <c r="K16920">
        <v>16919</v>
      </c>
      <c r="N16920"/>
      <c r="O16920"/>
      <c r="Q16920"/>
    </row>
    <row r="16921" spans="1:17" ht="15" x14ac:dyDescent="0.25">
      <c r="A16921"/>
      <c r="B16921" s="114">
        <v>16920</v>
      </c>
      <c r="C16921" s="7">
        <v>25</v>
      </c>
      <c r="G16921">
        <v>26</v>
      </c>
      <c r="K16921">
        <v>16920</v>
      </c>
      <c r="N16921"/>
      <c r="O16921"/>
      <c r="Q16921"/>
    </row>
    <row r="16922" spans="1:17" ht="15" x14ac:dyDescent="0.25">
      <c r="A16922"/>
      <c r="B16922" s="114">
        <v>16921</v>
      </c>
      <c r="C16922" s="7">
        <v>25</v>
      </c>
      <c r="G16922">
        <v>26</v>
      </c>
      <c r="K16922">
        <v>16921</v>
      </c>
      <c r="N16922"/>
      <c r="O16922"/>
      <c r="Q16922"/>
    </row>
    <row r="16923" spans="1:17" ht="15" x14ac:dyDescent="0.25">
      <c r="A16923"/>
      <c r="B16923" s="114">
        <v>16922</v>
      </c>
      <c r="C16923" s="7">
        <v>25</v>
      </c>
      <c r="G16923">
        <v>26</v>
      </c>
      <c r="K16923">
        <v>16922</v>
      </c>
      <c r="N16923"/>
      <c r="O16923"/>
      <c r="Q16923"/>
    </row>
    <row r="16924" spans="1:17" ht="15" x14ac:dyDescent="0.25">
      <c r="A16924"/>
      <c r="B16924" s="114">
        <v>16923</v>
      </c>
      <c r="C16924" s="7">
        <v>25</v>
      </c>
      <c r="G16924">
        <v>26</v>
      </c>
      <c r="K16924">
        <v>16923</v>
      </c>
      <c r="N16924"/>
      <c r="O16924"/>
      <c r="Q16924"/>
    </row>
    <row r="16925" spans="1:17" ht="15" x14ac:dyDescent="0.25">
      <c r="A16925"/>
      <c r="B16925" s="114">
        <v>16924</v>
      </c>
      <c r="C16925" s="7">
        <v>25</v>
      </c>
      <c r="G16925">
        <v>26</v>
      </c>
      <c r="K16925">
        <v>16924</v>
      </c>
      <c r="N16925"/>
      <c r="O16925"/>
      <c r="Q16925"/>
    </row>
    <row r="16926" spans="1:17" ht="15" x14ac:dyDescent="0.25">
      <c r="A16926"/>
      <c r="B16926" s="114">
        <v>16925</v>
      </c>
      <c r="C16926" s="7">
        <v>25</v>
      </c>
      <c r="G16926">
        <v>26</v>
      </c>
      <c r="K16926">
        <v>16925</v>
      </c>
      <c r="N16926"/>
      <c r="O16926"/>
      <c r="Q16926"/>
    </row>
    <row r="16927" spans="1:17" ht="15" x14ac:dyDescent="0.25">
      <c r="A16927"/>
      <c r="B16927" s="114">
        <v>16926</v>
      </c>
      <c r="C16927" s="7">
        <v>25</v>
      </c>
      <c r="G16927">
        <v>26</v>
      </c>
      <c r="K16927">
        <v>16926</v>
      </c>
      <c r="N16927"/>
      <c r="O16927"/>
      <c r="Q16927"/>
    </row>
    <row r="16928" spans="1:17" ht="15" x14ac:dyDescent="0.25">
      <c r="A16928"/>
      <c r="B16928" s="114">
        <v>16927</v>
      </c>
      <c r="C16928" s="7">
        <v>25</v>
      </c>
      <c r="G16928">
        <v>26</v>
      </c>
      <c r="K16928">
        <v>16927</v>
      </c>
      <c r="N16928"/>
      <c r="O16928"/>
      <c r="Q16928"/>
    </row>
    <row r="16929" spans="1:17" ht="15" x14ac:dyDescent="0.25">
      <c r="A16929"/>
      <c r="B16929" s="114">
        <v>16928</v>
      </c>
      <c r="C16929" s="7">
        <v>25</v>
      </c>
      <c r="G16929">
        <v>26</v>
      </c>
      <c r="K16929">
        <v>16928</v>
      </c>
      <c r="N16929"/>
      <c r="O16929"/>
      <c r="Q16929"/>
    </row>
    <row r="16930" spans="1:17" ht="15" x14ac:dyDescent="0.25">
      <c r="A16930"/>
      <c r="B16930" s="114">
        <v>16929</v>
      </c>
      <c r="C16930" s="7">
        <v>25</v>
      </c>
      <c r="G16930">
        <v>26</v>
      </c>
      <c r="K16930">
        <v>16929</v>
      </c>
      <c r="N16930"/>
      <c r="O16930"/>
      <c r="Q16930"/>
    </row>
    <row r="16931" spans="1:17" ht="15" x14ac:dyDescent="0.25">
      <c r="A16931"/>
      <c r="B16931" s="114">
        <v>16930</v>
      </c>
      <c r="C16931" s="7">
        <v>25</v>
      </c>
      <c r="G16931">
        <v>26</v>
      </c>
      <c r="K16931">
        <v>16930</v>
      </c>
      <c r="N16931"/>
      <c r="O16931"/>
      <c r="Q16931"/>
    </row>
    <row r="16932" spans="1:17" ht="15" x14ac:dyDescent="0.25">
      <c r="A16932"/>
      <c r="B16932" s="114">
        <v>16931</v>
      </c>
      <c r="C16932" s="7">
        <v>25</v>
      </c>
      <c r="G16932">
        <v>26</v>
      </c>
      <c r="K16932">
        <v>16931</v>
      </c>
      <c r="N16932"/>
      <c r="O16932"/>
      <c r="Q16932"/>
    </row>
    <row r="16933" spans="1:17" ht="15" x14ac:dyDescent="0.25">
      <c r="A16933"/>
      <c r="B16933" s="114">
        <v>16932</v>
      </c>
      <c r="C16933" s="7">
        <v>25</v>
      </c>
      <c r="G16933">
        <v>26</v>
      </c>
      <c r="K16933">
        <v>16932</v>
      </c>
      <c r="N16933"/>
      <c r="O16933"/>
      <c r="Q16933"/>
    </row>
    <row r="16934" spans="1:17" ht="15" x14ac:dyDescent="0.25">
      <c r="A16934"/>
      <c r="B16934" s="114">
        <v>16933</v>
      </c>
      <c r="C16934" s="7">
        <v>25</v>
      </c>
      <c r="G16934">
        <v>26</v>
      </c>
      <c r="K16934">
        <v>16933</v>
      </c>
      <c r="N16934"/>
      <c r="O16934"/>
      <c r="Q16934"/>
    </row>
    <row r="16935" spans="1:17" ht="15" x14ac:dyDescent="0.25">
      <c r="A16935"/>
      <c r="B16935" s="114">
        <v>16934</v>
      </c>
      <c r="C16935" s="7">
        <v>25</v>
      </c>
      <c r="G16935">
        <v>26</v>
      </c>
      <c r="K16935">
        <v>16934</v>
      </c>
      <c r="N16935"/>
      <c r="O16935"/>
      <c r="Q16935"/>
    </row>
    <row r="16936" spans="1:17" ht="15" x14ac:dyDescent="0.25">
      <c r="A16936"/>
      <c r="B16936" s="114">
        <v>16935</v>
      </c>
      <c r="C16936" s="7">
        <v>25</v>
      </c>
      <c r="G16936">
        <v>26</v>
      </c>
      <c r="K16936">
        <v>16935</v>
      </c>
      <c r="N16936"/>
      <c r="O16936"/>
      <c r="Q16936"/>
    </row>
    <row r="16937" spans="1:17" ht="15" x14ac:dyDescent="0.25">
      <c r="A16937"/>
      <c r="B16937" s="114">
        <v>16936</v>
      </c>
      <c r="C16937" s="7">
        <v>25</v>
      </c>
      <c r="G16937">
        <v>26</v>
      </c>
      <c r="K16937">
        <v>16936</v>
      </c>
      <c r="N16937"/>
      <c r="O16937"/>
      <c r="Q16937"/>
    </row>
    <row r="16938" spans="1:17" ht="15" x14ac:dyDescent="0.25">
      <c r="A16938"/>
      <c r="B16938" s="114">
        <v>16937</v>
      </c>
      <c r="C16938" s="7">
        <v>25</v>
      </c>
      <c r="G16938">
        <v>26</v>
      </c>
      <c r="K16938">
        <v>16937</v>
      </c>
      <c r="N16938"/>
      <c r="O16938"/>
      <c r="Q16938"/>
    </row>
    <row r="16939" spans="1:17" ht="15" x14ac:dyDescent="0.25">
      <c r="A16939"/>
      <c r="B16939" s="114">
        <v>16938</v>
      </c>
      <c r="C16939" s="7">
        <v>25</v>
      </c>
      <c r="G16939">
        <v>26</v>
      </c>
      <c r="K16939">
        <v>16938</v>
      </c>
      <c r="N16939"/>
      <c r="O16939"/>
      <c r="Q16939"/>
    </row>
    <row r="16940" spans="1:17" ht="15" x14ac:dyDescent="0.25">
      <c r="A16940"/>
      <c r="B16940" s="114">
        <v>16939</v>
      </c>
      <c r="C16940" s="7">
        <v>25</v>
      </c>
      <c r="G16940">
        <v>26</v>
      </c>
      <c r="K16940">
        <v>16939</v>
      </c>
      <c r="N16940"/>
      <c r="O16940"/>
      <c r="Q16940"/>
    </row>
    <row r="16941" spans="1:17" ht="15" x14ac:dyDescent="0.25">
      <c r="A16941"/>
      <c r="B16941" s="114">
        <v>16940</v>
      </c>
      <c r="C16941" s="7">
        <v>25</v>
      </c>
      <c r="G16941">
        <v>26</v>
      </c>
      <c r="K16941">
        <v>16940</v>
      </c>
      <c r="N16941"/>
      <c r="O16941"/>
      <c r="Q16941"/>
    </row>
    <row r="16942" spans="1:17" ht="15" x14ac:dyDescent="0.25">
      <c r="A16942"/>
      <c r="B16942" s="114">
        <v>16941</v>
      </c>
      <c r="C16942" s="7">
        <v>25</v>
      </c>
      <c r="G16942">
        <v>26</v>
      </c>
      <c r="K16942">
        <v>16941</v>
      </c>
      <c r="N16942"/>
      <c r="O16942"/>
      <c r="Q16942"/>
    </row>
    <row r="16943" spans="1:17" ht="15" x14ac:dyDescent="0.25">
      <c r="A16943"/>
      <c r="B16943" s="114">
        <v>16942</v>
      </c>
      <c r="C16943" s="7">
        <v>25</v>
      </c>
      <c r="G16943">
        <v>26</v>
      </c>
      <c r="K16943">
        <v>16942</v>
      </c>
      <c r="N16943"/>
      <c r="O16943"/>
      <c r="Q16943"/>
    </row>
    <row r="16944" spans="1:17" ht="15" x14ac:dyDescent="0.25">
      <c r="A16944"/>
      <c r="B16944" s="114">
        <v>16943</v>
      </c>
      <c r="C16944" s="7">
        <v>25</v>
      </c>
      <c r="G16944">
        <v>26</v>
      </c>
      <c r="K16944">
        <v>16943</v>
      </c>
      <c r="N16944"/>
      <c r="O16944"/>
      <c r="Q16944"/>
    </row>
    <row r="16945" spans="1:17" ht="15" x14ac:dyDescent="0.25">
      <c r="A16945"/>
      <c r="B16945" s="114">
        <v>16944</v>
      </c>
      <c r="C16945" s="7">
        <v>25</v>
      </c>
      <c r="G16945">
        <v>26</v>
      </c>
      <c r="K16945">
        <v>16944</v>
      </c>
      <c r="N16945"/>
      <c r="O16945"/>
      <c r="Q16945"/>
    </row>
    <row r="16946" spans="1:17" ht="15" x14ac:dyDescent="0.25">
      <c r="A16946"/>
      <c r="B16946" s="114">
        <v>16945</v>
      </c>
      <c r="C16946" s="7">
        <v>25</v>
      </c>
      <c r="G16946">
        <v>26</v>
      </c>
      <c r="K16946">
        <v>16945</v>
      </c>
      <c r="N16946"/>
      <c r="O16946"/>
      <c r="Q16946"/>
    </row>
    <row r="16947" spans="1:17" ht="15" x14ac:dyDescent="0.25">
      <c r="A16947"/>
      <c r="B16947" s="114">
        <v>16946</v>
      </c>
      <c r="C16947" s="7">
        <v>25</v>
      </c>
      <c r="G16947">
        <v>26</v>
      </c>
      <c r="K16947">
        <v>16946</v>
      </c>
      <c r="N16947"/>
      <c r="O16947"/>
      <c r="Q16947"/>
    </row>
    <row r="16948" spans="1:17" ht="15" x14ac:dyDescent="0.25">
      <c r="A16948"/>
      <c r="B16948" s="114">
        <v>16947</v>
      </c>
      <c r="C16948" s="7">
        <v>25</v>
      </c>
      <c r="G16948">
        <v>26</v>
      </c>
      <c r="K16948">
        <v>16947</v>
      </c>
      <c r="N16948"/>
      <c r="O16948"/>
      <c r="Q16948"/>
    </row>
    <row r="16949" spans="1:17" ht="15" x14ac:dyDescent="0.25">
      <c r="A16949"/>
      <c r="B16949" s="114">
        <v>16948</v>
      </c>
      <c r="C16949" s="7">
        <v>25</v>
      </c>
      <c r="G16949">
        <v>26</v>
      </c>
      <c r="K16949">
        <v>16948</v>
      </c>
      <c r="N16949"/>
      <c r="O16949"/>
      <c r="Q16949"/>
    </row>
    <row r="16950" spans="1:17" ht="15" x14ac:dyDescent="0.25">
      <c r="A16950"/>
      <c r="B16950" s="114">
        <v>16949</v>
      </c>
      <c r="C16950" s="7">
        <v>25</v>
      </c>
      <c r="G16950">
        <v>26</v>
      </c>
      <c r="K16950">
        <v>16949</v>
      </c>
      <c r="N16950"/>
      <c r="O16950"/>
      <c r="Q16950"/>
    </row>
    <row r="16951" spans="1:17" ht="15" x14ac:dyDescent="0.25">
      <c r="A16951"/>
      <c r="B16951" s="114">
        <v>16950</v>
      </c>
      <c r="C16951" s="7">
        <v>25</v>
      </c>
      <c r="G16951">
        <v>26</v>
      </c>
      <c r="K16951">
        <v>16950</v>
      </c>
      <c r="N16951"/>
      <c r="O16951"/>
      <c r="Q16951"/>
    </row>
    <row r="16952" spans="1:17" ht="15" x14ac:dyDescent="0.25">
      <c r="A16952"/>
      <c r="B16952" s="114">
        <v>16951</v>
      </c>
      <c r="C16952" s="7">
        <v>25</v>
      </c>
      <c r="G16952">
        <v>26</v>
      </c>
      <c r="K16952">
        <v>16951</v>
      </c>
      <c r="N16952"/>
      <c r="O16952"/>
      <c r="Q16952"/>
    </row>
    <row r="16953" spans="1:17" ht="15" x14ac:dyDescent="0.25">
      <c r="A16953"/>
      <c r="B16953" s="114">
        <v>16952</v>
      </c>
      <c r="C16953" s="7">
        <v>25</v>
      </c>
      <c r="G16953">
        <v>26</v>
      </c>
      <c r="K16953">
        <v>16952</v>
      </c>
      <c r="N16953"/>
      <c r="O16953"/>
      <c r="Q16953"/>
    </row>
    <row r="16954" spans="1:17" ht="15" x14ac:dyDescent="0.25">
      <c r="A16954"/>
      <c r="B16954" s="114">
        <v>16953</v>
      </c>
      <c r="C16954" s="7">
        <v>25</v>
      </c>
      <c r="G16954">
        <v>26</v>
      </c>
      <c r="K16954">
        <v>16953</v>
      </c>
      <c r="N16954"/>
      <c r="O16954"/>
      <c r="Q16954"/>
    </row>
    <row r="16955" spans="1:17" ht="15" x14ac:dyDescent="0.25">
      <c r="A16955"/>
      <c r="B16955" s="114">
        <v>16954</v>
      </c>
      <c r="C16955" s="7">
        <v>25</v>
      </c>
      <c r="G16955">
        <v>26</v>
      </c>
      <c r="K16955">
        <v>16954</v>
      </c>
      <c r="N16955"/>
      <c r="O16955"/>
      <c r="Q16955"/>
    </row>
    <row r="16956" spans="1:17" ht="15" x14ac:dyDescent="0.25">
      <c r="A16956"/>
      <c r="B16956" s="114">
        <v>16955</v>
      </c>
      <c r="C16956" s="7">
        <v>25</v>
      </c>
      <c r="G16956">
        <v>26</v>
      </c>
      <c r="K16956">
        <v>16955</v>
      </c>
      <c r="N16956"/>
      <c r="O16956"/>
      <c r="Q16956"/>
    </row>
    <row r="16957" spans="1:17" ht="15" x14ac:dyDescent="0.25">
      <c r="A16957"/>
      <c r="B16957" s="114">
        <v>16956</v>
      </c>
      <c r="C16957" s="7">
        <v>25</v>
      </c>
      <c r="G16957">
        <v>26</v>
      </c>
      <c r="K16957">
        <v>16956</v>
      </c>
      <c r="N16957"/>
      <c r="O16957"/>
      <c r="Q16957"/>
    </row>
    <row r="16958" spans="1:17" ht="15" x14ac:dyDescent="0.25">
      <c r="A16958"/>
      <c r="B16958" s="114">
        <v>16957</v>
      </c>
      <c r="C16958" s="7">
        <v>25</v>
      </c>
      <c r="G16958">
        <v>26</v>
      </c>
      <c r="K16958">
        <v>16957</v>
      </c>
      <c r="N16958"/>
      <c r="O16958"/>
      <c r="Q16958"/>
    </row>
    <row r="16959" spans="1:17" ht="15" x14ac:dyDescent="0.25">
      <c r="A16959"/>
      <c r="B16959" s="114">
        <v>16958</v>
      </c>
      <c r="C16959" s="7">
        <v>25</v>
      </c>
      <c r="G16959">
        <v>26</v>
      </c>
      <c r="K16959">
        <v>16958</v>
      </c>
      <c r="N16959"/>
      <c r="O16959"/>
      <c r="Q16959"/>
    </row>
    <row r="16960" spans="1:17" ht="15" x14ac:dyDescent="0.25">
      <c r="A16960"/>
      <c r="B16960" s="114">
        <v>16959</v>
      </c>
      <c r="C16960" s="7">
        <v>25</v>
      </c>
      <c r="G16960">
        <v>26</v>
      </c>
      <c r="K16960">
        <v>16959</v>
      </c>
      <c r="N16960"/>
      <c r="O16960"/>
      <c r="Q16960"/>
    </row>
    <row r="16961" spans="1:17" ht="15" x14ac:dyDescent="0.25">
      <c r="A16961"/>
      <c r="B16961" s="114">
        <v>16960</v>
      </c>
      <c r="C16961" s="7">
        <v>25</v>
      </c>
      <c r="G16961">
        <v>26</v>
      </c>
      <c r="K16961">
        <v>16960</v>
      </c>
      <c r="N16961"/>
      <c r="O16961"/>
      <c r="Q16961"/>
    </row>
    <row r="16962" spans="1:17" ht="15" x14ac:dyDescent="0.25">
      <c r="A16962"/>
      <c r="B16962" s="114">
        <v>16961</v>
      </c>
      <c r="C16962" s="7">
        <v>25</v>
      </c>
      <c r="G16962">
        <v>26</v>
      </c>
      <c r="K16962">
        <v>16961</v>
      </c>
      <c r="N16962"/>
      <c r="O16962"/>
      <c r="Q16962"/>
    </row>
    <row r="16963" spans="1:17" ht="15" x14ac:dyDescent="0.25">
      <c r="A16963"/>
      <c r="B16963" s="114">
        <v>16962</v>
      </c>
      <c r="C16963" s="7">
        <v>25</v>
      </c>
      <c r="G16963">
        <v>26</v>
      </c>
      <c r="K16963">
        <v>16962</v>
      </c>
      <c r="N16963"/>
      <c r="O16963"/>
      <c r="Q16963"/>
    </row>
    <row r="16964" spans="1:17" ht="15" x14ac:dyDescent="0.25">
      <c r="A16964"/>
      <c r="B16964" s="114">
        <v>16963</v>
      </c>
      <c r="C16964" s="7">
        <v>25</v>
      </c>
      <c r="G16964">
        <v>26</v>
      </c>
      <c r="K16964">
        <v>16963</v>
      </c>
      <c r="N16964"/>
      <c r="O16964"/>
      <c r="Q16964"/>
    </row>
    <row r="16965" spans="1:17" ht="15" x14ac:dyDescent="0.25">
      <c r="A16965"/>
      <c r="B16965" s="114">
        <v>16964</v>
      </c>
      <c r="C16965" s="7">
        <v>25</v>
      </c>
      <c r="G16965">
        <v>26</v>
      </c>
      <c r="K16965">
        <v>16964</v>
      </c>
      <c r="N16965"/>
      <c r="O16965"/>
      <c r="Q16965"/>
    </row>
    <row r="16966" spans="1:17" ht="15" x14ac:dyDescent="0.25">
      <c r="A16966"/>
      <c r="B16966" s="114">
        <v>16965</v>
      </c>
      <c r="C16966" s="7">
        <v>25</v>
      </c>
      <c r="G16966">
        <v>26</v>
      </c>
      <c r="K16966">
        <v>16965</v>
      </c>
      <c r="N16966"/>
      <c r="O16966"/>
      <c r="Q16966"/>
    </row>
    <row r="16967" spans="1:17" ht="15" x14ac:dyDescent="0.25">
      <c r="A16967"/>
      <c r="B16967" s="114">
        <v>16966</v>
      </c>
      <c r="C16967" s="7">
        <v>25</v>
      </c>
      <c r="G16967">
        <v>26</v>
      </c>
      <c r="K16967">
        <v>16966</v>
      </c>
      <c r="N16967"/>
      <c r="O16967"/>
      <c r="Q16967"/>
    </row>
    <row r="16968" spans="1:17" ht="15" x14ac:dyDescent="0.25">
      <c r="A16968"/>
      <c r="B16968" s="114">
        <v>16967</v>
      </c>
      <c r="C16968" s="7">
        <v>25</v>
      </c>
      <c r="G16968">
        <v>26</v>
      </c>
      <c r="K16968">
        <v>16967</v>
      </c>
      <c r="N16968"/>
      <c r="O16968"/>
      <c r="Q16968"/>
    </row>
    <row r="16969" spans="1:17" ht="15" x14ac:dyDescent="0.25">
      <c r="A16969"/>
      <c r="B16969" s="114">
        <v>16968</v>
      </c>
      <c r="C16969" s="7">
        <v>25</v>
      </c>
      <c r="G16969">
        <v>26</v>
      </c>
      <c r="K16969">
        <v>16968</v>
      </c>
      <c r="N16969"/>
      <c r="O16969"/>
      <c r="Q16969"/>
    </row>
    <row r="16970" spans="1:17" ht="15" x14ac:dyDescent="0.25">
      <c r="A16970"/>
      <c r="B16970" s="114">
        <v>16969</v>
      </c>
      <c r="C16970" s="7">
        <v>25</v>
      </c>
      <c r="G16970">
        <v>26</v>
      </c>
      <c r="K16970">
        <v>16969</v>
      </c>
      <c r="N16970"/>
      <c r="O16970"/>
      <c r="Q16970"/>
    </row>
    <row r="16971" spans="1:17" ht="15" x14ac:dyDescent="0.25">
      <c r="A16971"/>
      <c r="B16971" s="114">
        <v>16970</v>
      </c>
      <c r="C16971" s="7">
        <v>25</v>
      </c>
      <c r="G16971">
        <v>26</v>
      </c>
      <c r="K16971">
        <v>16970</v>
      </c>
      <c r="N16971"/>
      <c r="O16971"/>
      <c r="Q16971"/>
    </row>
    <row r="16972" spans="1:17" ht="15" x14ac:dyDescent="0.25">
      <c r="A16972"/>
      <c r="B16972" s="114">
        <v>16971</v>
      </c>
      <c r="C16972" s="7">
        <v>25</v>
      </c>
      <c r="G16972">
        <v>26</v>
      </c>
      <c r="K16972">
        <v>16971</v>
      </c>
      <c r="N16972"/>
      <c r="O16972"/>
      <c r="Q16972"/>
    </row>
    <row r="16973" spans="1:17" ht="15" x14ac:dyDescent="0.25">
      <c r="A16973"/>
      <c r="B16973" s="114">
        <v>16972</v>
      </c>
      <c r="C16973" s="7">
        <v>25</v>
      </c>
      <c r="G16973">
        <v>26</v>
      </c>
      <c r="K16973">
        <v>16972</v>
      </c>
      <c r="N16973"/>
      <c r="O16973"/>
      <c r="Q16973"/>
    </row>
    <row r="16974" spans="1:17" ht="15" x14ac:dyDescent="0.25">
      <c r="A16974"/>
      <c r="B16974" s="114">
        <v>16973</v>
      </c>
      <c r="C16974" s="7">
        <v>25</v>
      </c>
      <c r="G16974">
        <v>26</v>
      </c>
      <c r="K16974">
        <v>16973</v>
      </c>
      <c r="N16974"/>
      <c r="O16974"/>
      <c r="Q16974"/>
    </row>
    <row r="16975" spans="1:17" ht="15" x14ac:dyDescent="0.25">
      <c r="A16975"/>
      <c r="B16975" s="114">
        <v>16974</v>
      </c>
      <c r="C16975" s="7">
        <v>25</v>
      </c>
      <c r="G16975">
        <v>26</v>
      </c>
      <c r="K16975">
        <v>16974</v>
      </c>
      <c r="N16975"/>
      <c r="O16975"/>
      <c r="Q16975"/>
    </row>
    <row r="16976" spans="1:17" ht="15" x14ac:dyDescent="0.25">
      <c r="A16976"/>
      <c r="B16976" s="114">
        <v>16975</v>
      </c>
      <c r="C16976" s="7">
        <v>25</v>
      </c>
      <c r="G16976">
        <v>26</v>
      </c>
      <c r="K16976">
        <v>16975</v>
      </c>
      <c r="N16976"/>
      <c r="O16976"/>
      <c r="Q16976"/>
    </row>
    <row r="16977" spans="1:17" ht="15" x14ac:dyDescent="0.25">
      <c r="A16977"/>
      <c r="B16977" s="114">
        <v>16976</v>
      </c>
      <c r="C16977" s="7">
        <v>25</v>
      </c>
      <c r="G16977">
        <v>26</v>
      </c>
      <c r="K16977">
        <v>16976</v>
      </c>
      <c r="N16977"/>
      <c r="O16977"/>
      <c r="Q16977"/>
    </row>
    <row r="16978" spans="1:17" ht="15" x14ac:dyDescent="0.25">
      <c r="A16978"/>
      <c r="B16978" s="114">
        <v>16977</v>
      </c>
      <c r="C16978" s="7">
        <v>25</v>
      </c>
      <c r="G16978">
        <v>26</v>
      </c>
      <c r="K16978">
        <v>16977</v>
      </c>
      <c r="N16978"/>
      <c r="O16978"/>
      <c r="Q16978"/>
    </row>
    <row r="16979" spans="1:17" ht="15" x14ac:dyDescent="0.25">
      <c r="A16979"/>
      <c r="B16979" s="114">
        <v>16978</v>
      </c>
      <c r="C16979" s="7">
        <v>25</v>
      </c>
      <c r="G16979">
        <v>26</v>
      </c>
      <c r="K16979">
        <v>16978</v>
      </c>
      <c r="N16979"/>
      <c r="O16979"/>
      <c r="Q16979"/>
    </row>
    <row r="16980" spans="1:17" ht="15" x14ac:dyDescent="0.25">
      <c r="A16980"/>
      <c r="B16980" s="114">
        <v>16979</v>
      </c>
      <c r="C16980" s="7">
        <v>25</v>
      </c>
      <c r="G16980">
        <v>26</v>
      </c>
      <c r="K16980">
        <v>16979</v>
      </c>
      <c r="N16980"/>
      <c r="O16980"/>
      <c r="Q16980"/>
    </row>
    <row r="16981" spans="1:17" ht="15" x14ac:dyDescent="0.25">
      <c r="A16981"/>
      <c r="B16981" s="114">
        <v>16980</v>
      </c>
      <c r="C16981" s="7">
        <v>25</v>
      </c>
      <c r="G16981">
        <v>26</v>
      </c>
      <c r="K16981">
        <v>16980</v>
      </c>
      <c r="N16981"/>
      <c r="O16981"/>
      <c r="Q16981"/>
    </row>
    <row r="16982" spans="1:17" ht="15" x14ac:dyDescent="0.25">
      <c r="A16982"/>
      <c r="B16982" s="114">
        <v>16981</v>
      </c>
      <c r="C16982" s="7">
        <v>25</v>
      </c>
      <c r="G16982">
        <v>26</v>
      </c>
      <c r="K16982">
        <v>16981</v>
      </c>
      <c r="N16982"/>
      <c r="O16982"/>
      <c r="Q16982"/>
    </row>
    <row r="16983" spans="1:17" ht="15" x14ac:dyDescent="0.25">
      <c r="A16983"/>
      <c r="B16983" s="114">
        <v>16982</v>
      </c>
      <c r="C16983" s="7">
        <v>25</v>
      </c>
      <c r="G16983">
        <v>26</v>
      </c>
      <c r="K16983">
        <v>16982</v>
      </c>
      <c r="N16983"/>
      <c r="O16983"/>
      <c r="Q16983"/>
    </row>
    <row r="16984" spans="1:17" ht="15" x14ac:dyDescent="0.25">
      <c r="A16984"/>
      <c r="B16984" s="114">
        <v>16983</v>
      </c>
      <c r="C16984" s="7">
        <v>25</v>
      </c>
      <c r="G16984">
        <v>26</v>
      </c>
      <c r="K16984">
        <v>16983</v>
      </c>
      <c r="N16984"/>
      <c r="O16984"/>
      <c r="Q16984"/>
    </row>
    <row r="16985" spans="1:17" ht="15" x14ac:dyDescent="0.25">
      <c r="A16985"/>
      <c r="B16985" s="114">
        <v>16984</v>
      </c>
      <c r="C16985" s="7">
        <v>25</v>
      </c>
      <c r="G16985">
        <v>26</v>
      </c>
      <c r="K16985">
        <v>16984</v>
      </c>
      <c r="N16985"/>
      <c r="O16985"/>
      <c r="Q16985"/>
    </row>
    <row r="16986" spans="1:17" ht="15" x14ac:dyDescent="0.25">
      <c r="A16986"/>
      <c r="B16986" s="114">
        <v>16985</v>
      </c>
      <c r="C16986" s="7">
        <v>25</v>
      </c>
      <c r="G16986">
        <v>26</v>
      </c>
      <c r="K16986">
        <v>16985</v>
      </c>
      <c r="N16986"/>
      <c r="O16986"/>
      <c r="Q16986"/>
    </row>
    <row r="16987" spans="1:17" ht="15" x14ac:dyDescent="0.25">
      <c r="A16987"/>
      <c r="B16987" s="114">
        <v>16986</v>
      </c>
      <c r="C16987" s="7">
        <v>25</v>
      </c>
      <c r="G16987">
        <v>26</v>
      </c>
      <c r="K16987">
        <v>16986</v>
      </c>
      <c r="N16987"/>
      <c r="O16987"/>
      <c r="Q16987"/>
    </row>
    <row r="16988" spans="1:17" ht="15" x14ac:dyDescent="0.25">
      <c r="A16988"/>
      <c r="B16988" s="114">
        <v>16987</v>
      </c>
      <c r="C16988" s="7">
        <v>25</v>
      </c>
      <c r="G16988">
        <v>26</v>
      </c>
      <c r="K16988">
        <v>16987</v>
      </c>
      <c r="N16988"/>
      <c r="O16988"/>
      <c r="Q16988"/>
    </row>
    <row r="16989" spans="1:17" ht="15" x14ac:dyDescent="0.25">
      <c r="A16989"/>
      <c r="B16989" s="114">
        <v>16988</v>
      </c>
      <c r="C16989" s="7">
        <v>25</v>
      </c>
      <c r="G16989">
        <v>26</v>
      </c>
      <c r="K16989">
        <v>16988</v>
      </c>
      <c r="N16989"/>
      <c r="O16989"/>
      <c r="Q16989"/>
    </row>
    <row r="16990" spans="1:17" ht="15" x14ac:dyDescent="0.25">
      <c r="A16990"/>
      <c r="B16990" s="114">
        <v>16989</v>
      </c>
      <c r="C16990" s="7">
        <v>25</v>
      </c>
      <c r="G16990">
        <v>26</v>
      </c>
      <c r="K16990">
        <v>16989</v>
      </c>
      <c r="N16990"/>
      <c r="O16990"/>
      <c r="Q16990"/>
    </row>
    <row r="16991" spans="1:17" ht="15" x14ac:dyDescent="0.25">
      <c r="A16991"/>
      <c r="B16991" s="114">
        <v>16990</v>
      </c>
      <c r="C16991" s="7">
        <v>25</v>
      </c>
      <c r="G16991">
        <v>26</v>
      </c>
      <c r="K16991">
        <v>16990</v>
      </c>
      <c r="N16991"/>
      <c r="O16991"/>
      <c r="Q16991"/>
    </row>
    <row r="16992" spans="1:17" ht="15" x14ac:dyDescent="0.25">
      <c r="A16992"/>
      <c r="B16992" s="114">
        <v>16991</v>
      </c>
      <c r="C16992" s="7">
        <v>25</v>
      </c>
      <c r="G16992">
        <v>26</v>
      </c>
      <c r="K16992">
        <v>16991</v>
      </c>
      <c r="N16992"/>
      <c r="O16992"/>
      <c r="Q16992"/>
    </row>
    <row r="16993" spans="1:17" ht="15" x14ac:dyDescent="0.25">
      <c r="A16993"/>
      <c r="B16993" s="114">
        <v>16992</v>
      </c>
      <c r="C16993" s="7">
        <v>25</v>
      </c>
      <c r="G16993">
        <v>26</v>
      </c>
      <c r="K16993">
        <v>16992</v>
      </c>
      <c r="N16993"/>
      <c r="O16993"/>
      <c r="Q16993"/>
    </row>
    <row r="16994" spans="1:17" ht="15" x14ac:dyDescent="0.25">
      <c r="A16994"/>
      <c r="B16994" s="114">
        <v>16993</v>
      </c>
      <c r="C16994" s="7">
        <v>25</v>
      </c>
      <c r="G16994">
        <v>26</v>
      </c>
      <c r="K16994">
        <v>16993</v>
      </c>
      <c r="N16994"/>
      <c r="O16994"/>
      <c r="Q16994"/>
    </row>
    <row r="16995" spans="1:17" ht="15" x14ac:dyDescent="0.25">
      <c r="A16995"/>
      <c r="B16995" s="114">
        <v>16994</v>
      </c>
      <c r="C16995" s="7">
        <v>25</v>
      </c>
      <c r="G16995">
        <v>26</v>
      </c>
      <c r="K16995">
        <v>16994</v>
      </c>
      <c r="N16995"/>
      <c r="O16995"/>
      <c r="Q16995"/>
    </row>
    <row r="16996" spans="1:17" ht="15" x14ac:dyDescent="0.25">
      <c r="A16996"/>
      <c r="B16996" s="114">
        <v>16995</v>
      </c>
      <c r="C16996" s="7">
        <v>25</v>
      </c>
      <c r="G16996">
        <v>26</v>
      </c>
      <c r="K16996">
        <v>16995</v>
      </c>
      <c r="N16996"/>
      <c r="O16996"/>
      <c r="Q16996"/>
    </row>
    <row r="16997" spans="1:17" ht="15" x14ac:dyDescent="0.25">
      <c r="A16997"/>
      <c r="B16997" s="114">
        <v>16996</v>
      </c>
      <c r="C16997" s="7">
        <v>25</v>
      </c>
      <c r="G16997">
        <v>26</v>
      </c>
      <c r="K16997">
        <v>16996</v>
      </c>
      <c r="N16997"/>
      <c r="O16997"/>
      <c r="Q16997"/>
    </row>
    <row r="16998" spans="1:17" ht="15" x14ac:dyDescent="0.25">
      <c r="A16998"/>
      <c r="B16998" s="114">
        <v>16997</v>
      </c>
      <c r="C16998" s="7">
        <v>25</v>
      </c>
      <c r="G16998">
        <v>26</v>
      </c>
      <c r="K16998">
        <v>16997</v>
      </c>
      <c r="N16998"/>
      <c r="O16998"/>
      <c r="Q16998"/>
    </row>
    <row r="16999" spans="1:17" ht="15" x14ac:dyDescent="0.25">
      <c r="A16999"/>
      <c r="B16999" s="114">
        <v>16998</v>
      </c>
      <c r="C16999" s="7">
        <v>25</v>
      </c>
      <c r="G16999">
        <v>26</v>
      </c>
      <c r="K16999">
        <v>16998</v>
      </c>
      <c r="N16999"/>
      <c r="O16999"/>
      <c r="Q16999"/>
    </row>
    <row r="17000" spans="1:17" ht="15" x14ac:dyDescent="0.25">
      <c r="A17000"/>
      <c r="B17000" s="114">
        <v>16999</v>
      </c>
      <c r="C17000" s="7">
        <v>25</v>
      </c>
      <c r="G17000">
        <v>26</v>
      </c>
      <c r="K17000">
        <v>16999</v>
      </c>
      <c r="N17000"/>
      <c r="O17000"/>
      <c r="Q17000"/>
    </row>
    <row r="17001" spans="1:17" ht="15" x14ac:dyDescent="0.25">
      <c r="A17001"/>
      <c r="B17001" s="114">
        <v>17000</v>
      </c>
      <c r="C17001" s="7">
        <v>25</v>
      </c>
      <c r="G17001">
        <v>26</v>
      </c>
      <c r="K17001">
        <v>17000</v>
      </c>
      <c r="N17001"/>
      <c r="O17001"/>
      <c r="Q17001"/>
    </row>
    <row r="17002" spans="1:17" ht="15" x14ac:dyDescent="0.25">
      <c r="A17002"/>
      <c r="B17002" s="114">
        <v>17001</v>
      </c>
      <c r="C17002" s="7">
        <v>25</v>
      </c>
      <c r="G17002">
        <v>26</v>
      </c>
      <c r="K17002">
        <v>17001</v>
      </c>
      <c r="N17002"/>
      <c r="O17002"/>
      <c r="Q17002"/>
    </row>
    <row r="17003" spans="1:17" ht="15" x14ac:dyDescent="0.25">
      <c r="A17003"/>
      <c r="B17003" s="114">
        <v>17002</v>
      </c>
      <c r="C17003" s="7">
        <v>25</v>
      </c>
      <c r="G17003">
        <v>26</v>
      </c>
      <c r="K17003">
        <v>17002</v>
      </c>
      <c r="N17003"/>
      <c r="O17003"/>
      <c r="Q17003"/>
    </row>
    <row r="17004" spans="1:17" ht="15" x14ac:dyDescent="0.25">
      <c r="A17004"/>
      <c r="B17004" s="114">
        <v>17003</v>
      </c>
      <c r="C17004" s="7">
        <v>25</v>
      </c>
      <c r="G17004">
        <v>26</v>
      </c>
      <c r="K17004">
        <v>17003</v>
      </c>
      <c r="N17004"/>
      <c r="O17004"/>
      <c r="Q17004"/>
    </row>
    <row r="17005" spans="1:17" ht="15" x14ac:dyDescent="0.25">
      <c r="A17005"/>
      <c r="B17005" s="114">
        <v>17004</v>
      </c>
      <c r="C17005" s="7">
        <v>25</v>
      </c>
      <c r="G17005">
        <v>26</v>
      </c>
      <c r="K17005">
        <v>17004</v>
      </c>
      <c r="N17005"/>
      <c r="O17005"/>
      <c r="Q17005"/>
    </row>
    <row r="17006" spans="1:17" ht="15" x14ac:dyDescent="0.25">
      <c r="A17006"/>
      <c r="B17006" s="114">
        <v>17005</v>
      </c>
      <c r="C17006" s="7">
        <v>25</v>
      </c>
      <c r="G17006">
        <v>26</v>
      </c>
      <c r="K17006">
        <v>17005</v>
      </c>
      <c r="N17006"/>
      <c r="O17006"/>
      <c r="Q17006"/>
    </row>
    <row r="17007" spans="1:17" ht="15" x14ac:dyDescent="0.25">
      <c r="A17007"/>
      <c r="B17007" s="114">
        <v>17006</v>
      </c>
      <c r="C17007" s="7">
        <v>25</v>
      </c>
      <c r="G17007">
        <v>26</v>
      </c>
      <c r="K17007">
        <v>17006</v>
      </c>
      <c r="N17007"/>
      <c r="O17007"/>
      <c r="Q17007"/>
    </row>
    <row r="17008" spans="1:17" ht="15" x14ac:dyDescent="0.25">
      <c r="A17008"/>
      <c r="B17008" s="114">
        <v>17007</v>
      </c>
      <c r="C17008" s="7">
        <v>25</v>
      </c>
      <c r="G17008">
        <v>26</v>
      </c>
      <c r="K17008">
        <v>17007</v>
      </c>
      <c r="N17008"/>
      <c r="O17008"/>
      <c r="Q17008"/>
    </row>
    <row r="17009" spans="1:17" ht="15" x14ac:dyDescent="0.25">
      <c r="A17009"/>
      <c r="B17009" s="114">
        <v>17008</v>
      </c>
      <c r="C17009" s="7">
        <v>25</v>
      </c>
      <c r="G17009">
        <v>26</v>
      </c>
      <c r="K17009">
        <v>17008</v>
      </c>
      <c r="N17009"/>
      <c r="O17009"/>
      <c r="Q17009"/>
    </row>
    <row r="17010" spans="1:17" ht="15" x14ac:dyDescent="0.25">
      <c r="A17010"/>
      <c r="B17010" s="114">
        <v>17009</v>
      </c>
      <c r="C17010" s="7">
        <v>25</v>
      </c>
      <c r="G17010">
        <v>26</v>
      </c>
      <c r="K17010">
        <v>17009</v>
      </c>
      <c r="N17010"/>
      <c r="O17010"/>
      <c r="Q17010"/>
    </row>
    <row r="17011" spans="1:17" ht="15" x14ac:dyDescent="0.25">
      <c r="A17011"/>
      <c r="B17011" s="114">
        <v>17010</v>
      </c>
      <c r="C17011" s="7">
        <v>25</v>
      </c>
      <c r="G17011">
        <v>26</v>
      </c>
      <c r="K17011">
        <v>17010</v>
      </c>
      <c r="N17011"/>
      <c r="O17011"/>
      <c r="Q17011"/>
    </row>
    <row r="17012" spans="1:17" ht="15" x14ac:dyDescent="0.25">
      <c r="A17012"/>
      <c r="B17012" s="114">
        <v>17011</v>
      </c>
      <c r="C17012" s="7">
        <v>25</v>
      </c>
      <c r="G17012">
        <v>26</v>
      </c>
      <c r="K17012">
        <v>17011</v>
      </c>
      <c r="N17012"/>
      <c r="O17012"/>
      <c r="Q17012"/>
    </row>
    <row r="17013" spans="1:17" ht="15" x14ac:dyDescent="0.25">
      <c r="A17013"/>
      <c r="B17013" s="114">
        <v>17012</v>
      </c>
      <c r="C17013" s="7">
        <v>25</v>
      </c>
      <c r="G17013">
        <v>26</v>
      </c>
      <c r="K17013">
        <v>17012</v>
      </c>
      <c r="N17013"/>
      <c r="O17013"/>
      <c r="Q17013"/>
    </row>
    <row r="17014" spans="1:17" ht="15" x14ac:dyDescent="0.25">
      <c r="A17014"/>
      <c r="B17014" s="114">
        <v>17013</v>
      </c>
      <c r="C17014" s="7">
        <v>25</v>
      </c>
      <c r="G17014">
        <v>26</v>
      </c>
      <c r="K17014">
        <v>17013</v>
      </c>
      <c r="N17014"/>
      <c r="O17014"/>
      <c r="Q17014"/>
    </row>
    <row r="17015" spans="1:17" ht="15" x14ac:dyDescent="0.25">
      <c r="A17015"/>
      <c r="B17015" s="114">
        <v>17014</v>
      </c>
      <c r="C17015" s="7">
        <v>25</v>
      </c>
      <c r="G17015">
        <v>26</v>
      </c>
      <c r="K17015">
        <v>17014</v>
      </c>
      <c r="N17015"/>
      <c r="O17015"/>
      <c r="Q17015"/>
    </row>
    <row r="17016" spans="1:17" ht="15" x14ac:dyDescent="0.25">
      <c r="A17016"/>
      <c r="B17016" s="114">
        <v>17015</v>
      </c>
      <c r="C17016" s="7">
        <v>25</v>
      </c>
      <c r="G17016">
        <v>26</v>
      </c>
      <c r="K17016">
        <v>17015</v>
      </c>
      <c r="N17016"/>
      <c r="O17016"/>
      <c r="Q17016"/>
    </row>
    <row r="17017" spans="1:17" ht="15" x14ac:dyDescent="0.25">
      <c r="A17017"/>
      <c r="B17017" s="114">
        <v>17016</v>
      </c>
      <c r="C17017" s="7">
        <v>25</v>
      </c>
      <c r="G17017">
        <v>26</v>
      </c>
      <c r="K17017">
        <v>17016</v>
      </c>
      <c r="N17017"/>
      <c r="O17017"/>
      <c r="Q17017"/>
    </row>
    <row r="17018" spans="1:17" ht="15" x14ac:dyDescent="0.25">
      <c r="A17018"/>
      <c r="B17018" s="114">
        <v>17017</v>
      </c>
      <c r="C17018" s="7">
        <v>25</v>
      </c>
      <c r="G17018">
        <v>26</v>
      </c>
      <c r="K17018">
        <v>17017</v>
      </c>
      <c r="N17018"/>
      <c r="O17018"/>
      <c r="Q17018"/>
    </row>
    <row r="17019" spans="1:17" ht="15" x14ac:dyDescent="0.25">
      <c r="A17019"/>
      <c r="B17019" s="114">
        <v>17018</v>
      </c>
      <c r="C17019" s="7">
        <v>25</v>
      </c>
      <c r="G17019">
        <v>26</v>
      </c>
      <c r="K17019">
        <v>17018</v>
      </c>
      <c r="N17019"/>
      <c r="O17019"/>
      <c r="Q17019"/>
    </row>
    <row r="17020" spans="1:17" ht="15" x14ac:dyDescent="0.25">
      <c r="A17020"/>
      <c r="B17020" s="114">
        <v>17019</v>
      </c>
      <c r="C17020" s="7">
        <v>25</v>
      </c>
      <c r="G17020">
        <v>26</v>
      </c>
      <c r="K17020">
        <v>17019</v>
      </c>
      <c r="N17020"/>
      <c r="O17020"/>
      <c r="Q17020"/>
    </row>
    <row r="17021" spans="1:17" ht="15" x14ac:dyDescent="0.25">
      <c r="A17021"/>
      <c r="B17021" s="114">
        <v>17020</v>
      </c>
      <c r="C17021" s="7">
        <v>25</v>
      </c>
      <c r="G17021">
        <v>26</v>
      </c>
      <c r="K17021">
        <v>17020</v>
      </c>
      <c r="N17021"/>
      <c r="O17021"/>
      <c r="Q17021"/>
    </row>
    <row r="17022" spans="1:17" ht="15" x14ac:dyDescent="0.25">
      <c r="A17022"/>
      <c r="B17022" s="114">
        <v>17021</v>
      </c>
      <c r="C17022" s="7">
        <v>25</v>
      </c>
      <c r="G17022">
        <v>26</v>
      </c>
      <c r="K17022">
        <v>17021</v>
      </c>
      <c r="N17022"/>
      <c r="O17022"/>
      <c r="Q17022"/>
    </row>
    <row r="17023" spans="1:17" ht="15" x14ac:dyDescent="0.25">
      <c r="A17023"/>
      <c r="B17023" s="114">
        <v>17022</v>
      </c>
      <c r="C17023" s="7">
        <v>25</v>
      </c>
      <c r="G17023">
        <v>26</v>
      </c>
      <c r="K17023">
        <v>17022</v>
      </c>
      <c r="N17023"/>
      <c r="O17023"/>
      <c r="Q17023"/>
    </row>
    <row r="17024" spans="1:17" ht="15" x14ac:dyDescent="0.25">
      <c r="A17024"/>
      <c r="B17024" s="114">
        <v>17023</v>
      </c>
      <c r="C17024" s="7">
        <v>25</v>
      </c>
      <c r="G17024">
        <v>26</v>
      </c>
      <c r="K17024">
        <v>17023</v>
      </c>
      <c r="N17024"/>
      <c r="O17024"/>
      <c r="Q17024"/>
    </row>
    <row r="17025" spans="1:17" ht="15" x14ac:dyDescent="0.25">
      <c r="A17025"/>
      <c r="B17025" s="114">
        <v>17024</v>
      </c>
      <c r="C17025" s="7">
        <v>25</v>
      </c>
      <c r="G17025">
        <v>26</v>
      </c>
      <c r="K17025">
        <v>17024</v>
      </c>
      <c r="N17025"/>
      <c r="O17025"/>
      <c r="Q17025"/>
    </row>
    <row r="17026" spans="1:17" ht="15" x14ac:dyDescent="0.25">
      <c r="A17026"/>
      <c r="B17026" s="114">
        <v>17025</v>
      </c>
      <c r="C17026" s="7">
        <v>25</v>
      </c>
      <c r="G17026">
        <v>26</v>
      </c>
      <c r="K17026">
        <v>17025</v>
      </c>
      <c r="N17026"/>
      <c r="O17026"/>
      <c r="Q17026"/>
    </row>
    <row r="17027" spans="1:17" ht="15" x14ac:dyDescent="0.25">
      <c r="A17027"/>
      <c r="B17027" s="114">
        <v>17026</v>
      </c>
      <c r="C17027" s="7">
        <v>25</v>
      </c>
      <c r="G17027">
        <v>26</v>
      </c>
      <c r="K17027">
        <v>17026</v>
      </c>
      <c r="N17027"/>
      <c r="O17027"/>
      <c r="Q17027"/>
    </row>
    <row r="17028" spans="1:17" ht="15" x14ac:dyDescent="0.25">
      <c r="A17028"/>
      <c r="B17028" s="114">
        <v>17027</v>
      </c>
      <c r="C17028" s="7">
        <v>25</v>
      </c>
      <c r="G17028">
        <v>26</v>
      </c>
      <c r="K17028">
        <v>17027</v>
      </c>
      <c r="N17028"/>
      <c r="O17028"/>
      <c r="Q17028"/>
    </row>
    <row r="17029" spans="1:17" ht="15" x14ac:dyDescent="0.25">
      <c r="A17029"/>
      <c r="B17029" s="114">
        <v>17028</v>
      </c>
      <c r="C17029" s="7">
        <v>25</v>
      </c>
      <c r="G17029">
        <v>26</v>
      </c>
      <c r="K17029">
        <v>17028</v>
      </c>
      <c r="N17029"/>
      <c r="O17029"/>
      <c r="Q17029"/>
    </row>
    <row r="17030" spans="1:17" ht="15" x14ac:dyDescent="0.25">
      <c r="A17030"/>
      <c r="B17030" s="114">
        <v>17029</v>
      </c>
      <c r="C17030" s="7">
        <v>25</v>
      </c>
      <c r="G17030">
        <v>26</v>
      </c>
      <c r="K17030">
        <v>17029</v>
      </c>
      <c r="N17030"/>
      <c r="O17030"/>
      <c r="Q17030"/>
    </row>
    <row r="17031" spans="1:17" ht="15" x14ac:dyDescent="0.25">
      <c r="A17031"/>
      <c r="B17031" s="114">
        <v>17030</v>
      </c>
      <c r="C17031" s="7">
        <v>25</v>
      </c>
      <c r="G17031">
        <v>26</v>
      </c>
      <c r="K17031">
        <v>17030</v>
      </c>
      <c r="N17031"/>
      <c r="O17031"/>
      <c r="Q17031"/>
    </row>
    <row r="17032" spans="1:17" ht="15" x14ac:dyDescent="0.25">
      <c r="A17032"/>
      <c r="B17032" s="114">
        <v>17031</v>
      </c>
      <c r="C17032" s="7">
        <v>25</v>
      </c>
      <c r="G17032">
        <v>26</v>
      </c>
      <c r="K17032">
        <v>17031</v>
      </c>
      <c r="N17032"/>
      <c r="O17032"/>
      <c r="Q17032"/>
    </row>
    <row r="17033" spans="1:17" ht="15" x14ac:dyDescent="0.25">
      <c r="A17033"/>
      <c r="B17033" s="114">
        <v>17032</v>
      </c>
      <c r="C17033" s="7">
        <v>25</v>
      </c>
      <c r="G17033">
        <v>26</v>
      </c>
      <c r="K17033">
        <v>17032</v>
      </c>
      <c r="N17033"/>
      <c r="O17033"/>
      <c r="Q17033"/>
    </row>
    <row r="17034" spans="1:17" ht="15" x14ac:dyDescent="0.25">
      <c r="A17034"/>
      <c r="B17034" s="114">
        <v>17033</v>
      </c>
      <c r="C17034" s="7">
        <v>25</v>
      </c>
      <c r="G17034">
        <v>26</v>
      </c>
      <c r="K17034">
        <v>17033</v>
      </c>
      <c r="N17034"/>
      <c r="O17034"/>
      <c r="Q17034"/>
    </row>
    <row r="17035" spans="1:17" ht="15" x14ac:dyDescent="0.25">
      <c r="A17035"/>
      <c r="B17035" s="114">
        <v>17034</v>
      </c>
      <c r="C17035" s="7">
        <v>25</v>
      </c>
      <c r="G17035">
        <v>26</v>
      </c>
      <c r="K17035">
        <v>17034</v>
      </c>
      <c r="N17035"/>
      <c r="O17035"/>
      <c r="Q17035"/>
    </row>
    <row r="17036" spans="1:17" ht="15" x14ac:dyDescent="0.25">
      <c r="A17036"/>
      <c r="B17036" s="114">
        <v>17035</v>
      </c>
      <c r="C17036" s="7">
        <v>25</v>
      </c>
      <c r="G17036">
        <v>26</v>
      </c>
      <c r="K17036">
        <v>17035</v>
      </c>
      <c r="N17036"/>
      <c r="O17036"/>
      <c r="Q17036"/>
    </row>
    <row r="17037" spans="1:17" ht="15" x14ac:dyDescent="0.25">
      <c r="A17037"/>
      <c r="B17037" s="114">
        <v>17036</v>
      </c>
      <c r="C17037" s="7">
        <v>25</v>
      </c>
      <c r="G17037">
        <v>26</v>
      </c>
      <c r="K17037">
        <v>17036</v>
      </c>
      <c r="N17037"/>
      <c r="O17037"/>
      <c r="Q17037"/>
    </row>
    <row r="17038" spans="1:17" ht="15" x14ac:dyDescent="0.25">
      <c r="A17038"/>
      <c r="B17038" s="114">
        <v>17037</v>
      </c>
      <c r="C17038" s="7">
        <v>25</v>
      </c>
      <c r="G17038">
        <v>26</v>
      </c>
      <c r="K17038">
        <v>17037</v>
      </c>
      <c r="N17038"/>
      <c r="O17038"/>
      <c r="Q17038"/>
    </row>
    <row r="17039" spans="1:17" ht="15" x14ac:dyDescent="0.25">
      <c r="A17039"/>
      <c r="B17039" s="114">
        <v>17038</v>
      </c>
      <c r="C17039" s="7">
        <v>25</v>
      </c>
      <c r="G17039">
        <v>26</v>
      </c>
      <c r="K17039">
        <v>17038</v>
      </c>
      <c r="N17039"/>
      <c r="O17039"/>
      <c r="Q17039"/>
    </row>
    <row r="17040" spans="1:17" ht="15" x14ac:dyDescent="0.25">
      <c r="A17040"/>
      <c r="B17040" s="114">
        <v>17039</v>
      </c>
      <c r="C17040" s="7">
        <v>25</v>
      </c>
      <c r="G17040">
        <v>26</v>
      </c>
      <c r="K17040">
        <v>17039</v>
      </c>
      <c r="N17040"/>
      <c r="O17040"/>
      <c r="Q17040"/>
    </row>
    <row r="17041" spans="1:17" ht="15" x14ac:dyDescent="0.25">
      <c r="A17041"/>
      <c r="B17041" s="114">
        <v>17040</v>
      </c>
      <c r="C17041" s="7">
        <v>25</v>
      </c>
      <c r="G17041">
        <v>26</v>
      </c>
      <c r="K17041">
        <v>17040</v>
      </c>
      <c r="N17041"/>
      <c r="O17041"/>
      <c r="Q17041"/>
    </row>
    <row r="17042" spans="1:17" ht="15" x14ac:dyDescent="0.25">
      <c r="A17042"/>
      <c r="B17042" s="114">
        <v>17041</v>
      </c>
      <c r="C17042" s="7">
        <v>25</v>
      </c>
      <c r="G17042">
        <v>26</v>
      </c>
      <c r="K17042">
        <v>17041</v>
      </c>
      <c r="N17042"/>
      <c r="O17042"/>
      <c r="Q17042"/>
    </row>
    <row r="17043" spans="1:17" ht="15" x14ac:dyDescent="0.25">
      <c r="A17043"/>
      <c r="B17043" s="114">
        <v>17042</v>
      </c>
      <c r="C17043" s="7">
        <v>25</v>
      </c>
      <c r="G17043">
        <v>26</v>
      </c>
      <c r="K17043">
        <v>17042</v>
      </c>
      <c r="N17043"/>
      <c r="O17043"/>
      <c r="Q17043"/>
    </row>
    <row r="17044" spans="1:17" ht="15" x14ac:dyDescent="0.25">
      <c r="A17044"/>
      <c r="B17044" s="114">
        <v>17043</v>
      </c>
      <c r="C17044" s="7">
        <v>25</v>
      </c>
      <c r="G17044">
        <v>26</v>
      </c>
      <c r="K17044">
        <v>17043</v>
      </c>
      <c r="N17044"/>
      <c r="O17044"/>
      <c r="Q17044"/>
    </row>
    <row r="17045" spans="1:17" ht="15" x14ac:dyDescent="0.25">
      <c r="A17045"/>
      <c r="B17045" s="114">
        <v>17044</v>
      </c>
      <c r="C17045" s="7">
        <v>25</v>
      </c>
      <c r="G17045">
        <v>26</v>
      </c>
      <c r="K17045">
        <v>17044</v>
      </c>
      <c r="N17045"/>
      <c r="O17045"/>
      <c r="Q17045"/>
    </row>
    <row r="17046" spans="1:17" ht="15" x14ac:dyDescent="0.25">
      <c r="A17046"/>
      <c r="B17046" s="114">
        <v>17045</v>
      </c>
      <c r="C17046" s="7">
        <v>25</v>
      </c>
      <c r="G17046">
        <v>26</v>
      </c>
      <c r="K17046">
        <v>17045</v>
      </c>
      <c r="N17046"/>
      <c r="O17046"/>
      <c r="Q17046"/>
    </row>
    <row r="17047" spans="1:17" ht="15" x14ac:dyDescent="0.25">
      <c r="A17047"/>
      <c r="B17047" s="114">
        <v>17046</v>
      </c>
      <c r="C17047" s="7">
        <v>25</v>
      </c>
      <c r="G17047">
        <v>26</v>
      </c>
      <c r="K17047">
        <v>17046</v>
      </c>
      <c r="N17047"/>
      <c r="O17047"/>
      <c r="Q17047"/>
    </row>
    <row r="17048" spans="1:17" ht="15" x14ac:dyDescent="0.25">
      <c r="A17048"/>
      <c r="B17048" s="114">
        <v>17047</v>
      </c>
      <c r="C17048" s="7">
        <v>25</v>
      </c>
      <c r="G17048">
        <v>26</v>
      </c>
      <c r="K17048">
        <v>17047</v>
      </c>
      <c r="N17048"/>
      <c r="O17048"/>
      <c r="Q17048"/>
    </row>
    <row r="17049" spans="1:17" ht="15" x14ac:dyDescent="0.25">
      <c r="A17049"/>
      <c r="B17049" s="114">
        <v>17048</v>
      </c>
      <c r="C17049" s="7">
        <v>25</v>
      </c>
      <c r="G17049">
        <v>26</v>
      </c>
      <c r="K17049">
        <v>17048</v>
      </c>
      <c r="N17049"/>
      <c r="O17049"/>
      <c r="Q17049"/>
    </row>
    <row r="17050" spans="1:17" ht="15" x14ac:dyDescent="0.25">
      <c r="A17050"/>
      <c r="B17050" s="114">
        <v>17049</v>
      </c>
      <c r="C17050" s="7">
        <v>25</v>
      </c>
      <c r="G17050">
        <v>26</v>
      </c>
      <c r="K17050">
        <v>17049</v>
      </c>
      <c r="N17050"/>
      <c r="O17050"/>
      <c r="Q17050"/>
    </row>
    <row r="17051" spans="1:17" ht="15" x14ac:dyDescent="0.25">
      <c r="A17051"/>
      <c r="B17051" s="114">
        <v>17050</v>
      </c>
      <c r="C17051" s="7">
        <v>25</v>
      </c>
      <c r="G17051">
        <v>26</v>
      </c>
      <c r="K17051">
        <v>17050</v>
      </c>
      <c r="N17051"/>
      <c r="O17051"/>
      <c r="Q17051"/>
    </row>
    <row r="17052" spans="1:17" ht="15" x14ac:dyDescent="0.25">
      <c r="A17052"/>
      <c r="B17052" s="114">
        <v>17051</v>
      </c>
      <c r="C17052" s="7">
        <v>25</v>
      </c>
      <c r="G17052">
        <v>26</v>
      </c>
      <c r="K17052">
        <v>17051</v>
      </c>
      <c r="N17052"/>
      <c r="O17052"/>
      <c r="Q17052"/>
    </row>
    <row r="17053" spans="1:17" ht="15" x14ac:dyDescent="0.25">
      <c r="A17053"/>
      <c r="B17053" s="114">
        <v>17052</v>
      </c>
      <c r="C17053" s="7">
        <v>25</v>
      </c>
      <c r="G17053">
        <v>26</v>
      </c>
      <c r="K17053">
        <v>17052</v>
      </c>
      <c r="N17053"/>
      <c r="O17053"/>
      <c r="Q17053"/>
    </row>
    <row r="17054" spans="1:17" ht="15" x14ac:dyDescent="0.25">
      <c r="A17054"/>
      <c r="B17054" s="114">
        <v>17053</v>
      </c>
      <c r="C17054" s="7">
        <v>25</v>
      </c>
      <c r="G17054">
        <v>26</v>
      </c>
      <c r="K17054">
        <v>17053</v>
      </c>
      <c r="N17054"/>
      <c r="O17054"/>
      <c r="Q17054"/>
    </row>
    <row r="17055" spans="1:17" ht="15" x14ac:dyDescent="0.25">
      <c r="A17055"/>
      <c r="B17055" s="114">
        <v>17054</v>
      </c>
      <c r="C17055" s="7">
        <v>25</v>
      </c>
      <c r="G17055">
        <v>26</v>
      </c>
      <c r="K17055">
        <v>17054</v>
      </c>
      <c r="N17055"/>
      <c r="O17055"/>
      <c r="Q17055"/>
    </row>
    <row r="17056" spans="1:17" ht="15" x14ac:dyDescent="0.25">
      <c r="A17056"/>
      <c r="B17056" s="114">
        <v>17055</v>
      </c>
      <c r="C17056" s="7">
        <v>25</v>
      </c>
      <c r="G17056">
        <v>26</v>
      </c>
      <c r="K17056">
        <v>17055</v>
      </c>
      <c r="N17056"/>
      <c r="O17056"/>
      <c r="Q17056"/>
    </row>
    <row r="17057" spans="1:17" ht="15" x14ac:dyDescent="0.25">
      <c r="A17057"/>
      <c r="B17057" s="114">
        <v>17056</v>
      </c>
      <c r="C17057" s="7">
        <v>25</v>
      </c>
      <c r="G17057">
        <v>26</v>
      </c>
      <c r="K17057">
        <v>17056</v>
      </c>
      <c r="N17057"/>
      <c r="O17057"/>
      <c r="Q17057"/>
    </row>
    <row r="17058" spans="1:17" ht="15" x14ac:dyDescent="0.25">
      <c r="A17058"/>
      <c r="B17058" s="114">
        <v>17057</v>
      </c>
      <c r="C17058" s="7">
        <v>25</v>
      </c>
      <c r="G17058">
        <v>26</v>
      </c>
      <c r="K17058">
        <v>17057</v>
      </c>
      <c r="N17058"/>
      <c r="O17058"/>
      <c r="Q17058"/>
    </row>
    <row r="17059" spans="1:17" ht="15" x14ac:dyDescent="0.25">
      <c r="A17059"/>
      <c r="B17059" s="114">
        <v>17058</v>
      </c>
      <c r="C17059" s="7">
        <v>25</v>
      </c>
      <c r="G17059">
        <v>26</v>
      </c>
      <c r="K17059">
        <v>17058</v>
      </c>
      <c r="N17059"/>
      <c r="O17059"/>
      <c r="Q17059"/>
    </row>
    <row r="17060" spans="1:17" ht="15" x14ac:dyDescent="0.25">
      <c r="A17060"/>
      <c r="B17060" s="114">
        <v>17059</v>
      </c>
      <c r="C17060" s="7">
        <v>25</v>
      </c>
      <c r="G17060">
        <v>26</v>
      </c>
      <c r="K17060">
        <v>17059</v>
      </c>
      <c r="N17060"/>
      <c r="O17060"/>
      <c r="Q17060"/>
    </row>
    <row r="17061" spans="1:17" ht="15" x14ac:dyDescent="0.25">
      <c r="A17061"/>
      <c r="B17061" s="114">
        <v>17060</v>
      </c>
      <c r="C17061" s="7">
        <v>25</v>
      </c>
      <c r="G17061">
        <v>26</v>
      </c>
      <c r="K17061">
        <v>17060</v>
      </c>
      <c r="N17061"/>
      <c r="O17061"/>
      <c r="Q17061"/>
    </row>
    <row r="17062" spans="1:17" ht="15" x14ac:dyDescent="0.25">
      <c r="A17062"/>
      <c r="B17062" s="114">
        <v>17061</v>
      </c>
      <c r="C17062" s="7">
        <v>25</v>
      </c>
      <c r="G17062">
        <v>26</v>
      </c>
      <c r="K17062">
        <v>17061</v>
      </c>
      <c r="N17062"/>
      <c r="O17062"/>
      <c r="Q17062"/>
    </row>
    <row r="17063" spans="1:17" ht="15" x14ac:dyDescent="0.25">
      <c r="A17063"/>
      <c r="B17063" s="114">
        <v>17062</v>
      </c>
      <c r="C17063" s="7">
        <v>25</v>
      </c>
      <c r="G17063">
        <v>26</v>
      </c>
      <c r="K17063">
        <v>17062</v>
      </c>
      <c r="N17063"/>
      <c r="O17063"/>
      <c r="Q17063"/>
    </row>
    <row r="17064" spans="1:17" ht="15" x14ac:dyDescent="0.25">
      <c r="A17064"/>
      <c r="B17064" s="114">
        <v>17063</v>
      </c>
      <c r="C17064" s="7">
        <v>25</v>
      </c>
      <c r="G17064">
        <v>26</v>
      </c>
      <c r="K17064">
        <v>17063</v>
      </c>
      <c r="N17064"/>
      <c r="O17064"/>
      <c r="Q17064"/>
    </row>
    <row r="17065" spans="1:17" ht="15" x14ac:dyDescent="0.25">
      <c r="A17065"/>
      <c r="B17065" s="114">
        <v>17064</v>
      </c>
      <c r="C17065" s="7">
        <v>25</v>
      </c>
      <c r="G17065">
        <v>26</v>
      </c>
      <c r="K17065">
        <v>17064</v>
      </c>
      <c r="N17065"/>
      <c r="O17065"/>
      <c r="Q17065"/>
    </row>
    <row r="17066" spans="1:17" ht="15" x14ac:dyDescent="0.25">
      <c r="A17066"/>
      <c r="B17066" s="114">
        <v>17065</v>
      </c>
      <c r="C17066" s="7">
        <v>25</v>
      </c>
      <c r="G17066">
        <v>26</v>
      </c>
      <c r="K17066">
        <v>17065</v>
      </c>
      <c r="N17066"/>
      <c r="O17066"/>
      <c r="Q17066"/>
    </row>
    <row r="17067" spans="1:17" ht="15" x14ac:dyDescent="0.25">
      <c r="A17067"/>
      <c r="B17067" s="114">
        <v>17066</v>
      </c>
      <c r="C17067" s="7">
        <v>25</v>
      </c>
      <c r="G17067">
        <v>26</v>
      </c>
      <c r="K17067">
        <v>17066</v>
      </c>
      <c r="N17067"/>
      <c r="O17067"/>
      <c r="Q17067"/>
    </row>
    <row r="17068" spans="1:17" ht="15" x14ac:dyDescent="0.25">
      <c r="A17068"/>
      <c r="B17068" s="114">
        <v>17067</v>
      </c>
      <c r="C17068" s="7">
        <v>25</v>
      </c>
      <c r="G17068">
        <v>26</v>
      </c>
      <c r="K17068">
        <v>17067</v>
      </c>
      <c r="N17068"/>
      <c r="O17068"/>
      <c r="Q17068"/>
    </row>
    <row r="17069" spans="1:17" ht="15" x14ac:dyDescent="0.25">
      <c r="A17069"/>
      <c r="B17069" s="114">
        <v>17068</v>
      </c>
      <c r="C17069" s="7">
        <v>25</v>
      </c>
      <c r="G17069">
        <v>26</v>
      </c>
      <c r="K17069">
        <v>17068</v>
      </c>
      <c r="N17069"/>
      <c r="O17069"/>
      <c r="Q17069"/>
    </row>
    <row r="17070" spans="1:17" ht="15" x14ac:dyDescent="0.25">
      <c r="A17070"/>
      <c r="B17070" s="114">
        <v>17069</v>
      </c>
      <c r="C17070" s="7">
        <v>25</v>
      </c>
      <c r="G17070">
        <v>26</v>
      </c>
      <c r="K17070">
        <v>17069</v>
      </c>
      <c r="N17070"/>
      <c r="O17070"/>
      <c r="Q17070"/>
    </row>
    <row r="17071" spans="1:17" ht="15" x14ac:dyDescent="0.25">
      <c r="A17071"/>
      <c r="B17071" s="114">
        <v>17070</v>
      </c>
      <c r="C17071" s="7">
        <v>25</v>
      </c>
      <c r="G17071">
        <v>26</v>
      </c>
      <c r="K17071">
        <v>17070</v>
      </c>
      <c r="N17071"/>
      <c r="O17071"/>
      <c r="Q17071"/>
    </row>
    <row r="17072" spans="1:17" ht="15" x14ac:dyDescent="0.25">
      <c r="A17072"/>
      <c r="B17072" s="114">
        <v>17071</v>
      </c>
      <c r="C17072" s="7">
        <v>25</v>
      </c>
      <c r="G17072">
        <v>26</v>
      </c>
      <c r="K17072">
        <v>17071</v>
      </c>
      <c r="N17072"/>
      <c r="O17072"/>
      <c r="Q17072"/>
    </row>
    <row r="17073" spans="1:17" ht="15" x14ac:dyDescent="0.25">
      <c r="A17073"/>
      <c r="B17073" s="114">
        <v>17072</v>
      </c>
      <c r="C17073" s="7">
        <v>25</v>
      </c>
      <c r="G17073">
        <v>26</v>
      </c>
      <c r="K17073">
        <v>17072</v>
      </c>
      <c r="N17073"/>
      <c r="O17073"/>
      <c r="Q17073"/>
    </row>
    <row r="17074" spans="1:17" ht="15" x14ac:dyDescent="0.25">
      <c r="A17074"/>
      <c r="B17074" s="114">
        <v>17073</v>
      </c>
      <c r="C17074" s="7">
        <v>25</v>
      </c>
      <c r="G17074">
        <v>26</v>
      </c>
      <c r="K17074">
        <v>17073</v>
      </c>
      <c r="N17074"/>
      <c r="O17074"/>
      <c r="Q17074"/>
    </row>
    <row r="17075" spans="1:17" ht="15" x14ac:dyDescent="0.25">
      <c r="A17075"/>
      <c r="B17075" s="114">
        <v>17074</v>
      </c>
      <c r="C17075" s="7">
        <v>25</v>
      </c>
      <c r="G17075">
        <v>26</v>
      </c>
      <c r="K17075">
        <v>17074</v>
      </c>
      <c r="N17075"/>
      <c r="O17075"/>
      <c r="Q17075"/>
    </row>
    <row r="17076" spans="1:17" ht="15" x14ac:dyDescent="0.25">
      <c r="A17076"/>
      <c r="B17076" s="114">
        <v>17075</v>
      </c>
      <c r="C17076" s="7">
        <v>25</v>
      </c>
      <c r="G17076">
        <v>26</v>
      </c>
      <c r="K17076">
        <v>17075</v>
      </c>
      <c r="N17076"/>
      <c r="O17076"/>
      <c r="Q17076"/>
    </row>
    <row r="17077" spans="1:17" ht="15" x14ac:dyDescent="0.25">
      <c r="A17077"/>
      <c r="B17077" s="114">
        <v>17076</v>
      </c>
      <c r="C17077" s="7">
        <v>25</v>
      </c>
      <c r="G17077">
        <v>26</v>
      </c>
      <c r="K17077">
        <v>17076</v>
      </c>
      <c r="N17077"/>
      <c r="O17077"/>
      <c r="Q17077"/>
    </row>
    <row r="17078" spans="1:17" ht="15" x14ac:dyDescent="0.25">
      <c r="A17078"/>
      <c r="B17078" s="114">
        <v>17077</v>
      </c>
      <c r="C17078" s="7">
        <v>25</v>
      </c>
      <c r="G17078">
        <v>26</v>
      </c>
      <c r="K17078">
        <v>17077</v>
      </c>
      <c r="N17078"/>
      <c r="O17078"/>
      <c r="Q17078"/>
    </row>
    <row r="17079" spans="1:17" ht="15" x14ac:dyDescent="0.25">
      <c r="A17079"/>
      <c r="B17079" s="114">
        <v>17078</v>
      </c>
      <c r="C17079" s="7">
        <v>25</v>
      </c>
      <c r="G17079">
        <v>26</v>
      </c>
      <c r="K17079">
        <v>17078</v>
      </c>
      <c r="N17079"/>
      <c r="O17079"/>
      <c r="Q17079"/>
    </row>
    <row r="17080" spans="1:17" ht="15" x14ac:dyDescent="0.25">
      <c r="A17080"/>
      <c r="B17080" s="114">
        <v>17079</v>
      </c>
      <c r="C17080" s="7">
        <v>25</v>
      </c>
      <c r="G17080">
        <v>26</v>
      </c>
      <c r="K17080">
        <v>17079</v>
      </c>
      <c r="N17080"/>
      <c r="O17080"/>
      <c r="Q17080"/>
    </row>
    <row r="17081" spans="1:17" ht="15" x14ac:dyDescent="0.25">
      <c r="A17081"/>
      <c r="B17081" s="114">
        <v>17080</v>
      </c>
      <c r="C17081" s="7">
        <v>25</v>
      </c>
      <c r="G17081">
        <v>26</v>
      </c>
      <c r="K17081">
        <v>17080</v>
      </c>
      <c r="N17081"/>
      <c r="O17081"/>
      <c r="Q17081"/>
    </row>
    <row r="17082" spans="1:17" ht="15" x14ac:dyDescent="0.25">
      <c r="A17082"/>
      <c r="B17082" s="114">
        <v>17081</v>
      </c>
      <c r="C17082" s="7">
        <v>25</v>
      </c>
      <c r="G17082">
        <v>26</v>
      </c>
      <c r="K17082">
        <v>17081</v>
      </c>
      <c r="N17082"/>
      <c r="O17082"/>
      <c r="Q17082"/>
    </row>
    <row r="17083" spans="1:17" ht="15" x14ac:dyDescent="0.25">
      <c r="A17083"/>
      <c r="B17083" s="114">
        <v>17082</v>
      </c>
      <c r="C17083" s="7">
        <v>25</v>
      </c>
      <c r="G17083">
        <v>26</v>
      </c>
      <c r="K17083">
        <v>17082</v>
      </c>
      <c r="N17083"/>
      <c r="O17083"/>
      <c r="Q17083"/>
    </row>
    <row r="17084" spans="1:17" ht="15" x14ac:dyDescent="0.25">
      <c r="A17084"/>
      <c r="B17084" s="114">
        <v>17083</v>
      </c>
      <c r="C17084" s="7">
        <v>25</v>
      </c>
      <c r="G17084">
        <v>26</v>
      </c>
      <c r="K17084">
        <v>17083</v>
      </c>
      <c r="N17084"/>
      <c r="O17084"/>
      <c r="Q17084"/>
    </row>
    <row r="17085" spans="1:17" ht="15" x14ac:dyDescent="0.25">
      <c r="A17085"/>
      <c r="B17085" s="114">
        <v>17084</v>
      </c>
      <c r="C17085" s="7">
        <v>25</v>
      </c>
      <c r="G17085">
        <v>26</v>
      </c>
      <c r="K17085">
        <v>17084</v>
      </c>
      <c r="N17085"/>
      <c r="O17085"/>
      <c r="Q17085"/>
    </row>
    <row r="17086" spans="1:17" ht="15" x14ac:dyDescent="0.25">
      <c r="A17086"/>
      <c r="B17086" s="114">
        <v>17085</v>
      </c>
      <c r="C17086" s="7">
        <v>25</v>
      </c>
      <c r="G17086">
        <v>26</v>
      </c>
      <c r="K17086">
        <v>17085</v>
      </c>
      <c r="N17086"/>
      <c r="O17086"/>
      <c r="Q17086"/>
    </row>
    <row r="17087" spans="1:17" ht="15" x14ac:dyDescent="0.25">
      <c r="A17087"/>
      <c r="B17087" s="114">
        <v>17086</v>
      </c>
      <c r="C17087" s="7">
        <v>25</v>
      </c>
      <c r="G17087">
        <v>26</v>
      </c>
      <c r="K17087">
        <v>17086</v>
      </c>
      <c r="N17087"/>
      <c r="O17087"/>
      <c r="Q17087"/>
    </row>
    <row r="17088" spans="1:17" ht="15" x14ac:dyDescent="0.25">
      <c r="A17088"/>
      <c r="B17088" s="114">
        <v>17087</v>
      </c>
      <c r="C17088" s="7">
        <v>25</v>
      </c>
      <c r="G17088">
        <v>26</v>
      </c>
      <c r="K17088">
        <v>17087</v>
      </c>
      <c r="N17088"/>
      <c r="O17088"/>
      <c r="Q17088"/>
    </row>
    <row r="17089" spans="1:17" ht="15" x14ac:dyDescent="0.25">
      <c r="A17089"/>
      <c r="B17089" s="114">
        <v>17088</v>
      </c>
      <c r="C17089" s="7">
        <v>25</v>
      </c>
      <c r="G17089">
        <v>26</v>
      </c>
      <c r="K17089">
        <v>17088</v>
      </c>
      <c r="N17089"/>
      <c r="O17089"/>
      <c r="Q17089"/>
    </row>
    <row r="17090" spans="1:17" ht="15" x14ac:dyDescent="0.25">
      <c r="A17090"/>
      <c r="B17090" s="114">
        <v>17089</v>
      </c>
      <c r="C17090" s="7">
        <v>25</v>
      </c>
      <c r="G17090">
        <v>26</v>
      </c>
      <c r="K17090">
        <v>17089</v>
      </c>
      <c r="N17090"/>
      <c r="O17090"/>
      <c r="Q17090"/>
    </row>
    <row r="17091" spans="1:17" ht="15" x14ac:dyDescent="0.25">
      <c r="A17091"/>
      <c r="B17091" s="114">
        <v>17090</v>
      </c>
      <c r="C17091" s="7">
        <v>25</v>
      </c>
      <c r="G17091">
        <v>26</v>
      </c>
      <c r="K17091">
        <v>17090</v>
      </c>
      <c r="N17091"/>
      <c r="O17091"/>
      <c r="Q17091"/>
    </row>
    <row r="17092" spans="1:17" ht="15" x14ac:dyDescent="0.25">
      <c r="A17092"/>
      <c r="B17092" s="114">
        <v>17091</v>
      </c>
      <c r="C17092" s="7">
        <v>25</v>
      </c>
      <c r="G17092">
        <v>26</v>
      </c>
      <c r="K17092">
        <v>17091</v>
      </c>
      <c r="N17092"/>
      <c r="O17092"/>
      <c r="Q17092"/>
    </row>
    <row r="17093" spans="1:17" ht="15" x14ac:dyDescent="0.25">
      <c r="A17093"/>
      <c r="B17093" s="114">
        <v>17092</v>
      </c>
      <c r="C17093" s="7">
        <v>25</v>
      </c>
      <c r="G17093">
        <v>26</v>
      </c>
      <c r="K17093">
        <v>17092</v>
      </c>
      <c r="N17093"/>
      <c r="O17093"/>
      <c r="Q17093"/>
    </row>
    <row r="17094" spans="1:17" ht="15" x14ac:dyDescent="0.25">
      <c r="A17094"/>
      <c r="B17094" s="114">
        <v>17093</v>
      </c>
      <c r="C17094" s="7">
        <v>25</v>
      </c>
      <c r="G17094">
        <v>26</v>
      </c>
      <c r="K17094">
        <v>17093</v>
      </c>
      <c r="N17094"/>
      <c r="O17094"/>
      <c r="Q17094"/>
    </row>
    <row r="17095" spans="1:17" ht="15" x14ac:dyDescent="0.25">
      <c r="A17095"/>
      <c r="B17095" s="114">
        <v>17094</v>
      </c>
      <c r="C17095" s="7">
        <v>25</v>
      </c>
      <c r="G17095">
        <v>26</v>
      </c>
      <c r="K17095">
        <v>17094</v>
      </c>
      <c r="N17095"/>
      <c r="O17095"/>
      <c r="Q17095"/>
    </row>
    <row r="17096" spans="1:17" ht="15" x14ac:dyDescent="0.25">
      <c r="A17096"/>
      <c r="B17096" s="114">
        <v>17095</v>
      </c>
      <c r="C17096" s="7">
        <v>25</v>
      </c>
      <c r="G17096">
        <v>26</v>
      </c>
      <c r="K17096">
        <v>17095</v>
      </c>
      <c r="N17096"/>
      <c r="O17096"/>
      <c r="Q17096"/>
    </row>
    <row r="17097" spans="1:17" ht="15" x14ac:dyDescent="0.25">
      <c r="A17097"/>
      <c r="B17097" s="114">
        <v>17096</v>
      </c>
      <c r="C17097" s="7">
        <v>25</v>
      </c>
      <c r="G17097">
        <v>26</v>
      </c>
      <c r="K17097">
        <v>17096</v>
      </c>
      <c r="N17097"/>
      <c r="O17097"/>
      <c r="Q17097"/>
    </row>
    <row r="17098" spans="1:17" ht="15" x14ac:dyDescent="0.25">
      <c r="A17098"/>
      <c r="B17098" s="114">
        <v>17097</v>
      </c>
      <c r="C17098" s="7">
        <v>25</v>
      </c>
      <c r="G17098">
        <v>26</v>
      </c>
      <c r="K17098">
        <v>17097</v>
      </c>
      <c r="N17098"/>
      <c r="O17098"/>
      <c r="Q17098"/>
    </row>
    <row r="17099" spans="1:17" ht="15" x14ac:dyDescent="0.25">
      <c r="A17099"/>
      <c r="B17099" s="114">
        <v>17098</v>
      </c>
      <c r="C17099" s="7">
        <v>25</v>
      </c>
      <c r="G17099">
        <v>26</v>
      </c>
      <c r="K17099">
        <v>17098</v>
      </c>
      <c r="N17099"/>
      <c r="O17099"/>
      <c r="Q17099"/>
    </row>
    <row r="17100" spans="1:17" ht="15" x14ac:dyDescent="0.25">
      <c r="A17100"/>
      <c r="B17100" s="114">
        <v>17099</v>
      </c>
      <c r="C17100" s="7">
        <v>25</v>
      </c>
      <c r="G17100">
        <v>26</v>
      </c>
      <c r="K17100">
        <v>17099</v>
      </c>
      <c r="N17100"/>
      <c r="O17100"/>
      <c r="Q17100"/>
    </row>
    <row r="17101" spans="1:17" ht="15" x14ac:dyDescent="0.25">
      <c r="A17101"/>
      <c r="B17101" s="114">
        <v>17100</v>
      </c>
      <c r="C17101" s="7">
        <v>25</v>
      </c>
      <c r="G17101">
        <v>26</v>
      </c>
      <c r="K17101">
        <v>17100</v>
      </c>
      <c r="N17101"/>
      <c r="O17101"/>
      <c r="Q17101"/>
    </row>
    <row r="17102" spans="1:17" ht="15" x14ac:dyDescent="0.25">
      <c r="A17102"/>
      <c r="B17102" s="114">
        <v>17101</v>
      </c>
      <c r="C17102" s="7">
        <v>25</v>
      </c>
      <c r="G17102">
        <v>26</v>
      </c>
      <c r="K17102">
        <v>17101</v>
      </c>
      <c r="N17102"/>
      <c r="O17102"/>
      <c r="Q17102"/>
    </row>
    <row r="17103" spans="1:17" ht="15" x14ac:dyDescent="0.25">
      <c r="A17103"/>
      <c r="B17103" s="114">
        <v>17102</v>
      </c>
      <c r="C17103" s="7">
        <v>25</v>
      </c>
      <c r="G17103">
        <v>26</v>
      </c>
      <c r="K17103">
        <v>17102</v>
      </c>
      <c r="N17103"/>
      <c r="O17103"/>
      <c r="Q17103"/>
    </row>
    <row r="17104" spans="1:17" ht="15" x14ac:dyDescent="0.25">
      <c r="A17104"/>
      <c r="B17104" s="114">
        <v>17103</v>
      </c>
      <c r="C17104" s="7">
        <v>25</v>
      </c>
      <c r="G17104">
        <v>26</v>
      </c>
      <c r="K17104">
        <v>17103</v>
      </c>
      <c r="N17104"/>
      <c r="O17104"/>
      <c r="Q17104"/>
    </row>
    <row r="17105" spans="1:17" ht="15" x14ac:dyDescent="0.25">
      <c r="A17105"/>
      <c r="B17105" s="114">
        <v>17104</v>
      </c>
      <c r="C17105" s="7">
        <v>25</v>
      </c>
      <c r="G17105">
        <v>26</v>
      </c>
      <c r="K17105">
        <v>17104</v>
      </c>
      <c r="N17105"/>
      <c r="O17105"/>
      <c r="Q17105"/>
    </row>
    <row r="17106" spans="1:17" ht="15" x14ac:dyDescent="0.25">
      <c r="A17106"/>
      <c r="B17106" s="114">
        <v>17105</v>
      </c>
      <c r="C17106" s="7">
        <v>25</v>
      </c>
      <c r="G17106">
        <v>26</v>
      </c>
      <c r="K17106">
        <v>17105</v>
      </c>
      <c r="N17106"/>
      <c r="O17106"/>
      <c r="Q17106"/>
    </row>
    <row r="17107" spans="1:17" ht="15" x14ac:dyDescent="0.25">
      <c r="A17107"/>
      <c r="B17107" s="114">
        <v>17106</v>
      </c>
      <c r="C17107" s="7">
        <v>25</v>
      </c>
      <c r="G17107">
        <v>26</v>
      </c>
      <c r="K17107">
        <v>17106</v>
      </c>
      <c r="N17107"/>
      <c r="O17107"/>
      <c r="Q17107"/>
    </row>
    <row r="17108" spans="1:17" ht="15" x14ac:dyDescent="0.25">
      <c r="A17108"/>
      <c r="B17108" s="114">
        <v>17107</v>
      </c>
      <c r="C17108" s="7">
        <v>25</v>
      </c>
      <c r="G17108">
        <v>26</v>
      </c>
      <c r="K17108">
        <v>17107</v>
      </c>
      <c r="N17108"/>
      <c r="O17108"/>
      <c r="Q17108"/>
    </row>
    <row r="17109" spans="1:17" ht="15" x14ac:dyDescent="0.25">
      <c r="A17109"/>
      <c r="B17109" s="114">
        <v>17108</v>
      </c>
      <c r="C17109" s="7">
        <v>25</v>
      </c>
      <c r="G17109">
        <v>26</v>
      </c>
      <c r="K17109">
        <v>17108</v>
      </c>
      <c r="N17109"/>
      <c r="O17109"/>
      <c r="Q17109"/>
    </row>
    <row r="17110" spans="1:17" ht="15" x14ac:dyDescent="0.25">
      <c r="A17110"/>
      <c r="B17110" s="114">
        <v>17109</v>
      </c>
      <c r="C17110" s="7">
        <v>25</v>
      </c>
      <c r="G17110">
        <v>26</v>
      </c>
      <c r="K17110">
        <v>17109</v>
      </c>
      <c r="N17110"/>
      <c r="O17110"/>
      <c r="Q17110"/>
    </row>
    <row r="17111" spans="1:17" ht="15" x14ac:dyDescent="0.25">
      <c r="A17111"/>
      <c r="B17111" s="114">
        <v>17110</v>
      </c>
      <c r="C17111" s="7">
        <v>25</v>
      </c>
      <c r="G17111">
        <v>26</v>
      </c>
      <c r="K17111">
        <v>17110</v>
      </c>
      <c r="N17111"/>
      <c r="O17111"/>
      <c r="Q17111"/>
    </row>
    <row r="17112" spans="1:17" ht="15" x14ac:dyDescent="0.25">
      <c r="A17112"/>
      <c r="B17112" s="114">
        <v>17111</v>
      </c>
      <c r="C17112" s="7">
        <v>25</v>
      </c>
      <c r="G17112">
        <v>26</v>
      </c>
      <c r="K17112">
        <v>17111</v>
      </c>
      <c r="N17112"/>
      <c r="O17112"/>
      <c r="Q17112"/>
    </row>
    <row r="17113" spans="1:17" ht="15" x14ac:dyDescent="0.25">
      <c r="A17113"/>
      <c r="B17113" s="114">
        <v>17112</v>
      </c>
      <c r="C17113" s="7">
        <v>25</v>
      </c>
      <c r="G17113">
        <v>26</v>
      </c>
      <c r="K17113">
        <v>17112</v>
      </c>
      <c r="N17113"/>
      <c r="O17113"/>
      <c r="Q17113"/>
    </row>
    <row r="17114" spans="1:17" ht="15" x14ac:dyDescent="0.25">
      <c r="A17114"/>
      <c r="B17114" s="114">
        <v>17113</v>
      </c>
      <c r="C17114" s="7">
        <v>25</v>
      </c>
      <c r="G17114">
        <v>26</v>
      </c>
      <c r="K17114">
        <v>17113</v>
      </c>
      <c r="N17114"/>
      <c r="O17114"/>
      <c r="Q17114"/>
    </row>
    <row r="17115" spans="1:17" ht="15" x14ac:dyDescent="0.25">
      <c r="A17115"/>
      <c r="B17115" s="114">
        <v>17114</v>
      </c>
      <c r="C17115" s="7">
        <v>25</v>
      </c>
      <c r="G17115">
        <v>26</v>
      </c>
      <c r="K17115">
        <v>17114</v>
      </c>
      <c r="N17115"/>
      <c r="O17115"/>
      <c r="Q17115"/>
    </row>
    <row r="17116" spans="1:17" ht="15" x14ac:dyDescent="0.25">
      <c r="A17116"/>
      <c r="B17116" s="114">
        <v>17115</v>
      </c>
      <c r="C17116" s="7">
        <v>25</v>
      </c>
      <c r="G17116">
        <v>26</v>
      </c>
      <c r="K17116">
        <v>17115</v>
      </c>
      <c r="N17116"/>
      <c r="O17116"/>
      <c r="Q17116"/>
    </row>
    <row r="17117" spans="1:17" ht="15" x14ac:dyDescent="0.25">
      <c r="A17117"/>
      <c r="B17117" s="114">
        <v>17116</v>
      </c>
      <c r="C17117" s="7">
        <v>25</v>
      </c>
      <c r="G17117">
        <v>26</v>
      </c>
      <c r="K17117">
        <v>17116</v>
      </c>
      <c r="N17117"/>
      <c r="O17117"/>
      <c r="Q17117"/>
    </row>
    <row r="17118" spans="1:17" ht="15" x14ac:dyDescent="0.25">
      <c r="A17118"/>
      <c r="B17118" s="114">
        <v>17117</v>
      </c>
      <c r="C17118" s="7">
        <v>25</v>
      </c>
      <c r="G17118">
        <v>26</v>
      </c>
      <c r="K17118">
        <v>17117</v>
      </c>
      <c r="N17118"/>
      <c r="O17118"/>
      <c r="Q17118"/>
    </row>
    <row r="17119" spans="1:17" ht="15" x14ac:dyDescent="0.25">
      <c r="A17119"/>
      <c r="B17119" s="114">
        <v>17118</v>
      </c>
      <c r="C17119" s="7">
        <v>25</v>
      </c>
      <c r="G17119">
        <v>26</v>
      </c>
      <c r="K17119">
        <v>17118</v>
      </c>
      <c r="N17119"/>
      <c r="O17119"/>
      <c r="Q17119"/>
    </row>
    <row r="17120" spans="1:17" ht="15" x14ac:dyDescent="0.25">
      <c r="A17120"/>
      <c r="B17120" s="114">
        <v>17119</v>
      </c>
      <c r="C17120" s="7">
        <v>25</v>
      </c>
      <c r="G17120">
        <v>26</v>
      </c>
      <c r="K17120">
        <v>17119</v>
      </c>
      <c r="N17120"/>
      <c r="O17120"/>
      <c r="Q17120"/>
    </row>
    <row r="17121" spans="1:17" ht="15" x14ac:dyDescent="0.25">
      <c r="A17121"/>
      <c r="B17121" s="114">
        <v>17120</v>
      </c>
      <c r="C17121" s="7">
        <v>25</v>
      </c>
      <c r="G17121">
        <v>26</v>
      </c>
      <c r="K17121">
        <v>17120</v>
      </c>
      <c r="N17121"/>
      <c r="O17121"/>
      <c r="Q17121"/>
    </row>
    <row r="17122" spans="1:17" ht="15" x14ac:dyDescent="0.25">
      <c r="A17122"/>
      <c r="B17122" s="114">
        <v>17121</v>
      </c>
      <c r="C17122" s="7">
        <v>25</v>
      </c>
      <c r="G17122">
        <v>26</v>
      </c>
      <c r="K17122">
        <v>17121</v>
      </c>
      <c r="N17122"/>
      <c r="O17122"/>
      <c r="Q17122"/>
    </row>
    <row r="17123" spans="1:17" ht="15" x14ac:dyDescent="0.25">
      <c r="A17123"/>
      <c r="B17123" s="114">
        <v>17122</v>
      </c>
      <c r="C17123" s="7">
        <v>25</v>
      </c>
      <c r="G17123">
        <v>26</v>
      </c>
      <c r="K17123">
        <v>17122</v>
      </c>
      <c r="N17123"/>
      <c r="O17123"/>
      <c r="Q17123"/>
    </row>
    <row r="17124" spans="1:17" ht="15" x14ac:dyDescent="0.25">
      <c r="A17124"/>
      <c r="B17124" s="114">
        <v>17123</v>
      </c>
      <c r="C17124" s="7">
        <v>25</v>
      </c>
      <c r="G17124">
        <v>26</v>
      </c>
      <c r="K17124">
        <v>17123</v>
      </c>
      <c r="N17124"/>
      <c r="O17124"/>
      <c r="Q17124"/>
    </row>
    <row r="17125" spans="1:17" ht="15" x14ac:dyDescent="0.25">
      <c r="A17125"/>
      <c r="B17125" s="114">
        <v>17124</v>
      </c>
      <c r="C17125" s="7">
        <v>25</v>
      </c>
      <c r="G17125">
        <v>26</v>
      </c>
      <c r="K17125">
        <v>17124</v>
      </c>
      <c r="N17125"/>
      <c r="O17125"/>
      <c r="Q17125"/>
    </row>
    <row r="17126" spans="1:17" ht="15" x14ac:dyDescent="0.25">
      <c r="A17126"/>
      <c r="B17126" s="114">
        <v>17125</v>
      </c>
      <c r="C17126" s="7">
        <v>25</v>
      </c>
      <c r="G17126">
        <v>26</v>
      </c>
      <c r="K17126">
        <v>17125</v>
      </c>
      <c r="N17126"/>
      <c r="O17126"/>
      <c r="Q17126"/>
    </row>
    <row r="17127" spans="1:17" ht="15" x14ac:dyDescent="0.25">
      <c r="A17127"/>
      <c r="B17127" s="114">
        <v>17126</v>
      </c>
      <c r="C17127" s="7">
        <v>25</v>
      </c>
      <c r="G17127">
        <v>26</v>
      </c>
      <c r="K17127">
        <v>17126</v>
      </c>
      <c r="N17127"/>
      <c r="O17127"/>
      <c r="Q17127"/>
    </row>
    <row r="17128" spans="1:17" ht="15" x14ac:dyDescent="0.25">
      <c r="A17128"/>
      <c r="B17128" s="114">
        <v>17127</v>
      </c>
      <c r="C17128" s="7">
        <v>25</v>
      </c>
      <c r="G17128">
        <v>26</v>
      </c>
      <c r="K17128">
        <v>17127</v>
      </c>
      <c r="N17128"/>
      <c r="O17128"/>
      <c r="Q17128"/>
    </row>
    <row r="17129" spans="1:17" ht="15" x14ac:dyDescent="0.25">
      <c r="A17129"/>
      <c r="B17129" s="114">
        <v>17128</v>
      </c>
      <c r="C17129" s="7">
        <v>25</v>
      </c>
      <c r="G17129">
        <v>26</v>
      </c>
      <c r="K17129">
        <v>17128</v>
      </c>
      <c r="N17129"/>
      <c r="O17129"/>
      <c r="Q17129"/>
    </row>
    <row r="17130" spans="1:17" ht="15" x14ac:dyDescent="0.25">
      <c r="A17130"/>
      <c r="B17130" s="114">
        <v>17129</v>
      </c>
      <c r="C17130" s="7">
        <v>25</v>
      </c>
      <c r="G17130">
        <v>26</v>
      </c>
      <c r="K17130">
        <v>17129</v>
      </c>
      <c r="N17130"/>
      <c r="O17130"/>
      <c r="Q17130"/>
    </row>
    <row r="17131" spans="1:17" ht="15" x14ac:dyDescent="0.25">
      <c r="A17131"/>
      <c r="B17131" s="114">
        <v>17130</v>
      </c>
      <c r="C17131" s="7">
        <v>25</v>
      </c>
      <c r="G17131">
        <v>26</v>
      </c>
      <c r="K17131">
        <v>17130</v>
      </c>
      <c r="N17131"/>
      <c r="O17131"/>
      <c r="Q17131"/>
    </row>
    <row r="17132" spans="1:17" ht="15" x14ac:dyDescent="0.25">
      <c r="A17132"/>
      <c r="B17132" s="114">
        <v>17131</v>
      </c>
      <c r="C17132" s="7">
        <v>25</v>
      </c>
      <c r="G17132">
        <v>26</v>
      </c>
      <c r="K17132">
        <v>17131</v>
      </c>
      <c r="N17132"/>
      <c r="O17132"/>
      <c r="Q17132"/>
    </row>
    <row r="17133" spans="1:17" ht="15" x14ac:dyDescent="0.25">
      <c r="A17133"/>
      <c r="B17133" s="114">
        <v>17132</v>
      </c>
      <c r="C17133" s="7">
        <v>25</v>
      </c>
      <c r="G17133">
        <v>26</v>
      </c>
      <c r="K17133">
        <v>17132</v>
      </c>
      <c r="N17133"/>
      <c r="O17133"/>
      <c r="Q17133"/>
    </row>
    <row r="17134" spans="1:17" ht="15" x14ac:dyDescent="0.25">
      <c r="A17134"/>
      <c r="B17134" s="114">
        <v>17133</v>
      </c>
      <c r="C17134" s="7">
        <v>25</v>
      </c>
      <c r="G17134">
        <v>26</v>
      </c>
      <c r="K17134">
        <v>17133</v>
      </c>
      <c r="N17134"/>
      <c r="O17134"/>
      <c r="Q17134"/>
    </row>
    <row r="17135" spans="1:17" ht="15" x14ac:dyDescent="0.25">
      <c r="A17135"/>
      <c r="B17135" s="114">
        <v>17134</v>
      </c>
      <c r="C17135" s="7">
        <v>25</v>
      </c>
      <c r="G17135">
        <v>26</v>
      </c>
      <c r="K17135">
        <v>17134</v>
      </c>
      <c r="N17135"/>
      <c r="O17135"/>
      <c r="Q17135"/>
    </row>
    <row r="17136" spans="1:17" ht="15" x14ac:dyDescent="0.25">
      <c r="A17136"/>
      <c r="B17136" s="114">
        <v>17135</v>
      </c>
      <c r="C17136" s="7">
        <v>25</v>
      </c>
      <c r="G17136">
        <v>26</v>
      </c>
      <c r="K17136">
        <v>17135</v>
      </c>
      <c r="N17136"/>
      <c r="O17136"/>
      <c r="Q17136"/>
    </row>
    <row r="17137" spans="1:17" ht="15" x14ac:dyDescent="0.25">
      <c r="A17137"/>
      <c r="B17137" s="114">
        <v>17136</v>
      </c>
      <c r="C17137" s="7">
        <v>25</v>
      </c>
      <c r="G17137">
        <v>26</v>
      </c>
      <c r="K17137">
        <v>17136</v>
      </c>
      <c r="N17137"/>
      <c r="O17137"/>
      <c r="Q17137"/>
    </row>
    <row r="17138" spans="1:17" ht="15" x14ac:dyDescent="0.25">
      <c r="A17138"/>
      <c r="B17138" s="114">
        <v>17137</v>
      </c>
      <c r="C17138" s="7">
        <v>25</v>
      </c>
      <c r="G17138">
        <v>26</v>
      </c>
      <c r="K17138">
        <v>17137</v>
      </c>
      <c r="N17138"/>
      <c r="O17138"/>
      <c r="Q17138"/>
    </row>
    <row r="17139" spans="1:17" ht="15" x14ac:dyDescent="0.25">
      <c r="A17139"/>
      <c r="B17139" s="114">
        <v>17138</v>
      </c>
      <c r="C17139" s="7">
        <v>25</v>
      </c>
      <c r="G17139">
        <v>26</v>
      </c>
      <c r="K17139">
        <v>17138</v>
      </c>
      <c r="N17139"/>
      <c r="O17139"/>
      <c r="Q17139"/>
    </row>
    <row r="17140" spans="1:17" ht="15" x14ac:dyDescent="0.25">
      <c r="A17140"/>
      <c r="B17140" s="114">
        <v>17139</v>
      </c>
      <c r="C17140" s="7">
        <v>25</v>
      </c>
      <c r="G17140">
        <v>26</v>
      </c>
      <c r="K17140">
        <v>17139</v>
      </c>
      <c r="N17140"/>
      <c r="O17140"/>
      <c r="Q17140"/>
    </row>
    <row r="17141" spans="1:17" ht="15" x14ac:dyDescent="0.25">
      <c r="A17141"/>
      <c r="B17141" s="114">
        <v>17140</v>
      </c>
      <c r="C17141" s="7">
        <v>25</v>
      </c>
      <c r="G17141">
        <v>26</v>
      </c>
      <c r="K17141">
        <v>17140</v>
      </c>
      <c r="N17141"/>
      <c r="O17141"/>
      <c r="Q17141"/>
    </row>
    <row r="17142" spans="1:17" ht="15" x14ac:dyDescent="0.25">
      <c r="A17142"/>
      <c r="B17142" s="114">
        <v>17141</v>
      </c>
      <c r="C17142" s="7">
        <v>25</v>
      </c>
      <c r="G17142">
        <v>26</v>
      </c>
      <c r="K17142">
        <v>17141</v>
      </c>
      <c r="N17142"/>
      <c r="O17142"/>
      <c r="Q17142"/>
    </row>
    <row r="17143" spans="1:17" ht="15" x14ac:dyDescent="0.25">
      <c r="A17143"/>
      <c r="B17143" s="114">
        <v>17142</v>
      </c>
      <c r="C17143" s="7">
        <v>25</v>
      </c>
      <c r="G17143">
        <v>26</v>
      </c>
      <c r="K17143">
        <v>17142</v>
      </c>
      <c r="N17143"/>
      <c r="O17143"/>
      <c r="Q17143"/>
    </row>
    <row r="17144" spans="1:17" ht="15" x14ac:dyDescent="0.25">
      <c r="A17144"/>
      <c r="B17144" s="114">
        <v>17143</v>
      </c>
      <c r="C17144" s="7">
        <v>25</v>
      </c>
      <c r="G17144">
        <v>26</v>
      </c>
      <c r="K17144">
        <v>17143</v>
      </c>
      <c r="N17144"/>
      <c r="O17144"/>
      <c r="Q17144"/>
    </row>
    <row r="17145" spans="1:17" ht="15" x14ac:dyDescent="0.25">
      <c r="A17145"/>
      <c r="B17145" s="114">
        <v>17144</v>
      </c>
      <c r="C17145" s="7">
        <v>25</v>
      </c>
      <c r="G17145">
        <v>26</v>
      </c>
      <c r="K17145">
        <v>17144</v>
      </c>
      <c r="N17145"/>
      <c r="O17145"/>
      <c r="Q17145"/>
    </row>
    <row r="17146" spans="1:17" ht="15" x14ac:dyDescent="0.25">
      <c r="A17146"/>
      <c r="B17146" s="114">
        <v>17145</v>
      </c>
      <c r="C17146" s="7">
        <v>25</v>
      </c>
      <c r="G17146">
        <v>26</v>
      </c>
      <c r="K17146">
        <v>17145</v>
      </c>
      <c r="N17146"/>
      <c r="O17146"/>
      <c r="Q17146"/>
    </row>
    <row r="17147" spans="1:17" ht="15" x14ac:dyDescent="0.25">
      <c r="A17147"/>
      <c r="B17147" s="114">
        <v>17146</v>
      </c>
      <c r="C17147" s="7">
        <v>25</v>
      </c>
      <c r="G17147">
        <v>26</v>
      </c>
      <c r="K17147">
        <v>17146</v>
      </c>
      <c r="N17147"/>
      <c r="O17147"/>
      <c r="Q17147"/>
    </row>
    <row r="17148" spans="1:17" ht="15" x14ac:dyDescent="0.25">
      <c r="A17148"/>
      <c r="B17148" s="114">
        <v>17147</v>
      </c>
      <c r="C17148" s="7">
        <v>25</v>
      </c>
      <c r="G17148">
        <v>26</v>
      </c>
      <c r="K17148">
        <v>17147</v>
      </c>
      <c r="N17148"/>
      <c r="O17148"/>
      <c r="Q17148"/>
    </row>
    <row r="17149" spans="1:17" ht="15" x14ac:dyDescent="0.25">
      <c r="A17149"/>
      <c r="B17149" s="114">
        <v>17148</v>
      </c>
      <c r="C17149" s="7">
        <v>25</v>
      </c>
      <c r="G17149">
        <v>26</v>
      </c>
      <c r="K17149">
        <v>17148</v>
      </c>
      <c r="N17149"/>
      <c r="O17149"/>
      <c r="Q17149"/>
    </row>
    <row r="17150" spans="1:17" ht="15" x14ac:dyDescent="0.25">
      <c r="A17150"/>
      <c r="B17150" s="114">
        <v>17149</v>
      </c>
      <c r="C17150" s="7">
        <v>25</v>
      </c>
      <c r="G17150">
        <v>26</v>
      </c>
      <c r="K17150">
        <v>17149</v>
      </c>
      <c r="N17150"/>
      <c r="O17150"/>
      <c r="Q17150"/>
    </row>
    <row r="17151" spans="1:17" ht="15" x14ac:dyDescent="0.25">
      <c r="A17151"/>
      <c r="B17151" s="114">
        <v>17150</v>
      </c>
      <c r="C17151" s="7">
        <v>25</v>
      </c>
      <c r="G17151">
        <v>26</v>
      </c>
      <c r="K17151">
        <v>17150</v>
      </c>
      <c r="N17151"/>
      <c r="O17151"/>
      <c r="Q17151"/>
    </row>
    <row r="17152" spans="1:17" ht="15" x14ac:dyDescent="0.25">
      <c r="A17152"/>
      <c r="B17152" s="114">
        <v>17151</v>
      </c>
      <c r="C17152" s="7">
        <v>25</v>
      </c>
      <c r="G17152">
        <v>26</v>
      </c>
      <c r="K17152">
        <v>17151</v>
      </c>
      <c r="N17152"/>
      <c r="O17152"/>
      <c r="Q17152"/>
    </row>
    <row r="17153" spans="1:17" ht="15" x14ac:dyDescent="0.25">
      <c r="A17153"/>
      <c r="B17153" s="114">
        <v>17152</v>
      </c>
      <c r="C17153" s="7">
        <v>25</v>
      </c>
      <c r="G17153">
        <v>26</v>
      </c>
      <c r="K17153">
        <v>17152</v>
      </c>
      <c r="N17153"/>
      <c r="O17153"/>
      <c r="Q17153"/>
    </row>
    <row r="17154" spans="1:17" ht="15" x14ac:dyDescent="0.25">
      <c r="A17154"/>
      <c r="B17154" s="114">
        <v>17153</v>
      </c>
      <c r="C17154" s="7">
        <v>25</v>
      </c>
      <c r="G17154">
        <v>26</v>
      </c>
      <c r="K17154">
        <v>17153</v>
      </c>
      <c r="N17154"/>
      <c r="O17154"/>
      <c r="Q17154"/>
    </row>
    <row r="17155" spans="1:17" ht="15" x14ac:dyDescent="0.25">
      <c r="A17155"/>
      <c r="B17155" s="114">
        <v>17154</v>
      </c>
      <c r="C17155" s="7">
        <v>25</v>
      </c>
      <c r="G17155">
        <v>26</v>
      </c>
      <c r="K17155">
        <v>17154</v>
      </c>
      <c r="N17155"/>
      <c r="O17155"/>
      <c r="Q17155"/>
    </row>
    <row r="17156" spans="1:17" ht="15" x14ac:dyDescent="0.25">
      <c r="A17156"/>
      <c r="B17156" s="114">
        <v>17155</v>
      </c>
      <c r="C17156" s="7">
        <v>25</v>
      </c>
      <c r="G17156">
        <v>26</v>
      </c>
      <c r="K17156">
        <v>17155</v>
      </c>
      <c r="N17156"/>
      <c r="O17156"/>
      <c r="Q17156"/>
    </row>
    <row r="17157" spans="1:17" ht="15" x14ac:dyDescent="0.25">
      <c r="A17157"/>
      <c r="B17157" s="114">
        <v>17156</v>
      </c>
      <c r="C17157" s="7">
        <v>25</v>
      </c>
      <c r="G17157">
        <v>26</v>
      </c>
      <c r="K17157">
        <v>17156</v>
      </c>
      <c r="N17157"/>
      <c r="O17157"/>
      <c r="Q17157"/>
    </row>
    <row r="17158" spans="1:17" ht="15" x14ac:dyDescent="0.25">
      <c r="A17158"/>
      <c r="B17158" s="114">
        <v>17157</v>
      </c>
      <c r="C17158" s="7">
        <v>25</v>
      </c>
      <c r="G17158">
        <v>26</v>
      </c>
      <c r="K17158">
        <v>17157</v>
      </c>
      <c r="N17158"/>
      <c r="O17158"/>
      <c r="Q17158"/>
    </row>
    <row r="17159" spans="1:17" ht="15" x14ac:dyDescent="0.25">
      <c r="A17159"/>
      <c r="B17159" s="114">
        <v>17158</v>
      </c>
      <c r="C17159" s="7">
        <v>25</v>
      </c>
      <c r="G17159">
        <v>26</v>
      </c>
      <c r="K17159">
        <v>17158</v>
      </c>
      <c r="N17159"/>
      <c r="O17159"/>
      <c r="Q17159"/>
    </row>
    <row r="17160" spans="1:17" ht="15" x14ac:dyDescent="0.25">
      <c r="A17160"/>
      <c r="B17160" s="114">
        <v>17159</v>
      </c>
      <c r="C17160" s="7">
        <v>25</v>
      </c>
      <c r="G17160">
        <v>26</v>
      </c>
      <c r="K17160">
        <v>17159</v>
      </c>
      <c r="N17160"/>
      <c r="O17160"/>
      <c r="Q17160"/>
    </row>
    <row r="17161" spans="1:17" ht="15" x14ac:dyDescent="0.25">
      <c r="A17161"/>
      <c r="B17161" s="114">
        <v>17160</v>
      </c>
      <c r="C17161" s="7">
        <v>25</v>
      </c>
      <c r="G17161">
        <v>26</v>
      </c>
      <c r="K17161">
        <v>17160</v>
      </c>
      <c r="N17161"/>
      <c r="O17161"/>
      <c r="Q17161"/>
    </row>
    <row r="17162" spans="1:17" ht="15" x14ac:dyDescent="0.25">
      <c r="A17162"/>
      <c r="B17162" s="114">
        <v>17161</v>
      </c>
      <c r="C17162" s="7">
        <v>25</v>
      </c>
      <c r="G17162">
        <v>26</v>
      </c>
      <c r="K17162">
        <v>17161</v>
      </c>
      <c r="N17162"/>
      <c r="O17162"/>
      <c r="Q17162"/>
    </row>
    <row r="17163" spans="1:17" ht="15" x14ac:dyDescent="0.25">
      <c r="A17163"/>
      <c r="B17163" s="114">
        <v>17162</v>
      </c>
      <c r="C17163" s="7">
        <v>25</v>
      </c>
      <c r="G17163">
        <v>26</v>
      </c>
      <c r="K17163">
        <v>17162</v>
      </c>
      <c r="N17163"/>
      <c r="O17163"/>
      <c r="Q17163"/>
    </row>
    <row r="17164" spans="1:17" ht="15" x14ac:dyDescent="0.25">
      <c r="A17164"/>
      <c r="B17164" s="114">
        <v>17163</v>
      </c>
      <c r="C17164" s="7">
        <v>25</v>
      </c>
      <c r="G17164">
        <v>26</v>
      </c>
      <c r="K17164">
        <v>17163</v>
      </c>
      <c r="N17164"/>
      <c r="O17164"/>
      <c r="Q17164"/>
    </row>
    <row r="17165" spans="1:17" ht="15" x14ac:dyDescent="0.25">
      <c r="A17165"/>
      <c r="B17165" s="114">
        <v>17164</v>
      </c>
      <c r="C17165" s="7">
        <v>25</v>
      </c>
      <c r="G17165">
        <v>26</v>
      </c>
      <c r="K17165">
        <v>17164</v>
      </c>
      <c r="N17165"/>
      <c r="O17165"/>
      <c r="Q17165"/>
    </row>
    <row r="17166" spans="1:17" ht="15" x14ac:dyDescent="0.25">
      <c r="A17166"/>
      <c r="B17166" s="114">
        <v>17165</v>
      </c>
      <c r="C17166" s="7">
        <v>25</v>
      </c>
      <c r="G17166">
        <v>26</v>
      </c>
      <c r="K17166">
        <v>17165</v>
      </c>
      <c r="N17166"/>
      <c r="O17166"/>
      <c r="Q17166"/>
    </row>
    <row r="17167" spans="1:17" ht="15" x14ac:dyDescent="0.25">
      <c r="A17167"/>
      <c r="B17167" s="114">
        <v>17166</v>
      </c>
      <c r="C17167" s="7">
        <v>25</v>
      </c>
      <c r="G17167">
        <v>26</v>
      </c>
      <c r="K17167">
        <v>17166</v>
      </c>
      <c r="N17167"/>
      <c r="O17167"/>
      <c r="Q17167"/>
    </row>
    <row r="17168" spans="1:17" ht="15" x14ac:dyDescent="0.25">
      <c r="A17168"/>
      <c r="B17168" s="114">
        <v>17167</v>
      </c>
      <c r="C17168" s="7">
        <v>25</v>
      </c>
      <c r="G17168">
        <v>26</v>
      </c>
      <c r="K17168">
        <v>17167</v>
      </c>
      <c r="N17168"/>
      <c r="O17168"/>
      <c r="Q17168"/>
    </row>
    <row r="17169" spans="1:17" ht="15" x14ac:dyDescent="0.25">
      <c r="A17169"/>
      <c r="B17169" s="114">
        <v>17168</v>
      </c>
      <c r="C17169" s="7">
        <v>25</v>
      </c>
      <c r="G17169">
        <v>26</v>
      </c>
      <c r="K17169">
        <v>17168</v>
      </c>
      <c r="N17169"/>
      <c r="O17169"/>
      <c r="Q17169"/>
    </row>
    <row r="17170" spans="1:17" ht="15" x14ac:dyDescent="0.25">
      <c r="A17170"/>
      <c r="B17170" s="114">
        <v>17169</v>
      </c>
      <c r="C17170" s="7">
        <v>25</v>
      </c>
      <c r="G17170">
        <v>26</v>
      </c>
      <c r="K17170">
        <v>17169</v>
      </c>
      <c r="N17170"/>
      <c r="O17170"/>
      <c r="Q17170"/>
    </row>
    <row r="17171" spans="1:17" ht="15" x14ac:dyDescent="0.25">
      <c r="A17171"/>
      <c r="B17171" s="114">
        <v>17170</v>
      </c>
      <c r="C17171" s="7">
        <v>25</v>
      </c>
      <c r="G17171">
        <v>26</v>
      </c>
      <c r="K17171">
        <v>17170</v>
      </c>
      <c r="N17171"/>
      <c r="O17171"/>
      <c r="Q17171"/>
    </row>
    <row r="17172" spans="1:17" ht="15" x14ac:dyDescent="0.25">
      <c r="A17172"/>
      <c r="B17172" s="114">
        <v>17171</v>
      </c>
      <c r="C17172" s="7">
        <v>25</v>
      </c>
      <c r="G17172">
        <v>26</v>
      </c>
      <c r="K17172">
        <v>17171</v>
      </c>
      <c r="N17172"/>
      <c r="O17172"/>
      <c r="Q17172"/>
    </row>
    <row r="17173" spans="1:17" ht="15" x14ac:dyDescent="0.25">
      <c r="A17173"/>
      <c r="B17173" s="114">
        <v>17172</v>
      </c>
      <c r="C17173" s="7">
        <v>25</v>
      </c>
      <c r="G17173">
        <v>26</v>
      </c>
      <c r="K17173">
        <v>17172</v>
      </c>
      <c r="N17173"/>
      <c r="O17173"/>
      <c r="Q17173"/>
    </row>
    <row r="17174" spans="1:17" ht="15" x14ac:dyDescent="0.25">
      <c r="A17174"/>
      <c r="B17174" s="114">
        <v>17173</v>
      </c>
      <c r="C17174" s="7">
        <v>25</v>
      </c>
      <c r="G17174">
        <v>26</v>
      </c>
      <c r="K17174">
        <v>17173</v>
      </c>
      <c r="N17174"/>
      <c r="O17174"/>
      <c r="Q17174"/>
    </row>
    <row r="17175" spans="1:17" ht="15" x14ac:dyDescent="0.25">
      <c r="A17175"/>
      <c r="B17175" s="114">
        <v>17174</v>
      </c>
      <c r="C17175" s="7">
        <v>25</v>
      </c>
      <c r="G17175">
        <v>26</v>
      </c>
      <c r="K17175">
        <v>17174</v>
      </c>
      <c r="N17175"/>
      <c r="O17175"/>
      <c r="Q17175"/>
    </row>
    <row r="17176" spans="1:17" ht="15" x14ac:dyDescent="0.25">
      <c r="A17176"/>
      <c r="B17176" s="114">
        <v>17175</v>
      </c>
      <c r="C17176" s="7">
        <v>25</v>
      </c>
      <c r="G17176">
        <v>26</v>
      </c>
      <c r="K17176">
        <v>17175</v>
      </c>
      <c r="N17176"/>
      <c r="O17176"/>
      <c r="Q17176"/>
    </row>
    <row r="17177" spans="1:17" ht="15" x14ac:dyDescent="0.25">
      <c r="A17177"/>
      <c r="B17177" s="114">
        <v>17176</v>
      </c>
      <c r="C17177" s="7">
        <v>25</v>
      </c>
      <c r="G17177">
        <v>26</v>
      </c>
      <c r="K17177">
        <v>17176</v>
      </c>
      <c r="N17177"/>
      <c r="O17177"/>
      <c r="Q17177"/>
    </row>
    <row r="17178" spans="1:17" ht="15" x14ac:dyDescent="0.25">
      <c r="A17178"/>
      <c r="B17178" s="114">
        <v>17177</v>
      </c>
      <c r="C17178" s="7">
        <v>25</v>
      </c>
      <c r="G17178">
        <v>26</v>
      </c>
      <c r="K17178">
        <v>17177</v>
      </c>
      <c r="N17178"/>
      <c r="O17178"/>
      <c r="Q17178"/>
    </row>
    <row r="17179" spans="1:17" ht="15" x14ac:dyDescent="0.25">
      <c r="A17179"/>
      <c r="B17179" s="114">
        <v>17178</v>
      </c>
      <c r="C17179" s="7">
        <v>25</v>
      </c>
      <c r="G17179">
        <v>26</v>
      </c>
      <c r="K17179">
        <v>17178</v>
      </c>
      <c r="N17179"/>
      <c r="O17179"/>
      <c r="Q17179"/>
    </row>
    <row r="17180" spans="1:17" ht="15" x14ac:dyDescent="0.25">
      <c r="A17180"/>
      <c r="B17180" s="114">
        <v>17179</v>
      </c>
      <c r="C17180" s="7">
        <v>25</v>
      </c>
      <c r="G17180">
        <v>26</v>
      </c>
      <c r="K17180">
        <v>17179</v>
      </c>
      <c r="N17180"/>
      <c r="O17180"/>
      <c r="Q17180"/>
    </row>
    <row r="17181" spans="1:17" ht="15" x14ac:dyDescent="0.25">
      <c r="A17181"/>
      <c r="B17181" s="114">
        <v>17180</v>
      </c>
      <c r="C17181" s="7">
        <v>25</v>
      </c>
      <c r="G17181">
        <v>26</v>
      </c>
      <c r="K17181">
        <v>17180</v>
      </c>
      <c r="N17181"/>
      <c r="O17181"/>
      <c r="Q17181"/>
    </row>
    <row r="17182" spans="1:17" ht="15" x14ac:dyDescent="0.25">
      <c r="A17182"/>
      <c r="B17182" s="114">
        <v>17181</v>
      </c>
      <c r="C17182" s="7">
        <v>25</v>
      </c>
      <c r="G17182">
        <v>26</v>
      </c>
      <c r="K17182">
        <v>17181</v>
      </c>
      <c r="N17182"/>
      <c r="O17182"/>
      <c r="Q17182"/>
    </row>
    <row r="17183" spans="1:17" ht="15" x14ac:dyDescent="0.25">
      <c r="A17183"/>
      <c r="B17183" s="114">
        <v>17182</v>
      </c>
      <c r="C17183" s="7">
        <v>25</v>
      </c>
      <c r="G17183">
        <v>26</v>
      </c>
      <c r="K17183">
        <v>17182</v>
      </c>
      <c r="N17183"/>
      <c r="O17183"/>
      <c r="Q17183"/>
    </row>
    <row r="17184" spans="1:17" ht="15" x14ac:dyDescent="0.25">
      <c r="A17184"/>
      <c r="B17184" s="114">
        <v>17183</v>
      </c>
      <c r="C17184" s="7">
        <v>25</v>
      </c>
      <c r="G17184">
        <v>26</v>
      </c>
      <c r="K17184">
        <v>17183</v>
      </c>
      <c r="N17184"/>
      <c r="O17184"/>
      <c r="Q17184"/>
    </row>
    <row r="17185" spans="1:17" ht="15" x14ac:dyDescent="0.25">
      <c r="A17185"/>
      <c r="B17185" s="114">
        <v>17184</v>
      </c>
      <c r="C17185" s="7">
        <v>25</v>
      </c>
      <c r="G17185">
        <v>26</v>
      </c>
      <c r="K17185">
        <v>17184</v>
      </c>
      <c r="N17185"/>
      <c r="O17185"/>
      <c r="Q17185"/>
    </row>
    <row r="17186" spans="1:17" ht="15" x14ac:dyDescent="0.25">
      <c r="A17186"/>
      <c r="B17186" s="114">
        <v>17185</v>
      </c>
      <c r="C17186" s="7">
        <v>25</v>
      </c>
      <c r="G17186">
        <v>26</v>
      </c>
      <c r="K17186">
        <v>17185</v>
      </c>
      <c r="N17186"/>
      <c r="O17186"/>
      <c r="Q17186"/>
    </row>
    <row r="17187" spans="1:17" ht="15" x14ac:dyDescent="0.25">
      <c r="A17187"/>
      <c r="B17187" s="114">
        <v>17186</v>
      </c>
      <c r="C17187" s="7">
        <v>25</v>
      </c>
      <c r="G17187">
        <v>26</v>
      </c>
      <c r="K17187">
        <v>17186</v>
      </c>
      <c r="N17187"/>
      <c r="O17187"/>
      <c r="Q17187"/>
    </row>
    <row r="17188" spans="1:17" ht="15" x14ac:dyDescent="0.25">
      <c r="A17188"/>
      <c r="B17188" s="114">
        <v>17187</v>
      </c>
      <c r="C17188" s="7">
        <v>25</v>
      </c>
      <c r="G17188">
        <v>26</v>
      </c>
      <c r="K17188">
        <v>17187</v>
      </c>
      <c r="N17188"/>
      <c r="O17188"/>
      <c r="Q17188"/>
    </row>
    <row r="17189" spans="1:17" ht="15" x14ac:dyDescent="0.25">
      <c r="A17189"/>
      <c r="B17189" s="114">
        <v>17188</v>
      </c>
      <c r="C17189" s="7">
        <v>25</v>
      </c>
      <c r="G17189">
        <v>26</v>
      </c>
      <c r="K17189">
        <v>17188</v>
      </c>
      <c r="N17189"/>
      <c r="O17189"/>
      <c r="Q17189"/>
    </row>
    <row r="17190" spans="1:17" ht="15" x14ac:dyDescent="0.25">
      <c r="A17190"/>
      <c r="B17190" s="114">
        <v>17189</v>
      </c>
      <c r="C17190" s="7">
        <v>25</v>
      </c>
      <c r="G17190">
        <v>26</v>
      </c>
      <c r="K17190">
        <v>17189</v>
      </c>
      <c r="N17190"/>
      <c r="O17190"/>
      <c r="Q17190"/>
    </row>
    <row r="17191" spans="1:17" ht="15" x14ac:dyDescent="0.25">
      <c r="A17191"/>
      <c r="B17191" s="114">
        <v>17190</v>
      </c>
      <c r="C17191" s="7">
        <v>25</v>
      </c>
      <c r="G17191">
        <v>26</v>
      </c>
      <c r="K17191">
        <v>17190</v>
      </c>
      <c r="N17191"/>
      <c r="O17191"/>
      <c r="Q17191"/>
    </row>
    <row r="17192" spans="1:17" ht="15" x14ac:dyDescent="0.25">
      <c r="A17192"/>
      <c r="B17192" s="114">
        <v>17191</v>
      </c>
      <c r="C17192" s="7">
        <v>25</v>
      </c>
      <c r="G17192">
        <v>26</v>
      </c>
      <c r="K17192">
        <v>17191</v>
      </c>
      <c r="N17192"/>
      <c r="O17192"/>
      <c r="Q17192"/>
    </row>
    <row r="17193" spans="1:17" ht="15" x14ac:dyDescent="0.25">
      <c r="A17193"/>
      <c r="B17193" s="114">
        <v>17192</v>
      </c>
      <c r="C17193" s="7">
        <v>25</v>
      </c>
      <c r="G17193">
        <v>26</v>
      </c>
      <c r="K17193">
        <v>17192</v>
      </c>
      <c r="N17193"/>
      <c r="O17193"/>
      <c r="Q17193"/>
    </row>
    <row r="17194" spans="1:17" ht="15" x14ac:dyDescent="0.25">
      <c r="A17194"/>
      <c r="B17194" s="114">
        <v>17193</v>
      </c>
      <c r="C17194" s="7">
        <v>25</v>
      </c>
      <c r="G17194">
        <v>26</v>
      </c>
      <c r="K17194">
        <v>17193</v>
      </c>
      <c r="N17194"/>
      <c r="O17194"/>
      <c r="Q17194"/>
    </row>
    <row r="17195" spans="1:17" ht="15" x14ac:dyDescent="0.25">
      <c r="A17195"/>
      <c r="B17195" s="114">
        <v>17194</v>
      </c>
      <c r="C17195" s="7">
        <v>25</v>
      </c>
      <c r="G17195">
        <v>26</v>
      </c>
      <c r="K17195">
        <v>17194</v>
      </c>
      <c r="N17195"/>
      <c r="O17195"/>
      <c r="Q17195"/>
    </row>
    <row r="17196" spans="1:17" ht="15" x14ac:dyDescent="0.25">
      <c r="A17196"/>
      <c r="B17196" s="114">
        <v>17195</v>
      </c>
      <c r="C17196" s="7">
        <v>25</v>
      </c>
      <c r="G17196">
        <v>26</v>
      </c>
      <c r="K17196">
        <v>17195</v>
      </c>
      <c r="N17196"/>
      <c r="O17196"/>
      <c r="Q17196"/>
    </row>
    <row r="17197" spans="1:17" ht="15" x14ac:dyDescent="0.25">
      <c r="A17197"/>
      <c r="B17197" s="114">
        <v>17196</v>
      </c>
      <c r="C17197" s="7">
        <v>25</v>
      </c>
      <c r="G17197">
        <v>26</v>
      </c>
      <c r="K17197">
        <v>17196</v>
      </c>
      <c r="N17197"/>
      <c r="O17197"/>
      <c r="Q17197"/>
    </row>
    <row r="17198" spans="1:17" ht="15" x14ac:dyDescent="0.25">
      <c r="A17198"/>
      <c r="B17198" s="114">
        <v>17197</v>
      </c>
      <c r="C17198" s="7">
        <v>25</v>
      </c>
      <c r="G17198">
        <v>26</v>
      </c>
      <c r="K17198">
        <v>17197</v>
      </c>
      <c r="N17198"/>
      <c r="O17198"/>
      <c r="Q17198"/>
    </row>
    <row r="17199" spans="1:17" ht="15" x14ac:dyDescent="0.25">
      <c r="A17199"/>
      <c r="B17199" s="114">
        <v>17198</v>
      </c>
      <c r="C17199" s="7">
        <v>25</v>
      </c>
      <c r="G17199">
        <v>26</v>
      </c>
      <c r="K17199">
        <v>17198</v>
      </c>
      <c r="N17199"/>
      <c r="O17199"/>
      <c r="Q17199"/>
    </row>
    <row r="17200" spans="1:17" ht="15" x14ac:dyDescent="0.25">
      <c r="A17200"/>
      <c r="B17200" s="114">
        <v>17199</v>
      </c>
      <c r="C17200" s="7">
        <v>25</v>
      </c>
      <c r="G17200">
        <v>26</v>
      </c>
      <c r="K17200">
        <v>17199</v>
      </c>
      <c r="N17200"/>
      <c r="O17200"/>
      <c r="Q17200"/>
    </row>
    <row r="17201" spans="1:17" ht="15" x14ac:dyDescent="0.25">
      <c r="A17201"/>
      <c r="B17201" s="114">
        <v>17200</v>
      </c>
      <c r="C17201" s="7">
        <v>25</v>
      </c>
      <c r="G17201">
        <v>26</v>
      </c>
      <c r="K17201">
        <v>17200</v>
      </c>
      <c r="N17201"/>
      <c r="O17201"/>
      <c r="Q17201"/>
    </row>
    <row r="17202" spans="1:17" ht="15" x14ac:dyDescent="0.25">
      <c r="A17202"/>
      <c r="B17202" s="114">
        <v>17201</v>
      </c>
      <c r="C17202" s="7">
        <v>25</v>
      </c>
      <c r="G17202">
        <v>26</v>
      </c>
      <c r="K17202">
        <v>17201</v>
      </c>
      <c r="N17202"/>
      <c r="O17202"/>
      <c r="Q17202"/>
    </row>
    <row r="17203" spans="1:17" ht="15" x14ac:dyDescent="0.25">
      <c r="A17203"/>
      <c r="B17203" s="114">
        <v>17202</v>
      </c>
      <c r="C17203" s="7">
        <v>25</v>
      </c>
      <c r="G17203">
        <v>26</v>
      </c>
      <c r="K17203">
        <v>17202</v>
      </c>
      <c r="N17203"/>
      <c r="O17203"/>
      <c r="Q17203"/>
    </row>
    <row r="17204" spans="1:17" ht="15" x14ac:dyDescent="0.25">
      <c r="A17204"/>
      <c r="B17204" s="114">
        <v>17203</v>
      </c>
      <c r="C17204" s="7">
        <v>25</v>
      </c>
      <c r="G17204">
        <v>26</v>
      </c>
      <c r="K17204">
        <v>17203</v>
      </c>
      <c r="N17204"/>
      <c r="O17204"/>
      <c r="Q17204"/>
    </row>
    <row r="17205" spans="1:17" ht="15" x14ac:dyDescent="0.25">
      <c r="A17205"/>
      <c r="B17205" s="114">
        <v>17204</v>
      </c>
      <c r="C17205" s="7">
        <v>25</v>
      </c>
      <c r="G17205">
        <v>26</v>
      </c>
      <c r="K17205">
        <v>17204</v>
      </c>
      <c r="N17205"/>
      <c r="O17205"/>
      <c r="Q17205"/>
    </row>
    <row r="17206" spans="1:17" ht="15" x14ac:dyDescent="0.25">
      <c r="A17206"/>
      <c r="B17206" s="114">
        <v>17205</v>
      </c>
      <c r="C17206" s="7">
        <v>25</v>
      </c>
      <c r="G17206">
        <v>26</v>
      </c>
      <c r="K17206">
        <v>17205</v>
      </c>
      <c r="N17206"/>
      <c r="O17206"/>
      <c r="Q17206"/>
    </row>
    <row r="17207" spans="1:17" ht="15" x14ac:dyDescent="0.25">
      <c r="A17207"/>
      <c r="B17207" s="114">
        <v>17206</v>
      </c>
      <c r="C17207" s="7">
        <v>25</v>
      </c>
      <c r="G17207">
        <v>26</v>
      </c>
      <c r="K17207">
        <v>17206</v>
      </c>
      <c r="N17207"/>
      <c r="O17207"/>
      <c r="Q17207"/>
    </row>
    <row r="17208" spans="1:17" ht="15" x14ac:dyDescent="0.25">
      <c r="A17208"/>
      <c r="B17208" s="114">
        <v>17207</v>
      </c>
      <c r="C17208" s="7">
        <v>25</v>
      </c>
      <c r="G17208">
        <v>26</v>
      </c>
      <c r="K17208">
        <v>17207</v>
      </c>
      <c r="N17208"/>
      <c r="O17208"/>
      <c r="Q17208"/>
    </row>
    <row r="17209" spans="1:17" ht="15" x14ac:dyDescent="0.25">
      <c r="A17209"/>
      <c r="B17209" s="114">
        <v>17208</v>
      </c>
      <c r="C17209" s="7">
        <v>25</v>
      </c>
      <c r="G17209">
        <v>26</v>
      </c>
      <c r="K17209">
        <v>17208</v>
      </c>
      <c r="N17209"/>
      <c r="O17209"/>
      <c r="Q17209"/>
    </row>
    <row r="17210" spans="1:17" ht="15" x14ac:dyDescent="0.25">
      <c r="A17210"/>
      <c r="B17210" s="114">
        <v>17209</v>
      </c>
      <c r="C17210" s="7">
        <v>25</v>
      </c>
      <c r="G17210">
        <v>26</v>
      </c>
      <c r="K17210">
        <v>17209</v>
      </c>
      <c r="N17210"/>
      <c r="O17210"/>
      <c r="Q17210"/>
    </row>
    <row r="17211" spans="1:17" ht="15" x14ac:dyDescent="0.25">
      <c r="A17211"/>
      <c r="B17211" s="114">
        <v>17210</v>
      </c>
      <c r="C17211" s="7">
        <v>25</v>
      </c>
      <c r="G17211">
        <v>26</v>
      </c>
      <c r="K17211">
        <v>17210</v>
      </c>
      <c r="N17211"/>
      <c r="O17211"/>
      <c r="Q17211"/>
    </row>
    <row r="17212" spans="1:17" ht="15" x14ac:dyDescent="0.25">
      <c r="A17212"/>
      <c r="B17212" s="114">
        <v>17211</v>
      </c>
      <c r="C17212" s="7">
        <v>25</v>
      </c>
      <c r="G17212">
        <v>26</v>
      </c>
      <c r="K17212">
        <v>17211</v>
      </c>
      <c r="N17212"/>
      <c r="O17212"/>
      <c r="Q17212"/>
    </row>
    <row r="17213" spans="1:17" ht="15" x14ac:dyDescent="0.25">
      <c r="A17213"/>
      <c r="B17213" s="114">
        <v>17212</v>
      </c>
      <c r="C17213" s="7">
        <v>25</v>
      </c>
      <c r="G17213">
        <v>26</v>
      </c>
      <c r="K17213">
        <v>17212</v>
      </c>
      <c r="N17213"/>
      <c r="O17213"/>
      <c r="Q17213"/>
    </row>
    <row r="17214" spans="1:17" ht="15" x14ac:dyDescent="0.25">
      <c r="A17214"/>
      <c r="B17214" s="114">
        <v>17213</v>
      </c>
      <c r="C17214" s="7">
        <v>25</v>
      </c>
      <c r="G17214">
        <v>26</v>
      </c>
      <c r="K17214">
        <v>17213</v>
      </c>
      <c r="N17214"/>
      <c r="O17214"/>
      <c r="Q17214"/>
    </row>
    <row r="17215" spans="1:17" ht="15" x14ac:dyDescent="0.25">
      <c r="A17215"/>
      <c r="B17215" s="114">
        <v>17214</v>
      </c>
      <c r="C17215" s="7">
        <v>25</v>
      </c>
      <c r="G17215">
        <v>26</v>
      </c>
      <c r="K17215">
        <v>17214</v>
      </c>
      <c r="N17215"/>
      <c r="O17215"/>
      <c r="Q17215"/>
    </row>
    <row r="17216" spans="1:17" ht="15" x14ac:dyDescent="0.25">
      <c r="A17216"/>
      <c r="B17216" s="114">
        <v>17215</v>
      </c>
      <c r="C17216" s="7">
        <v>25</v>
      </c>
      <c r="G17216">
        <v>26</v>
      </c>
      <c r="K17216">
        <v>17215</v>
      </c>
      <c r="N17216"/>
      <c r="O17216"/>
      <c r="Q17216"/>
    </row>
    <row r="17217" spans="1:17" ht="15" x14ac:dyDescent="0.25">
      <c r="A17217"/>
      <c r="B17217" s="114">
        <v>17216</v>
      </c>
      <c r="C17217" s="7">
        <v>25</v>
      </c>
      <c r="G17217">
        <v>26</v>
      </c>
      <c r="K17217">
        <v>17216</v>
      </c>
      <c r="N17217"/>
      <c r="O17217"/>
      <c r="Q17217"/>
    </row>
    <row r="17218" spans="1:17" ht="15" x14ac:dyDescent="0.25">
      <c r="A17218"/>
      <c r="B17218" s="114">
        <v>17217</v>
      </c>
      <c r="C17218" s="7">
        <v>25</v>
      </c>
      <c r="G17218">
        <v>26</v>
      </c>
      <c r="K17218">
        <v>17217</v>
      </c>
      <c r="N17218"/>
      <c r="O17218"/>
      <c r="Q17218"/>
    </row>
    <row r="17219" spans="1:17" ht="15" x14ac:dyDescent="0.25">
      <c r="A17219"/>
      <c r="B17219" s="114">
        <v>17218</v>
      </c>
      <c r="C17219" s="7">
        <v>25</v>
      </c>
      <c r="G17219">
        <v>26</v>
      </c>
      <c r="K17219">
        <v>17218</v>
      </c>
      <c r="N17219"/>
      <c r="O17219"/>
      <c r="Q17219"/>
    </row>
    <row r="17220" spans="1:17" ht="15" x14ac:dyDescent="0.25">
      <c r="A17220"/>
      <c r="B17220" s="114">
        <v>17219</v>
      </c>
      <c r="C17220" s="7">
        <v>25</v>
      </c>
      <c r="G17220">
        <v>26</v>
      </c>
      <c r="K17220">
        <v>17219</v>
      </c>
      <c r="N17220"/>
      <c r="O17220"/>
      <c r="Q17220"/>
    </row>
    <row r="17221" spans="1:17" ht="15" x14ac:dyDescent="0.25">
      <c r="A17221"/>
      <c r="B17221" s="114">
        <v>17220</v>
      </c>
      <c r="C17221" s="7">
        <v>25</v>
      </c>
      <c r="G17221">
        <v>26</v>
      </c>
      <c r="K17221">
        <v>17220</v>
      </c>
      <c r="N17221"/>
      <c r="O17221"/>
      <c r="Q17221"/>
    </row>
    <row r="17222" spans="1:17" ht="15" x14ac:dyDescent="0.25">
      <c r="A17222"/>
      <c r="B17222" s="114">
        <v>17221</v>
      </c>
      <c r="C17222" s="7">
        <v>25</v>
      </c>
      <c r="G17222">
        <v>26</v>
      </c>
      <c r="K17222">
        <v>17221</v>
      </c>
      <c r="N17222"/>
      <c r="O17222"/>
      <c r="Q17222"/>
    </row>
    <row r="17223" spans="1:17" ht="15" x14ac:dyDescent="0.25">
      <c r="A17223"/>
      <c r="B17223" s="114">
        <v>17222</v>
      </c>
      <c r="C17223" s="7">
        <v>25</v>
      </c>
      <c r="G17223">
        <v>26</v>
      </c>
      <c r="K17223">
        <v>17222</v>
      </c>
      <c r="N17223"/>
      <c r="O17223"/>
      <c r="Q17223"/>
    </row>
    <row r="17224" spans="1:17" ht="15" x14ac:dyDescent="0.25">
      <c r="A17224"/>
      <c r="B17224" s="114">
        <v>17223</v>
      </c>
      <c r="C17224" s="7">
        <v>25</v>
      </c>
      <c r="G17224">
        <v>26</v>
      </c>
      <c r="K17224">
        <v>17223</v>
      </c>
      <c r="N17224"/>
      <c r="O17224"/>
      <c r="Q17224"/>
    </row>
    <row r="17225" spans="1:17" ht="15" x14ac:dyDescent="0.25">
      <c r="A17225"/>
      <c r="B17225" s="114">
        <v>17224</v>
      </c>
      <c r="C17225" s="7">
        <v>25</v>
      </c>
      <c r="G17225">
        <v>26</v>
      </c>
      <c r="K17225">
        <v>17224</v>
      </c>
      <c r="N17225"/>
      <c r="O17225"/>
      <c r="Q17225"/>
    </row>
    <row r="17226" spans="1:17" ht="15" x14ac:dyDescent="0.25">
      <c r="A17226"/>
      <c r="B17226" s="114">
        <v>17225</v>
      </c>
      <c r="C17226" s="7">
        <v>25</v>
      </c>
      <c r="G17226">
        <v>26</v>
      </c>
      <c r="K17226">
        <v>17225</v>
      </c>
      <c r="N17226"/>
      <c r="O17226"/>
      <c r="Q17226"/>
    </row>
    <row r="17227" spans="1:17" ht="15" x14ac:dyDescent="0.25">
      <c r="A17227"/>
      <c r="B17227" s="114">
        <v>17226</v>
      </c>
      <c r="C17227" s="7">
        <v>25</v>
      </c>
      <c r="G17227">
        <v>26</v>
      </c>
      <c r="K17227">
        <v>17226</v>
      </c>
      <c r="N17227"/>
      <c r="O17227"/>
      <c r="Q17227"/>
    </row>
    <row r="17228" spans="1:17" ht="15" x14ac:dyDescent="0.25">
      <c r="A17228"/>
      <c r="B17228" s="114">
        <v>17227</v>
      </c>
      <c r="C17228" s="7">
        <v>25</v>
      </c>
      <c r="G17228">
        <v>26</v>
      </c>
      <c r="K17228">
        <v>17227</v>
      </c>
      <c r="N17228"/>
      <c r="O17228"/>
      <c r="Q17228"/>
    </row>
    <row r="17229" spans="1:17" ht="15" x14ac:dyDescent="0.25">
      <c r="A17229"/>
      <c r="B17229" s="114">
        <v>17228</v>
      </c>
      <c r="C17229" s="7">
        <v>25</v>
      </c>
      <c r="G17229">
        <v>26</v>
      </c>
      <c r="K17229">
        <v>17228</v>
      </c>
      <c r="N17229"/>
      <c r="O17229"/>
      <c r="Q17229"/>
    </row>
    <row r="17230" spans="1:17" ht="15" x14ac:dyDescent="0.25">
      <c r="A17230"/>
      <c r="B17230" s="114">
        <v>17229</v>
      </c>
      <c r="C17230" s="7">
        <v>25</v>
      </c>
      <c r="G17230">
        <v>26</v>
      </c>
      <c r="K17230">
        <v>17229</v>
      </c>
      <c r="N17230"/>
      <c r="O17230"/>
      <c r="Q17230"/>
    </row>
    <row r="17231" spans="1:17" ht="15" x14ac:dyDescent="0.25">
      <c r="A17231"/>
      <c r="B17231" s="114">
        <v>17230</v>
      </c>
      <c r="C17231" s="7">
        <v>25</v>
      </c>
      <c r="G17231">
        <v>26</v>
      </c>
      <c r="K17231">
        <v>17230</v>
      </c>
      <c r="N17231"/>
      <c r="O17231"/>
      <c r="Q17231"/>
    </row>
    <row r="17232" spans="1:17" ht="15" x14ac:dyDescent="0.25">
      <c r="A17232"/>
      <c r="B17232" s="114">
        <v>17231</v>
      </c>
      <c r="C17232" s="7">
        <v>25</v>
      </c>
      <c r="G17232">
        <v>26</v>
      </c>
      <c r="K17232">
        <v>17231</v>
      </c>
      <c r="N17232"/>
      <c r="O17232"/>
      <c r="Q17232"/>
    </row>
    <row r="17233" spans="1:17" ht="15" x14ac:dyDescent="0.25">
      <c r="A17233"/>
      <c r="B17233" s="114">
        <v>17232</v>
      </c>
      <c r="C17233" s="7">
        <v>25</v>
      </c>
      <c r="G17233">
        <v>26</v>
      </c>
      <c r="K17233">
        <v>17232</v>
      </c>
      <c r="N17233"/>
      <c r="O17233"/>
      <c r="Q17233"/>
    </row>
    <row r="17234" spans="1:17" ht="15" x14ac:dyDescent="0.25">
      <c r="A17234"/>
      <c r="B17234" s="114">
        <v>17233</v>
      </c>
      <c r="C17234" s="7">
        <v>25</v>
      </c>
      <c r="G17234">
        <v>26</v>
      </c>
      <c r="K17234">
        <v>17233</v>
      </c>
      <c r="N17234"/>
      <c r="O17234"/>
      <c r="Q17234"/>
    </row>
    <row r="17235" spans="1:17" ht="15" x14ac:dyDescent="0.25">
      <c r="A17235"/>
      <c r="B17235" s="114">
        <v>17234</v>
      </c>
      <c r="C17235" s="7">
        <v>25</v>
      </c>
      <c r="G17235">
        <v>26</v>
      </c>
      <c r="K17235">
        <v>17234</v>
      </c>
      <c r="N17235"/>
      <c r="O17235"/>
      <c r="Q17235"/>
    </row>
    <row r="17236" spans="1:17" ht="15" x14ac:dyDescent="0.25">
      <c r="A17236"/>
      <c r="B17236" s="114">
        <v>17235</v>
      </c>
      <c r="C17236" s="7">
        <v>25</v>
      </c>
      <c r="G17236">
        <v>26</v>
      </c>
      <c r="K17236">
        <v>17235</v>
      </c>
      <c r="N17236"/>
      <c r="O17236"/>
      <c r="Q17236"/>
    </row>
    <row r="17237" spans="1:17" ht="15" x14ac:dyDescent="0.25">
      <c r="A17237"/>
      <c r="B17237" s="114">
        <v>17236</v>
      </c>
      <c r="C17237" s="7">
        <v>25</v>
      </c>
      <c r="G17237">
        <v>26</v>
      </c>
      <c r="K17237">
        <v>17236</v>
      </c>
      <c r="N17237"/>
      <c r="O17237"/>
      <c r="Q17237"/>
    </row>
    <row r="17238" spans="1:17" ht="15" x14ac:dyDescent="0.25">
      <c r="A17238"/>
      <c r="B17238" s="114">
        <v>17237</v>
      </c>
      <c r="C17238" s="7">
        <v>25</v>
      </c>
      <c r="G17238">
        <v>26</v>
      </c>
      <c r="K17238">
        <v>17237</v>
      </c>
      <c r="N17238"/>
      <c r="O17238"/>
      <c r="Q17238"/>
    </row>
    <row r="17239" spans="1:17" ht="15" x14ac:dyDescent="0.25">
      <c r="A17239"/>
      <c r="B17239" s="114">
        <v>17238</v>
      </c>
      <c r="C17239" s="7">
        <v>25</v>
      </c>
      <c r="G17239">
        <v>26</v>
      </c>
      <c r="K17239">
        <v>17238</v>
      </c>
      <c r="N17239"/>
      <c r="O17239"/>
      <c r="Q17239"/>
    </row>
    <row r="17240" spans="1:17" ht="15" x14ac:dyDescent="0.25">
      <c r="A17240"/>
      <c r="B17240" s="114">
        <v>17239</v>
      </c>
      <c r="C17240" s="7">
        <v>25</v>
      </c>
      <c r="G17240">
        <v>26</v>
      </c>
      <c r="K17240">
        <v>17239</v>
      </c>
      <c r="N17240"/>
      <c r="O17240"/>
      <c r="Q17240"/>
    </row>
    <row r="17241" spans="1:17" ht="15" x14ac:dyDescent="0.25">
      <c r="A17241"/>
      <c r="B17241" s="114">
        <v>17240</v>
      </c>
      <c r="C17241" s="7">
        <v>25</v>
      </c>
      <c r="G17241">
        <v>26</v>
      </c>
      <c r="K17241">
        <v>17240</v>
      </c>
      <c r="N17241"/>
      <c r="O17241"/>
      <c r="Q17241"/>
    </row>
    <row r="17242" spans="1:17" ht="15" x14ac:dyDescent="0.25">
      <c r="A17242"/>
      <c r="B17242" s="114">
        <v>17241</v>
      </c>
      <c r="C17242" s="7">
        <v>25</v>
      </c>
      <c r="G17242">
        <v>26</v>
      </c>
      <c r="K17242">
        <v>17241</v>
      </c>
      <c r="N17242"/>
      <c r="O17242"/>
      <c r="Q17242"/>
    </row>
    <row r="17243" spans="1:17" ht="15" x14ac:dyDescent="0.25">
      <c r="A17243"/>
      <c r="B17243" s="114">
        <v>17242</v>
      </c>
      <c r="C17243" s="7">
        <v>25</v>
      </c>
      <c r="G17243">
        <v>26</v>
      </c>
      <c r="K17243">
        <v>17242</v>
      </c>
      <c r="N17243"/>
      <c r="O17243"/>
      <c r="Q17243"/>
    </row>
    <row r="17244" spans="1:17" ht="15" x14ac:dyDescent="0.25">
      <c r="A17244"/>
      <c r="B17244" s="114">
        <v>17243</v>
      </c>
      <c r="C17244" s="7">
        <v>25</v>
      </c>
      <c r="G17244">
        <v>26</v>
      </c>
      <c r="K17244">
        <v>17243</v>
      </c>
      <c r="N17244"/>
      <c r="O17244"/>
      <c r="Q17244"/>
    </row>
    <row r="17245" spans="1:17" ht="15" x14ac:dyDescent="0.25">
      <c r="A17245"/>
      <c r="B17245" s="114">
        <v>17244</v>
      </c>
      <c r="C17245" s="7">
        <v>25</v>
      </c>
      <c r="G17245">
        <v>26</v>
      </c>
      <c r="K17245">
        <v>17244</v>
      </c>
      <c r="N17245"/>
      <c r="O17245"/>
      <c r="Q17245"/>
    </row>
    <row r="17246" spans="1:17" ht="15" x14ac:dyDescent="0.25">
      <c r="A17246"/>
      <c r="B17246" s="114">
        <v>17245</v>
      </c>
      <c r="C17246" s="7">
        <v>25</v>
      </c>
      <c r="G17246">
        <v>26</v>
      </c>
      <c r="K17246">
        <v>17245</v>
      </c>
      <c r="N17246"/>
      <c r="O17246"/>
      <c r="Q17246"/>
    </row>
    <row r="17247" spans="1:17" ht="15" x14ac:dyDescent="0.25">
      <c r="A17247"/>
      <c r="B17247" s="114">
        <v>17246</v>
      </c>
      <c r="C17247" s="7">
        <v>25</v>
      </c>
      <c r="G17247">
        <v>26</v>
      </c>
      <c r="K17247">
        <v>17246</v>
      </c>
      <c r="N17247"/>
      <c r="O17247"/>
      <c r="Q17247"/>
    </row>
    <row r="17248" spans="1:17" ht="15" x14ac:dyDescent="0.25">
      <c r="A17248"/>
      <c r="B17248" s="114">
        <v>17247</v>
      </c>
      <c r="C17248" s="7">
        <v>25</v>
      </c>
      <c r="G17248">
        <v>26</v>
      </c>
      <c r="K17248">
        <v>17247</v>
      </c>
      <c r="N17248"/>
      <c r="O17248"/>
      <c r="Q17248"/>
    </row>
    <row r="17249" spans="1:17" ht="15" x14ac:dyDescent="0.25">
      <c r="A17249"/>
      <c r="B17249" s="114">
        <v>17248</v>
      </c>
      <c r="C17249" s="7">
        <v>25</v>
      </c>
      <c r="G17249">
        <v>26</v>
      </c>
      <c r="K17249">
        <v>17248</v>
      </c>
      <c r="N17249"/>
      <c r="O17249"/>
      <c r="Q17249"/>
    </row>
    <row r="17250" spans="1:17" ht="15" x14ac:dyDescent="0.25">
      <c r="A17250"/>
      <c r="B17250" s="114">
        <v>17249</v>
      </c>
      <c r="C17250" s="7">
        <v>25</v>
      </c>
      <c r="G17250">
        <v>26</v>
      </c>
      <c r="K17250">
        <v>17249</v>
      </c>
      <c r="N17250"/>
      <c r="O17250"/>
      <c r="Q17250"/>
    </row>
    <row r="17251" spans="1:17" ht="15" x14ac:dyDescent="0.25">
      <c r="A17251"/>
      <c r="B17251" s="114">
        <v>17250</v>
      </c>
      <c r="C17251" s="7">
        <v>25</v>
      </c>
      <c r="G17251">
        <v>26</v>
      </c>
      <c r="K17251">
        <v>17250</v>
      </c>
      <c r="N17251"/>
      <c r="O17251"/>
      <c r="Q17251"/>
    </row>
    <row r="17252" spans="1:17" ht="15" x14ac:dyDescent="0.25">
      <c r="A17252"/>
      <c r="B17252" s="114">
        <v>17251</v>
      </c>
      <c r="C17252" s="7">
        <v>25</v>
      </c>
      <c r="G17252">
        <v>26</v>
      </c>
      <c r="K17252">
        <v>17251</v>
      </c>
      <c r="N17252"/>
      <c r="O17252"/>
      <c r="Q17252"/>
    </row>
    <row r="17253" spans="1:17" ht="15" x14ac:dyDescent="0.25">
      <c r="A17253"/>
      <c r="B17253" s="114">
        <v>17252</v>
      </c>
      <c r="C17253" s="7">
        <v>25</v>
      </c>
      <c r="G17253">
        <v>26</v>
      </c>
      <c r="K17253">
        <v>17252</v>
      </c>
      <c r="N17253"/>
      <c r="O17253"/>
      <c r="Q17253"/>
    </row>
    <row r="17254" spans="1:17" ht="15" x14ac:dyDescent="0.25">
      <c r="A17254"/>
      <c r="B17254" s="114">
        <v>17253</v>
      </c>
      <c r="C17254" s="7">
        <v>25</v>
      </c>
      <c r="G17254">
        <v>26</v>
      </c>
      <c r="K17254">
        <v>17253</v>
      </c>
      <c r="N17254"/>
      <c r="O17254"/>
      <c r="Q17254"/>
    </row>
    <row r="17255" spans="1:17" ht="15" x14ac:dyDescent="0.25">
      <c r="A17255"/>
      <c r="B17255" s="114">
        <v>17254</v>
      </c>
      <c r="C17255" s="7">
        <v>25</v>
      </c>
      <c r="G17255">
        <v>26</v>
      </c>
      <c r="K17255">
        <v>17254</v>
      </c>
      <c r="N17255"/>
      <c r="O17255"/>
      <c r="Q17255"/>
    </row>
    <row r="17256" spans="1:17" ht="15" x14ac:dyDescent="0.25">
      <c r="A17256"/>
      <c r="B17256" s="114">
        <v>17255</v>
      </c>
      <c r="C17256" s="7">
        <v>25</v>
      </c>
      <c r="G17256">
        <v>26</v>
      </c>
      <c r="K17256">
        <v>17255</v>
      </c>
      <c r="N17256"/>
      <c r="O17256"/>
      <c r="Q17256"/>
    </row>
    <row r="17257" spans="1:17" ht="15" x14ac:dyDescent="0.25">
      <c r="A17257"/>
      <c r="B17257" s="114">
        <v>17256</v>
      </c>
      <c r="C17257" s="7">
        <v>25</v>
      </c>
      <c r="G17257">
        <v>26</v>
      </c>
      <c r="K17257">
        <v>17256</v>
      </c>
      <c r="N17257"/>
      <c r="O17257"/>
      <c r="Q17257"/>
    </row>
    <row r="17258" spans="1:17" ht="15" x14ac:dyDescent="0.25">
      <c r="A17258"/>
      <c r="B17258" s="114">
        <v>17257</v>
      </c>
      <c r="C17258" s="7">
        <v>25</v>
      </c>
      <c r="G17258">
        <v>26</v>
      </c>
      <c r="K17258">
        <v>17257</v>
      </c>
      <c r="N17258"/>
      <c r="O17258"/>
      <c r="Q17258"/>
    </row>
    <row r="17259" spans="1:17" ht="15" x14ac:dyDescent="0.25">
      <c r="A17259"/>
      <c r="B17259" s="114">
        <v>17258</v>
      </c>
      <c r="C17259" s="7">
        <v>25</v>
      </c>
      <c r="G17259">
        <v>26</v>
      </c>
      <c r="K17259">
        <v>17258</v>
      </c>
      <c r="N17259"/>
      <c r="O17259"/>
      <c r="Q17259"/>
    </row>
    <row r="17260" spans="1:17" ht="15" x14ac:dyDescent="0.25">
      <c r="A17260"/>
      <c r="B17260" s="114">
        <v>17259</v>
      </c>
      <c r="C17260" s="7">
        <v>25</v>
      </c>
      <c r="G17260">
        <v>26</v>
      </c>
      <c r="K17260">
        <v>17259</v>
      </c>
      <c r="N17260"/>
      <c r="O17260"/>
      <c r="Q17260"/>
    </row>
    <row r="17261" spans="1:17" ht="15" x14ac:dyDescent="0.25">
      <c r="A17261"/>
      <c r="B17261" s="114">
        <v>17260</v>
      </c>
      <c r="C17261" s="7">
        <v>25</v>
      </c>
      <c r="G17261">
        <v>26</v>
      </c>
      <c r="K17261">
        <v>17260</v>
      </c>
      <c r="N17261"/>
      <c r="O17261"/>
      <c r="Q17261"/>
    </row>
    <row r="17262" spans="1:17" ht="15" x14ac:dyDescent="0.25">
      <c r="A17262"/>
      <c r="B17262" s="114">
        <v>17261</v>
      </c>
      <c r="C17262" s="7">
        <v>25</v>
      </c>
      <c r="G17262">
        <v>26</v>
      </c>
      <c r="K17262">
        <v>17261</v>
      </c>
      <c r="N17262"/>
      <c r="O17262"/>
      <c r="Q17262"/>
    </row>
    <row r="17263" spans="1:17" ht="15" x14ac:dyDescent="0.25">
      <c r="A17263"/>
      <c r="B17263" s="114">
        <v>17262</v>
      </c>
      <c r="C17263" s="7">
        <v>25</v>
      </c>
      <c r="G17263">
        <v>26</v>
      </c>
      <c r="K17263">
        <v>17262</v>
      </c>
      <c r="N17263"/>
      <c r="O17263"/>
      <c r="Q17263"/>
    </row>
    <row r="17264" spans="1:17" ht="15" x14ac:dyDescent="0.25">
      <c r="A17264"/>
      <c r="B17264" s="114">
        <v>17263</v>
      </c>
      <c r="C17264" s="7">
        <v>25</v>
      </c>
      <c r="G17264">
        <v>26</v>
      </c>
      <c r="K17264">
        <v>17263</v>
      </c>
      <c r="N17264"/>
      <c r="O17264"/>
      <c r="Q17264"/>
    </row>
    <row r="17265" spans="1:17" ht="15" x14ac:dyDescent="0.25">
      <c r="A17265"/>
      <c r="B17265" s="114">
        <v>17264</v>
      </c>
      <c r="C17265" s="7">
        <v>25</v>
      </c>
      <c r="G17265">
        <v>26</v>
      </c>
      <c r="K17265">
        <v>17264</v>
      </c>
      <c r="N17265"/>
      <c r="O17265"/>
      <c r="Q17265"/>
    </row>
    <row r="17266" spans="1:17" ht="15" x14ac:dyDescent="0.25">
      <c r="A17266"/>
      <c r="B17266" s="114">
        <v>17265</v>
      </c>
      <c r="C17266" s="7">
        <v>25</v>
      </c>
      <c r="G17266">
        <v>26</v>
      </c>
      <c r="K17266">
        <v>17265</v>
      </c>
      <c r="N17266"/>
      <c r="O17266"/>
      <c r="Q17266"/>
    </row>
    <row r="17267" spans="1:17" ht="15" x14ac:dyDescent="0.25">
      <c r="A17267"/>
      <c r="B17267" s="114">
        <v>17266</v>
      </c>
      <c r="C17267" s="7">
        <v>25</v>
      </c>
      <c r="G17267">
        <v>26</v>
      </c>
      <c r="K17267">
        <v>17266</v>
      </c>
      <c r="N17267"/>
      <c r="O17267"/>
      <c r="Q17267"/>
    </row>
    <row r="17268" spans="1:17" ht="15" x14ac:dyDescent="0.25">
      <c r="A17268"/>
      <c r="B17268" s="114">
        <v>17267</v>
      </c>
      <c r="C17268" s="7">
        <v>25</v>
      </c>
      <c r="G17268">
        <v>26</v>
      </c>
      <c r="K17268">
        <v>17267</v>
      </c>
      <c r="N17268"/>
      <c r="O17268"/>
      <c r="Q17268"/>
    </row>
    <row r="17269" spans="1:17" ht="15" x14ac:dyDescent="0.25">
      <c r="A17269"/>
      <c r="B17269" s="114">
        <v>17268</v>
      </c>
      <c r="C17269" s="7">
        <v>25</v>
      </c>
      <c r="G17269">
        <v>26</v>
      </c>
      <c r="K17269">
        <v>17268</v>
      </c>
      <c r="N17269"/>
      <c r="O17269"/>
      <c r="Q17269"/>
    </row>
    <row r="17270" spans="1:17" ht="15" x14ac:dyDescent="0.25">
      <c r="A17270"/>
      <c r="B17270" s="114">
        <v>17269</v>
      </c>
      <c r="C17270" s="7">
        <v>25</v>
      </c>
      <c r="G17270">
        <v>26</v>
      </c>
      <c r="K17270">
        <v>17269</v>
      </c>
      <c r="N17270"/>
      <c r="O17270"/>
      <c r="Q17270"/>
    </row>
    <row r="17271" spans="1:17" ht="15" x14ac:dyDescent="0.25">
      <c r="A17271"/>
      <c r="B17271" s="114">
        <v>17270</v>
      </c>
      <c r="C17271" s="7">
        <v>25</v>
      </c>
      <c r="G17271">
        <v>26</v>
      </c>
      <c r="K17271">
        <v>17270</v>
      </c>
      <c r="N17271"/>
      <c r="O17271"/>
      <c r="Q17271"/>
    </row>
    <row r="17272" spans="1:17" ht="15" x14ac:dyDescent="0.25">
      <c r="A17272"/>
      <c r="B17272" s="114">
        <v>17271</v>
      </c>
      <c r="C17272" s="7">
        <v>25</v>
      </c>
      <c r="G17272">
        <v>26</v>
      </c>
      <c r="K17272">
        <v>17271</v>
      </c>
      <c r="N17272"/>
      <c r="O17272"/>
      <c r="Q17272"/>
    </row>
    <row r="17273" spans="1:17" ht="15" x14ac:dyDescent="0.25">
      <c r="A17273"/>
      <c r="B17273" s="114">
        <v>17272</v>
      </c>
      <c r="C17273" s="7">
        <v>25</v>
      </c>
      <c r="G17273">
        <v>26</v>
      </c>
      <c r="K17273">
        <v>17272</v>
      </c>
      <c r="N17273"/>
      <c r="O17273"/>
      <c r="Q17273"/>
    </row>
    <row r="17274" spans="1:17" ht="15" x14ac:dyDescent="0.25">
      <c r="A17274"/>
      <c r="B17274" s="114">
        <v>17273</v>
      </c>
      <c r="C17274" s="7">
        <v>25</v>
      </c>
      <c r="G17274">
        <v>26</v>
      </c>
      <c r="K17274">
        <v>17273</v>
      </c>
      <c r="N17274"/>
      <c r="O17274"/>
      <c r="Q17274"/>
    </row>
    <row r="17275" spans="1:17" ht="15" x14ac:dyDescent="0.25">
      <c r="A17275"/>
      <c r="B17275" s="114">
        <v>17274</v>
      </c>
      <c r="C17275" s="7">
        <v>25</v>
      </c>
      <c r="G17275">
        <v>26</v>
      </c>
      <c r="K17275">
        <v>17274</v>
      </c>
      <c r="N17275"/>
      <c r="O17275"/>
      <c r="Q17275"/>
    </row>
    <row r="17276" spans="1:17" ht="15" x14ac:dyDescent="0.25">
      <c r="A17276"/>
      <c r="B17276" s="114">
        <v>17275</v>
      </c>
      <c r="C17276" s="7">
        <v>25</v>
      </c>
      <c r="G17276">
        <v>26</v>
      </c>
      <c r="K17276">
        <v>17275</v>
      </c>
      <c r="N17276"/>
      <c r="O17276"/>
      <c r="Q17276"/>
    </row>
    <row r="17277" spans="1:17" ht="15" x14ac:dyDescent="0.25">
      <c r="A17277"/>
      <c r="B17277" s="114">
        <v>17276</v>
      </c>
      <c r="C17277" s="7">
        <v>25</v>
      </c>
      <c r="G17277">
        <v>26</v>
      </c>
      <c r="K17277">
        <v>17276</v>
      </c>
      <c r="N17277"/>
      <c r="O17277"/>
      <c r="Q17277"/>
    </row>
    <row r="17278" spans="1:17" ht="15" x14ac:dyDescent="0.25">
      <c r="A17278"/>
      <c r="B17278" s="114">
        <v>17277</v>
      </c>
      <c r="C17278" s="7">
        <v>25</v>
      </c>
      <c r="G17278">
        <v>26</v>
      </c>
      <c r="K17278">
        <v>17277</v>
      </c>
      <c r="N17278"/>
      <c r="O17278"/>
      <c r="Q17278"/>
    </row>
    <row r="17279" spans="1:17" ht="15" x14ac:dyDescent="0.25">
      <c r="A17279"/>
      <c r="B17279" s="114">
        <v>17278</v>
      </c>
      <c r="C17279" s="7">
        <v>25</v>
      </c>
      <c r="G17279">
        <v>26</v>
      </c>
      <c r="K17279">
        <v>17278</v>
      </c>
      <c r="N17279"/>
      <c r="O17279"/>
      <c r="Q17279"/>
    </row>
    <row r="17280" spans="1:17" ht="15" x14ac:dyDescent="0.25">
      <c r="A17280"/>
      <c r="B17280" s="114">
        <v>17279</v>
      </c>
      <c r="C17280" s="7">
        <v>25</v>
      </c>
      <c r="G17280">
        <v>26</v>
      </c>
      <c r="K17280">
        <v>17279</v>
      </c>
      <c r="N17280"/>
      <c r="O17280"/>
      <c r="Q17280"/>
    </row>
    <row r="17281" spans="1:17" ht="15" x14ac:dyDescent="0.25">
      <c r="A17281"/>
      <c r="B17281" s="114">
        <v>17280</v>
      </c>
      <c r="C17281" s="7">
        <v>25</v>
      </c>
      <c r="G17281">
        <v>26</v>
      </c>
      <c r="K17281">
        <v>17280</v>
      </c>
      <c r="N17281"/>
      <c r="O17281"/>
      <c r="Q17281"/>
    </row>
    <row r="17282" spans="1:17" ht="15" x14ac:dyDescent="0.25">
      <c r="A17282"/>
      <c r="B17282" s="114">
        <v>17281</v>
      </c>
      <c r="C17282" s="7">
        <v>25</v>
      </c>
      <c r="G17282">
        <v>26</v>
      </c>
      <c r="K17282">
        <v>17281</v>
      </c>
      <c r="N17282"/>
      <c r="O17282"/>
      <c r="Q17282"/>
    </row>
    <row r="17283" spans="1:17" ht="15" x14ac:dyDescent="0.25">
      <c r="A17283"/>
      <c r="B17283" s="114">
        <v>17282</v>
      </c>
      <c r="C17283" s="7">
        <v>25</v>
      </c>
      <c r="G17283">
        <v>26</v>
      </c>
      <c r="K17283">
        <v>17282</v>
      </c>
      <c r="N17283"/>
      <c r="O17283"/>
      <c r="Q17283"/>
    </row>
    <row r="17284" spans="1:17" ht="15" x14ac:dyDescent="0.25">
      <c r="A17284"/>
      <c r="B17284" s="114">
        <v>17283</v>
      </c>
      <c r="C17284" s="7">
        <v>25</v>
      </c>
      <c r="G17284">
        <v>26</v>
      </c>
      <c r="K17284">
        <v>17283</v>
      </c>
      <c r="N17284"/>
      <c r="O17284"/>
      <c r="Q17284"/>
    </row>
    <row r="17285" spans="1:17" ht="15" x14ac:dyDescent="0.25">
      <c r="A17285"/>
      <c r="B17285" s="114">
        <v>17284</v>
      </c>
      <c r="C17285" s="7">
        <v>25</v>
      </c>
      <c r="G17285">
        <v>26</v>
      </c>
      <c r="K17285">
        <v>17284</v>
      </c>
      <c r="N17285"/>
      <c r="O17285"/>
      <c r="Q17285"/>
    </row>
    <row r="17286" spans="1:17" ht="15" x14ac:dyDescent="0.25">
      <c r="A17286"/>
      <c r="B17286" s="114">
        <v>17285</v>
      </c>
      <c r="C17286" s="7">
        <v>25</v>
      </c>
      <c r="G17286">
        <v>26</v>
      </c>
      <c r="K17286">
        <v>17285</v>
      </c>
      <c r="N17286"/>
      <c r="O17286"/>
      <c r="Q17286"/>
    </row>
    <row r="17287" spans="1:17" ht="15" x14ac:dyDescent="0.25">
      <c r="A17287"/>
      <c r="B17287" s="114">
        <v>17286</v>
      </c>
      <c r="C17287" s="7">
        <v>25</v>
      </c>
      <c r="G17287">
        <v>26</v>
      </c>
      <c r="K17287">
        <v>17286</v>
      </c>
      <c r="N17287"/>
      <c r="O17287"/>
      <c r="Q17287"/>
    </row>
    <row r="17288" spans="1:17" ht="15" x14ac:dyDescent="0.25">
      <c r="A17288"/>
      <c r="B17288" s="114">
        <v>17287</v>
      </c>
      <c r="C17288" s="7">
        <v>25</v>
      </c>
      <c r="G17288">
        <v>26</v>
      </c>
      <c r="K17288">
        <v>17287</v>
      </c>
      <c r="N17288"/>
      <c r="O17288"/>
      <c r="Q17288"/>
    </row>
    <row r="17289" spans="1:17" ht="15" x14ac:dyDescent="0.25">
      <c r="A17289"/>
      <c r="B17289" s="114">
        <v>17288</v>
      </c>
      <c r="C17289" s="7">
        <v>25</v>
      </c>
      <c r="G17289">
        <v>26</v>
      </c>
      <c r="K17289">
        <v>17288</v>
      </c>
      <c r="N17289"/>
      <c r="O17289"/>
      <c r="Q17289"/>
    </row>
    <row r="17290" spans="1:17" ht="15" x14ac:dyDescent="0.25">
      <c r="A17290"/>
      <c r="B17290" s="114">
        <v>17289</v>
      </c>
      <c r="C17290" s="7">
        <v>25</v>
      </c>
      <c r="G17290">
        <v>26</v>
      </c>
      <c r="K17290">
        <v>17289</v>
      </c>
      <c r="N17290"/>
      <c r="O17290"/>
      <c r="Q17290"/>
    </row>
    <row r="17291" spans="1:17" ht="15" x14ac:dyDescent="0.25">
      <c r="A17291"/>
      <c r="B17291" s="114">
        <v>17290</v>
      </c>
      <c r="C17291" s="7">
        <v>25</v>
      </c>
      <c r="G17291">
        <v>26</v>
      </c>
      <c r="K17291">
        <v>17290</v>
      </c>
      <c r="N17291"/>
      <c r="O17291"/>
      <c r="Q17291"/>
    </row>
    <row r="17292" spans="1:17" ht="15" x14ac:dyDescent="0.25">
      <c r="A17292"/>
      <c r="B17292" s="114">
        <v>17291</v>
      </c>
      <c r="C17292" s="7">
        <v>25</v>
      </c>
      <c r="G17292">
        <v>26</v>
      </c>
      <c r="K17292">
        <v>17291</v>
      </c>
      <c r="N17292"/>
      <c r="O17292"/>
      <c r="Q17292"/>
    </row>
    <row r="17293" spans="1:17" ht="15" x14ac:dyDescent="0.25">
      <c r="A17293"/>
      <c r="B17293" s="114">
        <v>17292</v>
      </c>
      <c r="C17293" s="7">
        <v>25</v>
      </c>
      <c r="G17293">
        <v>26</v>
      </c>
      <c r="K17293">
        <v>17292</v>
      </c>
      <c r="N17293"/>
      <c r="O17293"/>
      <c r="Q17293"/>
    </row>
    <row r="17294" spans="1:17" ht="15" x14ac:dyDescent="0.25">
      <c r="A17294"/>
      <c r="B17294" s="114">
        <v>17293</v>
      </c>
      <c r="C17294" s="7">
        <v>25</v>
      </c>
      <c r="G17294">
        <v>26</v>
      </c>
      <c r="K17294">
        <v>17293</v>
      </c>
      <c r="N17294"/>
      <c r="O17294"/>
      <c r="Q17294"/>
    </row>
    <row r="17295" spans="1:17" ht="15" x14ac:dyDescent="0.25">
      <c r="A17295"/>
      <c r="B17295" s="114">
        <v>17294</v>
      </c>
      <c r="C17295" s="7">
        <v>25</v>
      </c>
      <c r="G17295">
        <v>26</v>
      </c>
      <c r="K17295">
        <v>17294</v>
      </c>
      <c r="N17295"/>
      <c r="O17295"/>
      <c r="Q17295"/>
    </row>
    <row r="17296" spans="1:17" ht="15" x14ac:dyDescent="0.25">
      <c r="A17296"/>
      <c r="B17296" s="114">
        <v>17295</v>
      </c>
      <c r="C17296" s="7">
        <v>25</v>
      </c>
      <c r="G17296">
        <v>26</v>
      </c>
      <c r="K17296">
        <v>17295</v>
      </c>
      <c r="N17296"/>
      <c r="O17296"/>
      <c r="Q17296"/>
    </row>
    <row r="17297" spans="1:17" ht="15" x14ac:dyDescent="0.25">
      <c r="A17297"/>
      <c r="B17297" s="114">
        <v>17296</v>
      </c>
      <c r="C17297" s="7">
        <v>25</v>
      </c>
      <c r="G17297">
        <v>26</v>
      </c>
      <c r="K17297">
        <v>17296</v>
      </c>
      <c r="N17297"/>
      <c r="O17297"/>
      <c r="Q17297"/>
    </row>
    <row r="17298" spans="1:17" ht="15" x14ac:dyDescent="0.25">
      <c r="A17298"/>
      <c r="B17298" s="114">
        <v>17297</v>
      </c>
      <c r="C17298" s="7">
        <v>25</v>
      </c>
      <c r="G17298">
        <v>26</v>
      </c>
      <c r="K17298">
        <v>17297</v>
      </c>
      <c r="N17298"/>
      <c r="O17298"/>
      <c r="Q17298"/>
    </row>
    <row r="17299" spans="1:17" ht="15" x14ac:dyDescent="0.25">
      <c r="A17299"/>
      <c r="B17299" s="114">
        <v>17298</v>
      </c>
      <c r="C17299" s="7">
        <v>25</v>
      </c>
      <c r="G17299">
        <v>26</v>
      </c>
      <c r="K17299">
        <v>17298</v>
      </c>
      <c r="N17299"/>
      <c r="O17299"/>
      <c r="Q17299"/>
    </row>
    <row r="17300" spans="1:17" ht="15" x14ac:dyDescent="0.25">
      <c r="A17300"/>
      <c r="B17300" s="114">
        <v>17299</v>
      </c>
      <c r="C17300" s="7">
        <v>25</v>
      </c>
      <c r="G17300">
        <v>26</v>
      </c>
      <c r="K17300">
        <v>17299</v>
      </c>
      <c r="N17300"/>
      <c r="O17300"/>
      <c r="Q17300"/>
    </row>
    <row r="17301" spans="1:17" ht="15" x14ac:dyDescent="0.25">
      <c r="A17301"/>
      <c r="B17301" s="114">
        <v>17300</v>
      </c>
      <c r="C17301" s="7">
        <v>25</v>
      </c>
      <c r="G17301">
        <v>26</v>
      </c>
      <c r="K17301">
        <v>17300</v>
      </c>
      <c r="N17301"/>
      <c r="O17301"/>
      <c r="Q17301"/>
    </row>
    <row r="17302" spans="1:17" ht="15" x14ac:dyDescent="0.25">
      <c r="A17302"/>
      <c r="B17302" s="114">
        <v>17301</v>
      </c>
      <c r="C17302" s="7">
        <v>25</v>
      </c>
      <c r="G17302">
        <v>26</v>
      </c>
      <c r="K17302">
        <v>17301</v>
      </c>
      <c r="N17302"/>
      <c r="O17302"/>
      <c r="Q17302"/>
    </row>
    <row r="17303" spans="1:17" ht="15" x14ac:dyDescent="0.25">
      <c r="A17303"/>
      <c r="B17303" s="114">
        <v>17302</v>
      </c>
      <c r="C17303" s="7">
        <v>25</v>
      </c>
      <c r="G17303">
        <v>26</v>
      </c>
      <c r="K17303">
        <v>17302</v>
      </c>
      <c r="N17303"/>
      <c r="O17303"/>
      <c r="Q17303"/>
    </row>
    <row r="17304" spans="1:17" ht="15" x14ac:dyDescent="0.25">
      <c r="A17304"/>
      <c r="B17304" s="114">
        <v>17303</v>
      </c>
      <c r="C17304" s="7">
        <v>25</v>
      </c>
      <c r="G17304">
        <v>26</v>
      </c>
      <c r="K17304">
        <v>17303</v>
      </c>
      <c r="N17304"/>
      <c r="O17304"/>
      <c r="Q17304"/>
    </row>
    <row r="17305" spans="1:17" ht="15" x14ac:dyDescent="0.25">
      <c r="A17305"/>
      <c r="B17305" s="114">
        <v>17304</v>
      </c>
      <c r="C17305" s="7">
        <v>25</v>
      </c>
      <c r="G17305">
        <v>26</v>
      </c>
      <c r="K17305">
        <v>17304</v>
      </c>
      <c r="N17305"/>
      <c r="O17305"/>
      <c r="Q17305"/>
    </row>
    <row r="17306" spans="1:17" ht="15" x14ac:dyDescent="0.25">
      <c r="A17306"/>
      <c r="B17306" s="114">
        <v>17305</v>
      </c>
      <c r="C17306" s="7">
        <v>25</v>
      </c>
      <c r="G17306">
        <v>26</v>
      </c>
      <c r="K17306">
        <v>17305</v>
      </c>
      <c r="N17306"/>
      <c r="O17306"/>
      <c r="Q17306"/>
    </row>
    <row r="17307" spans="1:17" ht="15" x14ac:dyDescent="0.25">
      <c r="A17307"/>
      <c r="B17307" s="114">
        <v>17306</v>
      </c>
      <c r="C17307" s="7">
        <v>25</v>
      </c>
      <c r="G17307">
        <v>26</v>
      </c>
      <c r="K17307">
        <v>17306</v>
      </c>
      <c r="N17307"/>
      <c r="O17307"/>
      <c r="Q17307"/>
    </row>
    <row r="17308" spans="1:17" ht="15" x14ac:dyDescent="0.25">
      <c r="A17308"/>
      <c r="B17308" s="114">
        <v>17307</v>
      </c>
      <c r="C17308" s="7">
        <v>25</v>
      </c>
      <c r="G17308">
        <v>26</v>
      </c>
      <c r="K17308">
        <v>17307</v>
      </c>
      <c r="N17308"/>
      <c r="O17308"/>
      <c r="Q17308"/>
    </row>
    <row r="17309" spans="1:17" ht="15" x14ac:dyDescent="0.25">
      <c r="A17309"/>
      <c r="B17309" s="114">
        <v>17308</v>
      </c>
      <c r="C17309" s="7">
        <v>25</v>
      </c>
      <c r="G17309">
        <v>26</v>
      </c>
      <c r="K17309">
        <v>17308</v>
      </c>
      <c r="N17309"/>
      <c r="O17309"/>
      <c r="Q17309"/>
    </row>
    <row r="17310" spans="1:17" ht="15" x14ac:dyDescent="0.25">
      <c r="A17310"/>
      <c r="B17310" s="114">
        <v>17309</v>
      </c>
      <c r="C17310" s="7">
        <v>25</v>
      </c>
      <c r="G17310">
        <v>26</v>
      </c>
      <c r="K17310">
        <v>17309</v>
      </c>
      <c r="N17310"/>
      <c r="O17310"/>
      <c r="Q17310"/>
    </row>
    <row r="17311" spans="1:17" ht="15" x14ac:dyDescent="0.25">
      <c r="A17311"/>
      <c r="B17311" s="114">
        <v>17310</v>
      </c>
      <c r="C17311" s="7">
        <v>25</v>
      </c>
      <c r="G17311">
        <v>26</v>
      </c>
      <c r="K17311">
        <v>17310</v>
      </c>
      <c r="N17311"/>
      <c r="O17311"/>
      <c r="Q17311"/>
    </row>
    <row r="17312" spans="1:17" ht="15" x14ac:dyDescent="0.25">
      <c r="A17312"/>
      <c r="B17312" s="114">
        <v>17311</v>
      </c>
      <c r="C17312" s="7">
        <v>25</v>
      </c>
      <c r="G17312">
        <v>26</v>
      </c>
      <c r="K17312">
        <v>17311</v>
      </c>
      <c r="N17312"/>
      <c r="O17312"/>
      <c r="Q17312"/>
    </row>
    <row r="17313" spans="1:17" ht="15" x14ac:dyDescent="0.25">
      <c r="A17313"/>
      <c r="B17313" s="114">
        <v>17312</v>
      </c>
      <c r="C17313" s="7">
        <v>25</v>
      </c>
      <c r="G17313">
        <v>26</v>
      </c>
      <c r="K17313">
        <v>17312</v>
      </c>
      <c r="N17313"/>
      <c r="O17313"/>
      <c r="Q17313"/>
    </row>
    <row r="17314" spans="1:17" ht="15" x14ac:dyDescent="0.25">
      <c r="A17314"/>
      <c r="B17314" s="114">
        <v>17313</v>
      </c>
      <c r="C17314" s="7">
        <v>25</v>
      </c>
      <c r="G17314">
        <v>26</v>
      </c>
      <c r="K17314">
        <v>17313</v>
      </c>
      <c r="N17314"/>
      <c r="O17314"/>
      <c r="Q17314"/>
    </row>
    <row r="17315" spans="1:17" ht="15" x14ac:dyDescent="0.25">
      <c r="A17315"/>
      <c r="B17315" s="114">
        <v>17314</v>
      </c>
      <c r="C17315" s="7">
        <v>25</v>
      </c>
      <c r="G17315">
        <v>26</v>
      </c>
      <c r="K17315">
        <v>17314</v>
      </c>
      <c r="N17315"/>
      <c r="O17315"/>
      <c r="Q17315"/>
    </row>
    <row r="17316" spans="1:17" ht="15" x14ac:dyDescent="0.25">
      <c r="A17316"/>
      <c r="B17316" s="114">
        <v>17315</v>
      </c>
      <c r="C17316" s="7">
        <v>25</v>
      </c>
      <c r="G17316">
        <v>26</v>
      </c>
      <c r="K17316">
        <v>17315</v>
      </c>
      <c r="N17316"/>
      <c r="O17316"/>
      <c r="Q17316"/>
    </row>
    <row r="17317" spans="1:17" ht="15" x14ac:dyDescent="0.25">
      <c r="A17317"/>
      <c r="B17317" s="114">
        <v>17316</v>
      </c>
      <c r="C17317" s="7">
        <v>25</v>
      </c>
      <c r="G17317">
        <v>26</v>
      </c>
      <c r="K17317">
        <v>17316</v>
      </c>
      <c r="N17317"/>
      <c r="O17317"/>
      <c r="Q17317"/>
    </row>
    <row r="17318" spans="1:17" ht="15" x14ac:dyDescent="0.25">
      <c r="A17318"/>
      <c r="B17318" s="114">
        <v>17317</v>
      </c>
      <c r="C17318" s="7">
        <v>25</v>
      </c>
      <c r="G17318">
        <v>26</v>
      </c>
      <c r="K17318">
        <v>17317</v>
      </c>
      <c r="N17318"/>
      <c r="O17318"/>
      <c r="Q17318"/>
    </row>
    <row r="17319" spans="1:17" ht="15" x14ac:dyDescent="0.25">
      <c r="A17319"/>
      <c r="B17319" s="114">
        <v>17318</v>
      </c>
      <c r="C17319" s="7">
        <v>25</v>
      </c>
      <c r="G17319">
        <v>26</v>
      </c>
      <c r="K17319">
        <v>17318</v>
      </c>
      <c r="N17319"/>
      <c r="O17319"/>
      <c r="Q17319"/>
    </row>
    <row r="17320" spans="1:17" ht="15" x14ac:dyDescent="0.25">
      <c r="A17320"/>
      <c r="B17320" s="114">
        <v>17319</v>
      </c>
      <c r="C17320" s="7">
        <v>25</v>
      </c>
      <c r="G17320">
        <v>26</v>
      </c>
      <c r="K17320">
        <v>17319</v>
      </c>
      <c r="N17320"/>
      <c r="O17320"/>
      <c r="Q17320"/>
    </row>
    <row r="17321" spans="1:17" ht="15" x14ac:dyDescent="0.25">
      <c r="A17321"/>
      <c r="B17321" s="114">
        <v>17320</v>
      </c>
      <c r="C17321" s="7">
        <v>25</v>
      </c>
      <c r="G17321">
        <v>26</v>
      </c>
      <c r="K17321">
        <v>17320</v>
      </c>
      <c r="N17321"/>
      <c r="O17321"/>
      <c r="Q17321"/>
    </row>
    <row r="17322" spans="1:17" ht="15" x14ac:dyDescent="0.25">
      <c r="A17322"/>
      <c r="B17322" s="114">
        <v>17321</v>
      </c>
      <c r="C17322" s="7">
        <v>25</v>
      </c>
      <c r="G17322">
        <v>26</v>
      </c>
      <c r="K17322">
        <v>17321</v>
      </c>
      <c r="N17322"/>
      <c r="O17322"/>
      <c r="Q17322"/>
    </row>
    <row r="17323" spans="1:17" ht="15" x14ac:dyDescent="0.25">
      <c r="A17323"/>
      <c r="B17323" s="114">
        <v>17322</v>
      </c>
      <c r="C17323" s="7">
        <v>25</v>
      </c>
      <c r="G17323">
        <v>26</v>
      </c>
      <c r="K17323">
        <v>17322</v>
      </c>
      <c r="N17323"/>
      <c r="O17323"/>
      <c r="Q17323"/>
    </row>
    <row r="17324" spans="1:17" ht="15" x14ac:dyDescent="0.25">
      <c r="A17324"/>
      <c r="B17324" s="114">
        <v>17323</v>
      </c>
      <c r="C17324" s="7">
        <v>25</v>
      </c>
      <c r="G17324">
        <v>26</v>
      </c>
      <c r="K17324">
        <v>17323</v>
      </c>
      <c r="N17324"/>
      <c r="O17324"/>
      <c r="Q17324"/>
    </row>
    <row r="17325" spans="1:17" ht="15" x14ac:dyDescent="0.25">
      <c r="A17325"/>
      <c r="B17325" s="114">
        <v>17324</v>
      </c>
      <c r="C17325" s="7">
        <v>25</v>
      </c>
      <c r="G17325">
        <v>26</v>
      </c>
      <c r="K17325">
        <v>17324</v>
      </c>
      <c r="N17325"/>
      <c r="O17325"/>
      <c r="Q17325"/>
    </row>
    <row r="17326" spans="1:17" ht="15" x14ac:dyDescent="0.25">
      <c r="A17326"/>
      <c r="B17326" s="114">
        <v>17325</v>
      </c>
      <c r="C17326" s="7">
        <v>25</v>
      </c>
      <c r="G17326">
        <v>26</v>
      </c>
      <c r="K17326">
        <v>17325</v>
      </c>
      <c r="N17326"/>
      <c r="O17326"/>
      <c r="Q17326"/>
    </row>
    <row r="17327" spans="1:17" ht="15" x14ac:dyDescent="0.25">
      <c r="A17327"/>
      <c r="B17327" s="114">
        <v>17326</v>
      </c>
      <c r="C17327" s="7">
        <v>25</v>
      </c>
      <c r="G17327">
        <v>26</v>
      </c>
      <c r="K17327">
        <v>17326</v>
      </c>
      <c r="N17327"/>
      <c r="O17327"/>
      <c r="Q17327"/>
    </row>
    <row r="17328" spans="1:17" ht="15" x14ac:dyDescent="0.25">
      <c r="A17328"/>
      <c r="B17328" s="114">
        <v>17327</v>
      </c>
      <c r="C17328" s="7">
        <v>25</v>
      </c>
      <c r="G17328">
        <v>26</v>
      </c>
      <c r="K17328">
        <v>17327</v>
      </c>
      <c r="N17328"/>
      <c r="O17328"/>
      <c r="Q17328"/>
    </row>
    <row r="17329" spans="1:17" ht="15" x14ac:dyDescent="0.25">
      <c r="A17329"/>
      <c r="B17329" s="114">
        <v>17328</v>
      </c>
      <c r="C17329" s="7">
        <v>25</v>
      </c>
      <c r="G17329">
        <v>26</v>
      </c>
      <c r="K17329">
        <v>17328</v>
      </c>
      <c r="N17329"/>
      <c r="O17329"/>
      <c r="Q17329"/>
    </row>
    <row r="17330" spans="1:17" ht="15" x14ac:dyDescent="0.25">
      <c r="A17330"/>
      <c r="B17330" s="114">
        <v>17329</v>
      </c>
      <c r="C17330" s="7">
        <v>25</v>
      </c>
      <c r="G17330">
        <v>26</v>
      </c>
      <c r="K17330">
        <v>17329</v>
      </c>
      <c r="N17330"/>
      <c r="O17330"/>
      <c r="Q17330"/>
    </row>
    <row r="17331" spans="1:17" ht="15" x14ac:dyDescent="0.25">
      <c r="A17331"/>
      <c r="B17331" s="114">
        <v>17330</v>
      </c>
      <c r="C17331" s="7">
        <v>25</v>
      </c>
      <c r="G17331">
        <v>26</v>
      </c>
      <c r="K17331">
        <v>17330</v>
      </c>
      <c r="N17331"/>
      <c r="O17331"/>
      <c r="Q17331"/>
    </row>
    <row r="17332" spans="1:17" ht="15" x14ac:dyDescent="0.25">
      <c r="A17332"/>
      <c r="B17332" s="114">
        <v>17331</v>
      </c>
      <c r="C17332" s="7">
        <v>25</v>
      </c>
      <c r="G17332">
        <v>26</v>
      </c>
      <c r="K17332">
        <v>17331</v>
      </c>
      <c r="N17332"/>
      <c r="O17332"/>
      <c r="Q17332"/>
    </row>
    <row r="17333" spans="1:17" ht="15" x14ac:dyDescent="0.25">
      <c r="A17333"/>
      <c r="B17333" s="114">
        <v>17332</v>
      </c>
      <c r="C17333" s="7">
        <v>25</v>
      </c>
      <c r="G17333">
        <v>26</v>
      </c>
      <c r="K17333">
        <v>17332</v>
      </c>
      <c r="N17333"/>
      <c r="O17333"/>
      <c r="Q17333"/>
    </row>
    <row r="17334" spans="1:17" ht="15" x14ac:dyDescent="0.25">
      <c r="A17334"/>
      <c r="B17334" s="114">
        <v>17333</v>
      </c>
      <c r="C17334" s="7">
        <v>25</v>
      </c>
      <c r="G17334">
        <v>26</v>
      </c>
      <c r="K17334">
        <v>17333</v>
      </c>
      <c r="N17334"/>
      <c r="O17334"/>
      <c r="Q17334"/>
    </row>
    <row r="17335" spans="1:17" ht="15" x14ac:dyDescent="0.25">
      <c r="A17335"/>
      <c r="B17335" s="114">
        <v>17334</v>
      </c>
      <c r="C17335" s="7">
        <v>25</v>
      </c>
      <c r="G17335">
        <v>26</v>
      </c>
      <c r="K17335">
        <v>17334</v>
      </c>
      <c r="N17335"/>
      <c r="O17335"/>
      <c r="Q17335"/>
    </row>
    <row r="17336" spans="1:17" ht="15" x14ac:dyDescent="0.25">
      <c r="A17336"/>
      <c r="B17336" s="114">
        <v>17335</v>
      </c>
      <c r="C17336" s="7">
        <v>25</v>
      </c>
      <c r="G17336">
        <v>26</v>
      </c>
      <c r="K17336">
        <v>17335</v>
      </c>
      <c r="N17336"/>
      <c r="O17336"/>
      <c r="Q17336"/>
    </row>
    <row r="17337" spans="1:17" ht="15" x14ac:dyDescent="0.25">
      <c r="A17337"/>
      <c r="B17337" s="114">
        <v>17336</v>
      </c>
      <c r="C17337" s="7">
        <v>25</v>
      </c>
      <c r="G17337">
        <v>26</v>
      </c>
      <c r="K17337">
        <v>17336</v>
      </c>
      <c r="N17337"/>
      <c r="O17337"/>
      <c r="Q17337"/>
    </row>
    <row r="17338" spans="1:17" ht="15" x14ac:dyDescent="0.25">
      <c r="A17338"/>
      <c r="B17338" s="114">
        <v>17337</v>
      </c>
      <c r="C17338" s="7">
        <v>25</v>
      </c>
      <c r="G17338">
        <v>26</v>
      </c>
      <c r="K17338">
        <v>17337</v>
      </c>
      <c r="N17338"/>
      <c r="O17338"/>
      <c r="Q17338"/>
    </row>
    <row r="17339" spans="1:17" ht="15" x14ac:dyDescent="0.25">
      <c r="A17339"/>
      <c r="B17339" s="114">
        <v>17338</v>
      </c>
      <c r="C17339" s="7">
        <v>25</v>
      </c>
      <c r="G17339">
        <v>26</v>
      </c>
      <c r="K17339">
        <v>17338</v>
      </c>
      <c r="N17339"/>
      <c r="O17339"/>
      <c r="Q17339"/>
    </row>
    <row r="17340" spans="1:17" ht="15" x14ac:dyDescent="0.25">
      <c r="A17340"/>
      <c r="B17340" s="114">
        <v>17339</v>
      </c>
      <c r="C17340" s="7">
        <v>25</v>
      </c>
      <c r="G17340">
        <v>26</v>
      </c>
      <c r="K17340">
        <v>17339</v>
      </c>
      <c r="N17340"/>
      <c r="O17340"/>
      <c r="Q17340"/>
    </row>
    <row r="17341" spans="1:17" ht="15" x14ac:dyDescent="0.25">
      <c r="A17341"/>
      <c r="B17341" s="114">
        <v>17340</v>
      </c>
      <c r="C17341" s="7">
        <v>25</v>
      </c>
      <c r="G17341">
        <v>26</v>
      </c>
      <c r="K17341">
        <v>17340</v>
      </c>
      <c r="N17341"/>
      <c r="O17341"/>
      <c r="Q17341"/>
    </row>
    <row r="17342" spans="1:17" ht="15" x14ac:dyDescent="0.25">
      <c r="A17342"/>
      <c r="B17342" s="114">
        <v>17341</v>
      </c>
      <c r="C17342" s="7">
        <v>25</v>
      </c>
      <c r="G17342">
        <v>26</v>
      </c>
      <c r="K17342">
        <v>17341</v>
      </c>
      <c r="N17342"/>
      <c r="O17342"/>
      <c r="Q17342"/>
    </row>
    <row r="17343" spans="1:17" ht="15" x14ac:dyDescent="0.25">
      <c r="A17343"/>
      <c r="B17343" s="114">
        <v>17342</v>
      </c>
      <c r="C17343" s="7">
        <v>25</v>
      </c>
      <c r="G17343">
        <v>26</v>
      </c>
      <c r="K17343">
        <v>17342</v>
      </c>
      <c r="N17343"/>
      <c r="O17343"/>
      <c r="Q17343"/>
    </row>
    <row r="17344" spans="1:17" ht="15" x14ac:dyDescent="0.25">
      <c r="A17344"/>
      <c r="B17344" s="114">
        <v>17343</v>
      </c>
      <c r="C17344" s="7">
        <v>25</v>
      </c>
      <c r="G17344">
        <v>26</v>
      </c>
      <c r="K17344">
        <v>17343</v>
      </c>
      <c r="N17344"/>
      <c r="O17344"/>
      <c r="Q17344"/>
    </row>
    <row r="17345" spans="1:17" ht="15" x14ac:dyDescent="0.25">
      <c r="A17345"/>
      <c r="B17345" s="114">
        <v>17344</v>
      </c>
      <c r="C17345" s="7">
        <v>25</v>
      </c>
      <c r="G17345">
        <v>26</v>
      </c>
      <c r="K17345">
        <v>17344</v>
      </c>
      <c r="N17345"/>
      <c r="O17345"/>
      <c r="Q17345"/>
    </row>
    <row r="17346" spans="1:17" ht="15" x14ac:dyDescent="0.25">
      <c r="A17346"/>
      <c r="B17346" s="114">
        <v>17345</v>
      </c>
      <c r="C17346" s="7">
        <v>25</v>
      </c>
      <c r="G17346">
        <v>26</v>
      </c>
      <c r="K17346">
        <v>17345</v>
      </c>
      <c r="N17346"/>
      <c r="O17346"/>
      <c r="Q17346"/>
    </row>
    <row r="17347" spans="1:17" ht="15" x14ac:dyDescent="0.25">
      <c r="A17347"/>
      <c r="B17347" s="114">
        <v>17346</v>
      </c>
      <c r="C17347" s="7">
        <v>25</v>
      </c>
      <c r="G17347">
        <v>26</v>
      </c>
      <c r="K17347">
        <v>17346</v>
      </c>
      <c r="N17347"/>
      <c r="O17347"/>
      <c r="Q17347"/>
    </row>
    <row r="17348" spans="1:17" ht="15" x14ac:dyDescent="0.25">
      <c r="A17348"/>
      <c r="B17348" s="114">
        <v>17347</v>
      </c>
      <c r="C17348" s="7">
        <v>25</v>
      </c>
      <c r="G17348">
        <v>26</v>
      </c>
      <c r="K17348">
        <v>17347</v>
      </c>
      <c r="N17348"/>
      <c r="O17348"/>
      <c r="Q17348"/>
    </row>
    <row r="17349" spans="1:17" ht="15" x14ac:dyDescent="0.25">
      <c r="A17349"/>
      <c r="B17349" s="114">
        <v>17348</v>
      </c>
      <c r="C17349" s="7">
        <v>25</v>
      </c>
      <c r="G17349">
        <v>26</v>
      </c>
      <c r="K17349">
        <v>17348</v>
      </c>
      <c r="N17349"/>
      <c r="O17349"/>
      <c r="Q17349"/>
    </row>
    <row r="17350" spans="1:17" ht="15" x14ac:dyDescent="0.25">
      <c r="A17350"/>
      <c r="B17350" s="114">
        <v>17349</v>
      </c>
      <c r="C17350" s="7">
        <v>25</v>
      </c>
      <c r="G17350">
        <v>26</v>
      </c>
      <c r="K17350">
        <v>17349</v>
      </c>
      <c r="N17350"/>
      <c r="O17350"/>
      <c r="Q17350"/>
    </row>
    <row r="17351" spans="1:17" ht="15" x14ac:dyDescent="0.25">
      <c r="A17351"/>
      <c r="B17351" s="114">
        <v>17350</v>
      </c>
      <c r="C17351" s="7">
        <v>25</v>
      </c>
      <c r="G17351">
        <v>26</v>
      </c>
      <c r="K17351">
        <v>17350</v>
      </c>
      <c r="N17351"/>
      <c r="O17351"/>
      <c r="Q17351"/>
    </row>
    <row r="17352" spans="1:17" ht="15" x14ac:dyDescent="0.25">
      <c r="A17352"/>
      <c r="B17352" s="114">
        <v>17351</v>
      </c>
      <c r="C17352" s="7">
        <v>25</v>
      </c>
      <c r="G17352">
        <v>26</v>
      </c>
      <c r="K17352">
        <v>17351</v>
      </c>
      <c r="N17352"/>
      <c r="O17352"/>
      <c r="Q17352"/>
    </row>
    <row r="17353" spans="1:17" ht="15" x14ac:dyDescent="0.25">
      <c r="A17353"/>
      <c r="B17353" s="114">
        <v>17352</v>
      </c>
      <c r="C17353" s="7">
        <v>25</v>
      </c>
      <c r="G17353">
        <v>26</v>
      </c>
      <c r="K17353">
        <v>17352</v>
      </c>
      <c r="N17353"/>
      <c r="O17353"/>
      <c r="Q17353"/>
    </row>
    <row r="17354" spans="1:17" ht="15" x14ac:dyDescent="0.25">
      <c r="A17354"/>
      <c r="B17354" s="114">
        <v>17353</v>
      </c>
      <c r="C17354" s="7">
        <v>25</v>
      </c>
      <c r="G17354">
        <v>26</v>
      </c>
      <c r="K17354">
        <v>17353</v>
      </c>
      <c r="N17354"/>
      <c r="O17354"/>
      <c r="Q17354"/>
    </row>
    <row r="17355" spans="1:17" ht="15" x14ac:dyDescent="0.25">
      <c r="A17355"/>
      <c r="B17355" s="114">
        <v>17354</v>
      </c>
      <c r="C17355" s="7">
        <v>25</v>
      </c>
      <c r="G17355">
        <v>26</v>
      </c>
      <c r="K17355">
        <v>17354</v>
      </c>
      <c r="N17355"/>
      <c r="O17355"/>
      <c r="Q17355"/>
    </row>
    <row r="17356" spans="1:17" ht="15" x14ac:dyDescent="0.25">
      <c r="A17356"/>
      <c r="B17356" s="114">
        <v>17355</v>
      </c>
      <c r="C17356" s="7">
        <v>25</v>
      </c>
      <c r="G17356">
        <v>26</v>
      </c>
      <c r="K17356">
        <v>17355</v>
      </c>
      <c r="N17356"/>
      <c r="O17356"/>
      <c r="Q17356"/>
    </row>
    <row r="17357" spans="1:17" ht="15" x14ac:dyDescent="0.25">
      <c r="A17357"/>
      <c r="B17357" s="114">
        <v>17356</v>
      </c>
      <c r="C17357" s="7">
        <v>25</v>
      </c>
      <c r="G17357">
        <v>26</v>
      </c>
      <c r="K17357">
        <v>17356</v>
      </c>
      <c r="N17357"/>
      <c r="O17357"/>
      <c r="Q17357"/>
    </row>
    <row r="17358" spans="1:17" ht="15" x14ac:dyDescent="0.25">
      <c r="A17358"/>
      <c r="B17358" s="114">
        <v>17357</v>
      </c>
      <c r="C17358" s="7">
        <v>25</v>
      </c>
      <c r="G17358">
        <v>26</v>
      </c>
      <c r="K17358">
        <v>17357</v>
      </c>
      <c r="N17358"/>
      <c r="O17358"/>
      <c r="Q17358"/>
    </row>
    <row r="17359" spans="1:17" ht="15" x14ac:dyDescent="0.25">
      <c r="A17359"/>
      <c r="B17359" s="114">
        <v>17358</v>
      </c>
      <c r="C17359" s="7">
        <v>25</v>
      </c>
      <c r="G17359">
        <v>26</v>
      </c>
      <c r="K17359">
        <v>17358</v>
      </c>
      <c r="N17359"/>
      <c r="O17359"/>
      <c r="Q17359"/>
    </row>
    <row r="17360" spans="1:17" ht="15" x14ac:dyDescent="0.25">
      <c r="A17360"/>
      <c r="B17360" s="114">
        <v>17359</v>
      </c>
      <c r="C17360" s="7">
        <v>25</v>
      </c>
      <c r="G17360">
        <v>26</v>
      </c>
      <c r="K17360">
        <v>17359</v>
      </c>
      <c r="N17360"/>
      <c r="O17360"/>
      <c r="Q17360"/>
    </row>
    <row r="17361" spans="1:17" ht="15" x14ac:dyDescent="0.25">
      <c r="A17361"/>
      <c r="B17361" s="114">
        <v>17360</v>
      </c>
      <c r="C17361" s="7">
        <v>25</v>
      </c>
      <c r="G17361">
        <v>26</v>
      </c>
      <c r="K17361">
        <v>17360</v>
      </c>
      <c r="N17361"/>
      <c r="O17361"/>
      <c r="Q17361"/>
    </row>
    <row r="17362" spans="1:17" ht="15" x14ac:dyDescent="0.25">
      <c r="A17362"/>
      <c r="B17362" s="114">
        <v>17361</v>
      </c>
      <c r="C17362" s="7">
        <v>25</v>
      </c>
      <c r="G17362">
        <v>26</v>
      </c>
      <c r="K17362">
        <v>17361</v>
      </c>
      <c r="N17362"/>
      <c r="O17362"/>
      <c r="Q17362"/>
    </row>
    <row r="17363" spans="1:17" ht="15" x14ac:dyDescent="0.25">
      <c r="A17363"/>
      <c r="B17363" s="114">
        <v>17362</v>
      </c>
      <c r="C17363" s="7">
        <v>25</v>
      </c>
      <c r="G17363">
        <v>26</v>
      </c>
      <c r="K17363">
        <v>17362</v>
      </c>
      <c r="N17363"/>
      <c r="O17363"/>
      <c r="Q17363"/>
    </row>
    <row r="17364" spans="1:17" ht="15" x14ac:dyDescent="0.25">
      <c r="A17364"/>
      <c r="B17364" s="114">
        <v>17363</v>
      </c>
      <c r="C17364" s="7">
        <v>25</v>
      </c>
      <c r="G17364">
        <v>26</v>
      </c>
      <c r="K17364">
        <v>17363</v>
      </c>
      <c r="N17364"/>
      <c r="O17364"/>
      <c r="Q17364"/>
    </row>
    <row r="17365" spans="1:17" ht="15" x14ac:dyDescent="0.25">
      <c r="A17365"/>
      <c r="B17365" s="114">
        <v>17364</v>
      </c>
      <c r="C17365" s="7">
        <v>25</v>
      </c>
      <c r="G17365">
        <v>26</v>
      </c>
      <c r="K17365">
        <v>17364</v>
      </c>
      <c r="N17365"/>
      <c r="O17365"/>
      <c r="Q17365"/>
    </row>
    <row r="17366" spans="1:17" ht="15" x14ac:dyDescent="0.25">
      <c r="A17366"/>
      <c r="B17366" s="114">
        <v>17365</v>
      </c>
      <c r="C17366" s="7">
        <v>25</v>
      </c>
      <c r="G17366">
        <v>26</v>
      </c>
      <c r="K17366">
        <v>17365</v>
      </c>
      <c r="N17366"/>
      <c r="O17366"/>
      <c r="Q17366"/>
    </row>
    <row r="17367" spans="1:17" ht="15" x14ac:dyDescent="0.25">
      <c r="A17367"/>
      <c r="B17367" s="114">
        <v>17366</v>
      </c>
      <c r="C17367" s="7">
        <v>25</v>
      </c>
      <c r="G17367">
        <v>26</v>
      </c>
      <c r="K17367">
        <v>17366</v>
      </c>
      <c r="N17367"/>
      <c r="O17367"/>
      <c r="Q17367"/>
    </row>
    <row r="17368" spans="1:17" ht="15" x14ac:dyDescent="0.25">
      <c r="A17368"/>
      <c r="B17368" s="114">
        <v>17367</v>
      </c>
      <c r="C17368" s="7">
        <v>25</v>
      </c>
      <c r="G17368">
        <v>26</v>
      </c>
      <c r="K17368">
        <v>17367</v>
      </c>
      <c r="N17368"/>
      <c r="O17368"/>
      <c r="Q17368"/>
    </row>
    <row r="17369" spans="1:17" ht="15" x14ac:dyDescent="0.25">
      <c r="A17369"/>
      <c r="B17369" s="114">
        <v>17368</v>
      </c>
      <c r="C17369" s="7">
        <v>25</v>
      </c>
      <c r="G17369">
        <v>26</v>
      </c>
      <c r="K17369">
        <v>17368</v>
      </c>
      <c r="N17369"/>
      <c r="O17369"/>
      <c r="Q17369"/>
    </row>
    <row r="17370" spans="1:17" ht="15" x14ac:dyDescent="0.25">
      <c r="A17370"/>
      <c r="B17370" s="114">
        <v>17369</v>
      </c>
      <c r="C17370" s="7">
        <v>25</v>
      </c>
      <c r="G17370">
        <v>26</v>
      </c>
      <c r="K17370">
        <v>17369</v>
      </c>
      <c r="N17370"/>
      <c r="O17370"/>
      <c r="Q17370"/>
    </row>
    <row r="17371" spans="1:17" ht="15" x14ac:dyDescent="0.25">
      <c r="A17371"/>
      <c r="B17371" s="114">
        <v>17370</v>
      </c>
      <c r="C17371" s="7">
        <v>25</v>
      </c>
      <c r="G17371">
        <v>26</v>
      </c>
      <c r="K17371">
        <v>17370</v>
      </c>
      <c r="N17371"/>
      <c r="O17371"/>
      <c r="Q17371"/>
    </row>
    <row r="17372" spans="1:17" ht="15" x14ac:dyDescent="0.25">
      <c r="A17372"/>
      <c r="B17372" s="114">
        <v>17371</v>
      </c>
      <c r="C17372" s="7">
        <v>25</v>
      </c>
      <c r="G17372">
        <v>26</v>
      </c>
      <c r="K17372">
        <v>17371</v>
      </c>
      <c r="N17372"/>
      <c r="O17372"/>
      <c r="Q17372"/>
    </row>
    <row r="17373" spans="1:17" ht="15" x14ac:dyDescent="0.25">
      <c r="A17373"/>
      <c r="B17373" s="114">
        <v>17372</v>
      </c>
      <c r="C17373" s="7">
        <v>25</v>
      </c>
      <c r="G17373">
        <v>26</v>
      </c>
      <c r="K17373">
        <v>17372</v>
      </c>
      <c r="N17373"/>
      <c r="O17373"/>
      <c r="Q17373"/>
    </row>
    <row r="17374" spans="1:17" ht="15" x14ac:dyDescent="0.25">
      <c r="A17374"/>
      <c r="B17374" s="114">
        <v>17373</v>
      </c>
      <c r="C17374" s="7">
        <v>25</v>
      </c>
      <c r="G17374">
        <v>26</v>
      </c>
      <c r="K17374">
        <v>17373</v>
      </c>
      <c r="N17374"/>
      <c r="O17374"/>
      <c r="Q17374"/>
    </row>
    <row r="17375" spans="1:17" ht="15" x14ac:dyDescent="0.25">
      <c r="A17375"/>
      <c r="B17375" s="114">
        <v>17374</v>
      </c>
      <c r="C17375" s="7">
        <v>25</v>
      </c>
      <c r="G17375">
        <v>26</v>
      </c>
      <c r="K17375">
        <v>17374</v>
      </c>
      <c r="N17375"/>
      <c r="O17375"/>
      <c r="Q17375"/>
    </row>
    <row r="17376" spans="1:17" ht="15" x14ac:dyDescent="0.25">
      <c r="A17376"/>
      <c r="B17376" s="114">
        <v>17375</v>
      </c>
      <c r="C17376" s="7">
        <v>25</v>
      </c>
      <c r="G17376">
        <v>26</v>
      </c>
      <c r="K17376">
        <v>17375</v>
      </c>
      <c r="N17376"/>
      <c r="O17376"/>
      <c r="Q17376"/>
    </row>
    <row r="17377" spans="1:17" ht="15" x14ac:dyDescent="0.25">
      <c r="A17377"/>
      <c r="B17377" s="114">
        <v>17376</v>
      </c>
      <c r="C17377" s="7">
        <v>25</v>
      </c>
      <c r="G17377">
        <v>26</v>
      </c>
      <c r="K17377">
        <v>17376</v>
      </c>
      <c r="N17377"/>
      <c r="O17377"/>
      <c r="Q17377"/>
    </row>
    <row r="17378" spans="1:17" ht="15" x14ac:dyDescent="0.25">
      <c r="A17378"/>
      <c r="B17378" s="114">
        <v>17377</v>
      </c>
      <c r="C17378" s="7">
        <v>25</v>
      </c>
      <c r="G17378">
        <v>26</v>
      </c>
      <c r="K17378">
        <v>17377</v>
      </c>
      <c r="N17378"/>
      <c r="O17378"/>
      <c r="Q17378"/>
    </row>
    <row r="17379" spans="1:17" ht="15" x14ac:dyDescent="0.25">
      <c r="A17379"/>
      <c r="B17379" s="114">
        <v>17378</v>
      </c>
      <c r="C17379" s="7">
        <v>25</v>
      </c>
      <c r="G17379">
        <v>26</v>
      </c>
      <c r="K17379">
        <v>17378</v>
      </c>
      <c r="N17379"/>
      <c r="O17379"/>
      <c r="Q17379"/>
    </row>
    <row r="17380" spans="1:17" ht="15" x14ac:dyDescent="0.25">
      <c r="A17380"/>
      <c r="B17380" s="114">
        <v>17379</v>
      </c>
      <c r="C17380" s="7">
        <v>25</v>
      </c>
      <c r="G17380">
        <v>26</v>
      </c>
      <c r="K17380">
        <v>17379</v>
      </c>
      <c r="N17380"/>
      <c r="O17380"/>
      <c r="Q17380"/>
    </row>
    <row r="17381" spans="1:17" ht="15" x14ac:dyDescent="0.25">
      <c r="A17381"/>
      <c r="B17381" s="114">
        <v>17380</v>
      </c>
      <c r="C17381" s="7">
        <v>25</v>
      </c>
      <c r="G17381">
        <v>26</v>
      </c>
      <c r="K17381">
        <v>17380</v>
      </c>
      <c r="N17381"/>
      <c r="O17381"/>
      <c r="Q17381"/>
    </row>
    <row r="17382" spans="1:17" ht="15" x14ac:dyDescent="0.25">
      <c r="A17382"/>
      <c r="B17382" s="114">
        <v>17381</v>
      </c>
      <c r="C17382" s="7">
        <v>25</v>
      </c>
      <c r="G17382">
        <v>26</v>
      </c>
      <c r="K17382">
        <v>17381</v>
      </c>
      <c r="N17382"/>
      <c r="O17382"/>
      <c r="Q17382"/>
    </row>
    <row r="17383" spans="1:17" ht="15" x14ac:dyDescent="0.25">
      <c r="A17383"/>
      <c r="B17383" s="114">
        <v>17382</v>
      </c>
      <c r="C17383" s="7">
        <v>25</v>
      </c>
      <c r="G17383">
        <v>26</v>
      </c>
      <c r="K17383">
        <v>17382</v>
      </c>
      <c r="N17383"/>
      <c r="O17383"/>
      <c r="Q17383"/>
    </row>
    <row r="17384" spans="1:17" ht="15" x14ac:dyDescent="0.25">
      <c r="A17384"/>
      <c r="B17384" s="114">
        <v>17383</v>
      </c>
      <c r="C17384" s="7">
        <v>25</v>
      </c>
      <c r="G17384">
        <v>26</v>
      </c>
      <c r="K17384">
        <v>17383</v>
      </c>
      <c r="N17384"/>
      <c r="O17384"/>
      <c r="Q17384"/>
    </row>
    <row r="17385" spans="1:17" ht="15" x14ac:dyDescent="0.25">
      <c r="A17385"/>
      <c r="B17385" s="114">
        <v>17384</v>
      </c>
      <c r="C17385" s="7">
        <v>25</v>
      </c>
      <c r="G17385">
        <v>26</v>
      </c>
      <c r="K17385">
        <v>17384</v>
      </c>
      <c r="N17385"/>
      <c r="O17385"/>
      <c r="Q17385"/>
    </row>
    <row r="17386" spans="1:17" ht="15" x14ac:dyDescent="0.25">
      <c r="A17386"/>
      <c r="B17386" s="114">
        <v>17385</v>
      </c>
      <c r="C17386" s="7">
        <v>25</v>
      </c>
      <c r="G17386">
        <v>26</v>
      </c>
      <c r="K17386">
        <v>17385</v>
      </c>
      <c r="N17386"/>
      <c r="O17386"/>
      <c r="Q17386"/>
    </row>
    <row r="17387" spans="1:17" ht="15" x14ac:dyDescent="0.25">
      <c r="A17387"/>
      <c r="B17387" s="114">
        <v>17386</v>
      </c>
      <c r="C17387" s="7">
        <v>25</v>
      </c>
      <c r="G17387">
        <v>26</v>
      </c>
      <c r="K17387">
        <v>17386</v>
      </c>
      <c r="N17387"/>
      <c r="O17387"/>
      <c r="Q17387"/>
    </row>
    <row r="17388" spans="1:17" ht="15" x14ac:dyDescent="0.25">
      <c r="A17388"/>
      <c r="B17388" s="114">
        <v>17387</v>
      </c>
      <c r="C17388" s="7">
        <v>25</v>
      </c>
      <c r="G17388">
        <v>26</v>
      </c>
      <c r="K17388">
        <v>17387</v>
      </c>
      <c r="N17388"/>
      <c r="O17388"/>
      <c r="Q17388"/>
    </row>
    <row r="17389" spans="1:17" ht="15" x14ac:dyDescent="0.25">
      <c r="A17389"/>
      <c r="B17389" s="114">
        <v>17388</v>
      </c>
      <c r="C17389" s="7">
        <v>25</v>
      </c>
      <c r="G17389">
        <v>26</v>
      </c>
      <c r="K17389">
        <v>17388</v>
      </c>
      <c r="N17389"/>
      <c r="O17389"/>
      <c r="Q17389"/>
    </row>
    <row r="17390" spans="1:17" ht="15" x14ac:dyDescent="0.25">
      <c r="A17390"/>
      <c r="B17390" s="114">
        <v>17389</v>
      </c>
      <c r="C17390" s="7">
        <v>25</v>
      </c>
      <c r="G17390">
        <v>26</v>
      </c>
      <c r="K17390">
        <v>17389</v>
      </c>
      <c r="N17390"/>
      <c r="O17390"/>
      <c r="Q17390"/>
    </row>
    <row r="17391" spans="1:17" ht="15" x14ac:dyDescent="0.25">
      <c r="A17391"/>
      <c r="B17391" s="114">
        <v>17390</v>
      </c>
      <c r="C17391" s="7">
        <v>25</v>
      </c>
      <c r="G17391">
        <v>26</v>
      </c>
      <c r="K17391">
        <v>17390</v>
      </c>
      <c r="N17391"/>
      <c r="O17391"/>
      <c r="Q17391"/>
    </row>
    <row r="17392" spans="1:17" ht="15" x14ac:dyDescent="0.25">
      <c r="A17392"/>
      <c r="B17392" s="114">
        <v>17391</v>
      </c>
      <c r="C17392" s="7">
        <v>25</v>
      </c>
      <c r="G17392">
        <v>26</v>
      </c>
      <c r="K17392">
        <v>17391</v>
      </c>
      <c r="N17392"/>
      <c r="O17392"/>
      <c r="Q17392"/>
    </row>
    <row r="17393" spans="1:17" ht="15" x14ac:dyDescent="0.25">
      <c r="A17393"/>
      <c r="B17393" s="114">
        <v>17392</v>
      </c>
      <c r="C17393" s="7">
        <v>25</v>
      </c>
      <c r="G17393">
        <v>26</v>
      </c>
      <c r="K17393">
        <v>17392</v>
      </c>
      <c r="N17393"/>
      <c r="O17393"/>
      <c r="Q17393"/>
    </row>
    <row r="17394" spans="1:17" ht="15" x14ac:dyDescent="0.25">
      <c r="A17394"/>
      <c r="B17394" s="114">
        <v>17393</v>
      </c>
      <c r="C17394" s="7">
        <v>25</v>
      </c>
      <c r="G17394">
        <v>26</v>
      </c>
      <c r="K17394">
        <v>17393</v>
      </c>
      <c r="N17394"/>
      <c r="O17394"/>
      <c r="Q17394"/>
    </row>
    <row r="17395" spans="1:17" ht="15" x14ac:dyDescent="0.25">
      <c r="A17395"/>
      <c r="B17395" s="114">
        <v>17394</v>
      </c>
      <c r="C17395" s="7">
        <v>25</v>
      </c>
      <c r="G17395">
        <v>26</v>
      </c>
      <c r="K17395">
        <v>17394</v>
      </c>
      <c r="N17395"/>
      <c r="O17395"/>
      <c r="Q17395"/>
    </row>
    <row r="17396" spans="1:17" ht="15" x14ac:dyDescent="0.25">
      <c r="A17396"/>
      <c r="B17396" s="114">
        <v>17395</v>
      </c>
      <c r="C17396" s="7">
        <v>25</v>
      </c>
      <c r="G17396">
        <v>26</v>
      </c>
      <c r="K17396">
        <v>17395</v>
      </c>
      <c r="N17396"/>
      <c r="O17396"/>
      <c r="Q17396"/>
    </row>
    <row r="17397" spans="1:17" ht="15" x14ac:dyDescent="0.25">
      <c r="A17397"/>
      <c r="B17397" s="114">
        <v>17396</v>
      </c>
      <c r="C17397" s="7">
        <v>25</v>
      </c>
      <c r="G17397">
        <v>26</v>
      </c>
      <c r="K17397">
        <v>17396</v>
      </c>
      <c r="N17397"/>
      <c r="O17397"/>
      <c r="Q17397"/>
    </row>
    <row r="17398" spans="1:17" ht="15" x14ac:dyDescent="0.25">
      <c r="A17398"/>
      <c r="B17398" s="114">
        <v>17397</v>
      </c>
      <c r="C17398" s="7">
        <v>25</v>
      </c>
      <c r="G17398">
        <v>26</v>
      </c>
      <c r="K17398">
        <v>17397</v>
      </c>
      <c r="N17398"/>
      <c r="O17398"/>
      <c r="Q17398"/>
    </row>
    <row r="17399" spans="1:17" ht="15" x14ac:dyDescent="0.25">
      <c r="A17399"/>
      <c r="B17399" s="114">
        <v>17398</v>
      </c>
      <c r="C17399" s="7">
        <v>25</v>
      </c>
      <c r="G17399">
        <v>26</v>
      </c>
      <c r="K17399">
        <v>17398</v>
      </c>
      <c r="N17399"/>
      <c r="O17399"/>
      <c r="Q17399"/>
    </row>
    <row r="17400" spans="1:17" ht="15" x14ac:dyDescent="0.25">
      <c r="A17400"/>
      <c r="B17400" s="114">
        <v>17399</v>
      </c>
      <c r="C17400" s="7">
        <v>25</v>
      </c>
      <c r="G17400">
        <v>26</v>
      </c>
      <c r="K17400">
        <v>17399</v>
      </c>
      <c r="N17400"/>
      <c r="O17400"/>
      <c r="Q17400"/>
    </row>
    <row r="17401" spans="1:17" ht="15" x14ac:dyDescent="0.25">
      <c r="A17401"/>
      <c r="B17401" s="114">
        <v>17400</v>
      </c>
      <c r="C17401" s="7">
        <v>25</v>
      </c>
      <c r="G17401">
        <v>26</v>
      </c>
      <c r="K17401">
        <v>17400</v>
      </c>
      <c r="N17401"/>
      <c r="O17401"/>
      <c r="Q17401"/>
    </row>
    <row r="17402" spans="1:17" ht="15" x14ac:dyDescent="0.25">
      <c r="A17402"/>
      <c r="B17402" s="114">
        <v>17401</v>
      </c>
      <c r="C17402" s="7">
        <v>25</v>
      </c>
      <c r="G17402">
        <v>26</v>
      </c>
      <c r="K17402">
        <v>17401</v>
      </c>
      <c r="N17402"/>
      <c r="O17402"/>
      <c r="Q17402"/>
    </row>
    <row r="17403" spans="1:17" ht="15" x14ac:dyDescent="0.25">
      <c r="A17403"/>
      <c r="B17403" s="114">
        <v>17402</v>
      </c>
      <c r="C17403" s="7">
        <v>25</v>
      </c>
      <c r="G17403">
        <v>26</v>
      </c>
      <c r="K17403">
        <v>17402</v>
      </c>
      <c r="N17403"/>
      <c r="O17403"/>
      <c r="Q17403"/>
    </row>
    <row r="17404" spans="1:17" ht="15" x14ac:dyDescent="0.25">
      <c r="A17404"/>
      <c r="B17404" s="114">
        <v>17403</v>
      </c>
      <c r="C17404" s="7">
        <v>25</v>
      </c>
      <c r="G17404">
        <v>26</v>
      </c>
      <c r="K17404">
        <v>17403</v>
      </c>
      <c r="N17404"/>
      <c r="O17404"/>
      <c r="Q17404"/>
    </row>
    <row r="17405" spans="1:17" ht="15" x14ac:dyDescent="0.25">
      <c r="A17405"/>
      <c r="B17405" s="114">
        <v>17404</v>
      </c>
      <c r="C17405" s="7">
        <v>25</v>
      </c>
      <c r="G17405">
        <v>26</v>
      </c>
      <c r="K17405">
        <v>17404</v>
      </c>
      <c r="N17405"/>
      <c r="O17405"/>
      <c r="Q17405"/>
    </row>
    <row r="17406" spans="1:17" ht="15" x14ac:dyDescent="0.25">
      <c r="A17406"/>
      <c r="B17406" s="114">
        <v>17405</v>
      </c>
      <c r="C17406" s="7">
        <v>25</v>
      </c>
      <c r="G17406">
        <v>26</v>
      </c>
      <c r="K17406">
        <v>17405</v>
      </c>
      <c r="N17406"/>
      <c r="O17406"/>
      <c r="Q17406"/>
    </row>
    <row r="17407" spans="1:17" ht="15" x14ac:dyDescent="0.25">
      <c r="A17407"/>
      <c r="B17407" s="114">
        <v>17406</v>
      </c>
      <c r="C17407" s="7">
        <v>25</v>
      </c>
      <c r="G17407">
        <v>26</v>
      </c>
      <c r="K17407">
        <v>17406</v>
      </c>
      <c r="N17407"/>
      <c r="O17407"/>
      <c r="Q17407"/>
    </row>
    <row r="17408" spans="1:17" ht="15" x14ac:dyDescent="0.25">
      <c r="A17408"/>
      <c r="B17408" s="114">
        <v>17407</v>
      </c>
      <c r="C17408" s="7">
        <v>25</v>
      </c>
      <c r="G17408">
        <v>26</v>
      </c>
      <c r="K17408">
        <v>17407</v>
      </c>
      <c r="N17408"/>
      <c r="O17408"/>
      <c r="Q17408"/>
    </row>
    <row r="17409" spans="1:17" ht="15" x14ac:dyDescent="0.25">
      <c r="A17409"/>
      <c r="B17409" s="114">
        <v>17408</v>
      </c>
      <c r="C17409" s="7">
        <v>25</v>
      </c>
      <c r="G17409">
        <v>26</v>
      </c>
      <c r="K17409">
        <v>17408</v>
      </c>
      <c r="N17409"/>
      <c r="O17409"/>
      <c r="Q17409"/>
    </row>
    <row r="17410" spans="1:17" ht="15" x14ac:dyDescent="0.25">
      <c r="A17410"/>
      <c r="B17410" s="114">
        <v>17409</v>
      </c>
      <c r="C17410" s="7">
        <v>25</v>
      </c>
      <c r="G17410">
        <v>26</v>
      </c>
      <c r="K17410">
        <v>17409</v>
      </c>
      <c r="N17410"/>
      <c r="O17410"/>
      <c r="Q17410"/>
    </row>
    <row r="17411" spans="1:17" ht="15" x14ac:dyDescent="0.25">
      <c r="A17411"/>
      <c r="B17411" s="114">
        <v>17410</v>
      </c>
      <c r="C17411" s="7">
        <v>25</v>
      </c>
      <c r="G17411">
        <v>26</v>
      </c>
      <c r="K17411">
        <v>17410</v>
      </c>
      <c r="N17411"/>
      <c r="O17411"/>
      <c r="Q17411"/>
    </row>
    <row r="17412" spans="1:17" ht="15" x14ac:dyDescent="0.25">
      <c r="A17412"/>
      <c r="B17412" s="114">
        <v>17411</v>
      </c>
      <c r="C17412" s="7">
        <v>25</v>
      </c>
      <c r="G17412">
        <v>26</v>
      </c>
      <c r="K17412">
        <v>17411</v>
      </c>
      <c r="N17412"/>
      <c r="O17412"/>
      <c r="Q17412"/>
    </row>
    <row r="17413" spans="1:17" ht="15" x14ac:dyDescent="0.25">
      <c r="A17413"/>
      <c r="B17413" s="114">
        <v>17412</v>
      </c>
      <c r="C17413" s="7">
        <v>25</v>
      </c>
      <c r="G17413">
        <v>26</v>
      </c>
      <c r="K17413">
        <v>17412</v>
      </c>
      <c r="N17413"/>
      <c r="O17413"/>
      <c r="Q17413"/>
    </row>
    <row r="17414" spans="1:17" ht="15" x14ac:dyDescent="0.25">
      <c r="A17414"/>
      <c r="B17414" s="114">
        <v>17413</v>
      </c>
      <c r="C17414" s="7">
        <v>25</v>
      </c>
      <c r="G17414">
        <v>26</v>
      </c>
      <c r="K17414">
        <v>17413</v>
      </c>
      <c r="N17414"/>
      <c r="O17414"/>
      <c r="Q17414"/>
    </row>
    <row r="17415" spans="1:17" ht="15" x14ac:dyDescent="0.25">
      <c r="A17415"/>
      <c r="B17415" s="114">
        <v>17414</v>
      </c>
      <c r="C17415" s="7">
        <v>25</v>
      </c>
      <c r="G17415">
        <v>26</v>
      </c>
      <c r="K17415">
        <v>17414</v>
      </c>
      <c r="N17415"/>
      <c r="O17415"/>
      <c r="Q17415"/>
    </row>
    <row r="17416" spans="1:17" ht="15" x14ac:dyDescent="0.25">
      <c r="A17416"/>
      <c r="B17416" s="114">
        <v>17415</v>
      </c>
      <c r="C17416" s="7">
        <v>25</v>
      </c>
      <c r="G17416">
        <v>26</v>
      </c>
      <c r="K17416">
        <v>17415</v>
      </c>
      <c r="N17416"/>
      <c r="O17416"/>
      <c r="Q17416"/>
    </row>
    <row r="17417" spans="1:17" ht="15" x14ac:dyDescent="0.25">
      <c r="A17417"/>
      <c r="B17417" s="114">
        <v>17416</v>
      </c>
      <c r="C17417" s="7">
        <v>25</v>
      </c>
      <c r="G17417">
        <v>26</v>
      </c>
      <c r="K17417">
        <v>17416</v>
      </c>
      <c r="N17417"/>
      <c r="O17417"/>
      <c r="Q17417"/>
    </row>
    <row r="17418" spans="1:17" ht="15" x14ac:dyDescent="0.25">
      <c r="A17418"/>
      <c r="B17418" s="114">
        <v>17417</v>
      </c>
      <c r="C17418" s="7">
        <v>25</v>
      </c>
      <c r="G17418">
        <v>26</v>
      </c>
      <c r="K17418">
        <v>17417</v>
      </c>
      <c r="N17418"/>
      <c r="O17418"/>
      <c r="Q17418"/>
    </row>
    <row r="17419" spans="1:17" ht="15" x14ac:dyDescent="0.25">
      <c r="A17419"/>
      <c r="B17419" s="114">
        <v>17418</v>
      </c>
      <c r="C17419" s="7">
        <v>25</v>
      </c>
      <c r="G17419">
        <v>26</v>
      </c>
      <c r="K17419">
        <v>17418</v>
      </c>
      <c r="N17419"/>
      <c r="O17419"/>
      <c r="Q17419"/>
    </row>
    <row r="17420" spans="1:17" ht="15" x14ac:dyDescent="0.25">
      <c r="A17420"/>
      <c r="B17420" s="114">
        <v>17419</v>
      </c>
      <c r="C17420" s="7">
        <v>25</v>
      </c>
      <c r="G17420">
        <v>26</v>
      </c>
      <c r="K17420">
        <v>17419</v>
      </c>
      <c r="N17420"/>
      <c r="O17420"/>
      <c r="Q17420"/>
    </row>
    <row r="17421" spans="1:17" ht="15" x14ac:dyDescent="0.25">
      <c r="A17421"/>
      <c r="B17421" s="114">
        <v>17420</v>
      </c>
      <c r="C17421" s="7">
        <v>25</v>
      </c>
      <c r="G17421">
        <v>26</v>
      </c>
      <c r="K17421">
        <v>17420</v>
      </c>
      <c r="N17421"/>
      <c r="O17421"/>
      <c r="Q17421"/>
    </row>
    <row r="17422" spans="1:17" ht="15" x14ac:dyDescent="0.25">
      <c r="A17422"/>
      <c r="B17422" s="114">
        <v>17421</v>
      </c>
      <c r="C17422" s="7">
        <v>25</v>
      </c>
      <c r="G17422">
        <v>26</v>
      </c>
      <c r="K17422">
        <v>17421</v>
      </c>
      <c r="N17422"/>
      <c r="O17422"/>
      <c r="Q17422"/>
    </row>
    <row r="17423" spans="1:17" ht="15" x14ac:dyDescent="0.25">
      <c r="A17423"/>
      <c r="B17423" s="114">
        <v>17422</v>
      </c>
      <c r="C17423" s="7">
        <v>25</v>
      </c>
      <c r="G17423">
        <v>26</v>
      </c>
      <c r="K17423">
        <v>17422</v>
      </c>
      <c r="N17423"/>
      <c r="O17423"/>
      <c r="Q17423"/>
    </row>
    <row r="17424" spans="1:17" ht="15" x14ac:dyDescent="0.25">
      <c r="A17424"/>
      <c r="B17424" s="114">
        <v>17423</v>
      </c>
      <c r="C17424" s="7">
        <v>25</v>
      </c>
      <c r="G17424">
        <v>26</v>
      </c>
      <c r="K17424">
        <v>17423</v>
      </c>
      <c r="N17424"/>
      <c r="O17424"/>
      <c r="Q17424"/>
    </row>
    <row r="17425" spans="1:17" ht="15" x14ac:dyDescent="0.25">
      <c r="A17425"/>
      <c r="B17425" s="114">
        <v>17424</v>
      </c>
      <c r="C17425" s="7">
        <v>25</v>
      </c>
      <c r="G17425">
        <v>26</v>
      </c>
      <c r="K17425">
        <v>17424</v>
      </c>
      <c r="N17425"/>
      <c r="O17425"/>
      <c r="Q17425"/>
    </row>
    <row r="17426" spans="1:17" ht="15" x14ac:dyDescent="0.25">
      <c r="A17426"/>
      <c r="B17426" s="114">
        <v>17425</v>
      </c>
      <c r="C17426" s="7">
        <v>25</v>
      </c>
      <c r="G17426">
        <v>26</v>
      </c>
      <c r="K17426">
        <v>17425</v>
      </c>
      <c r="N17426"/>
      <c r="O17426"/>
      <c r="Q17426"/>
    </row>
    <row r="17427" spans="1:17" ht="15" x14ac:dyDescent="0.25">
      <c r="A17427"/>
      <c r="B17427" s="114">
        <v>17426</v>
      </c>
      <c r="C17427" s="7">
        <v>25</v>
      </c>
      <c r="G17427">
        <v>26</v>
      </c>
      <c r="K17427">
        <v>17426</v>
      </c>
      <c r="N17427"/>
      <c r="O17427"/>
      <c r="Q17427"/>
    </row>
    <row r="17428" spans="1:17" ht="15" x14ac:dyDescent="0.25">
      <c r="A17428"/>
      <c r="B17428" s="114">
        <v>17427</v>
      </c>
      <c r="C17428" s="7">
        <v>25</v>
      </c>
      <c r="G17428">
        <v>26</v>
      </c>
      <c r="K17428">
        <v>17427</v>
      </c>
      <c r="N17428"/>
      <c r="O17428"/>
      <c r="Q17428"/>
    </row>
    <row r="17429" spans="1:17" ht="15" x14ac:dyDescent="0.25">
      <c r="A17429"/>
      <c r="B17429" s="114">
        <v>17428</v>
      </c>
      <c r="C17429" s="7">
        <v>25</v>
      </c>
      <c r="G17429">
        <v>26</v>
      </c>
      <c r="K17429">
        <v>17428</v>
      </c>
      <c r="N17429"/>
      <c r="O17429"/>
      <c r="Q17429"/>
    </row>
    <row r="17430" spans="1:17" ht="15" x14ac:dyDescent="0.25">
      <c r="A17430"/>
      <c r="B17430" s="114">
        <v>17429</v>
      </c>
      <c r="C17430" s="7">
        <v>25</v>
      </c>
      <c r="G17430">
        <v>26</v>
      </c>
      <c r="K17430">
        <v>17429</v>
      </c>
      <c r="N17430"/>
      <c r="O17430"/>
      <c r="Q17430"/>
    </row>
    <row r="17431" spans="1:17" ht="15" x14ac:dyDescent="0.25">
      <c r="A17431"/>
      <c r="B17431" s="114">
        <v>17430</v>
      </c>
      <c r="C17431" s="7">
        <v>25</v>
      </c>
      <c r="G17431">
        <v>26</v>
      </c>
      <c r="K17431">
        <v>17430</v>
      </c>
      <c r="N17431"/>
      <c r="O17431"/>
      <c r="Q17431"/>
    </row>
    <row r="17432" spans="1:17" ht="15" x14ac:dyDescent="0.25">
      <c r="A17432"/>
      <c r="B17432" s="114">
        <v>17431</v>
      </c>
      <c r="C17432" s="7">
        <v>25</v>
      </c>
      <c r="G17432">
        <v>26</v>
      </c>
      <c r="K17432">
        <v>17431</v>
      </c>
      <c r="N17432"/>
      <c r="O17432"/>
      <c r="Q17432"/>
    </row>
    <row r="17433" spans="1:17" ht="15" x14ac:dyDescent="0.25">
      <c r="A17433"/>
      <c r="B17433" s="114">
        <v>17432</v>
      </c>
      <c r="C17433" s="7">
        <v>25</v>
      </c>
      <c r="G17433">
        <v>26</v>
      </c>
      <c r="K17433">
        <v>17432</v>
      </c>
      <c r="N17433"/>
      <c r="O17433"/>
      <c r="Q17433"/>
    </row>
    <row r="17434" spans="1:17" ht="15" x14ac:dyDescent="0.25">
      <c r="A17434"/>
      <c r="B17434" s="114">
        <v>17433</v>
      </c>
      <c r="C17434" s="7">
        <v>25</v>
      </c>
      <c r="G17434">
        <v>26</v>
      </c>
      <c r="K17434">
        <v>17433</v>
      </c>
      <c r="N17434"/>
      <c r="O17434"/>
      <c r="Q17434"/>
    </row>
    <row r="17435" spans="1:17" ht="15" x14ac:dyDescent="0.25">
      <c r="A17435"/>
      <c r="B17435" s="114">
        <v>17434</v>
      </c>
      <c r="C17435" s="7">
        <v>25</v>
      </c>
      <c r="G17435">
        <v>26</v>
      </c>
      <c r="K17435">
        <v>17434</v>
      </c>
      <c r="N17435"/>
      <c r="O17435"/>
      <c r="Q17435"/>
    </row>
    <row r="17436" spans="1:17" ht="15" x14ac:dyDescent="0.25">
      <c r="A17436"/>
      <c r="B17436" s="114">
        <v>17435</v>
      </c>
      <c r="C17436" s="7">
        <v>25</v>
      </c>
      <c r="G17436">
        <v>26</v>
      </c>
      <c r="K17436">
        <v>17435</v>
      </c>
      <c r="N17436"/>
      <c r="O17436"/>
      <c r="Q17436"/>
    </row>
    <row r="17437" spans="1:17" ht="15" x14ac:dyDescent="0.25">
      <c r="A17437"/>
      <c r="B17437" s="114">
        <v>17436</v>
      </c>
      <c r="C17437" s="7">
        <v>25</v>
      </c>
      <c r="G17437">
        <v>26</v>
      </c>
      <c r="K17437">
        <v>17436</v>
      </c>
      <c r="N17437"/>
      <c r="O17437"/>
      <c r="Q17437"/>
    </row>
    <row r="17438" spans="1:17" ht="15" x14ac:dyDescent="0.25">
      <c r="A17438"/>
      <c r="B17438" s="114">
        <v>17437</v>
      </c>
      <c r="C17438" s="7">
        <v>25</v>
      </c>
      <c r="G17438">
        <v>26</v>
      </c>
      <c r="K17438">
        <v>17437</v>
      </c>
      <c r="N17438"/>
      <c r="O17438"/>
      <c r="Q17438"/>
    </row>
    <row r="17439" spans="1:17" ht="15" x14ac:dyDescent="0.25">
      <c r="A17439"/>
      <c r="B17439" s="114">
        <v>17438</v>
      </c>
      <c r="C17439" s="7">
        <v>25</v>
      </c>
      <c r="G17439">
        <v>26</v>
      </c>
      <c r="K17439">
        <v>17438</v>
      </c>
      <c r="N17439"/>
      <c r="O17439"/>
      <c r="Q17439"/>
    </row>
    <row r="17440" spans="1:17" ht="15" x14ac:dyDescent="0.25">
      <c r="A17440"/>
      <c r="B17440" s="114">
        <v>17439</v>
      </c>
      <c r="C17440" s="7">
        <v>25</v>
      </c>
      <c r="G17440">
        <v>26</v>
      </c>
      <c r="K17440">
        <v>17439</v>
      </c>
      <c r="N17440"/>
      <c r="O17440"/>
      <c r="Q17440"/>
    </row>
    <row r="17441" spans="1:17" ht="15" x14ac:dyDescent="0.25">
      <c r="A17441"/>
      <c r="B17441" s="114">
        <v>17440</v>
      </c>
      <c r="C17441" s="7">
        <v>25</v>
      </c>
      <c r="G17441">
        <v>26</v>
      </c>
      <c r="K17441">
        <v>17440</v>
      </c>
      <c r="N17441"/>
      <c r="O17441"/>
      <c r="Q17441"/>
    </row>
    <row r="17442" spans="1:17" ht="15" x14ac:dyDescent="0.25">
      <c r="A17442"/>
      <c r="B17442" s="114">
        <v>17441</v>
      </c>
      <c r="C17442" s="7">
        <v>25</v>
      </c>
      <c r="G17442">
        <v>26</v>
      </c>
      <c r="K17442">
        <v>17441</v>
      </c>
      <c r="N17442"/>
      <c r="O17442"/>
      <c r="Q17442"/>
    </row>
    <row r="17443" spans="1:17" ht="15" x14ac:dyDescent="0.25">
      <c r="A17443"/>
      <c r="B17443" s="114">
        <v>17442</v>
      </c>
      <c r="C17443" s="7">
        <v>25</v>
      </c>
      <c r="G17443">
        <v>26</v>
      </c>
      <c r="K17443">
        <v>17442</v>
      </c>
      <c r="N17443"/>
      <c r="O17443"/>
      <c r="Q17443"/>
    </row>
    <row r="17444" spans="1:17" ht="15" x14ac:dyDescent="0.25">
      <c r="A17444"/>
      <c r="B17444" s="114">
        <v>17443</v>
      </c>
      <c r="C17444" s="7">
        <v>25</v>
      </c>
      <c r="G17444">
        <v>26</v>
      </c>
      <c r="K17444">
        <v>17443</v>
      </c>
      <c r="N17444"/>
      <c r="O17444"/>
      <c r="Q17444"/>
    </row>
    <row r="17445" spans="1:17" ht="15" x14ac:dyDescent="0.25">
      <c r="A17445"/>
      <c r="B17445" s="114">
        <v>17444</v>
      </c>
      <c r="C17445" s="7">
        <v>25</v>
      </c>
      <c r="G17445">
        <v>26</v>
      </c>
      <c r="K17445">
        <v>17444</v>
      </c>
      <c r="N17445"/>
      <c r="O17445"/>
      <c r="Q17445"/>
    </row>
    <row r="17446" spans="1:17" ht="15" x14ac:dyDescent="0.25">
      <c r="A17446"/>
      <c r="B17446" s="114">
        <v>17445</v>
      </c>
      <c r="C17446" s="7">
        <v>25</v>
      </c>
      <c r="G17446">
        <v>26</v>
      </c>
      <c r="K17446">
        <v>17445</v>
      </c>
      <c r="N17446"/>
      <c r="O17446"/>
      <c r="Q17446"/>
    </row>
    <row r="17447" spans="1:17" ht="15" x14ac:dyDescent="0.25">
      <c r="A17447"/>
      <c r="B17447" s="114">
        <v>17446</v>
      </c>
      <c r="C17447" s="7">
        <v>25</v>
      </c>
      <c r="G17447">
        <v>26</v>
      </c>
      <c r="K17447">
        <v>17446</v>
      </c>
      <c r="N17447"/>
      <c r="O17447"/>
      <c r="Q17447"/>
    </row>
    <row r="17448" spans="1:17" ht="15" x14ac:dyDescent="0.25">
      <c r="A17448"/>
      <c r="B17448" s="114">
        <v>17447</v>
      </c>
      <c r="C17448" s="7">
        <v>25</v>
      </c>
      <c r="G17448">
        <v>26</v>
      </c>
      <c r="K17448">
        <v>17447</v>
      </c>
      <c r="N17448"/>
      <c r="O17448"/>
      <c r="Q17448"/>
    </row>
    <row r="17449" spans="1:17" ht="15" x14ac:dyDescent="0.25">
      <c r="A17449"/>
      <c r="B17449" s="114">
        <v>17448</v>
      </c>
      <c r="C17449" s="7">
        <v>25</v>
      </c>
      <c r="G17449">
        <v>26</v>
      </c>
      <c r="K17449">
        <v>17448</v>
      </c>
      <c r="N17449"/>
      <c r="O17449"/>
      <c r="Q17449"/>
    </row>
    <row r="17450" spans="1:17" ht="15" x14ac:dyDescent="0.25">
      <c r="A17450"/>
      <c r="B17450" s="114">
        <v>17449</v>
      </c>
      <c r="C17450" s="7">
        <v>25</v>
      </c>
      <c r="G17450">
        <v>26</v>
      </c>
      <c r="K17450">
        <v>17449</v>
      </c>
      <c r="N17450"/>
      <c r="O17450"/>
      <c r="Q17450"/>
    </row>
    <row r="17451" spans="1:17" ht="15" x14ac:dyDescent="0.25">
      <c r="A17451"/>
      <c r="B17451" s="114">
        <v>17450</v>
      </c>
      <c r="C17451" s="7">
        <v>25</v>
      </c>
      <c r="G17451">
        <v>26</v>
      </c>
      <c r="K17451">
        <v>17450</v>
      </c>
      <c r="N17451"/>
      <c r="O17451"/>
      <c r="Q17451"/>
    </row>
    <row r="17452" spans="1:17" ht="15" x14ac:dyDescent="0.25">
      <c r="A17452"/>
      <c r="B17452" s="114">
        <v>17451</v>
      </c>
      <c r="C17452" s="7">
        <v>25</v>
      </c>
      <c r="G17452">
        <v>26</v>
      </c>
      <c r="K17452">
        <v>17451</v>
      </c>
      <c r="N17452"/>
      <c r="O17452"/>
      <c r="Q17452"/>
    </row>
    <row r="17453" spans="1:17" ht="15" x14ac:dyDescent="0.25">
      <c r="A17453"/>
      <c r="B17453" s="114">
        <v>17452</v>
      </c>
      <c r="C17453" s="7">
        <v>25</v>
      </c>
      <c r="G17453">
        <v>26</v>
      </c>
      <c r="K17453">
        <v>17452</v>
      </c>
      <c r="N17453"/>
      <c r="O17453"/>
      <c r="Q17453"/>
    </row>
    <row r="17454" spans="1:17" ht="15" x14ac:dyDescent="0.25">
      <c r="A17454"/>
      <c r="B17454" s="114">
        <v>17453</v>
      </c>
      <c r="C17454" s="7">
        <v>25</v>
      </c>
      <c r="G17454">
        <v>26</v>
      </c>
      <c r="K17454">
        <v>17453</v>
      </c>
      <c r="N17454"/>
      <c r="O17454"/>
      <c r="Q17454"/>
    </row>
    <row r="17455" spans="1:17" ht="15" x14ac:dyDescent="0.25">
      <c r="A17455"/>
      <c r="B17455" s="114">
        <v>17454</v>
      </c>
      <c r="C17455" s="7">
        <v>25</v>
      </c>
      <c r="G17455">
        <v>26</v>
      </c>
      <c r="K17455">
        <v>17454</v>
      </c>
      <c r="N17455"/>
      <c r="O17455"/>
      <c r="Q17455"/>
    </row>
    <row r="17456" spans="1:17" ht="15" x14ac:dyDescent="0.25">
      <c r="A17456"/>
      <c r="B17456" s="114">
        <v>17455</v>
      </c>
      <c r="C17456" s="7">
        <v>25</v>
      </c>
      <c r="G17456">
        <v>26</v>
      </c>
      <c r="K17456">
        <v>17455</v>
      </c>
      <c r="N17456"/>
      <c r="O17456"/>
      <c r="Q17456"/>
    </row>
    <row r="17457" spans="1:17" ht="15" x14ac:dyDescent="0.25">
      <c r="A17457"/>
      <c r="B17457" s="114">
        <v>17456</v>
      </c>
      <c r="C17457" s="7">
        <v>25</v>
      </c>
      <c r="G17457">
        <v>26</v>
      </c>
      <c r="K17457">
        <v>17456</v>
      </c>
      <c r="N17457"/>
      <c r="O17457"/>
      <c r="Q17457"/>
    </row>
    <row r="17458" spans="1:17" ht="15" x14ac:dyDescent="0.25">
      <c r="A17458"/>
      <c r="B17458" s="114">
        <v>17457</v>
      </c>
      <c r="C17458" s="7">
        <v>25</v>
      </c>
      <c r="G17458">
        <v>26</v>
      </c>
      <c r="K17458">
        <v>17457</v>
      </c>
      <c r="N17458"/>
      <c r="O17458"/>
      <c r="Q17458"/>
    </row>
    <row r="17459" spans="1:17" ht="15" x14ac:dyDescent="0.25">
      <c r="A17459"/>
      <c r="B17459" s="114">
        <v>17458</v>
      </c>
      <c r="C17459" s="7">
        <v>25</v>
      </c>
      <c r="G17459">
        <v>26</v>
      </c>
      <c r="K17459">
        <v>17458</v>
      </c>
      <c r="N17459"/>
      <c r="O17459"/>
      <c r="Q17459"/>
    </row>
    <row r="17460" spans="1:17" ht="15" x14ac:dyDescent="0.25">
      <c r="A17460"/>
      <c r="B17460" s="114">
        <v>17459</v>
      </c>
      <c r="C17460" s="7">
        <v>25</v>
      </c>
      <c r="G17460">
        <v>26</v>
      </c>
      <c r="K17460">
        <v>17459</v>
      </c>
      <c r="N17460"/>
      <c r="O17460"/>
      <c r="Q17460"/>
    </row>
    <row r="17461" spans="1:17" ht="15" x14ac:dyDescent="0.25">
      <c r="A17461"/>
      <c r="B17461" s="114">
        <v>17460</v>
      </c>
      <c r="C17461" s="7">
        <v>25</v>
      </c>
      <c r="G17461">
        <v>26</v>
      </c>
      <c r="K17461">
        <v>17460</v>
      </c>
      <c r="N17461"/>
      <c r="O17461"/>
      <c r="Q17461"/>
    </row>
    <row r="17462" spans="1:17" ht="15" x14ac:dyDescent="0.25">
      <c r="A17462"/>
      <c r="B17462" s="114">
        <v>17461</v>
      </c>
      <c r="C17462" s="7">
        <v>25</v>
      </c>
      <c r="G17462">
        <v>26</v>
      </c>
      <c r="K17462">
        <v>17461</v>
      </c>
      <c r="N17462"/>
      <c r="O17462"/>
      <c r="Q17462"/>
    </row>
    <row r="17463" spans="1:17" ht="15" x14ac:dyDescent="0.25">
      <c r="A17463"/>
      <c r="B17463" s="114">
        <v>17462</v>
      </c>
      <c r="C17463" s="7">
        <v>25</v>
      </c>
      <c r="G17463">
        <v>26</v>
      </c>
      <c r="K17463">
        <v>17462</v>
      </c>
      <c r="N17463"/>
      <c r="O17463"/>
      <c r="Q17463"/>
    </row>
    <row r="17464" spans="1:17" ht="15" x14ac:dyDescent="0.25">
      <c r="A17464"/>
      <c r="B17464" s="114">
        <v>17463</v>
      </c>
      <c r="C17464" s="7">
        <v>25</v>
      </c>
      <c r="G17464">
        <v>26</v>
      </c>
      <c r="K17464">
        <v>17463</v>
      </c>
      <c r="N17464"/>
      <c r="O17464"/>
      <c r="Q17464"/>
    </row>
    <row r="17465" spans="1:17" ht="15" x14ac:dyDescent="0.25">
      <c r="A17465"/>
      <c r="B17465" s="114">
        <v>17464</v>
      </c>
      <c r="C17465" s="7">
        <v>25</v>
      </c>
      <c r="G17465">
        <v>26</v>
      </c>
      <c r="K17465">
        <v>17464</v>
      </c>
      <c r="N17465"/>
      <c r="O17465"/>
      <c r="Q17465"/>
    </row>
    <row r="17466" spans="1:17" ht="15" x14ac:dyDescent="0.25">
      <c r="A17466"/>
      <c r="B17466" s="114">
        <v>17465</v>
      </c>
      <c r="C17466" s="7">
        <v>25</v>
      </c>
      <c r="G17466">
        <v>26</v>
      </c>
      <c r="K17466">
        <v>17465</v>
      </c>
      <c r="N17466"/>
      <c r="O17466"/>
      <c r="Q17466"/>
    </row>
    <row r="17467" spans="1:17" ht="15" x14ac:dyDescent="0.25">
      <c r="A17467"/>
      <c r="B17467" s="114">
        <v>17466</v>
      </c>
      <c r="C17467" s="7">
        <v>25</v>
      </c>
      <c r="G17467">
        <v>26</v>
      </c>
      <c r="K17467">
        <v>17466</v>
      </c>
      <c r="N17467"/>
      <c r="O17467"/>
      <c r="Q17467"/>
    </row>
    <row r="17468" spans="1:17" ht="15" x14ac:dyDescent="0.25">
      <c r="A17468"/>
      <c r="B17468" s="114">
        <v>17467</v>
      </c>
      <c r="C17468" s="7">
        <v>25</v>
      </c>
      <c r="G17468">
        <v>26</v>
      </c>
      <c r="K17468">
        <v>17467</v>
      </c>
      <c r="N17468"/>
      <c r="O17468"/>
      <c r="Q17468"/>
    </row>
    <row r="17469" spans="1:17" ht="15" x14ac:dyDescent="0.25">
      <c r="A17469"/>
      <c r="B17469" s="114">
        <v>17468</v>
      </c>
      <c r="C17469" s="7">
        <v>25</v>
      </c>
      <c r="G17469">
        <v>26</v>
      </c>
      <c r="K17469">
        <v>17468</v>
      </c>
      <c r="N17469"/>
      <c r="O17469"/>
      <c r="Q17469"/>
    </row>
    <row r="17470" spans="1:17" ht="15" x14ac:dyDescent="0.25">
      <c r="A17470"/>
      <c r="B17470" s="114">
        <v>17469</v>
      </c>
      <c r="C17470" s="7">
        <v>25</v>
      </c>
      <c r="G17470">
        <v>26</v>
      </c>
      <c r="K17470">
        <v>17469</v>
      </c>
      <c r="N17470"/>
      <c r="O17470"/>
      <c r="Q17470"/>
    </row>
    <row r="17471" spans="1:17" ht="15" x14ac:dyDescent="0.25">
      <c r="A17471"/>
      <c r="B17471" s="114">
        <v>17470</v>
      </c>
      <c r="C17471" s="7">
        <v>25</v>
      </c>
      <c r="G17471">
        <v>26</v>
      </c>
      <c r="K17471">
        <v>17470</v>
      </c>
      <c r="N17471"/>
      <c r="O17471"/>
      <c r="Q17471"/>
    </row>
    <row r="17472" spans="1:17" ht="15" x14ac:dyDescent="0.25">
      <c r="A17472"/>
      <c r="B17472" s="114">
        <v>17471</v>
      </c>
      <c r="C17472" s="7">
        <v>25</v>
      </c>
      <c r="G17472">
        <v>26</v>
      </c>
      <c r="K17472">
        <v>17471</v>
      </c>
      <c r="N17472"/>
      <c r="O17472"/>
      <c r="Q17472"/>
    </row>
    <row r="17473" spans="1:17" ht="15" x14ac:dyDescent="0.25">
      <c r="A17473"/>
      <c r="B17473" s="114">
        <v>17472</v>
      </c>
      <c r="C17473" s="7">
        <v>25</v>
      </c>
      <c r="G17473">
        <v>26</v>
      </c>
      <c r="K17473">
        <v>17472</v>
      </c>
      <c r="N17473"/>
      <c r="O17473"/>
      <c r="Q17473"/>
    </row>
    <row r="17474" spans="1:17" ht="15" x14ac:dyDescent="0.25">
      <c r="A17474"/>
      <c r="B17474" s="114">
        <v>17473</v>
      </c>
      <c r="C17474" s="7">
        <v>25</v>
      </c>
      <c r="G17474">
        <v>26</v>
      </c>
      <c r="K17474">
        <v>17473</v>
      </c>
      <c r="N17474"/>
      <c r="O17474"/>
      <c r="Q17474"/>
    </row>
    <row r="17475" spans="1:17" ht="15" x14ac:dyDescent="0.25">
      <c r="A17475"/>
      <c r="B17475" s="114">
        <v>17474</v>
      </c>
      <c r="C17475" s="7">
        <v>25</v>
      </c>
      <c r="G17475">
        <v>26</v>
      </c>
      <c r="K17475">
        <v>17474</v>
      </c>
      <c r="N17475"/>
      <c r="O17475"/>
      <c r="Q17475"/>
    </row>
    <row r="17476" spans="1:17" ht="15" x14ac:dyDescent="0.25">
      <c r="A17476"/>
      <c r="B17476" s="114">
        <v>17475</v>
      </c>
      <c r="C17476" s="7">
        <v>25</v>
      </c>
      <c r="G17476">
        <v>26</v>
      </c>
      <c r="K17476">
        <v>17475</v>
      </c>
      <c r="N17476"/>
      <c r="O17476"/>
      <c r="Q17476"/>
    </row>
    <row r="17477" spans="1:17" ht="15" x14ac:dyDescent="0.25">
      <c r="A17477"/>
      <c r="B17477" s="114">
        <v>17476</v>
      </c>
      <c r="C17477" s="7">
        <v>25</v>
      </c>
      <c r="G17477">
        <v>26</v>
      </c>
      <c r="K17477">
        <v>17476</v>
      </c>
      <c r="N17477"/>
      <c r="O17477"/>
      <c r="Q17477"/>
    </row>
    <row r="17478" spans="1:17" ht="15" x14ac:dyDescent="0.25">
      <c r="A17478"/>
      <c r="B17478" s="114">
        <v>17477</v>
      </c>
      <c r="C17478" s="7">
        <v>25</v>
      </c>
      <c r="G17478">
        <v>26</v>
      </c>
      <c r="K17478">
        <v>17477</v>
      </c>
      <c r="N17478"/>
      <c r="O17478"/>
      <c r="Q17478"/>
    </row>
    <row r="17479" spans="1:17" ht="15" x14ac:dyDescent="0.25">
      <c r="A17479"/>
      <c r="B17479" s="114">
        <v>17478</v>
      </c>
      <c r="C17479" s="7">
        <v>25</v>
      </c>
      <c r="G17479">
        <v>26</v>
      </c>
      <c r="K17479">
        <v>17478</v>
      </c>
      <c r="N17479"/>
      <c r="O17479"/>
      <c r="Q17479"/>
    </row>
    <row r="17480" spans="1:17" ht="15" x14ac:dyDescent="0.25">
      <c r="A17480"/>
      <c r="B17480" s="114">
        <v>17479</v>
      </c>
      <c r="C17480" s="7">
        <v>25</v>
      </c>
      <c r="G17480">
        <v>26</v>
      </c>
      <c r="K17480">
        <v>17479</v>
      </c>
      <c r="N17480"/>
      <c r="O17480"/>
      <c r="Q17480"/>
    </row>
    <row r="17481" spans="1:17" ht="15" x14ac:dyDescent="0.25">
      <c r="A17481"/>
      <c r="B17481" s="114">
        <v>17480</v>
      </c>
      <c r="C17481" s="7">
        <v>25</v>
      </c>
      <c r="G17481">
        <v>26</v>
      </c>
      <c r="K17481">
        <v>17480</v>
      </c>
      <c r="N17481"/>
      <c r="O17481"/>
      <c r="Q17481"/>
    </row>
    <row r="17482" spans="1:17" ht="15" x14ac:dyDescent="0.25">
      <c r="A17482"/>
      <c r="B17482" s="114">
        <v>17481</v>
      </c>
      <c r="C17482" s="7">
        <v>25</v>
      </c>
      <c r="G17482">
        <v>26</v>
      </c>
      <c r="K17482">
        <v>17481</v>
      </c>
      <c r="N17482"/>
      <c r="O17482"/>
      <c r="Q17482"/>
    </row>
    <row r="17483" spans="1:17" ht="15" x14ac:dyDescent="0.25">
      <c r="A17483"/>
      <c r="B17483" s="114">
        <v>17482</v>
      </c>
      <c r="C17483" s="7">
        <v>25</v>
      </c>
      <c r="G17483">
        <v>26</v>
      </c>
      <c r="K17483">
        <v>17482</v>
      </c>
      <c r="N17483"/>
      <c r="O17483"/>
      <c r="Q17483"/>
    </row>
    <row r="17484" spans="1:17" ht="15" x14ac:dyDescent="0.25">
      <c r="A17484"/>
      <c r="B17484" s="114">
        <v>17483</v>
      </c>
      <c r="C17484" s="7">
        <v>25</v>
      </c>
      <c r="G17484">
        <v>26</v>
      </c>
      <c r="K17484">
        <v>17483</v>
      </c>
      <c r="N17484"/>
      <c r="O17484"/>
      <c r="Q17484"/>
    </row>
    <row r="17485" spans="1:17" ht="15" x14ac:dyDescent="0.25">
      <c r="A17485"/>
      <c r="B17485" s="114">
        <v>17484</v>
      </c>
      <c r="C17485" s="7">
        <v>25</v>
      </c>
      <c r="G17485">
        <v>26</v>
      </c>
      <c r="K17485">
        <v>17484</v>
      </c>
      <c r="N17485"/>
      <c r="O17485"/>
      <c r="Q17485"/>
    </row>
    <row r="17486" spans="1:17" ht="15" x14ac:dyDescent="0.25">
      <c r="A17486"/>
      <c r="B17486" s="114">
        <v>17485</v>
      </c>
      <c r="C17486" s="7">
        <v>25</v>
      </c>
      <c r="G17486">
        <v>26</v>
      </c>
      <c r="K17486">
        <v>17485</v>
      </c>
      <c r="N17486"/>
      <c r="O17486"/>
      <c r="Q17486"/>
    </row>
    <row r="17487" spans="1:17" ht="15" x14ac:dyDescent="0.25">
      <c r="A17487"/>
      <c r="B17487" s="114">
        <v>17486</v>
      </c>
      <c r="C17487" s="7">
        <v>25</v>
      </c>
      <c r="G17487">
        <v>26</v>
      </c>
      <c r="K17487">
        <v>17486</v>
      </c>
      <c r="N17487"/>
      <c r="O17487"/>
      <c r="Q17487"/>
    </row>
    <row r="17488" spans="1:17" ht="15" x14ac:dyDescent="0.25">
      <c r="A17488"/>
      <c r="B17488" s="114">
        <v>17487</v>
      </c>
      <c r="C17488" s="7">
        <v>25</v>
      </c>
      <c r="G17488">
        <v>26</v>
      </c>
      <c r="K17488">
        <v>17487</v>
      </c>
      <c r="N17488"/>
      <c r="O17488"/>
      <c r="Q17488"/>
    </row>
    <row r="17489" spans="1:17" ht="15" x14ac:dyDescent="0.25">
      <c r="A17489"/>
      <c r="B17489" s="114">
        <v>17488</v>
      </c>
      <c r="C17489" s="7">
        <v>25</v>
      </c>
      <c r="G17489">
        <v>26</v>
      </c>
      <c r="K17489">
        <v>17488</v>
      </c>
      <c r="N17489"/>
      <c r="O17489"/>
      <c r="Q17489"/>
    </row>
    <row r="17490" spans="1:17" ht="15" x14ac:dyDescent="0.25">
      <c r="A17490"/>
      <c r="B17490" s="114">
        <v>17489</v>
      </c>
      <c r="C17490" s="7">
        <v>25</v>
      </c>
      <c r="G17490">
        <v>26</v>
      </c>
      <c r="K17490">
        <v>17489</v>
      </c>
      <c r="N17490"/>
      <c r="O17490"/>
      <c r="Q17490"/>
    </row>
    <row r="17491" spans="1:17" ht="15" x14ac:dyDescent="0.25">
      <c r="A17491"/>
      <c r="B17491" s="114">
        <v>17490</v>
      </c>
      <c r="C17491" s="7">
        <v>25</v>
      </c>
      <c r="G17491">
        <v>26</v>
      </c>
      <c r="K17491">
        <v>17490</v>
      </c>
      <c r="N17491"/>
      <c r="O17491"/>
      <c r="Q17491"/>
    </row>
    <row r="17492" spans="1:17" ht="15" x14ac:dyDescent="0.25">
      <c r="A17492"/>
      <c r="B17492" s="114">
        <v>17491</v>
      </c>
      <c r="C17492" s="7">
        <v>25</v>
      </c>
      <c r="G17492">
        <v>26</v>
      </c>
      <c r="K17492">
        <v>17491</v>
      </c>
      <c r="N17492"/>
      <c r="O17492"/>
      <c r="Q17492"/>
    </row>
    <row r="17493" spans="1:17" ht="15" x14ac:dyDescent="0.25">
      <c r="A17493"/>
      <c r="B17493" s="114">
        <v>17492</v>
      </c>
      <c r="C17493" s="7">
        <v>25</v>
      </c>
      <c r="G17493">
        <v>26</v>
      </c>
      <c r="K17493">
        <v>17492</v>
      </c>
      <c r="N17493"/>
      <c r="O17493"/>
      <c r="Q17493"/>
    </row>
    <row r="17494" spans="1:17" ht="15" x14ac:dyDescent="0.25">
      <c r="A17494"/>
      <c r="B17494" s="114">
        <v>17493</v>
      </c>
      <c r="C17494" s="7">
        <v>25</v>
      </c>
      <c r="G17494">
        <v>26</v>
      </c>
      <c r="K17494">
        <v>17493</v>
      </c>
      <c r="N17494"/>
      <c r="O17494"/>
      <c r="Q17494"/>
    </row>
    <row r="17495" spans="1:17" ht="15" x14ac:dyDescent="0.25">
      <c r="A17495"/>
      <c r="B17495" s="114">
        <v>17494</v>
      </c>
      <c r="C17495" s="7">
        <v>25</v>
      </c>
      <c r="G17495">
        <v>26</v>
      </c>
      <c r="K17495">
        <v>17494</v>
      </c>
      <c r="N17495"/>
      <c r="O17495"/>
      <c r="Q17495"/>
    </row>
    <row r="17496" spans="1:17" ht="15" x14ac:dyDescent="0.25">
      <c r="A17496"/>
      <c r="B17496" s="114">
        <v>17495</v>
      </c>
      <c r="C17496" s="7">
        <v>25</v>
      </c>
      <c r="G17496">
        <v>26</v>
      </c>
      <c r="K17496">
        <v>17495</v>
      </c>
      <c r="N17496"/>
      <c r="O17496"/>
      <c r="Q17496"/>
    </row>
    <row r="17497" spans="1:17" ht="15" x14ac:dyDescent="0.25">
      <c r="A17497"/>
      <c r="B17497" s="114">
        <v>17496</v>
      </c>
      <c r="C17497" s="7">
        <v>25</v>
      </c>
      <c r="G17497">
        <v>26</v>
      </c>
      <c r="K17497">
        <v>17496</v>
      </c>
      <c r="N17497"/>
      <c r="O17497"/>
      <c r="Q17497"/>
    </row>
    <row r="17498" spans="1:17" ht="15" x14ac:dyDescent="0.25">
      <c r="A17498"/>
      <c r="B17498" s="114">
        <v>17497</v>
      </c>
      <c r="C17498" s="7">
        <v>25</v>
      </c>
      <c r="G17498">
        <v>26</v>
      </c>
      <c r="K17498">
        <v>17497</v>
      </c>
      <c r="N17498"/>
      <c r="O17498"/>
      <c r="Q17498"/>
    </row>
    <row r="17499" spans="1:17" ht="15" x14ac:dyDescent="0.25">
      <c r="A17499"/>
      <c r="B17499" s="114">
        <v>17498</v>
      </c>
      <c r="C17499" s="7">
        <v>25</v>
      </c>
      <c r="G17499">
        <v>26</v>
      </c>
      <c r="K17499">
        <v>17498</v>
      </c>
      <c r="N17499"/>
      <c r="O17499"/>
      <c r="Q17499"/>
    </row>
    <row r="17500" spans="1:17" ht="15" x14ac:dyDescent="0.25">
      <c r="A17500"/>
      <c r="B17500" s="114">
        <v>17499</v>
      </c>
      <c r="C17500" s="7">
        <v>25</v>
      </c>
      <c r="G17500">
        <v>26</v>
      </c>
      <c r="K17500">
        <v>17499</v>
      </c>
      <c r="N17500"/>
      <c r="O17500"/>
      <c r="Q17500"/>
    </row>
    <row r="17501" spans="1:17" ht="15" x14ac:dyDescent="0.25">
      <c r="A17501"/>
      <c r="B17501" s="114">
        <v>17500</v>
      </c>
      <c r="C17501" s="7">
        <v>25</v>
      </c>
      <c r="G17501">
        <v>26</v>
      </c>
      <c r="K17501">
        <v>17500</v>
      </c>
      <c r="N17501"/>
      <c r="O17501"/>
      <c r="Q17501"/>
    </row>
    <row r="17502" spans="1:17" ht="15" x14ac:dyDescent="0.25">
      <c r="A17502"/>
      <c r="B17502" s="114">
        <v>17501</v>
      </c>
      <c r="C17502" s="7">
        <v>25</v>
      </c>
      <c r="G17502">
        <v>26</v>
      </c>
      <c r="K17502">
        <v>17501</v>
      </c>
      <c r="N17502"/>
      <c r="O17502"/>
      <c r="Q17502"/>
    </row>
    <row r="17503" spans="1:17" ht="15" x14ac:dyDescent="0.25">
      <c r="A17503"/>
      <c r="B17503" s="114">
        <v>17502</v>
      </c>
      <c r="C17503" s="7">
        <v>25</v>
      </c>
      <c r="G17503">
        <v>26</v>
      </c>
      <c r="K17503">
        <v>17502</v>
      </c>
      <c r="N17503"/>
      <c r="O17503"/>
      <c r="Q17503"/>
    </row>
    <row r="17504" spans="1:17" ht="15" x14ac:dyDescent="0.25">
      <c r="A17504"/>
      <c r="B17504" s="114">
        <v>17503</v>
      </c>
      <c r="C17504" s="7">
        <v>25</v>
      </c>
      <c r="G17504">
        <v>26</v>
      </c>
      <c r="K17504">
        <v>17503</v>
      </c>
      <c r="N17504"/>
      <c r="O17504"/>
      <c r="Q17504"/>
    </row>
    <row r="17505" spans="1:17" ht="15" x14ac:dyDescent="0.25">
      <c r="A17505"/>
      <c r="B17505" s="114">
        <v>17504</v>
      </c>
      <c r="C17505" s="7">
        <v>25</v>
      </c>
      <c r="G17505">
        <v>26</v>
      </c>
      <c r="K17505">
        <v>17504</v>
      </c>
      <c r="N17505"/>
      <c r="O17505"/>
      <c r="Q17505"/>
    </row>
    <row r="17506" spans="1:17" ht="15" x14ac:dyDescent="0.25">
      <c r="A17506"/>
      <c r="B17506" s="114">
        <v>17505</v>
      </c>
      <c r="C17506" s="7">
        <v>25</v>
      </c>
      <c r="G17506">
        <v>26</v>
      </c>
      <c r="K17506">
        <v>17505</v>
      </c>
      <c r="N17506"/>
      <c r="O17506"/>
      <c r="Q17506"/>
    </row>
    <row r="17507" spans="1:17" ht="15" x14ac:dyDescent="0.25">
      <c r="A17507"/>
      <c r="B17507" s="114">
        <v>17506</v>
      </c>
      <c r="C17507" s="7">
        <v>25</v>
      </c>
      <c r="G17507">
        <v>26</v>
      </c>
      <c r="K17507">
        <v>17506</v>
      </c>
      <c r="N17507"/>
      <c r="O17507"/>
      <c r="Q17507"/>
    </row>
    <row r="17508" spans="1:17" ht="15" x14ac:dyDescent="0.25">
      <c r="A17508"/>
      <c r="B17508" s="114">
        <v>17507</v>
      </c>
      <c r="C17508" s="7">
        <v>25</v>
      </c>
      <c r="G17508">
        <v>26</v>
      </c>
      <c r="K17508">
        <v>17507</v>
      </c>
      <c r="N17508"/>
      <c r="O17508"/>
      <c r="Q17508"/>
    </row>
    <row r="17509" spans="1:17" ht="15" x14ac:dyDescent="0.25">
      <c r="A17509"/>
      <c r="B17509" s="114">
        <v>17508</v>
      </c>
      <c r="C17509" s="7">
        <v>25</v>
      </c>
      <c r="G17509">
        <v>26</v>
      </c>
      <c r="K17509">
        <v>17508</v>
      </c>
      <c r="N17509"/>
      <c r="O17509"/>
      <c r="Q17509"/>
    </row>
    <row r="17510" spans="1:17" ht="15" x14ac:dyDescent="0.25">
      <c r="A17510"/>
      <c r="B17510" s="114">
        <v>17509</v>
      </c>
      <c r="C17510" s="7">
        <v>25</v>
      </c>
      <c r="G17510">
        <v>26</v>
      </c>
      <c r="K17510">
        <v>17509</v>
      </c>
      <c r="N17510"/>
      <c r="O17510"/>
      <c r="Q17510"/>
    </row>
    <row r="17511" spans="1:17" ht="15" x14ac:dyDescent="0.25">
      <c r="A17511"/>
      <c r="B17511" s="114">
        <v>17510</v>
      </c>
      <c r="C17511" s="7">
        <v>25</v>
      </c>
      <c r="G17511">
        <v>26</v>
      </c>
      <c r="K17511">
        <v>17510</v>
      </c>
      <c r="N17511"/>
      <c r="O17511"/>
      <c r="Q17511"/>
    </row>
    <row r="17512" spans="1:17" ht="15" x14ac:dyDescent="0.25">
      <c r="A17512"/>
      <c r="B17512" s="114">
        <v>17511</v>
      </c>
      <c r="C17512" s="7">
        <v>25</v>
      </c>
      <c r="G17512">
        <v>26</v>
      </c>
      <c r="K17512">
        <v>17511</v>
      </c>
      <c r="N17512"/>
      <c r="O17512"/>
      <c r="Q17512"/>
    </row>
    <row r="17513" spans="1:17" ht="15" x14ac:dyDescent="0.25">
      <c r="A17513"/>
      <c r="B17513" s="114">
        <v>17512</v>
      </c>
      <c r="C17513" s="7">
        <v>25</v>
      </c>
      <c r="G17513">
        <v>26</v>
      </c>
      <c r="K17513">
        <v>17512</v>
      </c>
      <c r="N17513"/>
      <c r="O17513"/>
      <c r="Q17513"/>
    </row>
    <row r="17514" spans="1:17" ht="15" x14ac:dyDescent="0.25">
      <c r="A17514"/>
      <c r="B17514" s="114">
        <v>17513</v>
      </c>
      <c r="C17514" s="7">
        <v>25</v>
      </c>
      <c r="G17514">
        <v>26</v>
      </c>
      <c r="K17514">
        <v>17513</v>
      </c>
      <c r="N17514"/>
      <c r="O17514"/>
      <c r="Q17514"/>
    </row>
    <row r="17515" spans="1:17" ht="15" x14ac:dyDescent="0.25">
      <c r="A17515"/>
      <c r="B17515" s="114">
        <v>17514</v>
      </c>
      <c r="C17515" s="7">
        <v>25</v>
      </c>
      <c r="G17515">
        <v>26</v>
      </c>
      <c r="K17515">
        <v>17514</v>
      </c>
      <c r="N17515"/>
      <c r="O17515"/>
      <c r="Q17515"/>
    </row>
    <row r="17516" spans="1:17" ht="15" x14ac:dyDescent="0.25">
      <c r="A17516"/>
      <c r="B17516" s="114">
        <v>17515</v>
      </c>
      <c r="C17516" s="7">
        <v>25</v>
      </c>
      <c r="G17516">
        <v>26</v>
      </c>
      <c r="K17516">
        <v>17515</v>
      </c>
      <c r="N17516"/>
      <c r="O17516"/>
      <c r="Q17516"/>
    </row>
    <row r="17517" spans="1:17" ht="15" x14ac:dyDescent="0.25">
      <c r="A17517"/>
      <c r="B17517" s="114">
        <v>17516</v>
      </c>
      <c r="C17517" s="7">
        <v>25</v>
      </c>
      <c r="G17517">
        <v>26</v>
      </c>
      <c r="K17517">
        <v>17516</v>
      </c>
      <c r="N17517"/>
      <c r="O17517"/>
      <c r="Q17517"/>
    </row>
    <row r="17518" spans="1:17" ht="15" x14ac:dyDescent="0.25">
      <c r="A17518"/>
      <c r="B17518" s="114">
        <v>17517</v>
      </c>
      <c r="C17518" s="7">
        <v>25</v>
      </c>
      <c r="G17518">
        <v>26</v>
      </c>
      <c r="K17518">
        <v>17517</v>
      </c>
      <c r="N17518"/>
      <c r="O17518"/>
      <c r="Q17518"/>
    </row>
    <row r="17519" spans="1:17" ht="15" x14ac:dyDescent="0.25">
      <c r="A17519"/>
      <c r="B17519" s="114">
        <v>17518</v>
      </c>
      <c r="C17519" s="7">
        <v>25</v>
      </c>
      <c r="G17519">
        <v>26</v>
      </c>
      <c r="K17519">
        <v>17518</v>
      </c>
      <c r="N17519"/>
      <c r="O17519"/>
      <c r="Q17519"/>
    </row>
    <row r="17520" spans="1:17" ht="15" x14ac:dyDescent="0.25">
      <c r="A17520"/>
      <c r="B17520" s="114">
        <v>17519</v>
      </c>
      <c r="C17520" s="7">
        <v>25</v>
      </c>
      <c r="G17520">
        <v>26</v>
      </c>
      <c r="K17520">
        <v>17519</v>
      </c>
      <c r="N17520"/>
      <c r="O17520"/>
      <c r="Q17520"/>
    </row>
    <row r="17521" spans="1:17" ht="15" x14ac:dyDescent="0.25">
      <c r="A17521"/>
      <c r="B17521" s="114">
        <v>17520</v>
      </c>
      <c r="C17521" s="7">
        <v>25</v>
      </c>
      <c r="G17521">
        <v>26</v>
      </c>
      <c r="K17521">
        <v>17520</v>
      </c>
      <c r="N17521"/>
      <c r="O17521"/>
      <c r="Q17521"/>
    </row>
    <row r="17522" spans="1:17" ht="15" x14ac:dyDescent="0.25">
      <c r="A17522"/>
      <c r="B17522" s="114">
        <v>17521</v>
      </c>
      <c r="C17522" s="7">
        <v>25</v>
      </c>
      <c r="G17522">
        <v>26</v>
      </c>
      <c r="K17522">
        <v>17521</v>
      </c>
      <c r="N17522"/>
      <c r="O17522"/>
      <c r="Q17522"/>
    </row>
    <row r="17523" spans="1:17" ht="15" x14ac:dyDescent="0.25">
      <c r="A17523"/>
      <c r="B17523" s="114">
        <v>17522</v>
      </c>
      <c r="C17523" s="7">
        <v>25</v>
      </c>
      <c r="G17523">
        <v>26</v>
      </c>
      <c r="K17523">
        <v>17522</v>
      </c>
      <c r="N17523"/>
      <c r="O17523"/>
      <c r="Q17523"/>
    </row>
    <row r="17524" spans="1:17" ht="15" x14ac:dyDescent="0.25">
      <c r="A17524"/>
      <c r="B17524" s="114">
        <v>17523</v>
      </c>
      <c r="C17524" s="7">
        <v>25</v>
      </c>
      <c r="G17524">
        <v>26</v>
      </c>
      <c r="K17524">
        <v>17523</v>
      </c>
      <c r="N17524"/>
      <c r="O17524"/>
      <c r="Q17524"/>
    </row>
    <row r="17525" spans="1:17" ht="15" x14ac:dyDescent="0.25">
      <c r="A17525"/>
      <c r="B17525" s="114">
        <v>17524</v>
      </c>
      <c r="C17525" s="7">
        <v>25</v>
      </c>
      <c r="G17525">
        <v>26</v>
      </c>
      <c r="K17525">
        <v>17524</v>
      </c>
      <c r="N17525"/>
      <c r="O17525"/>
      <c r="Q17525"/>
    </row>
    <row r="17526" spans="1:17" ht="15" x14ac:dyDescent="0.25">
      <c r="A17526"/>
      <c r="B17526" s="114">
        <v>17525</v>
      </c>
      <c r="C17526" s="7">
        <v>25</v>
      </c>
      <c r="G17526">
        <v>26</v>
      </c>
      <c r="K17526">
        <v>17525</v>
      </c>
      <c r="N17526"/>
      <c r="O17526"/>
      <c r="Q17526"/>
    </row>
    <row r="17527" spans="1:17" ht="15" x14ac:dyDescent="0.25">
      <c r="A17527"/>
      <c r="B17527" s="114">
        <v>17526</v>
      </c>
      <c r="C17527" s="7">
        <v>25</v>
      </c>
      <c r="G17527">
        <v>26</v>
      </c>
      <c r="K17527">
        <v>17526</v>
      </c>
      <c r="N17527"/>
      <c r="O17527"/>
      <c r="Q17527"/>
    </row>
    <row r="17528" spans="1:17" ht="15" x14ac:dyDescent="0.25">
      <c r="A17528"/>
      <c r="B17528" s="114">
        <v>17527</v>
      </c>
      <c r="C17528" s="7">
        <v>25</v>
      </c>
      <c r="G17528">
        <v>26</v>
      </c>
      <c r="K17528">
        <v>17527</v>
      </c>
      <c r="N17528"/>
      <c r="O17528"/>
      <c r="Q17528"/>
    </row>
    <row r="17529" spans="1:17" ht="15" x14ac:dyDescent="0.25">
      <c r="A17529"/>
      <c r="B17529" s="114">
        <v>17528</v>
      </c>
      <c r="C17529" s="7">
        <v>25</v>
      </c>
      <c r="G17529">
        <v>26</v>
      </c>
      <c r="K17529">
        <v>17528</v>
      </c>
      <c r="N17529"/>
      <c r="O17529"/>
      <c r="Q17529"/>
    </row>
    <row r="17530" spans="1:17" ht="15" x14ac:dyDescent="0.25">
      <c r="A17530"/>
      <c r="B17530" s="114">
        <v>17529</v>
      </c>
      <c r="C17530" s="7">
        <v>25</v>
      </c>
      <c r="G17530">
        <v>26</v>
      </c>
      <c r="K17530">
        <v>17529</v>
      </c>
      <c r="N17530"/>
      <c r="O17530"/>
      <c r="Q17530"/>
    </row>
    <row r="17531" spans="1:17" ht="15" x14ac:dyDescent="0.25">
      <c r="A17531"/>
      <c r="B17531" s="114">
        <v>17530</v>
      </c>
      <c r="C17531" s="7">
        <v>25</v>
      </c>
      <c r="G17531">
        <v>26</v>
      </c>
      <c r="K17531">
        <v>17530</v>
      </c>
      <c r="N17531"/>
      <c r="O17531"/>
      <c r="Q17531"/>
    </row>
    <row r="17532" spans="1:17" ht="15" x14ac:dyDescent="0.25">
      <c r="A17532"/>
      <c r="B17532" s="114">
        <v>17531</v>
      </c>
      <c r="C17532" s="7">
        <v>25</v>
      </c>
      <c r="G17532">
        <v>26</v>
      </c>
      <c r="K17532">
        <v>17531</v>
      </c>
      <c r="N17532"/>
      <c r="O17532"/>
      <c r="Q17532"/>
    </row>
    <row r="17533" spans="1:17" ht="15" x14ac:dyDescent="0.25">
      <c r="A17533"/>
      <c r="B17533" s="114">
        <v>17532</v>
      </c>
      <c r="C17533" s="7">
        <v>25</v>
      </c>
      <c r="G17533">
        <v>26</v>
      </c>
      <c r="K17533">
        <v>17532</v>
      </c>
      <c r="N17533"/>
      <c r="O17533"/>
      <c r="Q17533"/>
    </row>
    <row r="17534" spans="1:17" ht="15" x14ac:dyDescent="0.25">
      <c r="A17534"/>
      <c r="B17534" s="114">
        <v>17533</v>
      </c>
      <c r="C17534" s="7">
        <v>25</v>
      </c>
      <c r="G17534">
        <v>26</v>
      </c>
      <c r="K17534">
        <v>17533</v>
      </c>
      <c r="N17534"/>
      <c r="O17534"/>
      <c r="Q17534"/>
    </row>
    <row r="17535" spans="1:17" ht="15" x14ac:dyDescent="0.25">
      <c r="A17535"/>
      <c r="B17535" s="114">
        <v>17534</v>
      </c>
      <c r="C17535" s="7">
        <v>25</v>
      </c>
      <c r="G17535">
        <v>26</v>
      </c>
      <c r="K17535">
        <v>17534</v>
      </c>
      <c r="N17535"/>
      <c r="O17535"/>
      <c r="Q17535"/>
    </row>
    <row r="17536" spans="1:17" ht="15" x14ac:dyDescent="0.25">
      <c r="A17536"/>
      <c r="B17536" s="114">
        <v>17535</v>
      </c>
      <c r="C17536" s="7">
        <v>25</v>
      </c>
      <c r="G17536">
        <v>26</v>
      </c>
      <c r="K17536">
        <v>17535</v>
      </c>
      <c r="N17536"/>
      <c r="O17536"/>
      <c r="Q17536"/>
    </row>
    <row r="17537" spans="1:17" ht="15" x14ac:dyDescent="0.25">
      <c r="A17537"/>
      <c r="B17537" s="114">
        <v>17536</v>
      </c>
      <c r="C17537" s="7">
        <v>25</v>
      </c>
      <c r="G17537">
        <v>26</v>
      </c>
      <c r="K17537">
        <v>17536</v>
      </c>
      <c r="N17537"/>
      <c r="O17537"/>
      <c r="Q17537"/>
    </row>
    <row r="17538" spans="1:17" ht="15" x14ac:dyDescent="0.25">
      <c r="A17538"/>
      <c r="B17538" s="114">
        <v>17537</v>
      </c>
      <c r="C17538" s="7">
        <v>25</v>
      </c>
      <c r="G17538">
        <v>26</v>
      </c>
      <c r="K17538">
        <v>17537</v>
      </c>
      <c r="N17538"/>
      <c r="O17538"/>
      <c r="Q17538"/>
    </row>
    <row r="17539" spans="1:17" ht="15" x14ac:dyDescent="0.25">
      <c r="A17539"/>
      <c r="B17539" s="114">
        <v>17538</v>
      </c>
      <c r="C17539" s="7">
        <v>25</v>
      </c>
      <c r="G17539">
        <v>26</v>
      </c>
      <c r="K17539">
        <v>17538</v>
      </c>
      <c r="N17539"/>
      <c r="O17539"/>
      <c r="Q17539"/>
    </row>
    <row r="17540" spans="1:17" ht="15" x14ac:dyDescent="0.25">
      <c r="A17540"/>
      <c r="B17540" s="114">
        <v>17539</v>
      </c>
      <c r="C17540" s="7">
        <v>25</v>
      </c>
      <c r="G17540">
        <v>26</v>
      </c>
      <c r="K17540">
        <v>17539</v>
      </c>
      <c r="N17540"/>
      <c r="O17540"/>
      <c r="Q17540"/>
    </row>
    <row r="17541" spans="1:17" ht="15" x14ac:dyDescent="0.25">
      <c r="A17541"/>
      <c r="B17541" s="114">
        <v>17540</v>
      </c>
      <c r="C17541" s="7">
        <v>25</v>
      </c>
      <c r="G17541">
        <v>26</v>
      </c>
      <c r="K17541">
        <v>17540</v>
      </c>
      <c r="N17541"/>
      <c r="O17541"/>
      <c r="Q17541"/>
    </row>
    <row r="17542" spans="1:17" ht="15" x14ac:dyDescent="0.25">
      <c r="A17542"/>
      <c r="B17542" s="114">
        <v>17541</v>
      </c>
      <c r="C17542" s="7">
        <v>25</v>
      </c>
      <c r="G17542">
        <v>26</v>
      </c>
      <c r="K17542">
        <v>17541</v>
      </c>
      <c r="N17542"/>
      <c r="O17542"/>
      <c r="Q17542"/>
    </row>
    <row r="17543" spans="1:17" ht="15" x14ac:dyDescent="0.25">
      <c r="A17543"/>
      <c r="B17543" s="114">
        <v>17542</v>
      </c>
      <c r="C17543" s="7">
        <v>25</v>
      </c>
      <c r="G17543">
        <v>26</v>
      </c>
      <c r="K17543">
        <v>17542</v>
      </c>
      <c r="N17543"/>
      <c r="O17543"/>
      <c r="Q17543"/>
    </row>
    <row r="17544" spans="1:17" ht="15" x14ac:dyDescent="0.25">
      <c r="A17544"/>
      <c r="B17544" s="114">
        <v>17543</v>
      </c>
      <c r="C17544" s="7">
        <v>25</v>
      </c>
      <c r="G17544">
        <v>26</v>
      </c>
      <c r="K17544">
        <v>17543</v>
      </c>
      <c r="N17544"/>
      <c r="O17544"/>
      <c r="Q17544"/>
    </row>
    <row r="17545" spans="1:17" ht="15" x14ac:dyDescent="0.25">
      <c r="A17545"/>
      <c r="B17545" s="114">
        <v>17544</v>
      </c>
      <c r="C17545" s="7">
        <v>25</v>
      </c>
      <c r="G17545">
        <v>26</v>
      </c>
      <c r="K17545">
        <v>17544</v>
      </c>
      <c r="N17545"/>
      <c r="O17545"/>
      <c r="Q17545"/>
    </row>
    <row r="17546" spans="1:17" ht="15" x14ac:dyDescent="0.25">
      <c r="A17546"/>
      <c r="B17546" s="114">
        <v>17545</v>
      </c>
      <c r="C17546" s="7">
        <v>25</v>
      </c>
      <c r="G17546">
        <v>26</v>
      </c>
      <c r="K17546">
        <v>17545</v>
      </c>
      <c r="N17546"/>
      <c r="O17546"/>
      <c r="Q17546"/>
    </row>
    <row r="17547" spans="1:17" ht="15" x14ac:dyDescent="0.25">
      <c r="A17547"/>
      <c r="B17547" s="114">
        <v>17546</v>
      </c>
      <c r="C17547" s="7">
        <v>25</v>
      </c>
      <c r="G17547">
        <v>26</v>
      </c>
      <c r="K17547">
        <v>17546</v>
      </c>
      <c r="N17547"/>
      <c r="O17547"/>
      <c r="Q17547"/>
    </row>
    <row r="17548" spans="1:17" ht="15" x14ac:dyDescent="0.25">
      <c r="A17548"/>
      <c r="B17548" s="114">
        <v>17547</v>
      </c>
      <c r="C17548" s="7">
        <v>25</v>
      </c>
      <c r="G17548">
        <v>26</v>
      </c>
      <c r="K17548">
        <v>17547</v>
      </c>
      <c r="N17548"/>
      <c r="O17548"/>
      <c r="Q17548"/>
    </row>
    <row r="17549" spans="1:17" ht="15" x14ac:dyDescent="0.25">
      <c r="A17549"/>
      <c r="B17549" s="114">
        <v>17548</v>
      </c>
      <c r="C17549" s="7">
        <v>25</v>
      </c>
      <c r="G17549">
        <v>26</v>
      </c>
      <c r="K17549">
        <v>17548</v>
      </c>
      <c r="N17549"/>
      <c r="O17549"/>
      <c r="Q17549"/>
    </row>
    <row r="17550" spans="1:17" ht="15" x14ac:dyDescent="0.25">
      <c r="A17550"/>
      <c r="B17550" s="114">
        <v>17549</v>
      </c>
      <c r="C17550" s="7">
        <v>25</v>
      </c>
      <c r="G17550">
        <v>26</v>
      </c>
      <c r="K17550">
        <v>17549</v>
      </c>
      <c r="N17550"/>
      <c r="O17550"/>
      <c r="Q17550"/>
    </row>
    <row r="17551" spans="1:17" ht="15" x14ac:dyDescent="0.25">
      <c r="A17551"/>
      <c r="B17551" s="114">
        <v>17550</v>
      </c>
      <c r="C17551" s="7">
        <v>25</v>
      </c>
      <c r="G17551">
        <v>26</v>
      </c>
      <c r="K17551">
        <v>17550</v>
      </c>
      <c r="N17551"/>
      <c r="O17551"/>
      <c r="Q17551"/>
    </row>
    <row r="17552" spans="1:17" ht="15" x14ac:dyDescent="0.25">
      <c r="A17552"/>
      <c r="B17552" s="114">
        <v>17551</v>
      </c>
      <c r="C17552" s="7">
        <v>25</v>
      </c>
      <c r="G17552">
        <v>26</v>
      </c>
      <c r="K17552">
        <v>17551</v>
      </c>
      <c r="N17552"/>
      <c r="O17552"/>
      <c r="Q17552"/>
    </row>
    <row r="17553" spans="1:17" ht="15" x14ac:dyDescent="0.25">
      <c r="A17553"/>
      <c r="B17553" s="114">
        <v>17552</v>
      </c>
      <c r="C17553" s="7">
        <v>25</v>
      </c>
      <c r="G17553">
        <v>26</v>
      </c>
      <c r="K17553">
        <v>17552</v>
      </c>
      <c r="N17553"/>
      <c r="O17553"/>
      <c r="Q17553"/>
    </row>
    <row r="17554" spans="1:17" ht="15" x14ac:dyDescent="0.25">
      <c r="A17554"/>
      <c r="B17554" s="114">
        <v>17553</v>
      </c>
      <c r="C17554" s="7">
        <v>25</v>
      </c>
      <c r="G17554">
        <v>26</v>
      </c>
      <c r="K17554">
        <v>17553</v>
      </c>
      <c r="N17554"/>
      <c r="O17554"/>
      <c r="Q17554"/>
    </row>
    <row r="17555" spans="1:17" ht="15" x14ac:dyDescent="0.25">
      <c r="A17555"/>
      <c r="B17555" s="114">
        <v>17554</v>
      </c>
      <c r="C17555" s="7">
        <v>25</v>
      </c>
      <c r="G17555">
        <v>26</v>
      </c>
      <c r="K17555">
        <v>17554</v>
      </c>
      <c r="N17555"/>
      <c r="O17555"/>
      <c r="Q17555"/>
    </row>
    <row r="17556" spans="1:17" ht="15" x14ac:dyDescent="0.25">
      <c r="A17556"/>
      <c r="B17556" s="114">
        <v>17555</v>
      </c>
      <c r="C17556" s="7">
        <v>25</v>
      </c>
      <c r="G17556">
        <v>26</v>
      </c>
      <c r="K17556">
        <v>17555</v>
      </c>
      <c r="N17556"/>
      <c r="O17556"/>
      <c r="Q17556"/>
    </row>
    <row r="17557" spans="1:17" ht="15" x14ac:dyDescent="0.25">
      <c r="A17557"/>
      <c r="B17557" s="114">
        <v>17556</v>
      </c>
      <c r="C17557" s="7">
        <v>25</v>
      </c>
      <c r="G17557">
        <v>26</v>
      </c>
      <c r="K17557">
        <v>17556</v>
      </c>
      <c r="N17557"/>
      <c r="O17557"/>
      <c r="Q17557"/>
    </row>
    <row r="17558" spans="1:17" ht="15" x14ac:dyDescent="0.25">
      <c r="A17558"/>
      <c r="B17558" s="114">
        <v>17557</v>
      </c>
      <c r="C17558" s="7">
        <v>25</v>
      </c>
      <c r="G17558">
        <v>26</v>
      </c>
      <c r="K17558">
        <v>17557</v>
      </c>
      <c r="N17558"/>
      <c r="O17558"/>
      <c r="Q17558"/>
    </row>
    <row r="17559" spans="1:17" ht="15" x14ac:dyDescent="0.25">
      <c r="A17559"/>
      <c r="B17559" s="114">
        <v>17558</v>
      </c>
      <c r="C17559" s="7">
        <v>25</v>
      </c>
      <c r="G17559">
        <v>26</v>
      </c>
      <c r="K17559">
        <v>17558</v>
      </c>
      <c r="N17559"/>
      <c r="O17559"/>
      <c r="Q17559"/>
    </row>
    <row r="17560" spans="1:17" ht="15" x14ac:dyDescent="0.25">
      <c r="A17560"/>
      <c r="B17560" s="114">
        <v>17559</v>
      </c>
      <c r="C17560" s="7">
        <v>25</v>
      </c>
      <c r="G17560">
        <v>26</v>
      </c>
      <c r="K17560">
        <v>17559</v>
      </c>
      <c r="N17560"/>
      <c r="O17560"/>
      <c r="Q17560"/>
    </row>
    <row r="17561" spans="1:17" ht="15" x14ac:dyDescent="0.25">
      <c r="A17561"/>
      <c r="B17561" s="114">
        <v>17560</v>
      </c>
      <c r="C17561" s="7">
        <v>25</v>
      </c>
      <c r="G17561">
        <v>26</v>
      </c>
      <c r="K17561">
        <v>17560</v>
      </c>
      <c r="N17561"/>
      <c r="O17561"/>
      <c r="Q17561"/>
    </row>
    <row r="17562" spans="1:17" ht="15" x14ac:dyDescent="0.25">
      <c r="A17562"/>
      <c r="B17562" s="114">
        <v>17561</v>
      </c>
      <c r="C17562" s="7">
        <v>25</v>
      </c>
      <c r="G17562">
        <v>26</v>
      </c>
      <c r="K17562">
        <v>17561</v>
      </c>
      <c r="N17562"/>
      <c r="O17562"/>
      <c r="Q17562"/>
    </row>
    <row r="17563" spans="1:17" ht="15" x14ac:dyDescent="0.25">
      <c r="A17563"/>
      <c r="B17563" s="114">
        <v>17562</v>
      </c>
      <c r="C17563" s="7">
        <v>25</v>
      </c>
      <c r="G17563">
        <v>26</v>
      </c>
      <c r="K17563">
        <v>17562</v>
      </c>
      <c r="N17563"/>
      <c r="O17563"/>
      <c r="Q17563"/>
    </row>
    <row r="17564" spans="1:17" ht="15" x14ac:dyDescent="0.25">
      <c r="A17564"/>
      <c r="B17564" s="114">
        <v>17563</v>
      </c>
      <c r="C17564" s="7">
        <v>25</v>
      </c>
      <c r="G17564">
        <v>26</v>
      </c>
      <c r="K17564">
        <v>17563</v>
      </c>
      <c r="N17564"/>
      <c r="O17564"/>
      <c r="Q17564"/>
    </row>
    <row r="17565" spans="1:17" ht="15" x14ac:dyDescent="0.25">
      <c r="A17565"/>
      <c r="B17565" s="114">
        <v>17564</v>
      </c>
      <c r="C17565" s="7">
        <v>25</v>
      </c>
      <c r="G17565">
        <v>26</v>
      </c>
      <c r="K17565">
        <v>17564</v>
      </c>
      <c r="N17565"/>
      <c r="O17565"/>
      <c r="Q17565"/>
    </row>
    <row r="17566" spans="1:17" ht="15" x14ac:dyDescent="0.25">
      <c r="A17566"/>
      <c r="B17566" s="114">
        <v>17565</v>
      </c>
      <c r="C17566" s="7">
        <v>25</v>
      </c>
      <c r="G17566">
        <v>26</v>
      </c>
      <c r="K17566">
        <v>17565</v>
      </c>
      <c r="N17566"/>
      <c r="O17566"/>
      <c r="Q17566"/>
    </row>
    <row r="17567" spans="1:17" ht="15" x14ac:dyDescent="0.25">
      <c r="A17567"/>
      <c r="B17567" s="114">
        <v>17566</v>
      </c>
      <c r="C17567" s="7">
        <v>25</v>
      </c>
      <c r="G17567">
        <v>26</v>
      </c>
      <c r="K17567">
        <v>17566</v>
      </c>
      <c r="N17567"/>
      <c r="O17567"/>
      <c r="Q17567"/>
    </row>
    <row r="17568" spans="1:17" ht="15" x14ac:dyDescent="0.25">
      <c r="A17568"/>
      <c r="B17568" s="114">
        <v>17567</v>
      </c>
      <c r="C17568" s="7">
        <v>25</v>
      </c>
      <c r="G17568">
        <v>26</v>
      </c>
      <c r="K17568">
        <v>17567</v>
      </c>
      <c r="N17568"/>
      <c r="O17568"/>
      <c r="Q17568"/>
    </row>
    <row r="17569" spans="1:17" ht="15" x14ac:dyDescent="0.25">
      <c r="A17569"/>
      <c r="B17569" s="114">
        <v>17568</v>
      </c>
      <c r="C17569" s="7">
        <v>25</v>
      </c>
      <c r="G17569">
        <v>26</v>
      </c>
      <c r="K17569">
        <v>17568</v>
      </c>
      <c r="N17569"/>
      <c r="O17569"/>
      <c r="Q17569"/>
    </row>
    <row r="17570" spans="1:17" ht="15" x14ac:dyDescent="0.25">
      <c r="A17570"/>
      <c r="B17570" s="114">
        <v>17569</v>
      </c>
      <c r="C17570" s="7">
        <v>25</v>
      </c>
      <c r="G17570">
        <v>26</v>
      </c>
      <c r="K17570">
        <v>17569</v>
      </c>
      <c r="N17570"/>
      <c r="O17570"/>
      <c r="Q17570"/>
    </row>
    <row r="17571" spans="1:17" ht="15" x14ac:dyDescent="0.25">
      <c r="A17571"/>
      <c r="B17571" s="114">
        <v>17570</v>
      </c>
      <c r="C17571" s="7">
        <v>25</v>
      </c>
      <c r="G17571">
        <v>26</v>
      </c>
      <c r="K17571">
        <v>17570</v>
      </c>
      <c r="N17571"/>
      <c r="O17571"/>
      <c r="Q17571"/>
    </row>
    <row r="17572" spans="1:17" ht="15" x14ac:dyDescent="0.25">
      <c r="A17572"/>
      <c r="B17572" s="114">
        <v>17571</v>
      </c>
      <c r="C17572" s="7">
        <v>25</v>
      </c>
      <c r="G17572">
        <v>26</v>
      </c>
      <c r="K17572">
        <v>17571</v>
      </c>
      <c r="N17572"/>
      <c r="O17572"/>
      <c r="Q17572"/>
    </row>
    <row r="17573" spans="1:17" ht="15" x14ac:dyDescent="0.25">
      <c r="A17573"/>
      <c r="B17573" s="114">
        <v>17572</v>
      </c>
      <c r="C17573" s="7">
        <v>25</v>
      </c>
      <c r="G17573">
        <v>26</v>
      </c>
      <c r="K17573">
        <v>17572</v>
      </c>
      <c r="N17573"/>
      <c r="O17573"/>
      <c r="Q17573"/>
    </row>
    <row r="17574" spans="1:17" ht="15" x14ac:dyDescent="0.25">
      <c r="A17574"/>
      <c r="B17574" s="114">
        <v>17573</v>
      </c>
      <c r="C17574" s="7">
        <v>25</v>
      </c>
      <c r="G17574">
        <v>26</v>
      </c>
      <c r="K17574">
        <v>17573</v>
      </c>
      <c r="N17574"/>
      <c r="O17574"/>
      <c r="Q17574"/>
    </row>
    <row r="17575" spans="1:17" ht="15" x14ac:dyDescent="0.25">
      <c r="A17575"/>
      <c r="B17575" s="114">
        <v>17574</v>
      </c>
      <c r="C17575" s="7">
        <v>25</v>
      </c>
      <c r="G17575">
        <v>26</v>
      </c>
      <c r="K17575">
        <v>17574</v>
      </c>
      <c r="N17575"/>
      <c r="O17575"/>
      <c r="Q17575"/>
    </row>
    <row r="17576" spans="1:17" ht="15" x14ac:dyDescent="0.25">
      <c r="A17576"/>
      <c r="B17576" s="114">
        <v>17575</v>
      </c>
      <c r="C17576" s="7">
        <v>25</v>
      </c>
      <c r="G17576">
        <v>26</v>
      </c>
      <c r="K17576">
        <v>17575</v>
      </c>
      <c r="N17576"/>
      <c r="O17576"/>
      <c r="Q17576"/>
    </row>
    <row r="17577" spans="1:17" ht="15" x14ac:dyDescent="0.25">
      <c r="A17577"/>
      <c r="B17577" s="114">
        <v>17576</v>
      </c>
      <c r="C17577" s="7">
        <v>25</v>
      </c>
      <c r="G17577">
        <v>26</v>
      </c>
      <c r="K17577">
        <v>17576</v>
      </c>
      <c r="N17577"/>
      <c r="O17577"/>
      <c r="Q17577"/>
    </row>
    <row r="17578" spans="1:17" ht="15" x14ac:dyDescent="0.25">
      <c r="A17578"/>
      <c r="B17578" s="114">
        <v>17577</v>
      </c>
      <c r="C17578" s="7">
        <v>25</v>
      </c>
      <c r="G17578">
        <v>26</v>
      </c>
      <c r="K17578">
        <v>17577</v>
      </c>
      <c r="N17578"/>
      <c r="O17578"/>
      <c r="Q17578"/>
    </row>
    <row r="17579" spans="1:17" ht="15" x14ac:dyDescent="0.25">
      <c r="A17579"/>
      <c r="B17579" s="114">
        <v>17578</v>
      </c>
      <c r="C17579" s="7">
        <v>25</v>
      </c>
      <c r="G17579">
        <v>26</v>
      </c>
      <c r="K17579">
        <v>17578</v>
      </c>
      <c r="N17579"/>
      <c r="O17579"/>
      <c r="Q17579"/>
    </row>
    <row r="17580" spans="1:17" ht="15" x14ac:dyDescent="0.25">
      <c r="A17580"/>
      <c r="B17580" s="114">
        <v>17579</v>
      </c>
      <c r="C17580" s="7">
        <v>25</v>
      </c>
      <c r="G17580">
        <v>26</v>
      </c>
      <c r="K17580">
        <v>17579</v>
      </c>
      <c r="N17580"/>
      <c r="O17580"/>
      <c r="Q17580"/>
    </row>
    <row r="17581" spans="1:17" ht="15" x14ac:dyDescent="0.25">
      <c r="A17581"/>
      <c r="B17581" s="114">
        <v>17580</v>
      </c>
      <c r="C17581" s="7">
        <v>25</v>
      </c>
      <c r="G17581">
        <v>26</v>
      </c>
      <c r="K17581">
        <v>17580</v>
      </c>
      <c r="N17581"/>
      <c r="O17581"/>
      <c r="Q17581"/>
    </row>
    <row r="17582" spans="1:17" ht="15" x14ac:dyDescent="0.25">
      <c r="A17582"/>
      <c r="B17582" s="114">
        <v>17581</v>
      </c>
      <c r="C17582" s="7">
        <v>25</v>
      </c>
      <c r="G17582">
        <v>26</v>
      </c>
      <c r="K17582">
        <v>17581</v>
      </c>
      <c r="N17582"/>
      <c r="O17582"/>
      <c r="Q17582"/>
    </row>
    <row r="17583" spans="1:17" ht="15" x14ac:dyDescent="0.25">
      <c r="A17583"/>
      <c r="B17583" s="114">
        <v>17582</v>
      </c>
      <c r="C17583" s="7">
        <v>25</v>
      </c>
      <c r="G17583">
        <v>26</v>
      </c>
      <c r="K17583">
        <v>17582</v>
      </c>
      <c r="N17583"/>
      <c r="O17583"/>
      <c r="Q17583"/>
    </row>
    <row r="17584" spans="1:17" ht="15" x14ac:dyDescent="0.25">
      <c r="A17584"/>
      <c r="B17584" s="114">
        <v>17583</v>
      </c>
      <c r="C17584" s="7">
        <v>25</v>
      </c>
      <c r="G17584">
        <v>26</v>
      </c>
      <c r="K17584">
        <v>17583</v>
      </c>
      <c r="N17584"/>
      <c r="O17584"/>
      <c r="Q17584"/>
    </row>
    <row r="17585" spans="1:17" ht="15" x14ac:dyDescent="0.25">
      <c r="A17585"/>
      <c r="B17585" s="114">
        <v>17584</v>
      </c>
      <c r="C17585" s="7">
        <v>25</v>
      </c>
      <c r="G17585">
        <v>26</v>
      </c>
      <c r="K17585">
        <v>17584</v>
      </c>
      <c r="N17585"/>
      <c r="O17585"/>
      <c r="Q17585"/>
    </row>
    <row r="17586" spans="1:17" ht="15" x14ac:dyDescent="0.25">
      <c r="A17586"/>
      <c r="B17586" s="114">
        <v>17585</v>
      </c>
      <c r="C17586" s="7">
        <v>25</v>
      </c>
      <c r="G17586">
        <v>26</v>
      </c>
      <c r="K17586">
        <v>17585</v>
      </c>
      <c r="N17586"/>
      <c r="O17586"/>
      <c r="Q17586"/>
    </row>
    <row r="17587" spans="1:17" ht="15" x14ac:dyDescent="0.25">
      <c r="A17587"/>
      <c r="B17587" s="114">
        <v>17586</v>
      </c>
      <c r="C17587" s="7">
        <v>25</v>
      </c>
      <c r="G17587">
        <v>26</v>
      </c>
      <c r="K17587">
        <v>17586</v>
      </c>
      <c r="N17587"/>
      <c r="O17587"/>
      <c r="Q17587"/>
    </row>
    <row r="17588" spans="1:17" ht="15" x14ac:dyDescent="0.25">
      <c r="A17588"/>
      <c r="B17588" s="114">
        <v>17587</v>
      </c>
      <c r="C17588" s="7">
        <v>25</v>
      </c>
      <c r="G17588">
        <v>26</v>
      </c>
      <c r="K17588">
        <v>17587</v>
      </c>
      <c r="N17588"/>
      <c r="O17588"/>
      <c r="Q17588"/>
    </row>
    <row r="17589" spans="1:17" ht="15" x14ac:dyDescent="0.25">
      <c r="A17589"/>
      <c r="B17589" s="114">
        <v>17588</v>
      </c>
      <c r="C17589" s="7">
        <v>25</v>
      </c>
      <c r="G17589">
        <v>26</v>
      </c>
      <c r="K17589">
        <v>17588</v>
      </c>
      <c r="N17589"/>
      <c r="O17589"/>
      <c r="Q17589"/>
    </row>
    <row r="17590" spans="1:17" ht="15" x14ac:dyDescent="0.25">
      <c r="A17590"/>
      <c r="B17590" s="114">
        <v>17589</v>
      </c>
      <c r="C17590" s="7">
        <v>25</v>
      </c>
      <c r="G17590">
        <v>26</v>
      </c>
      <c r="K17590">
        <v>17589</v>
      </c>
      <c r="N17590"/>
      <c r="O17590"/>
      <c r="Q17590"/>
    </row>
    <row r="17591" spans="1:17" ht="15" x14ac:dyDescent="0.25">
      <c r="A17591"/>
      <c r="B17591" s="114">
        <v>17590</v>
      </c>
      <c r="C17591" s="7">
        <v>25</v>
      </c>
      <c r="G17591">
        <v>26</v>
      </c>
      <c r="K17591">
        <v>17590</v>
      </c>
      <c r="N17591"/>
      <c r="O17591"/>
      <c r="Q17591"/>
    </row>
    <row r="17592" spans="1:17" ht="15" x14ac:dyDescent="0.25">
      <c r="A17592"/>
      <c r="B17592" s="114">
        <v>17591</v>
      </c>
      <c r="C17592" s="7">
        <v>25</v>
      </c>
      <c r="G17592">
        <v>26</v>
      </c>
      <c r="K17592">
        <v>17591</v>
      </c>
      <c r="N17592"/>
      <c r="O17592"/>
      <c r="Q17592"/>
    </row>
    <row r="17593" spans="1:17" ht="15" x14ac:dyDescent="0.25">
      <c r="A17593"/>
      <c r="B17593" s="114">
        <v>17592</v>
      </c>
      <c r="C17593" s="7">
        <v>25</v>
      </c>
      <c r="G17593">
        <v>26</v>
      </c>
      <c r="K17593">
        <v>17592</v>
      </c>
      <c r="N17593"/>
      <c r="O17593"/>
      <c r="Q17593"/>
    </row>
    <row r="17594" spans="1:17" ht="15" x14ac:dyDescent="0.25">
      <c r="A17594"/>
      <c r="B17594" s="114">
        <v>17593</v>
      </c>
      <c r="C17594" s="7">
        <v>25</v>
      </c>
      <c r="G17594">
        <v>26</v>
      </c>
      <c r="K17594">
        <v>17593</v>
      </c>
      <c r="N17594"/>
      <c r="O17594"/>
      <c r="Q17594"/>
    </row>
    <row r="17595" spans="1:17" ht="15" x14ac:dyDescent="0.25">
      <c r="A17595"/>
      <c r="B17595" s="114">
        <v>17594</v>
      </c>
      <c r="C17595" s="7">
        <v>25</v>
      </c>
      <c r="G17595">
        <v>26</v>
      </c>
      <c r="K17595">
        <v>17594</v>
      </c>
      <c r="N17595"/>
      <c r="O17595"/>
      <c r="Q17595"/>
    </row>
    <row r="17596" spans="1:17" ht="15" x14ac:dyDescent="0.25">
      <c r="A17596"/>
      <c r="B17596" s="114">
        <v>17595</v>
      </c>
      <c r="C17596" s="7">
        <v>25</v>
      </c>
      <c r="G17596">
        <v>26</v>
      </c>
      <c r="K17596">
        <v>17595</v>
      </c>
      <c r="N17596"/>
      <c r="O17596"/>
      <c r="Q17596"/>
    </row>
    <row r="17597" spans="1:17" ht="15" x14ac:dyDescent="0.25">
      <c r="A17597"/>
      <c r="B17597" s="114">
        <v>17596</v>
      </c>
      <c r="C17597" s="7">
        <v>25</v>
      </c>
      <c r="G17597">
        <v>26</v>
      </c>
      <c r="K17597">
        <v>17596</v>
      </c>
      <c r="N17597"/>
      <c r="O17597"/>
      <c r="Q17597"/>
    </row>
    <row r="17598" spans="1:17" ht="15" x14ac:dyDescent="0.25">
      <c r="A17598"/>
      <c r="B17598" s="114">
        <v>17597</v>
      </c>
      <c r="C17598" s="7">
        <v>25</v>
      </c>
      <c r="G17598">
        <v>26</v>
      </c>
      <c r="K17598">
        <v>17597</v>
      </c>
      <c r="N17598"/>
      <c r="O17598"/>
      <c r="Q17598"/>
    </row>
    <row r="17599" spans="1:17" ht="15" x14ac:dyDescent="0.25">
      <c r="A17599"/>
      <c r="B17599" s="114">
        <v>17598</v>
      </c>
      <c r="C17599" s="7">
        <v>25</v>
      </c>
      <c r="G17599">
        <v>26</v>
      </c>
      <c r="K17599">
        <v>17598</v>
      </c>
      <c r="N17599"/>
      <c r="O17599"/>
      <c r="Q17599"/>
    </row>
    <row r="17600" spans="1:17" ht="15" x14ac:dyDescent="0.25">
      <c r="A17600"/>
      <c r="B17600" s="114">
        <v>17599</v>
      </c>
      <c r="C17600" s="7">
        <v>25</v>
      </c>
      <c r="G17600">
        <v>26</v>
      </c>
      <c r="K17600">
        <v>17599</v>
      </c>
      <c r="N17600"/>
      <c r="O17600"/>
      <c r="Q17600"/>
    </row>
    <row r="17601" spans="1:17" ht="15" x14ac:dyDescent="0.25">
      <c r="A17601"/>
      <c r="B17601" s="114">
        <v>17600</v>
      </c>
      <c r="C17601" s="7">
        <v>25</v>
      </c>
      <c r="G17601">
        <v>26</v>
      </c>
      <c r="K17601">
        <v>17600</v>
      </c>
      <c r="N17601"/>
      <c r="O17601"/>
      <c r="Q17601"/>
    </row>
    <row r="17602" spans="1:17" ht="15" x14ac:dyDescent="0.25">
      <c r="A17602"/>
      <c r="B17602" s="114">
        <v>17601</v>
      </c>
      <c r="C17602" s="7">
        <v>25</v>
      </c>
      <c r="G17602">
        <v>26</v>
      </c>
      <c r="K17602">
        <v>17601</v>
      </c>
      <c r="N17602"/>
      <c r="O17602"/>
      <c r="Q17602"/>
    </row>
    <row r="17603" spans="1:17" ht="15" x14ac:dyDescent="0.25">
      <c r="A17603"/>
      <c r="B17603" s="114">
        <v>17602</v>
      </c>
      <c r="C17603" s="7">
        <v>25</v>
      </c>
      <c r="G17603">
        <v>26</v>
      </c>
      <c r="K17603">
        <v>17602</v>
      </c>
      <c r="N17603"/>
      <c r="O17603"/>
      <c r="Q17603"/>
    </row>
    <row r="17604" spans="1:17" ht="15" x14ac:dyDescent="0.25">
      <c r="A17604"/>
      <c r="B17604" s="114">
        <v>17603</v>
      </c>
      <c r="C17604" s="7">
        <v>25</v>
      </c>
      <c r="G17604">
        <v>26</v>
      </c>
      <c r="K17604">
        <v>17603</v>
      </c>
      <c r="N17604"/>
      <c r="O17604"/>
      <c r="Q17604"/>
    </row>
    <row r="17605" spans="1:17" ht="15" x14ac:dyDescent="0.25">
      <c r="A17605"/>
      <c r="B17605" s="114">
        <v>17604</v>
      </c>
      <c r="C17605" s="7">
        <v>25</v>
      </c>
      <c r="G17605">
        <v>26</v>
      </c>
      <c r="K17605">
        <v>17604</v>
      </c>
      <c r="N17605"/>
      <c r="O17605"/>
      <c r="Q17605"/>
    </row>
    <row r="17606" spans="1:17" ht="15" x14ac:dyDescent="0.25">
      <c r="A17606"/>
      <c r="B17606" s="114">
        <v>17605</v>
      </c>
      <c r="C17606" s="7">
        <v>25</v>
      </c>
      <c r="G17606">
        <v>26</v>
      </c>
      <c r="K17606">
        <v>17605</v>
      </c>
      <c r="N17606"/>
      <c r="O17606"/>
      <c r="Q17606"/>
    </row>
    <row r="17607" spans="1:17" ht="15" x14ac:dyDescent="0.25">
      <c r="A17607"/>
      <c r="B17607" s="114">
        <v>17606</v>
      </c>
      <c r="C17607" s="7">
        <v>25</v>
      </c>
      <c r="G17607">
        <v>26</v>
      </c>
      <c r="K17607">
        <v>17606</v>
      </c>
      <c r="N17607"/>
      <c r="O17607"/>
      <c r="Q17607"/>
    </row>
    <row r="17608" spans="1:17" ht="15" x14ac:dyDescent="0.25">
      <c r="A17608"/>
      <c r="B17608" s="114">
        <v>17607</v>
      </c>
      <c r="C17608" s="7">
        <v>25</v>
      </c>
      <c r="G17608">
        <v>26</v>
      </c>
      <c r="K17608">
        <v>17607</v>
      </c>
      <c r="N17608"/>
      <c r="O17608"/>
      <c r="Q17608"/>
    </row>
    <row r="17609" spans="1:17" ht="15" x14ac:dyDescent="0.25">
      <c r="A17609"/>
      <c r="B17609" s="114">
        <v>17608</v>
      </c>
      <c r="C17609" s="7">
        <v>25</v>
      </c>
      <c r="G17609">
        <v>26</v>
      </c>
      <c r="K17609">
        <v>17608</v>
      </c>
      <c r="N17609"/>
      <c r="O17609"/>
      <c r="Q17609"/>
    </row>
    <row r="17610" spans="1:17" ht="15" x14ac:dyDescent="0.25">
      <c r="A17610"/>
      <c r="B17610" s="114">
        <v>17609</v>
      </c>
      <c r="C17610" s="7">
        <v>25</v>
      </c>
      <c r="G17610">
        <v>26</v>
      </c>
      <c r="K17610">
        <v>17609</v>
      </c>
      <c r="N17610"/>
      <c r="O17610"/>
      <c r="Q17610"/>
    </row>
    <row r="17611" spans="1:17" ht="15" x14ac:dyDescent="0.25">
      <c r="A17611"/>
      <c r="B17611" s="114">
        <v>17610</v>
      </c>
      <c r="C17611" s="7">
        <v>25</v>
      </c>
      <c r="G17611">
        <v>26</v>
      </c>
      <c r="K17611">
        <v>17610</v>
      </c>
      <c r="N17611"/>
      <c r="O17611"/>
      <c r="Q17611"/>
    </row>
    <row r="17612" spans="1:17" ht="15" x14ac:dyDescent="0.25">
      <c r="A17612"/>
      <c r="B17612" s="114">
        <v>17611</v>
      </c>
      <c r="C17612" s="7">
        <v>25</v>
      </c>
      <c r="G17612">
        <v>26</v>
      </c>
      <c r="K17612">
        <v>17611</v>
      </c>
      <c r="N17612"/>
      <c r="O17612"/>
      <c r="Q17612"/>
    </row>
    <row r="17613" spans="1:17" ht="15" x14ac:dyDescent="0.25">
      <c r="A17613"/>
      <c r="B17613" s="114">
        <v>17612</v>
      </c>
      <c r="C17613" s="7">
        <v>25</v>
      </c>
      <c r="G17613">
        <v>26</v>
      </c>
      <c r="K17613">
        <v>17612</v>
      </c>
      <c r="N17613"/>
      <c r="O17613"/>
      <c r="Q17613"/>
    </row>
    <row r="17614" spans="1:17" ht="15" x14ac:dyDescent="0.25">
      <c r="A17614"/>
      <c r="B17614" s="114">
        <v>17613</v>
      </c>
      <c r="C17614" s="7">
        <v>25</v>
      </c>
      <c r="G17614">
        <v>26</v>
      </c>
      <c r="K17614">
        <v>17613</v>
      </c>
      <c r="N17614"/>
      <c r="O17614"/>
      <c r="Q17614"/>
    </row>
    <row r="17615" spans="1:17" ht="15" x14ac:dyDescent="0.25">
      <c r="A17615"/>
      <c r="B17615" s="114">
        <v>17614</v>
      </c>
      <c r="C17615" s="7">
        <v>25</v>
      </c>
      <c r="G17615">
        <v>26</v>
      </c>
      <c r="K17615">
        <v>17614</v>
      </c>
      <c r="N17615"/>
      <c r="O17615"/>
      <c r="Q17615"/>
    </row>
    <row r="17616" spans="1:17" ht="15" x14ac:dyDescent="0.25">
      <c r="A17616"/>
      <c r="B17616" s="114">
        <v>17615</v>
      </c>
      <c r="C17616" s="7">
        <v>25</v>
      </c>
      <c r="G17616">
        <v>26</v>
      </c>
      <c r="K17616">
        <v>17615</v>
      </c>
      <c r="N17616"/>
      <c r="O17616"/>
      <c r="Q17616"/>
    </row>
    <row r="17617" spans="1:17" ht="15" x14ac:dyDescent="0.25">
      <c r="A17617"/>
      <c r="B17617" s="114">
        <v>17616</v>
      </c>
      <c r="C17617" s="7">
        <v>25</v>
      </c>
      <c r="G17617">
        <v>26</v>
      </c>
      <c r="K17617">
        <v>17616</v>
      </c>
      <c r="N17617"/>
      <c r="O17617"/>
      <c r="Q17617"/>
    </row>
    <row r="17618" spans="1:17" ht="15" x14ac:dyDescent="0.25">
      <c r="A17618"/>
      <c r="B17618" s="114">
        <v>17617</v>
      </c>
      <c r="C17618" s="7">
        <v>25</v>
      </c>
      <c r="G17618">
        <v>26</v>
      </c>
      <c r="K17618">
        <v>17617</v>
      </c>
      <c r="N17618"/>
      <c r="O17618"/>
      <c r="Q17618"/>
    </row>
    <row r="17619" spans="1:17" ht="15" x14ac:dyDescent="0.25">
      <c r="A17619"/>
      <c r="B17619" s="114">
        <v>17618</v>
      </c>
      <c r="C17619" s="7">
        <v>25</v>
      </c>
      <c r="G17619">
        <v>26</v>
      </c>
      <c r="K17619">
        <v>17618</v>
      </c>
      <c r="N17619"/>
      <c r="O17619"/>
      <c r="Q17619"/>
    </row>
    <row r="17620" spans="1:17" ht="15" x14ac:dyDescent="0.25">
      <c r="A17620"/>
      <c r="B17620" s="114">
        <v>17619</v>
      </c>
      <c r="C17620" s="7">
        <v>25</v>
      </c>
      <c r="G17620">
        <v>26</v>
      </c>
      <c r="K17620">
        <v>17619</v>
      </c>
      <c r="N17620"/>
      <c r="O17620"/>
      <c r="Q17620"/>
    </row>
    <row r="17621" spans="1:17" ht="15" x14ac:dyDescent="0.25">
      <c r="A17621"/>
      <c r="B17621" s="114">
        <v>17620</v>
      </c>
      <c r="C17621" s="7">
        <v>25</v>
      </c>
      <c r="G17621">
        <v>26</v>
      </c>
      <c r="K17621">
        <v>17620</v>
      </c>
      <c r="N17621"/>
      <c r="O17621"/>
      <c r="Q17621"/>
    </row>
    <row r="17622" spans="1:17" ht="15" x14ac:dyDescent="0.25">
      <c r="A17622"/>
      <c r="B17622" s="114">
        <v>17621</v>
      </c>
      <c r="C17622" s="7">
        <v>25</v>
      </c>
      <c r="G17622">
        <v>26</v>
      </c>
      <c r="K17622">
        <v>17621</v>
      </c>
      <c r="N17622"/>
      <c r="O17622"/>
      <c r="Q17622"/>
    </row>
    <row r="17623" spans="1:17" ht="15" x14ac:dyDescent="0.25">
      <c r="A17623"/>
      <c r="B17623" s="114">
        <v>17622</v>
      </c>
      <c r="C17623" s="7">
        <v>25</v>
      </c>
      <c r="G17623">
        <v>26</v>
      </c>
      <c r="K17623">
        <v>17622</v>
      </c>
      <c r="N17623"/>
      <c r="O17623"/>
      <c r="Q17623"/>
    </row>
    <row r="17624" spans="1:17" ht="15" x14ac:dyDescent="0.25">
      <c r="A17624"/>
      <c r="B17624" s="114">
        <v>17623</v>
      </c>
      <c r="C17624" s="7">
        <v>25</v>
      </c>
      <c r="G17624">
        <v>26</v>
      </c>
      <c r="K17624">
        <v>17623</v>
      </c>
      <c r="N17624"/>
      <c r="O17624"/>
      <c r="Q17624"/>
    </row>
    <row r="17625" spans="1:17" ht="15" x14ac:dyDescent="0.25">
      <c r="A17625"/>
      <c r="B17625" s="114">
        <v>17624</v>
      </c>
      <c r="C17625" s="7">
        <v>25</v>
      </c>
      <c r="G17625">
        <v>26</v>
      </c>
      <c r="K17625">
        <v>17624</v>
      </c>
      <c r="N17625"/>
      <c r="O17625"/>
      <c r="Q17625"/>
    </row>
    <row r="17626" spans="1:17" ht="15" x14ac:dyDescent="0.25">
      <c r="A17626"/>
      <c r="B17626" s="114">
        <v>17625</v>
      </c>
      <c r="C17626" s="7">
        <v>25</v>
      </c>
      <c r="G17626">
        <v>26</v>
      </c>
      <c r="K17626">
        <v>17625</v>
      </c>
      <c r="N17626"/>
      <c r="O17626"/>
      <c r="Q17626"/>
    </row>
    <row r="17627" spans="1:17" ht="15" x14ac:dyDescent="0.25">
      <c r="A17627"/>
      <c r="B17627" s="114">
        <v>17626</v>
      </c>
      <c r="C17627" s="7">
        <v>25</v>
      </c>
      <c r="G17627">
        <v>26</v>
      </c>
      <c r="K17627">
        <v>17626</v>
      </c>
      <c r="N17627"/>
      <c r="O17627"/>
      <c r="Q17627"/>
    </row>
    <row r="17628" spans="1:17" ht="15" x14ac:dyDescent="0.25">
      <c r="A17628"/>
      <c r="B17628" s="114">
        <v>17627</v>
      </c>
      <c r="C17628" s="7">
        <v>25</v>
      </c>
      <c r="G17628">
        <v>26</v>
      </c>
      <c r="K17628">
        <v>17627</v>
      </c>
      <c r="N17628"/>
      <c r="O17628"/>
      <c r="Q17628"/>
    </row>
    <row r="17629" spans="1:17" ht="15" x14ac:dyDescent="0.25">
      <c r="A17629"/>
      <c r="B17629" s="114">
        <v>17628</v>
      </c>
      <c r="C17629" s="7">
        <v>25</v>
      </c>
      <c r="G17629">
        <v>26</v>
      </c>
      <c r="K17629">
        <v>17628</v>
      </c>
      <c r="N17629"/>
      <c r="O17629"/>
      <c r="Q17629"/>
    </row>
    <row r="17630" spans="1:17" ht="15" x14ac:dyDescent="0.25">
      <c r="A17630"/>
      <c r="B17630" s="114">
        <v>17629</v>
      </c>
      <c r="C17630" s="7">
        <v>25</v>
      </c>
      <c r="G17630">
        <v>26</v>
      </c>
      <c r="K17630">
        <v>17629</v>
      </c>
      <c r="N17630"/>
      <c r="O17630"/>
      <c r="Q17630"/>
    </row>
    <row r="17631" spans="1:17" ht="15" x14ac:dyDescent="0.25">
      <c r="A17631"/>
      <c r="B17631" s="114">
        <v>17630</v>
      </c>
      <c r="C17631" s="7">
        <v>25</v>
      </c>
      <c r="G17631">
        <v>26</v>
      </c>
      <c r="K17631">
        <v>17630</v>
      </c>
      <c r="N17631"/>
      <c r="O17631"/>
      <c r="Q17631"/>
    </row>
    <row r="17632" spans="1:17" ht="15" x14ac:dyDescent="0.25">
      <c r="A17632"/>
      <c r="B17632" s="114">
        <v>17631</v>
      </c>
      <c r="C17632" s="7">
        <v>25</v>
      </c>
      <c r="G17632">
        <v>26</v>
      </c>
      <c r="K17632">
        <v>17631</v>
      </c>
      <c r="N17632"/>
      <c r="O17632"/>
      <c r="Q17632"/>
    </row>
    <row r="17633" spans="1:17" ht="15" x14ac:dyDescent="0.25">
      <c r="A17633"/>
      <c r="B17633" s="114">
        <v>17632</v>
      </c>
      <c r="C17633" s="7">
        <v>25</v>
      </c>
      <c r="G17633">
        <v>26</v>
      </c>
      <c r="K17633">
        <v>17632</v>
      </c>
      <c r="N17633"/>
      <c r="O17633"/>
      <c r="Q17633"/>
    </row>
    <row r="17634" spans="1:17" ht="15" x14ac:dyDescent="0.25">
      <c r="A17634"/>
      <c r="B17634" s="114">
        <v>17633</v>
      </c>
      <c r="C17634" s="7">
        <v>25</v>
      </c>
      <c r="G17634">
        <v>26</v>
      </c>
      <c r="K17634">
        <v>17633</v>
      </c>
      <c r="N17634"/>
      <c r="O17634"/>
      <c r="Q17634"/>
    </row>
    <row r="17635" spans="1:17" ht="15" x14ac:dyDescent="0.25">
      <c r="A17635"/>
      <c r="B17635" s="114">
        <v>17634</v>
      </c>
      <c r="C17635" s="7">
        <v>25</v>
      </c>
      <c r="G17635">
        <v>26</v>
      </c>
      <c r="K17635">
        <v>17634</v>
      </c>
      <c r="N17635"/>
      <c r="O17635"/>
      <c r="Q17635"/>
    </row>
    <row r="17636" spans="1:17" ht="15" x14ac:dyDescent="0.25">
      <c r="A17636"/>
      <c r="B17636" s="114">
        <v>17635</v>
      </c>
      <c r="C17636" s="7">
        <v>25</v>
      </c>
      <c r="G17636">
        <v>26</v>
      </c>
      <c r="K17636">
        <v>17635</v>
      </c>
      <c r="N17636"/>
      <c r="O17636"/>
      <c r="Q17636"/>
    </row>
    <row r="17637" spans="1:17" ht="15" x14ac:dyDescent="0.25">
      <c r="A17637"/>
      <c r="B17637" s="114">
        <v>17636</v>
      </c>
      <c r="C17637" s="7">
        <v>25</v>
      </c>
      <c r="G17637">
        <v>26</v>
      </c>
      <c r="K17637">
        <v>17636</v>
      </c>
      <c r="N17637"/>
      <c r="O17637"/>
      <c r="Q17637"/>
    </row>
    <row r="17638" spans="1:17" ht="15" x14ac:dyDescent="0.25">
      <c r="A17638"/>
      <c r="B17638" s="114">
        <v>17637</v>
      </c>
      <c r="C17638" s="7">
        <v>25</v>
      </c>
      <c r="G17638">
        <v>26</v>
      </c>
      <c r="K17638">
        <v>17637</v>
      </c>
      <c r="N17638"/>
      <c r="O17638"/>
      <c r="Q17638"/>
    </row>
    <row r="17639" spans="1:17" ht="15" x14ac:dyDescent="0.25">
      <c r="A17639"/>
      <c r="B17639" s="114">
        <v>17638</v>
      </c>
      <c r="C17639" s="7">
        <v>25</v>
      </c>
      <c r="G17639">
        <v>26</v>
      </c>
      <c r="K17639">
        <v>17638</v>
      </c>
      <c r="N17639"/>
      <c r="O17639"/>
      <c r="Q17639"/>
    </row>
    <row r="17640" spans="1:17" ht="15" x14ac:dyDescent="0.25">
      <c r="A17640"/>
      <c r="B17640" s="114">
        <v>17639</v>
      </c>
      <c r="C17640" s="7">
        <v>25</v>
      </c>
      <c r="G17640">
        <v>26</v>
      </c>
      <c r="K17640">
        <v>17639</v>
      </c>
      <c r="N17640"/>
      <c r="O17640"/>
      <c r="Q17640"/>
    </row>
    <row r="17641" spans="1:17" ht="15" x14ac:dyDescent="0.25">
      <c r="A17641"/>
      <c r="B17641" s="114">
        <v>17640</v>
      </c>
      <c r="C17641" s="7">
        <v>25</v>
      </c>
      <c r="G17641">
        <v>26</v>
      </c>
      <c r="K17641">
        <v>17640</v>
      </c>
      <c r="N17641"/>
      <c r="O17641"/>
      <c r="Q17641"/>
    </row>
    <row r="17642" spans="1:17" ht="15" x14ac:dyDescent="0.25">
      <c r="A17642"/>
      <c r="B17642" s="114">
        <v>17641</v>
      </c>
      <c r="C17642" s="7">
        <v>25</v>
      </c>
      <c r="G17642">
        <v>26</v>
      </c>
      <c r="K17642">
        <v>17641</v>
      </c>
      <c r="N17642"/>
      <c r="O17642"/>
      <c r="Q17642"/>
    </row>
    <row r="17643" spans="1:17" ht="15" x14ac:dyDescent="0.25">
      <c r="A17643"/>
      <c r="B17643" s="114">
        <v>17642</v>
      </c>
      <c r="C17643" s="7">
        <v>25</v>
      </c>
      <c r="G17643">
        <v>26</v>
      </c>
      <c r="K17643">
        <v>17642</v>
      </c>
      <c r="N17643"/>
      <c r="O17643"/>
      <c r="Q17643"/>
    </row>
    <row r="17644" spans="1:17" ht="15" x14ac:dyDescent="0.25">
      <c r="A17644"/>
      <c r="B17644" s="114">
        <v>17643</v>
      </c>
      <c r="C17644" s="7">
        <v>25</v>
      </c>
      <c r="G17644">
        <v>26</v>
      </c>
      <c r="K17644">
        <v>17643</v>
      </c>
      <c r="N17644"/>
      <c r="O17644"/>
      <c r="Q17644"/>
    </row>
    <row r="17645" spans="1:17" ht="15" x14ac:dyDescent="0.25">
      <c r="A17645"/>
      <c r="B17645" s="114">
        <v>17644</v>
      </c>
      <c r="C17645" s="7">
        <v>25</v>
      </c>
      <c r="G17645">
        <v>26</v>
      </c>
      <c r="K17645">
        <v>17644</v>
      </c>
      <c r="N17645"/>
      <c r="O17645"/>
      <c r="Q17645"/>
    </row>
    <row r="17646" spans="1:17" ht="15" x14ac:dyDescent="0.25">
      <c r="A17646"/>
      <c r="B17646" s="114">
        <v>17645</v>
      </c>
      <c r="C17646" s="7">
        <v>25</v>
      </c>
      <c r="G17646">
        <v>26</v>
      </c>
      <c r="K17646">
        <v>17645</v>
      </c>
      <c r="N17646"/>
      <c r="O17646"/>
      <c r="Q17646"/>
    </row>
    <row r="17647" spans="1:17" ht="15" x14ac:dyDescent="0.25">
      <c r="A17647"/>
      <c r="B17647" s="114">
        <v>17646</v>
      </c>
      <c r="C17647" s="7">
        <v>25</v>
      </c>
      <c r="G17647">
        <v>26</v>
      </c>
      <c r="K17647">
        <v>17646</v>
      </c>
      <c r="N17647"/>
      <c r="O17647"/>
      <c r="Q17647"/>
    </row>
    <row r="17648" spans="1:17" ht="15" x14ac:dyDescent="0.25">
      <c r="A17648"/>
      <c r="B17648" s="114">
        <v>17647</v>
      </c>
      <c r="C17648" s="7">
        <v>25</v>
      </c>
      <c r="G17648">
        <v>26</v>
      </c>
      <c r="K17648">
        <v>17647</v>
      </c>
      <c r="N17648"/>
      <c r="O17648"/>
      <c r="Q17648"/>
    </row>
    <row r="17649" spans="1:17" ht="15" x14ac:dyDescent="0.25">
      <c r="A17649"/>
      <c r="B17649" s="114">
        <v>17648</v>
      </c>
      <c r="C17649" s="7">
        <v>25</v>
      </c>
      <c r="G17649">
        <v>26</v>
      </c>
      <c r="K17649">
        <v>17648</v>
      </c>
      <c r="N17649"/>
      <c r="O17649"/>
      <c r="Q17649"/>
    </row>
    <row r="17650" spans="1:17" ht="15" x14ac:dyDescent="0.25">
      <c r="A17650"/>
      <c r="B17650" s="114">
        <v>17649</v>
      </c>
      <c r="C17650" s="7">
        <v>25</v>
      </c>
      <c r="G17650">
        <v>26</v>
      </c>
      <c r="K17650">
        <v>17649</v>
      </c>
      <c r="N17650"/>
      <c r="O17650"/>
      <c r="Q17650"/>
    </row>
    <row r="17651" spans="1:17" ht="15" x14ac:dyDescent="0.25">
      <c r="A17651"/>
      <c r="B17651" s="114">
        <v>17650</v>
      </c>
      <c r="C17651" s="7">
        <v>25</v>
      </c>
      <c r="G17651">
        <v>26</v>
      </c>
      <c r="K17651">
        <v>17650</v>
      </c>
      <c r="N17651"/>
      <c r="O17651"/>
      <c r="Q17651"/>
    </row>
    <row r="17652" spans="1:17" ht="15" x14ac:dyDescent="0.25">
      <c r="A17652"/>
      <c r="B17652" s="114">
        <v>17651</v>
      </c>
      <c r="C17652" s="7">
        <v>25</v>
      </c>
      <c r="G17652">
        <v>26</v>
      </c>
      <c r="K17652">
        <v>17651</v>
      </c>
      <c r="N17652"/>
      <c r="O17652"/>
      <c r="Q17652"/>
    </row>
    <row r="17653" spans="1:17" ht="15" x14ac:dyDescent="0.25">
      <c r="A17653"/>
      <c r="B17653" s="114">
        <v>17652</v>
      </c>
      <c r="C17653" s="7">
        <v>25</v>
      </c>
      <c r="G17653">
        <v>26</v>
      </c>
      <c r="K17653">
        <v>17652</v>
      </c>
      <c r="N17653"/>
      <c r="O17653"/>
      <c r="Q17653"/>
    </row>
    <row r="17654" spans="1:17" ht="15" x14ac:dyDescent="0.25">
      <c r="A17654"/>
      <c r="B17654" s="114">
        <v>17653</v>
      </c>
      <c r="C17654" s="7">
        <v>25</v>
      </c>
      <c r="G17654">
        <v>26</v>
      </c>
      <c r="K17654">
        <v>17653</v>
      </c>
      <c r="N17654"/>
      <c r="O17654"/>
      <c r="Q17654"/>
    </row>
    <row r="17655" spans="1:17" ht="15" x14ac:dyDescent="0.25">
      <c r="A17655"/>
      <c r="B17655" s="114">
        <v>17654</v>
      </c>
      <c r="C17655" s="7">
        <v>25</v>
      </c>
      <c r="G17655">
        <v>26</v>
      </c>
      <c r="K17655">
        <v>17654</v>
      </c>
      <c r="N17655"/>
      <c r="O17655"/>
      <c r="Q17655"/>
    </row>
    <row r="17656" spans="1:17" ht="15" x14ac:dyDescent="0.25">
      <c r="A17656"/>
      <c r="B17656" s="114">
        <v>17655</v>
      </c>
      <c r="C17656" s="7">
        <v>25</v>
      </c>
      <c r="G17656">
        <v>26</v>
      </c>
      <c r="K17656">
        <v>17655</v>
      </c>
      <c r="N17656"/>
      <c r="O17656"/>
      <c r="Q17656"/>
    </row>
    <row r="17657" spans="1:17" ht="15" x14ac:dyDescent="0.25">
      <c r="A17657"/>
      <c r="B17657" s="114">
        <v>17656</v>
      </c>
      <c r="C17657" s="7">
        <v>25</v>
      </c>
      <c r="G17657">
        <v>26</v>
      </c>
      <c r="K17657">
        <v>17656</v>
      </c>
      <c r="N17657"/>
      <c r="O17657"/>
      <c r="Q17657"/>
    </row>
    <row r="17658" spans="1:17" ht="15" x14ac:dyDescent="0.25">
      <c r="A17658"/>
      <c r="B17658" s="114">
        <v>17657</v>
      </c>
      <c r="C17658" s="7">
        <v>25</v>
      </c>
      <c r="G17658">
        <v>26</v>
      </c>
      <c r="K17658">
        <v>17657</v>
      </c>
      <c r="N17658"/>
      <c r="O17658"/>
      <c r="Q17658"/>
    </row>
    <row r="17659" spans="1:17" ht="15" x14ac:dyDescent="0.25">
      <c r="A17659"/>
      <c r="B17659" s="114">
        <v>17658</v>
      </c>
      <c r="C17659" s="7">
        <v>25</v>
      </c>
      <c r="G17659">
        <v>26</v>
      </c>
      <c r="K17659">
        <v>17658</v>
      </c>
      <c r="N17659"/>
      <c r="O17659"/>
      <c r="Q17659"/>
    </row>
    <row r="17660" spans="1:17" ht="15" x14ac:dyDescent="0.25">
      <c r="A17660"/>
      <c r="B17660" s="114">
        <v>17659</v>
      </c>
      <c r="C17660" s="7">
        <v>25</v>
      </c>
      <c r="G17660">
        <v>26</v>
      </c>
      <c r="K17660">
        <v>17659</v>
      </c>
      <c r="N17660"/>
      <c r="O17660"/>
      <c r="Q17660"/>
    </row>
    <row r="17661" spans="1:17" ht="15" x14ac:dyDescent="0.25">
      <c r="A17661"/>
      <c r="B17661" s="114">
        <v>17660</v>
      </c>
      <c r="C17661" s="7">
        <v>25</v>
      </c>
      <c r="G17661">
        <v>26</v>
      </c>
      <c r="K17661">
        <v>17660</v>
      </c>
      <c r="N17661"/>
      <c r="O17661"/>
      <c r="Q17661"/>
    </row>
    <row r="17662" spans="1:17" ht="15" x14ac:dyDescent="0.25">
      <c r="A17662"/>
      <c r="B17662" s="114">
        <v>17661</v>
      </c>
      <c r="C17662" s="7">
        <v>25</v>
      </c>
      <c r="G17662">
        <v>26</v>
      </c>
      <c r="K17662">
        <v>17661</v>
      </c>
      <c r="N17662"/>
      <c r="O17662"/>
      <c r="Q17662"/>
    </row>
    <row r="17663" spans="1:17" ht="15" x14ac:dyDescent="0.25">
      <c r="A17663"/>
      <c r="B17663" s="114">
        <v>17662</v>
      </c>
      <c r="C17663" s="7">
        <v>25</v>
      </c>
      <c r="G17663">
        <v>26</v>
      </c>
      <c r="K17663">
        <v>17662</v>
      </c>
      <c r="N17663"/>
      <c r="O17663"/>
      <c r="Q17663"/>
    </row>
    <row r="17664" spans="1:17" ht="15" x14ac:dyDescent="0.25">
      <c r="A17664"/>
      <c r="B17664" s="114">
        <v>17663</v>
      </c>
      <c r="C17664" s="7">
        <v>25</v>
      </c>
      <c r="G17664">
        <v>26</v>
      </c>
      <c r="K17664">
        <v>17663</v>
      </c>
      <c r="N17664"/>
      <c r="O17664"/>
      <c r="Q17664"/>
    </row>
    <row r="17665" spans="1:17" ht="15" x14ac:dyDescent="0.25">
      <c r="A17665"/>
      <c r="B17665" s="114">
        <v>17664</v>
      </c>
      <c r="C17665" s="7">
        <v>25</v>
      </c>
      <c r="G17665">
        <v>26</v>
      </c>
      <c r="K17665">
        <v>17664</v>
      </c>
      <c r="N17665"/>
      <c r="O17665"/>
      <c r="Q17665"/>
    </row>
    <row r="17666" spans="1:17" ht="15" x14ac:dyDescent="0.25">
      <c r="A17666"/>
      <c r="B17666" s="114">
        <v>17665</v>
      </c>
      <c r="C17666" s="7">
        <v>25</v>
      </c>
      <c r="G17666">
        <v>26</v>
      </c>
      <c r="K17666">
        <v>17665</v>
      </c>
      <c r="N17666"/>
      <c r="O17666"/>
      <c r="Q17666"/>
    </row>
    <row r="17667" spans="1:17" ht="15" x14ac:dyDescent="0.25">
      <c r="A17667"/>
      <c r="B17667" s="114">
        <v>17666</v>
      </c>
      <c r="C17667" s="7">
        <v>25</v>
      </c>
      <c r="G17667">
        <v>26</v>
      </c>
      <c r="K17667">
        <v>17666</v>
      </c>
      <c r="N17667"/>
      <c r="O17667"/>
      <c r="Q17667"/>
    </row>
    <row r="17668" spans="1:17" ht="15" x14ac:dyDescent="0.25">
      <c r="A17668"/>
      <c r="B17668" s="114">
        <v>17667</v>
      </c>
      <c r="C17668" s="7">
        <v>25</v>
      </c>
      <c r="G17668">
        <v>26</v>
      </c>
      <c r="K17668">
        <v>17667</v>
      </c>
      <c r="N17668"/>
      <c r="O17668"/>
      <c r="Q17668"/>
    </row>
    <row r="17669" spans="1:17" ht="15" x14ac:dyDescent="0.25">
      <c r="A17669"/>
      <c r="B17669" s="114">
        <v>17668</v>
      </c>
      <c r="C17669" s="7">
        <v>25</v>
      </c>
      <c r="G17669">
        <v>26</v>
      </c>
      <c r="K17669">
        <v>17668</v>
      </c>
      <c r="N17669"/>
      <c r="O17669"/>
      <c r="Q17669"/>
    </row>
    <row r="17670" spans="1:17" ht="15" x14ac:dyDescent="0.25">
      <c r="A17670"/>
      <c r="B17670" s="114">
        <v>17669</v>
      </c>
      <c r="C17670" s="7">
        <v>25</v>
      </c>
      <c r="G17670">
        <v>26</v>
      </c>
      <c r="K17670">
        <v>17669</v>
      </c>
      <c r="N17670"/>
      <c r="O17670"/>
      <c r="Q17670"/>
    </row>
    <row r="17671" spans="1:17" ht="15" x14ac:dyDescent="0.25">
      <c r="A17671"/>
      <c r="B17671" s="114">
        <v>17670</v>
      </c>
      <c r="C17671" s="7">
        <v>25</v>
      </c>
      <c r="G17671">
        <v>26</v>
      </c>
      <c r="K17671">
        <v>17670</v>
      </c>
      <c r="N17671"/>
      <c r="O17671"/>
      <c r="Q17671"/>
    </row>
    <row r="17672" spans="1:17" ht="15" x14ac:dyDescent="0.25">
      <c r="A17672"/>
      <c r="B17672" s="114">
        <v>17671</v>
      </c>
      <c r="C17672" s="7">
        <v>25</v>
      </c>
      <c r="G17672">
        <v>26</v>
      </c>
      <c r="K17672">
        <v>17671</v>
      </c>
      <c r="N17672"/>
      <c r="O17672"/>
      <c r="Q17672"/>
    </row>
    <row r="17673" spans="1:17" ht="15" x14ac:dyDescent="0.25">
      <c r="A17673"/>
      <c r="B17673" s="114">
        <v>17672</v>
      </c>
      <c r="C17673" s="7">
        <v>25</v>
      </c>
      <c r="G17673">
        <v>26</v>
      </c>
      <c r="K17673">
        <v>17672</v>
      </c>
      <c r="N17673"/>
      <c r="O17673"/>
      <c r="Q17673"/>
    </row>
    <row r="17674" spans="1:17" ht="15" x14ac:dyDescent="0.25">
      <c r="A17674"/>
      <c r="B17674" s="114">
        <v>17673</v>
      </c>
      <c r="C17674" s="7">
        <v>25</v>
      </c>
      <c r="G17674">
        <v>26</v>
      </c>
      <c r="K17674">
        <v>17673</v>
      </c>
      <c r="N17674"/>
      <c r="O17674"/>
      <c r="Q17674"/>
    </row>
    <row r="17675" spans="1:17" ht="15" x14ac:dyDescent="0.25">
      <c r="A17675"/>
      <c r="B17675" s="114">
        <v>17674</v>
      </c>
      <c r="C17675" s="7">
        <v>25</v>
      </c>
      <c r="G17675">
        <v>26</v>
      </c>
      <c r="K17675">
        <v>17674</v>
      </c>
      <c r="N17675"/>
      <c r="O17675"/>
      <c r="Q17675"/>
    </row>
    <row r="17676" spans="1:17" ht="15" x14ac:dyDescent="0.25">
      <c r="A17676"/>
      <c r="B17676" s="114">
        <v>17675</v>
      </c>
      <c r="C17676" s="7">
        <v>25</v>
      </c>
      <c r="G17676">
        <v>26</v>
      </c>
      <c r="K17676">
        <v>17675</v>
      </c>
      <c r="N17676"/>
      <c r="O17676"/>
      <c r="Q17676"/>
    </row>
    <row r="17677" spans="1:17" ht="15" x14ac:dyDescent="0.25">
      <c r="A17677"/>
      <c r="B17677" s="114">
        <v>17676</v>
      </c>
      <c r="C17677" s="7">
        <v>25</v>
      </c>
      <c r="G17677">
        <v>26</v>
      </c>
      <c r="K17677">
        <v>17676</v>
      </c>
      <c r="N17677"/>
      <c r="O17677"/>
      <c r="Q17677"/>
    </row>
    <row r="17678" spans="1:17" ht="15" x14ac:dyDescent="0.25">
      <c r="A17678"/>
      <c r="B17678" s="114">
        <v>17677</v>
      </c>
      <c r="C17678" s="7">
        <v>25</v>
      </c>
      <c r="G17678">
        <v>26</v>
      </c>
      <c r="K17678">
        <v>17677</v>
      </c>
      <c r="N17678"/>
      <c r="O17678"/>
      <c r="Q17678"/>
    </row>
    <row r="17679" spans="1:17" ht="15" x14ac:dyDescent="0.25">
      <c r="A17679"/>
      <c r="B17679" s="114">
        <v>17678</v>
      </c>
      <c r="C17679" s="7">
        <v>25</v>
      </c>
      <c r="G17679">
        <v>26</v>
      </c>
      <c r="K17679">
        <v>17678</v>
      </c>
      <c r="N17679"/>
      <c r="O17679"/>
      <c r="Q17679"/>
    </row>
    <row r="17680" spans="1:17" ht="15" x14ac:dyDescent="0.25">
      <c r="A17680"/>
      <c r="B17680" s="114">
        <v>17679</v>
      </c>
      <c r="C17680" s="7">
        <v>25</v>
      </c>
      <c r="G17680">
        <v>26</v>
      </c>
      <c r="K17680">
        <v>17679</v>
      </c>
      <c r="N17680"/>
      <c r="O17680"/>
      <c r="Q17680"/>
    </row>
    <row r="17681" spans="1:17" ht="15" x14ac:dyDescent="0.25">
      <c r="A17681"/>
      <c r="B17681" s="114">
        <v>17680</v>
      </c>
      <c r="C17681" s="7">
        <v>25</v>
      </c>
      <c r="G17681">
        <v>26</v>
      </c>
      <c r="K17681">
        <v>17680</v>
      </c>
      <c r="N17681"/>
      <c r="O17681"/>
      <c r="Q17681"/>
    </row>
    <row r="17682" spans="1:17" ht="15" x14ac:dyDescent="0.25">
      <c r="A17682"/>
      <c r="B17682" s="114">
        <v>17681</v>
      </c>
      <c r="C17682" s="7">
        <v>25</v>
      </c>
      <c r="G17682">
        <v>26</v>
      </c>
      <c r="K17682">
        <v>17681</v>
      </c>
      <c r="N17682"/>
      <c r="O17682"/>
      <c r="Q17682"/>
    </row>
    <row r="17683" spans="1:17" ht="15" x14ac:dyDescent="0.25">
      <c r="A17683"/>
      <c r="B17683" s="114">
        <v>17682</v>
      </c>
      <c r="C17683" s="7">
        <v>25</v>
      </c>
      <c r="G17683">
        <v>26</v>
      </c>
      <c r="K17683">
        <v>17682</v>
      </c>
      <c r="N17683"/>
      <c r="O17683"/>
      <c r="Q17683"/>
    </row>
    <row r="17684" spans="1:17" ht="15" x14ac:dyDescent="0.25">
      <c r="A17684"/>
      <c r="B17684" s="114">
        <v>17683</v>
      </c>
      <c r="C17684" s="7">
        <v>25</v>
      </c>
      <c r="G17684">
        <v>26</v>
      </c>
      <c r="K17684">
        <v>17683</v>
      </c>
      <c r="N17684"/>
      <c r="O17684"/>
      <c r="Q17684"/>
    </row>
    <row r="17685" spans="1:17" ht="15" x14ac:dyDescent="0.25">
      <c r="A17685"/>
      <c r="B17685" s="114">
        <v>17684</v>
      </c>
      <c r="C17685" s="7">
        <v>25</v>
      </c>
      <c r="G17685">
        <v>26</v>
      </c>
      <c r="K17685">
        <v>17684</v>
      </c>
      <c r="N17685"/>
      <c r="O17685"/>
      <c r="Q17685"/>
    </row>
    <row r="17686" spans="1:17" ht="15" x14ac:dyDescent="0.25">
      <c r="A17686"/>
      <c r="B17686" s="114">
        <v>17685</v>
      </c>
      <c r="C17686" s="7">
        <v>25</v>
      </c>
      <c r="G17686">
        <v>26</v>
      </c>
      <c r="K17686">
        <v>17685</v>
      </c>
      <c r="N17686"/>
      <c r="O17686"/>
      <c r="Q17686"/>
    </row>
    <row r="17687" spans="1:17" ht="15" x14ac:dyDescent="0.25">
      <c r="A17687"/>
      <c r="B17687" s="114">
        <v>17686</v>
      </c>
      <c r="C17687" s="7">
        <v>25</v>
      </c>
      <c r="G17687">
        <v>26</v>
      </c>
      <c r="K17687">
        <v>17686</v>
      </c>
      <c r="N17687"/>
      <c r="O17687"/>
      <c r="Q17687"/>
    </row>
    <row r="17688" spans="1:17" ht="15" x14ac:dyDescent="0.25">
      <c r="A17688"/>
      <c r="B17688" s="114">
        <v>17687</v>
      </c>
      <c r="C17688" s="7">
        <v>25</v>
      </c>
      <c r="G17688">
        <v>26</v>
      </c>
      <c r="K17688">
        <v>17687</v>
      </c>
      <c r="N17688"/>
      <c r="O17688"/>
      <c r="Q17688"/>
    </row>
    <row r="17689" spans="1:17" ht="15" x14ac:dyDescent="0.25">
      <c r="A17689"/>
      <c r="B17689" s="114">
        <v>17688</v>
      </c>
      <c r="C17689" s="7">
        <v>25</v>
      </c>
      <c r="G17689">
        <v>26</v>
      </c>
      <c r="K17689">
        <v>17688</v>
      </c>
      <c r="N17689"/>
      <c r="O17689"/>
      <c r="Q17689"/>
    </row>
    <row r="17690" spans="1:17" ht="15" x14ac:dyDescent="0.25">
      <c r="A17690"/>
      <c r="B17690" s="114">
        <v>17689</v>
      </c>
      <c r="C17690" s="7">
        <v>25</v>
      </c>
      <c r="G17690">
        <v>26</v>
      </c>
      <c r="K17690">
        <v>17689</v>
      </c>
      <c r="N17690"/>
      <c r="O17690"/>
      <c r="Q17690"/>
    </row>
    <row r="17691" spans="1:17" ht="15" x14ac:dyDescent="0.25">
      <c r="A17691"/>
      <c r="B17691" s="114">
        <v>17690</v>
      </c>
      <c r="C17691" s="7">
        <v>25</v>
      </c>
      <c r="G17691">
        <v>26</v>
      </c>
      <c r="K17691">
        <v>17690</v>
      </c>
      <c r="N17691"/>
      <c r="O17691"/>
      <c r="Q17691"/>
    </row>
    <row r="17692" spans="1:17" ht="15" x14ac:dyDescent="0.25">
      <c r="A17692"/>
      <c r="B17692" s="114">
        <v>17691</v>
      </c>
      <c r="C17692" s="7">
        <v>25</v>
      </c>
      <c r="G17692">
        <v>26</v>
      </c>
      <c r="K17692">
        <v>17691</v>
      </c>
      <c r="N17692"/>
      <c r="O17692"/>
      <c r="Q17692"/>
    </row>
    <row r="17693" spans="1:17" ht="15" x14ac:dyDescent="0.25">
      <c r="A17693"/>
      <c r="B17693" s="114">
        <v>17692</v>
      </c>
      <c r="C17693" s="7">
        <v>25</v>
      </c>
      <c r="G17693">
        <v>26</v>
      </c>
      <c r="K17693">
        <v>17692</v>
      </c>
      <c r="N17693"/>
      <c r="O17693"/>
      <c r="Q17693"/>
    </row>
    <row r="17694" spans="1:17" ht="15" x14ac:dyDescent="0.25">
      <c r="A17694"/>
      <c r="B17694" s="114">
        <v>17693</v>
      </c>
      <c r="C17694" s="7">
        <v>25</v>
      </c>
      <c r="G17694">
        <v>26</v>
      </c>
      <c r="K17694">
        <v>17693</v>
      </c>
      <c r="N17694"/>
      <c r="O17694"/>
      <c r="Q17694"/>
    </row>
    <row r="17695" spans="1:17" ht="15" x14ac:dyDescent="0.25">
      <c r="A17695"/>
      <c r="B17695" s="114">
        <v>17694</v>
      </c>
      <c r="C17695" s="7">
        <v>25</v>
      </c>
      <c r="G17695">
        <v>26</v>
      </c>
      <c r="K17695">
        <v>17694</v>
      </c>
      <c r="N17695"/>
      <c r="O17695"/>
      <c r="Q17695"/>
    </row>
    <row r="17696" spans="1:17" ht="15" x14ac:dyDescent="0.25">
      <c r="A17696"/>
      <c r="B17696" s="114">
        <v>17695</v>
      </c>
      <c r="C17696" s="7">
        <v>25</v>
      </c>
      <c r="G17696">
        <v>26</v>
      </c>
      <c r="K17696">
        <v>17695</v>
      </c>
      <c r="N17696"/>
      <c r="O17696"/>
      <c r="Q17696"/>
    </row>
    <row r="17697" spans="1:17" ht="15" x14ac:dyDescent="0.25">
      <c r="A17697"/>
      <c r="B17697" s="114">
        <v>17696</v>
      </c>
      <c r="C17697" s="7">
        <v>25</v>
      </c>
      <c r="G17697">
        <v>26</v>
      </c>
      <c r="K17697">
        <v>17696</v>
      </c>
      <c r="N17697"/>
      <c r="O17697"/>
      <c r="Q17697"/>
    </row>
    <row r="17698" spans="1:17" ht="15" x14ac:dyDescent="0.25">
      <c r="A17698"/>
      <c r="B17698" s="114">
        <v>17697</v>
      </c>
      <c r="C17698" s="7">
        <v>25</v>
      </c>
      <c r="G17698">
        <v>26</v>
      </c>
      <c r="K17698">
        <v>17697</v>
      </c>
      <c r="N17698"/>
      <c r="O17698"/>
      <c r="Q17698"/>
    </row>
    <row r="17699" spans="1:17" ht="15" x14ac:dyDescent="0.25">
      <c r="A17699"/>
      <c r="B17699" s="114">
        <v>17698</v>
      </c>
      <c r="C17699" s="7">
        <v>25</v>
      </c>
      <c r="G17699">
        <v>26</v>
      </c>
      <c r="K17699">
        <v>17698</v>
      </c>
      <c r="N17699"/>
      <c r="O17699"/>
      <c r="Q17699"/>
    </row>
    <row r="17700" spans="1:17" ht="15" x14ac:dyDescent="0.25">
      <c r="A17700"/>
      <c r="B17700" s="114">
        <v>17699</v>
      </c>
      <c r="C17700" s="7">
        <v>25</v>
      </c>
      <c r="G17700">
        <v>26</v>
      </c>
      <c r="K17700">
        <v>17699</v>
      </c>
      <c r="N17700"/>
      <c r="O17700"/>
      <c r="Q17700"/>
    </row>
    <row r="17701" spans="1:17" ht="15" x14ac:dyDescent="0.25">
      <c r="A17701"/>
      <c r="B17701" s="114">
        <v>17700</v>
      </c>
      <c r="C17701" s="7">
        <v>25</v>
      </c>
      <c r="G17701">
        <v>26</v>
      </c>
      <c r="K17701">
        <v>17700</v>
      </c>
      <c r="N17701"/>
      <c r="O17701"/>
      <c r="Q17701"/>
    </row>
    <row r="17702" spans="1:17" ht="15" x14ac:dyDescent="0.25">
      <c r="A17702"/>
      <c r="B17702" s="114">
        <v>17701</v>
      </c>
      <c r="C17702" s="7">
        <v>25</v>
      </c>
      <c r="G17702">
        <v>26</v>
      </c>
      <c r="K17702">
        <v>17701</v>
      </c>
      <c r="N17702"/>
      <c r="O17702"/>
      <c r="Q17702"/>
    </row>
    <row r="17703" spans="1:17" ht="15" x14ac:dyDescent="0.25">
      <c r="A17703"/>
      <c r="B17703" s="114">
        <v>17702</v>
      </c>
      <c r="C17703" s="7">
        <v>25</v>
      </c>
      <c r="G17703">
        <v>26</v>
      </c>
      <c r="K17703">
        <v>17702</v>
      </c>
      <c r="N17703"/>
      <c r="O17703"/>
      <c r="Q17703"/>
    </row>
    <row r="17704" spans="1:17" ht="15" x14ac:dyDescent="0.25">
      <c r="A17704"/>
      <c r="B17704" s="114">
        <v>17703</v>
      </c>
      <c r="C17704" s="7">
        <v>25</v>
      </c>
      <c r="G17704">
        <v>26</v>
      </c>
      <c r="K17704">
        <v>17703</v>
      </c>
      <c r="N17704"/>
      <c r="O17704"/>
      <c r="Q17704"/>
    </row>
    <row r="17705" spans="1:17" ht="15" x14ac:dyDescent="0.25">
      <c r="A17705"/>
      <c r="B17705" s="114">
        <v>17704</v>
      </c>
      <c r="C17705" s="7">
        <v>25</v>
      </c>
      <c r="G17705">
        <v>26</v>
      </c>
      <c r="K17705">
        <v>17704</v>
      </c>
      <c r="N17705"/>
      <c r="O17705"/>
      <c r="Q17705"/>
    </row>
    <row r="17706" spans="1:17" ht="15" x14ac:dyDescent="0.25">
      <c r="A17706"/>
      <c r="B17706" s="114">
        <v>17705</v>
      </c>
      <c r="C17706" s="7">
        <v>25</v>
      </c>
      <c r="G17706">
        <v>26</v>
      </c>
      <c r="K17706">
        <v>17705</v>
      </c>
      <c r="N17706"/>
      <c r="O17706"/>
      <c r="Q17706"/>
    </row>
    <row r="17707" spans="1:17" ht="15" x14ac:dyDescent="0.25">
      <c r="A17707"/>
      <c r="B17707" s="114">
        <v>17706</v>
      </c>
      <c r="C17707" s="7">
        <v>25</v>
      </c>
      <c r="G17707">
        <v>26</v>
      </c>
      <c r="K17707">
        <v>17706</v>
      </c>
      <c r="N17707"/>
      <c r="O17707"/>
      <c r="Q17707"/>
    </row>
    <row r="17708" spans="1:17" ht="15" x14ac:dyDescent="0.25">
      <c r="A17708"/>
      <c r="B17708" s="114">
        <v>17707</v>
      </c>
      <c r="C17708" s="7">
        <v>25</v>
      </c>
      <c r="G17708">
        <v>26</v>
      </c>
      <c r="K17708">
        <v>17707</v>
      </c>
      <c r="N17708"/>
      <c r="O17708"/>
      <c r="Q17708"/>
    </row>
    <row r="17709" spans="1:17" ht="15" x14ac:dyDescent="0.25">
      <c r="A17709"/>
      <c r="B17709" s="114">
        <v>17708</v>
      </c>
      <c r="C17709" s="7">
        <v>25</v>
      </c>
      <c r="G17709">
        <v>26</v>
      </c>
      <c r="K17709">
        <v>17708</v>
      </c>
      <c r="N17709"/>
      <c r="O17709"/>
      <c r="Q17709"/>
    </row>
    <row r="17710" spans="1:17" ht="15" x14ac:dyDescent="0.25">
      <c r="A17710"/>
      <c r="B17710" s="114">
        <v>17709</v>
      </c>
      <c r="C17710" s="7">
        <v>25</v>
      </c>
      <c r="G17710">
        <v>26</v>
      </c>
      <c r="K17710">
        <v>17709</v>
      </c>
      <c r="N17710"/>
      <c r="O17710"/>
      <c r="Q17710"/>
    </row>
    <row r="17711" spans="1:17" ht="15" x14ac:dyDescent="0.25">
      <c r="A17711"/>
      <c r="B17711" s="114">
        <v>17710</v>
      </c>
      <c r="C17711" s="7">
        <v>25</v>
      </c>
      <c r="G17711">
        <v>26</v>
      </c>
      <c r="K17711">
        <v>17710</v>
      </c>
      <c r="N17711"/>
      <c r="O17711"/>
      <c r="Q17711"/>
    </row>
    <row r="17712" spans="1:17" ht="15" x14ac:dyDescent="0.25">
      <c r="A17712"/>
      <c r="B17712" s="114">
        <v>17711</v>
      </c>
      <c r="C17712" s="7">
        <v>25</v>
      </c>
      <c r="G17712">
        <v>26</v>
      </c>
      <c r="K17712">
        <v>17711</v>
      </c>
      <c r="N17712"/>
      <c r="O17712"/>
      <c r="Q17712"/>
    </row>
    <row r="17713" spans="1:17" ht="15" x14ac:dyDescent="0.25">
      <c r="A17713"/>
      <c r="B17713" s="114">
        <v>17712</v>
      </c>
      <c r="C17713" s="7">
        <v>25</v>
      </c>
      <c r="G17713">
        <v>26</v>
      </c>
      <c r="K17713">
        <v>17712</v>
      </c>
      <c r="N17713"/>
      <c r="O17713"/>
      <c r="Q17713"/>
    </row>
    <row r="17714" spans="1:17" ht="15" x14ac:dyDescent="0.25">
      <c r="A17714"/>
      <c r="B17714" s="114">
        <v>17713</v>
      </c>
      <c r="C17714" s="7">
        <v>25</v>
      </c>
      <c r="G17714">
        <v>26</v>
      </c>
      <c r="K17714">
        <v>17713</v>
      </c>
      <c r="N17714"/>
      <c r="O17714"/>
      <c r="Q17714"/>
    </row>
    <row r="17715" spans="1:17" ht="15" x14ac:dyDescent="0.25">
      <c r="A17715"/>
      <c r="B17715" s="114">
        <v>17714</v>
      </c>
      <c r="C17715" s="7">
        <v>25</v>
      </c>
      <c r="G17715">
        <v>26</v>
      </c>
      <c r="K17715">
        <v>17714</v>
      </c>
      <c r="N17715"/>
      <c r="O17715"/>
      <c r="Q17715"/>
    </row>
    <row r="17716" spans="1:17" ht="15" x14ac:dyDescent="0.25">
      <c r="A17716"/>
      <c r="B17716" s="114">
        <v>17715</v>
      </c>
      <c r="C17716" s="7">
        <v>25</v>
      </c>
      <c r="G17716">
        <v>26</v>
      </c>
      <c r="K17716">
        <v>17715</v>
      </c>
      <c r="N17716"/>
      <c r="O17716"/>
      <c r="Q17716"/>
    </row>
    <row r="17717" spans="1:17" ht="15" x14ac:dyDescent="0.25">
      <c r="A17717"/>
      <c r="B17717" s="114">
        <v>17716</v>
      </c>
      <c r="C17717" s="7">
        <v>25</v>
      </c>
      <c r="G17717">
        <v>26</v>
      </c>
      <c r="K17717">
        <v>17716</v>
      </c>
      <c r="N17717"/>
      <c r="O17717"/>
      <c r="Q17717"/>
    </row>
    <row r="17718" spans="1:17" ht="15" x14ac:dyDescent="0.25">
      <c r="A17718"/>
      <c r="B17718" s="114">
        <v>17717</v>
      </c>
      <c r="C17718" s="7">
        <v>25</v>
      </c>
      <c r="G17718">
        <v>26</v>
      </c>
      <c r="K17718">
        <v>17717</v>
      </c>
      <c r="N17718"/>
      <c r="O17718"/>
      <c r="Q17718"/>
    </row>
    <row r="17719" spans="1:17" ht="15" x14ac:dyDescent="0.25">
      <c r="A17719"/>
      <c r="B17719" s="114">
        <v>17718</v>
      </c>
      <c r="C17719" s="7">
        <v>25</v>
      </c>
      <c r="G17719">
        <v>26</v>
      </c>
      <c r="K17719">
        <v>17718</v>
      </c>
      <c r="N17719"/>
      <c r="O17719"/>
      <c r="Q17719"/>
    </row>
    <row r="17720" spans="1:17" ht="15" x14ac:dyDescent="0.25">
      <c r="A17720"/>
      <c r="B17720" s="114">
        <v>17719</v>
      </c>
      <c r="C17720" s="7">
        <v>25</v>
      </c>
      <c r="G17720">
        <v>26</v>
      </c>
      <c r="K17720">
        <v>17719</v>
      </c>
      <c r="N17720"/>
      <c r="O17720"/>
      <c r="Q17720"/>
    </row>
    <row r="17721" spans="1:17" ht="15" x14ac:dyDescent="0.25">
      <c r="A17721"/>
      <c r="B17721" s="114">
        <v>17720</v>
      </c>
      <c r="C17721" s="7">
        <v>25</v>
      </c>
      <c r="G17721">
        <v>26</v>
      </c>
      <c r="K17721">
        <v>17720</v>
      </c>
      <c r="N17721"/>
      <c r="O17721"/>
      <c r="Q17721"/>
    </row>
    <row r="17722" spans="1:17" ht="15" x14ac:dyDescent="0.25">
      <c r="A17722"/>
      <c r="B17722" s="114">
        <v>17721</v>
      </c>
      <c r="C17722" s="7">
        <v>25</v>
      </c>
      <c r="G17722">
        <v>26</v>
      </c>
      <c r="K17722">
        <v>17721</v>
      </c>
      <c r="N17722"/>
      <c r="O17722"/>
      <c r="Q17722"/>
    </row>
    <row r="17723" spans="1:17" ht="15" x14ac:dyDescent="0.25">
      <c r="A17723"/>
      <c r="B17723" s="114">
        <v>17722</v>
      </c>
      <c r="C17723" s="7">
        <v>25</v>
      </c>
      <c r="G17723">
        <v>26</v>
      </c>
      <c r="K17723">
        <v>17722</v>
      </c>
      <c r="N17723"/>
      <c r="O17723"/>
      <c r="Q17723"/>
    </row>
    <row r="17724" spans="1:17" ht="15" x14ac:dyDescent="0.25">
      <c r="A17724"/>
      <c r="B17724" s="114">
        <v>17723</v>
      </c>
      <c r="C17724" s="7">
        <v>25</v>
      </c>
      <c r="G17724">
        <v>26</v>
      </c>
      <c r="K17724">
        <v>17723</v>
      </c>
      <c r="N17724"/>
      <c r="O17724"/>
      <c r="Q17724"/>
    </row>
    <row r="17725" spans="1:17" ht="15" x14ac:dyDescent="0.25">
      <c r="A17725"/>
      <c r="B17725" s="114">
        <v>17724</v>
      </c>
      <c r="C17725" s="7">
        <v>25</v>
      </c>
      <c r="G17725">
        <v>26</v>
      </c>
      <c r="K17725">
        <v>17724</v>
      </c>
      <c r="N17725"/>
      <c r="O17725"/>
      <c r="Q17725"/>
    </row>
    <row r="17726" spans="1:17" ht="15" x14ac:dyDescent="0.25">
      <c r="A17726"/>
      <c r="B17726" s="114">
        <v>17725</v>
      </c>
      <c r="C17726" s="7">
        <v>25</v>
      </c>
      <c r="G17726">
        <v>26</v>
      </c>
      <c r="K17726">
        <v>17725</v>
      </c>
      <c r="N17726"/>
      <c r="O17726"/>
      <c r="Q17726"/>
    </row>
    <row r="17727" spans="1:17" ht="15" x14ac:dyDescent="0.25">
      <c r="A17727"/>
      <c r="B17727" s="114">
        <v>17726</v>
      </c>
      <c r="C17727" s="7">
        <v>25</v>
      </c>
      <c r="G17727">
        <v>26</v>
      </c>
      <c r="K17727">
        <v>17726</v>
      </c>
      <c r="N17727"/>
      <c r="O17727"/>
      <c r="Q17727"/>
    </row>
    <row r="17728" spans="1:17" ht="15" x14ac:dyDescent="0.25">
      <c r="A17728"/>
      <c r="B17728" s="114">
        <v>17727</v>
      </c>
      <c r="C17728" s="7">
        <v>25</v>
      </c>
      <c r="G17728">
        <v>26</v>
      </c>
      <c r="K17728">
        <v>17727</v>
      </c>
      <c r="N17728"/>
      <c r="O17728"/>
      <c r="Q17728"/>
    </row>
    <row r="17729" spans="1:17" ht="15" x14ac:dyDescent="0.25">
      <c r="A17729"/>
      <c r="B17729" s="114">
        <v>17728</v>
      </c>
      <c r="C17729" s="7">
        <v>25</v>
      </c>
      <c r="G17729">
        <v>26</v>
      </c>
      <c r="K17729">
        <v>17728</v>
      </c>
      <c r="N17729"/>
      <c r="O17729"/>
      <c r="Q17729"/>
    </row>
    <row r="17730" spans="1:17" ht="15" x14ac:dyDescent="0.25">
      <c r="A17730"/>
      <c r="B17730" s="114">
        <v>17729</v>
      </c>
      <c r="C17730" s="7">
        <v>25</v>
      </c>
      <c r="G17730">
        <v>26</v>
      </c>
      <c r="K17730">
        <v>17729</v>
      </c>
      <c r="N17730"/>
      <c r="O17730"/>
      <c r="Q17730"/>
    </row>
    <row r="17731" spans="1:17" ht="15" x14ac:dyDescent="0.25">
      <c r="A17731"/>
      <c r="B17731" s="114">
        <v>17730</v>
      </c>
      <c r="C17731" s="7">
        <v>25</v>
      </c>
      <c r="G17731">
        <v>26</v>
      </c>
      <c r="K17731">
        <v>17730</v>
      </c>
      <c r="N17731"/>
      <c r="O17731"/>
      <c r="Q17731"/>
    </row>
    <row r="17732" spans="1:17" ht="15" x14ac:dyDescent="0.25">
      <c r="A17732"/>
      <c r="B17732" s="114">
        <v>17731</v>
      </c>
      <c r="C17732" s="7">
        <v>25</v>
      </c>
      <c r="G17732">
        <v>26</v>
      </c>
      <c r="K17732">
        <v>17731</v>
      </c>
      <c r="N17732"/>
      <c r="O17732"/>
      <c r="Q17732"/>
    </row>
    <row r="17733" spans="1:17" ht="15" x14ac:dyDescent="0.25">
      <c r="A17733"/>
      <c r="B17733" s="114">
        <v>17732</v>
      </c>
      <c r="C17733" s="7">
        <v>25</v>
      </c>
      <c r="G17733">
        <v>26</v>
      </c>
      <c r="K17733">
        <v>17732</v>
      </c>
      <c r="N17733"/>
      <c r="O17733"/>
      <c r="Q17733"/>
    </row>
    <row r="17734" spans="1:17" ht="15" x14ac:dyDescent="0.25">
      <c r="A17734"/>
      <c r="B17734" s="114">
        <v>17733</v>
      </c>
      <c r="C17734" s="7">
        <v>25</v>
      </c>
      <c r="G17734">
        <v>26</v>
      </c>
      <c r="K17734">
        <v>17733</v>
      </c>
      <c r="N17734"/>
      <c r="O17734"/>
      <c r="Q17734"/>
    </row>
    <row r="17735" spans="1:17" ht="15" x14ac:dyDescent="0.25">
      <c r="A17735"/>
      <c r="B17735" s="114">
        <v>17734</v>
      </c>
      <c r="C17735" s="7">
        <v>25</v>
      </c>
      <c r="G17735">
        <v>26</v>
      </c>
      <c r="K17735">
        <v>17734</v>
      </c>
      <c r="N17735"/>
      <c r="O17735"/>
      <c r="Q17735"/>
    </row>
    <row r="17736" spans="1:17" ht="15" x14ac:dyDescent="0.25">
      <c r="A17736"/>
      <c r="B17736" s="114">
        <v>17735</v>
      </c>
      <c r="C17736" s="7">
        <v>25</v>
      </c>
      <c r="G17736">
        <v>26</v>
      </c>
      <c r="K17736">
        <v>17735</v>
      </c>
      <c r="N17736"/>
      <c r="O17736"/>
      <c r="Q17736"/>
    </row>
    <row r="17737" spans="1:17" ht="15" x14ac:dyDescent="0.25">
      <c r="A17737"/>
      <c r="B17737" s="114">
        <v>17736</v>
      </c>
      <c r="C17737" s="7">
        <v>25</v>
      </c>
      <c r="G17737">
        <v>26</v>
      </c>
      <c r="K17737">
        <v>17736</v>
      </c>
      <c r="N17737"/>
      <c r="O17737"/>
      <c r="Q17737"/>
    </row>
    <row r="17738" spans="1:17" ht="15" x14ac:dyDescent="0.25">
      <c r="A17738"/>
      <c r="B17738" s="114">
        <v>17737</v>
      </c>
      <c r="C17738" s="7">
        <v>25</v>
      </c>
      <c r="G17738">
        <v>26</v>
      </c>
      <c r="K17738">
        <v>17737</v>
      </c>
      <c r="N17738"/>
      <c r="O17738"/>
      <c r="Q17738"/>
    </row>
    <row r="17739" spans="1:17" ht="15" x14ac:dyDescent="0.25">
      <c r="A17739"/>
      <c r="B17739" s="114">
        <v>17738</v>
      </c>
      <c r="C17739" s="7">
        <v>25</v>
      </c>
      <c r="G17739">
        <v>26</v>
      </c>
      <c r="K17739">
        <v>17738</v>
      </c>
      <c r="N17739"/>
      <c r="O17739"/>
      <c r="Q17739"/>
    </row>
    <row r="17740" spans="1:17" ht="15" x14ac:dyDescent="0.25">
      <c r="A17740"/>
      <c r="B17740" s="114">
        <v>17739</v>
      </c>
      <c r="C17740" s="7">
        <v>25</v>
      </c>
      <c r="G17740">
        <v>26</v>
      </c>
      <c r="K17740">
        <v>17739</v>
      </c>
      <c r="N17740"/>
      <c r="O17740"/>
      <c r="Q17740"/>
    </row>
    <row r="17741" spans="1:17" ht="15" x14ac:dyDescent="0.25">
      <c r="A17741"/>
      <c r="B17741" s="114">
        <v>17740</v>
      </c>
      <c r="C17741" s="7">
        <v>25</v>
      </c>
      <c r="G17741">
        <v>26</v>
      </c>
      <c r="K17741">
        <v>17740</v>
      </c>
      <c r="N17741"/>
      <c r="O17741"/>
      <c r="Q17741"/>
    </row>
    <row r="17742" spans="1:17" ht="15" x14ac:dyDescent="0.25">
      <c r="A17742"/>
      <c r="B17742" s="114">
        <v>17741</v>
      </c>
      <c r="C17742" s="7">
        <v>25</v>
      </c>
      <c r="G17742">
        <v>26</v>
      </c>
      <c r="K17742">
        <v>17741</v>
      </c>
      <c r="N17742"/>
      <c r="O17742"/>
      <c r="Q17742"/>
    </row>
    <row r="17743" spans="1:17" ht="15" x14ac:dyDescent="0.25">
      <c r="A17743"/>
      <c r="B17743" s="114">
        <v>17742</v>
      </c>
      <c r="C17743" s="7">
        <v>25</v>
      </c>
      <c r="G17743">
        <v>26</v>
      </c>
      <c r="K17743">
        <v>17742</v>
      </c>
      <c r="N17743"/>
      <c r="O17743"/>
      <c r="Q17743"/>
    </row>
    <row r="17744" spans="1:17" ht="15" x14ac:dyDescent="0.25">
      <c r="A17744"/>
      <c r="B17744" s="114">
        <v>17743</v>
      </c>
      <c r="C17744" s="7">
        <v>25</v>
      </c>
      <c r="G17744">
        <v>26</v>
      </c>
      <c r="K17744">
        <v>17743</v>
      </c>
      <c r="N17744"/>
      <c r="O17744"/>
      <c r="Q17744"/>
    </row>
    <row r="17745" spans="1:17" ht="15" x14ac:dyDescent="0.25">
      <c r="A17745"/>
      <c r="B17745" s="114">
        <v>17744</v>
      </c>
      <c r="C17745" s="7">
        <v>25</v>
      </c>
      <c r="G17745">
        <v>26</v>
      </c>
      <c r="K17745">
        <v>17744</v>
      </c>
      <c r="N17745"/>
      <c r="O17745"/>
      <c r="Q17745"/>
    </row>
    <row r="17746" spans="1:17" ht="15" x14ac:dyDescent="0.25">
      <c r="A17746"/>
      <c r="B17746" s="114">
        <v>17745</v>
      </c>
      <c r="C17746" s="7">
        <v>25</v>
      </c>
      <c r="G17746">
        <v>26</v>
      </c>
      <c r="K17746">
        <v>17745</v>
      </c>
      <c r="N17746"/>
      <c r="O17746"/>
      <c r="Q17746"/>
    </row>
    <row r="17747" spans="1:17" ht="15" x14ac:dyDescent="0.25">
      <c r="A17747"/>
      <c r="B17747" s="114">
        <v>17746</v>
      </c>
      <c r="C17747" s="7">
        <v>25</v>
      </c>
      <c r="G17747">
        <v>26</v>
      </c>
      <c r="K17747">
        <v>17746</v>
      </c>
      <c r="N17747"/>
      <c r="O17747"/>
      <c r="Q17747"/>
    </row>
    <row r="17748" spans="1:17" ht="15" x14ac:dyDescent="0.25">
      <c r="A17748"/>
      <c r="B17748" s="114">
        <v>17747</v>
      </c>
      <c r="C17748" s="7">
        <v>25</v>
      </c>
      <c r="G17748">
        <v>26</v>
      </c>
      <c r="K17748">
        <v>17747</v>
      </c>
      <c r="N17748"/>
      <c r="O17748"/>
      <c r="Q17748"/>
    </row>
    <row r="17749" spans="1:17" ht="15" x14ac:dyDescent="0.25">
      <c r="A17749"/>
      <c r="B17749" s="114">
        <v>17748</v>
      </c>
      <c r="C17749" s="7">
        <v>25</v>
      </c>
      <c r="G17749">
        <v>26</v>
      </c>
      <c r="K17749">
        <v>17748</v>
      </c>
      <c r="N17749"/>
      <c r="O17749"/>
      <c r="Q17749"/>
    </row>
    <row r="17750" spans="1:17" ht="15" x14ac:dyDescent="0.25">
      <c r="A17750"/>
      <c r="B17750" s="114">
        <v>17749</v>
      </c>
      <c r="C17750" s="7">
        <v>25</v>
      </c>
      <c r="G17750">
        <v>26</v>
      </c>
      <c r="K17750">
        <v>17749</v>
      </c>
      <c r="N17750"/>
      <c r="O17750"/>
      <c r="Q17750"/>
    </row>
    <row r="17751" spans="1:17" ht="15" x14ac:dyDescent="0.25">
      <c r="A17751"/>
      <c r="B17751" s="114">
        <v>17750</v>
      </c>
      <c r="C17751" s="7">
        <v>25</v>
      </c>
      <c r="G17751">
        <v>26</v>
      </c>
      <c r="K17751">
        <v>17750</v>
      </c>
      <c r="N17751"/>
      <c r="O17751"/>
      <c r="Q17751"/>
    </row>
    <row r="17752" spans="1:17" ht="15" x14ac:dyDescent="0.25">
      <c r="A17752"/>
      <c r="B17752" s="114">
        <v>17751</v>
      </c>
      <c r="C17752" s="7">
        <v>25</v>
      </c>
      <c r="G17752">
        <v>26</v>
      </c>
      <c r="K17752">
        <v>17751</v>
      </c>
      <c r="N17752"/>
      <c r="O17752"/>
      <c r="Q17752"/>
    </row>
    <row r="17753" spans="1:17" ht="15" x14ac:dyDescent="0.25">
      <c r="A17753"/>
      <c r="B17753" s="114">
        <v>17752</v>
      </c>
      <c r="C17753" s="7">
        <v>25</v>
      </c>
      <c r="G17753">
        <v>26</v>
      </c>
      <c r="K17753">
        <v>17752</v>
      </c>
      <c r="N17753"/>
      <c r="O17753"/>
      <c r="Q17753"/>
    </row>
    <row r="17754" spans="1:17" ht="15" x14ac:dyDescent="0.25">
      <c r="A17754"/>
      <c r="B17754" s="114">
        <v>17753</v>
      </c>
      <c r="C17754" s="7">
        <v>25</v>
      </c>
      <c r="G17754">
        <v>26</v>
      </c>
      <c r="K17754">
        <v>17753</v>
      </c>
      <c r="N17754"/>
      <c r="O17754"/>
      <c r="Q17754"/>
    </row>
    <row r="17755" spans="1:17" ht="15" x14ac:dyDescent="0.25">
      <c r="A17755"/>
      <c r="B17755" s="114">
        <v>17754</v>
      </c>
      <c r="C17755" s="7">
        <v>25</v>
      </c>
      <c r="G17755">
        <v>26</v>
      </c>
      <c r="K17755">
        <v>17754</v>
      </c>
      <c r="N17755"/>
      <c r="O17755"/>
      <c r="Q17755"/>
    </row>
    <row r="17756" spans="1:17" ht="15" x14ac:dyDescent="0.25">
      <c r="A17756"/>
      <c r="B17756" s="114">
        <v>17755</v>
      </c>
      <c r="C17756" s="7">
        <v>25</v>
      </c>
      <c r="G17756">
        <v>26</v>
      </c>
      <c r="K17756">
        <v>17755</v>
      </c>
      <c r="N17756"/>
      <c r="O17756"/>
      <c r="Q17756"/>
    </row>
    <row r="17757" spans="1:17" ht="15" x14ac:dyDescent="0.25">
      <c r="A17757"/>
      <c r="B17757" s="114">
        <v>17756</v>
      </c>
      <c r="C17757" s="7">
        <v>25</v>
      </c>
      <c r="G17757">
        <v>26</v>
      </c>
      <c r="K17757">
        <v>17756</v>
      </c>
      <c r="N17757"/>
      <c r="O17757"/>
      <c r="Q17757"/>
    </row>
    <row r="17758" spans="1:17" ht="15" x14ac:dyDescent="0.25">
      <c r="A17758"/>
      <c r="B17758" s="114">
        <v>17757</v>
      </c>
      <c r="C17758" s="7">
        <v>25</v>
      </c>
      <c r="G17758">
        <v>26</v>
      </c>
      <c r="K17758">
        <v>17757</v>
      </c>
      <c r="N17758"/>
      <c r="O17758"/>
      <c r="Q17758"/>
    </row>
    <row r="17759" spans="1:17" ht="15" x14ac:dyDescent="0.25">
      <c r="A17759"/>
      <c r="B17759" s="114">
        <v>17758</v>
      </c>
      <c r="C17759" s="7">
        <v>25</v>
      </c>
      <c r="G17759">
        <v>26</v>
      </c>
      <c r="K17759">
        <v>17758</v>
      </c>
      <c r="N17759"/>
      <c r="O17759"/>
      <c r="Q17759"/>
    </row>
    <row r="17760" spans="1:17" ht="15" x14ac:dyDescent="0.25">
      <c r="A17760"/>
      <c r="B17760" s="114">
        <v>17759</v>
      </c>
      <c r="C17760" s="7">
        <v>25</v>
      </c>
      <c r="G17760">
        <v>26</v>
      </c>
      <c r="K17760">
        <v>17759</v>
      </c>
      <c r="N17760"/>
      <c r="O17760"/>
      <c r="Q17760"/>
    </row>
    <row r="17761" spans="1:17" ht="15" x14ac:dyDescent="0.25">
      <c r="A17761"/>
      <c r="B17761" s="114">
        <v>17760</v>
      </c>
      <c r="C17761" s="7">
        <v>25</v>
      </c>
      <c r="G17761">
        <v>26</v>
      </c>
      <c r="K17761">
        <v>17760</v>
      </c>
      <c r="N17761"/>
      <c r="O17761"/>
      <c r="Q17761"/>
    </row>
    <row r="17762" spans="1:17" ht="15" x14ac:dyDescent="0.25">
      <c r="A17762"/>
      <c r="B17762" s="114">
        <v>17761</v>
      </c>
      <c r="C17762" s="7">
        <v>25</v>
      </c>
      <c r="G17762">
        <v>26</v>
      </c>
      <c r="K17762">
        <v>17761</v>
      </c>
      <c r="N17762"/>
      <c r="O17762"/>
      <c r="Q17762"/>
    </row>
    <row r="17763" spans="1:17" ht="15" x14ac:dyDescent="0.25">
      <c r="A17763"/>
      <c r="B17763" s="114">
        <v>17762</v>
      </c>
      <c r="C17763" s="7">
        <v>25</v>
      </c>
      <c r="G17763">
        <v>26</v>
      </c>
      <c r="K17763">
        <v>17762</v>
      </c>
      <c r="N17763"/>
      <c r="O17763"/>
      <c r="Q17763"/>
    </row>
    <row r="17764" spans="1:17" ht="15" x14ac:dyDescent="0.25">
      <c r="A17764"/>
      <c r="B17764" s="114">
        <v>17763</v>
      </c>
      <c r="C17764" s="7">
        <v>25</v>
      </c>
      <c r="G17764">
        <v>26</v>
      </c>
      <c r="K17764">
        <v>17763</v>
      </c>
      <c r="N17764"/>
      <c r="O17764"/>
      <c r="Q17764"/>
    </row>
    <row r="17765" spans="1:17" ht="15" x14ac:dyDescent="0.25">
      <c r="A17765"/>
      <c r="B17765" s="114">
        <v>17764</v>
      </c>
      <c r="C17765" s="7">
        <v>25</v>
      </c>
      <c r="G17765">
        <v>26</v>
      </c>
      <c r="K17765">
        <v>17764</v>
      </c>
      <c r="N17765"/>
      <c r="O17765"/>
      <c r="Q17765"/>
    </row>
    <row r="17766" spans="1:17" ht="15" x14ac:dyDescent="0.25">
      <c r="A17766"/>
      <c r="B17766" s="114">
        <v>17765</v>
      </c>
      <c r="C17766" s="7">
        <v>25</v>
      </c>
      <c r="G17766">
        <v>26</v>
      </c>
      <c r="K17766">
        <v>17765</v>
      </c>
      <c r="N17766"/>
      <c r="O17766"/>
      <c r="Q17766"/>
    </row>
    <row r="17767" spans="1:17" ht="15" x14ac:dyDescent="0.25">
      <c r="A17767"/>
      <c r="B17767" s="114">
        <v>17766</v>
      </c>
      <c r="C17767" s="7">
        <v>25</v>
      </c>
      <c r="G17767">
        <v>26</v>
      </c>
      <c r="K17767">
        <v>17766</v>
      </c>
      <c r="N17767"/>
      <c r="O17767"/>
      <c r="Q17767"/>
    </row>
    <row r="17768" spans="1:17" ht="15" x14ac:dyDescent="0.25">
      <c r="A17768"/>
      <c r="B17768" s="114">
        <v>17767</v>
      </c>
      <c r="C17768" s="7">
        <v>25</v>
      </c>
      <c r="G17768">
        <v>26</v>
      </c>
      <c r="K17768">
        <v>17767</v>
      </c>
      <c r="N17768"/>
      <c r="O17768"/>
      <c r="Q17768"/>
    </row>
    <row r="17769" spans="1:17" ht="15" x14ac:dyDescent="0.25">
      <c r="A17769"/>
      <c r="B17769" s="114">
        <v>17768</v>
      </c>
      <c r="C17769" s="7">
        <v>25</v>
      </c>
      <c r="G17769">
        <v>26</v>
      </c>
      <c r="K17769">
        <v>17768</v>
      </c>
      <c r="N17769"/>
      <c r="O17769"/>
      <c r="Q17769"/>
    </row>
    <row r="17770" spans="1:17" ht="15" x14ac:dyDescent="0.25">
      <c r="A17770"/>
      <c r="B17770" s="114">
        <v>17769</v>
      </c>
      <c r="C17770" s="7">
        <v>25</v>
      </c>
      <c r="G17770">
        <v>26</v>
      </c>
      <c r="K17770">
        <v>17769</v>
      </c>
      <c r="N17770"/>
      <c r="O17770"/>
      <c r="Q17770"/>
    </row>
    <row r="17771" spans="1:17" ht="15" x14ac:dyDescent="0.25">
      <c r="A17771"/>
      <c r="B17771" s="114">
        <v>17770</v>
      </c>
      <c r="C17771" s="7">
        <v>25</v>
      </c>
      <c r="G17771">
        <v>26</v>
      </c>
      <c r="K17771">
        <v>17770</v>
      </c>
      <c r="N17771"/>
      <c r="O17771"/>
      <c r="Q17771"/>
    </row>
    <row r="17772" spans="1:17" ht="15" x14ac:dyDescent="0.25">
      <c r="A17772"/>
      <c r="B17772" s="114">
        <v>17771</v>
      </c>
      <c r="C17772" s="7">
        <v>25</v>
      </c>
      <c r="G17772">
        <v>26</v>
      </c>
      <c r="K17772">
        <v>17771</v>
      </c>
      <c r="N17772"/>
      <c r="O17772"/>
      <c r="Q17772"/>
    </row>
    <row r="17773" spans="1:17" ht="15" x14ac:dyDescent="0.25">
      <c r="A17773"/>
      <c r="B17773" s="114">
        <v>17772</v>
      </c>
      <c r="C17773" s="7">
        <v>25</v>
      </c>
      <c r="G17773">
        <v>26</v>
      </c>
      <c r="K17773">
        <v>17772</v>
      </c>
      <c r="N17773"/>
      <c r="O17773"/>
      <c r="Q17773"/>
    </row>
    <row r="17774" spans="1:17" ht="15" x14ac:dyDescent="0.25">
      <c r="A17774"/>
      <c r="B17774" s="114">
        <v>17773</v>
      </c>
      <c r="C17774" s="7">
        <v>25</v>
      </c>
      <c r="G17774">
        <v>26</v>
      </c>
      <c r="K17774">
        <v>17773</v>
      </c>
      <c r="N17774"/>
      <c r="O17774"/>
      <c r="Q17774"/>
    </row>
    <row r="17775" spans="1:17" ht="15" x14ac:dyDescent="0.25">
      <c r="A17775"/>
      <c r="B17775" s="114">
        <v>17774</v>
      </c>
      <c r="C17775" s="7">
        <v>25</v>
      </c>
      <c r="G17775">
        <v>26</v>
      </c>
      <c r="K17775">
        <v>17774</v>
      </c>
      <c r="N17775"/>
      <c r="O17775"/>
      <c r="Q17775"/>
    </row>
    <row r="17776" spans="1:17" ht="15" x14ac:dyDescent="0.25">
      <c r="A17776"/>
      <c r="B17776" s="114">
        <v>17775</v>
      </c>
      <c r="C17776" s="7">
        <v>25</v>
      </c>
      <c r="G17776">
        <v>26</v>
      </c>
      <c r="K17776">
        <v>17775</v>
      </c>
      <c r="N17776"/>
      <c r="O17776"/>
      <c r="Q17776"/>
    </row>
    <row r="17777" spans="1:17" ht="15" x14ac:dyDescent="0.25">
      <c r="A17777"/>
      <c r="B17777" s="114">
        <v>17776</v>
      </c>
      <c r="C17777" s="7">
        <v>25</v>
      </c>
      <c r="G17777">
        <v>26</v>
      </c>
      <c r="K17777">
        <v>17776</v>
      </c>
      <c r="N17777"/>
      <c r="O17777"/>
      <c r="Q17777"/>
    </row>
    <row r="17778" spans="1:17" ht="15" x14ac:dyDescent="0.25">
      <c r="A17778"/>
      <c r="B17778" s="114">
        <v>17777</v>
      </c>
      <c r="C17778" s="7">
        <v>25</v>
      </c>
      <c r="G17778">
        <v>26</v>
      </c>
      <c r="K17778">
        <v>17777</v>
      </c>
      <c r="N17778"/>
      <c r="O17778"/>
      <c r="Q17778"/>
    </row>
    <row r="17779" spans="1:17" ht="15" x14ac:dyDescent="0.25">
      <c r="A17779"/>
      <c r="B17779" s="114">
        <v>17778</v>
      </c>
      <c r="C17779" s="7">
        <v>25</v>
      </c>
      <c r="G17779">
        <v>26</v>
      </c>
      <c r="K17779">
        <v>17778</v>
      </c>
      <c r="N17779"/>
      <c r="O17779"/>
      <c r="Q17779"/>
    </row>
    <row r="17780" spans="1:17" ht="15" x14ac:dyDescent="0.25">
      <c r="A17780"/>
      <c r="B17780" s="114">
        <v>17779</v>
      </c>
      <c r="C17780" s="7">
        <v>25</v>
      </c>
      <c r="G17780">
        <v>26</v>
      </c>
      <c r="K17780">
        <v>17779</v>
      </c>
      <c r="N17780"/>
      <c r="O17780"/>
      <c r="Q17780"/>
    </row>
    <row r="17781" spans="1:17" ht="15" x14ac:dyDescent="0.25">
      <c r="A17781"/>
      <c r="B17781" s="114">
        <v>17780</v>
      </c>
      <c r="C17781" s="7">
        <v>25</v>
      </c>
      <c r="G17781">
        <v>26</v>
      </c>
      <c r="K17781">
        <v>17780</v>
      </c>
      <c r="N17781"/>
      <c r="O17781"/>
      <c r="Q17781"/>
    </row>
    <row r="17782" spans="1:17" ht="15" x14ac:dyDescent="0.25">
      <c r="A17782"/>
      <c r="B17782" s="114">
        <v>17781</v>
      </c>
      <c r="C17782" s="7">
        <v>25</v>
      </c>
      <c r="G17782">
        <v>26</v>
      </c>
      <c r="K17782">
        <v>17781</v>
      </c>
      <c r="N17782"/>
      <c r="O17782"/>
      <c r="Q17782"/>
    </row>
    <row r="17783" spans="1:17" ht="15" x14ac:dyDescent="0.25">
      <c r="A17783"/>
      <c r="B17783" s="114">
        <v>17782</v>
      </c>
      <c r="C17783" s="7">
        <v>25</v>
      </c>
      <c r="G17783">
        <v>26</v>
      </c>
      <c r="K17783">
        <v>17782</v>
      </c>
      <c r="N17783"/>
      <c r="O17783"/>
      <c r="Q17783"/>
    </row>
    <row r="17784" spans="1:17" ht="15" x14ac:dyDescent="0.25">
      <c r="A17784"/>
      <c r="B17784" s="114">
        <v>17783</v>
      </c>
      <c r="C17784" s="7">
        <v>25</v>
      </c>
      <c r="G17784">
        <v>26</v>
      </c>
      <c r="K17784">
        <v>17783</v>
      </c>
      <c r="N17784"/>
      <c r="O17784"/>
      <c r="Q17784"/>
    </row>
    <row r="17785" spans="1:17" ht="15" x14ac:dyDescent="0.25">
      <c r="A17785"/>
      <c r="B17785" s="114">
        <v>17784</v>
      </c>
      <c r="C17785" s="7">
        <v>25</v>
      </c>
      <c r="G17785">
        <v>26</v>
      </c>
      <c r="K17785">
        <v>17784</v>
      </c>
      <c r="N17785"/>
      <c r="O17785"/>
      <c r="Q17785"/>
    </row>
    <row r="17786" spans="1:17" ht="15" x14ac:dyDescent="0.25">
      <c r="A17786"/>
      <c r="B17786" s="114">
        <v>17785</v>
      </c>
      <c r="C17786" s="7">
        <v>25</v>
      </c>
      <c r="G17786">
        <v>26</v>
      </c>
      <c r="K17786">
        <v>17785</v>
      </c>
      <c r="N17786"/>
      <c r="O17786"/>
      <c r="Q17786"/>
    </row>
    <row r="17787" spans="1:17" ht="15" x14ac:dyDescent="0.25">
      <c r="A17787"/>
      <c r="B17787" s="114">
        <v>17786</v>
      </c>
      <c r="C17787" s="7">
        <v>25</v>
      </c>
      <c r="G17787">
        <v>26</v>
      </c>
      <c r="K17787">
        <v>17786</v>
      </c>
      <c r="N17787"/>
      <c r="O17787"/>
      <c r="Q17787"/>
    </row>
    <row r="17788" spans="1:17" ht="15" x14ac:dyDescent="0.25">
      <c r="A17788"/>
      <c r="B17788" s="114">
        <v>17787</v>
      </c>
      <c r="C17788" s="7">
        <v>25</v>
      </c>
      <c r="G17788">
        <v>26</v>
      </c>
      <c r="K17788">
        <v>17787</v>
      </c>
      <c r="N17788"/>
      <c r="O17788"/>
      <c r="Q17788"/>
    </row>
    <row r="17789" spans="1:17" ht="15" x14ac:dyDescent="0.25">
      <c r="A17789"/>
      <c r="B17789" s="114">
        <v>17788</v>
      </c>
      <c r="C17789" s="7">
        <v>25</v>
      </c>
      <c r="G17789">
        <v>26</v>
      </c>
      <c r="K17789">
        <v>17788</v>
      </c>
      <c r="N17789"/>
      <c r="O17789"/>
      <c r="Q17789"/>
    </row>
    <row r="17790" spans="1:17" ht="15" x14ac:dyDescent="0.25">
      <c r="A17790"/>
      <c r="B17790" s="114">
        <v>17789</v>
      </c>
      <c r="C17790" s="7">
        <v>25</v>
      </c>
      <c r="G17790">
        <v>26</v>
      </c>
      <c r="K17790">
        <v>17789</v>
      </c>
      <c r="N17790"/>
      <c r="O17790"/>
      <c r="Q17790"/>
    </row>
    <row r="17791" spans="1:17" ht="15" x14ac:dyDescent="0.25">
      <c r="A17791"/>
      <c r="B17791" s="114">
        <v>17790</v>
      </c>
      <c r="C17791" s="7">
        <v>25</v>
      </c>
      <c r="G17791">
        <v>26</v>
      </c>
      <c r="K17791">
        <v>17790</v>
      </c>
      <c r="N17791"/>
      <c r="O17791"/>
      <c r="Q17791"/>
    </row>
    <row r="17792" spans="1:17" ht="15" x14ac:dyDescent="0.25">
      <c r="A17792"/>
      <c r="B17792" s="114">
        <v>17791</v>
      </c>
      <c r="C17792" s="7">
        <v>25</v>
      </c>
      <c r="G17792">
        <v>26</v>
      </c>
      <c r="K17792">
        <v>17791</v>
      </c>
      <c r="N17792"/>
      <c r="O17792"/>
      <c r="Q17792"/>
    </row>
    <row r="17793" spans="1:17" ht="15" x14ac:dyDescent="0.25">
      <c r="A17793"/>
      <c r="B17793" s="114">
        <v>17792</v>
      </c>
      <c r="C17793" s="7">
        <v>25</v>
      </c>
      <c r="G17793">
        <v>26</v>
      </c>
      <c r="K17793">
        <v>17792</v>
      </c>
      <c r="N17793"/>
      <c r="O17793"/>
      <c r="Q17793"/>
    </row>
    <row r="17794" spans="1:17" ht="15" x14ac:dyDescent="0.25">
      <c r="A17794"/>
      <c r="B17794" s="114">
        <v>17793</v>
      </c>
      <c r="C17794" s="7">
        <v>25</v>
      </c>
      <c r="G17794">
        <v>26</v>
      </c>
      <c r="K17794">
        <v>17793</v>
      </c>
      <c r="N17794"/>
      <c r="O17794"/>
      <c r="Q17794"/>
    </row>
    <row r="17795" spans="1:17" ht="15" x14ac:dyDescent="0.25">
      <c r="A17795"/>
      <c r="B17795" s="114">
        <v>17794</v>
      </c>
      <c r="C17795" s="7">
        <v>25</v>
      </c>
      <c r="G17795">
        <v>26</v>
      </c>
      <c r="K17795">
        <v>17794</v>
      </c>
      <c r="N17795"/>
      <c r="O17795"/>
      <c r="Q17795"/>
    </row>
    <row r="17796" spans="1:17" ht="15" x14ac:dyDescent="0.25">
      <c r="A17796"/>
      <c r="B17796" s="114">
        <v>17795</v>
      </c>
      <c r="C17796" s="7">
        <v>25</v>
      </c>
      <c r="G17796">
        <v>26</v>
      </c>
      <c r="K17796">
        <v>17795</v>
      </c>
      <c r="N17796"/>
      <c r="O17796"/>
      <c r="Q17796"/>
    </row>
    <row r="17797" spans="1:17" ht="15" x14ac:dyDescent="0.25">
      <c r="A17797"/>
      <c r="B17797" s="114">
        <v>17796</v>
      </c>
      <c r="C17797" s="7">
        <v>25</v>
      </c>
      <c r="G17797">
        <v>26</v>
      </c>
      <c r="K17797">
        <v>17796</v>
      </c>
      <c r="N17797"/>
      <c r="O17797"/>
      <c r="Q17797"/>
    </row>
    <row r="17798" spans="1:17" ht="15" x14ac:dyDescent="0.25">
      <c r="A17798"/>
      <c r="B17798" s="114">
        <v>17797</v>
      </c>
      <c r="C17798" s="7">
        <v>25</v>
      </c>
      <c r="G17798">
        <v>26</v>
      </c>
      <c r="K17798">
        <v>17797</v>
      </c>
      <c r="N17798"/>
      <c r="O17798"/>
      <c r="Q17798"/>
    </row>
    <row r="17799" spans="1:17" ht="15" x14ac:dyDescent="0.25">
      <c r="A17799"/>
      <c r="B17799" s="114">
        <v>17798</v>
      </c>
      <c r="C17799" s="7">
        <v>25</v>
      </c>
      <c r="G17799">
        <v>26</v>
      </c>
      <c r="K17799">
        <v>17798</v>
      </c>
      <c r="N17799"/>
      <c r="O17799"/>
      <c r="Q17799"/>
    </row>
    <row r="17800" spans="1:17" ht="15" x14ac:dyDescent="0.25">
      <c r="A17800"/>
      <c r="B17800" s="114">
        <v>17799</v>
      </c>
      <c r="C17800" s="7">
        <v>25</v>
      </c>
      <c r="G17800">
        <v>26</v>
      </c>
      <c r="K17800">
        <v>17799</v>
      </c>
      <c r="N17800"/>
      <c r="O17800"/>
      <c r="Q17800"/>
    </row>
    <row r="17801" spans="1:17" ht="15" x14ac:dyDescent="0.25">
      <c r="A17801"/>
      <c r="B17801" s="114">
        <v>17800</v>
      </c>
      <c r="C17801" s="7">
        <v>25</v>
      </c>
      <c r="G17801">
        <v>26</v>
      </c>
      <c r="K17801">
        <v>17800</v>
      </c>
      <c r="N17801"/>
      <c r="O17801"/>
      <c r="Q17801"/>
    </row>
    <row r="17802" spans="1:17" ht="15" x14ac:dyDescent="0.25">
      <c r="A17802"/>
      <c r="B17802" s="114">
        <v>17801</v>
      </c>
      <c r="C17802" s="7">
        <v>25</v>
      </c>
      <c r="G17802">
        <v>26</v>
      </c>
      <c r="K17802">
        <v>17801</v>
      </c>
      <c r="N17802"/>
      <c r="O17802"/>
      <c r="Q17802"/>
    </row>
    <row r="17803" spans="1:17" ht="15" x14ac:dyDescent="0.25">
      <c r="A17803"/>
      <c r="B17803" s="114">
        <v>17802</v>
      </c>
      <c r="C17803" s="7">
        <v>25</v>
      </c>
      <c r="G17803">
        <v>26</v>
      </c>
      <c r="K17803">
        <v>17802</v>
      </c>
      <c r="N17803"/>
      <c r="O17803"/>
      <c r="Q17803"/>
    </row>
    <row r="17804" spans="1:17" ht="15" x14ac:dyDescent="0.25">
      <c r="A17804"/>
      <c r="B17804" s="114">
        <v>17803</v>
      </c>
      <c r="C17804" s="7">
        <v>25</v>
      </c>
      <c r="G17804">
        <v>26</v>
      </c>
      <c r="K17804">
        <v>17803</v>
      </c>
      <c r="N17804"/>
      <c r="O17804"/>
      <c r="Q17804"/>
    </row>
    <row r="17805" spans="1:17" ht="15" x14ac:dyDescent="0.25">
      <c r="A17805"/>
      <c r="B17805" s="114">
        <v>17804</v>
      </c>
      <c r="C17805" s="7">
        <v>25</v>
      </c>
      <c r="G17805">
        <v>26</v>
      </c>
      <c r="K17805">
        <v>17804</v>
      </c>
      <c r="N17805"/>
      <c r="O17805"/>
      <c r="Q17805"/>
    </row>
    <row r="17806" spans="1:17" ht="15" x14ac:dyDescent="0.25">
      <c r="A17806"/>
      <c r="B17806" s="114">
        <v>17805</v>
      </c>
      <c r="C17806" s="7">
        <v>25</v>
      </c>
      <c r="G17806">
        <v>26</v>
      </c>
      <c r="K17806">
        <v>17805</v>
      </c>
      <c r="N17806"/>
      <c r="O17806"/>
      <c r="Q17806"/>
    </row>
    <row r="17807" spans="1:17" ht="15" x14ac:dyDescent="0.25">
      <c r="A17807"/>
      <c r="B17807" s="114">
        <v>17806</v>
      </c>
      <c r="C17807" s="7">
        <v>25</v>
      </c>
      <c r="G17807">
        <v>26</v>
      </c>
      <c r="K17807">
        <v>17806</v>
      </c>
      <c r="N17807"/>
      <c r="O17807"/>
      <c r="Q17807"/>
    </row>
    <row r="17808" spans="1:17" ht="15" x14ac:dyDescent="0.25">
      <c r="A17808"/>
      <c r="B17808" s="114">
        <v>17807</v>
      </c>
      <c r="C17808" s="7">
        <v>25</v>
      </c>
      <c r="G17808">
        <v>26</v>
      </c>
      <c r="K17808">
        <v>17807</v>
      </c>
      <c r="N17808"/>
      <c r="O17808"/>
      <c r="Q17808"/>
    </row>
    <row r="17809" spans="1:17" ht="15" x14ac:dyDescent="0.25">
      <c r="A17809"/>
      <c r="B17809" s="114">
        <v>17808</v>
      </c>
      <c r="C17809" s="7">
        <v>25</v>
      </c>
      <c r="G17809">
        <v>26</v>
      </c>
      <c r="K17809">
        <v>17808</v>
      </c>
      <c r="N17809"/>
      <c r="O17809"/>
      <c r="Q17809"/>
    </row>
    <row r="17810" spans="1:17" ht="15" x14ac:dyDescent="0.25">
      <c r="A17810"/>
      <c r="B17810" s="114">
        <v>17809</v>
      </c>
      <c r="C17810" s="7">
        <v>25</v>
      </c>
      <c r="G17810">
        <v>26</v>
      </c>
      <c r="K17810">
        <v>17809</v>
      </c>
      <c r="N17810"/>
      <c r="O17810"/>
      <c r="Q17810"/>
    </row>
    <row r="17811" spans="1:17" ht="15" x14ac:dyDescent="0.25">
      <c r="A17811"/>
      <c r="B17811" s="114">
        <v>17810</v>
      </c>
      <c r="C17811" s="7">
        <v>25</v>
      </c>
      <c r="G17811">
        <v>26</v>
      </c>
      <c r="K17811">
        <v>17810</v>
      </c>
      <c r="N17811"/>
      <c r="O17811"/>
      <c r="Q17811"/>
    </row>
    <row r="17812" spans="1:17" ht="15" x14ac:dyDescent="0.25">
      <c r="A17812"/>
      <c r="B17812" s="114">
        <v>17811</v>
      </c>
      <c r="C17812" s="7">
        <v>25</v>
      </c>
      <c r="G17812">
        <v>26</v>
      </c>
      <c r="K17812">
        <v>17811</v>
      </c>
      <c r="N17812"/>
      <c r="O17812"/>
      <c r="Q17812"/>
    </row>
    <row r="17813" spans="1:17" ht="15" x14ac:dyDescent="0.25">
      <c r="A17813"/>
      <c r="B17813" s="114">
        <v>17812</v>
      </c>
      <c r="C17813" s="7">
        <v>25</v>
      </c>
      <c r="G17813">
        <v>26</v>
      </c>
      <c r="K17813">
        <v>17812</v>
      </c>
      <c r="N17813"/>
      <c r="O17813"/>
      <c r="Q17813"/>
    </row>
    <row r="17814" spans="1:17" ht="15" x14ac:dyDescent="0.25">
      <c r="A17814"/>
      <c r="B17814" s="114">
        <v>17813</v>
      </c>
      <c r="C17814" s="7">
        <v>25</v>
      </c>
      <c r="G17814">
        <v>26</v>
      </c>
      <c r="K17814">
        <v>17813</v>
      </c>
      <c r="N17814"/>
      <c r="O17814"/>
      <c r="Q17814"/>
    </row>
    <row r="17815" spans="1:17" ht="15" x14ac:dyDescent="0.25">
      <c r="A17815"/>
      <c r="B17815" s="114">
        <v>17814</v>
      </c>
      <c r="C17815" s="7">
        <v>25</v>
      </c>
      <c r="G17815">
        <v>26</v>
      </c>
      <c r="K17815">
        <v>17814</v>
      </c>
      <c r="N17815"/>
      <c r="O17815"/>
      <c r="Q17815"/>
    </row>
    <row r="17816" spans="1:17" ht="15" x14ac:dyDescent="0.25">
      <c r="A17816"/>
      <c r="B17816" s="114">
        <v>17815</v>
      </c>
      <c r="C17816" s="7">
        <v>25</v>
      </c>
      <c r="G17816">
        <v>26</v>
      </c>
      <c r="K17816">
        <v>17815</v>
      </c>
      <c r="N17816"/>
      <c r="O17816"/>
      <c r="Q17816"/>
    </row>
    <row r="17817" spans="1:17" ht="15" x14ac:dyDescent="0.25">
      <c r="A17817"/>
      <c r="B17817" s="114">
        <v>17816</v>
      </c>
      <c r="C17817" s="7">
        <v>25</v>
      </c>
      <c r="G17817">
        <v>26</v>
      </c>
      <c r="K17817">
        <v>17816</v>
      </c>
      <c r="N17817"/>
      <c r="O17817"/>
      <c r="Q17817"/>
    </row>
    <row r="17818" spans="1:17" ht="15" x14ac:dyDescent="0.25">
      <c r="A17818"/>
      <c r="B17818" s="114">
        <v>17817</v>
      </c>
      <c r="C17818" s="7">
        <v>25</v>
      </c>
      <c r="G17818">
        <v>26</v>
      </c>
      <c r="K17818">
        <v>17817</v>
      </c>
      <c r="N17818"/>
      <c r="O17818"/>
      <c r="Q17818"/>
    </row>
    <row r="17819" spans="1:17" ht="15" x14ac:dyDescent="0.25">
      <c r="A17819"/>
      <c r="B17819" s="114">
        <v>17818</v>
      </c>
      <c r="C17819" s="7">
        <v>25</v>
      </c>
      <c r="G17819">
        <v>26</v>
      </c>
      <c r="K17819">
        <v>17818</v>
      </c>
      <c r="N17819"/>
      <c r="O17819"/>
      <c r="Q17819"/>
    </row>
    <row r="17820" spans="1:17" ht="15" x14ac:dyDescent="0.25">
      <c r="A17820"/>
      <c r="B17820" s="114">
        <v>17819</v>
      </c>
      <c r="C17820" s="7">
        <v>25</v>
      </c>
      <c r="G17820">
        <v>26</v>
      </c>
      <c r="K17820">
        <v>17819</v>
      </c>
      <c r="N17820"/>
      <c r="O17820"/>
      <c r="Q17820"/>
    </row>
    <row r="17821" spans="1:17" ht="15" x14ac:dyDescent="0.25">
      <c r="A17821"/>
      <c r="B17821" s="114">
        <v>17820</v>
      </c>
      <c r="C17821" s="7">
        <v>25</v>
      </c>
      <c r="G17821">
        <v>26</v>
      </c>
      <c r="K17821">
        <v>17820</v>
      </c>
      <c r="N17821"/>
      <c r="O17821"/>
      <c r="Q17821"/>
    </row>
    <row r="17822" spans="1:17" ht="15" x14ac:dyDescent="0.25">
      <c r="A17822"/>
      <c r="B17822" s="114">
        <v>17821</v>
      </c>
      <c r="C17822" s="7">
        <v>25</v>
      </c>
      <c r="G17822">
        <v>26</v>
      </c>
      <c r="K17822">
        <v>17821</v>
      </c>
      <c r="N17822"/>
      <c r="O17822"/>
      <c r="Q17822"/>
    </row>
    <row r="17823" spans="1:17" ht="15" x14ac:dyDescent="0.25">
      <c r="A17823"/>
      <c r="B17823" s="114">
        <v>17822</v>
      </c>
      <c r="C17823" s="7">
        <v>25</v>
      </c>
      <c r="G17823">
        <v>26</v>
      </c>
      <c r="K17823">
        <v>17822</v>
      </c>
      <c r="N17823"/>
      <c r="O17823"/>
      <c r="Q17823"/>
    </row>
    <row r="17824" spans="1:17" ht="15" x14ac:dyDescent="0.25">
      <c r="A17824"/>
      <c r="B17824" s="114">
        <v>17823</v>
      </c>
      <c r="C17824" s="7">
        <v>25</v>
      </c>
      <c r="G17824">
        <v>26</v>
      </c>
      <c r="K17824">
        <v>17823</v>
      </c>
      <c r="N17824"/>
      <c r="O17824"/>
      <c r="Q17824"/>
    </row>
    <row r="17825" spans="1:17" ht="15" x14ac:dyDescent="0.25">
      <c r="A17825"/>
      <c r="B17825" s="114">
        <v>17824</v>
      </c>
      <c r="C17825" s="7">
        <v>25</v>
      </c>
      <c r="G17825">
        <v>26</v>
      </c>
      <c r="K17825">
        <v>17824</v>
      </c>
      <c r="N17825"/>
      <c r="O17825"/>
      <c r="Q17825"/>
    </row>
    <row r="17826" spans="1:17" ht="15" x14ac:dyDescent="0.25">
      <c r="A17826"/>
      <c r="B17826" s="114">
        <v>17825</v>
      </c>
      <c r="C17826" s="7">
        <v>25</v>
      </c>
      <c r="G17826">
        <v>26</v>
      </c>
      <c r="K17826">
        <v>17825</v>
      </c>
      <c r="N17826"/>
      <c r="O17826"/>
      <c r="Q17826"/>
    </row>
    <row r="17827" spans="1:17" ht="15" x14ac:dyDescent="0.25">
      <c r="A17827"/>
      <c r="B17827" s="114">
        <v>17826</v>
      </c>
      <c r="C17827" s="7">
        <v>25</v>
      </c>
      <c r="G17827">
        <v>26</v>
      </c>
      <c r="K17827">
        <v>17826</v>
      </c>
      <c r="N17827"/>
      <c r="O17827"/>
      <c r="Q17827"/>
    </row>
    <row r="17828" spans="1:17" ht="15" x14ac:dyDescent="0.25">
      <c r="A17828"/>
      <c r="B17828" s="114">
        <v>17827</v>
      </c>
      <c r="C17828" s="7">
        <v>25</v>
      </c>
      <c r="G17828">
        <v>26</v>
      </c>
      <c r="K17828">
        <v>17827</v>
      </c>
      <c r="N17828"/>
      <c r="O17828"/>
      <c r="Q17828"/>
    </row>
    <row r="17829" spans="1:17" ht="15" x14ac:dyDescent="0.25">
      <c r="A17829"/>
      <c r="B17829" s="114">
        <v>17828</v>
      </c>
      <c r="C17829" s="7">
        <v>25</v>
      </c>
      <c r="G17829">
        <v>26</v>
      </c>
      <c r="K17829">
        <v>17828</v>
      </c>
      <c r="N17829"/>
      <c r="O17829"/>
      <c r="Q17829"/>
    </row>
    <row r="17830" spans="1:17" ht="15" x14ac:dyDescent="0.25">
      <c r="A17830"/>
      <c r="B17830" s="114">
        <v>17829</v>
      </c>
      <c r="C17830" s="7">
        <v>25</v>
      </c>
      <c r="G17830">
        <v>26</v>
      </c>
      <c r="K17830">
        <v>17829</v>
      </c>
      <c r="N17830"/>
      <c r="O17830"/>
      <c r="Q17830"/>
    </row>
    <row r="17831" spans="1:17" ht="15" x14ac:dyDescent="0.25">
      <c r="A17831"/>
      <c r="B17831" s="114">
        <v>17830</v>
      </c>
      <c r="C17831" s="7">
        <v>25</v>
      </c>
      <c r="G17831">
        <v>26</v>
      </c>
      <c r="K17831">
        <v>17830</v>
      </c>
      <c r="N17831"/>
      <c r="O17831"/>
      <c r="Q17831"/>
    </row>
    <row r="17832" spans="1:17" ht="15" x14ac:dyDescent="0.25">
      <c r="A17832"/>
      <c r="B17832" s="114">
        <v>17831</v>
      </c>
      <c r="C17832" s="7">
        <v>25</v>
      </c>
      <c r="G17832">
        <v>26</v>
      </c>
      <c r="K17832">
        <v>17831</v>
      </c>
      <c r="N17832"/>
      <c r="O17832"/>
      <c r="Q17832"/>
    </row>
    <row r="17833" spans="1:17" ht="15" x14ac:dyDescent="0.25">
      <c r="A17833"/>
      <c r="B17833" s="114">
        <v>17832</v>
      </c>
      <c r="C17833" s="7">
        <v>25</v>
      </c>
      <c r="G17833">
        <v>26</v>
      </c>
      <c r="K17833">
        <v>17832</v>
      </c>
      <c r="N17833"/>
      <c r="O17833"/>
      <c r="Q17833"/>
    </row>
    <row r="17834" spans="1:17" ht="15" x14ac:dyDescent="0.25">
      <c r="A17834"/>
      <c r="B17834" s="114">
        <v>17833</v>
      </c>
      <c r="C17834" s="7">
        <v>25</v>
      </c>
      <c r="G17834">
        <v>26</v>
      </c>
      <c r="K17834">
        <v>17833</v>
      </c>
      <c r="N17834"/>
      <c r="O17834"/>
      <c r="Q17834"/>
    </row>
    <row r="17835" spans="1:17" ht="15" x14ac:dyDescent="0.25">
      <c r="A17835"/>
      <c r="B17835" s="114">
        <v>17834</v>
      </c>
      <c r="C17835" s="7">
        <v>25</v>
      </c>
      <c r="G17835">
        <v>26</v>
      </c>
      <c r="K17835">
        <v>17834</v>
      </c>
      <c r="N17835"/>
      <c r="O17835"/>
      <c r="Q17835"/>
    </row>
    <row r="17836" spans="1:17" ht="15" x14ac:dyDescent="0.25">
      <c r="A17836"/>
      <c r="B17836" s="114">
        <v>17835</v>
      </c>
      <c r="C17836" s="7">
        <v>25</v>
      </c>
      <c r="G17836">
        <v>26</v>
      </c>
      <c r="K17836">
        <v>17835</v>
      </c>
      <c r="N17836"/>
      <c r="O17836"/>
      <c r="Q17836"/>
    </row>
    <row r="17837" spans="1:17" ht="15" x14ac:dyDescent="0.25">
      <c r="A17837"/>
      <c r="B17837" s="114">
        <v>17836</v>
      </c>
      <c r="C17837" s="7">
        <v>25</v>
      </c>
      <c r="G17837">
        <v>26</v>
      </c>
      <c r="K17837">
        <v>17836</v>
      </c>
      <c r="N17837"/>
      <c r="O17837"/>
      <c r="Q17837"/>
    </row>
    <row r="17838" spans="1:17" ht="15" x14ac:dyDescent="0.25">
      <c r="A17838"/>
      <c r="B17838" s="114">
        <v>17837</v>
      </c>
      <c r="C17838" s="7">
        <v>25</v>
      </c>
      <c r="G17838">
        <v>26</v>
      </c>
      <c r="K17838">
        <v>17837</v>
      </c>
      <c r="N17838"/>
      <c r="O17838"/>
      <c r="Q17838"/>
    </row>
    <row r="17839" spans="1:17" ht="15" x14ac:dyDescent="0.25">
      <c r="A17839"/>
      <c r="B17839" s="114">
        <v>17838</v>
      </c>
      <c r="C17839" s="7">
        <v>25</v>
      </c>
      <c r="G17839">
        <v>26</v>
      </c>
      <c r="K17839">
        <v>17838</v>
      </c>
      <c r="N17839"/>
      <c r="O17839"/>
      <c r="Q17839"/>
    </row>
    <row r="17840" spans="1:17" ht="15" x14ac:dyDescent="0.25">
      <c r="A17840"/>
      <c r="B17840" s="114">
        <v>17839</v>
      </c>
      <c r="C17840" s="7">
        <v>25</v>
      </c>
      <c r="G17840">
        <v>26</v>
      </c>
      <c r="K17840">
        <v>17839</v>
      </c>
      <c r="N17840"/>
      <c r="O17840"/>
      <c r="Q17840"/>
    </row>
    <row r="17841" spans="1:17" ht="15" x14ac:dyDescent="0.25">
      <c r="A17841"/>
      <c r="B17841" s="114">
        <v>17840</v>
      </c>
      <c r="C17841" s="7">
        <v>25</v>
      </c>
      <c r="G17841">
        <v>26</v>
      </c>
      <c r="K17841">
        <v>17840</v>
      </c>
      <c r="N17841"/>
      <c r="O17841"/>
      <c r="Q17841"/>
    </row>
    <row r="17842" spans="1:17" ht="15" x14ac:dyDescent="0.25">
      <c r="A17842"/>
      <c r="B17842" s="114">
        <v>17841</v>
      </c>
      <c r="C17842" s="7">
        <v>25</v>
      </c>
      <c r="G17842">
        <v>26</v>
      </c>
      <c r="K17842">
        <v>17841</v>
      </c>
      <c r="N17842"/>
      <c r="O17842"/>
      <c r="Q17842"/>
    </row>
    <row r="17843" spans="1:17" ht="15" x14ac:dyDescent="0.25">
      <c r="A17843"/>
      <c r="B17843" s="114">
        <v>17842</v>
      </c>
      <c r="C17843" s="7">
        <v>25</v>
      </c>
      <c r="G17843">
        <v>26</v>
      </c>
      <c r="K17843">
        <v>17842</v>
      </c>
      <c r="N17843"/>
      <c r="O17843"/>
      <c r="Q17843"/>
    </row>
    <row r="17844" spans="1:17" ht="15" x14ac:dyDescent="0.25">
      <c r="A17844"/>
      <c r="B17844" s="114">
        <v>17843</v>
      </c>
      <c r="C17844" s="7">
        <v>25</v>
      </c>
      <c r="G17844">
        <v>26</v>
      </c>
      <c r="K17844">
        <v>17843</v>
      </c>
      <c r="N17844"/>
      <c r="O17844"/>
      <c r="Q17844"/>
    </row>
    <row r="17845" spans="1:17" ht="15" x14ac:dyDescent="0.25">
      <c r="A17845"/>
      <c r="B17845" s="114">
        <v>17844</v>
      </c>
      <c r="C17845" s="7">
        <v>25</v>
      </c>
      <c r="G17845">
        <v>26</v>
      </c>
      <c r="K17845">
        <v>17844</v>
      </c>
      <c r="N17845"/>
      <c r="O17845"/>
      <c r="Q17845"/>
    </row>
    <row r="17846" spans="1:17" ht="15" x14ac:dyDescent="0.25">
      <c r="A17846"/>
      <c r="B17846" s="114">
        <v>17845</v>
      </c>
      <c r="C17846" s="7">
        <v>25</v>
      </c>
      <c r="G17846">
        <v>26</v>
      </c>
      <c r="K17846">
        <v>17845</v>
      </c>
      <c r="N17846"/>
      <c r="O17846"/>
      <c r="Q17846"/>
    </row>
    <row r="17847" spans="1:17" ht="15" x14ac:dyDescent="0.25">
      <c r="A17847"/>
      <c r="B17847" s="114">
        <v>17846</v>
      </c>
      <c r="C17847" s="7">
        <v>25</v>
      </c>
      <c r="G17847">
        <v>26</v>
      </c>
      <c r="K17847">
        <v>17846</v>
      </c>
      <c r="N17847"/>
      <c r="O17847"/>
      <c r="Q17847"/>
    </row>
    <row r="17848" spans="1:17" ht="15" x14ac:dyDescent="0.25">
      <c r="A17848"/>
      <c r="B17848" s="114">
        <v>17847</v>
      </c>
      <c r="C17848" s="7">
        <v>25</v>
      </c>
      <c r="G17848">
        <v>26</v>
      </c>
      <c r="K17848">
        <v>17847</v>
      </c>
      <c r="N17848"/>
      <c r="O17848"/>
      <c r="Q17848"/>
    </row>
    <row r="17849" spans="1:17" ht="15" x14ac:dyDescent="0.25">
      <c r="A17849"/>
      <c r="B17849" s="114">
        <v>17848</v>
      </c>
      <c r="C17849" s="7">
        <v>25</v>
      </c>
      <c r="G17849">
        <v>26</v>
      </c>
      <c r="K17849">
        <v>17848</v>
      </c>
      <c r="N17849"/>
      <c r="O17849"/>
      <c r="Q17849"/>
    </row>
    <row r="17850" spans="1:17" ht="15" x14ac:dyDescent="0.25">
      <c r="A17850"/>
      <c r="B17850" s="114">
        <v>17849</v>
      </c>
      <c r="C17850" s="7">
        <v>25</v>
      </c>
      <c r="G17850">
        <v>26</v>
      </c>
      <c r="K17850">
        <v>17849</v>
      </c>
      <c r="N17850"/>
      <c r="O17850"/>
      <c r="Q17850"/>
    </row>
    <row r="17851" spans="1:17" ht="15" x14ac:dyDescent="0.25">
      <c r="A17851"/>
      <c r="B17851" s="114">
        <v>17850</v>
      </c>
      <c r="C17851" s="7">
        <v>25</v>
      </c>
      <c r="G17851">
        <v>26</v>
      </c>
      <c r="K17851">
        <v>17850</v>
      </c>
      <c r="N17851"/>
      <c r="O17851"/>
      <c r="Q17851"/>
    </row>
    <row r="17852" spans="1:17" ht="15" x14ac:dyDescent="0.25">
      <c r="A17852"/>
      <c r="B17852" s="114">
        <v>17851</v>
      </c>
      <c r="C17852" s="7">
        <v>25</v>
      </c>
      <c r="G17852">
        <v>26</v>
      </c>
      <c r="K17852">
        <v>17851</v>
      </c>
      <c r="N17852"/>
      <c r="O17852"/>
      <c r="Q17852"/>
    </row>
    <row r="17853" spans="1:17" ht="15" x14ac:dyDescent="0.25">
      <c r="A17853"/>
      <c r="B17853" s="114">
        <v>17852</v>
      </c>
      <c r="C17853" s="7">
        <v>25</v>
      </c>
      <c r="G17853">
        <v>26</v>
      </c>
      <c r="K17853">
        <v>17852</v>
      </c>
      <c r="N17853"/>
      <c r="O17853"/>
      <c r="Q17853"/>
    </row>
    <row r="17854" spans="1:17" ht="15" x14ac:dyDescent="0.25">
      <c r="A17854"/>
      <c r="B17854" s="114">
        <v>17853</v>
      </c>
      <c r="C17854" s="7">
        <v>25</v>
      </c>
      <c r="G17854">
        <v>26</v>
      </c>
      <c r="K17854">
        <v>17853</v>
      </c>
      <c r="N17854"/>
      <c r="O17854"/>
      <c r="Q17854"/>
    </row>
    <row r="17855" spans="1:17" ht="15" x14ac:dyDescent="0.25">
      <c r="A17855"/>
      <c r="B17855" s="114">
        <v>17854</v>
      </c>
      <c r="C17855" s="7">
        <v>25</v>
      </c>
      <c r="G17855">
        <v>26</v>
      </c>
      <c r="K17855">
        <v>17854</v>
      </c>
      <c r="N17855"/>
      <c r="O17855"/>
      <c r="Q17855"/>
    </row>
    <row r="17856" spans="1:17" ht="15" x14ac:dyDescent="0.25">
      <c r="A17856"/>
      <c r="B17856" s="114">
        <v>17855</v>
      </c>
      <c r="C17856" s="7">
        <v>25</v>
      </c>
      <c r="G17856">
        <v>26</v>
      </c>
      <c r="K17856">
        <v>17855</v>
      </c>
      <c r="N17856"/>
      <c r="O17856"/>
      <c r="Q17856"/>
    </row>
    <row r="17857" spans="1:17" ht="15" x14ac:dyDescent="0.25">
      <c r="A17857"/>
      <c r="B17857" s="114">
        <v>17856</v>
      </c>
      <c r="C17857" s="7">
        <v>25</v>
      </c>
      <c r="G17857">
        <v>26</v>
      </c>
      <c r="K17857">
        <v>17856</v>
      </c>
      <c r="N17857"/>
      <c r="O17857"/>
      <c r="Q17857"/>
    </row>
    <row r="17858" spans="1:17" ht="15" x14ac:dyDescent="0.25">
      <c r="A17858"/>
      <c r="B17858" s="114">
        <v>17857</v>
      </c>
      <c r="C17858" s="7">
        <v>25</v>
      </c>
      <c r="G17858">
        <v>26</v>
      </c>
      <c r="K17858">
        <v>17857</v>
      </c>
      <c r="N17858"/>
      <c r="O17858"/>
      <c r="Q17858"/>
    </row>
    <row r="17859" spans="1:17" ht="15" x14ac:dyDescent="0.25">
      <c r="A17859"/>
      <c r="B17859" s="114">
        <v>17858</v>
      </c>
      <c r="C17859" s="7">
        <v>25</v>
      </c>
      <c r="G17859">
        <v>26</v>
      </c>
      <c r="K17859">
        <v>17858</v>
      </c>
      <c r="N17859"/>
      <c r="O17859"/>
      <c r="Q17859"/>
    </row>
    <row r="17860" spans="1:17" ht="15" x14ac:dyDescent="0.25">
      <c r="A17860"/>
      <c r="B17860" s="114">
        <v>17859</v>
      </c>
      <c r="C17860" s="7">
        <v>25</v>
      </c>
      <c r="G17860">
        <v>26</v>
      </c>
      <c r="K17860">
        <v>17859</v>
      </c>
      <c r="N17860"/>
      <c r="O17860"/>
      <c r="Q17860"/>
    </row>
    <row r="17861" spans="1:17" ht="15" x14ac:dyDescent="0.25">
      <c r="A17861"/>
      <c r="B17861" s="114">
        <v>17860</v>
      </c>
      <c r="C17861" s="7">
        <v>25</v>
      </c>
      <c r="G17861">
        <v>26</v>
      </c>
      <c r="K17861">
        <v>17860</v>
      </c>
      <c r="N17861"/>
      <c r="O17861"/>
      <c r="Q17861"/>
    </row>
    <row r="17862" spans="1:17" ht="15" x14ac:dyDescent="0.25">
      <c r="A17862"/>
      <c r="B17862" s="114">
        <v>17861</v>
      </c>
      <c r="C17862" s="7">
        <v>25</v>
      </c>
      <c r="G17862">
        <v>26</v>
      </c>
      <c r="K17862">
        <v>17861</v>
      </c>
      <c r="N17862"/>
      <c r="O17862"/>
      <c r="Q17862"/>
    </row>
    <row r="17863" spans="1:17" ht="15" x14ac:dyDescent="0.25">
      <c r="A17863"/>
      <c r="B17863" s="114">
        <v>17862</v>
      </c>
      <c r="C17863" s="7">
        <v>25</v>
      </c>
      <c r="G17863">
        <v>26</v>
      </c>
      <c r="K17863">
        <v>17862</v>
      </c>
      <c r="N17863"/>
      <c r="O17863"/>
      <c r="Q17863"/>
    </row>
    <row r="17864" spans="1:17" ht="15" x14ac:dyDescent="0.25">
      <c r="A17864"/>
      <c r="B17864" s="114">
        <v>17863</v>
      </c>
      <c r="C17864" s="7">
        <v>25</v>
      </c>
      <c r="G17864">
        <v>26</v>
      </c>
      <c r="K17864">
        <v>17863</v>
      </c>
      <c r="N17864"/>
      <c r="O17864"/>
      <c r="Q17864"/>
    </row>
    <row r="17865" spans="1:17" ht="15" x14ac:dyDescent="0.25">
      <c r="A17865"/>
      <c r="B17865" s="114">
        <v>17864</v>
      </c>
      <c r="C17865" s="7">
        <v>25</v>
      </c>
      <c r="G17865">
        <v>26</v>
      </c>
      <c r="K17865">
        <v>17864</v>
      </c>
      <c r="N17865"/>
      <c r="O17865"/>
      <c r="Q17865"/>
    </row>
    <row r="17866" spans="1:17" ht="15" x14ac:dyDescent="0.25">
      <c r="A17866"/>
      <c r="B17866" s="114">
        <v>17865</v>
      </c>
      <c r="C17866" s="7">
        <v>25</v>
      </c>
      <c r="G17866">
        <v>26</v>
      </c>
      <c r="K17866">
        <v>17865</v>
      </c>
      <c r="N17866"/>
      <c r="O17866"/>
      <c r="Q17866"/>
    </row>
    <row r="17867" spans="1:17" ht="15" x14ac:dyDescent="0.25">
      <c r="A17867"/>
      <c r="B17867" s="114">
        <v>17866</v>
      </c>
      <c r="C17867" s="7">
        <v>25</v>
      </c>
      <c r="G17867">
        <v>26</v>
      </c>
      <c r="K17867">
        <v>17866</v>
      </c>
      <c r="N17867"/>
      <c r="O17867"/>
      <c r="Q17867"/>
    </row>
    <row r="17868" spans="1:17" ht="15" x14ac:dyDescent="0.25">
      <c r="A17868"/>
      <c r="B17868" s="114">
        <v>17867</v>
      </c>
      <c r="C17868" s="7">
        <v>25</v>
      </c>
      <c r="G17868">
        <v>26</v>
      </c>
      <c r="K17868">
        <v>17867</v>
      </c>
      <c r="N17868"/>
      <c r="O17868"/>
      <c r="Q17868"/>
    </row>
    <row r="17869" spans="1:17" ht="15" x14ac:dyDescent="0.25">
      <c r="A17869"/>
      <c r="B17869" s="114">
        <v>17868</v>
      </c>
      <c r="C17869" s="7">
        <v>25</v>
      </c>
      <c r="G17869">
        <v>26</v>
      </c>
      <c r="K17869">
        <v>17868</v>
      </c>
      <c r="N17869"/>
      <c r="O17869"/>
      <c r="Q17869"/>
    </row>
    <row r="17870" spans="1:17" ht="15" x14ac:dyDescent="0.25">
      <c r="A17870"/>
      <c r="B17870" s="114">
        <v>17869</v>
      </c>
      <c r="C17870" s="7">
        <v>25</v>
      </c>
      <c r="G17870">
        <v>26</v>
      </c>
      <c r="K17870">
        <v>17869</v>
      </c>
      <c r="N17870"/>
      <c r="O17870"/>
      <c r="Q17870"/>
    </row>
    <row r="17871" spans="1:17" ht="15" x14ac:dyDescent="0.25">
      <c r="A17871"/>
      <c r="B17871" s="114">
        <v>17870</v>
      </c>
      <c r="C17871" s="7">
        <v>25</v>
      </c>
      <c r="G17871">
        <v>26</v>
      </c>
      <c r="K17871">
        <v>17870</v>
      </c>
      <c r="N17871"/>
      <c r="O17871"/>
      <c r="Q17871"/>
    </row>
    <row r="17872" spans="1:17" ht="15" x14ac:dyDescent="0.25">
      <c r="A17872"/>
      <c r="B17872" s="114">
        <v>17871</v>
      </c>
      <c r="C17872" s="7">
        <v>25</v>
      </c>
      <c r="G17872">
        <v>26</v>
      </c>
      <c r="K17872">
        <v>17871</v>
      </c>
      <c r="N17872"/>
      <c r="O17872"/>
      <c r="Q17872"/>
    </row>
    <row r="17873" spans="1:17" ht="15" x14ac:dyDescent="0.25">
      <c r="A17873"/>
      <c r="B17873" s="114">
        <v>17872</v>
      </c>
      <c r="C17873" s="7">
        <v>25</v>
      </c>
      <c r="G17873">
        <v>26</v>
      </c>
      <c r="K17873">
        <v>17872</v>
      </c>
      <c r="N17873"/>
      <c r="O17873"/>
      <c r="Q17873"/>
    </row>
    <row r="17874" spans="1:17" ht="15" x14ac:dyDescent="0.25">
      <c r="A17874"/>
      <c r="B17874" s="114">
        <v>17873</v>
      </c>
      <c r="C17874" s="7">
        <v>25</v>
      </c>
      <c r="G17874">
        <v>26</v>
      </c>
      <c r="K17874">
        <v>17873</v>
      </c>
      <c r="N17874"/>
      <c r="O17874"/>
      <c r="Q17874"/>
    </row>
    <row r="17875" spans="1:17" ht="15" x14ac:dyDescent="0.25">
      <c r="A17875"/>
      <c r="B17875" s="114">
        <v>17874</v>
      </c>
      <c r="C17875" s="7">
        <v>25</v>
      </c>
      <c r="G17875">
        <v>26</v>
      </c>
      <c r="K17875">
        <v>17874</v>
      </c>
      <c r="N17875"/>
      <c r="O17875"/>
      <c r="Q17875"/>
    </row>
    <row r="17876" spans="1:17" ht="15" x14ac:dyDescent="0.25">
      <c r="A17876"/>
      <c r="B17876" s="114">
        <v>17875</v>
      </c>
      <c r="C17876" s="7">
        <v>25</v>
      </c>
      <c r="G17876">
        <v>26</v>
      </c>
      <c r="K17876">
        <v>17875</v>
      </c>
      <c r="N17876"/>
      <c r="O17876"/>
      <c r="Q17876"/>
    </row>
    <row r="17877" spans="1:17" ht="15" x14ac:dyDescent="0.25">
      <c r="A17877"/>
      <c r="B17877" s="114">
        <v>17876</v>
      </c>
      <c r="C17877" s="7">
        <v>25</v>
      </c>
      <c r="G17877">
        <v>26</v>
      </c>
      <c r="K17877">
        <v>17876</v>
      </c>
      <c r="N17877"/>
      <c r="O17877"/>
      <c r="Q17877"/>
    </row>
    <row r="17878" spans="1:17" ht="15" x14ac:dyDescent="0.25">
      <c r="A17878"/>
      <c r="B17878" s="114">
        <v>17877</v>
      </c>
      <c r="C17878" s="7">
        <v>25</v>
      </c>
      <c r="G17878">
        <v>26</v>
      </c>
      <c r="K17878">
        <v>17877</v>
      </c>
      <c r="N17878"/>
      <c r="O17878"/>
      <c r="Q17878"/>
    </row>
    <row r="17879" spans="1:17" ht="15" x14ac:dyDescent="0.25">
      <c r="A17879"/>
      <c r="B17879" s="114">
        <v>17878</v>
      </c>
      <c r="C17879" s="7">
        <v>25</v>
      </c>
      <c r="G17879">
        <v>26</v>
      </c>
      <c r="K17879">
        <v>17878</v>
      </c>
      <c r="N17879"/>
      <c r="O17879"/>
      <c r="Q17879"/>
    </row>
    <row r="17880" spans="1:17" ht="15" x14ac:dyDescent="0.25">
      <c r="A17880"/>
      <c r="B17880" s="114">
        <v>17879</v>
      </c>
      <c r="C17880" s="7">
        <v>25</v>
      </c>
      <c r="G17880">
        <v>26</v>
      </c>
      <c r="K17880">
        <v>17879</v>
      </c>
      <c r="N17880"/>
      <c r="O17880"/>
      <c r="Q17880"/>
    </row>
    <row r="17881" spans="1:17" ht="15" x14ac:dyDescent="0.25">
      <c r="A17881"/>
      <c r="B17881" s="114">
        <v>17880</v>
      </c>
      <c r="C17881" s="7">
        <v>25</v>
      </c>
      <c r="G17881">
        <v>26</v>
      </c>
      <c r="K17881">
        <v>17880</v>
      </c>
      <c r="N17881"/>
      <c r="O17881"/>
      <c r="Q17881"/>
    </row>
    <row r="17882" spans="1:17" ht="15" x14ac:dyDescent="0.25">
      <c r="A17882"/>
      <c r="B17882" s="114">
        <v>17881</v>
      </c>
      <c r="C17882" s="7">
        <v>25</v>
      </c>
      <c r="G17882">
        <v>26</v>
      </c>
      <c r="K17882">
        <v>17881</v>
      </c>
      <c r="N17882"/>
      <c r="O17882"/>
      <c r="Q17882"/>
    </row>
    <row r="17883" spans="1:17" ht="15" x14ac:dyDescent="0.25">
      <c r="A17883"/>
      <c r="B17883" s="114">
        <v>17882</v>
      </c>
      <c r="C17883" s="7">
        <v>25</v>
      </c>
      <c r="G17883">
        <v>26</v>
      </c>
      <c r="K17883">
        <v>17882</v>
      </c>
      <c r="N17883"/>
      <c r="O17883"/>
      <c r="Q17883"/>
    </row>
    <row r="17884" spans="1:17" ht="15" x14ac:dyDescent="0.25">
      <c r="A17884"/>
      <c r="B17884" s="114">
        <v>17883</v>
      </c>
      <c r="C17884" s="7">
        <v>25</v>
      </c>
      <c r="G17884">
        <v>26</v>
      </c>
      <c r="K17884">
        <v>17883</v>
      </c>
      <c r="N17884"/>
      <c r="O17884"/>
      <c r="Q17884"/>
    </row>
    <row r="17885" spans="1:17" ht="15" x14ac:dyDescent="0.25">
      <c r="A17885"/>
      <c r="B17885" s="114">
        <v>17884</v>
      </c>
      <c r="C17885" s="7">
        <v>25</v>
      </c>
      <c r="G17885">
        <v>26</v>
      </c>
      <c r="K17885">
        <v>17884</v>
      </c>
      <c r="N17885"/>
      <c r="O17885"/>
      <c r="Q17885"/>
    </row>
    <row r="17886" spans="1:17" ht="15" x14ac:dyDescent="0.25">
      <c r="A17886"/>
      <c r="B17886" s="114">
        <v>17885</v>
      </c>
      <c r="C17886" s="7">
        <v>25</v>
      </c>
      <c r="G17886">
        <v>26</v>
      </c>
      <c r="K17886">
        <v>17885</v>
      </c>
      <c r="N17886"/>
      <c r="O17886"/>
      <c r="Q17886"/>
    </row>
    <row r="17887" spans="1:17" ht="15" x14ac:dyDescent="0.25">
      <c r="A17887"/>
      <c r="B17887" s="114">
        <v>17886</v>
      </c>
      <c r="C17887" s="7">
        <v>25</v>
      </c>
      <c r="G17887">
        <v>26</v>
      </c>
      <c r="K17887">
        <v>17886</v>
      </c>
      <c r="N17887"/>
      <c r="O17887"/>
      <c r="Q17887"/>
    </row>
    <row r="17888" spans="1:17" ht="15" x14ac:dyDescent="0.25">
      <c r="A17888"/>
      <c r="B17888" s="114">
        <v>17887</v>
      </c>
      <c r="C17888" s="7">
        <v>25</v>
      </c>
      <c r="G17888">
        <v>26</v>
      </c>
      <c r="K17888">
        <v>17887</v>
      </c>
      <c r="N17888"/>
      <c r="O17888"/>
      <c r="Q17888"/>
    </row>
    <row r="17889" spans="1:17" ht="15" x14ac:dyDescent="0.25">
      <c r="A17889"/>
      <c r="B17889" s="114">
        <v>17888</v>
      </c>
      <c r="C17889" s="7">
        <v>25</v>
      </c>
      <c r="G17889">
        <v>26</v>
      </c>
      <c r="K17889">
        <v>17888</v>
      </c>
      <c r="N17889"/>
      <c r="O17889"/>
      <c r="Q17889"/>
    </row>
    <row r="17890" spans="1:17" ht="15" x14ac:dyDescent="0.25">
      <c r="A17890"/>
      <c r="B17890" s="114">
        <v>17889</v>
      </c>
      <c r="C17890" s="7">
        <v>25</v>
      </c>
      <c r="G17890">
        <v>26</v>
      </c>
      <c r="K17890">
        <v>17889</v>
      </c>
      <c r="N17890"/>
      <c r="O17890"/>
      <c r="Q17890"/>
    </row>
    <row r="17891" spans="1:17" ht="15" x14ac:dyDescent="0.25">
      <c r="A17891"/>
      <c r="B17891" s="114">
        <v>17890</v>
      </c>
      <c r="C17891" s="7">
        <v>25</v>
      </c>
      <c r="G17891">
        <v>26</v>
      </c>
      <c r="K17891">
        <v>17890</v>
      </c>
      <c r="N17891"/>
      <c r="O17891"/>
      <c r="Q17891"/>
    </row>
    <row r="17892" spans="1:17" ht="15" x14ac:dyDescent="0.25">
      <c r="A17892"/>
      <c r="B17892" s="114">
        <v>17891</v>
      </c>
      <c r="C17892" s="7">
        <v>25</v>
      </c>
      <c r="G17892">
        <v>26</v>
      </c>
      <c r="K17892">
        <v>17891</v>
      </c>
      <c r="N17892"/>
      <c r="O17892"/>
      <c r="Q17892"/>
    </row>
    <row r="17893" spans="1:17" ht="15" x14ac:dyDescent="0.25">
      <c r="A17893"/>
      <c r="B17893" s="114">
        <v>17892</v>
      </c>
      <c r="C17893" s="7">
        <v>25</v>
      </c>
      <c r="G17893">
        <v>26</v>
      </c>
      <c r="K17893">
        <v>17892</v>
      </c>
      <c r="N17893"/>
      <c r="O17893"/>
      <c r="Q17893"/>
    </row>
    <row r="17894" spans="1:17" ht="15" x14ac:dyDescent="0.25">
      <c r="A17894"/>
      <c r="B17894" s="114">
        <v>17893</v>
      </c>
      <c r="C17894" s="7">
        <v>25</v>
      </c>
      <c r="G17894">
        <v>26</v>
      </c>
      <c r="K17894">
        <v>17893</v>
      </c>
      <c r="N17894"/>
      <c r="O17894"/>
      <c r="Q17894"/>
    </row>
    <row r="17895" spans="1:17" ht="15" x14ac:dyDescent="0.25">
      <c r="A17895"/>
      <c r="B17895" s="114">
        <v>17894</v>
      </c>
      <c r="C17895" s="7">
        <v>25</v>
      </c>
      <c r="G17895">
        <v>26</v>
      </c>
      <c r="K17895">
        <v>17894</v>
      </c>
      <c r="N17895"/>
      <c r="O17895"/>
      <c r="Q17895"/>
    </row>
    <row r="17896" spans="1:17" ht="15" x14ac:dyDescent="0.25">
      <c r="A17896"/>
      <c r="B17896" s="114">
        <v>17895</v>
      </c>
      <c r="C17896" s="7">
        <v>25</v>
      </c>
      <c r="G17896">
        <v>26</v>
      </c>
      <c r="K17896">
        <v>17895</v>
      </c>
      <c r="N17896"/>
      <c r="O17896"/>
      <c r="Q17896"/>
    </row>
    <row r="17897" spans="1:17" ht="15" x14ac:dyDescent="0.25">
      <c r="A17897"/>
      <c r="B17897" s="114">
        <v>17896</v>
      </c>
      <c r="C17897" s="7">
        <v>25</v>
      </c>
      <c r="G17897">
        <v>26</v>
      </c>
      <c r="K17897">
        <v>17896</v>
      </c>
      <c r="N17897"/>
      <c r="O17897"/>
      <c r="Q17897"/>
    </row>
    <row r="17898" spans="1:17" ht="15" x14ac:dyDescent="0.25">
      <c r="A17898"/>
      <c r="B17898" s="114">
        <v>17897</v>
      </c>
      <c r="C17898" s="7">
        <v>25</v>
      </c>
      <c r="G17898">
        <v>26</v>
      </c>
      <c r="K17898">
        <v>17897</v>
      </c>
      <c r="N17898"/>
      <c r="O17898"/>
      <c r="Q17898"/>
    </row>
    <row r="17899" spans="1:17" ht="15" x14ac:dyDescent="0.25">
      <c r="A17899"/>
      <c r="B17899" s="114">
        <v>17898</v>
      </c>
      <c r="C17899" s="7">
        <v>25</v>
      </c>
      <c r="G17899">
        <v>26</v>
      </c>
      <c r="K17899">
        <v>17898</v>
      </c>
      <c r="N17899"/>
      <c r="O17899"/>
      <c r="Q17899"/>
    </row>
    <row r="17900" spans="1:17" ht="15" x14ac:dyDescent="0.25">
      <c r="A17900"/>
      <c r="B17900" s="114">
        <v>17899</v>
      </c>
      <c r="C17900" s="7">
        <v>25</v>
      </c>
      <c r="G17900">
        <v>26</v>
      </c>
      <c r="K17900">
        <v>17899</v>
      </c>
      <c r="N17900"/>
      <c r="O17900"/>
      <c r="Q17900"/>
    </row>
    <row r="17901" spans="1:17" ht="15" x14ac:dyDescent="0.25">
      <c r="A17901"/>
      <c r="B17901" s="114">
        <v>17900</v>
      </c>
      <c r="C17901" s="7">
        <v>25</v>
      </c>
      <c r="G17901">
        <v>26</v>
      </c>
      <c r="K17901">
        <v>17900</v>
      </c>
      <c r="N17901"/>
      <c r="O17901"/>
      <c r="Q17901"/>
    </row>
    <row r="17902" spans="1:17" ht="15" x14ac:dyDescent="0.25">
      <c r="A17902"/>
      <c r="B17902" s="114">
        <v>17901</v>
      </c>
      <c r="C17902" s="7">
        <v>25</v>
      </c>
      <c r="G17902">
        <v>26</v>
      </c>
      <c r="K17902">
        <v>17901</v>
      </c>
      <c r="N17902"/>
      <c r="O17902"/>
      <c r="Q17902"/>
    </row>
    <row r="17903" spans="1:17" ht="15" x14ac:dyDescent="0.25">
      <c r="A17903"/>
      <c r="B17903" s="114">
        <v>17902</v>
      </c>
      <c r="C17903" s="7">
        <v>25</v>
      </c>
      <c r="G17903">
        <v>26</v>
      </c>
      <c r="K17903">
        <v>17902</v>
      </c>
      <c r="N17903"/>
      <c r="O17903"/>
      <c r="Q17903"/>
    </row>
    <row r="17904" spans="1:17" ht="15" x14ac:dyDescent="0.25">
      <c r="A17904"/>
      <c r="B17904" s="114">
        <v>17903</v>
      </c>
      <c r="C17904" s="7">
        <v>25</v>
      </c>
      <c r="G17904">
        <v>26</v>
      </c>
      <c r="K17904">
        <v>17903</v>
      </c>
      <c r="N17904"/>
      <c r="O17904"/>
      <c r="Q17904"/>
    </row>
    <row r="17905" spans="1:17" ht="15" x14ac:dyDescent="0.25">
      <c r="A17905"/>
      <c r="B17905" s="114">
        <v>17904</v>
      </c>
      <c r="C17905" s="7">
        <v>25</v>
      </c>
      <c r="G17905">
        <v>26</v>
      </c>
      <c r="K17905">
        <v>17904</v>
      </c>
      <c r="N17905"/>
      <c r="O17905"/>
      <c r="Q17905"/>
    </row>
    <row r="17906" spans="1:17" ht="15" x14ac:dyDescent="0.25">
      <c r="A17906"/>
      <c r="B17906" s="114">
        <v>17905</v>
      </c>
      <c r="C17906" s="7">
        <v>25</v>
      </c>
      <c r="G17906">
        <v>26</v>
      </c>
      <c r="K17906">
        <v>17905</v>
      </c>
      <c r="N17906"/>
      <c r="O17906"/>
      <c r="Q17906"/>
    </row>
    <row r="17907" spans="1:17" ht="15" x14ac:dyDescent="0.25">
      <c r="A17907"/>
      <c r="B17907" s="114">
        <v>17906</v>
      </c>
      <c r="C17907" s="7">
        <v>25</v>
      </c>
      <c r="G17907">
        <v>26</v>
      </c>
      <c r="K17907">
        <v>17906</v>
      </c>
      <c r="N17907"/>
      <c r="O17907"/>
      <c r="Q17907"/>
    </row>
    <row r="17908" spans="1:17" ht="15" x14ac:dyDescent="0.25">
      <c r="A17908"/>
      <c r="B17908" s="114">
        <v>17907</v>
      </c>
      <c r="C17908" s="7">
        <v>25</v>
      </c>
      <c r="G17908">
        <v>26</v>
      </c>
      <c r="K17908">
        <v>17907</v>
      </c>
      <c r="N17908"/>
      <c r="O17908"/>
      <c r="Q17908"/>
    </row>
    <row r="17909" spans="1:17" ht="15" x14ac:dyDescent="0.25">
      <c r="A17909"/>
      <c r="B17909" s="114">
        <v>17908</v>
      </c>
      <c r="C17909" s="7">
        <v>25</v>
      </c>
      <c r="G17909">
        <v>26</v>
      </c>
      <c r="K17909">
        <v>17908</v>
      </c>
      <c r="N17909"/>
      <c r="O17909"/>
      <c r="Q17909"/>
    </row>
    <row r="17910" spans="1:17" ht="15" x14ac:dyDescent="0.25">
      <c r="A17910"/>
      <c r="B17910" s="114">
        <v>17909</v>
      </c>
      <c r="C17910" s="7">
        <v>25</v>
      </c>
      <c r="G17910">
        <v>26</v>
      </c>
      <c r="K17910">
        <v>17909</v>
      </c>
      <c r="N17910"/>
      <c r="O17910"/>
      <c r="Q17910"/>
    </row>
    <row r="17911" spans="1:17" ht="15" x14ac:dyDescent="0.25">
      <c r="A17911"/>
      <c r="B17911" s="114">
        <v>17910</v>
      </c>
      <c r="C17911" s="7">
        <v>25</v>
      </c>
      <c r="G17911">
        <v>26</v>
      </c>
      <c r="K17911">
        <v>17910</v>
      </c>
      <c r="N17911"/>
      <c r="O17911"/>
      <c r="Q17911"/>
    </row>
    <row r="17912" spans="1:17" ht="15" x14ac:dyDescent="0.25">
      <c r="A17912"/>
      <c r="B17912" s="114">
        <v>17911</v>
      </c>
      <c r="C17912" s="7">
        <v>25</v>
      </c>
      <c r="G17912">
        <v>26</v>
      </c>
      <c r="K17912">
        <v>17911</v>
      </c>
      <c r="N17912"/>
      <c r="O17912"/>
      <c r="Q17912"/>
    </row>
    <row r="17913" spans="1:17" ht="15" x14ac:dyDescent="0.25">
      <c r="A17913"/>
      <c r="B17913" s="114">
        <v>17912</v>
      </c>
      <c r="C17913" s="7">
        <v>25</v>
      </c>
      <c r="G17913">
        <v>26</v>
      </c>
      <c r="K17913">
        <v>17912</v>
      </c>
      <c r="N17913"/>
      <c r="O17913"/>
      <c r="Q17913"/>
    </row>
    <row r="17914" spans="1:17" ht="15" x14ac:dyDescent="0.25">
      <c r="A17914"/>
      <c r="B17914" s="114">
        <v>17913</v>
      </c>
      <c r="C17914" s="7">
        <v>25</v>
      </c>
      <c r="G17914">
        <v>26</v>
      </c>
      <c r="K17914">
        <v>17913</v>
      </c>
      <c r="N17914"/>
      <c r="O17914"/>
      <c r="Q17914"/>
    </row>
    <row r="17915" spans="1:17" ht="15" x14ac:dyDescent="0.25">
      <c r="A17915"/>
      <c r="B17915" s="114">
        <v>17914</v>
      </c>
      <c r="C17915" s="7">
        <v>25</v>
      </c>
      <c r="G17915">
        <v>26</v>
      </c>
      <c r="K17915">
        <v>17914</v>
      </c>
      <c r="N17915"/>
      <c r="O17915"/>
      <c r="Q17915"/>
    </row>
    <row r="17916" spans="1:17" ht="15" x14ac:dyDescent="0.25">
      <c r="A17916"/>
      <c r="B17916" s="114">
        <v>17915</v>
      </c>
      <c r="C17916" s="7">
        <v>25</v>
      </c>
      <c r="G17916">
        <v>26</v>
      </c>
      <c r="K17916">
        <v>17915</v>
      </c>
      <c r="N17916"/>
      <c r="O17916"/>
      <c r="Q17916"/>
    </row>
    <row r="17917" spans="1:17" ht="15" x14ac:dyDescent="0.25">
      <c r="A17917"/>
      <c r="B17917" s="114">
        <v>17916</v>
      </c>
      <c r="C17917" s="7">
        <v>25</v>
      </c>
      <c r="G17917">
        <v>26</v>
      </c>
      <c r="K17917">
        <v>17916</v>
      </c>
      <c r="N17917"/>
      <c r="O17917"/>
      <c r="Q17917"/>
    </row>
    <row r="17918" spans="1:17" ht="15" x14ac:dyDescent="0.25">
      <c r="A17918"/>
      <c r="B17918" s="114">
        <v>17917</v>
      </c>
      <c r="C17918" s="7">
        <v>25</v>
      </c>
      <c r="G17918">
        <v>26</v>
      </c>
      <c r="K17918">
        <v>17917</v>
      </c>
      <c r="N17918"/>
      <c r="O17918"/>
      <c r="Q17918"/>
    </row>
    <row r="17919" spans="1:17" ht="15" x14ac:dyDescent="0.25">
      <c r="A17919"/>
      <c r="B17919" s="114">
        <v>17918</v>
      </c>
      <c r="C17919" s="7">
        <v>25</v>
      </c>
      <c r="G17919">
        <v>26</v>
      </c>
      <c r="K17919">
        <v>17918</v>
      </c>
      <c r="N17919"/>
      <c r="O17919"/>
      <c r="Q17919"/>
    </row>
    <row r="17920" spans="1:17" ht="15" x14ac:dyDescent="0.25">
      <c r="A17920"/>
      <c r="B17920" s="114">
        <v>17919</v>
      </c>
      <c r="C17920" s="7">
        <v>25</v>
      </c>
      <c r="G17920">
        <v>26</v>
      </c>
      <c r="K17920">
        <v>17919</v>
      </c>
      <c r="N17920"/>
      <c r="O17920"/>
      <c r="Q17920"/>
    </row>
    <row r="17921" spans="1:17" ht="15" x14ac:dyDescent="0.25">
      <c r="A17921"/>
      <c r="B17921" s="114">
        <v>17920</v>
      </c>
      <c r="C17921" s="7">
        <v>25</v>
      </c>
      <c r="G17921">
        <v>26</v>
      </c>
      <c r="K17921">
        <v>17920</v>
      </c>
      <c r="N17921"/>
      <c r="O17921"/>
      <c r="Q17921"/>
    </row>
    <row r="17922" spans="1:17" ht="15" x14ac:dyDescent="0.25">
      <c r="A17922"/>
      <c r="B17922" s="114">
        <v>17921</v>
      </c>
      <c r="C17922" s="7">
        <v>25</v>
      </c>
      <c r="G17922">
        <v>26</v>
      </c>
      <c r="K17922">
        <v>17921</v>
      </c>
      <c r="N17922"/>
      <c r="O17922"/>
      <c r="Q17922"/>
    </row>
    <row r="17923" spans="1:17" ht="15" x14ac:dyDescent="0.25">
      <c r="A17923"/>
      <c r="B17923" s="114">
        <v>17922</v>
      </c>
      <c r="C17923" s="7">
        <v>25</v>
      </c>
      <c r="G17923">
        <v>26</v>
      </c>
      <c r="K17923">
        <v>17922</v>
      </c>
      <c r="N17923"/>
      <c r="O17923"/>
      <c r="Q17923"/>
    </row>
    <row r="17924" spans="1:17" ht="15" x14ac:dyDescent="0.25">
      <c r="A17924"/>
      <c r="B17924" s="114">
        <v>17923</v>
      </c>
      <c r="C17924" s="7">
        <v>25</v>
      </c>
      <c r="G17924">
        <v>26</v>
      </c>
      <c r="K17924">
        <v>17923</v>
      </c>
      <c r="N17924"/>
      <c r="O17924"/>
      <c r="Q17924"/>
    </row>
    <row r="17925" spans="1:17" ht="15" x14ac:dyDescent="0.25">
      <c r="A17925"/>
      <c r="B17925" s="114">
        <v>17924</v>
      </c>
      <c r="C17925" s="7">
        <v>25</v>
      </c>
      <c r="G17925">
        <v>26</v>
      </c>
      <c r="K17925">
        <v>17924</v>
      </c>
      <c r="N17925"/>
      <c r="O17925"/>
      <c r="Q17925"/>
    </row>
    <row r="17926" spans="1:17" ht="15" x14ac:dyDescent="0.25">
      <c r="A17926"/>
      <c r="B17926" s="114">
        <v>17925</v>
      </c>
      <c r="C17926" s="7">
        <v>25</v>
      </c>
      <c r="G17926">
        <v>26</v>
      </c>
      <c r="K17926">
        <v>17925</v>
      </c>
      <c r="N17926"/>
      <c r="O17926"/>
      <c r="Q17926"/>
    </row>
    <row r="17927" spans="1:17" ht="15" x14ac:dyDescent="0.25">
      <c r="A17927"/>
      <c r="B17927" s="114">
        <v>17926</v>
      </c>
      <c r="C17927" s="7">
        <v>25</v>
      </c>
      <c r="G17927">
        <v>26</v>
      </c>
      <c r="K17927">
        <v>17926</v>
      </c>
      <c r="N17927"/>
      <c r="O17927"/>
      <c r="Q17927"/>
    </row>
    <row r="17928" spans="1:17" ht="15" x14ac:dyDescent="0.25">
      <c r="A17928"/>
      <c r="B17928" s="114">
        <v>17927</v>
      </c>
      <c r="C17928" s="7">
        <v>25</v>
      </c>
      <c r="G17928">
        <v>26</v>
      </c>
      <c r="K17928">
        <v>17927</v>
      </c>
      <c r="N17928"/>
      <c r="O17928"/>
      <c r="Q17928"/>
    </row>
    <row r="17929" spans="1:17" ht="15" x14ac:dyDescent="0.25">
      <c r="A17929"/>
      <c r="B17929" s="114">
        <v>17928</v>
      </c>
      <c r="C17929" s="7">
        <v>25</v>
      </c>
      <c r="G17929">
        <v>26</v>
      </c>
      <c r="K17929">
        <v>17928</v>
      </c>
      <c r="N17929"/>
      <c r="O17929"/>
      <c r="Q17929"/>
    </row>
    <row r="17930" spans="1:17" ht="15" x14ac:dyDescent="0.25">
      <c r="A17930"/>
      <c r="B17930" s="114">
        <v>17929</v>
      </c>
      <c r="C17930" s="7">
        <v>25</v>
      </c>
      <c r="G17930">
        <v>26</v>
      </c>
      <c r="K17930">
        <v>17929</v>
      </c>
      <c r="N17930"/>
      <c r="O17930"/>
      <c r="Q17930"/>
    </row>
    <row r="17931" spans="1:17" ht="15" x14ac:dyDescent="0.25">
      <c r="A17931"/>
      <c r="B17931" s="114">
        <v>17930</v>
      </c>
      <c r="C17931" s="7">
        <v>25</v>
      </c>
      <c r="G17931">
        <v>26</v>
      </c>
      <c r="K17931">
        <v>17930</v>
      </c>
      <c r="N17931"/>
      <c r="O17931"/>
      <c r="Q17931"/>
    </row>
    <row r="17932" spans="1:17" ht="15" x14ac:dyDescent="0.25">
      <c r="A17932"/>
      <c r="B17932" s="114">
        <v>17931</v>
      </c>
      <c r="C17932" s="7">
        <v>25</v>
      </c>
      <c r="G17932">
        <v>26</v>
      </c>
      <c r="K17932">
        <v>17931</v>
      </c>
      <c r="N17932"/>
      <c r="O17932"/>
      <c r="Q17932"/>
    </row>
    <row r="17933" spans="1:17" ht="15" x14ac:dyDescent="0.25">
      <c r="A17933"/>
      <c r="B17933" s="114">
        <v>17932</v>
      </c>
      <c r="C17933" s="7">
        <v>25</v>
      </c>
      <c r="G17933">
        <v>26</v>
      </c>
      <c r="K17933">
        <v>17932</v>
      </c>
      <c r="N17933"/>
      <c r="O17933"/>
      <c r="Q17933"/>
    </row>
    <row r="17934" spans="1:17" ht="15" x14ac:dyDescent="0.25">
      <c r="A17934"/>
      <c r="B17934" s="114">
        <v>17933</v>
      </c>
      <c r="C17934" s="7">
        <v>25</v>
      </c>
      <c r="G17934">
        <v>26</v>
      </c>
      <c r="K17934">
        <v>17933</v>
      </c>
      <c r="N17934"/>
      <c r="O17934"/>
      <c r="Q17934"/>
    </row>
    <row r="17935" spans="1:17" ht="15" x14ac:dyDescent="0.25">
      <c r="A17935"/>
      <c r="B17935" s="114">
        <v>17934</v>
      </c>
      <c r="C17935" s="7">
        <v>25</v>
      </c>
      <c r="G17935">
        <v>26</v>
      </c>
      <c r="K17935">
        <v>17934</v>
      </c>
      <c r="N17935"/>
      <c r="O17935"/>
      <c r="Q17935"/>
    </row>
    <row r="17936" spans="1:17" ht="15" x14ac:dyDescent="0.25">
      <c r="A17936"/>
      <c r="B17936" s="114">
        <v>17935</v>
      </c>
      <c r="C17936" s="7">
        <v>25</v>
      </c>
      <c r="G17936">
        <v>26</v>
      </c>
      <c r="K17936">
        <v>17935</v>
      </c>
      <c r="N17936"/>
      <c r="O17936"/>
      <c r="Q17936"/>
    </row>
    <row r="17937" spans="1:17" ht="15" x14ac:dyDescent="0.25">
      <c r="A17937"/>
      <c r="B17937" s="114">
        <v>17936</v>
      </c>
      <c r="C17937" s="7">
        <v>25</v>
      </c>
      <c r="G17937">
        <v>26</v>
      </c>
      <c r="K17937">
        <v>17936</v>
      </c>
      <c r="N17937"/>
      <c r="O17937"/>
      <c r="Q17937"/>
    </row>
    <row r="17938" spans="1:17" ht="15" x14ac:dyDescent="0.25">
      <c r="A17938"/>
      <c r="B17938" s="114">
        <v>17937</v>
      </c>
      <c r="C17938" s="7">
        <v>25</v>
      </c>
      <c r="G17938">
        <v>26</v>
      </c>
      <c r="K17938">
        <v>17937</v>
      </c>
      <c r="N17938"/>
      <c r="O17938"/>
      <c r="Q17938"/>
    </row>
    <row r="17939" spans="1:17" ht="15" x14ac:dyDescent="0.25">
      <c r="A17939"/>
      <c r="B17939" s="114">
        <v>17938</v>
      </c>
      <c r="C17939" s="7">
        <v>25</v>
      </c>
      <c r="G17939">
        <v>26</v>
      </c>
      <c r="K17939">
        <v>17938</v>
      </c>
      <c r="N17939"/>
      <c r="O17939"/>
      <c r="Q17939"/>
    </row>
    <row r="17940" spans="1:17" ht="15" x14ac:dyDescent="0.25">
      <c r="A17940"/>
      <c r="B17940" s="114">
        <v>17939</v>
      </c>
      <c r="C17940" s="7">
        <v>25</v>
      </c>
      <c r="G17940">
        <v>26</v>
      </c>
      <c r="K17940">
        <v>17939</v>
      </c>
      <c r="N17940"/>
      <c r="O17940"/>
      <c r="Q17940"/>
    </row>
    <row r="17941" spans="1:17" ht="15" x14ac:dyDescent="0.25">
      <c r="A17941"/>
      <c r="B17941" s="114">
        <v>17940</v>
      </c>
      <c r="C17941" s="7">
        <v>25</v>
      </c>
      <c r="G17941">
        <v>26</v>
      </c>
      <c r="K17941">
        <v>17940</v>
      </c>
      <c r="N17941"/>
      <c r="O17941"/>
      <c r="Q17941"/>
    </row>
    <row r="17942" spans="1:17" ht="15" x14ac:dyDescent="0.25">
      <c r="A17942"/>
      <c r="B17942" s="114">
        <v>17941</v>
      </c>
      <c r="C17942" s="7">
        <v>25</v>
      </c>
      <c r="G17942">
        <v>26</v>
      </c>
      <c r="K17942">
        <v>17941</v>
      </c>
      <c r="N17942"/>
      <c r="O17942"/>
      <c r="Q17942"/>
    </row>
    <row r="17943" spans="1:17" ht="15" x14ac:dyDescent="0.25">
      <c r="A17943"/>
      <c r="B17943" s="114">
        <v>17942</v>
      </c>
      <c r="C17943" s="7">
        <v>25</v>
      </c>
      <c r="G17943">
        <v>26</v>
      </c>
      <c r="K17943">
        <v>17942</v>
      </c>
      <c r="N17943"/>
      <c r="O17943"/>
      <c r="Q17943"/>
    </row>
    <row r="17944" spans="1:17" ht="15" x14ac:dyDescent="0.25">
      <c r="A17944"/>
      <c r="B17944" s="114">
        <v>17943</v>
      </c>
      <c r="C17944" s="7">
        <v>25</v>
      </c>
      <c r="G17944">
        <v>26</v>
      </c>
      <c r="K17944">
        <v>17943</v>
      </c>
      <c r="N17944"/>
      <c r="O17944"/>
      <c r="Q17944"/>
    </row>
    <row r="17945" spans="1:17" ht="15" x14ac:dyDescent="0.25">
      <c r="A17945"/>
      <c r="B17945" s="114">
        <v>17944</v>
      </c>
      <c r="C17945" s="7">
        <v>25</v>
      </c>
      <c r="G17945">
        <v>26</v>
      </c>
      <c r="K17945">
        <v>17944</v>
      </c>
      <c r="N17945"/>
      <c r="O17945"/>
      <c r="Q17945"/>
    </row>
    <row r="17946" spans="1:17" ht="15" x14ac:dyDescent="0.25">
      <c r="A17946"/>
      <c r="B17946" s="114">
        <v>17945</v>
      </c>
      <c r="C17946" s="7">
        <v>25</v>
      </c>
      <c r="G17946">
        <v>26</v>
      </c>
      <c r="K17946">
        <v>17945</v>
      </c>
      <c r="N17946"/>
      <c r="O17946"/>
      <c r="Q17946"/>
    </row>
    <row r="17947" spans="1:17" ht="15" x14ac:dyDescent="0.25">
      <c r="A17947"/>
      <c r="B17947" s="114">
        <v>17946</v>
      </c>
      <c r="C17947" s="7">
        <v>25</v>
      </c>
      <c r="G17947">
        <v>26</v>
      </c>
      <c r="K17947">
        <v>17946</v>
      </c>
      <c r="N17947"/>
      <c r="O17947"/>
      <c r="Q17947"/>
    </row>
    <row r="17948" spans="1:17" ht="15" x14ac:dyDescent="0.25">
      <c r="A17948"/>
      <c r="B17948" s="114">
        <v>17947</v>
      </c>
      <c r="C17948" s="7">
        <v>25</v>
      </c>
      <c r="G17948">
        <v>26</v>
      </c>
      <c r="K17948">
        <v>17947</v>
      </c>
      <c r="N17948"/>
      <c r="O17948"/>
      <c r="Q17948"/>
    </row>
    <row r="17949" spans="1:17" ht="15" x14ac:dyDescent="0.25">
      <c r="A17949"/>
      <c r="B17949" s="114">
        <v>17948</v>
      </c>
      <c r="C17949" s="7">
        <v>25</v>
      </c>
      <c r="G17949">
        <v>26</v>
      </c>
      <c r="K17949">
        <v>17948</v>
      </c>
      <c r="N17949"/>
      <c r="O17949"/>
      <c r="Q17949"/>
    </row>
    <row r="17950" spans="1:17" ht="15" x14ac:dyDescent="0.25">
      <c r="A17950"/>
      <c r="B17950" s="114">
        <v>17949</v>
      </c>
      <c r="C17950" s="7">
        <v>25</v>
      </c>
      <c r="G17950">
        <v>26</v>
      </c>
      <c r="K17950">
        <v>17949</v>
      </c>
      <c r="N17950"/>
      <c r="O17950"/>
      <c r="Q17950"/>
    </row>
    <row r="17951" spans="1:17" ht="15" x14ac:dyDescent="0.25">
      <c r="A17951"/>
      <c r="B17951" s="114">
        <v>17950</v>
      </c>
      <c r="C17951" s="7">
        <v>25</v>
      </c>
      <c r="G17951">
        <v>26</v>
      </c>
      <c r="K17951">
        <v>17950</v>
      </c>
      <c r="N17951"/>
      <c r="O17951"/>
      <c r="Q17951"/>
    </row>
    <row r="17952" spans="1:17" ht="15" x14ac:dyDescent="0.25">
      <c r="A17952"/>
      <c r="B17952" s="114">
        <v>17951</v>
      </c>
      <c r="C17952" s="7">
        <v>25</v>
      </c>
      <c r="G17952">
        <v>26</v>
      </c>
      <c r="K17952">
        <v>17951</v>
      </c>
      <c r="N17952"/>
      <c r="O17952"/>
      <c r="Q17952"/>
    </row>
    <row r="17953" spans="1:17" ht="15" x14ac:dyDescent="0.25">
      <c r="A17953"/>
      <c r="B17953" s="114">
        <v>17952</v>
      </c>
      <c r="C17953" s="7">
        <v>25</v>
      </c>
      <c r="G17953">
        <v>26</v>
      </c>
      <c r="K17953">
        <v>17952</v>
      </c>
      <c r="N17953"/>
      <c r="O17953"/>
      <c r="Q17953"/>
    </row>
    <row r="17954" spans="1:17" ht="15" x14ac:dyDescent="0.25">
      <c r="A17954"/>
      <c r="B17954" s="114">
        <v>17953</v>
      </c>
      <c r="C17954" s="7">
        <v>25</v>
      </c>
      <c r="G17954">
        <v>26</v>
      </c>
      <c r="K17954">
        <v>17953</v>
      </c>
      <c r="N17954"/>
      <c r="O17954"/>
      <c r="Q17954"/>
    </row>
    <row r="17955" spans="1:17" ht="15" x14ac:dyDescent="0.25">
      <c r="A17955"/>
      <c r="B17955" s="114">
        <v>17954</v>
      </c>
      <c r="C17955" s="7">
        <v>25</v>
      </c>
      <c r="G17955">
        <v>26</v>
      </c>
      <c r="K17955">
        <v>17954</v>
      </c>
      <c r="N17955"/>
      <c r="O17955"/>
      <c r="Q17955"/>
    </row>
    <row r="17956" spans="1:17" ht="15" x14ac:dyDescent="0.25">
      <c r="A17956"/>
      <c r="B17956" s="114">
        <v>17955</v>
      </c>
      <c r="C17956" s="7">
        <v>25</v>
      </c>
      <c r="G17956">
        <v>26</v>
      </c>
      <c r="K17956">
        <v>17955</v>
      </c>
      <c r="N17956"/>
      <c r="O17956"/>
      <c r="Q17956"/>
    </row>
    <row r="17957" spans="1:17" ht="15" x14ac:dyDescent="0.25">
      <c r="A17957"/>
      <c r="B17957" s="114">
        <v>17956</v>
      </c>
      <c r="C17957" s="7">
        <v>25</v>
      </c>
      <c r="G17957">
        <v>26</v>
      </c>
      <c r="K17957">
        <v>17956</v>
      </c>
      <c r="N17957"/>
      <c r="O17957"/>
      <c r="Q17957"/>
    </row>
    <row r="17958" spans="1:17" ht="15" x14ac:dyDescent="0.25">
      <c r="A17958"/>
      <c r="B17958" s="114">
        <v>17957</v>
      </c>
      <c r="C17958" s="7">
        <v>25</v>
      </c>
      <c r="G17958">
        <v>26</v>
      </c>
      <c r="K17958">
        <v>17957</v>
      </c>
      <c r="N17958"/>
      <c r="O17958"/>
      <c r="Q17958"/>
    </row>
    <row r="17959" spans="1:17" ht="15" x14ac:dyDescent="0.25">
      <c r="A17959"/>
      <c r="B17959" s="114">
        <v>17958</v>
      </c>
      <c r="C17959" s="7">
        <v>25</v>
      </c>
      <c r="G17959">
        <v>26</v>
      </c>
      <c r="K17959">
        <v>17958</v>
      </c>
      <c r="N17959"/>
      <c r="O17959"/>
      <c r="Q17959"/>
    </row>
    <row r="17960" spans="1:17" ht="15" x14ac:dyDescent="0.25">
      <c r="A17960"/>
      <c r="B17960" s="114">
        <v>17959</v>
      </c>
      <c r="C17960" s="7">
        <v>25</v>
      </c>
      <c r="G17960">
        <v>26</v>
      </c>
      <c r="K17960">
        <v>17959</v>
      </c>
      <c r="N17960"/>
      <c r="O17960"/>
      <c r="Q17960"/>
    </row>
    <row r="17961" spans="1:17" ht="15" x14ac:dyDescent="0.25">
      <c r="A17961"/>
      <c r="B17961" s="114">
        <v>17960</v>
      </c>
      <c r="C17961" s="7">
        <v>25</v>
      </c>
      <c r="G17961">
        <v>26</v>
      </c>
      <c r="K17961">
        <v>17960</v>
      </c>
      <c r="N17961"/>
      <c r="O17961"/>
      <c r="Q17961"/>
    </row>
    <row r="17962" spans="1:17" ht="15" x14ac:dyDescent="0.25">
      <c r="A17962"/>
      <c r="B17962" s="114">
        <v>17961</v>
      </c>
      <c r="C17962" s="7">
        <v>25</v>
      </c>
      <c r="G17962">
        <v>26</v>
      </c>
      <c r="K17962">
        <v>17961</v>
      </c>
      <c r="N17962"/>
      <c r="O17962"/>
      <c r="Q17962"/>
    </row>
    <row r="17963" spans="1:17" ht="15" x14ac:dyDescent="0.25">
      <c r="A17963"/>
      <c r="B17963" s="114">
        <v>17962</v>
      </c>
      <c r="C17963" s="7">
        <v>25</v>
      </c>
      <c r="G17963">
        <v>26</v>
      </c>
      <c r="K17963">
        <v>17962</v>
      </c>
      <c r="N17963"/>
      <c r="O17963"/>
      <c r="Q17963"/>
    </row>
    <row r="17964" spans="1:17" ht="15" x14ac:dyDescent="0.25">
      <c r="A17964"/>
      <c r="B17964" s="114">
        <v>17963</v>
      </c>
      <c r="C17964" s="7">
        <v>25</v>
      </c>
      <c r="G17964">
        <v>26</v>
      </c>
      <c r="K17964">
        <v>17963</v>
      </c>
      <c r="N17964"/>
      <c r="O17964"/>
      <c r="Q17964"/>
    </row>
    <row r="17965" spans="1:17" ht="15" x14ac:dyDescent="0.25">
      <c r="A17965"/>
      <c r="B17965" s="114">
        <v>17964</v>
      </c>
      <c r="C17965" s="7">
        <v>25</v>
      </c>
      <c r="G17965">
        <v>26</v>
      </c>
      <c r="K17965">
        <v>17964</v>
      </c>
      <c r="N17965"/>
      <c r="O17965"/>
      <c r="Q17965"/>
    </row>
    <row r="17966" spans="1:17" ht="15" x14ac:dyDescent="0.25">
      <c r="A17966"/>
      <c r="B17966" s="114">
        <v>17965</v>
      </c>
      <c r="C17966" s="7">
        <v>25</v>
      </c>
      <c r="G17966">
        <v>26</v>
      </c>
      <c r="K17966">
        <v>17965</v>
      </c>
      <c r="N17966"/>
      <c r="O17966"/>
      <c r="Q17966"/>
    </row>
    <row r="17967" spans="1:17" ht="15" x14ac:dyDescent="0.25">
      <c r="A17967"/>
      <c r="B17967" s="114">
        <v>17966</v>
      </c>
      <c r="C17967" s="7">
        <v>25</v>
      </c>
      <c r="G17967">
        <v>26</v>
      </c>
      <c r="K17967">
        <v>17966</v>
      </c>
      <c r="N17967"/>
      <c r="O17967"/>
      <c r="Q17967"/>
    </row>
    <row r="17968" spans="1:17" ht="15" x14ac:dyDescent="0.25">
      <c r="A17968"/>
      <c r="B17968" s="114">
        <v>17967</v>
      </c>
      <c r="C17968" s="7">
        <v>25</v>
      </c>
      <c r="G17968">
        <v>26</v>
      </c>
      <c r="K17968">
        <v>17967</v>
      </c>
      <c r="N17968"/>
      <c r="O17968"/>
      <c r="Q17968"/>
    </row>
    <row r="17969" spans="1:17" ht="15" x14ac:dyDescent="0.25">
      <c r="A17969"/>
      <c r="B17969" s="114">
        <v>17968</v>
      </c>
      <c r="C17969" s="7">
        <v>25</v>
      </c>
      <c r="G17969">
        <v>26</v>
      </c>
      <c r="K17969">
        <v>17968</v>
      </c>
      <c r="N17969"/>
      <c r="O17969"/>
      <c r="Q17969"/>
    </row>
    <row r="17970" spans="1:17" ht="15" x14ac:dyDescent="0.25">
      <c r="A17970"/>
      <c r="B17970" s="114">
        <v>17969</v>
      </c>
      <c r="C17970" s="7">
        <v>25</v>
      </c>
      <c r="G17970">
        <v>26</v>
      </c>
      <c r="K17970">
        <v>17969</v>
      </c>
      <c r="N17970"/>
      <c r="O17970"/>
      <c r="Q17970"/>
    </row>
    <row r="17971" spans="1:17" ht="15" x14ac:dyDescent="0.25">
      <c r="A17971"/>
      <c r="B17971" s="114">
        <v>17970</v>
      </c>
      <c r="C17971" s="7">
        <v>25</v>
      </c>
      <c r="G17971">
        <v>26</v>
      </c>
      <c r="K17971">
        <v>17970</v>
      </c>
      <c r="N17971"/>
      <c r="O17971"/>
      <c r="Q17971"/>
    </row>
    <row r="17972" spans="1:17" ht="15" x14ac:dyDescent="0.25">
      <c r="A17972"/>
      <c r="B17972" s="114">
        <v>17971</v>
      </c>
      <c r="C17972" s="7">
        <v>25</v>
      </c>
      <c r="G17972">
        <v>26</v>
      </c>
      <c r="K17972">
        <v>17971</v>
      </c>
      <c r="N17972"/>
      <c r="O17972"/>
      <c r="Q17972"/>
    </row>
    <row r="17973" spans="1:17" ht="15" x14ac:dyDescent="0.25">
      <c r="A17973"/>
      <c r="B17973" s="114">
        <v>17972</v>
      </c>
      <c r="C17973" s="7">
        <v>25</v>
      </c>
      <c r="G17973">
        <v>26</v>
      </c>
      <c r="K17973">
        <v>17972</v>
      </c>
      <c r="N17973"/>
      <c r="O17973"/>
      <c r="Q17973"/>
    </row>
    <row r="17974" spans="1:17" ht="15" x14ac:dyDescent="0.25">
      <c r="A17974"/>
      <c r="B17974" s="114">
        <v>17973</v>
      </c>
      <c r="C17974" s="7">
        <v>25</v>
      </c>
      <c r="G17974">
        <v>26</v>
      </c>
      <c r="K17974">
        <v>17973</v>
      </c>
      <c r="N17974"/>
      <c r="O17974"/>
      <c r="Q17974"/>
    </row>
    <row r="17975" spans="1:17" ht="15" x14ac:dyDescent="0.25">
      <c r="A17975"/>
      <c r="B17975" s="114">
        <v>17974</v>
      </c>
      <c r="C17975" s="7">
        <v>25</v>
      </c>
      <c r="G17975">
        <v>26</v>
      </c>
      <c r="K17975">
        <v>17974</v>
      </c>
      <c r="N17975"/>
      <c r="O17975"/>
      <c r="Q17975"/>
    </row>
    <row r="17976" spans="1:17" ht="15" x14ac:dyDescent="0.25">
      <c r="A17976"/>
      <c r="B17976" s="114">
        <v>17975</v>
      </c>
      <c r="C17976" s="7">
        <v>25</v>
      </c>
      <c r="G17976">
        <v>26</v>
      </c>
      <c r="K17976">
        <v>17975</v>
      </c>
      <c r="N17976"/>
      <c r="O17976"/>
      <c r="Q17976"/>
    </row>
    <row r="17977" spans="1:17" ht="15" x14ac:dyDescent="0.25">
      <c r="A17977"/>
      <c r="B17977" s="114">
        <v>17976</v>
      </c>
      <c r="C17977" s="7">
        <v>25</v>
      </c>
      <c r="G17977">
        <v>26</v>
      </c>
      <c r="K17977">
        <v>17976</v>
      </c>
      <c r="N17977"/>
      <c r="O17977"/>
      <c r="Q17977"/>
    </row>
    <row r="17978" spans="1:17" ht="15" x14ac:dyDescent="0.25">
      <c r="A17978"/>
      <c r="B17978" s="114">
        <v>17977</v>
      </c>
      <c r="C17978" s="7">
        <v>25</v>
      </c>
      <c r="G17978">
        <v>26</v>
      </c>
      <c r="K17978">
        <v>17977</v>
      </c>
      <c r="N17978"/>
      <c r="O17978"/>
      <c r="Q17978"/>
    </row>
    <row r="17979" spans="1:17" ht="15" x14ac:dyDescent="0.25">
      <c r="A17979"/>
      <c r="B17979" s="114">
        <v>17978</v>
      </c>
      <c r="C17979" s="7">
        <v>25</v>
      </c>
      <c r="G17979">
        <v>26</v>
      </c>
      <c r="K17979">
        <v>17978</v>
      </c>
      <c r="N17979"/>
      <c r="O17979"/>
      <c r="Q17979"/>
    </row>
    <row r="17980" spans="1:17" ht="15" x14ac:dyDescent="0.25">
      <c r="A17980"/>
      <c r="B17980" s="114">
        <v>17979</v>
      </c>
      <c r="C17980" s="7">
        <v>25</v>
      </c>
      <c r="G17980">
        <v>26</v>
      </c>
      <c r="K17980">
        <v>17979</v>
      </c>
      <c r="N17980"/>
      <c r="O17980"/>
      <c r="Q17980"/>
    </row>
    <row r="17981" spans="1:17" ht="15" x14ac:dyDescent="0.25">
      <c r="A17981"/>
      <c r="B17981" s="114">
        <v>17980</v>
      </c>
      <c r="C17981" s="7">
        <v>25</v>
      </c>
      <c r="G17981">
        <v>26</v>
      </c>
      <c r="K17981">
        <v>17980</v>
      </c>
      <c r="N17981"/>
      <c r="O17981"/>
      <c r="Q17981"/>
    </row>
    <row r="17982" spans="1:17" ht="15" x14ac:dyDescent="0.25">
      <c r="A17982"/>
      <c r="B17982" s="114">
        <v>17981</v>
      </c>
      <c r="C17982" s="7">
        <v>25</v>
      </c>
      <c r="G17982">
        <v>26</v>
      </c>
      <c r="K17982">
        <v>17981</v>
      </c>
      <c r="N17982"/>
      <c r="O17982"/>
      <c r="Q17982"/>
    </row>
    <row r="17983" spans="1:17" ht="15" x14ac:dyDescent="0.25">
      <c r="A17983"/>
      <c r="B17983" s="114">
        <v>17982</v>
      </c>
      <c r="C17983" s="7">
        <v>25</v>
      </c>
      <c r="G17983">
        <v>26</v>
      </c>
      <c r="K17983">
        <v>17982</v>
      </c>
      <c r="N17983"/>
      <c r="O17983"/>
      <c r="Q17983"/>
    </row>
    <row r="17984" spans="1:17" ht="15" x14ac:dyDescent="0.25">
      <c r="A17984"/>
      <c r="B17984" s="114">
        <v>17983</v>
      </c>
      <c r="C17984" s="7">
        <v>25</v>
      </c>
      <c r="G17984">
        <v>26</v>
      </c>
      <c r="K17984">
        <v>17983</v>
      </c>
      <c r="N17984"/>
      <c r="O17984"/>
      <c r="Q17984"/>
    </row>
    <row r="17985" spans="1:17" ht="15" x14ac:dyDescent="0.25">
      <c r="A17985"/>
      <c r="B17985" s="114">
        <v>17984</v>
      </c>
      <c r="C17985" s="7">
        <v>25</v>
      </c>
      <c r="G17985">
        <v>26</v>
      </c>
      <c r="K17985">
        <v>17984</v>
      </c>
      <c r="N17985"/>
      <c r="O17985"/>
      <c r="Q17985"/>
    </row>
    <row r="17986" spans="1:17" ht="15" x14ac:dyDescent="0.25">
      <c r="A17986"/>
      <c r="B17986" s="114">
        <v>17985</v>
      </c>
      <c r="C17986" s="7">
        <v>25</v>
      </c>
      <c r="G17986">
        <v>26</v>
      </c>
      <c r="K17986">
        <v>17985</v>
      </c>
      <c r="N17986"/>
      <c r="O17986"/>
      <c r="Q17986"/>
    </row>
    <row r="17987" spans="1:17" ht="15" x14ac:dyDescent="0.25">
      <c r="A17987"/>
      <c r="B17987" s="114">
        <v>17986</v>
      </c>
      <c r="C17987" s="7">
        <v>25</v>
      </c>
      <c r="G17987">
        <v>26</v>
      </c>
      <c r="K17987">
        <v>17986</v>
      </c>
      <c r="N17987"/>
      <c r="O17987"/>
      <c r="Q17987"/>
    </row>
    <row r="17988" spans="1:17" ht="15" x14ac:dyDescent="0.25">
      <c r="A17988"/>
      <c r="B17988" s="114">
        <v>17987</v>
      </c>
      <c r="C17988" s="7">
        <v>25</v>
      </c>
      <c r="G17988">
        <v>26</v>
      </c>
      <c r="K17988">
        <v>17987</v>
      </c>
      <c r="N17988"/>
      <c r="O17988"/>
      <c r="Q17988"/>
    </row>
    <row r="17989" spans="1:17" ht="15" x14ac:dyDescent="0.25">
      <c r="A17989"/>
      <c r="B17989" s="114">
        <v>17988</v>
      </c>
      <c r="C17989" s="7">
        <v>25</v>
      </c>
      <c r="G17989">
        <v>26</v>
      </c>
      <c r="K17989">
        <v>17988</v>
      </c>
      <c r="N17989"/>
      <c r="O17989"/>
      <c r="Q17989"/>
    </row>
    <row r="17990" spans="1:17" ht="15" x14ac:dyDescent="0.25">
      <c r="A17990"/>
      <c r="B17990" s="114">
        <v>17989</v>
      </c>
      <c r="C17990" s="7">
        <v>25</v>
      </c>
      <c r="G17990">
        <v>26</v>
      </c>
      <c r="K17990">
        <v>17989</v>
      </c>
      <c r="N17990"/>
      <c r="O17990"/>
      <c r="Q17990"/>
    </row>
    <row r="17991" spans="1:17" ht="15" x14ac:dyDescent="0.25">
      <c r="A17991"/>
      <c r="B17991" s="114">
        <v>17990</v>
      </c>
      <c r="C17991" s="7">
        <v>25</v>
      </c>
      <c r="G17991">
        <v>26</v>
      </c>
      <c r="K17991">
        <v>17990</v>
      </c>
      <c r="N17991"/>
      <c r="O17991"/>
      <c r="Q17991"/>
    </row>
    <row r="17992" spans="1:17" ht="15" x14ac:dyDescent="0.25">
      <c r="A17992"/>
      <c r="B17992" s="114">
        <v>17991</v>
      </c>
      <c r="C17992" s="7">
        <v>25</v>
      </c>
      <c r="G17992">
        <v>26</v>
      </c>
      <c r="K17992">
        <v>17991</v>
      </c>
      <c r="N17992"/>
      <c r="O17992"/>
      <c r="Q17992"/>
    </row>
    <row r="17993" spans="1:17" ht="15" x14ac:dyDescent="0.25">
      <c r="A17993"/>
      <c r="B17993" s="114">
        <v>17992</v>
      </c>
      <c r="C17993" s="7">
        <v>25</v>
      </c>
      <c r="G17993">
        <v>26</v>
      </c>
      <c r="K17993">
        <v>17992</v>
      </c>
      <c r="N17993"/>
      <c r="O17993"/>
      <c r="Q17993"/>
    </row>
    <row r="17994" spans="1:17" ht="15" x14ac:dyDescent="0.25">
      <c r="A17994"/>
      <c r="B17994" s="114">
        <v>17993</v>
      </c>
      <c r="C17994" s="7">
        <v>25</v>
      </c>
      <c r="G17994">
        <v>26</v>
      </c>
      <c r="K17994">
        <v>17993</v>
      </c>
      <c r="N17994"/>
      <c r="O17994"/>
      <c r="Q17994"/>
    </row>
    <row r="17995" spans="1:17" ht="15" x14ac:dyDescent="0.25">
      <c r="A17995"/>
      <c r="B17995" s="114">
        <v>17994</v>
      </c>
      <c r="C17995" s="7">
        <v>25</v>
      </c>
      <c r="G17995">
        <v>26</v>
      </c>
      <c r="K17995">
        <v>17994</v>
      </c>
      <c r="N17995"/>
      <c r="O17995"/>
      <c r="Q17995"/>
    </row>
    <row r="17996" spans="1:17" ht="15" x14ac:dyDescent="0.25">
      <c r="A17996"/>
      <c r="B17996" s="114">
        <v>17995</v>
      </c>
      <c r="C17996" s="7">
        <v>25</v>
      </c>
      <c r="G17996">
        <v>26</v>
      </c>
      <c r="K17996">
        <v>17995</v>
      </c>
      <c r="N17996"/>
      <c r="O17996"/>
      <c r="Q17996"/>
    </row>
    <row r="17997" spans="1:17" ht="15" x14ac:dyDescent="0.25">
      <c r="A17997"/>
      <c r="B17997" s="114">
        <v>17996</v>
      </c>
      <c r="C17997" s="7">
        <v>25</v>
      </c>
      <c r="G17997">
        <v>26</v>
      </c>
      <c r="K17997">
        <v>17996</v>
      </c>
      <c r="N17997"/>
      <c r="O17997"/>
      <c r="Q17997"/>
    </row>
    <row r="17998" spans="1:17" ht="15" x14ac:dyDescent="0.25">
      <c r="A17998"/>
      <c r="B17998" s="114">
        <v>17997</v>
      </c>
      <c r="C17998" s="7">
        <v>25</v>
      </c>
      <c r="G17998">
        <v>26</v>
      </c>
      <c r="K17998">
        <v>17997</v>
      </c>
      <c r="N17998"/>
      <c r="O17998"/>
      <c r="Q17998"/>
    </row>
    <row r="17999" spans="1:17" ht="15" x14ac:dyDescent="0.25">
      <c r="A17999"/>
      <c r="B17999" s="114">
        <v>17998</v>
      </c>
      <c r="C17999" s="7">
        <v>25</v>
      </c>
      <c r="G17999">
        <v>26</v>
      </c>
      <c r="K17999">
        <v>17998</v>
      </c>
      <c r="N17999"/>
      <c r="O17999"/>
      <c r="Q17999"/>
    </row>
    <row r="18000" spans="1:17" ht="15" x14ac:dyDescent="0.25">
      <c r="A18000"/>
      <c r="B18000" s="114">
        <v>17999</v>
      </c>
      <c r="C18000" s="7">
        <v>25</v>
      </c>
      <c r="G18000">
        <v>26</v>
      </c>
      <c r="K18000">
        <v>17999</v>
      </c>
      <c r="N18000"/>
      <c r="O18000"/>
      <c r="Q18000"/>
    </row>
    <row r="18001" spans="1:17" ht="15" x14ac:dyDescent="0.25">
      <c r="A18001"/>
      <c r="B18001" s="114">
        <v>18000</v>
      </c>
      <c r="C18001" s="7">
        <v>25</v>
      </c>
      <c r="G18001">
        <v>26</v>
      </c>
      <c r="K18001">
        <v>18000</v>
      </c>
      <c r="N18001"/>
      <c r="O18001"/>
      <c r="Q18001"/>
    </row>
    <row r="18002" spans="1:17" ht="15" x14ac:dyDescent="0.25">
      <c r="A18002"/>
      <c r="B18002" s="114">
        <v>18001</v>
      </c>
      <c r="C18002" s="7">
        <v>25</v>
      </c>
      <c r="G18002">
        <v>26</v>
      </c>
      <c r="K18002">
        <v>18001</v>
      </c>
      <c r="N18002"/>
      <c r="O18002"/>
      <c r="Q18002"/>
    </row>
    <row r="18003" spans="1:17" ht="15" x14ac:dyDescent="0.25">
      <c r="A18003"/>
      <c r="B18003" s="114">
        <v>18002</v>
      </c>
      <c r="C18003" s="7">
        <v>25</v>
      </c>
      <c r="G18003">
        <v>26</v>
      </c>
      <c r="K18003">
        <v>18002</v>
      </c>
      <c r="N18003"/>
      <c r="O18003"/>
      <c r="Q18003"/>
    </row>
    <row r="18004" spans="1:17" ht="15" x14ac:dyDescent="0.25">
      <c r="A18004"/>
      <c r="B18004" s="114">
        <v>18003</v>
      </c>
      <c r="C18004" s="7">
        <v>25</v>
      </c>
      <c r="G18004">
        <v>26</v>
      </c>
      <c r="K18004">
        <v>18003</v>
      </c>
      <c r="N18004"/>
      <c r="O18004"/>
      <c r="Q18004"/>
    </row>
    <row r="18005" spans="1:17" ht="15" x14ac:dyDescent="0.25">
      <c r="A18005"/>
      <c r="B18005" s="114">
        <v>18004</v>
      </c>
      <c r="C18005" s="7">
        <v>25</v>
      </c>
      <c r="G18005">
        <v>26</v>
      </c>
      <c r="K18005">
        <v>18004</v>
      </c>
      <c r="N18005"/>
      <c r="O18005"/>
      <c r="Q18005"/>
    </row>
    <row r="18006" spans="1:17" ht="15" x14ac:dyDescent="0.25">
      <c r="A18006"/>
      <c r="B18006" s="114">
        <v>18005</v>
      </c>
      <c r="C18006" s="7">
        <v>25</v>
      </c>
      <c r="G18006">
        <v>26</v>
      </c>
      <c r="K18006">
        <v>18005</v>
      </c>
      <c r="N18006"/>
      <c r="O18006"/>
      <c r="Q18006"/>
    </row>
    <row r="18007" spans="1:17" ht="15" x14ac:dyDescent="0.25">
      <c r="A18007"/>
      <c r="B18007" s="114">
        <v>18006</v>
      </c>
      <c r="C18007" s="7">
        <v>25</v>
      </c>
      <c r="G18007">
        <v>26</v>
      </c>
      <c r="K18007">
        <v>18006</v>
      </c>
      <c r="N18007"/>
      <c r="O18007"/>
      <c r="Q18007"/>
    </row>
    <row r="18008" spans="1:17" ht="15" x14ac:dyDescent="0.25">
      <c r="A18008"/>
      <c r="B18008" s="114">
        <v>18007</v>
      </c>
      <c r="C18008" s="7">
        <v>25</v>
      </c>
      <c r="G18008">
        <v>26</v>
      </c>
      <c r="K18008">
        <v>18007</v>
      </c>
      <c r="N18008"/>
      <c r="O18008"/>
      <c r="Q18008"/>
    </row>
    <row r="18009" spans="1:17" ht="15" x14ac:dyDescent="0.25">
      <c r="A18009"/>
      <c r="B18009" s="114">
        <v>18008</v>
      </c>
      <c r="C18009" s="7">
        <v>25</v>
      </c>
      <c r="G18009">
        <v>26</v>
      </c>
      <c r="K18009">
        <v>18008</v>
      </c>
      <c r="N18009"/>
      <c r="O18009"/>
      <c r="Q18009"/>
    </row>
    <row r="18010" spans="1:17" ht="15" x14ac:dyDescent="0.25">
      <c r="A18010"/>
      <c r="B18010" s="114">
        <v>18009</v>
      </c>
      <c r="C18010" s="7">
        <v>25</v>
      </c>
      <c r="G18010">
        <v>26</v>
      </c>
      <c r="K18010">
        <v>18009</v>
      </c>
      <c r="N18010"/>
      <c r="O18010"/>
      <c r="Q18010"/>
    </row>
    <row r="18011" spans="1:17" ht="15" x14ac:dyDescent="0.25">
      <c r="A18011"/>
      <c r="B18011" s="114">
        <v>18010</v>
      </c>
      <c r="C18011" s="7">
        <v>25</v>
      </c>
      <c r="G18011">
        <v>26</v>
      </c>
      <c r="K18011">
        <v>18010</v>
      </c>
      <c r="N18011"/>
      <c r="O18011"/>
      <c r="Q18011"/>
    </row>
    <row r="18012" spans="1:17" ht="15" x14ac:dyDescent="0.25">
      <c r="A18012"/>
      <c r="B18012" s="114">
        <v>18011</v>
      </c>
      <c r="C18012" s="7">
        <v>25</v>
      </c>
      <c r="G18012">
        <v>26</v>
      </c>
      <c r="K18012">
        <v>18011</v>
      </c>
      <c r="N18012"/>
      <c r="O18012"/>
      <c r="Q18012"/>
    </row>
    <row r="18013" spans="1:17" ht="15" x14ac:dyDescent="0.25">
      <c r="A18013"/>
      <c r="B18013" s="114">
        <v>18012</v>
      </c>
      <c r="C18013" s="7">
        <v>25</v>
      </c>
      <c r="G18013">
        <v>26</v>
      </c>
      <c r="K18013">
        <v>18012</v>
      </c>
      <c r="N18013"/>
      <c r="O18013"/>
      <c r="Q18013"/>
    </row>
    <row r="18014" spans="1:17" ht="15" x14ac:dyDescent="0.25">
      <c r="A18014"/>
      <c r="B18014" s="114">
        <v>18013</v>
      </c>
      <c r="C18014" s="7">
        <v>25</v>
      </c>
      <c r="G18014">
        <v>26</v>
      </c>
      <c r="K18014">
        <v>18013</v>
      </c>
      <c r="N18014"/>
      <c r="O18014"/>
      <c r="Q18014"/>
    </row>
    <row r="18015" spans="1:17" ht="15" x14ac:dyDescent="0.25">
      <c r="A18015"/>
      <c r="B18015" s="114">
        <v>18014</v>
      </c>
      <c r="C18015" s="7">
        <v>25</v>
      </c>
      <c r="G18015">
        <v>26</v>
      </c>
      <c r="K18015">
        <v>18014</v>
      </c>
      <c r="N18015"/>
      <c r="O18015"/>
      <c r="Q18015"/>
    </row>
    <row r="18016" spans="1:17" ht="15" x14ac:dyDescent="0.25">
      <c r="A18016"/>
      <c r="B18016" s="114">
        <v>18015</v>
      </c>
      <c r="C18016" s="7">
        <v>25</v>
      </c>
      <c r="G18016">
        <v>26</v>
      </c>
      <c r="K18016">
        <v>18015</v>
      </c>
      <c r="N18016"/>
      <c r="O18016"/>
      <c r="Q18016"/>
    </row>
    <row r="18017" spans="1:17" ht="15" x14ac:dyDescent="0.25">
      <c r="A18017"/>
      <c r="B18017" s="114">
        <v>18016</v>
      </c>
      <c r="C18017" s="7">
        <v>25</v>
      </c>
      <c r="G18017">
        <v>26</v>
      </c>
      <c r="K18017">
        <v>18016</v>
      </c>
      <c r="N18017"/>
      <c r="O18017"/>
      <c r="Q18017"/>
    </row>
    <row r="18018" spans="1:17" ht="15" x14ac:dyDescent="0.25">
      <c r="A18018"/>
      <c r="B18018" s="114">
        <v>18017</v>
      </c>
      <c r="C18018" s="7">
        <v>25</v>
      </c>
      <c r="G18018">
        <v>26</v>
      </c>
      <c r="K18018">
        <v>18017</v>
      </c>
      <c r="N18018"/>
      <c r="O18018"/>
      <c r="Q18018"/>
    </row>
    <row r="18019" spans="1:17" ht="15" x14ac:dyDescent="0.25">
      <c r="A18019"/>
      <c r="B18019" s="114">
        <v>18018</v>
      </c>
      <c r="C18019" s="7">
        <v>25</v>
      </c>
      <c r="G18019">
        <v>26</v>
      </c>
      <c r="K18019">
        <v>18018</v>
      </c>
      <c r="N18019"/>
      <c r="O18019"/>
      <c r="Q18019"/>
    </row>
    <row r="18020" spans="1:17" ht="15" x14ac:dyDescent="0.25">
      <c r="A18020"/>
      <c r="B18020" s="114">
        <v>18019</v>
      </c>
      <c r="C18020" s="7">
        <v>25</v>
      </c>
      <c r="G18020">
        <v>26</v>
      </c>
      <c r="K18020">
        <v>18019</v>
      </c>
      <c r="N18020"/>
      <c r="O18020"/>
      <c r="Q18020"/>
    </row>
    <row r="18021" spans="1:17" ht="15" x14ac:dyDescent="0.25">
      <c r="A18021"/>
      <c r="B18021" s="114">
        <v>18020</v>
      </c>
      <c r="C18021" s="7">
        <v>25</v>
      </c>
      <c r="G18021">
        <v>26</v>
      </c>
      <c r="K18021">
        <v>18020</v>
      </c>
      <c r="N18021"/>
      <c r="O18021"/>
      <c r="Q18021"/>
    </row>
    <row r="18022" spans="1:17" ht="15" x14ac:dyDescent="0.25">
      <c r="A18022"/>
      <c r="B18022" s="114">
        <v>18021</v>
      </c>
      <c r="C18022" s="7">
        <v>25</v>
      </c>
      <c r="G18022">
        <v>26</v>
      </c>
      <c r="K18022">
        <v>18021</v>
      </c>
      <c r="N18022"/>
      <c r="O18022"/>
      <c r="Q18022"/>
    </row>
    <row r="18023" spans="1:17" ht="15" x14ac:dyDescent="0.25">
      <c r="A18023"/>
      <c r="B18023" s="114">
        <v>18022</v>
      </c>
      <c r="C18023" s="7">
        <v>25</v>
      </c>
      <c r="G18023">
        <v>26</v>
      </c>
      <c r="K18023">
        <v>18022</v>
      </c>
      <c r="N18023"/>
      <c r="O18023"/>
      <c r="Q18023"/>
    </row>
    <row r="18024" spans="1:17" ht="15" x14ac:dyDescent="0.25">
      <c r="A18024"/>
      <c r="B18024" s="114">
        <v>18023</v>
      </c>
      <c r="C18024" s="7">
        <v>25</v>
      </c>
      <c r="G18024">
        <v>26</v>
      </c>
      <c r="K18024">
        <v>18023</v>
      </c>
      <c r="N18024"/>
      <c r="O18024"/>
      <c r="Q18024"/>
    </row>
    <row r="18025" spans="1:17" ht="15" x14ac:dyDescent="0.25">
      <c r="A18025"/>
      <c r="B18025" s="114">
        <v>18024</v>
      </c>
      <c r="C18025" s="7">
        <v>25</v>
      </c>
      <c r="G18025">
        <v>26</v>
      </c>
      <c r="K18025">
        <v>18024</v>
      </c>
      <c r="N18025"/>
      <c r="O18025"/>
      <c r="Q18025"/>
    </row>
    <row r="18026" spans="1:17" ht="15" x14ac:dyDescent="0.25">
      <c r="A18026"/>
      <c r="B18026" s="114">
        <v>18025</v>
      </c>
      <c r="C18026" s="7">
        <v>25</v>
      </c>
      <c r="G18026">
        <v>26</v>
      </c>
      <c r="K18026">
        <v>18025</v>
      </c>
      <c r="N18026"/>
      <c r="O18026"/>
      <c r="Q18026"/>
    </row>
    <row r="18027" spans="1:17" ht="15" x14ac:dyDescent="0.25">
      <c r="A18027"/>
      <c r="B18027" s="114">
        <v>18026</v>
      </c>
      <c r="C18027" s="7">
        <v>25</v>
      </c>
      <c r="G18027">
        <v>26</v>
      </c>
      <c r="K18027">
        <v>18026</v>
      </c>
      <c r="N18027"/>
      <c r="O18027"/>
      <c r="Q18027"/>
    </row>
    <row r="18028" spans="1:17" ht="15" x14ac:dyDescent="0.25">
      <c r="A18028"/>
      <c r="B18028" s="114">
        <v>18027</v>
      </c>
      <c r="C18028" s="7">
        <v>25</v>
      </c>
      <c r="G18028">
        <v>26</v>
      </c>
      <c r="K18028">
        <v>18027</v>
      </c>
      <c r="N18028"/>
      <c r="O18028"/>
      <c r="Q18028"/>
    </row>
    <row r="18029" spans="1:17" ht="15" x14ac:dyDescent="0.25">
      <c r="A18029"/>
      <c r="B18029" s="114">
        <v>18028</v>
      </c>
      <c r="C18029" s="7">
        <v>25</v>
      </c>
      <c r="G18029">
        <v>26</v>
      </c>
      <c r="K18029">
        <v>18028</v>
      </c>
      <c r="N18029"/>
      <c r="O18029"/>
      <c r="Q18029"/>
    </row>
    <row r="18030" spans="1:17" ht="15" x14ac:dyDescent="0.25">
      <c r="A18030"/>
      <c r="B18030" s="114">
        <v>18029</v>
      </c>
      <c r="C18030" s="7">
        <v>25</v>
      </c>
      <c r="G18030">
        <v>26</v>
      </c>
      <c r="K18030">
        <v>18029</v>
      </c>
      <c r="N18030"/>
      <c r="O18030"/>
      <c r="Q18030"/>
    </row>
    <row r="18031" spans="1:17" ht="15" x14ac:dyDescent="0.25">
      <c r="A18031"/>
      <c r="B18031" s="114">
        <v>18030</v>
      </c>
      <c r="C18031" s="7">
        <v>25</v>
      </c>
      <c r="G18031">
        <v>26</v>
      </c>
      <c r="K18031">
        <v>18030</v>
      </c>
      <c r="N18031"/>
      <c r="O18031"/>
      <c r="Q18031"/>
    </row>
    <row r="18032" spans="1:17" ht="15" x14ac:dyDescent="0.25">
      <c r="A18032"/>
      <c r="B18032" s="114">
        <v>18031</v>
      </c>
      <c r="C18032" s="7">
        <v>25</v>
      </c>
      <c r="G18032">
        <v>26</v>
      </c>
      <c r="K18032">
        <v>18031</v>
      </c>
      <c r="N18032"/>
      <c r="O18032"/>
      <c r="Q18032"/>
    </row>
    <row r="18033" spans="1:17" ht="15" x14ac:dyDescent="0.25">
      <c r="A18033"/>
      <c r="B18033" s="114">
        <v>18032</v>
      </c>
      <c r="C18033" s="7">
        <v>25</v>
      </c>
      <c r="G18033">
        <v>26</v>
      </c>
      <c r="K18033">
        <v>18032</v>
      </c>
      <c r="N18033"/>
      <c r="O18033"/>
      <c r="Q18033"/>
    </row>
    <row r="18034" spans="1:17" ht="15" x14ac:dyDescent="0.25">
      <c r="A18034"/>
      <c r="B18034" s="114">
        <v>18033</v>
      </c>
      <c r="C18034" s="7">
        <v>25</v>
      </c>
      <c r="G18034">
        <v>26</v>
      </c>
      <c r="K18034">
        <v>18033</v>
      </c>
      <c r="N18034"/>
      <c r="O18034"/>
      <c r="Q18034"/>
    </row>
    <row r="18035" spans="1:17" ht="15" x14ac:dyDescent="0.25">
      <c r="A18035"/>
      <c r="B18035" s="114">
        <v>18034</v>
      </c>
      <c r="C18035" s="7">
        <v>25</v>
      </c>
      <c r="G18035">
        <v>26</v>
      </c>
      <c r="K18035">
        <v>18034</v>
      </c>
      <c r="N18035"/>
      <c r="O18035"/>
      <c r="Q18035"/>
    </row>
    <row r="18036" spans="1:17" ht="15" x14ac:dyDescent="0.25">
      <c r="A18036"/>
      <c r="B18036" s="114">
        <v>18035</v>
      </c>
      <c r="C18036" s="7">
        <v>25</v>
      </c>
      <c r="G18036">
        <v>26</v>
      </c>
      <c r="K18036">
        <v>18035</v>
      </c>
      <c r="N18036"/>
      <c r="O18036"/>
      <c r="Q18036"/>
    </row>
    <row r="18037" spans="1:17" ht="15" x14ac:dyDescent="0.25">
      <c r="A18037"/>
      <c r="B18037" s="114">
        <v>18036</v>
      </c>
      <c r="C18037" s="7">
        <v>25</v>
      </c>
      <c r="G18037">
        <v>26</v>
      </c>
      <c r="K18037">
        <v>18036</v>
      </c>
      <c r="N18037"/>
      <c r="O18037"/>
      <c r="Q18037"/>
    </row>
    <row r="18038" spans="1:17" ht="15" x14ac:dyDescent="0.25">
      <c r="A18038"/>
      <c r="B18038" s="114">
        <v>18037</v>
      </c>
      <c r="C18038" s="7">
        <v>25</v>
      </c>
      <c r="G18038">
        <v>26</v>
      </c>
      <c r="K18038">
        <v>18037</v>
      </c>
      <c r="N18038"/>
      <c r="O18038"/>
      <c r="Q18038"/>
    </row>
    <row r="18039" spans="1:17" ht="15" x14ac:dyDescent="0.25">
      <c r="A18039"/>
      <c r="B18039" s="114">
        <v>18038</v>
      </c>
      <c r="C18039" s="7">
        <v>25</v>
      </c>
      <c r="G18039">
        <v>26</v>
      </c>
      <c r="K18039">
        <v>18038</v>
      </c>
      <c r="N18039"/>
      <c r="O18039"/>
      <c r="Q18039"/>
    </row>
    <row r="18040" spans="1:17" ht="15" x14ac:dyDescent="0.25">
      <c r="A18040"/>
      <c r="B18040" s="114">
        <v>18039</v>
      </c>
      <c r="C18040" s="7">
        <v>25</v>
      </c>
      <c r="G18040">
        <v>26</v>
      </c>
      <c r="K18040">
        <v>18039</v>
      </c>
      <c r="N18040"/>
      <c r="O18040"/>
      <c r="Q18040"/>
    </row>
    <row r="18041" spans="1:17" ht="15" x14ac:dyDescent="0.25">
      <c r="A18041"/>
      <c r="B18041" s="114">
        <v>18040</v>
      </c>
      <c r="C18041" s="7">
        <v>25</v>
      </c>
      <c r="G18041">
        <v>26</v>
      </c>
      <c r="K18041">
        <v>18040</v>
      </c>
      <c r="N18041"/>
      <c r="O18041"/>
      <c r="Q18041"/>
    </row>
    <row r="18042" spans="1:17" ht="15" x14ac:dyDescent="0.25">
      <c r="A18042"/>
      <c r="B18042" s="114">
        <v>18041</v>
      </c>
      <c r="C18042" s="7">
        <v>25</v>
      </c>
      <c r="G18042">
        <v>26</v>
      </c>
      <c r="K18042">
        <v>18041</v>
      </c>
      <c r="N18042"/>
      <c r="O18042"/>
      <c r="Q18042"/>
    </row>
    <row r="18043" spans="1:17" ht="15" x14ac:dyDescent="0.25">
      <c r="A18043"/>
      <c r="B18043" s="114">
        <v>18042</v>
      </c>
      <c r="C18043" s="7">
        <v>25</v>
      </c>
      <c r="G18043">
        <v>26</v>
      </c>
      <c r="K18043">
        <v>18042</v>
      </c>
      <c r="N18043"/>
      <c r="O18043"/>
      <c r="Q18043"/>
    </row>
    <row r="18044" spans="1:17" ht="15" x14ac:dyDescent="0.25">
      <c r="A18044"/>
      <c r="B18044" s="114">
        <v>18043</v>
      </c>
      <c r="C18044" s="7">
        <v>25</v>
      </c>
      <c r="G18044">
        <v>26</v>
      </c>
      <c r="K18044">
        <v>18043</v>
      </c>
      <c r="N18044"/>
      <c r="O18044"/>
      <c r="Q18044"/>
    </row>
    <row r="18045" spans="1:17" ht="15" x14ac:dyDescent="0.25">
      <c r="A18045"/>
      <c r="B18045" s="114">
        <v>18044</v>
      </c>
      <c r="C18045" s="7">
        <v>25</v>
      </c>
      <c r="G18045">
        <v>26</v>
      </c>
      <c r="K18045">
        <v>18044</v>
      </c>
      <c r="N18045"/>
      <c r="O18045"/>
      <c r="Q18045"/>
    </row>
    <row r="18046" spans="1:17" ht="15" x14ac:dyDescent="0.25">
      <c r="A18046"/>
      <c r="B18046" s="114">
        <v>18045</v>
      </c>
      <c r="C18046" s="7">
        <v>25</v>
      </c>
      <c r="G18046">
        <v>26</v>
      </c>
      <c r="K18046">
        <v>18045</v>
      </c>
      <c r="N18046"/>
      <c r="O18046"/>
      <c r="Q18046"/>
    </row>
    <row r="18047" spans="1:17" ht="15" x14ac:dyDescent="0.25">
      <c r="A18047"/>
      <c r="B18047" s="114">
        <v>18046</v>
      </c>
      <c r="C18047" s="7">
        <v>25</v>
      </c>
      <c r="G18047">
        <v>26</v>
      </c>
      <c r="K18047">
        <v>18046</v>
      </c>
      <c r="N18047"/>
      <c r="O18047"/>
      <c r="Q18047"/>
    </row>
    <row r="18048" spans="1:17" ht="15" x14ac:dyDescent="0.25">
      <c r="A18048"/>
      <c r="B18048" s="114">
        <v>18047</v>
      </c>
      <c r="C18048" s="7">
        <v>25</v>
      </c>
      <c r="G18048">
        <v>26</v>
      </c>
      <c r="K18048">
        <v>18047</v>
      </c>
      <c r="N18048"/>
      <c r="O18048"/>
      <c r="Q18048"/>
    </row>
    <row r="18049" spans="1:17" ht="15" x14ac:dyDescent="0.25">
      <c r="A18049"/>
      <c r="B18049" s="114">
        <v>18048</v>
      </c>
      <c r="C18049" s="7">
        <v>25</v>
      </c>
      <c r="G18049">
        <v>26</v>
      </c>
      <c r="K18049">
        <v>18048</v>
      </c>
      <c r="N18049"/>
      <c r="O18049"/>
      <c r="Q18049"/>
    </row>
    <row r="18050" spans="1:17" ht="15" x14ac:dyDescent="0.25">
      <c r="A18050"/>
      <c r="B18050" s="114">
        <v>18049</v>
      </c>
      <c r="C18050" s="7">
        <v>25</v>
      </c>
      <c r="G18050">
        <v>26</v>
      </c>
      <c r="K18050">
        <v>18049</v>
      </c>
      <c r="N18050"/>
      <c r="O18050"/>
      <c r="Q18050"/>
    </row>
    <row r="18051" spans="1:17" ht="15" x14ac:dyDescent="0.25">
      <c r="A18051"/>
      <c r="B18051" s="114">
        <v>18050</v>
      </c>
      <c r="C18051" s="7">
        <v>25</v>
      </c>
      <c r="G18051">
        <v>26</v>
      </c>
      <c r="K18051">
        <v>18050</v>
      </c>
      <c r="N18051"/>
      <c r="O18051"/>
      <c r="Q18051"/>
    </row>
    <row r="18052" spans="1:17" ht="15" x14ac:dyDescent="0.25">
      <c r="A18052"/>
      <c r="B18052" s="114">
        <v>18051</v>
      </c>
      <c r="C18052" s="7">
        <v>25</v>
      </c>
      <c r="G18052">
        <v>26</v>
      </c>
      <c r="K18052">
        <v>18051</v>
      </c>
      <c r="N18052"/>
      <c r="O18052"/>
      <c r="Q18052"/>
    </row>
    <row r="18053" spans="1:17" ht="15" x14ac:dyDescent="0.25">
      <c r="A18053"/>
      <c r="B18053" s="114">
        <v>18052</v>
      </c>
      <c r="C18053" s="7">
        <v>25</v>
      </c>
      <c r="G18053">
        <v>26</v>
      </c>
      <c r="K18053">
        <v>18052</v>
      </c>
      <c r="N18053"/>
      <c r="O18053"/>
      <c r="Q18053"/>
    </row>
    <row r="18054" spans="1:17" ht="15" x14ac:dyDescent="0.25">
      <c r="A18054"/>
      <c r="B18054" s="114">
        <v>18053</v>
      </c>
      <c r="C18054" s="7">
        <v>25</v>
      </c>
      <c r="G18054">
        <v>26</v>
      </c>
      <c r="K18054">
        <v>18053</v>
      </c>
      <c r="N18054"/>
      <c r="O18054"/>
      <c r="Q18054"/>
    </row>
    <row r="18055" spans="1:17" ht="15" x14ac:dyDescent="0.25">
      <c r="A18055"/>
      <c r="B18055" s="114">
        <v>18054</v>
      </c>
      <c r="C18055" s="7">
        <v>25</v>
      </c>
      <c r="G18055">
        <v>26</v>
      </c>
      <c r="K18055">
        <v>18054</v>
      </c>
      <c r="N18055"/>
      <c r="O18055"/>
      <c r="Q18055"/>
    </row>
    <row r="18056" spans="1:17" ht="15" x14ac:dyDescent="0.25">
      <c r="A18056"/>
      <c r="B18056" s="114">
        <v>18055</v>
      </c>
      <c r="C18056" s="7">
        <v>25</v>
      </c>
      <c r="G18056">
        <v>26</v>
      </c>
      <c r="K18056">
        <v>18055</v>
      </c>
      <c r="N18056"/>
      <c r="O18056"/>
      <c r="Q18056"/>
    </row>
    <row r="18057" spans="1:17" ht="15" x14ac:dyDescent="0.25">
      <c r="A18057"/>
      <c r="B18057" s="114">
        <v>18056</v>
      </c>
      <c r="C18057" s="7">
        <v>25</v>
      </c>
      <c r="G18057">
        <v>26</v>
      </c>
      <c r="K18057">
        <v>18056</v>
      </c>
      <c r="N18057"/>
      <c r="O18057"/>
      <c r="Q18057"/>
    </row>
    <row r="18058" spans="1:17" ht="15" x14ac:dyDescent="0.25">
      <c r="A18058"/>
      <c r="B18058" s="114">
        <v>18057</v>
      </c>
      <c r="C18058" s="7">
        <v>25</v>
      </c>
      <c r="G18058">
        <v>26</v>
      </c>
      <c r="K18058">
        <v>18057</v>
      </c>
      <c r="N18058"/>
      <c r="O18058"/>
      <c r="Q18058"/>
    </row>
    <row r="18059" spans="1:17" ht="15" x14ac:dyDescent="0.25">
      <c r="A18059"/>
      <c r="B18059" s="114">
        <v>18058</v>
      </c>
      <c r="C18059" s="7">
        <v>25</v>
      </c>
      <c r="G18059">
        <v>26</v>
      </c>
      <c r="K18059">
        <v>18058</v>
      </c>
      <c r="N18059"/>
      <c r="O18059"/>
      <c r="Q18059"/>
    </row>
    <row r="18060" spans="1:17" ht="15" x14ac:dyDescent="0.25">
      <c r="A18060"/>
      <c r="B18060" s="114">
        <v>18059</v>
      </c>
      <c r="C18060" s="7">
        <v>25</v>
      </c>
      <c r="G18060">
        <v>26</v>
      </c>
      <c r="K18060">
        <v>18059</v>
      </c>
      <c r="N18060"/>
      <c r="O18060"/>
      <c r="Q18060"/>
    </row>
    <row r="18061" spans="1:17" ht="15" x14ac:dyDescent="0.25">
      <c r="A18061"/>
      <c r="B18061" s="114">
        <v>18060</v>
      </c>
      <c r="C18061" s="7">
        <v>25</v>
      </c>
      <c r="G18061">
        <v>26</v>
      </c>
      <c r="K18061">
        <v>18060</v>
      </c>
      <c r="N18061"/>
      <c r="O18061"/>
      <c r="Q18061"/>
    </row>
    <row r="18062" spans="1:17" ht="15" x14ac:dyDescent="0.25">
      <c r="A18062"/>
      <c r="B18062" s="114">
        <v>18061</v>
      </c>
      <c r="C18062" s="7">
        <v>25</v>
      </c>
      <c r="G18062">
        <v>26</v>
      </c>
      <c r="K18062">
        <v>18061</v>
      </c>
      <c r="N18062"/>
      <c r="O18062"/>
      <c r="Q18062"/>
    </row>
    <row r="18063" spans="1:17" ht="15" x14ac:dyDescent="0.25">
      <c r="A18063"/>
      <c r="B18063" s="114">
        <v>18062</v>
      </c>
      <c r="C18063" s="7">
        <v>25</v>
      </c>
      <c r="G18063">
        <v>26</v>
      </c>
      <c r="K18063">
        <v>18062</v>
      </c>
      <c r="N18063"/>
      <c r="O18063"/>
      <c r="Q18063"/>
    </row>
    <row r="18064" spans="1:17" ht="15" x14ac:dyDescent="0.25">
      <c r="A18064"/>
      <c r="B18064" s="114">
        <v>18063</v>
      </c>
      <c r="C18064" s="7">
        <v>25</v>
      </c>
      <c r="G18064">
        <v>26</v>
      </c>
      <c r="K18064">
        <v>18063</v>
      </c>
      <c r="N18064"/>
      <c r="O18064"/>
      <c r="Q18064"/>
    </row>
    <row r="18065" spans="1:17" ht="15" x14ac:dyDescent="0.25">
      <c r="A18065"/>
      <c r="B18065" s="114">
        <v>18064</v>
      </c>
      <c r="C18065" s="7">
        <v>25</v>
      </c>
      <c r="G18065">
        <v>26</v>
      </c>
      <c r="K18065">
        <v>18064</v>
      </c>
      <c r="N18065"/>
      <c r="O18065"/>
      <c r="Q18065"/>
    </row>
    <row r="18066" spans="1:17" ht="15" x14ac:dyDescent="0.25">
      <c r="A18066"/>
      <c r="B18066" s="114">
        <v>18065</v>
      </c>
      <c r="C18066" s="7">
        <v>25</v>
      </c>
      <c r="G18066">
        <v>26</v>
      </c>
      <c r="K18066">
        <v>18065</v>
      </c>
      <c r="N18066"/>
      <c r="O18066"/>
      <c r="Q18066"/>
    </row>
    <row r="18067" spans="1:17" ht="15" x14ac:dyDescent="0.25">
      <c r="A18067"/>
      <c r="B18067" s="114">
        <v>18066</v>
      </c>
      <c r="C18067" s="7">
        <v>25</v>
      </c>
      <c r="G18067">
        <v>26</v>
      </c>
      <c r="K18067">
        <v>18066</v>
      </c>
      <c r="N18067"/>
      <c r="O18067"/>
      <c r="Q18067"/>
    </row>
    <row r="18068" spans="1:17" ht="15" x14ac:dyDescent="0.25">
      <c r="A18068"/>
      <c r="B18068" s="114">
        <v>18067</v>
      </c>
      <c r="C18068" s="7">
        <v>25</v>
      </c>
      <c r="G18068">
        <v>26</v>
      </c>
      <c r="K18068">
        <v>18067</v>
      </c>
      <c r="N18068"/>
      <c r="O18068"/>
      <c r="Q18068"/>
    </row>
    <row r="18069" spans="1:17" ht="15" x14ac:dyDescent="0.25">
      <c r="A18069"/>
      <c r="B18069" s="114">
        <v>18068</v>
      </c>
      <c r="C18069" s="7">
        <v>25</v>
      </c>
      <c r="G18069">
        <v>26</v>
      </c>
      <c r="K18069">
        <v>18068</v>
      </c>
      <c r="N18069"/>
      <c r="O18069"/>
      <c r="Q18069"/>
    </row>
    <row r="18070" spans="1:17" ht="15" x14ac:dyDescent="0.25">
      <c r="A18070"/>
      <c r="B18070" s="114">
        <v>18069</v>
      </c>
      <c r="C18070" s="7">
        <v>25</v>
      </c>
      <c r="G18070">
        <v>26</v>
      </c>
      <c r="K18070">
        <v>18069</v>
      </c>
      <c r="N18070"/>
      <c r="O18070"/>
      <c r="Q18070"/>
    </row>
    <row r="18071" spans="1:17" ht="15" x14ac:dyDescent="0.25">
      <c r="A18071"/>
      <c r="B18071" s="114">
        <v>18070</v>
      </c>
      <c r="C18071" s="7">
        <v>25</v>
      </c>
      <c r="G18071">
        <v>26</v>
      </c>
      <c r="K18071">
        <v>18070</v>
      </c>
      <c r="N18071"/>
      <c r="O18071"/>
      <c r="Q18071"/>
    </row>
    <row r="18072" spans="1:17" ht="15" x14ac:dyDescent="0.25">
      <c r="A18072"/>
      <c r="B18072" s="114">
        <v>18071</v>
      </c>
      <c r="C18072" s="7">
        <v>25</v>
      </c>
      <c r="G18072">
        <v>26</v>
      </c>
      <c r="K18072">
        <v>18071</v>
      </c>
      <c r="N18072"/>
      <c r="O18072"/>
      <c r="Q18072"/>
    </row>
    <row r="18073" spans="1:17" ht="15" x14ac:dyDescent="0.25">
      <c r="A18073"/>
      <c r="B18073" s="114">
        <v>18072</v>
      </c>
      <c r="C18073" s="7">
        <v>25</v>
      </c>
      <c r="G18073">
        <v>26</v>
      </c>
      <c r="K18073">
        <v>18072</v>
      </c>
      <c r="N18073"/>
      <c r="O18073"/>
      <c r="Q18073"/>
    </row>
    <row r="18074" spans="1:17" ht="15" x14ac:dyDescent="0.25">
      <c r="A18074"/>
      <c r="B18074" s="114">
        <v>18073</v>
      </c>
      <c r="C18074" s="7">
        <v>25</v>
      </c>
      <c r="G18074">
        <v>26</v>
      </c>
      <c r="K18074">
        <v>18073</v>
      </c>
      <c r="N18074"/>
      <c r="O18074"/>
      <c r="Q18074"/>
    </row>
    <row r="18075" spans="1:17" ht="15" x14ac:dyDescent="0.25">
      <c r="A18075"/>
      <c r="B18075" s="114">
        <v>18074</v>
      </c>
      <c r="C18075" s="7">
        <v>25</v>
      </c>
      <c r="G18075">
        <v>26</v>
      </c>
      <c r="K18075">
        <v>18074</v>
      </c>
      <c r="N18075"/>
      <c r="O18075"/>
      <c r="Q18075"/>
    </row>
    <row r="18076" spans="1:17" ht="15" x14ac:dyDescent="0.25">
      <c r="A18076"/>
      <c r="B18076" s="114">
        <v>18075</v>
      </c>
      <c r="C18076" s="7">
        <v>25</v>
      </c>
      <c r="G18076">
        <v>26</v>
      </c>
      <c r="K18076">
        <v>18075</v>
      </c>
      <c r="N18076"/>
      <c r="O18076"/>
      <c r="Q18076"/>
    </row>
    <row r="18077" spans="1:17" ht="15" x14ac:dyDescent="0.25">
      <c r="A18077"/>
      <c r="B18077" s="114">
        <v>18076</v>
      </c>
      <c r="C18077" s="7">
        <v>25</v>
      </c>
      <c r="G18077">
        <v>26</v>
      </c>
      <c r="K18077">
        <v>18076</v>
      </c>
      <c r="N18077"/>
      <c r="O18077"/>
      <c r="Q18077"/>
    </row>
    <row r="18078" spans="1:17" ht="15" x14ac:dyDescent="0.25">
      <c r="A18078"/>
      <c r="B18078" s="114">
        <v>18077</v>
      </c>
      <c r="C18078" s="7">
        <v>25</v>
      </c>
      <c r="G18078">
        <v>26</v>
      </c>
      <c r="K18078">
        <v>18077</v>
      </c>
      <c r="N18078"/>
      <c r="O18078"/>
      <c r="Q18078"/>
    </row>
    <row r="18079" spans="1:17" ht="15" x14ac:dyDescent="0.25">
      <c r="A18079"/>
      <c r="B18079" s="114">
        <v>18078</v>
      </c>
      <c r="C18079" s="7">
        <v>25</v>
      </c>
      <c r="G18079">
        <v>26</v>
      </c>
      <c r="K18079">
        <v>18078</v>
      </c>
      <c r="N18079"/>
      <c r="O18079"/>
      <c r="Q18079"/>
    </row>
    <row r="18080" spans="1:17" ht="15" x14ac:dyDescent="0.25">
      <c r="A18080"/>
      <c r="B18080" s="114">
        <v>18079</v>
      </c>
      <c r="C18080" s="7">
        <v>25</v>
      </c>
      <c r="G18080">
        <v>26</v>
      </c>
      <c r="K18080">
        <v>18079</v>
      </c>
      <c r="N18080"/>
      <c r="O18080"/>
      <c r="Q18080"/>
    </row>
    <row r="18081" spans="1:17" ht="15" x14ac:dyDescent="0.25">
      <c r="A18081"/>
      <c r="B18081" s="114">
        <v>18080</v>
      </c>
      <c r="C18081" s="7">
        <v>25</v>
      </c>
      <c r="G18081">
        <v>26</v>
      </c>
      <c r="K18081">
        <v>18080</v>
      </c>
      <c r="N18081"/>
      <c r="O18081"/>
      <c r="Q18081"/>
    </row>
    <row r="18082" spans="1:17" ht="15" x14ac:dyDescent="0.25">
      <c r="A18082"/>
      <c r="B18082" s="114">
        <v>18081</v>
      </c>
      <c r="C18082" s="7">
        <v>25</v>
      </c>
      <c r="G18082">
        <v>26</v>
      </c>
      <c r="K18082">
        <v>18081</v>
      </c>
      <c r="N18082"/>
      <c r="O18082"/>
      <c r="Q18082"/>
    </row>
    <row r="18083" spans="1:17" ht="15" x14ac:dyDescent="0.25">
      <c r="A18083"/>
      <c r="B18083" s="114">
        <v>18082</v>
      </c>
      <c r="C18083" s="7">
        <v>25</v>
      </c>
      <c r="G18083">
        <v>26</v>
      </c>
      <c r="K18083">
        <v>18082</v>
      </c>
      <c r="N18083"/>
      <c r="O18083"/>
      <c r="Q18083"/>
    </row>
    <row r="18084" spans="1:17" ht="15" x14ac:dyDescent="0.25">
      <c r="A18084"/>
      <c r="B18084" s="114">
        <v>18083</v>
      </c>
      <c r="C18084" s="7">
        <v>25</v>
      </c>
      <c r="G18084">
        <v>26</v>
      </c>
      <c r="K18084">
        <v>18083</v>
      </c>
      <c r="N18084"/>
      <c r="O18084"/>
      <c r="Q18084"/>
    </row>
    <row r="18085" spans="1:17" ht="15" x14ac:dyDescent="0.25">
      <c r="A18085"/>
      <c r="B18085" s="114">
        <v>18084</v>
      </c>
      <c r="C18085" s="7">
        <v>25</v>
      </c>
      <c r="G18085">
        <v>26</v>
      </c>
      <c r="K18085">
        <v>18084</v>
      </c>
      <c r="N18085"/>
      <c r="O18085"/>
      <c r="Q18085"/>
    </row>
    <row r="18086" spans="1:17" ht="15" x14ac:dyDescent="0.25">
      <c r="A18086"/>
      <c r="B18086" s="114">
        <v>18085</v>
      </c>
      <c r="C18086" s="7">
        <v>25</v>
      </c>
      <c r="G18086">
        <v>26</v>
      </c>
      <c r="K18086">
        <v>18085</v>
      </c>
      <c r="N18086"/>
      <c r="O18086"/>
      <c r="Q18086"/>
    </row>
    <row r="18087" spans="1:17" ht="15" x14ac:dyDescent="0.25">
      <c r="A18087"/>
      <c r="B18087" s="114">
        <v>18086</v>
      </c>
      <c r="C18087" s="7">
        <v>25</v>
      </c>
      <c r="G18087">
        <v>26</v>
      </c>
      <c r="K18087">
        <v>18086</v>
      </c>
      <c r="N18087"/>
      <c r="O18087"/>
      <c r="Q18087"/>
    </row>
    <row r="18088" spans="1:17" ht="15" x14ac:dyDescent="0.25">
      <c r="A18088"/>
      <c r="B18088" s="114">
        <v>18087</v>
      </c>
      <c r="C18088" s="7">
        <v>25</v>
      </c>
      <c r="G18088">
        <v>26</v>
      </c>
      <c r="K18088">
        <v>18087</v>
      </c>
      <c r="N18088"/>
      <c r="O18088"/>
      <c r="Q18088"/>
    </row>
    <row r="18089" spans="1:17" ht="15" x14ac:dyDescent="0.25">
      <c r="A18089"/>
      <c r="B18089" s="114">
        <v>18088</v>
      </c>
      <c r="C18089" s="7">
        <v>25</v>
      </c>
      <c r="G18089">
        <v>26</v>
      </c>
      <c r="K18089">
        <v>18088</v>
      </c>
      <c r="N18089"/>
      <c r="O18089"/>
      <c r="Q18089"/>
    </row>
    <row r="18090" spans="1:17" ht="15" x14ac:dyDescent="0.25">
      <c r="A18090"/>
      <c r="B18090" s="114">
        <v>18089</v>
      </c>
      <c r="C18090" s="7">
        <v>25</v>
      </c>
      <c r="G18090">
        <v>26</v>
      </c>
      <c r="K18090">
        <v>18089</v>
      </c>
      <c r="N18090"/>
      <c r="O18090"/>
      <c r="Q18090"/>
    </row>
    <row r="18091" spans="1:17" ht="15" x14ac:dyDescent="0.25">
      <c r="A18091"/>
      <c r="B18091" s="114">
        <v>18090</v>
      </c>
      <c r="C18091" s="7">
        <v>25</v>
      </c>
      <c r="G18091">
        <v>26</v>
      </c>
      <c r="K18091">
        <v>18090</v>
      </c>
      <c r="N18091"/>
      <c r="O18091"/>
      <c r="Q18091"/>
    </row>
    <row r="18092" spans="1:17" ht="15" x14ac:dyDescent="0.25">
      <c r="A18092"/>
      <c r="B18092" s="114">
        <v>18091</v>
      </c>
      <c r="C18092" s="7">
        <v>25</v>
      </c>
      <c r="G18092">
        <v>26</v>
      </c>
      <c r="K18092">
        <v>18091</v>
      </c>
      <c r="N18092"/>
      <c r="O18092"/>
      <c r="Q18092"/>
    </row>
    <row r="18093" spans="1:17" ht="15" x14ac:dyDescent="0.25">
      <c r="A18093"/>
      <c r="B18093" s="114">
        <v>18092</v>
      </c>
      <c r="C18093" s="7">
        <v>25</v>
      </c>
      <c r="G18093">
        <v>26</v>
      </c>
      <c r="K18093">
        <v>18092</v>
      </c>
      <c r="N18093"/>
      <c r="O18093"/>
      <c r="Q18093"/>
    </row>
    <row r="18094" spans="1:17" ht="15" x14ac:dyDescent="0.25">
      <c r="A18094"/>
      <c r="B18094" s="114">
        <v>18093</v>
      </c>
      <c r="C18094" s="7">
        <v>25</v>
      </c>
      <c r="G18094">
        <v>26</v>
      </c>
      <c r="K18094">
        <v>18093</v>
      </c>
      <c r="N18094"/>
      <c r="O18094"/>
      <c r="Q18094"/>
    </row>
    <row r="18095" spans="1:17" ht="15" x14ac:dyDescent="0.25">
      <c r="A18095"/>
      <c r="B18095" s="114">
        <v>18094</v>
      </c>
      <c r="C18095" s="7">
        <v>25</v>
      </c>
      <c r="G18095">
        <v>26</v>
      </c>
      <c r="K18095">
        <v>18094</v>
      </c>
      <c r="N18095"/>
      <c r="O18095"/>
      <c r="Q18095"/>
    </row>
    <row r="18096" spans="1:17" ht="15" x14ac:dyDescent="0.25">
      <c r="A18096"/>
      <c r="B18096" s="114">
        <v>18095</v>
      </c>
      <c r="C18096" s="7">
        <v>25</v>
      </c>
      <c r="G18096">
        <v>26</v>
      </c>
      <c r="K18096">
        <v>18095</v>
      </c>
      <c r="N18096"/>
      <c r="O18096"/>
      <c r="Q18096"/>
    </row>
    <row r="18097" spans="1:17" ht="15" x14ac:dyDescent="0.25">
      <c r="A18097"/>
      <c r="B18097" s="114">
        <v>18096</v>
      </c>
      <c r="C18097" s="7">
        <v>25</v>
      </c>
      <c r="G18097">
        <v>26</v>
      </c>
      <c r="K18097">
        <v>18096</v>
      </c>
      <c r="N18097"/>
      <c r="O18097"/>
      <c r="Q18097"/>
    </row>
    <row r="18098" spans="1:17" ht="15" x14ac:dyDescent="0.25">
      <c r="A18098"/>
      <c r="B18098" s="114">
        <v>18097</v>
      </c>
      <c r="C18098" s="7">
        <v>25</v>
      </c>
      <c r="G18098">
        <v>26</v>
      </c>
      <c r="K18098">
        <v>18097</v>
      </c>
      <c r="N18098"/>
      <c r="O18098"/>
      <c r="Q18098"/>
    </row>
    <row r="18099" spans="1:17" ht="15" x14ac:dyDescent="0.25">
      <c r="A18099"/>
      <c r="B18099" s="114">
        <v>18098</v>
      </c>
      <c r="C18099" s="7">
        <v>25</v>
      </c>
      <c r="G18099">
        <v>26</v>
      </c>
      <c r="K18099">
        <v>18098</v>
      </c>
      <c r="N18099"/>
      <c r="O18099"/>
      <c r="Q18099"/>
    </row>
    <row r="18100" spans="1:17" ht="15" x14ac:dyDescent="0.25">
      <c r="A18100"/>
      <c r="B18100" s="114">
        <v>18099</v>
      </c>
      <c r="C18100" s="7">
        <v>25</v>
      </c>
      <c r="G18100">
        <v>26</v>
      </c>
      <c r="K18100">
        <v>18099</v>
      </c>
      <c r="N18100"/>
      <c r="O18100"/>
      <c r="Q18100"/>
    </row>
    <row r="18101" spans="1:17" ht="15" x14ac:dyDescent="0.25">
      <c r="A18101"/>
      <c r="B18101" s="114">
        <v>18100</v>
      </c>
      <c r="C18101" s="7">
        <v>25</v>
      </c>
      <c r="G18101">
        <v>26</v>
      </c>
      <c r="K18101">
        <v>18100</v>
      </c>
      <c r="N18101"/>
      <c r="O18101"/>
      <c r="Q18101"/>
    </row>
    <row r="18102" spans="1:17" ht="15" x14ac:dyDescent="0.25">
      <c r="A18102"/>
      <c r="B18102" s="114">
        <v>18101</v>
      </c>
      <c r="C18102" s="7">
        <v>25</v>
      </c>
      <c r="G18102">
        <v>26</v>
      </c>
      <c r="K18102">
        <v>18101</v>
      </c>
      <c r="N18102"/>
      <c r="O18102"/>
      <c r="Q18102"/>
    </row>
    <row r="18103" spans="1:17" ht="15" x14ac:dyDescent="0.25">
      <c r="A18103"/>
      <c r="B18103" s="114">
        <v>18102</v>
      </c>
      <c r="C18103" s="7">
        <v>25</v>
      </c>
      <c r="G18103">
        <v>26</v>
      </c>
      <c r="K18103">
        <v>18102</v>
      </c>
      <c r="N18103"/>
      <c r="O18103"/>
      <c r="Q18103"/>
    </row>
    <row r="18104" spans="1:17" ht="15" x14ac:dyDescent="0.25">
      <c r="A18104"/>
      <c r="B18104" s="114">
        <v>18103</v>
      </c>
      <c r="C18104" s="7">
        <v>25</v>
      </c>
      <c r="G18104">
        <v>26</v>
      </c>
      <c r="K18104">
        <v>18103</v>
      </c>
      <c r="N18104"/>
      <c r="O18104"/>
      <c r="Q18104"/>
    </row>
    <row r="18105" spans="1:17" ht="15" x14ac:dyDescent="0.25">
      <c r="A18105"/>
      <c r="B18105" s="114">
        <v>18104</v>
      </c>
      <c r="C18105" s="7">
        <v>25</v>
      </c>
      <c r="G18105">
        <v>26</v>
      </c>
      <c r="K18105">
        <v>18104</v>
      </c>
      <c r="N18105"/>
      <c r="O18105"/>
      <c r="Q18105"/>
    </row>
    <row r="18106" spans="1:17" ht="15" x14ac:dyDescent="0.25">
      <c r="A18106"/>
      <c r="B18106" s="114">
        <v>18105</v>
      </c>
      <c r="C18106" s="7">
        <v>25</v>
      </c>
      <c r="G18106">
        <v>26</v>
      </c>
      <c r="K18106">
        <v>18105</v>
      </c>
      <c r="N18106"/>
      <c r="O18106"/>
      <c r="Q18106"/>
    </row>
    <row r="18107" spans="1:17" ht="15" x14ac:dyDescent="0.25">
      <c r="A18107"/>
      <c r="B18107" s="114">
        <v>18106</v>
      </c>
      <c r="C18107" s="7">
        <v>25</v>
      </c>
      <c r="G18107">
        <v>26</v>
      </c>
      <c r="K18107">
        <v>18106</v>
      </c>
      <c r="N18107"/>
      <c r="O18107"/>
      <c r="Q18107"/>
    </row>
    <row r="18108" spans="1:17" ht="15" x14ac:dyDescent="0.25">
      <c r="A18108"/>
      <c r="B18108" s="114">
        <v>18107</v>
      </c>
      <c r="C18108" s="7">
        <v>25</v>
      </c>
      <c r="G18108">
        <v>26</v>
      </c>
      <c r="K18108">
        <v>18107</v>
      </c>
      <c r="N18108"/>
      <c r="O18108"/>
      <c r="Q18108"/>
    </row>
    <row r="18109" spans="1:17" ht="15" x14ac:dyDescent="0.25">
      <c r="A18109"/>
      <c r="B18109" s="114">
        <v>18108</v>
      </c>
      <c r="C18109" s="7">
        <v>25</v>
      </c>
      <c r="G18109">
        <v>26</v>
      </c>
      <c r="K18109">
        <v>18108</v>
      </c>
      <c r="N18109"/>
      <c r="O18109"/>
      <c r="Q18109"/>
    </row>
    <row r="18110" spans="1:17" ht="15" x14ac:dyDescent="0.25">
      <c r="A18110"/>
      <c r="B18110" s="114">
        <v>18109</v>
      </c>
      <c r="C18110" s="7">
        <v>25</v>
      </c>
      <c r="G18110">
        <v>26</v>
      </c>
      <c r="K18110">
        <v>18109</v>
      </c>
      <c r="N18110"/>
      <c r="O18110"/>
      <c r="Q18110"/>
    </row>
    <row r="18111" spans="1:17" ht="15" x14ac:dyDescent="0.25">
      <c r="A18111"/>
      <c r="B18111" s="114">
        <v>18110</v>
      </c>
      <c r="C18111" s="7">
        <v>25</v>
      </c>
      <c r="G18111">
        <v>26</v>
      </c>
      <c r="K18111">
        <v>18110</v>
      </c>
      <c r="N18111"/>
      <c r="O18111"/>
      <c r="Q18111"/>
    </row>
    <row r="18112" spans="1:17" ht="15" x14ac:dyDescent="0.25">
      <c r="A18112"/>
      <c r="B18112" s="114">
        <v>18111</v>
      </c>
      <c r="C18112" s="7">
        <v>25</v>
      </c>
      <c r="G18112">
        <v>26</v>
      </c>
      <c r="K18112">
        <v>18111</v>
      </c>
      <c r="N18112"/>
      <c r="O18112"/>
      <c r="Q18112"/>
    </row>
    <row r="18113" spans="1:17" ht="15" x14ac:dyDescent="0.25">
      <c r="A18113"/>
      <c r="B18113" s="114">
        <v>18112</v>
      </c>
      <c r="C18113" s="7">
        <v>25</v>
      </c>
      <c r="G18113">
        <v>26</v>
      </c>
      <c r="K18113">
        <v>18112</v>
      </c>
      <c r="N18113"/>
      <c r="O18113"/>
      <c r="Q18113"/>
    </row>
    <row r="18114" spans="1:17" ht="15" x14ac:dyDescent="0.25">
      <c r="A18114"/>
      <c r="B18114" s="114">
        <v>18113</v>
      </c>
      <c r="C18114" s="7">
        <v>25</v>
      </c>
      <c r="G18114">
        <v>26</v>
      </c>
      <c r="K18114">
        <v>18113</v>
      </c>
      <c r="N18114"/>
      <c r="O18114"/>
      <c r="Q18114"/>
    </row>
    <row r="18115" spans="1:17" ht="15" x14ac:dyDescent="0.25">
      <c r="A18115"/>
      <c r="B18115" s="114">
        <v>18114</v>
      </c>
      <c r="C18115" s="7">
        <v>25</v>
      </c>
      <c r="G18115">
        <v>26</v>
      </c>
      <c r="K18115">
        <v>18114</v>
      </c>
      <c r="N18115"/>
      <c r="O18115"/>
      <c r="Q18115"/>
    </row>
    <row r="18116" spans="1:17" ht="15" x14ac:dyDescent="0.25">
      <c r="A18116"/>
      <c r="B18116" s="114">
        <v>18115</v>
      </c>
      <c r="C18116" s="7">
        <v>25</v>
      </c>
      <c r="G18116">
        <v>26</v>
      </c>
      <c r="K18116">
        <v>18115</v>
      </c>
      <c r="N18116"/>
      <c r="O18116"/>
      <c r="Q18116"/>
    </row>
    <row r="18117" spans="1:17" ht="15" x14ac:dyDescent="0.25">
      <c r="A18117"/>
      <c r="B18117" s="114">
        <v>18116</v>
      </c>
      <c r="C18117" s="7">
        <v>25</v>
      </c>
      <c r="G18117">
        <v>26</v>
      </c>
      <c r="K18117">
        <v>18116</v>
      </c>
      <c r="N18117"/>
      <c r="O18117"/>
      <c r="Q18117"/>
    </row>
    <row r="18118" spans="1:17" ht="15" x14ac:dyDescent="0.25">
      <c r="A18118"/>
      <c r="B18118" s="114">
        <v>18117</v>
      </c>
      <c r="C18118" s="7">
        <v>25</v>
      </c>
      <c r="G18118">
        <v>26</v>
      </c>
      <c r="K18118">
        <v>18117</v>
      </c>
      <c r="N18118"/>
      <c r="O18118"/>
      <c r="Q18118"/>
    </row>
    <row r="18119" spans="1:17" ht="15" x14ac:dyDescent="0.25">
      <c r="A18119"/>
      <c r="B18119" s="114">
        <v>18118</v>
      </c>
      <c r="C18119" s="7">
        <v>25</v>
      </c>
      <c r="G18119">
        <v>26</v>
      </c>
      <c r="K18119">
        <v>18118</v>
      </c>
      <c r="N18119"/>
      <c r="O18119"/>
      <c r="Q18119"/>
    </row>
    <row r="18120" spans="1:17" ht="15" x14ac:dyDescent="0.25">
      <c r="A18120"/>
      <c r="B18120" s="114">
        <v>18119</v>
      </c>
      <c r="C18120" s="7">
        <v>25</v>
      </c>
      <c r="G18120">
        <v>26</v>
      </c>
      <c r="K18120">
        <v>18119</v>
      </c>
      <c r="N18120"/>
      <c r="O18120"/>
      <c r="Q18120"/>
    </row>
    <row r="18121" spans="1:17" ht="15" x14ac:dyDescent="0.25">
      <c r="A18121"/>
      <c r="B18121" s="114">
        <v>18120</v>
      </c>
      <c r="C18121" s="7">
        <v>25</v>
      </c>
      <c r="G18121">
        <v>26</v>
      </c>
      <c r="K18121">
        <v>18120</v>
      </c>
      <c r="N18121"/>
      <c r="O18121"/>
      <c r="Q18121"/>
    </row>
    <row r="18122" spans="1:17" ht="15" x14ac:dyDescent="0.25">
      <c r="A18122"/>
      <c r="B18122" s="114">
        <v>18121</v>
      </c>
      <c r="C18122" s="7">
        <v>25</v>
      </c>
      <c r="G18122">
        <v>26</v>
      </c>
      <c r="K18122">
        <v>18121</v>
      </c>
      <c r="N18122"/>
      <c r="O18122"/>
      <c r="Q18122"/>
    </row>
    <row r="18123" spans="1:17" ht="15" x14ac:dyDescent="0.25">
      <c r="A18123"/>
      <c r="B18123" s="114">
        <v>18122</v>
      </c>
      <c r="C18123" s="7">
        <v>25</v>
      </c>
      <c r="G18123">
        <v>26</v>
      </c>
      <c r="K18123">
        <v>18122</v>
      </c>
      <c r="N18123"/>
      <c r="O18123"/>
      <c r="Q18123"/>
    </row>
    <row r="18124" spans="1:17" ht="15" x14ac:dyDescent="0.25">
      <c r="A18124"/>
      <c r="B18124" s="114">
        <v>18123</v>
      </c>
      <c r="C18124" s="7">
        <v>25</v>
      </c>
      <c r="G18124">
        <v>26</v>
      </c>
      <c r="K18124">
        <v>18123</v>
      </c>
      <c r="N18124"/>
      <c r="O18124"/>
      <c r="Q18124"/>
    </row>
    <row r="18125" spans="1:17" ht="15" x14ac:dyDescent="0.25">
      <c r="A18125"/>
      <c r="B18125" s="114">
        <v>18124</v>
      </c>
      <c r="C18125" s="7">
        <v>25</v>
      </c>
      <c r="G18125">
        <v>26</v>
      </c>
      <c r="K18125">
        <v>18124</v>
      </c>
      <c r="N18125"/>
      <c r="O18125"/>
      <c r="Q18125"/>
    </row>
    <row r="18126" spans="1:17" ht="15" x14ac:dyDescent="0.25">
      <c r="A18126"/>
      <c r="B18126" s="114">
        <v>18125</v>
      </c>
      <c r="C18126" s="7">
        <v>25</v>
      </c>
      <c r="G18126">
        <v>26</v>
      </c>
      <c r="K18126">
        <v>18125</v>
      </c>
      <c r="N18126"/>
      <c r="O18126"/>
      <c r="Q18126"/>
    </row>
    <row r="18127" spans="1:17" ht="15" x14ac:dyDescent="0.25">
      <c r="A18127"/>
      <c r="B18127" s="114">
        <v>18126</v>
      </c>
      <c r="C18127" s="7">
        <v>25</v>
      </c>
      <c r="G18127">
        <v>26</v>
      </c>
      <c r="K18127">
        <v>18126</v>
      </c>
      <c r="N18127"/>
      <c r="O18127"/>
      <c r="Q18127"/>
    </row>
    <row r="18128" spans="1:17" ht="15" x14ac:dyDescent="0.25">
      <c r="A18128"/>
      <c r="B18128" s="114">
        <v>18127</v>
      </c>
      <c r="C18128" s="7">
        <v>25</v>
      </c>
      <c r="G18128">
        <v>26</v>
      </c>
      <c r="K18128">
        <v>18127</v>
      </c>
      <c r="N18128"/>
      <c r="O18128"/>
      <c r="Q18128"/>
    </row>
    <row r="18129" spans="1:17" ht="15" x14ac:dyDescent="0.25">
      <c r="A18129"/>
      <c r="B18129" s="114">
        <v>18128</v>
      </c>
      <c r="C18129" s="7">
        <v>25</v>
      </c>
      <c r="G18129">
        <v>26</v>
      </c>
      <c r="K18129">
        <v>18128</v>
      </c>
      <c r="N18129"/>
      <c r="O18129"/>
      <c r="Q18129"/>
    </row>
    <row r="18130" spans="1:17" ht="15" x14ac:dyDescent="0.25">
      <c r="A18130"/>
      <c r="B18130" s="114">
        <v>18129</v>
      </c>
      <c r="C18130" s="7">
        <v>25</v>
      </c>
      <c r="G18130">
        <v>26</v>
      </c>
      <c r="K18130">
        <v>18129</v>
      </c>
      <c r="N18130"/>
      <c r="O18130"/>
      <c r="Q18130"/>
    </row>
    <row r="18131" spans="1:17" ht="15" x14ac:dyDescent="0.25">
      <c r="A18131"/>
      <c r="B18131" s="114">
        <v>18130</v>
      </c>
      <c r="C18131" s="7">
        <v>25</v>
      </c>
      <c r="G18131">
        <v>26</v>
      </c>
      <c r="K18131">
        <v>18130</v>
      </c>
      <c r="N18131"/>
      <c r="O18131"/>
      <c r="Q18131"/>
    </row>
    <row r="18132" spans="1:17" ht="15" x14ac:dyDescent="0.25">
      <c r="A18132"/>
      <c r="B18132" s="114">
        <v>18131</v>
      </c>
      <c r="C18132" s="7">
        <v>25</v>
      </c>
      <c r="G18132">
        <v>26</v>
      </c>
      <c r="K18132">
        <v>18131</v>
      </c>
      <c r="N18132"/>
      <c r="O18132"/>
      <c r="Q18132"/>
    </row>
    <row r="18133" spans="1:17" ht="15" x14ac:dyDescent="0.25">
      <c r="A18133"/>
      <c r="B18133" s="114">
        <v>18132</v>
      </c>
      <c r="C18133" s="7">
        <v>25</v>
      </c>
      <c r="G18133">
        <v>26</v>
      </c>
      <c r="K18133">
        <v>18132</v>
      </c>
      <c r="N18133"/>
      <c r="O18133"/>
      <c r="Q18133"/>
    </row>
    <row r="18134" spans="1:17" ht="15" x14ac:dyDescent="0.25">
      <c r="A18134"/>
      <c r="B18134" s="114">
        <v>18133</v>
      </c>
      <c r="C18134" s="7">
        <v>25</v>
      </c>
      <c r="G18134">
        <v>26</v>
      </c>
      <c r="K18134">
        <v>18133</v>
      </c>
      <c r="N18134"/>
      <c r="O18134"/>
      <c r="Q18134"/>
    </row>
    <row r="18135" spans="1:17" ht="15" x14ac:dyDescent="0.25">
      <c r="A18135"/>
      <c r="B18135" s="114">
        <v>18134</v>
      </c>
      <c r="C18135" s="7">
        <v>25</v>
      </c>
      <c r="G18135">
        <v>26</v>
      </c>
      <c r="K18135">
        <v>18134</v>
      </c>
      <c r="N18135"/>
      <c r="O18135"/>
      <c r="Q18135"/>
    </row>
    <row r="18136" spans="1:17" ht="15" x14ac:dyDescent="0.25">
      <c r="A18136"/>
      <c r="B18136" s="114">
        <v>18135</v>
      </c>
      <c r="C18136" s="7">
        <v>25</v>
      </c>
      <c r="G18136">
        <v>26</v>
      </c>
      <c r="K18136">
        <v>18135</v>
      </c>
      <c r="N18136"/>
      <c r="O18136"/>
      <c r="Q18136"/>
    </row>
    <row r="18137" spans="1:17" ht="15" x14ac:dyDescent="0.25">
      <c r="A18137"/>
      <c r="B18137" s="114">
        <v>18136</v>
      </c>
      <c r="C18137" s="7">
        <v>25</v>
      </c>
      <c r="G18137">
        <v>26</v>
      </c>
      <c r="K18137">
        <v>18136</v>
      </c>
      <c r="N18137"/>
      <c r="O18137"/>
      <c r="Q18137"/>
    </row>
    <row r="18138" spans="1:17" ht="15" x14ac:dyDescent="0.25">
      <c r="A18138"/>
      <c r="B18138" s="114">
        <v>18137</v>
      </c>
      <c r="C18138" s="7">
        <v>25</v>
      </c>
      <c r="G18138">
        <v>26</v>
      </c>
      <c r="K18138">
        <v>18137</v>
      </c>
      <c r="N18138"/>
      <c r="O18138"/>
      <c r="Q18138"/>
    </row>
    <row r="18139" spans="1:17" ht="15" x14ac:dyDescent="0.25">
      <c r="A18139"/>
      <c r="B18139" s="114">
        <v>18138</v>
      </c>
      <c r="C18139" s="7">
        <v>25</v>
      </c>
      <c r="G18139">
        <v>26</v>
      </c>
      <c r="K18139">
        <v>18138</v>
      </c>
      <c r="N18139"/>
      <c r="O18139"/>
      <c r="Q18139"/>
    </row>
    <row r="18140" spans="1:17" ht="15" x14ac:dyDescent="0.25">
      <c r="A18140"/>
      <c r="B18140" s="114">
        <v>18139</v>
      </c>
      <c r="C18140" s="7">
        <v>25</v>
      </c>
      <c r="G18140">
        <v>26</v>
      </c>
      <c r="K18140">
        <v>18139</v>
      </c>
      <c r="N18140"/>
      <c r="O18140"/>
      <c r="Q18140"/>
    </row>
    <row r="18141" spans="1:17" ht="15" x14ac:dyDescent="0.25">
      <c r="A18141"/>
      <c r="B18141" s="114">
        <v>18140</v>
      </c>
      <c r="C18141" s="7">
        <v>25</v>
      </c>
      <c r="G18141">
        <v>26</v>
      </c>
      <c r="K18141">
        <v>18140</v>
      </c>
      <c r="N18141"/>
      <c r="O18141"/>
      <c r="Q18141"/>
    </row>
    <row r="18142" spans="1:17" ht="15" x14ac:dyDescent="0.25">
      <c r="A18142"/>
      <c r="B18142" s="114">
        <v>18141</v>
      </c>
      <c r="C18142" s="7">
        <v>25</v>
      </c>
      <c r="G18142">
        <v>26</v>
      </c>
      <c r="K18142">
        <v>18141</v>
      </c>
      <c r="N18142"/>
      <c r="O18142"/>
      <c r="Q18142"/>
    </row>
    <row r="18143" spans="1:17" ht="15" x14ac:dyDescent="0.25">
      <c r="A18143"/>
      <c r="B18143" s="114">
        <v>18142</v>
      </c>
      <c r="C18143" s="7">
        <v>25</v>
      </c>
      <c r="G18143">
        <v>26</v>
      </c>
      <c r="K18143">
        <v>18142</v>
      </c>
      <c r="N18143"/>
      <c r="O18143"/>
      <c r="Q18143"/>
    </row>
    <row r="18144" spans="1:17" ht="15" x14ac:dyDescent="0.25">
      <c r="A18144"/>
      <c r="B18144" s="114">
        <v>18143</v>
      </c>
      <c r="C18144" s="7">
        <v>25</v>
      </c>
      <c r="G18144">
        <v>26</v>
      </c>
      <c r="K18144">
        <v>18143</v>
      </c>
      <c r="N18144"/>
      <c r="O18144"/>
      <c r="Q18144"/>
    </row>
    <row r="18145" spans="1:17" ht="15" x14ac:dyDescent="0.25">
      <c r="A18145"/>
      <c r="B18145" s="114">
        <v>18144</v>
      </c>
      <c r="C18145" s="7">
        <v>25</v>
      </c>
      <c r="G18145">
        <v>26</v>
      </c>
      <c r="K18145">
        <v>18144</v>
      </c>
      <c r="N18145"/>
      <c r="O18145"/>
      <c r="Q18145"/>
    </row>
    <row r="18146" spans="1:17" ht="15" x14ac:dyDescent="0.25">
      <c r="A18146"/>
      <c r="B18146" s="114">
        <v>18145</v>
      </c>
      <c r="C18146" s="7">
        <v>25</v>
      </c>
      <c r="G18146">
        <v>26</v>
      </c>
      <c r="K18146">
        <v>18145</v>
      </c>
      <c r="N18146"/>
      <c r="O18146"/>
      <c r="Q18146"/>
    </row>
    <row r="18147" spans="1:17" ht="15" x14ac:dyDescent="0.25">
      <c r="A18147"/>
      <c r="B18147" s="114">
        <v>18146</v>
      </c>
      <c r="C18147" s="7">
        <v>25</v>
      </c>
      <c r="G18147">
        <v>26</v>
      </c>
      <c r="K18147">
        <v>18146</v>
      </c>
      <c r="N18147"/>
      <c r="O18147"/>
      <c r="Q18147"/>
    </row>
    <row r="18148" spans="1:17" ht="15" x14ac:dyDescent="0.25">
      <c r="A18148"/>
      <c r="B18148" s="114">
        <v>18147</v>
      </c>
      <c r="C18148" s="7">
        <v>25</v>
      </c>
      <c r="G18148">
        <v>26</v>
      </c>
      <c r="K18148">
        <v>18147</v>
      </c>
      <c r="N18148"/>
      <c r="O18148"/>
      <c r="Q18148"/>
    </row>
    <row r="18149" spans="1:17" ht="15" x14ac:dyDescent="0.25">
      <c r="A18149"/>
      <c r="B18149" s="114">
        <v>18148</v>
      </c>
      <c r="C18149" s="7">
        <v>25</v>
      </c>
      <c r="G18149">
        <v>26</v>
      </c>
      <c r="K18149">
        <v>18148</v>
      </c>
      <c r="N18149"/>
      <c r="O18149"/>
      <c r="Q18149"/>
    </row>
    <row r="18150" spans="1:17" ht="15" x14ac:dyDescent="0.25">
      <c r="A18150"/>
      <c r="B18150" s="114">
        <v>18149</v>
      </c>
      <c r="C18150" s="7">
        <v>25</v>
      </c>
      <c r="G18150">
        <v>26</v>
      </c>
      <c r="K18150">
        <v>18149</v>
      </c>
      <c r="N18150"/>
      <c r="O18150"/>
      <c r="Q18150"/>
    </row>
    <row r="18151" spans="1:17" ht="15" x14ac:dyDescent="0.25">
      <c r="A18151"/>
      <c r="B18151" s="114">
        <v>18150</v>
      </c>
      <c r="C18151" s="7">
        <v>25</v>
      </c>
      <c r="G18151">
        <v>26</v>
      </c>
      <c r="K18151">
        <v>18150</v>
      </c>
      <c r="N18151"/>
      <c r="O18151"/>
      <c r="Q18151"/>
    </row>
    <row r="18152" spans="1:17" ht="15" x14ac:dyDescent="0.25">
      <c r="A18152"/>
      <c r="B18152" s="114">
        <v>18151</v>
      </c>
      <c r="C18152" s="7">
        <v>25</v>
      </c>
      <c r="G18152">
        <v>26</v>
      </c>
      <c r="K18152">
        <v>18151</v>
      </c>
      <c r="N18152"/>
      <c r="O18152"/>
      <c r="Q18152"/>
    </row>
    <row r="18153" spans="1:17" ht="15" x14ac:dyDescent="0.25">
      <c r="A18153"/>
      <c r="B18153" s="114">
        <v>18152</v>
      </c>
      <c r="C18153" s="7">
        <v>25</v>
      </c>
      <c r="G18153">
        <v>26</v>
      </c>
      <c r="K18153">
        <v>18152</v>
      </c>
      <c r="N18153"/>
      <c r="O18153"/>
      <c r="Q18153"/>
    </row>
    <row r="18154" spans="1:17" ht="15" x14ac:dyDescent="0.25">
      <c r="A18154"/>
      <c r="B18154" s="114">
        <v>18153</v>
      </c>
      <c r="C18154" s="7">
        <v>25</v>
      </c>
      <c r="G18154">
        <v>26</v>
      </c>
      <c r="K18154">
        <v>18153</v>
      </c>
      <c r="N18154"/>
      <c r="O18154"/>
      <c r="Q18154"/>
    </row>
    <row r="18155" spans="1:17" ht="15" x14ac:dyDescent="0.25">
      <c r="A18155"/>
      <c r="B18155" s="114">
        <v>18154</v>
      </c>
      <c r="C18155" s="7">
        <v>25</v>
      </c>
      <c r="G18155">
        <v>26</v>
      </c>
      <c r="K18155">
        <v>18154</v>
      </c>
      <c r="N18155"/>
      <c r="O18155"/>
      <c r="Q18155"/>
    </row>
    <row r="18156" spans="1:17" ht="15" x14ac:dyDescent="0.25">
      <c r="A18156"/>
      <c r="B18156" s="114">
        <v>18155</v>
      </c>
      <c r="C18156" s="7">
        <v>25</v>
      </c>
      <c r="G18156">
        <v>26</v>
      </c>
      <c r="K18156">
        <v>18155</v>
      </c>
      <c r="N18156"/>
      <c r="O18156"/>
      <c r="Q18156"/>
    </row>
    <row r="18157" spans="1:17" ht="15" x14ac:dyDescent="0.25">
      <c r="A18157"/>
      <c r="B18157" s="114">
        <v>18156</v>
      </c>
      <c r="C18157" s="7">
        <v>25</v>
      </c>
      <c r="G18157">
        <v>26</v>
      </c>
      <c r="K18157">
        <v>18156</v>
      </c>
      <c r="N18157"/>
      <c r="O18157"/>
      <c r="Q18157"/>
    </row>
    <row r="18158" spans="1:17" ht="15" x14ac:dyDescent="0.25">
      <c r="A18158"/>
      <c r="B18158" s="114">
        <v>18157</v>
      </c>
      <c r="C18158" s="7">
        <v>25</v>
      </c>
      <c r="G18158">
        <v>26</v>
      </c>
      <c r="K18158">
        <v>18157</v>
      </c>
      <c r="N18158"/>
      <c r="O18158"/>
      <c r="Q18158"/>
    </row>
    <row r="18159" spans="1:17" ht="15" x14ac:dyDescent="0.25">
      <c r="A18159"/>
      <c r="B18159" s="114">
        <v>18158</v>
      </c>
      <c r="C18159" s="7">
        <v>25</v>
      </c>
      <c r="G18159">
        <v>26</v>
      </c>
      <c r="K18159">
        <v>18158</v>
      </c>
      <c r="N18159"/>
      <c r="O18159"/>
      <c r="Q18159"/>
    </row>
    <row r="18160" spans="1:17" ht="15" x14ac:dyDescent="0.25">
      <c r="A18160"/>
      <c r="B18160" s="114">
        <v>18159</v>
      </c>
      <c r="C18160" s="7">
        <v>25</v>
      </c>
      <c r="G18160">
        <v>26</v>
      </c>
      <c r="K18160">
        <v>18159</v>
      </c>
      <c r="N18160"/>
      <c r="O18160"/>
      <c r="Q18160"/>
    </row>
    <row r="18161" spans="1:17" ht="15" x14ac:dyDescent="0.25">
      <c r="A18161"/>
      <c r="B18161" s="114">
        <v>18160</v>
      </c>
      <c r="C18161" s="7">
        <v>25</v>
      </c>
      <c r="G18161">
        <v>26</v>
      </c>
      <c r="K18161">
        <v>18160</v>
      </c>
      <c r="N18161"/>
      <c r="O18161"/>
      <c r="Q18161"/>
    </row>
    <row r="18162" spans="1:17" ht="15" x14ac:dyDescent="0.25">
      <c r="A18162"/>
      <c r="B18162" s="114">
        <v>18161</v>
      </c>
      <c r="C18162" s="7">
        <v>25</v>
      </c>
      <c r="G18162">
        <v>26</v>
      </c>
      <c r="K18162">
        <v>18161</v>
      </c>
      <c r="N18162"/>
      <c r="O18162"/>
      <c r="Q18162"/>
    </row>
    <row r="18163" spans="1:17" ht="15" x14ac:dyDescent="0.25">
      <c r="A18163"/>
      <c r="B18163" s="114">
        <v>18162</v>
      </c>
      <c r="C18163" s="7">
        <v>25</v>
      </c>
      <c r="G18163">
        <v>26</v>
      </c>
      <c r="K18163">
        <v>18162</v>
      </c>
      <c r="N18163"/>
      <c r="O18163"/>
      <c r="Q18163"/>
    </row>
    <row r="18164" spans="1:17" ht="15" x14ac:dyDescent="0.25">
      <c r="A18164"/>
      <c r="B18164" s="114">
        <v>18163</v>
      </c>
      <c r="C18164" s="7">
        <v>25</v>
      </c>
      <c r="G18164">
        <v>26</v>
      </c>
      <c r="K18164">
        <v>18163</v>
      </c>
      <c r="N18164"/>
      <c r="O18164"/>
      <c r="Q18164"/>
    </row>
    <row r="18165" spans="1:17" ht="15" x14ac:dyDescent="0.25">
      <c r="A18165"/>
      <c r="B18165" s="114">
        <v>18164</v>
      </c>
      <c r="C18165" s="7">
        <v>25</v>
      </c>
      <c r="G18165">
        <v>26</v>
      </c>
      <c r="K18165">
        <v>18164</v>
      </c>
      <c r="N18165"/>
      <c r="O18165"/>
      <c r="Q18165"/>
    </row>
    <row r="18166" spans="1:17" ht="15" x14ac:dyDescent="0.25">
      <c r="A18166"/>
      <c r="B18166" s="114">
        <v>18165</v>
      </c>
      <c r="C18166" s="7">
        <v>25</v>
      </c>
      <c r="G18166">
        <v>26</v>
      </c>
      <c r="K18166">
        <v>18165</v>
      </c>
      <c r="N18166"/>
      <c r="O18166"/>
      <c r="Q18166"/>
    </row>
    <row r="18167" spans="1:17" ht="15" x14ac:dyDescent="0.25">
      <c r="A18167"/>
      <c r="B18167" s="114">
        <v>18166</v>
      </c>
      <c r="C18167" s="7">
        <v>25</v>
      </c>
      <c r="G18167">
        <v>26</v>
      </c>
      <c r="K18167">
        <v>18166</v>
      </c>
      <c r="N18167"/>
      <c r="O18167"/>
      <c r="Q18167"/>
    </row>
    <row r="18168" spans="1:17" ht="15" x14ac:dyDescent="0.25">
      <c r="A18168"/>
      <c r="B18168" s="114">
        <v>18167</v>
      </c>
      <c r="C18168" s="7">
        <v>25</v>
      </c>
      <c r="G18168">
        <v>26</v>
      </c>
      <c r="K18168">
        <v>18167</v>
      </c>
      <c r="N18168"/>
      <c r="O18168"/>
      <c r="Q18168"/>
    </row>
    <row r="18169" spans="1:17" ht="15" x14ac:dyDescent="0.25">
      <c r="A18169"/>
      <c r="B18169" s="114">
        <v>18168</v>
      </c>
      <c r="C18169" s="7">
        <v>25</v>
      </c>
      <c r="G18169">
        <v>26</v>
      </c>
      <c r="K18169">
        <v>18168</v>
      </c>
      <c r="N18169"/>
      <c r="O18169"/>
      <c r="Q18169"/>
    </row>
    <row r="18170" spans="1:17" ht="15" x14ac:dyDescent="0.25">
      <c r="A18170"/>
      <c r="B18170" s="114">
        <v>18169</v>
      </c>
      <c r="C18170" s="7">
        <v>25</v>
      </c>
      <c r="G18170">
        <v>26</v>
      </c>
      <c r="K18170">
        <v>18169</v>
      </c>
      <c r="N18170"/>
      <c r="O18170"/>
      <c r="Q18170"/>
    </row>
    <row r="18171" spans="1:17" ht="15" x14ac:dyDescent="0.25">
      <c r="A18171"/>
      <c r="B18171" s="114">
        <v>18170</v>
      </c>
      <c r="C18171" s="7">
        <v>25</v>
      </c>
      <c r="G18171">
        <v>26</v>
      </c>
      <c r="K18171">
        <v>18170</v>
      </c>
      <c r="N18171"/>
      <c r="O18171"/>
      <c r="Q18171"/>
    </row>
    <row r="18172" spans="1:17" ht="15" x14ac:dyDescent="0.25">
      <c r="A18172"/>
      <c r="B18172" s="114">
        <v>18171</v>
      </c>
      <c r="C18172" s="7">
        <v>25</v>
      </c>
      <c r="G18172">
        <v>26</v>
      </c>
      <c r="K18172">
        <v>18171</v>
      </c>
      <c r="N18172"/>
      <c r="O18172"/>
      <c r="Q18172"/>
    </row>
    <row r="18173" spans="1:17" ht="15" x14ac:dyDescent="0.25">
      <c r="A18173"/>
      <c r="B18173" s="114">
        <v>18172</v>
      </c>
      <c r="C18173" s="7">
        <v>25</v>
      </c>
      <c r="G18173">
        <v>26</v>
      </c>
      <c r="K18173">
        <v>18172</v>
      </c>
      <c r="N18173"/>
      <c r="O18173"/>
      <c r="Q18173"/>
    </row>
    <row r="18174" spans="1:17" ht="15" x14ac:dyDescent="0.25">
      <c r="A18174"/>
      <c r="B18174" s="114">
        <v>18173</v>
      </c>
      <c r="C18174" s="7">
        <v>25</v>
      </c>
      <c r="G18174">
        <v>26</v>
      </c>
      <c r="K18174">
        <v>18173</v>
      </c>
      <c r="N18174"/>
      <c r="O18174"/>
      <c r="Q18174"/>
    </row>
    <row r="18175" spans="1:17" ht="15" x14ac:dyDescent="0.25">
      <c r="A18175"/>
      <c r="B18175" s="114">
        <v>18174</v>
      </c>
      <c r="C18175" s="7">
        <v>25</v>
      </c>
      <c r="G18175">
        <v>26</v>
      </c>
      <c r="K18175">
        <v>18174</v>
      </c>
      <c r="N18175"/>
      <c r="O18175"/>
      <c r="Q18175"/>
    </row>
    <row r="18176" spans="1:17" ht="15" x14ac:dyDescent="0.25">
      <c r="A18176"/>
      <c r="B18176" s="114">
        <v>18175</v>
      </c>
      <c r="C18176" s="7">
        <v>25</v>
      </c>
      <c r="G18176">
        <v>26</v>
      </c>
      <c r="K18176">
        <v>18175</v>
      </c>
      <c r="N18176"/>
      <c r="O18176"/>
      <c r="Q18176"/>
    </row>
    <row r="18177" spans="1:17" ht="15" x14ac:dyDescent="0.25">
      <c r="A18177"/>
      <c r="B18177" s="114">
        <v>18176</v>
      </c>
      <c r="C18177" s="7">
        <v>25</v>
      </c>
      <c r="G18177">
        <v>26</v>
      </c>
      <c r="K18177">
        <v>18176</v>
      </c>
      <c r="N18177"/>
      <c r="O18177"/>
      <c r="Q18177"/>
    </row>
    <row r="18178" spans="1:17" ht="15" x14ac:dyDescent="0.25">
      <c r="A18178"/>
      <c r="B18178" s="114">
        <v>18177</v>
      </c>
      <c r="C18178" s="7">
        <v>25</v>
      </c>
      <c r="G18178">
        <v>26</v>
      </c>
      <c r="K18178">
        <v>18177</v>
      </c>
      <c r="N18178"/>
      <c r="O18178"/>
      <c r="Q18178"/>
    </row>
    <row r="18179" spans="1:17" ht="15" x14ac:dyDescent="0.25">
      <c r="A18179"/>
      <c r="B18179" s="114">
        <v>18178</v>
      </c>
      <c r="C18179" s="7">
        <v>25</v>
      </c>
      <c r="G18179">
        <v>26</v>
      </c>
      <c r="K18179">
        <v>18178</v>
      </c>
      <c r="N18179"/>
      <c r="O18179"/>
      <c r="Q18179"/>
    </row>
    <row r="18180" spans="1:17" ht="15" x14ac:dyDescent="0.25">
      <c r="A18180"/>
      <c r="B18180" s="114">
        <v>18179</v>
      </c>
      <c r="C18180" s="7">
        <v>25</v>
      </c>
      <c r="G18180">
        <v>26</v>
      </c>
      <c r="K18180">
        <v>18179</v>
      </c>
      <c r="N18180"/>
      <c r="O18180"/>
      <c r="Q18180"/>
    </row>
    <row r="18181" spans="1:17" ht="15" x14ac:dyDescent="0.25">
      <c r="A18181"/>
      <c r="B18181" s="114">
        <v>18180</v>
      </c>
      <c r="C18181" s="7">
        <v>25</v>
      </c>
      <c r="G18181">
        <v>26</v>
      </c>
      <c r="K18181">
        <v>18180</v>
      </c>
      <c r="N18181"/>
      <c r="O18181"/>
      <c r="Q18181"/>
    </row>
    <row r="18182" spans="1:17" ht="15" x14ac:dyDescent="0.25">
      <c r="A18182"/>
      <c r="B18182" s="114">
        <v>18181</v>
      </c>
      <c r="C18182" s="7">
        <v>25</v>
      </c>
      <c r="G18182">
        <v>26</v>
      </c>
      <c r="K18182">
        <v>18181</v>
      </c>
      <c r="N18182"/>
      <c r="O18182"/>
      <c r="Q18182"/>
    </row>
    <row r="18183" spans="1:17" ht="15" x14ac:dyDescent="0.25">
      <c r="A18183"/>
      <c r="B18183" s="114">
        <v>18182</v>
      </c>
      <c r="C18183" s="7">
        <v>25</v>
      </c>
      <c r="G18183">
        <v>26</v>
      </c>
      <c r="K18183">
        <v>18182</v>
      </c>
      <c r="N18183"/>
      <c r="O18183"/>
      <c r="Q18183"/>
    </row>
    <row r="18184" spans="1:17" ht="15" x14ac:dyDescent="0.25">
      <c r="A18184"/>
      <c r="B18184" s="114">
        <v>18183</v>
      </c>
      <c r="C18184" s="7">
        <v>25</v>
      </c>
      <c r="G18184">
        <v>26</v>
      </c>
      <c r="K18184">
        <v>18183</v>
      </c>
      <c r="N18184"/>
      <c r="O18184"/>
      <c r="Q18184"/>
    </row>
    <row r="18185" spans="1:17" ht="15" x14ac:dyDescent="0.25">
      <c r="A18185"/>
      <c r="B18185" s="114">
        <v>18184</v>
      </c>
      <c r="C18185" s="7">
        <v>25</v>
      </c>
      <c r="G18185">
        <v>26</v>
      </c>
      <c r="K18185">
        <v>18184</v>
      </c>
      <c r="N18185"/>
      <c r="O18185"/>
      <c r="Q18185"/>
    </row>
    <row r="18186" spans="1:17" ht="15" x14ac:dyDescent="0.25">
      <c r="A18186"/>
      <c r="B18186" s="114">
        <v>18185</v>
      </c>
      <c r="C18186" s="7">
        <v>25</v>
      </c>
      <c r="G18186">
        <v>26</v>
      </c>
      <c r="K18186">
        <v>18185</v>
      </c>
      <c r="N18186"/>
      <c r="O18186"/>
      <c r="Q18186"/>
    </row>
    <row r="18187" spans="1:17" ht="15" x14ac:dyDescent="0.25">
      <c r="A18187"/>
      <c r="B18187" s="114">
        <v>18186</v>
      </c>
      <c r="C18187" s="7">
        <v>25</v>
      </c>
      <c r="G18187">
        <v>26</v>
      </c>
      <c r="K18187">
        <v>18186</v>
      </c>
      <c r="N18187"/>
      <c r="O18187"/>
      <c r="Q18187"/>
    </row>
    <row r="18188" spans="1:17" ht="15" x14ac:dyDescent="0.25">
      <c r="A18188"/>
      <c r="B18188" s="114">
        <v>18187</v>
      </c>
      <c r="C18188" s="7">
        <v>25</v>
      </c>
      <c r="G18188">
        <v>26</v>
      </c>
      <c r="K18188">
        <v>18187</v>
      </c>
      <c r="N18188"/>
      <c r="O18188"/>
      <c r="Q18188"/>
    </row>
    <row r="18189" spans="1:17" ht="15" x14ac:dyDescent="0.25">
      <c r="A18189"/>
      <c r="B18189" s="114">
        <v>18188</v>
      </c>
      <c r="C18189" s="7">
        <v>25</v>
      </c>
      <c r="G18189">
        <v>26</v>
      </c>
      <c r="K18189">
        <v>18188</v>
      </c>
      <c r="N18189"/>
      <c r="O18189"/>
      <c r="Q18189"/>
    </row>
    <row r="18190" spans="1:17" ht="15" x14ac:dyDescent="0.25">
      <c r="A18190"/>
      <c r="B18190" s="114">
        <v>18189</v>
      </c>
      <c r="C18190" s="7">
        <v>25</v>
      </c>
      <c r="G18190">
        <v>26</v>
      </c>
      <c r="K18190">
        <v>18189</v>
      </c>
      <c r="N18190"/>
      <c r="O18190"/>
      <c r="Q18190"/>
    </row>
    <row r="18191" spans="1:17" ht="15" x14ac:dyDescent="0.25">
      <c r="A18191"/>
      <c r="B18191" s="114">
        <v>18190</v>
      </c>
      <c r="C18191" s="7">
        <v>25</v>
      </c>
      <c r="G18191">
        <v>26</v>
      </c>
      <c r="K18191">
        <v>18190</v>
      </c>
      <c r="N18191"/>
      <c r="O18191"/>
      <c r="Q18191"/>
    </row>
    <row r="18192" spans="1:17" ht="15" x14ac:dyDescent="0.25">
      <c r="A18192"/>
      <c r="B18192" s="114">
        <v>18191</v>
      </c>
      <c r="C18192" s="7">
        <v>25</v>
      </c>
      <c r="G18192">
        <v>26</v>
      </c>
      <c r="K18192">
        <v>18191</v>
      </c>
      <c r="N18192"/>
      <c r="O18192"/>
      <c r="Q18192"/>
    </row>
    <row r="18193" spans="1:17" ht="15" x14ac:dyDescent="0.25">
      <c r="A18193"/>
      <c r="B18193" s="114">
        <v>18192</v>
      </c>
      <c r="C18193" s="7">
        <v>25</v>
      </c>
      <c r="G18193">
        <v>26</v>
      </c>
      <c r="K18193">
        <v>18192</v>
      </c>
      <c r="N18193"/>
      <c r="O18193"/>
      <c r="Q18193"/>
    </row>
    <row r="18194" spans="1:17" ht="15" x14ac:dyDescent="0.25">
      <c r="A18194"/>
      <c r="B18194" s="114">
        <v>18193</v>
      </c>
      <c r="C18194" s="7">
        <v>25</v>
      </c>
      <c r="G18194">
        <v>26</v>
      </c>
      <c r="K18194">
        <v>18193</v>
      </c>
      <c r="N18194"/>
      <c r="O18194"/>
      <c r="Q18194"/>
    </row>
    <row r="18195" spans="1:17" ht="15" x14ac:dyDescent="0.25">
      <c r="A18195"/>
      <c r="B18195" s="114">
        <v>18194</v>
      </c>
      <c r="C18195" s="7">
        <v>25</v>
      </c>
      <c r="G18195">
        <v>26</v>
      </c>
      <c r="K18195">
        <v>18194</v>
      </c>
      <c r="N18195"/>
      <c r="O18195"/>
      <c r="Q18195"/>
    </row>
    <row r="18196" spans="1:17" ht="15" x14ac:dyDescent="0.25">
      <c r="A18196"/>
      <c r="B18196" s="114">
        <v>18195</v>
      </c>
      <c r="C18196" s="7">
        <v>25</v>
      </c>
      <c r="G18196">
        <v>26</v>
      </c>
      <c r="K18196">
        <v>18195</v>
      </c>
      <c r="N18196"/>
      <c r="O18196"/>
      <c r="Q18196"/>
    </row>
    <row r="18197" spans="1:17" ht="15" x14ac:dyDescent="0.25">
      <c r="A18197"/>
      <c r="B18197" s="114">
        <v>18196</v>
      </c>
      <c r="C18197" s="7">
        <v>25</v>
      </c>
      <c r="G18197">
        <v>26</v>
      </c>
      <c r="K18197">
        <v>18196</v>
      </c>
      <c r="N18197"/>
      <c r="O18197"/>
      <c r="Q18197"/>
    </row>
    <row r="18198" spans="1:17" ht="15" x14ac:dyDescent="0.25">
      <c r="A18198"/>
      <c r="B18198" s="114">
        <v>18197</v>
      </c>
      <c r="C18198" s="7">
        <v>25</v>
      </c>
      <c r="G18198">
        <v>26</v>
      </c>
      <c r="K18198">
        <v>18197</v>
      </c>
      <c r="N18198"/>
      <c r="O18198"/>
      <c r="Q18198"/>
    </row>
    <row r="18199" spans="1:17" ht="15" x14ac:dyDescent="0.25">
      <c r="A18199"/>
      <c r="B18199" s="114">
        <v>18198</v>
      </c>
      <c r="C18199" s="7">
        <v>25</v>
      </c>
      <c r="G18199">
        <v>26</v>
      </c>
      <c r="K18199">
        <v>18198</v>
      </c>
      <c r="N18199"/>
      <c r="O18199"/>
      <c r="Q18199"/>
    </row>
    <row r="18200" spans="1:17" ht="15" x14ac:dyDescent="0.25">
      <c r="A18200"/>
      <c r="B18200" s="114">
        <v>18199</v>
      </c>
      <c r="C18200" s="7">
        <v>25</v>
      </c>
      <c r="G18200">
        <v>26</v>
      </c>
      <c r="K18200">
        <v>18199</v>
      </c>
      <c r="N18200"/>
      <c r="O18200"/>
      <c r="Q18200"/>
    </row>
    <row r="18201" spans="1:17" ht="15" x14ac:dyDescent="0.25">
      <c r="A18201"/>
      <c r="B18201" s="114">
        <v>18200</v>
      </c>
      <c r="C18201" s="7">
        <v>25</v>
      </c>
      <c r="G18201">
        <v>26</v>
      </c>
      <c r="K18201">
        <v>18200</v>
      </c>
      <c r="N18201"/>
      <c r="O18201"/>
      <c r="Q18201"/>
    </row>
    <row r="18202" spans="1:17" ht="15" x14ac:dyDescent="0.25">
      <c r="A18202"/>
      <c r="B18202" s="114">
        <v>18201</v>
      </c>
      <c r="C18202" s="7">
        <v>25</v>
      </c>
      <c r="G18202">
        <v>26</v>
      </c>
      <c r="K18202">
        <v>18201</v>
      </c>
      <c r="N18202"/>
      <c r="O18202"/>
      <c r="Q18202"/>
    </row>
    <row r="18203" spans="1:17" ht="15" x14ac:dyDescent="0.25">
      <c r="A18203"/>
      <c r="B18203" s="114">
        <v>18202</v>
      </c>
      <c r="C18203" s="7">
        <v>25</v>
      </c>
      <c r="G18203">
        <v>26</v>
      </c>
      <c r="K18203">
        <v>18202</v>
      </c>
      <c r="N18203"/>
      <c r="O18203"/>
      <c r="Q18203"/>
    </row>
    <row r="18204" spans="1:17" ht="15" x14ac:dyDescent="0.25">
      <c r="A18204"/>
      <c r="B18204" s="114">
        <v>18203</v>
      </c>
      <c r="C18204" s="7">
        <v>25</v>
      </c>
      <c r="G18204">
        <v>26</v>
      </c>
      <c r="K18204">
        <v>18203</v>
      </c>
      <c r="N18204"/>
      <c r="O18204"/>
      <c r="Q18204"/>
    </row>
    <row r="18205" spans="1:17" ht="15" x14ac:dyDescent="0.25">
      <c r="A18205"/>
      <c r="B18205" s="114">
        <v>18204</v>
      </c>
      <c r="C18205" s="7">
        <v>25</v>
      </c>
      <c r="G18205">
        <v>26</v>
      </c>
      <c r="K18205">
        <v>18204</v>
      </c>
      <c r="N18205"/>
      <c r="O18205"/>
      <c r="Q18205"/>
    </row>
    <row r="18206" spans="1:17" ht="15" x14ac:dyDescent="0.25">
      <c r="A18206"/>
      <c r="B18206" s="114">
        <v>18205</v>
      </c>
      <c r="C18206" s="7">
        <v>25</v>
      </c>
      <c r="G18206">
        <v>26</v>
      </c>
      <c r="K18206">
        <v>18205</v>
      </c>
      <c r="N18206"/>
      <c r="O18206"/>
      <c r="Q18206"/>
    </row>
    <row r="18207" spans="1:17" ht="15" x14ac:dyDescent="0.25">
      <c r="A18207"/>
      <c r="B18207" s="114">
        <v>18206</v>
      </c>
      <c r="C18207" s="7">
        <v>25</v>
      </c>
      <c r="G18207">
        <v>26</v>
      </c>
      <c r="K18207">
        <v>18206</v>
      </c>
      <c r="N18207"/>
      <c r="O18207"/>
      <c r="Q18207"/>
    </row>
    <row r="18208" spans="1:17" ht="15" x14ac:dyDescent="0.25">
      <c r="A18208"/>
      <c r="B18208" s="114">
        <v>18207</v>
      </c>
      <c r="C18208" s="7">
        <v>25</v>
      </c>
      <c r="G18208">
        <v>26</v>
      </c>
      <c r="K18208">
        <v>18207</v>
      </c>
      <c r="N18208"/>
      <c r="O18208"/>
      <c r="Q18208"/>
    </row>
    <row r="18209" spans="1:17" ht="15" x14ac:dyDescent="0.25">
      <c r="A18209"/>
      <c r="B18209" s="114">
        <v>18208</v>
      </c>
      <c r="C18209" s="7">
        <v>25</v>
      </c>
      <c r="G18209">
        <v>26</v>
      </c>
      <c r="K18209">
        <v>18208</v>
      </c>
      <c r="N18209"/>
      <c r="O18209"/>
      <c r="Q18209"/>
    </row>
    <row r="18210" spans="1:17" ht="15" x14ac:dyDescent="0.25">
      <c r="A18210"/>
      <c r="B18210" s="114">
        <v>18209</v>
      </c>
      <c r="C18210" s="7">
        <v>25</v>
      </c>
      <c r="G18210">
        <v>26</v>
      </c>
      <c r="K18210">
        <v>18209</v>
      </c>
      <c r="N18210"/>
      <c r="O18210"/>
      <c r="Q18210"/>
    </row>
    <row r="18211" spans="1:17" ht="15" x14ac:dyDescent="0.25">
      <c r="A18211"/>
      <c r="B18211" s="114">
        <v>18210</v>
      </c>
      <c r="C18211" s="7">
        <v>25</v>
      </c>
      <c r="G18211">
        <v>26</v>
      </c>
      <c r="K18211">
        <v>18210</v>
      </c>
      <c r="N18211"/>
      <c r="O18211"/>
      <c r="Q18211"/>
    </row>
    <row r="18212" spans="1:17" ht="15" x14ac:dyDescent="0.25">
      <c r="A18212"/>
      <c r="B18212" s="114">
        <v>18211</v>
      </c>
      <c r="C18212" s="7">
        <v>25</v>
      </c>
      <c r="G18212">
        <v>26</v>
      </c>
      <c r="K18212">
        <v>18211</v>
      </c>
      <c r="N18212"/>
      <c r="O18212"/>
      <c r="Q18212"/>
    </row>
    <row r="18213" spans="1:17" ht="15" x14ac:dyDescent="0.25">
      <c r="A18213"/>
      <c r="B18213" s="114">
        <v>18212</v>
      </c>
      <c r="C18213" s="7">
        <v>25</v>
      </c>
      <c r="G18213">
        <v>26</v>
      </c>
      <c r="K18213">
        <v>18212</v>
      </c>
      <c r="N18213"/>
      <c r="O18213"/>
      <c r="Q18213"/>
    </row>
    <row r="18214" spans="1:17" ht="15" x14ac:dyDescent="0.25">
      <c r="A18214"/>
      <c r="B18214" s="114">
        <v>18213</v>
      </c>
      <c r="C18214" s="7">
        <v>25</v>
      </c>
      <c r="G18214">
        <v>26</v>
      </c>
      <c r="K18214">
        <v>18213</v>
      </c>
      <c r="N18214"/>
      <c r="O18214"/>
      <c r="Q18214"/>
    </row>
    <row r="18215" spans="1:17" ht="15" x14ac:dyDescent="0.25">
      <c r="A18215"/>
      <c r="B18215" s="114">
        <v>18214</v>
      </c>
      <c r="C18215" s="7">
        <v>25</v>
      </c>
      <c r="G18215">
        <v>26</v>
      </c>
      <c r="K18215">
        <v>18214</v>
      </c>
      <c r="N18215"/>
      <c r="O18215"/>
      <c r="Q18215"/>
    </row>
    <row r="18216" spans="1:17" ht="15" x14ac:dyDescent="0.25">
      <c r="A18216"/>
      <c r="B18216" s="114">
        <v>18215</v>
      </c>
      <c r="C18216" s="7">
        <v>25</v>
      </c>
      <c r="G18216">
        <v>26</v>
      </c>
      <c r="K18216">
        <v>18215</v>
      </c>
      <c r="N18216"/>
      <c r="O18216"/>
      <c r="Q18216"/>
    </row>
    <row r="18217" spans="1:17" ht="15" x14ac:dyDescent="0.25">
      <c r="A18217"/>
      <c r="B18217" s="114">
        <v>18216</v>
      </c>
      <c r="C18217" s="7">
        <v>25</v>
      </c>
      <c r="G18217">
        <v>26</v>
      </c>
      <c r="K18217">
        <v>18216</v>
      </c>
      <c r="N18217"/>
      <c r="O18217"/>
      <c r="Q18217"/>
    </row>
    <row r="18218" spans="1:17" ht="15" x14ac:dyDescent="0.25">
      <c r="A18218"/>
      <c r="B18218" s="114">
        <v>18217</v>
      </c>
      <c r="C18218" s="7">
        <v>25</v>
      </c>
      <c r="G18218">
        <v>26</v>
      </c>
      <c r="K18218">
        <v>18217</v>
      </c>
      <c r="N18218"/>
      <c r="O18218"/>
      <c r="Q18218"/>
    </row>
    <row r="18219" spans="1:17" ht="15" x14ac:dyDescent="0.25">
      <c r="A18219"/>
      <c r="B18219" s="114">
        <v>18218</v>
      </c>
      <c r="C18219" s="7">
        <v>25</v>
      </c>
      <c r="G18219">
        <v>26</v>
      </c>
      <c r="K18219">
        <v>18218</v>
      </c>
      <c r="N18219"/>
      <c r="O18219"/>
      <c r="Q18219"/>
    </row>
    <row r="18220" spans="1:17" ht="15" x14ac:dyDescent="0.25">
      <c r="A18220"/>
      <c r="B18220" s="114">
        <v>18219</v>
      </c>
      <c r="C18220" s="7">
        <v>25</v>
      </c>
      <c r="G18220">
        <v>26</v>
      </c>
      <c r="K18220">
        <v>18219</v>
      </c>
      <c r="N18220"/>
      <c r="O18220"/>
      <c r="Q18220"/>
    </row>
    <row r="18221" spans="1:17" ht="15" x14ac:dyDescent="0.25">
      <c r="A18221"/>
      <c r="B18221" s="114">
        <v>18220</v>
      </c>
      <c r="C18221" s="7">
        <v>25</v>
      </c>
      <c r="G18221">
        <v>26</v>
      </c>
      <c r="K18221">
        <v>18220</v>
      </c>
      <c r="N18221"/>
      <c r="O18221"/>
      <c r="Q18221"/>
    </row>
    <row r="18222" spans="1:17" ht="15" x14ac:dyDescent="0.25">
      <c r="A18222"/>
      <c r="B18222" s="114">
        <v>18221</v>
      </c>
      <c r="C18222" s="7">
        <v>25</v>
      </c>
      <c r="G18222">
        <v>26</v>
      </c>
      <c r="K18222">
        <v>18221</v>
      </c>
      <c r="N18222"/>
      <c r="O18222"/>
      <c r="Q18222"/>
    </row>
    <row r="18223" spans="1:17" ht="15" x14ac:dyDescent="0.25">
      <c r="A18223"/>
      <c r="B18223" s="114">
        <v>18222</v>
      </c>
      <c r="C18223" s="7">
        <v>25</v>
      </c>
      <c r="G18223">
        <v>26</v>
      </c>
      <c r="K18223">
        <v>18222</v>
      </c>
      <c r="N18223"/>
      <c r="O18223"/>
      <c r="Q18223"/>
    </row>
    <row r="18224" spans="1:17" ht="15" x14ac:dyDescent="0.25">
      <c r="A18224"/>
      <c r="B18224" s="114">
        <v>18223</v>
      </c>
      <c r="C18224" s="7">
        <v>25</v>
      </c>
      <c r="G18224">
        <v>26</v>
      </c>
      <c r="K18224">
        <v>18223</v>
      </c>
      <c r="N18224"/>
      <c r="O18224"/>
      <c r="Q18224"/>
    </row>
    <row r="18225" spans="1:17" ht="15" x14ac:dyDescent="0.25">
      <c r="A18225"/>
      <c r="B18225" s="114">
        <v>18224</v>
      </c>
      <c r="C18225" s="7">
        <v>25</v>
      </c>
      <c r="G18225">
        <v>26</v>
      </c>
      <c r="K18225">
        <v>18224</v>
      </c>
      <c r="N18225"/>
      <c r="O18225"/>
      <c r="Q18225"/>
    </row>
    <row r="18226" spans="1:17" ht="15" x14ac:dyDescent="0.25">
      <c r="A18226"/>
      <c r="B18226" s="114">
        <v>18225</v>
      </c>
      <c r="C18226" s="7">
        <v>25</v>
      </c>
      <c r="G18226">
        <v>26</v>
      </c>
      <c r="K18226">
        <v>18225</v>
      </c>
      <c r="N18226"/>
      <c r="O18226"/>
      <c r="Q18226"/>
    </row>
    <row r="18227" spans="1:17" ht="15" x14ac:dyDescent="0.25">
      <c r="A18227"/>
      <c r="B18227" s="114">
        <v>18226</v>
      </c>
      <c r="C18227" s="7">
        <v>25</v>
      </c>
      <c r="G18227">
        <v>26</v>
      </c>
      <c r="K18227">
        <v>18226</v>
      </c>
      <c r="N18227"/>
      <c r="O18227"/>
      <c r="Q18227"/>
    </row>
    <row r="18228" spans="1:17" ht="15" x14ac:dyDescent="0.25">
      <c r="A18228"/>
      <c r="B18228" s="114">
        <v>18227</v>
      </c>
      <c r="C18228" s="7">
        <v>25</v>
      </c>
      <c r="G18228">
        <v>26</v>
      </c>
      <c r="K18228">
        <v>18227</v>
      </c>
      <c r="N18228"/>
      <c r="O18228"/>
      <c r="Q18228"/>
    </row>
    <row r="18229" spans="1:17" ht="15" x14ac:dyDescent="0.25">
      <c r="A18229"/>
      <c r="B18229" s="114">
        <v>18228</v>
      </c>
      <c r="C18229" s="7">
        <v>25</v>
      </c>
      <c r="G18229">
        <v>26</v>
      </c>
      <c r="K18229">
        <v>18228</v>
      </c>
      <c r="N18229"/>
      <c r="O18229"/>
      <c r="Q18229"/>
    </row>
    <row r="18230" spans="1:17" ht="15" x14ac:dyDescent="0.25">
      <c r="A18230"/>
      <c r="B18230" s="114">
        <v>18229</v>
      </c>
      <c r="C18230" s="7">
        <v>25</v>
      </c>
      <c r="G18230">
        <v>26</v>
      </c>
      <c r="K18230">
        <v>18229</v>
      </c>
      <c r="N18230"/>
      <c r="O18230"/>
      <c r="Q18230"/>
    </row>
    <row r="18231" spans="1:17" ht="15" x14ac:dyDescent="0.25">
      <c r="A18231"/>
      <c r="B18231" s="114">
        <v>18230</v>
      </c>
      <c r="C18231" s="7">
        <v>25</v>
      </c>
      <c r="G18231">
        <v>26</v>
      </c>
      <c r="K18231">
        <v>18230</v>
      </c>
      <c r="N18231"/>
      <c r="O18231"/>
      <c r="Q18231"/>
    </row>
    <row r="18232" spans="1:17" ht="15" x14ac:dyDescent="0.25">
      <c r="A18232"/>
      <c r="B18232" s="114">
        <v>18231</v>
      </c>
      <c r="C18232" s="7">
        <v>25</v>
      </c>
      <c r="G18232">
        <v>26</v>
      </c>
      <c r="K18232">
        <v>18231</v>
      </c>
      <c r="N18232"/>
      <c r="O18232"/>
      <c r="Q18232"/>
    </row>
    <row r="18233" spans="1:17" ht="15" x14ac:dyDescent="0.25">
      <c r="A18233"/>
      <c r="B18233" s="114">
        <v>18232</v>
      </c>
      <c r="C18233" s="7">
        <v>25</v>
      </c>
      <c r="G18233">
        <v>26</v>
      </c>
      <c r="K18233">
        <v>18232</v>
      </c>
      <c r="N18233"/>
      <c r="O18233"/>
      <c r="Q18233"/>
    </row>
    <row r="18234" spans="1:17" ht="15" x14ac:dyDescent="0.25">
      <c r="A18234"/>
      <c r="B18234" s="114">
        <v>18233</v>
      </c>
      <c r="C18234" s="7">
        <v>25</v>
      </c>
      <c r="G18234">
        <v>26</v>
      </c>
      <c r="K18234">
        <v>18233</v>
      </c>
      <c r="N18234"/>
      <c r="O18234"/>
      <c r="Q18234"/>
    </row>
    <row r="18235" spans="1:17" ht="15" x14ac:dyDescent="0.25">
      <c r="A18235"/>
      <c r="B18235" s="114">
        <v>18234</v>
      </c>
      <c r="C18235" s="7">
        <v>25</v>
      </c>
      <c r="G18235">
        <v>26</v>
      </c>
      <c r="K18235">
        <v>18234</v>
      </c>
      <c r="N18235"/>
      <c r="O18235"/>
      <c r="Q18235"/>
    </row>
    <row r="18236" spans="1:17" ht="15" x14ac:dyDescent="0.25">
      <c r="A18236"/>
      <c r="B18236" s="114">
        <v>18235</v>
      </c>
      <c r="C18236" s="7">
        <v>25</v>
      </c>
      <c r="G18236">
        <v>26</v>
      </c>
      <c r="K18236">
        <v>18235</v>
      </c>
      <c r="N18236"/>
      <c r="O18236"/>
      <c r="Q18236"/>
    </row>
    <row r="18237" spans="1:17" ht="15" x14ac:dyDescent="0.25">
      <c r="A18237"/>
      <c r="B18237" s="114">
        <v>18236</v>
      </c>
      <c r="C18237" s="7">
        <v>25</v>
      </c>
      <c r="G18237">
        <v>26</v>
      </c>
      <c r="K18237">
        <v>18236</v>
      </c>
      <c r="N18237"/>
      <c r="O18237"/>
      <c r="Q18237"/>
    </row>
    <row r="18238" spans="1:17" ht="15" x14ac:dyDescent="0.25">
      <c r="A18238"/>
      <c r="B18238" s="114">
        <v>18237</v>
      </c>
      <c r="C18238" s="7">
        <v>25</v>
      </c>
      <c r="G18238">
        <v>26</v>
      </c>
      <c r="K18238">
        <v>18237</v>
      </c>
      <c r="N18238"/>
      <c r="O18238"/>
      <c r="Q18238"/>
    </row>
    <row r="18239" spans="1:17" ht="15" x14ac:dyDescent="0.25">
      <c r="A18239"/>
      <c r="B18239" s="114">
        <v>18238</v>
      </c>
      <c r="C18239" s="7">
        <v>25</v>
      </c>
      <c r="G18239">
        <v>26</v>
      </c>
      <c r="K18239">
        <v>18238</v>
      </c>
      <c r="N18239"/>
      <c r="O18239"/>
      <c r="Q18239"/>
    </row>
    <row r="18240" spans="1:17" ht="15" x14ac:dyDescent="0.25">
      <c r="A18240"/>
      <c r="B18240" s="114">
        <v>18239</v>
      </c>
      <c r="C18240" s="7">
        <v>25</v>
      </c>
      <c r="G18240">
        <v>26</v>
      </c>
      <c r="K18240">
        <v>18239</v>
      </c>
      <c r="N18240"/>
      <c r="O18240"/>
      <c r="Q18240"/>
    </row>
    <row r="18241" spans="1:17" ht="15" x14ac:dyDescent="0.25">
      <c r="A18241"/>
      <c r="B18241" s="114">
        <v>18240</v>
      </c>
      <c r="C18241" s="7">
        <v>25</v>
      </c>
      <c r="G18241">
        <v>26</v>
      </c>
      <c r="K18241">
        <v>18240</v>
      </c>
      <c r="N18241"/>
      <c r="O18241"/>
      <c r="Q18241"/>
    </row>
    <row r="18242" spans="1:17" ht="15" x14ac:dyDescent="0.25">
      <c r="A18242"/>
      <c r="B18242" s="114">
        <v>18241</v>
      </c>
      <c r="C18242" s="7">
        <v>25</v>
      </c>
      <c r="G18242">
        <v>26</v>
      </c>
      <c r="K18242">
        <v>18241</v>
      </c>
      <c r="N18242"/>
      <c r="O18242"/>
      <c r="Q18242"/>
    </row>
    <row r="18243" spans="1:17" ht="15" x14ac:dyDescent="0.25">
      <c r="A18243"/>
      <c r="B18243" s="114">
        <v>18242</v>
      </c>
      <c r="C18243" s="7">
        <v>25</v>
      </c>
      <c r="G18243">
        <v>26</v>
      </c>
      <c r="K18243">
        <v>18242</v>
      </c>
      <c r="N18243"/>
      <c r="O18243"/>
      <c r="Q18243"/>
    </row>
    <row r="18244" spans="1:17" ht="15" x14ac:dyDescent="0.25">
      <c r="A18244"/>
      <c r="B18244" s="114">
        <v>18243</v>
      </c>
      <c r="C18244" s="7">
        <v>25</v>
      </c>
      <c r="G18244">
        <v>26</v>
      </c>
      <c r="K18244">
        <v>18243</v>
      </c>
      <c r="N18244"/>
      <c r="O18244"/>
      <c r="Q18244"/>
    </row>
    <row r="18245" spans="1:17" ht="15" x14ac:dyDescent="0.25">
      <c r="A18245"/>
      <c r="B18245" s="114">
        <v>18244</v>
      </c>
      <c r="C18245" s="7">
        <v>25</v>
      </c>
      <c r="G18245">
        <v>26</v>
      </c>
      <c r="K18245">
        <v>18244</v>
      </c>
      <c r="N18245"/>
      <c r="O18245"/>
      <c r="Q18245"/>
    </row>
    <row r="18246" spans="1:17" ht="15" x14ac:dyDescent="0.25">
      <c r="A18246"/>
      <c r="B18246" s="114">
        <v>18245</v>
      </c>
      <c r="C18246" s="7">
        <v>25</v>
      </c>
      <c r="G18246">
        <v>26</v>
      </c>
      <c r="K18246">
        <v>18245</v>
      </c>
      <c r="N18246"/>
      <c r="O18246"/>
      <c r="Q18246"/>
    </row>
    <row r="18247" spans="1:17" ht="15" x14ac:dyDescent="0.25">
      <c r="A18247"/>
      <c r="B18247" s="114">
        <v>18246</v>
      </c>
      <c r="C18247" s="7">
        <v>25</v>
      </c>
      <c r="G18247">
        <v>26</v>
      </c>
      <c r="K18247">
        <v>18246</v>
      </c>
      <c r="N18247"/>
      <c r="O18247"/>
      <c r="Q18247"/>
    </row>
    <row r="18248" spans="1:17" ht="15" x14ac:dyDescent="0.25">
      <c r="A18248"/>
      <c r="B18248" s="114">
        <v>18247</v>
      </c>
      <c r="C18248" s="7">
        <v>25</v>
      </c>
      <c r="G18248">
        <v>26</v>
      </c>
      <c r="K18248">
        <v>18247</v>
      </c>
      <c r="N18248"/>
      <c r="O18248"/>
      <c r="Q18248"/>
    </row>
    <row r="18249" spans="1:17" ht="15" x14ac:dyDescent="0.25">
      <c r="A18249"/>
      <c r="B18249" s="114">
        <v>18248</v>
      </c>
      <c r="C18249" s="7">
        <v>25</v>
      </c>
      <c r="G18249">
        <v>26</v>
      </c>
      <c r="K18249">
        <v>18248</v>
      </c>
      <c r="N18249"/>
      <c r="O18249"/>
      <c r="Q18249"/>
    </row>
    <row r="18250" spans="1:17" ht="15" x14ac:dyDescent="0.25">
      <c r="A18250"/>
      <c r="B18250" s="114">
        <v>18249</v>
      </c>
      <c r="C18250" s="7">
        <v>25</v>
      </c>
      <c r="G18250">
        <v>26</v>
      </c>
      <c r="K18250">
        <v>18249</v>
      </c>
      <c r="N18250"/>
      <c r="O18250"/>
      <c r="Q18250"/>
    </row>
    <row r="18251" spans="1:17" ht="15" x14ac:dyDescent="0.25">
      <c r="A18251"/>
      <c r="B18251" s="114">
        <v>18250</v>
      </c>
      <c r="C18251" s="7">
        <v>25</v>
      </c>
      <c r="G18251">
        <v>26</v>
      </c>
      <c r="K18251">
        <v>18250</v>
      </c>
      <c r="N18251"/>
      <c r="O18251"/>
      <c r="Q18251"/>
    </row>
    <row r="18252" spans="1:17" ht="15" x14ac:dyDescent="0.25">
      <c r="A18252"/>
      <c r="B18252" s="114">
        <v>18251</v>
      </c>
      <c r="C18252" s="7">
        <v>25</v>
      </c>
      <c r="G18252">
        <v>26</v>
      </c>
      <c r="K18252">
        <v>18251</v>
      </c>
      <c r="N18252"/>
      <c r="O18252"/>
      <c r="Q18252"/>
    </row>
    <row r="18253" spans="1:17" ht="15" x14ac:dyDescent="0.25">
      <c r="A18253"/>
      <c r="B18253" s="114">
        <v>18252</v>
      </c>
      <c r="C18253" s="7">
        <v>25</v>
      </c>
      <c r="G18253">
        <v>26</v>
      </c>
      <c r="K18253">
        <v>18252</v>
      </c>
      <c r="N18253"/>
      <c r="O18253"/>
      <c r="Q18253"/>
    </row>
    <row r="18254" spans="1:17" ht="15" x14ac:dyDescent="0.25">
      <c r="A18254"/>
      <c r="B18254" s="114">
        <v>18253</v>
      </c>
      <c r="C18254" s="7">
        <v>25</v>
      </c>
      <c r="G18254">
        <v>26</v>
      </c>
      <c r="K18254">
        <v>18253</v>
      </c>
      <c r="N18254"/>
      <c r="O18254"/>
      <c r="Q18254"/>
    </row>
    <row r="18255" spans="1:17" ht="15" x14ac:dyDescent="0.25">
      <c r="A18255"/>
      <c r="B18255" s="114">
        <v>18254</v>
      </c>
      <c r="C18255" s="7">
        <v>25</v>
      </c>
      <c r="G18255">
        <v>26</v>
      </c>
      <c r="K18255">
        <v>18254</v>
      </c>
      <c r="N18255"/>
      <c r="O18255"/>
      <c r="Q18255"/>
    </row>
    <row r="18256" spans="1:17" ht="15" x14ac:dyDescent="0.25">
      <c r="A18256"/>
      <c r="B18256" s="114">
        <v>18255</v>
      </c>
      <c r="C18256" s="7">
        <v>25</v>
      </c>
      <c r="G18256">
        <v>26</v>
      </c>
      <c r="K18256">
        <v>18255</v>
      </c>
      <c r="N18256"/>
      <c r="O18256"/>
      <c r="Q18256"/>
    </row>
    <row r="18257" spans="1:17" ht="15" x14ac:dyDescent="0.25">
      <c r="A18257"/>
      <c r="B18257" s="114">
        <v>18256</v>
      </c>
      <c r="C18257" s="7">
        <v>25</v>
      </c>
      <c r="G18257">
        <v>26</v>
      </c>
      <c r="K18257">
        <v>18256</v>
      </c>
      <c r="N18257"/>
      <c r="O18257"/>
      <c r="Q18257"/>
    </row>
    <row r="18258" spans="1:17" ht="15" x14ac:dyDescent="0.25">
      <c r="A18258"/>
      <c r="B18258" s="114">
        <v>18257</v>
      </c>
      <c r="C18258" s="7">
        <v>25</v>
      </c>
      <c r="G18258">
        <v>26</v>
      </c>
      <c r="K18258">
        <v>18257</v>
      </c>
      <c r="N18258"/>
      <c r="O18258"/>
      <c r="Q18258"/>
    </row>
    <row r="18259" spans="1:17" ht="15" x14ac:dyDescent="0.25">
      <c r="A18259"/>
      <c r="B18259" s="114">
        <v>18258</v>
      </c>
      <c r="C18259" s="7">
        <v>25</v>
      </c>
      <c r="G18259">
        <v>26</v>
      </c>
      <c r="K18259">
        <v>18258</v>
      </c>
      <c r="N18259"/>
      <c r="O18259"/>
      <c r="Q18259"/>
    </row>
    <row r="18260" spans="1:17" ht="15" x14ac:dyDescent="0.25">
      <c r="A18260"/>
      <c r="B18260" s="114">
        <v>18259</v>
      </c>
      <c r="C18260" s="7">
        <v>25</v>
      </c>
      <c r="G18260">
        <v>26</v>
      </c>
      <c r="K18260">
        <v>18259</v>
      </c>
      <c r="N18260"/>
      <c r="O18260"/>
      <c r="Q18260"/>
    </row>
    <row r="18261" spans="1:17" ht="15" x14ac:dyDescent="0.25">
      <c r="A18261"/>
      <c r="B18261" s="114">
        <v>18260</v>
      </c>
      <c r="C18261" s="7">
        <v>25</v>
      </c>
      <c r="G18261">
        <v>26</v>
      </c>
      <c r="K18261">
        <v>18260</v>
      </c>
      <c r="N18261"/>
      <c r="O18261"/>
      <c r="Q18261"/>
    </row>
    <row r="18262" spans="1:17" ht="15" x14ac:dyDescent="0.25">
      <c r="A18262"/>
      <c r="B18262" s="114">
        <v>18261</v>
      </c>
      <c r="C18262" s="7">
        <v>25</v>
      </c>
      <c r="G18262">
        <v>26</v>
      </c>
      <c r="K18262">
        <v>18261</v>
      </c>
      <c r="N18262"/>
      <c r="O18262"/>
      <c r="Q18262"/>
    </row>
    <row r="18263" spans="1:17" ht="15" x14ac:dyDescent="0.25">
      <c r="A18263"/>
      <c r="B18263" s="114">
        <v>18262</v>
      </c>
      <c r="C18263" s="7">
        <v>25</v>
      </c>
      <c r="G18263">
        <v>26</v>
      </c>
      <c r="K18263">
        <v>18262</v>
      </c>
      <c r="N18263"/>
      <c r="O18263"/>
      <c r="Q18263"/>
    </row>
    <row r="18264" spans="1:17" ht="15" x14ac:dyDescent="0.25">
      <c r="A18264"/>
      <c r="B18264" s="114">
        <v>18263</v>
      </c>
      <c r="C18264" s="7">
        <v>25</v>
      </c>
      <c r="G18264">
        <v>26</v>
      </c>
      <c r="K18264">
        <v>18263</v>
      </c>
      <c r="N18264"/>
      <c r="O18264"/>
      <c r="Q18264"/>
    </row>
    <row r="18265" spans="1:17" ht="15" x14ac:dyDescent="0.25">
      <c r="A18265"/>
      <c r="B18265" s="114">
        <v>18264</v>
      </c>
      <c r="C18265" s="7">
        <v>25</v>
      </c>
      <c r="G18265">
        <v>26</v>
      </c>
      <c r="K18265">
        <v>18264</v>
      </c>
      <c r="N18265"/>
      <c r="O18265"/>
      <c r="Q18265"/>
    </row>
    <row r="18266" spans="1:17" ht="15" x14ac:dyDescent="0.25">
      <c r="A18266"/>
      <c r="B18266" s="114">
        <v>18265</v>
      </c>
      <c r="C18266" s="7">
        <v>25</v>
      </c>
      <c r="G18266">
        <v>26</v>
      </c>
      <c r="K18266">
        <v>18265</v>
      </c>
      <c r="N18266"/>
      <c r="O18266"/>
      <c r="Q18266"/>
    </row>
    <row r="18267" spans="1:17" ht="15" x14ac:dyDescent="0.25">
      <c r="A18267"/>
      <c r="B18267" s="114">
        <v>18266</v>
      </c>
      <c r="C18267" s="7">
        <v>25</v>
      </c>
      <c r="G18267">
        <v>26</v>
      </c>
      <c r="K18267">
        <v>18266</v>
      </c>
      <c r="N18267"/>
      <c r="O18267"/>
      <c r="Q18267"/>
    </row>
    <row r="18268" spans="1:17" ht="15" x14ac:dyDescent="0.25">
      <c r="A18268"/>
      <c r="B18268" s="114">
        <v>18267</v>
      </c>
      <c r="C18268" s="7">
        <v>25</v>
      </c>
      <c r="G18268">
        <v>26</v>
      </c>
      <c r="K18268">
        <v>18267</v>
      </c>
      <c r="N18268"/>
      <c r="O18268"/>
      <c r="Q18268"/>
    </row>
    <row r="18269" spans="1:17" ht="15" x14ac:dyDescent="0.25">
      <c r="A18269"/>
      <c r="B18269" s="114">
        <v>18268</v>
      </c>
      <c r="C18269" s="7">
        <v>25</v>
      </c>
      <c r="G18269">
        <v>26</v>
      </c>
      <c r="K18269">
        <v>18268</v>
      </c>
      <c r="N18269"/>
      <c r="O18269"/>
      <c r="Q18269"/>
    </row>
    <row r="18270" spans="1:17" ht="15" x14ac:dyDescent="0.25">
      <c r="A18270"/>
      <c r="B18270" s="114">
        <v>18269</v>
      </c>
      <c r="C18270" s="7">
        <v>25</v>
      </c>
      <c r="G18270">
        <v>26</v>
      </c>
      <c r="K18270">
        <v>18269</v>
      </c>
      <c r="N18270"/>
      <c r="O18270"/>
      <c r="Q18270"/>
    </row>
    <row r="18271" spans="1:17" ht="15" x14ac:dyDescent="0.25">
      <c r="A18271"/>
      <c r="B18271" s="114">
        <v>18270</v>
      </c>
      <c r="C18271" s="7">
        <v>25</v>
      </c>
      <c r="G18271">
        <v>26</v>
      </c>
      <c r="K18271">
        <v>18270</v>
      </c>
      <c r="N18271"/>
      <c r="O18271"/>
      <c r="Q18271"/>
    </row>
    <row r="18272" spans="1:17" ht="15" x14ac:dyDescent="0.25">
      <c r="A18272"/>
      <c r="B18272" s="114">
        <v>18271</v>
      </c>
      <c r="C18272" s="7">
        <v>25</v>
      </c>
      <c r="G18272">
        <v>26</v>
      </c>
      <c r="K18272">
        <v>18271</v>
      </c>
      <c r="N18272"/>
      <c r="O18272"/>
      <c r="Q18272"/>
    </row>
    <row r="18273" spans="1:17" ht="15" x14ac:dyDescent="0.25">
      <c r="A18273"/>
      <c r="B18273" s="114">
        <v>18272</v>
      </c>
      <c r="C18273" s="7">
        <v>25</v>
      </c>
      <c r="G18273">
        <v>26</v>
      </c>
      <c r="K18273">
        <v>18272</v>
      </c>
      <c r="N18273"/>
      <c r="O18273"/>
      <c r="Q18273"/>
    </row>
    <row r="18274" spans="1:17" ht="15" x14ac:dyDescent="0.25">
      <c r="A18274"/>
      <c r="B18274" s="114">
        <v>18273</v>
      </c>
      <c r="C18274" s="7">
        <v>25</v>
      </c>
      <c r="G18274">
        <v>26</v>
      </c>
      <c r="K18274">
        <v>18273</v>
      </c>
      <c r="N18274"/>
      <c r="O18274"/>
      <c r="Q18274"/>
    </row>
    <row r="18275" spans="1:17" ht="15" x14ac:dyDescent="0.25">
      <c r="A18275"/>
      <c r="B18275" s="114">
        <v>18274</v>
      </c>
      <c r="C18275" s="7">
        <v>25</v>
      </c>
      <c r="G18275">
        <v>26</v>
      </c>
      <c r="K18275">
        <v>18274</v>
      </c>
      <c r="N18275"/>
      <c r="O18275"/>
      <c r="Q18275"/>
    </row>
    <row r="18276" spans="1:17" ht="15" x14ac:dyDescent="0.25">
      <c r="A18276"/>
      <c r="B18276" s="114">
        <v>18275</v>
      </c>
      <c r="C18276" s="7">
        <v>25</v>
      </c>
      <c r="G18276">
        <v>26</v>
      </c>
      <c r="K18276">
        <v>18275</v>
      </c>
      <c r="N18276"/>
      <c r="O18276"/>
      <c r="Q18276"/>
    </row>
    <row r="18277" spans="1:17" ht="15" x14ac:dyDescent="0.25">
      <c r="A18277"/>
      <c r="B18277" s="114">
        <v>18276</v>
      </c>
      <c r="C18277" s="7">
        <v>25</v>
      </c>
      <c r="G18277">
        <v>26</v>
      </c>
      <c r="K18277">
        <v>18276</v>
      </c>
      <c r="N18277"/>
      <c r="O18277"/>
      <c r="Q18277"/>
    </row>
    <row r="18278" spans="1:17" ht="15" x14ac:dyDescent="0.25">
      <c r="A18278"/>
      <c r="B18278" s="114">
        <v>18277</v>
      </c>
      <c r="C18278" s="7">
        <v>25</v>
      </c>
      <c r="G18278">
        <v>26</v>
      </c>
      <c r="K18278">
        <v>18277</v>
      </c>
      <c r="N18278"/>
      <c r="O18278"/>
      <c r="Q18278"/>
    </row>
    <row r="18279" spans="1:17" ht="15" x14ac:dyDescent="0.25">
      <c r="A18279"/>
      <c r="B18279" s="114">
        <v>18278</v>
      </c>
      <c r="C18279" s="7">
        <v>25</v>
      </c>
      <c r="G18279">
        <v>26</v>
      </c>
      <c r="K18279">
        <v>18278</v>
      </c>
      <c r="N18279"/>
      <c r="O18279"/>
      <c r="Q18279"/>
    </row>
    <row r="18280" spans="1:17" ht="15" x14ac:dyDescent="0.25">
      <c r="A18280"/>
      <c r="B18280" s="114">
        <v>18279</v>
      </c>
      <c r="C18280" s="7">
        <v>25</v>
      </c>
      <c r="G18280">
        <v>26</v>
      </c>
      <c r="K18280">
        <v>18279</v>
      </c>
      <c r="N18280"/>
      <c r="O18280"/>
      <c r="Q18280"/>
    </row>
    <row r="18281" spans="1:17" ht="15" x14ac:dyDescent="0.25">
      <c r="A18281"/>
      <c r="B18281" s="114">
        <v>18280</v>
      </c>
      <c r="C18281" s="7">
        <v>25</v>
      </c>
      <c r="G18281">
        <v>26</v>
      </c>
      <c r="K18281">
        <v>18280</v>
      </c>
      <c r="N18281"/>
      <c r="O18281"/>
      <c r="Q18281"/>
    </row>
    <row r="18282" spans="1:17" ht="15" x14ac:dyDescent="0.25">
      <c r="A18282"/>
      <c r="B18282" s="114">
        <v>18281</v>
      </c>
      <c r="C18282" s="7">
        <v>25</v>
      </c>
      <c r="G18282">
        <v>26</v>
      </c>
      <c r="K18282">
        <v>18281</v>
      </c>
      <c r="N18282"/>
      <c r="O18282"/>
      <c r="Q18282"/>
    </row>
    <row r="18283" spans="1:17" ht="15" x14ac:dyDescent="0.25">
      <c r="A18283"/>
      <c r="B18283" s="114">
        <v>18282</v>
      </c>
      <c r="C18283" s="7">
        <v>25</v>
      </c>
      <c r="G18283">
        <v>26</v>
      </c>
      <c r="K18283">
        <v>18282</v>
      </c>
      <c r="N18283"/>
      <c r="O18283"/>
      <c r="Q18283"/>
    </row>
    <row r="18284" spans="1:17" ht="15" x14ac:dyDescent="0.25">
      <c r="A18284"/>
      <c r="B18284" s="114">
        <v>18283</v>
      </c>
      <c r="C18284" s="7">
        <v>25</v>
      </c>
      <c r="G18284">
        <v>26</v>
      </c>
      <c r="K18284">
        <v>18283</v>
      </c>
      <c r="N18284"/>
      <c r="O18284"/>
      <c r="Q18284"/>
    </row>
    <row r="18285" spans="1:17" ht="15" x14ac:dyDescent="0.25">
      <c r="A18285"/>
      <c r="B18285" s="114">
        <v>18284</v>
      </c>
      <c r="C18285" s="7">
        <v>25</v>
      </c>
      <c r="G18285">
        <v>26</v>
      </c>
      <c r="K18285">
        <v>18284</v>
      </c>
      <c r="N18285"/>
      <c r="O18285"/>
      <c r="Q18285"/>
    </row>
    <row r="18286" spans="1:17" ht="15" x14ac:dyDescent="0.25">
      <c r="A18286"/>
      <c r="B18286" s="114">
        <v>18285</v>
      </c>
      <c r="C18286" s="7">
        <v>25</v>
      </c>
      <c r="G18286">
        <v>26</v>
      </c>
      <c r="K18286">
        <v>18285</v>
      </c>
      <c r="N18286"/>
      <c r="O18286"/>
      <c r="Q18286"/>
    </row>
    <row r="18287" spans="1:17" ht="15" x14ac:dyDescent="0.25">
      <c r="A18287"/>
      <c r="B18287" s="114">
        <v>18286</v>
      </c>
      <c r="C18287" s="7">
        <v>25</v>
      </c>
      <c r="G18287">
        <v>26</v>
      </c>
      <c r="K18287">
        <v>18286</v>
      </c>
      <c r="N18287"/>
      <c r="O18287"/>
      <c r="Q18287"/>
    </row>
    <row r="18288" spans="1:17" ht="15" x14ac:dyDescent="0.25">
      <c r="A18288"/>
      <c r="B18288" s="114">
        <v>18287</v>
      </c>
      <c r="C18288" s="7">
        <v>25</v>
      </c>
      <c r="G18288">
        <v>26</v>
      </c>
      <c r="K18288">
        <v>18287</v>
      </c>
      <c r="N18288"/>
      <c r="O18288"/>
      <c r="Q18288"/>
    </row>
    <row r="18289" spans="1:17" ht="15" x14ac:dyDescent="0.25">
      <c r="A18289"/>
      <c r="B18289" s="114">
        <v>18288</v>
      </c>
      <c r="C18289" s="7">
        <v>25</v>
      </c>
      <c r="G18289">
        <v>26</v>
      </c>
      <c r="K18289">
        <v>18288</v>
      </c>
      <c r="N18289"/>
      <c r="O18289"/>
      <c r="Q18289"/>
    </row>
    <row r="18290" spans="1:17" ht="15" x14ac:dyDescent="0.25">
      <c r="A18290"/>
      <c r="B18290" s="114">
        <v>18289</v>
      </c>
      <c r="C18290" s="7">
        <v>25</v>
      </c>
      <c r="G18290">
        <v>26</v>
      </c>
      <c r="K18290">
        <v>18289</v>
      </c>
      <c r="N18290"/>
      <c r="O18290"/>
      <c r="Q18290"/>
    </row>
    <row r="18291" spans="1:17" ht="15" x14ac:dyDescent="0.25">
      <c r="A18291"/>
      <c r="B18291" s="114">
        <v>18290</v>
      </c>
      <c r="C18291" s="7">
        <v>25</v>
      </c>
      <c r="G18291">
        <v>26</v>
      </c>
      <c r="K18291">
        <v>18290</v>
      </c>
      <c r="N18291"/>
      <c r="O18291"/>
      <c r="Q18291"/>
    </row>
    <row r="18292" spans="1:17" ht="15" x14ac:dyDescent="0.25">
      <c r="A18292"/>
      <c r="B18292" s="114">
        <v>18291</v>
      </c>
      <c r="C18292" s="7">
        <v>25</v>
      </c>
      <c r="G18292">
        <v>26</v>
      </c>
      <c r="K18292">
        <v>18291</v>
      </c>
      <c r="N18292"/>
      <c r="O18292"/>
      <c r="Q18292"/>
    </row>
    <row r="18293" spans="1:17" ht="15" x14ac:dyDescent="0.25">
      <c r="A18293"/>
      <c r="B18293" s="114">
        <v>18292</v>
      </c>
      <c r="C18293" s="7">
        <v>25</v>
      </c>
      <c r="G18293">
        <v>26</v>
      </c>
      <c r="K18293">
        <v>18292</v>
      </c>
      <c r="N18293"/>
      <c r="O18293"/>
      <c r="Q18293"/>
    </row>
    <row r="18294" spans="1:17" ht="15" x14ac:dyDescent="0.25">
      <c r="A18294"/>
      <c r="B18294" s="114">
        <v>18293</v>
      </c>
      <c r="C18294" s="7">
        <v>25</v>
      </c>
      <c r="G18294">
        <v>26</v>
      </c>
      <c r="K18294">
        <v>18293</v>
      </c>
      <c r="N18294"/>
      <c r="O18294"/>
      <c r="Q18294"/>
    </row>
    <row r="18295" spans="1:17" ht="15" x14ac:dyDescent="0.25">
      <c r="A18295"/>
      <c r="B18295" s="114">
        <v>18294</v>
      </c>
      <c r="C18295" s="7">
        <v>25</v>
      </c>
      <c r="G18295">
        <v>26</v>
      </c>
      <c r="K18295">
        <v>18294</v>
      </c>
      <c r="N18295"/>
      <c r="O18295"/>
      <c r="Q18295"/>
    </row>
    <row r="18296" spans="1:17" ht="15" x14ac:dyDescent="0.25">
      <c r="A18296"/>
      <c r="B18296" s="114">
        <v>18295</v>
      </c>
      <c r="C18296" s="7">
        <v>25</v>
      </c>
      <c r="G18296">
        <v>26</v>
      </c>
      <c r="K18296">
        <v>18295</v>
      </c>
      <c r="N18296"/>
      <c r="O18296"/>
      <c r="Q18296"/>
    </row>
    <row r="18297" spans="1:17" ht="15" x14ac:dyDescent="0.25">
      <c r="A18297"/>
      <c r="B18297" s="114">
        <v>18296</v>
      </c>
      <c r="C18297" s="7">
        <v>25</v>
      </c>
      <c r="G18297">
        <v>26</v>
      </c>
      <c r="K18297">
        <v>18296</v>
      </c>
      <c r="N18297"/>
      <c r="O18297"/>
      <c r="Q18297"/>
    </row>
    <row r="18298" spans="1:17" ht="15" x14ac:dyDescent="0.25">
      <c r="A18298"/>
      <c r="B18298" s="114">
        <v>18297</v>
      </c>
      <c r="C18298" s="7">
        <v>25</v>
      </c>
      <c r="G18298">
        <v>26</v>
      </c>
      <c r="K18298">
        <v>18297</v>
      </c>
      <c r="N18298"/>
      <c r="O18298"/>
      <c r="Q18298"/>
    </row>
    <row r="18299" spans="1:17" ht="15" x14ac:dyDescent="0.25">
      <c r="A18299"/>
      <c r="B18299" s="114">
        <v>18298</v>
      </c>
      <c r="C18299" s="7">
        <v>25</v>
      </c>
      <c r="G18299">
        <v>26</v>
      </c>
      <c r="K18299">
        <v>18298</v>
      </c>
      <c r="N18299"/>
      <c r="O18299"/>
      <c r="Q18299"/>
    </row>
    <row r="18300" spans="1:17" ht="15" x14ac:dyDescent="0.25">
      <c r="A18300"/>
      <c r="B18300" s="114">
        <v>18299</v>
      </c>
      <c r="C18300" s="7">
        <v>25</v>
      </c>
      <c r="G18300">
        <v>26</v>
      </c>
      <c r="K18300">
        <v>18299</v>
      </c>
      <c r="N18300"/>
      <c r="O18300"/>
      <c r="Q18300"/>
    </row>
    <row r="18301" spans="1:17" ht="15" x14ac:dyDescent="0.25">
      <c r="A18301"/>
      <c r="B18301" s="114">
        <v>18300</v>
      </c>
      <c r="C18301" s="7">
        <v>25</v>
      </c>
      <c r="G18301">
        <v>26</v>
      </c>
      <c r="K18301">
        <v>18300</v>
      </c>
      <c r="N18301"/>
      <c r="O18301"/>
      <c r="Q18301"/>
    </row>
    <row r="18302" spans="1:17" ht="15" x14ac:dyDescent="0.25">
      <c r="A18302"/>
      <c r="B18302" s="114">
        <v>18301</v>
      </c>
      <c r="C18302" s="7">
        <v>25</v>
      </c>
      <c r="G18302">
        <v>26</v>
      </c>
      <c r="K18302">
        <v>18301</v>
      </c>
      <c r="N18302"/>
      <c r="O18302"/>
      <c r="Q18302"/>
    </row>
    <row r="18303" spans="1:17" ht="15" x14ac:dyDescent="0.25">
      <c r="A18303"/>
      <c r="B18303" s="114">
        <v>18302</v>
      </c>
      <c r="C18303" s="7">
        <v>25</v>
      </c>
      <c r="G18303">
        <v>26</v>
      </c>
      <c r="K18303">
        <v>18302</v>
      </c>
      <c r="N18303"/>
      <c r="O18303"/>
      <c r="Q18303"/>
    </row>
    <row r="18304" spans="1:17" ht="15" x14ac:dyDescent="0.25">
      <c r="A18304"/>
      <c r="B18304" s="114">
        <v>18303</v>
      </c>
      <c r="C18304" s="7">
        <v>25</v>
      </c>
      <c r="G18304">
        <v>26</v>
      </c>
      <c r="K18304">
        <v>18303</v>
      </c>
      <c r="N18304"/>
      <c r="O18304"/>
      <c r="Q18304"/>
    </row>
    <row r="18305" spans="1:17" ht="15" x14ac:dyDescent="0.25">
      <c r="A18305"/>
      <c r="B18305" s="114">
        <v>18304</v>
      </c>
      <c r="C18305" s="7">
        <v>25</v>
      </c>
      <c r="G18305">
        <v>26</v>
      </c>
      <c r="K18305">
        <v>18304</v>
      </c>
      <c r="N18305"/>
      <c r="O18305"/>
      <c r="Q18305"/>
    </row>
    <row r="18306" spans="1:17" ht="15" x14ac:dyDescent="0.25">
      <c r="A18306"/>
      <c r="B18306" s="114">
        <v>18305</v>
      </c>
      <c r="C18306" s="7">
        <v>25</v>
      </c>
      <c r="G18306">
        <v>26</v>
      </c>
      <c r="K18306">
        <v>18305</v>
      </c>
      <c r="N18306"/>
      <c r="O18306"/>
      <c r="Q18306"/>
    </row>
    <row r="18307" spans="1:17" ht="15" x14ac:dyDescent="0.25">
      <c r="A18307"/>
      <c r="B18307" s="114">
        <v>18306</v>
      </c>
      <c r="C18307" s="7">
        <v>25</v>
      </c>
      <c r="G18307">
        <v>26</v>
      </c>
      <c r="K18307">
        <v>18306</v>
      </c>
      <c r="N18307"/>
      <c r="O18307"/>
      <c r="Q18307"/>
    </row>
    <row r="18308" spans="1:17" ht="15" x14ac:dyDescent="0.25">
      <c r="A18308"/>
      <c r="B18308" s="114">
        <v>18307</v>
      </c>
      <c r="C18308" s="7">
        <v>25</v>
      </c>
      <c r="G18308">
        <v>26</v>
      </c>
      <c r="K18308">
        <v>18307</v>
      </c>
      <c r="N18308"/>
      <c r="O18308"/>
      <c r="Q18308"/>
    </row>
    <row r="18309" spans="1:17" ht="15" x14ac:dyDescent="0.25">
      <c r="A18309"/>
      <c r="B18309" s="114">
        <v>18308</v>
      </c>
      <c r="C18309" s="7">
        <v>25</v>
      </c>
      <c r="G18309">
        <v>26</v>
      </c>
      <c r="K18309">
        <v>18308</v>
      </c>
      <c r="N18309"/>
      <c r="O18309"/>
      <c r="Q18309"/>
    </row>
    <row r="18310" spans="1:17" ht="15" x14ac:dyDescent="0.25">
      <c r="A18310"/>
      <c r="B18310" s="114">
        <v>18309</v>
      </c>
      <c r="C18310" s="7">
        <v>25</v>
      </c>
      <c r="G18310">
        <v>26</v>
      </c>
      <c r="K18310">
        <v>18309</v>
      </c>
      <c r="N18310"/>
      <c r="O18310"/>
      <c r="Q18310"/>
    </row>
    <row r="18311" spans="1:17" ht="15" x14ac:dyDescent="0.25">
      <c r="A18311"/>
      <c r="B18311" s="114">
        <v>18310</v>
      </c>
      <c r="C18311" s="7">
        <v>25</v>
      </c>
      <c r="G18311">
        <v>26</v>
      </c>
      <c r="K18311">
        <v>18310</v>
      </c>
      <c r="N18311"/>
      <c r="O18311"/>
      <c r="Q18311"/>
    </row>
    <row r="18312" spans="1:17" ht="15" x14ac:dyDescent="0.25">
      <c r="A18312"/>
      <c r="B18312" s="114">
        <v>18311</v>
      </c>
      <c r="C18312" s="7">
        <v>25</v>
      </c>
      <c r="G18312">
        <v>26</v>
      </c>
      <c r="K18312">
        <v>18311</v>
      </c>
      <c r="N18312"/>
      <c r="O18312"/>
      <c r="Q18312"/>
    </row>
    <row r="18313" spans="1:17" ht="15" x14ac:dyDescent="0.25">
      <c r="A18313"/>
      <c r="B18313" s="114">
        <v>18312</v>
      </c>
      <c r="C18313" s="7">
        <v>25</v>
      </c>
      <c r="G18313">
        <v>26</v>
      </c>
      <c r="K18313">
        <v>18312</v>
      </c>
      <c r="N18313"/>
      <c r="O18313"/>
      <c r="Q18313"/>
    </row>
    <row r="18314" spans="1:17" ht="15" x14ac:dyDescent="0.25">
      <c r="A18314"/>
      <c r="B18314" s="114">
        <v>18313</v>
      </c>
      <c r="C18314" s="7">
        <v>25</v>
      </c>
      <c r="G18314">
        <v>26</v>
      </c>
      <c r="K18314">
        <v>18313</v>
      </c>
      <c r="N18314"/>
      <c r="O18314"/>
      <c r="Q18314"/>
    </row>
    <row r="18315" spans="1:17" ht="15" x14ac:dyDescent="0.25">
      <c r="A18315"/>
      <c r="B18315" s="114">
        <v>18314</v>
      </c>
      <c r="C18315" s="7">
        <v>25</v>
      </c>
      <c r="G18315">
        <v>26</v>
      </c>
      <c r="K18315">
        <v>18314</v>
      </c>
      <c r="N18315"/>
      <c r="O18315"/>
      <c r="Q18315"/>
    </row>
    <row r="18316" spans="1:17" ht="15" x14ac:dyDescent="0.25">
      <c r="A18316"/>
      <c r="B18316" s="114">
        <v>18315</v>
      </c>
      <c r="C18316" s="7">
        <v>25</v>
      </c>
      <c r="G18316">
        <v>26</v>
      </c>
      <c r="K18316">
        <v>18315</v>
      </c>
      <c r="N18316"/>
      <c r="O18316"/>
      <c r="Q18316"/>
    </row>
    <row r="18317" spans="1:17" ht="15" x14ac:dyDescent="0.25">
      <c r="A18317"/>
      <c r="B18317" s="114">
        <v>18316</v>
      </c>
      <c r="C18317" s="7">
        <v>25</v>
      </c>
      <c r="G18317">
        <v>26</v>
      </c>
      <c r="K18317">
        <v>18316</v>
      </c>
      <c r="N18317"/>
      <c r="O18317"/>
      <c r="Q18317"/>
    </row>
    <row r="18318" spans="1:17" ht="15" x14ac:dyDescent="0.25">
      <c r="A18318"/>
      <c r="B18318" s="114">
        <v>18317</v>
      </c>
      <c r="C18318" s="7">
        <v>25</v>
      </c>
      <c r="G18318">
        <v>26</v>
      </c>
      <c r="K18318">
        <v>18317</v>
      </c>
      <c r="N18318"/>
      <c r="O18318"/>
      <c r="Q18318"/>
    </row>
    <row r="18319" spans="1:17" ht="15" x14ac:dyDescent="0.25">
      <c r="A18319"/>
      <c r="B18319" s="114">
        <v>18318</v>
      </c>
      <c r="C18319" s="7">
        <v>25</v>
      </c>
      <c r="G18319">
        <v>26</v>
      </c>
      <c r="K18319">
        <v>18318</v>
      </c>
      <c r="N18319"/>
      <c r="O18319"/>
      <c r="Q18319"/>
    </row>
    <row r="18320" spans="1:17" ht="15" x14ac:dyDescent="0.25">
      <c r="A18320"/>
      <c r="B18320" s="114">
        <v>18319</v>
      </c>
      <c r="C18320" s="7">
        <v>25</v>
      </c>
      <c r="G18320">
        <v>26</v>
      </c>
      <c r="K18320">
        <v>18319</v>
      </c>
      <c r="N18320"/>
      <c r="O18320"/>
      <c r="Q18320"/>
    </row>
    <row r="18321" spans="1:17" ht="15" x14ac:dyDescent="0.25">
      <c r="A18321"/>
      <c r="B18321" s="114">
        <v>18320</v>
      </c>
      <c r="C18321" s="7">
        <v>25</v>
      </c>
      <c r="G18321">
        <v>26</v>
      </c>
      <c r="K18321">
        <v>18320</v>
      </c>
      <c r="N18321"/>
      <c r="O18321"/>
      <c r="Q18321"/>
    </row>
    <row r="18322" spans="1:17" ht="15" x14ac:dyDescent="0.25">
      <c r="A18322"/>
      <c r="B18322" s="114">
        <v>18321</v>
      </c>
      <c r="C18322" s="7">
        <v>25</v>
      </c>
      <c r="G18322">
        <v>26</v>
      </c>
      <c r="K18322">
        <v>18321</v>
      </c>
      <c r="N18322"/>
      <c r="O18322"/>
      <c r="Q18322"/>
    </row>
    <row r="18323" spans="1:17" ht="15" x14ac:dyDescent="0.25">
      <c r="A18323"/>
      <c r="B18323" s="114">
        <v>18322</v>
      </c>
      <c r="C18323" s="7">
        <v>25</v>
      </c>
      <c r="G18323">
        <v>26</v>
      </c>
      <c r="K18323">
        <v>18322</v>
      </c>
      <c r="N18323"/>
      <c r="O18323"/>
      <c r="Q18323"/>
    </row>
    <row r="18324" spans="1:17" ht="15" x14ac:dyDescent="0.25">
      <c r="A18324"/>
      <c r="B18324" s="114">
        <v>18323</v>
      </c>
      <c r="C18324" s="7">
        <v>25</v>
      </c>
      <c r="G18324">
        <v>26</v>
      </c>
      <c r="K18324">
        <v>18323</v>
      </c>
      <c r="N18324"/>
      <c r="O18324"/>
      <c r="Q18324"/>
    </row>
    <row r="18325" spans="1:17" ht="15" x14ac:dyDescent="0.25">
      <c r="A18325"/>
      <c r="B18325" s="114">
        <v>18324</v>
      </c>
      <c r="C18325" s="7">
        <v>25</v>
      </c>
      <c r="G18325">
        <v>26</v>
      </c>
      <c r="K18325">
        <v>18324</v>
      </c>
      <c r="N18325"/>
      <c r="O18325"/>
      <c r="Q18325"/>
    </row>
    <row r="18326" spans="1:17" ht="15" x14ac:dyDescent="0.25">
      <c r="A18326"/>
      <c r="B18326" s="114">
        <v>18325</v>
      </c>
      <c r="C18326" s="7">
        <v>25</v>
      </c>
      <c r="G18326">
        <v>26</v>
      </c>
      <c r="K18326">
        <v>18325</v>
      </c>
      <c r="N18326"/>
      <c r="O18326"/>
      <c r="Q18326"/>
    </row>
    <row r="18327" spans="1:17" ht="15" x14ac:dyDescent="0.25">
      <c r="A18327"/>
      <c r="B18327" s="114">
        <v>18326</v>
      </c>
      <c r="C18327" s="7">
        <v>25</v>
      </c>
      <c r="G18327">
        <v>26</v>
      </c>
      <c r="K18327">
        <v>18326</v>
      </c>
      <c r="N18327"/>
      <c r="O18327"/>
      <c r="Q18327"/>
    </row>
    <row r="18328" spans="1:17" ht="15" x14ac:dyDescent="0.25">
      <c r="A18328"/>
      <c r="B18328" s="114">
        <v>18327</v>
      </c>
      <c r="C18328" s="7">
        <v>25</v>
      </c>
      <c r="G18328">
        <v>26</v>
      </c>
      <c r="K18328">
        <v>18327</v>
      </c>
      <c r="N18328"/>
      <c r="O18328"/>
      <c r="Q18328"/>
    </row>
    <row r="18329" spans="1:17" ht="15" x14ac:dyDescent="0.25">
      <c r="A18329"/>
      <c r="B18329" s="114">
        <v>18328</v>
      </c>
      <c r="C18329" s="7">
        <v>25</v>
      </c>
      <c r="G18329">
        <v>26</v>
      </c>
      <c r="K18329">
        <v>18328</v>
      </c>
      <c r="N18329"/>
      <c r="O18329"/>
      <c r="Q18329"/>
    </row>
    <row r="18330" spans="1:17" ht="15" x14ac:dyDescent="0.25">
      <c r="A18330"/>
      <c r="B18330" s="114">
        <v>18329</v>
      </c>
      <c r="C18330" s="7">
        <v>25</v>
      </c>
      <c r="G18330">
        <v>26</v>
      </c>
      <c r="K18330">
        <v>18329</v>
      </c>
      <c r="N18330"/>
      <c r="O18330"/>
      <c r="Q18330"/>
    </row>
    <row r="18331" spans="1:17" ht="15" x14ac:dyDescent="0.25">
      <c r="A18331"/>
      <c r="B18331" s="114">
        <v>18330</v>
      </c>
      <c r="C18331" s="7">
        <v>25</v>
      </c>
      <c r="G18331">
        <v>26</v>
      </c>
      <c r="K18331">
        <v>18330</v>
      </c>
      <c r="N18331"/>
      <c r="O18331"/>
      <c r="Q18331"/>
    </row>
    <row r="18332" spans="1:17" ht="15" x14ac:dyDescent="0.25">
      <c r="A18332"/>
      <c r="B18332" s="114">
        <v>18331</v>
      </c>
      <c r="C18332" s="7">
        <v>25</v>
      </c>
      <c r="G18332">
        <v>26</v>
      </c>
      <c r="K18332">
        <v>18331</v>
      </c>
      <c r="N18332"/>
      <c r="O18332"/>
      <c r="Q18332"/>
    </row>
    <row r="18333" spans="1:17" ht="15" x14ac:dyDescent="0.25">
      <c r="A18333"/>
      <c r="B18333" s="114">
        <v>18332</v>
      </c>
      <c r="C18333" s="7">
        <v>25</v>
      </c>
      <c r="G18333">
        <v>26</v>
      </c>
      <c r="K18333">
        <v>18332</v>
      </c>
      <c r="N18333"/>
      <c r="O18333"/>
      <c r="Q18333"/>
    </row>
    <row r="18334" spans="1:17" ht="15" x14ac:dyDescent="0.25">
      <c r="A18334"/>
      <c r="B18334" s="114">
        <v>18333</v>
      </c>
      <c r="C18334" s="7">
        <v>25</v>
      </c>
      <c r="G18334">
        <v>26</v>
      </c>
      <c r="K18334">
        <v>18333</v>
      </c>
      <c r="N18334"/>
      <c r="O18334"/>
      <c r="Q18334"/>
    </row>
    <row r="18335" spans="1:17" ht="15" x14ac:dyDescent="0.25">
      <c r="A18335"/>
      <c r="B18335" s="114">
        <v>18334</v>
      </c>
      <c r="C18335" s="7">
        <v>25</v>
      </c>
      <c r="G18335">
        <v>26</v>
      </c>
      <c r="K18335">
        <v>18334</v>
      </c>
      <c r="N18335"/>
      <c r="O18335"/>
      <c r="Q18335"/>
    </row>
    <row r="18336" spans="1:17" ht="15" x14ac:dyDescent="0.25">
      <c r="A18336"/>
      <c r="B18336" s="114">
        <v>18335</v>
      </c>
      <c r="C18336" s="7">
        <v>25</v>
      </c>
      <c r="G18336">
        <v>26</v>
      </c>
      <c r="K18336">
        <v>18335</v>
      </c>
      <c r="N18336"/>
      <c r="O18336"/>
      <c r="Q18336"/>
    </row>
    <row r="18337" spans="1:17" ht="15" x14ac:dyDescent="0.25">
      <c r="A18337"/>
      <c r="B18337" s="114">
        <v>18336</v>
      </c>
      <c r="C18337" s="7">
        <v>25</v>
      </c>
      <c r="G18337">
        <v>26</v>
      </c>
      <c r="K18337">
        <v>18336</v>
      </c>
      <c r="N18337"/>
      <c r="O18337"/>
      <c r="Q18337"/>
    </row>
    <row r="18338" spans="1:17" ht="15" x14ac:dyDescent="0.25">
      <c r="A18338"/>
      <c r="B18338" s="114">
        <v>18337</v>
      </c>
      <c r="C18338" s="7">
        <v>25</v>
      </c>
      <c r="G18338">
        <v>26</v>
      </c>
      <c r="K18338">
        <v>18337</v>
      </c>
      <c r="N18338"/>
      <c r="O18338"/>
      <c r="Q18338"/>
    </row>
    <row r="18339" spans="1:17" ht="15" x14ac:dyDescent="0.25">
      <c r="A18339"/>
      <c r="B18339" s="114">
        <v>18338</v>
      </c>
      <c r="C18339" s="7">
        <v>25</v>
      </c>
      <c r="G18339">
        <v>26</v>
      </c>
      <c r="K18339">
        <v>18338</v>
      </c>
      <c r="N18339"/>
      <c r="O18339"/>
      <c r="Q18339"/>
    </row>
    <row r="18340" spans="1:17" ht="15" x14ac:dyDescent="0.25">
      <c r="A18340"/>
      <c r="B18340" s="114">
        <v>18339</v>
      </c>
      <c r="C18340" s="7">
        <v>25</v>
      </c>
      <c r="G18340">
        <v>26</v>
      </c>
      <c r="K18340">
        <v>18339</v>
      </c>
      <c r="N18340"/>
      <c r="O18340"/>
      <c r="Q18340"/>
    </row>
    <row r="18341" spans="1:17" ht="15" x14ac:dyDescent="0.25">
      <c r="A18341"/>
      <c r="B18341" s="114">
        <v>18340</v>
      </c>
      <c r="C18341" s="7">
        <v>25</v>
      </c>
      <c r="G18341">
        <v>26</v>
      </c>
      <c r="K18341">
        <v>18340</v>
      </c>
      <c r="N18341"/>
      <c r="O18341"/>
      <c r="Q18341"/>
    </row>
    <row r="18342" spans="1:17" ht="15" x14ac:dyDescent="0.25">
      <c r="A18342"/>
      <c r="B18342" s="114">
        <v>18341</v>
      </c>
      <c r="C18342" s="7">
        <v>25</v>
      </c>
      <c r="G18342">
        <v>26</v>
      </c>
      <c r="K18342">
        <v>18341</v>
      </c>
      <c r="N18342"/>
      <c r="O18342"/>
      <c r="Q18342"/>
    </row>
    <row r="18343" spans="1:17" ht="15" x14ac:dyDescent="0.25">
      <c r="A18343"/>
      <c r="B18343" s="114">
        <v>18342</v>
      </c>
      <c r="C18343" s="7">
        <v>25</v>
      </c>
      <c r="G18343">
        <v>26</v>
      </c>
      <c r="K18343">
        <v>18342</v>
      </c>
      <c r="N18343"/>
      <c r="O18343"/>
      <c r="Q18343"/>
    </row>
    <row r="18344" spans="1:17" ht="15" x14ac:dyDescent="0.25">
      <c r="A18344"/>
      <c r="B18344" s="114">
        <v>18343</v>
      </c>
      <c r="C18344" s="7">
        <v>25</v>
      </c>
      <c r="G18344">
        <v>26</v>
      </c>
      <c r="K18344">
        <v>18343</v>
      </c>
      <c r="N18344"/>
      <c r="O18344"/>
      <c r="Q18344"/>
    </row>
    <row r="18345" spans="1:17" ht="15" x14ac:dyDescent="0.25">
      <c r="A18345"/>
      <c r="B18345" s="114">
        <v>18344</v>
      </c>
      <c r="C18345" s="7">
        <v>25</v>
      </c>
      <c r="G18345">
        <v>26</v>
      </c>
      <c r="K18345">
        <v>18344</v>
      </c>
      <c r="N18345"/>
      <c r="O18345"/>
      <c r="Q18345"/>
    </row>
    <row r="18346" spans="1:17" ht="15" x14ac:dyDescent="0.25">
      <c r="A18346"/>
      <c r="B18346" s="114">
        <v>18345</v>
      </c>
      <c r="C18346" s="7">
        <v>25</v>
      </c>
      <c r="G18346">
        <v>26</v>
      </c>
      <c r="K18346">
        <v>18345</v>
      </c>
      <c r="N18346"/>
      <c r="O18346"/>
      <c r="Q18346"/>
    </row>
    <row r="18347" spans="1:17" ht="15" x14ac:dyDescent="0.25">
      <c r="A18347"/>
      <c r="B18347" s="114">
        <v>18346</v>
      </c>
      <c r="C18347" s="7">
        <v>25</v>
      </c>
      <c r="G18347">
        <v>26</v>
      </c>
      <c r="K18347">
        <v>18346</v>
      </c>
      <c r="N18347"/>
      <c r="O18347"/>
      <c r="Q18347"/>
    </row>
    <row r="18348" spans="1:17" ht="15" x14ac:dyDescent="0.25">
      <c r="A18348"/>
      <c r="B18348" s="114">
        <v>18347</v>
      </c>
      <c r="C18348" s="7">
        <v>25</v>
      </c>
      <c r="G18348">
        <v>26</v>
      </c>
      <c r="K18348">
        <v>18347</v>
      </c>
      <c r="N18348"/>
      <c r="O18348"/>
      <c r="Q18348"/>
    </row>
    <row r="18349" spans="1:17" ht="15" x14ac:dyDescent="0.25">
      <c r="A18349"/>
      <c r="B18349" s="114">
        <v>18348</v>
      </c>
      <c r="C18349" s="7">
        <v>25</v>
      </c>
      <c r="G18349">
        <v>26</v>
      </c>
      <c r="K18349">
        <v>18348</v>
      </c>
      <c r="N18349"/>
      <c r="O18349"/>
      <c r="Q18349"/>
    </row>
    <row r="18350" spans="1:17" ht="15" x14ac:dyDescent="0.25">
      <c r="A18350"/>
      <c r="B18350" s="114">
        <v>18349</v>
      </c>
      <c r="C18350" s="7">
        <v>25</v>
      </c>
      <c r="G18350">
        <v>26</v>
      </c>
      <c r="K18350">
        <v>18349</v>
      </c>
      <c r="N18350"/>
      <c r="O18350"/>
      <c r="Q18350"/>
    </row>
    <row r="18351" spans="1:17" ht="15" x14ac:dyDescent="0.25">
      <c r="A18351"/>
      <c r="B18351" s="114">
        <v>18350</v>
      </c>
      <c r="C18351" s="7">
        <v>25</v>
      </c>
      <c r="G18351">
        <v>26</v>
      </c>
      <c r="K18351">
        <v>18350</v>
      </c>
      <c r="N18351"/>
      <c r="O18351"/>
      <c r="Q18351"/>
    </row>
    <row r="18352" spans="1:17" ht="15" x14ac:dyDescent="0.25">
      <c r="A18352"/>
      <c r="B18352" s="114">
        <v>18351</v>
      </c>
      <c r="C18352" s="7">
        <v>25</v>
      </c>
      <c r="G18352">
        <v>26</v>
      </c>
      <c r="K18352">
        <v>18351</v>
      </c>
      <c r="N18352"/>
      <c r="O18352"/>
      <c r="Q18352"/>
    </row>
    <row r="18353" spans="1:17" ht="15" x14ac:dyDescent="0.25">
      <c r="A18353"/>
      <c r="B18353" s="114">
        <v>18352</v>
      </c>
      <c r="C18353" s="7">
        <v>25</v>
      </c>
      <c r="G18353">
        <v>26</v>
      </c>
      <c r="K18353">
        <v>18352</v>
      </c>
      <c r="N18353"/>
      <c r="O18353"/>
      <c r="Q18353"/>
    </row>
    <row r="18354" spans="1:17" ht="15" x14ac:dyDescent="0.25">
      <c r="A18354"/>
      <c r="B18354" s="114">
        <v>18353</v>
      </c>
      <c r="C18354" s="7">
        <v>25</v>
      </c>
      <c r="G18354">
        <v>26</v>
      </c>
      <c r="K18354">
        <v>18353</v>
      </c>
      <c r="N18354"/>
      <c r="O18354"/>
      <c r="Q18354"/>
    </row>
    <row r="18355" spans="1:17" ht="15" x14ac:dyDescent="0.25">
      <c r="A18355"/>
      <c r="B18355" s="114">
        <v>18354</v>
      </c>
      <c r="C18355" s="7">
        <v>25</v>
      </c>
      <c r="G18355">
        <v>26</v>
      </c>
      <c r="K18355">
        <v>18354</v>
      </c>
      <c r="N18355"/>
      <c r="O18355"/>
      <c r="Q18355"/>
    </row>
    <row r="18356" spans="1:17" ht="15" x14ac:dyDescent="0.25">
      <c r="A18356"/>
      <c r="B18356" s="114">
        <v>18355</v>
      </c>
      <c r="C18356" s="7">
        <v>25</v>
      </c>
      <c r="G18356">
        <v>26</v>
      </c>
      <c r="K18356">
        <v>18355</v>
      </c>
      <c r="N18356"/>
      <c r="O18356"/>
      <c r="Q18356"/>
    </row>
    <row r="18357" spans="1:17" ht="15" x14ac:dyDescent="0.25">
      <c r="A18357"/>
      <c r="B18357" s="114">
        <v>18356</v>
      </c>
      <c r="C18357" s="7">
        <v>25</v>
      </c>
      <c r="G18357">
        <v>26</v>
      </c>
      <c r="K18357">
        <v>18356</v>
      </c>
      <c r="N18357"/>
      <c r="O18357"/>
      <c r="Q18357"/>
    </row>
    <row r="18358" spans="1:17" ht="15" x14ac:dyDescent="0.25">
      <c r="A18358"/>
      <c r="B18358" s="114">
        <v>18357</v>
      </c>
      <c r="C18358" s="7">
        <v>25</v>
      </c>
      <c r="G18358">
        <v>26</v>
      </c>
      <c r="K18358">
        <v>18357</v>
      </c>
      <c r="N18358"/>
      <c r="O18358"/>
      <c r="Q18358"/>
    </row>
    <row r="18359" spans="1:17" ht="15" x14ac:dyDescent="0.25">
      <c r="A18359"/>
      <c r="B18359" s="114">
        <v>18358</v>
      </c>
      <c r="C18359" s="7">
        <v>25</v>
      </c>
      <c r="G18359">
        <v>26</v>
      </c>
      <c r="K18359">
        <v>18358</v>
      </c>
      <c r="N18359"/>
      <c r="O18359"/>
      <c r="Q18359"/>
    </row>
    <row r="18360" spans="1:17" ht="15" x14ac:dyDescent="0.25">
      <c r="A18360"/>
      <c r="B18360" s="114">
        <v>18359</v>
      </c>
      <c r="C18360" s="7">
        <v>25</v>
      </c>
      <c r="G18360">
        <v>26</v>
      </c>
      <c r="K18360">
        <v>18359</v>
      </c>
      <c r="N18360"/>
      <c r="O18360"/>
      <c r="Q18360"/>
    </row>
    <row r="18361" spans="1:17" ht="15" x14ac:dyDescent="0.25">
      <c r="A18361"/>
      <c r="B18361" s="114">
        <v>18360</v>
      </c>
      <c r="C18361" s="7">
        <v>25</v>
      </c>
      <c r="G18361">
        <v>26</v>
      </c>
      <c r="K18361">
        <v>18360</v>
      </c>
      <c r="N18361"/>
      <c r="O18361"/>
      <c r="Q18361"/>
    </row>
    <row r="18362" spans="1:17" ht="15" x14ac:dyDescent="0.25">
      <c r="A18362"/>
      <c r="B18362" s="114">
        <v>18361</v>
      </c>
      <c r="C18362" s="7">
        <v>25</v>
      </c>
      <c r="G18362">
        <v>26</v>
      </c>
      <c r="K18362">
        <v>18361</v>
      </c>
      <c r="N18362"/>
      <c r="O18362"/>
      <c r="Q18362"/>
    </row>
    <row r="18363" spans="1:17" ht="15" x14ac:dyDescent="0.25">
      <c r="A18363"/>
      <c r="B18363" s="114">
        <v>18362</v>
      </c>
      <c r="C18363" s="7">
        <v>25</v>
      </c>
      <c r="G18363">
        <v>26</v>
      </c>
      <c r="K18363">
        <v>18362</v>
      </c>
      <c r="N18363"/>
      <c r="O18363"/>
      <c r="Q18363"/>
    </row>
    <row r="18364" spans="1:17" ht="15" x14ac:dyDescent="0.25">
      <c r="A18364"/>
      <c r="B18364" s="114">
        <v>18363</v>
      </c>
      <c r="C18364" s="7">
        <v>25</v>
      </c>
      <c r="G18364">
        <v>26</v>
      </c>
      <c r="K18364">
        <v>18363</v>
      </c>
      <c r="N18364"/>
      <c r="O18364"/>
      <c r="Q18364"/>
    </row>
    <row r="18365" spans="1:17" ht="15" x14ac:dyDescent="0.25">
      <c r="A18365"/>
      <c r="B18365" s="114">
        <v>18364</v>
      </c>
      <c r="C18365" s="7">
        <v>25</v>
      </c>
      <c r="G18365">
        <v>26</v>
      </c>
      <c r="K18365">
        <v>18364</v>
      </c>
      <c r="N18365"/>
      <c r="O18365"/>
      <c r="Q18365"/>
    </row>
    <row r="18366" spans="1:17" ht="15" x14ac:dyDescent="0.25">
      <c r="A18366"/>
      <c r="B18366" s="114">
        <v>18365</v>
      </c>
      <c r="C18366" s="7">
        <v>25</v>
      </c>
      <c r="G18366">
        <v>26</v>
      </c>
      <c r="K18366">
        <v>18365</v>
      </c>
      <c r="N18366"/>
      <c r="O18366"/>
      <c r="Q18366"/>
    </row>
    <row r="18367" spans="1:17" ht="15" x14ac:dyDescent="0.25">
      <c r="A18367"/>
      <c r="B18367" s="114">
        <v>18366</v>
      </c>
      <c r="C18367" s="7">
        <v>25</v>
      </c>
      <c r="G18367">
        <v>26</v>
      </c>
      <c r="K18367">
        <v>18366</v>
      </c>
      <c r="N18367"/>
      <c r="O18367"/>
      <c r="Q18367"/>
    </row>
    <row r="18368" spans="1:17" ht="15" x14ac:dyDescent="0.25">
      <c r="A18368"/>
      <c r="B18368" s="114">
        <v>18367</v>
      </c>
      <c r="C18368" s="7">
        <v>25</v>
      </c>
      <c r="G18368">
        <v>26</v>
      </c>
      <c r="K18368">
        <v>18367</v>
      </c>
      <c r="N18368"/>
      <c r="O18368"/>
      <c r="Q18368"/>
    </row>
    <row r="18369" spans="1:17" ht="15" x14ac:dyDescent="0.25">
      <c r="A18369"/>
      <c r="B18369" s="114">
        <v>18368</v>
      </c>
      <c r="C18369" s="7">
        <v>25</v>
      </c>
      <c r="G18369">
        <v>26</v>
      </c>
      <c r="K18369">
        <v>18368</v>
      </c>
      <c r="N18369"/>
      <c r="O18369"/>
      <c r="Q18369"/>
    </row>
    <row r="18370" spans="1:17" ht="15" x14ac:dyDescent="0.25">
      <c r="A18370"/>
      <c r="B18370" s="114">
        <v>18369</v>
      </c>
      <c r="C18370" s="7">
        <v>25</v>
      </c>
      <c r="G18370">
        <v>26</v>
      </c>
      <c r="K18370">
        <v>18369</v>
      </c>
      <c r="N18370"/>
      <c r="O18370"/>
      <c r="Q18370"/>
    </row>
    <row r="18371" spans="1:17" ht="15" x14ac:dyDescent="0.25">
      <c r="A18371"/>
      <c r="B18371" s="114">
        <v>18370</v>
      </c>
      <c r="C18371" s="7">
        <v>25</v>
      </c>
      <c r="G18371">
        <v>26</v>
      </c>
      <c r="K18371">
        <v>18370</v>
      </c>
      <c r="N18371"/>
      <c r="O18371"/>
      <c r="Q18371"/>
    </row>
    <row r="18372" spans="1:17" ht="15" x14ac:dyDescent="0.25">
      <c r="A18372"/>
      <c r="B18372" s="114">
        <v>18371</v>
      </c>
      <c r="C18372" s="7">
        <v>25</v>
      </c>
      <c r="G18372">
        <v>26</v>
      </c>
      <c r="K18372">
        <v>18371</v>
      </c>
      <c r="N18372"/>
      <c r="O18372"/>
      <c r="Q18372"/>
    </row>
    <row r="18373" spans="1:17" ht="15" x14ac:dyDescent="0.25">
      <c r="A18373"/>
      <c r="B18373" s="114">
        <v>18372</v>
      </c>
      <c r="C18373" s="7">
        <v>25</v>
      </c>
      <c r="G18373">
        <v>26</v>
      </c>
      <c r="K18373">
        <v>18372</v>
      </c>
      <c r="N18373"/>
      <c r="O18373"/>
      <c r="Q18373"/>
    </row>
    <row r="18374" spans="1:17" ht="15" x14ac:dyDescent="0.25">
      <c r="A18374"/>
      <c r="B18374" s="114">
        <v>18373</v>
      </c>
      <c r="C18374" s="7">
        <v>25</v>
      </c>
      <c r="G18374">
        <v>26</v>
      </c>
      <c r="K18374">
        <v>18373</v>
      </c>
      <c r="N18374"/>
      <c r="O18374"/>
      <c r="Q18374"/>
    </row>
    <row r="18375" spans="1:17" ht="15" x14ac:dyDescent="0.25">
      <c r="A18375"/>
      <c r="B18375" s="114">
        <v>18374</v>
      </c>
      <c r="C18375" s="7">
        <v>25</v>
      </c>
      <c r="G18375">
        <v>26</v>
      </c>
      <c r="K18375">
        <v>18374</v>
      </c>
      <c r="N18375"/>
      <c r="O18375"/>
      <c r="Q18375"/>
    </row>
    <row r="18376" spans="1:17" ht="15" x14ac:dyDescent="0.25">
      <c r="A18376"/>
      <c r="B18376" s="114">
        <v>18375</v>
      </c>
      <c r="C18376" s="7">
        <v>25</v>
      </c>
      <c r="G18376">
        <v>26</v>
      </c>
      <c r="N18376"/>
      <c r="O18376"/>
      <c r="Q18376"/>
    </row>
    <row r="18377" spans="1:17" ht="15" x14ac:dyDescent="0.25">
      <c r="A18377"/>
      <c r="B18377" s="114">
        <v>18376</v>
      </c>
      <c r="C18377" s="7">
        <v>25</v>
      </c>
      <c r="G18377">
        <v>26</v>
      </c>
      <c r="N18377"/>
      <c r="O18377"/>
      <c r="Q18377"/>
    </row>
    <row r="18378" spans="1:17" ht="15" x14ac:dyDescent="0.25">
      <c r="A18378"/>
      <c r="B18378" s="114">
        <v>18377</v>
      </c>
      <c r="C18378" s="7">
        <v>25</v>
      </c>
      <c r="G18378">
        <v>26</v>
      </c>
      <c r="N18378"/>
      <c r="O18378"/>
      <c r="Q18378"/>
    </row>
    <row r="18379" spans="1:17" ht="15" x14ac:dyDescent="0.25">
      <c r="A18379"/>
      <c r="B18379" s="114">
        <v>18378</v>
      </c>
      <c r="C18379" s="7">
        <v>25</v>
      </c>
      <c r="G18379">
        <v>26</v>
      </c>
      <c r="N18379"/>
      <c r="O18379"/>
      <c r="Q18379"/>
    </row>
    <row r="18380" spans="1:17" ht="15" x14ac:dyDescent="0.25">
      <c r="A18380"/>
      <c r="B18380" s="114">
        <v>18379</v>
      </c>
      <c r="C18380" s="7">
        <v>25</v>
      </c>
      <c r="G18380">
        <v>26</v>
      </c>
      <c r="N18380"/>
      <c r="O18380"/>
      <c r="Q18380"/>
    </row>
    <row r="18381" spans="1:17" ht="15" x14ac:dyDescent="0.25">
      <c r="A18381"/>
      <c r="B18381" s="114">
        <v>18380</v>
      </c>
      <c r="C18381" s="7">
        <v>25</v>
      </c>
      <c r="G18381">
        <v>26</v>
      </c>
      <c r="N18381"/>
      <c r="O18381"/>
      <c r="Q18381"/>
    </row>
    <row r="18382" spans="1:17" ht="15" x14ac:dyDescent="0.25">
      <c r="A18382"/>
      <c r="B18382" s="114">
        <v>18381</v>
      </c>
      <c r="C18382" s="7">
        <v>25</v>
      </c>
      <c r="G18382">
        <v>26</v>
      </c>
      <c r="N18382"/>
      <c r="O18382"/>
      <c r="Q18382"/>
    </row>
    <row r="18383" spans="1:17" ht="15" x14ac:dyDescent="0.25">
      <c r="A18383"/>
      <c r="B18383" s="114">
        <v>18382</v>
      </c>
      <c r="C18383" s="7">
        <v>25</v>
      </c>
      <c r="G18383">
        <v>26</v>
      </c>
      <c r="N18383"/>
      <c r="O18383"/>
      <c r="Q18383"/>
    </row>
    <row r="18384" spans="1:17" ht="15" x14ac:dyDescent="0.25">
      <c r="A18384"/>
      <c r="B18384" s="114">
        <v>18383</v>
      </c>
      <c r="C18384" s="7">
        <v>25</v>
      </c>
      <c r="G18384">
        <v>26</v>
      </c>
      <c r="N18384"/>
      <c r="O18384"/>
      <c r="Q18384"/>
    </row>
    <row r="18385" spans="2:7" customFormat="1" ht="15" x14ac:dyDescent="0.25">
      <c r="B18385" s="114">
        <v>18384</v>
      </c>
      <c r="C18385" s="7">
        <v>25</v>
      </c>
      <c r="G18385">
        <v>26</v>
      </c>
    </row>
    <row r="18386" spans="2:7" customFormat="1" ht="15" x14ac:dyDescent="0.25">
      <c r="B18386" s="114">
        <v>18385</v>
      </c>
      <c r="C18386" s="7">
        <v>25</v>
      </c>
      <c r="G18386">
        <v>26</v>
      </c>
    </row>
    <row r="18387" spans="2:7" customFormat="1" ht="15" x14ac:dyDescent="0.25">
      <c r="B18387" s="114">
        <v>18386</v>
      </c>
      <c r="C18387" s="7">
        <v>25</v>
      </c>
      <c r="G18387">
        <v>26</v>
      </c>
    </row>
    <row r="18388" spans="2:7" customFormat="1" ht="15" x14ac:dyDescent="0.25">
      <c r="B18388" s="114">
        <v>18387</v>
      </c>
      <c r="C18388" s="7">
        <v>25</v>
      </c>
      <c r="G18388">
        <v>26</v>
      </c>
    </row>
    <row r="18389" spans="2:7" customFormat="1" ht="15" x14ac:dyDescent="0.25">
      <c r="B18389" s="114">
        <v>18388</v>
      </c>
      <c r="C18389" s="7">
        <v>25</v>
      </c>
      <c r="G18389">
        <v>26</v>
      </c>
    </row>
    <row r="18390" spans="2:7" customFormat="1" ht="15" x14ac:dyDescent="0.25">
      <c r="B18390" s="114">
        <v>18389</v>
      </c>
      <c r="C18390" s="7">
        <v>25</v>
      </c>
      <c r="G18390">
        <v>26</v>
      </c>
    </row>
    <row r="18391" spans="2:7" customFormat="1" ht="15" x14ac:dyDescent="0.25">
      <c r="B18391" s="114">
        <v>18390</v>
      </c>
      <c r="C18391" s="7">
        <v>25</v>
      </c>
      <c r="G18391">
        <v>26</v>
      </c>
    </row>
    <row r="18392" spans="2:7" customFormat="1" ht="15" x14ac:dyDescent="0.25">
      <c r="B18392" s="114">
        <v>18391</v>
      </c>
      <c r="C18392" s="7">
        <v>25</v>
      </c>
      <c r="G18392">
        <v>26</v>
      </c>
    </row>
    <row r="18393" spans="2:7" customFormat="1" ht="15" x14ac:dyDescent="0.25">
      <c r="B18393" s="114">
        <v>18392</v>
      </c>
      <c r="C18393" s="7">
        <v>25</v>
      </c>
      <c r="G18393">
        <v>26</v>
      </c>
    </row>
    <row r="18394" spans="2:7" customFormat="1" ht="15" x14ac:dyDescent="0.25">
      <c r="B18394" s="114">
        <v>18393</v>
      </c>
      <c r="C18394" s="7">
        <v>25</v>
      </c>
      <c r="G18394">
        <v>26</v>
      </c>
    </row>
    <row r="18395" spans="2:7" customFormat="1" ht="15" x14ac:dyDescent="0.25">
      <c r="B18395" s="114">
        <v>18394</v>
      </c>
      <c r="C18395" s="7">
        <v>25</v>
      </c>
      <c r="G18395">
        <v>26</v>
      </c>
    </row>
    <row r="18396" spans="2:7" customFormat="1" ht="15" x14ac:dyDescent="0.25">
      <c r="B18396" s="114">
        <v>18395</v>
      </c>
      <c r="C18396" s="7">
        <v>25</v>
      </c>
      <c r="G18396">
        <v>26</v>
      </c>
    </row>
    <row r="18397" spans="2:7" customFormat="1" ht="15" x14ac:dyDescent="0.25">
      <c r="B18397" s="114">
        <v>18396</v>
      </c>
      <c r="C18397" s="7">
        <v>25</v>
      </c>
      <c r="G18397">
        <v>26</v>
      </c>
    </row>
    <row r="18398" spans="2:7" customFormat="1" ht="15" x14ac:dyDescent="0.25">
      <c r="B18398" s="114">
        <v>18397</v>
      </c>
      <c r="C18398" s="7">
        <v>25</v>
      </c>
      <c r="G18398">
        <v>26</v>
      </c>
    </row>
    <row r="18399" spans="2:7" customFormat="1" ht="15" x14ac:dyDescent="0.25">
      <c r="B18399" s="114">
        <v>18398</v>
      </c>
      <c r="C18399" s="7">
        <v>25</v>
      </c>
      <c r="G18399">
        <v>26</v>
      </c>
    </row>
    <row r="18400" spans="2:7" customFormat="1" ht="15" x14ac:dyDescent="0.25">
      <c r="B18400" s="114">
        <v>18399</v>
      </c>
      <c r="C18400" s="7">
        <v>25</v>
      </c>
      <c r="G18400">
        <v>26</v>
      </c>
    </row>
    <row r="18401" spans="2:7" customFormat="1" ht="15" x14ac:dyDescent="0.25">
      <c r="B18401" s="114">
        <v>18400</v>
      </c>
      <c r="C18401" s="7">
        <v>25</v>
      </c>
      <c r="G18401">
        <v>26</v>
      </c>
    </row>
    <row r="18402" spans="2:7" customFormat="1" ht="15" x14ac:dyDescent="0.25">
      <c r="B18402" s="114">
        <v>18401</v>
      </c>
      <c r="C18402" s="7">
        <v>25</v>
      </c>
      <c r="G18402">
        <v>26</v>
      </c>
    </row>
    <row r="18403" spans="2:7" customFormat="1" ht="15" x14ac:dyDescent="0.25">
      <c r="B18403" s="114">
        <v>18402</v>
      </c>
      <c r="C18403" s="7">
        <v>25</v>
      </c>
      <c r="G18403">
        <v>26</v>
      </c>
    </row>
    <row r="18404" spans="2:7" customFormat="1" ht="15" x14ac:dyDescent="0.25">
      <c r="B18404" s="114">
        <v>18403</v>
      </c>
      <c r="C18404" s="7">
        <v>25</v>
      </c>
      <c r="G18404">
        <v>26</v>
      </c>
    </row>
    <row r="18405" spans="2:7" customFormat="1" ht="15" x14ac:dyDescent="0.25">
      <c r="B18405" s="114">
        <v>18404</v>
      </c>
      <c r="C18405" s="7">
        <v>25</v>
      </c>
      <c r="G18405">
        <v>26</v>
      </c>
    </row>
    <row r="18406" spans="2:7" customFormat="1" ht="15" x14ac:dyDescent="0.25">
      <c r="B18406" s="114">
        <v>18405</v>
      </c>
      <c r="C18406" s="7">
        <v>25</v>
      </c>
      <c r="G18406">
        <v>26</v>
      </c>
    </row>
    <row r="18407" spans="2:7" customFormat="1" ht="15" x14ac:dyDescent="0.25">
      <c r="B18407" s="114">
        <v>18406</v>
      </c>
      <c r="C18407" s="7">
        <v>25</v>
      </c>
      <c r="G18407">
        <v>26</v>
      </c>
    </row>
    <row r="18408" spans="2:7" customFormat="1" ht="15" x14ac:dyDescent="0.25">
      <c r="B18408" s="114">
        <v>18407</v>
      </c>
      <c r="C18408" s="7">
        <v>25</v>
      </c>
      <c r="G18408">
        <v>26</v>
      </c>
    </row>
    <row r="18409" spans="2:7" customFormat="1" ht="15" x14ac:dyDescent="0.25">
      <c r="B18409" s="114">
        <v>18408</v>
      </c>
      <c r="C18409" s="7">
        <v>25</v>
      </c>
      <c r="G18409">
        <v>26</v>
      </c>
    </row>
    <row r="18410" spans="2:7" customFormat="1" ht="15" x14ac:dyDescent="0.25">
      <c r="B18410" s="114">
        <v>18409</v>
      </c>
      <c r="C18410" s="7">
        <v>25</v>
      </c>
      <c r="G18410">
        <v>26</v>
      </c>
    </row>
    <row r="18411" spans="2:7" customFormat="1" ht="15" x14ac:dyDescent="0.25">
      <c r="B18411" s="114">
        <v>18410</v>
      </c>
      <c r="C18411" s="7">
        <v>25</v>
      </c>
      <c r="G18411">
        <v>26</v>
      </c>
    </row>
    <row r="18412" spans="2:7" customFormat="1" ht="15" x14ac:dyDescent="0.25">
      <c r="B18412" s="114">
        <v>18411</v>
      </c>
      <c r="C18412" s="7">
        <v>25</v>
      </c>
      <c r="G18412">
        <v>26</v>
      </c>
    </row>
    <row r="18413" spans="2:7" customFormat="1" ht="15" x14ac:dyDescent="0.25">
      <c r="B18413" s="114">
        <v>18412</v>
      </c>
      <c r="C18413" s="7">
        <v>25</v>
      </c>
      <c r="G18413">
        <v>26</v>
      </c>
    </row>
    <row r="18414" spans="2:7" customFormat="1" ht="15" x14ac:dyDescent="0.25">
      <c r="B18414" s="114">
        <v>18413</v>
      </c>
      <c r="C18414" s="7">
        <v>25</v>
      </c>
      <c r="G18414">
        <v>26</v>
      </c>
    </row>
    <row r="18415" spans="2:7" customFormat="1" ht="15" x14ac:dyDescent="0.25">
      <c r="B18415" s="114">
        <v>18414</v>
      </c>
      <c r="C18415" s="7">
        <v>25</v>
      </c>
      <c r="G18415">
        <v>26</v>
      </c>
    </row>
    <row r="18416" spans="2:7" customFormat="1" ht="15" x14ac:dyDescent="0.25">
      <c r="B18416" s="114">
        <v>18415</v>
      </c>
      <c r="C18416" s="7">
        <v>25</v>
      </c>
      <c r="G18416">
        <v>26</v>
      </c>
    </row>
    <row r="18417" spans="2:7" customFormat="1" ht="15" x14ac:dyDescent="0.25">
      <c r="B18417" s="114">
        <v>18416</v>
      </c>
      <c r="C18417" s="7">
        <v>25</v>
      </c>
      <c r="G18417">
        <v>26</v>
      </c>
    </row>
    <row r="18418" spans="2:7" customFormat="1" ht="15" x14ac:dyDescent="0.25">
      <c r="B18418" s="114">
        <v>18417</v>
      </c>
      <c r="C18418" s="7">
        <v>25</v>
      </c>
      <c r="G18418">
        <v>26</v>
      </c>
    </row>
    <row r="18419" spans="2:7" customFormat="1" ht="15" x14ac:dyDescent="0.25">
      <c r="B18419" s="114">
        <v>18418</v>
      </c>
      <c r="C18419" s="7">
        <v>25</v>
      </c>
      <c r="G18419">
        <v>26</v>
      </c>
    </row>
    <row r="18420" spans="2:7" customFormat="1" ht="15" x14ac:dyDescent="0.25">
      <c r="B18420" s="114">
        <v>18419</v>
      </c>
      <c r="C18420" s="7">
        <v>25</v>
      </c>
      <c r="G18420">
        <v>26</v>
      </c>
    </row>
    <row r="18421" spans="2:7" customFormat="1" ht="15" x14ac:dyDescent="0.25">
      <c r="B18421" s="114">
        <v>18420</v>
      </c>
      <c r="C18421" s="7">
        <v>25</v>
      </c>
      <c r="G18421">
        <v>26</v>
      </c>
    </row>
    <row r="18422" spans="2:7" customFormat="1" ht="15" x14ac:dyDescent="0.25">
      <c r="B18422" s="114">
        <v>18421</v>
      </c>
      <c r="C18422" s="7">
        <v>25</v>
      </c>
      <c r="G18422">
        <v>26</v>
      </c>
    </row>
    <row r="18423" spans="2:7" customFormat="1" ht="15" x14ac:dyDescent="0.25">
      <c r="B18423" s="114">
        <v>18422</v>
      </c>
      <c r="C18423" s="7">
        <v>25</v>
      </c>
      <c r="G18423">
        <v>26</v>
      </c>
    </row>
    <row r="18424" spans="2:7" customFormat="1" ht="15" x14ac:dyDescent="0.25">
      <c r="B18424" s="114">
        <v>18423</v>
      </c>
      <c r="C18424" s="7">
        <v>25</v>
      </c>
      <c r="G18424">
        <v>26</v>
      </c>
    </row>
    <row r="18425" spans="2:7" customFormat="1" ht="15" x14ac:dyDescent="0.25">
      <c r="B18425" s="114">
        <v>18424</v>
      </c>
      <c r="C18425" s="7">
        <v>25</v>
      </c>
      <c r="G18425">
        <v>26</v>
      </c>
    </row>
    <row r="18426" spans="2:7" customFormat="1" ht="15" x14ac:dyDescent="0.25">
      <c r="B18426" s="114">
        <v>18425</v>
      </c>
      <c r="C18426" s="7">
        <v>25</v>
      </c>
      <c r="G18426">
        <v>26</v>
      </c>
    </row>
    <row r="18427" spans="2:7" customFormat="1" ht="15" x14ac:dyDescent="0.25">
      <c r="B18427" s="114">
        <v>18426</v>
      </c>
      <c r="C18427" s="7">
        <v>25</v>
      </c>
      <c r="G18427">
        <v>26</v>
      </c>
    </row>
    <row r="18428" spans="2:7" customFormat="1" ht="15" x14ac:dyDescent="0.25">
      <c r="B18428" s="114">
        <v>18427</v>
      </c>
      <c r="C18428" s="7">
        <v>25</v>
      </c>
      <c r="G18428">
        <v>26</v>
      </c>
    </row>
    <row r="18429" spans="2:7" customFormat="1" ht="15" x14ac:dyDescent="0.25">
      <c r="B18429" s="114">
        <v>18428</v>
      </c>
      <c r="C18429" s="7">
        <v>25</v>
      </c>
      <c r="G18429">
        <v>26</v>
      </c>
    </row>
    <row r="18430" spans="2:7" customFormat="1" ht="15" x14ac:dyDescent="0.25">
      <c r="B18430" s="114">
        <v>18429</v>
      </c>
      <c r="C18430" s="7">
        <v>25</v>
      </c>
      <c r="G18430">
        <v>26</v>
      </c>
    </row>
    <row r="18431" spans="2:7" customFormat="1" ht="15" x14ac:dyDescent="0.25">
      <c r="B18431" s="114">
        <v>18430</v>
      </c>
      <c r="C18431" s="7">
        <v>25</v>
      </c>
      <c r="G18431">
        <v>26</v>
      </c>
    </row>
    <row r="18432" spans="2:7" customFormat="1" ht="15" x14ac:dyDescent="0.25">
      <c r="B18432" s="114">
        <v>18431</v>
      </c>
      <c r="C18432" s="7">
        <v>25</v>
      </c>
      <c r="G18432">
        <v>26</v>
      </c>
    </row>
    <row r="18433" spans="2:7" customFormat="1" ht="15" x14ac:dyDescent="0.25">
      <c r="B18433" s="114">
        <v>18432</v>
      </c>
      <c r="C18433" s="7">
        <v>25</v>
      </c>
      <c r="G18433">
        <v>26</v>
      </c>
    </row>
    <row r="18434" spans="2:7" customFormat="1" ht="15" x14ac:dyDescent="0.25">
      <c r="B18434" s="114">
        <v>18433</v>
      </c>
      <c r="C18434" s="7">
        <v>25</v>
      </c>
      <c r="G18434">
        <v>26</v>
      </c>
    </row>
    <row r="18435" spans="2:7" customFormat="1" ht="15" x14ac:dyDescent="0.25">
      <c r="B18435" s="114">
        <v>18434</v>
      </c>
      <c r="C18435" s="7">
        <v>25</v>
      </c>
      <c r="G18435">
        <v>26</v>
      </c>
    </row>
    <row r="18436" spans="2:7" customFormat="1" ht="15" x14ac:dyDescent="0.25">
      <c r="B18436" s="114">
        <v>18435</v>
      </c>
      <c r="C18436" s="7">
        <v>25</v>
      </c>
      <c r="G18436">
        <v>26</v>
      </c>
    </row>
    <row r="18437" spans="2:7" customFormat="1" ht="15" x14ac:dyDescent="0.25">
      <c r="B18437" s="114">
        <v>18436</v>
      </c>
      <c r="C18437" s="7">
        <v>25</v>
      </c>
      <c r="G18437">
        <v>26</v>
      </c>
    </row>
    <row r="18438" spans="2:7" customFormat="1" ht="15" x14ac:dyDescent="0.25">
      <c r="B18438" s="114">
        <v>18437</v>
      </c>
      <c r="C18438" s="7">
        <v>25</v>
      </c>
      <c r="G18438">
        <v>26</v>
      </c>
    </row>
    <row r="18439" spans="2:7" customFormat="1" ht="15" x14ac:dyDescent="0.25">
      <c r="B18439" s="114">
        <v>18438</v>
      </c>
      <c r="C18439" s="7">
        <v>25</v>
      </c>
      <c r="G18439">
        <v>26</v>
      </c>
    </row>
    <row r="18440" spans="2:7" customFormat="1" ht="15" x14ac:dyDescent="0.25">
      <c r="B18440" s="114">
        <v>18439</v>
      </c>
      <c r="C18440" s="7">
        <v>25</v>
      </c>
      <c r="G18440">
        <v>26</v>
      </c>
    </row>
    <row r="18441" spans="2:7" customFormat="1" ht="15" x14ac:dyDescent="0.25">
      <c r="B18441" s="114">
        <v>18440</v>
      </c>
      <c r="C18441" s="7">
        <v>25</v>
      </c>
      <c r="G18441">
        <v>26</v>
      </c>
    </row>
    <row r="18442" spans="2:7" customFormat="1" ht="15" x14ac:dyDescent="0.25">
      <c r="B18442" s="114">
        <v>18441</v>
      </c>
      <c r="C18442" s="7">
        <v>25</v>
      </c>
      <c r="G18442">
        <v>26</v>
      </c>
    </row>
    <row r="18443" spans="2:7" customFormat="1" ht="15" x14ac:dyDescent="0.25">
      <c r="B18443" s="114">
        <v>18442</v>
      </c>
      <c r="C18443" s="7">
        <v>25</v>
      </c>
      <c r="G18443">
        <v>26</v>
      </c>
    </row>
    <row r="18444" spans="2:7" customFormat="1" ht="15" x14ac:dyDescent="0.25">
      <c r="B18444" s="114">
        <v>18443</v>
      </c>
      <c r="C18444" s="7">
        <v>25</v>
      </c>
      <c r="G18444">
        <v>26</v>
      </c>
    </row>
    <row r="18445" spans="2:7" customFormat="1" ht="15" x14ac:dyDescent="0.25">
      <c r="B18445" s="114">
        <v>18444</v>
      </c>
      <c r="C18445" s="7">
        <v>25</v>
      </c>
      <c r="G18445">
        <v>26</v>
      </c>
    </row>
    <row r="18446" spans="2:7" customFormat="1" ht="15" x14ac:dyDescent="0.25">
      <c r="B18446" s="114">
        <v>18445</v>
      </c>
      <c r="C18446" s="7">
        <v>25</v>
      </c>
      <c r="G18446">
        <v>26</v>
      </c>
    </row>
    <row r="18447" spans="2:7" customFormat="1" ht="15" x14ac:dyDescent="0.25">
      <c r="B18447" s="114">
        <v>18446</v>
      </c>
      <c r="C18447" s="7">
        <v>25</v>
      </c>
      <c r="G18447">
        <v>26</v>
      </c>
    </row>
    <row r="18448" spans="2:7" customFormat="1" ht="15" x14ac:dyDescent="0.25">
      <c r="B18448" s="114">
        <v>18447</v>
      </c>
      <c r="C18448" s="7">
        <v>25</v>
      </c>
      <c r="G18448">
        <v>26</v>
      </c>
    </row>
    <row r="18449" spans="2:7" customFormat="1" ht="15" x14ac:dyDescent="0.25">
      <c r="B18449" s="114">
        <v>18448</v>
      </c>
      <c r="C18449" s="7">
        <v>25</v>
      </c>
      <c r="G18449">
        <v>26</v>
      </c>
    </row>
    <row r="18450" spans="2:7" customFormat="1" ht="15" x14ac:dyDescent="0.25">
      <c r="B18450" s="114">
        <v>18449</v>
      </c>
      <c r="C18450" s="7">
        <v>25</v>
      </c>
      <c r="G18450">
        <v>26</v>
      </c>
    </row>
    <row r="18451" spans="2:7" customFormat="1" ht="15" x14ac:dyDescent="0.25">
      <c r="B18451" s="114">
        <v>18450</v>
      </c>
      <c r="C18451" s="7">
        <v>25</v>
      </c>
      <c r="G18451">
        <v>26</v>
      </c>
    </row>
    <row r="18452" spans="2:7" customFormat="1" ht="15" x14ac:dyDescent="0.25">
      <c r="B18452" s="114">
        <v>18451</v>
      </c>
      <c r="C18452" s="7">
        <v>25</v>
      </c>
      <c r="G18452">
        <v>26</v>
      </c>
    </row>
    <row r="18453" spans="2:7" customFormat="1" ht="15" x14ac:dyDescent="0.25">
      <c r="B18453" s="114">
        <v>18452</v>
      </c>
      <c r="C18453" s="7">
        <v>25</v>
      </c>
      <c r="G18453">
        <v>26</v>
      </c>
    </row>
    <row r="18454" spans="2:7" customFormat="1" ht="15" x14ac:dyDescent="0.25">
      <c r="B18454" s="114">
        <v>18453</v>
      </c>
      <c r="C18454" s="7">
        <v>25</v>
      </c>
      <c r="G18454">
        <v>26</v>
      </c>
    </row>
    <row r="18455" spans="2:7" customFormat="1" ht="15" x14ac:dyDescent="0.25">
      <c r="B18455" s="114">
        <v>18454</v>
      </c>
      <c r="C18455" s="7">
        <v>25</v>
      </c>
      <c r="G18455">
        <v>26</v>
      </c>
    </row>
    <row r="18456" spans="2:7" customFormat="1" ht="15" x14ac:dyDescent="0.25">
      <c r="B18456" s="114">
        <v>18455</v>
      </c>
      <c r="C18456" s="7">
        <v>25</v>
      </c>
      <c r="G18456">
        <v>26</v>
      </c>
    </row>
    <row r="18457" spans="2:7" customFormat="1" ht="15" x14ac:dyDescent="0.25">
      <c r="B18457" s="114">
        <v>18456</v>
      </c>
      <c r="C18457" s="7">
        <v>25</v>
      </c>
      <c r="G18457">
        <v>26</v>
      </c>
    </row>
    <row r="18458" spans="2:7" customFormat="1" ht="15" x14ac:dyDescent="0.25">
      <c r="B18458" s="114">
        <v>18457</v>
      </c>
      <c r="C18458" s="7">
        <v>25</v>
      </c>
      <c r="G18458">
        <v>26</v>
      </c>
    </row>
    <row r="18459" spans="2:7" customFormat="1" ht="15" x14ac:dyDescent="0.25">
      <c r="B18459" s="114">
        <v>18458</v>
      </c>
      <c r="C18459" s="7">
        <v>25</v>
      </c>
      <c r="G18459">
        <v>26</v>
      </c>
    </row>
    <row r="18460" spans="2:7" customFormat="1" ht="15" x14ac:dyDescent="0.25">
      <c r="B18460" s="114">
        <v>18459</v>
      </c>
      <c r="C18460" s="7">
        <v>25</v>
      </c>
      <c r="G18460">
        <v>26</v>
      </c>
    </row>
    <row r="18461" spans="2:7" customFormat="1" ht="15" x14ac:dyDescent="0.25">
      <c r="B18461" s="114">
        <v>18460</v>
      </c>
      <c r="C18461" s="7">
        <v>25</v>
      </c>
      <c r="G18461">
        <v>26</v>
      </c>
    </row>
    <row r="18462" spans="2:7" customFormat="1" ht="15" x14ac:dyDescent="0.25">
      <c r="B18462" s="114">
        <v>18461</v>
      </c>
      <c r="C18462" s="7">
        <v>25</v>
      </c>
      <c r="G18462">
        <v>26</v>
      </c>
    </row>
    <row r="18463" spans="2:7" customFormat="1" ht="15" x14ac:dyDescent="0.25">
      <c r="B18463" s="114">
        <v>18462</v>
      </c>
      <c r="C18463" s="7">
        <v>25</v>
      </c>
      <c r="G18463">
        <v>26</v>
      </c>
    </row>
    <row r="18464" spans="2:7" customFormat="1" ht="15" x14ac:dyDescent="0.25">
      <c r="B18464" s="114">
        <v>18463</v>
      </c>
      <c r="C18464" s="7">
        <v>25</v>
      </c>
      <c r="G18464">
        <v>26</v>
      </c>
    </row>
    <row r="18465" spans="2:7" customFormat="1" ht="15" x14ac:dyDescent="0.25">
      <c r="B18465" s="114">
        <v>18464</v>
      </c>
      <c r="C18465" s="7">
        <v>25</v>
      </c>
      <c r="G18465">
        <v>26</v>
      </c>
    </row>
    <row r="18466" spans="2:7" customFormat="1" ht="15" x14ac:dyDescent="0.25">
      <c r="B18466" s="114">
        <v>18465</v>
      </c>
      <c r="C18466" s="7">
        <v>25</v>
      </c>
      <c r="G18466">
        <v>26</v>
      </c>
    </row>
    <row r="18467" spans="2:7" customFormat="1" ht="15" x14ac:dyDescent="0.25">
      <c r="B18467" s="114">
        <v>18466</v>
      </c>
      <c r="C18467" s="7">
        <v>25</v>
      </c>
      <c r="G18467">
        <v>26</v>
      </c>
    </row>
    <row r="18468" spans="2:7" customFormat="1" ht="15" x14ac:dyDescent="0.25">
      <c r="B18468" s="114">
        <v>18467</v>
      </c>
      <c r="C18468" s="7">
        <v>25</v>
      </c>
      <c r="G18468">
        <v>26</v>
      </c>
    </row>
    <row r="18469" spans="2:7" customFormat="1" ht="15" x14ac:dyDescent="0.25">
      <c r="B18469" s="114">
        <v>18468</v>
      </c>
      <c r="C18469" s="7">
        <v>25</v>
      </c>
      <c r="G18469">
        <v>26</v>
      </c>
    </row>
    <row r="18470" spans="2:7" customFormat="1" ht="15" x14ac:dyDescent="0.25">
      <c r="B18470" s="114">
        <v>18469</v>
      </c>
      <c r="C18470" s="7">
        <v>25</v>
      </c>
      <c r="G18470">
        <v>26</v>
      </c>
    </row>
    <row r="18471" spans="2:7" customFormat="1" ht="15" x14ac:dyDescent="0.25">
      <c r="B18471" s="114">
        <v>18470</v>
      </c>
      <c r="C18471" s="7">
        <v>25</v>
      </c>
      <c r="G18471">
        <v>26</v>
      </c>
    </row>
    <row r="18472" spans="2:7" customFormat="1" ht="15" x14ac:dyDescent="0.25">
      <c r="B18472" s="114">
        <v>18471</v>
      </c>
      <c r="C18472" s="7">
        <v>25</v>
      </c>
      <c r="G18472">
        <v>26</v>
      </c>
    </row>
    <row r="18473" spans="2:7" customFormat="1" ht="15" x14ac:dyDescent="0.25">
      <c r="B18473" s="114">
        <v>18472</v>
      </c>
      <c r="C18473" s="7">
        <v>25</v>
      </c>
      <c r="G18473">
        <v>26</v>
      </c>
    </row>
    <row r="18474" spans="2:7" customFormat="1" ht="15" x14ac:dyDescent="0.25">
      <c r="B18474" s="114">
        <v>18473</v>
      </c>
      <c r="C18474" s="7">
        <v>25</v>
      </c>
      <c r="G18474">
        <v>26</v>
      </c>
    </row>
    <row r="18475" spans="2:7" customFormat="1" ht="15" x14ac:dyDescent="0.25">
      <c r="B18475" s="114">
        <v>18474</v>
      </c>
      <c r="C18475" s="7">
        <v>25</v>
      </c>
      <c r="G18475">
        <v>26</v>
      </c>
    </row>
    <row r="18476" spans="2:7" customFormat="1" ht="15" x14ac:dyDescent="0.25">
      <c r="B18476" s="114">
        <v>18475</v>
      </c>
      <c r="C18476" s="7">
        <v>25</v>
      </c>
      <c r="G18476">
        <v>26</v>
      </c>
    </row>
    <row r="18477" spans="2:7" customFormat="1" ht="15" x14ac:dyDescent="0.25">
      <c r="B18477" s="114">
        <v>18476</v>
      </c>
      <c r="C18477" s="7">
        <v>25</v>
      </c>
      <c r="G18477">
        <v>26</v>
      </c>
    </row>
    <row r="18478" spans="2:7" customFormat="1" ht="15" x14ac:dyDescent="0.25">
      <c r="B18478" s="114">
        <v>18477</v>
      </c>
      <c r="C18478" s="7">
        <v>25</v>
      </c>
      <c r="G18478">
        <v>26</v>
      </c>
    </row>
    <row r="18479" spans="2:7" customFormat="1" ht="15" x14ac:dyDescent="0.25">
      <c r="B18479" s="114">
        <v>18478</v>
      </c>
      <c r="C18479" s="7">
        <v>25</v>
      </c>
      <c r="G18479">
        <v>26</v>
      </c>
    </row>
    <row r="18480" spans="2:7" customFormat="1" ht="15" x14ac:dyDescent="0.25">
      <c r="B18480" s="114">
        <v>18479</v>
      </c>
      <c r="C18480" s="7">
        <v>25</v>
      </c>
      <c r="G18480">
        <v>26</v>
      </c>
    </row>
    <row r="18481" spans="2:7" customFormat="1" ht="15" x14ac:dyDescent="0.25">
      <c r="B18481" s="114">
        <v>18480</v>
      </c>
      <c r="C18481" s="7">
        <v>25</v>
      </c>
      <c r="G18481">
        <v>26</v>
      </c>
    </row>
    <row r="18482" spans="2:7" customFormat="1" ht="15" x14ac:dyDescent="0.25">
      <c r="B18482" s="114">
        <v>18481</v>
      </c>
      <c r="C18482" s="7">
        <v>25</v>
      </c>
      <c r="G18482">
        <v>26</v>
      </c>
    </row>
    <row r="18483" spans="2:7" customFormat="1" ht="15" x14ac:dyDescent="0.25">
      <c r="B18483" s="114">
        <v>18482</v>
      </c>
      <c r="C18483" s="7">
        <v>25</v>
      </c>
      <c r="G18483">
        <v>26</v>
      </c>
    </row>
    <row r="18484" spans="2:7" customFormat="1" ht="15" x14ac:dyDescent="0.25">
      <c r="B18484" s="114">
        <v>18483</v>
      </c>
      <c r="C18484" s="7">
        <v>25</v>
      </c>
      <c r="G18484">
        <v>26</v>
      </c>
    </row>
    <row r="18485" spans="2:7" customFormat="1" ht="15" x14ac:dyDescent="0.25">
      <c r="B18485" s="114">
        <v>18484</v>
      </c>
      <c r="C18485" s="7">
        <v>25</v>
      </c>
      <c r="G18485">
        <v>26</v>
      </c>
    </row>
    <row r="18486" spans="2:7" customFormat="1" ht="15" x14ac:dyDescent="0.25">
      <c r="B18486" s="114">
        <v>18485</v>
      </c>
      <c r="C18486" s="7">
        <v>25</v>
      </c>
      <c r="G18486">
        <v>26</v>
      </c>
    </row>
    <row r="18487" spans="2:7" customFormat="1" ht="15" x14ac:dyDescent="0.25">
      <c r="B18487" s="114">
        <v>18486</v>
      </c>
      <c r="C18487" s="7">
        <v>25</v>
      </c>
      <c r="G18487">
        <v>26</v>
      </c>
    </row>
    <row r="18488" spans="2:7" customFormat="1" ht="15" x14ac:dyDescent="0.25">
      <c r="B18488" s="114">
        <v>18487</v>
      </c>
      <c r="C18488" s="7">
        <v>25</v>
      </c>
      <c r="G18488">
        <v>26</v>
      </c>
    </row>
    <row r="18489" spans="2:7" customFormat="1" ht="15" x14ac:dyDescent="0.25">
      <c r="B18489" s="114">
        <v>18488</v>
      </c>
      <c r="C18489" s="7">
        <v>25</v>
      </c>
      <c r="G18489">
        <v>26</v>
      </c>
    </row>
    <row r="18490" spans="2:7" customFormat="1" ht="15" x14ac:dyDescent="0.25">
      <c r="B18490" s="114">
        <v>18489</v>
      </c>
      <c r="C18490" s="7">
        <v>25</v>
      </c>
      <c r="G18490">
        <v>26</v>
      </c>
    </row>
    <row r="18491" spans="2:7" customFormat="1" ht="15" x14ac:dyDescent="0.25">
      <c r="B18491" s="114">
        <v>18490</v>
      </c>
      <c r="C18491" s="7">
        <v>25</v>
      </c>
      <c r="G18491">
        <v>26</v>
      </c>
    </row>
    <row r="18492" spans="2:7" customFormat="1" ht="15" x14ac:dyDescent="0.25">
      <c r="B18492" s="114">
        <v>18491</v>
      </c>
      <c r="C18492" s="7">
        <v>25</v>
      </c>
      <c r="G18492">
        <v>26</v>
      </c>
    </row>
    <row r="18493" spans="2:7" customFormat="1" ht="15" x14ac:dyDescent="0.25">
      <c r="B18493" s="114">
        <v>18492</v>
      </c>
      <c r="C18493" s="7">
        <v>25</v>
      </c>
      <c r="G18493">
        <v>26</v>
      </c>
    </row>
    <row r="18494" spans="2:7" customFormat="1" ht="15" x14ac:dyDescent="0.25">
      <c r="B18494" s="114">
        <v>18493</v>
      </c>
      <c r="C18494" s="7">
        <v>25</v>
      </c>
      <c r="G18494">
        <v>26</v>
      </c>
    </row>
    <row r="18495" spans="2:7" customFormat="1" ht="15" x14ac:dyDescent="0.25">
      <c r="B18495" s="114">
        <v>18494</v>
      </c>
      <c r="C18495" s="7">
        <v>25</v>
      </c>
      <c r="G18495">
        <v>26</v>
      </c>
    </row>
    <row r="18496" spans="2:7" customFormat="1" ht="15" x14ac:dyDescent="0.25">
      <c r="B18496" s="114">
        <v>18495</v>
      </c>
      <c r="C18496" s="7">
        <v>25</v>
      </c>
      <c r="G18496">
        <v>26</v>
      </c>
    </row>
    <row r="18497" spans="2:7" customFormat="1" ht="15" x14ac:dyDescent="0.25">
      <c r="B18497" s="114">
        <v>18496</v>
      </c>
      <c r="C18497" s="7">
        <v>25</v>
      </c>
      <c r="G18497">
        <v>26</v>
      </c>
    </row>
    <row r="18498" spans="2:7" customFormat="1" ht="15" x14ac:dyDescent="0.25">
      <c r="B18498" s="114">
        <v>18497</v>
      </c>
      <c r="C18498" s="7">
        <v>25</v>
      </c>
      <c r="G18498">
        <v>26</v>
      </c>
    </row>
    <row r="18499" spans="2:7" customFormat="1" ht="15" x14ac:dyDescent="0.25">
      <c r="B18499" s="114">
        <v>18498</v>
      </c>
      <c r="C18499" s="7">
        <v>25</v>
      </c>
      <c r="G18499">
        <v>26</v>
      </c>
    </row>
    <row r="18500" spans="2:7" customFormat="1" ht="15" x14ac:dyDescent="0.25">
      <c r="B18500" s="114">
        <v>18499</v>
      </c>
      <c r="C18500" s="7">
        <v>25</v>
      </c>
      <c r="G18500">
        <v>26</v>
      </c>
    </row>
    <row r="18501" spans="2:7" customFormat="1" ht="15" x14ac:dyDescent="0.25">
      <c r="B18501" s="114">
        <v>18500</v>
      </c>
      <c r="C18501" s="7">
        <v>25</v>
      </c>
      <c r="G18501">
        <v>26</v>
      </c>
    </row>
    <row r="18502" spans="2:7" customFormat="1" ht="15" x14ac:dyDescent="0.25">
      <c r="B18502" s="114">
        <v>18501</v>
      </c>
      <c r="C18502" s="7">
        <v>25</v>
      </c>
      <c r="G18502">
        <v>26</v>
      </c>
    </row>
    <row r="18503" spans="2:7" customFormat="1" ht="15" x14ac:dyDescent="0.25">
      <c r="B18503" s="114">
        <v>18502</v>
      </c>
      <c r="C18503" s="7">
        <v>25</v>
      </c>
      <c r="G18503">
        <v>26</v>
      </c>
    </row>
    <row r="18504" spans="2:7" customFormat="1" ht="15" x14ac:dyDescent="0.25">
      <c r="B18504" s="114">
        <v>18503</v>
      </c>
      <c r="C18504" s="7">
        <v>25</v>
      </c>
      <c r="G18504">
        <v>26</v>
      </c>
    </row>
    <row r="18505" spans="2:7" customFormat="1" ht="15" x14ac:dyDescent="0.25">
      <c r="B18505" s="114">
        <v>18504</v>
      </c>
      <c r="C18505" s="7">
        <v>25</v>
      </c>
      <c r="G18505">
        <v>26</v>
      </c>
    </row>
    <row r="18506" spans="2:7" customFormat="1" ht="15" x14ac:dyDescent="0.25">
      <c r="B18506" s="114">
        <v>18505</v>
      </c>
      <c r="C18506" s="7">
        <v>25</v>
      </c>
      <c r="G18506">
        <v>26</v>
      </c>
    </row>
    <row r="18507" spans="2:7" customFormat="1" ht="15" x14ac:dyDescent="0.25">
      <c r="B18507" s="114">
        <v>18506</v>
      </c>
      <c r="C18507" s="7">
        <v>25</v>
      </c>
      <c r="G18507">
        <v>26</v>
      </c>
    </row>
    <row r="18508" spans="2:7" customFormat="1" ht="15" x14ac:dyDescent="0.25">
      <c r="B18508" s="114">
        <v>18507</v>
      </c>
      <c r="C18508" s="7">
        <v>25</v>
      </c>
      <c r="G18508">
        <v>26</v>
      </c>
    </row>
    <row r="18509" spans="2:7" customFormat="1" ht="15" x14ac:dyDescent="0.25">
      <c r="B18509" s="114">
        <v>18508</v>
      </c>
      <c r="C18509" s="7">
        <v>25</v>
      </c>
      <c r="G18509">
        <v>26</v>
      </c>
    </row>
    <row r="18510" spans="2:7" customFormat="1" ht="15" x14ac:dyDescent="0.25">
      <c r="B18510" s="114">
        <v>18509</v>
      </c>
      <c r="C18510" s="7">
        <v>25</v>
      </c>
      <c r="G18510">
        <v>26</v>
      </c>
    </row>
    <row r="18511" spans="2:7" customFormat="1" ht="15" x14ac:dyDescent="0.25">
      <c r="B18511" s="114">
        <v>18510</v>
      </c>
      <c r="C18511" s="7">
        <v>25</v>
      </c>
      <c r="G18511">
        <v>26</v>
      </c>
    </row>
    <row r="18512" spans="2:7" customFormat="1" ht="15" x14ac:dyDescent="0.25">
      <c r="B18512" s="114">
        <v>18511</v>
      </c>
      <c r="C18512" s="7">
        <v>25</v>
      </c>
      <c r="G18512">
        <v>26</v>
      </c>
    </row>
    <row r="18513" spans="2:7" customFormat="1" ht="15" x14ac:dyDescent="0.25">
      <c r="B18513" s="114">
        <v>18512</v>
      </c>
      <c r="C18513" s="7">
        <v>25</v>
      </c>
      <c r="G18513">
        <v>26</v>
      </c>
    </row>
    <row r="18514" spans="2:7" customFormat="1" ht="15" x14ac:dyDescent="0.25">
      <c r="B18514" s="114">
        <v>18513</v>
      </c>
      <c r="C18514" s="7">
        <v>25</v>
      </c>
      <c r="G18514">
        <v>26</v>
      </c>
    </row>
    <row r="18515" spans="2:7" customFormat="1" ht="15" x14ac:dyDescent="0.25">
      <c r="B18515" s="114">
        <v>18514</v>
      </c>
      <c r="C18515" s="7">
        <v>25</v>
      </c>
      <c r="G18515">
        <v>26</v>
      </c>
    </row>
    <row r="18516" spans="2:7" customFormat="1" ht="15" x14ac:dyDescent="0.25">
      <c r="B18516" s="114">
        <v>18515</v>
      </c>
      <c r="C18516" s="7">
        <v>25</v>
      </c>
      <c r="G18516">
        <v>26</v>
      </c>
    </row>
    <row r="18517" spans="2:7" customFormat="1" ht="15" x14ac:dyDescent="0.25">
      <c r="B18517" s="114">
        <v>18516</v>
      </c>
      <c r="C18517" s="7">
        <v>25</v>
      </c>
      <c r="G18517">
        <v>26</v>
      </c>
    </row>
    <row r="18518" spans="2:7" customFormat="1" ht="15" x14ac:dyDescent="0.25">
      <c r="B18518" s="114">
        <v>18517</v>
      </c>
      <c r="C18518" s="7">
        <v>25</v>
      </c>
      <c r="G18518">
        <v>26</v>
      </c>
    </row>
    <row r="18519" spans="2:7" customFormat="1" ht="15" x14ac:dyDescent="0.25">
      <c r="B18519" s="114">
        <v>18518</v>
      </c>
      <c r="C18519" s="7">
        <v>25</v>
      </c>
      <c r="G18519">
        <v>26</v>
      </c>
    </row>
    <row r="18520" spans="2:7" customFormat="1" ht="15" x14ac:dyDescent="0.25">
      <c r="B18520" s="114">
        <v>18519</v>
      </c>
      <c r="C18520" s="7">
        <v>25</v>
      </c>
      <c r="G18520">
        <v>26</v>
      </c>
    </row>
    <row r="18521" spans="2:7" customFormat="1" ht="15" x14ac:dyDescent="0.25">
      <c r="B18521" s="114">
        <v>18520</v>
      </c>
      <c r="C18521" s="7">
        <v>25</v>
      </c>
      <c r="G18521">
        <v>26</v>
      </c>
    </row>
    <row r="18522" spans="2:7" customFormat="1" ht="15" x14ac:dyDescent="0.25">
      <c r="B18522" s="114">
        <v>18521</v>
      </c>
      <c r="C18522" s="7">
        <v>25</v>
      </c>
      <c r="G18522">
        <v>26</v>
      </c>
    </row>
    <row r="18523" spans="2:7" customFormat="1" ht="15" x14ac:dyDescent="0.25">
      <c r="B18523" s="114">
        <v>18522</v>
      </c>
      <c r="C18523" s="7">
        <v>25</v>
      </c>
      <c r="G18523">
        <v>26</v>
      </c>
    </row>
    <row r="18524" spans="2:7" customFormat="1" ht="15" x14ac:dyDescent="0.25">
      <c r="B18524" s="114">
        <v>18523</v>
      </c>
      <c r="C18524" s="7">
        <v>25</v>
      </c>
      <c r="G18524">
        <v>26</v>
      </c>
    </row>
    <row r="18525" spans="2:7" customFormat="1" ht="15" x14ac:dyDescent="0.25">
      <c r="B18525" s="114">
        <v>18524</v>
      </c>
      <c r="C18525" s="7">
        <v>25</v>
      </c>
      <c r="G18525">
        <v>26</v>
      </c>
    </row>
    <row r="18526" spans="2:7" customFormat="1" ht="15" x14ac:dyDescent="0.25">
      <c r="B18526" s="114">
        <v>18525</v>
      </c>
      <c r="C18526" s="7">
        <v>25</v>
      </c>
      <c r="G18526">
        <v>26</v>
      </c>
    </row>
    <row r="18527" spans="2:7" customFormat="1" ht="15" x14ac:dyDescent="0.25">
      <c r="B18527" s="114">
        <v>18526</v>
      </c>
      <c r="C18527" s="7">
        <v>25</v>
      </c>
      <c r="G18527">
        <v>26</v>
      </c>
    </row>
    <row r="18528" spans="2:7" customFormat="1" ht="15" x14ac:dyDescent="0.25">
      <c r="B18528" s="114">
        <v>18527</v>
      </c>
      <c r="C18528" s="7">
        <v>25</v>
      </c>
      <c r="G18528">
        <v>26</v>
      </c>
    </row>
    <row r="18529" spans="2:7" customFormat="1" ht="15" x14ac:dyDescent="0.25">
      <c r="B18529" s="114">
        <v>18528</v>
      </c>
      <c r="C18529" s="7">
        <v>25</v>
      </c>
      <c r="G18529">
        <v>26</v>
      </c>
    </row>
    <row r="18530" spans="2:7" customFormat="1" ht="15" x14ac:dyDescent="0.25">
      <c r="B18530" s="114">
        <v>18529</v>
      </c>
      <c r="C18530" s="7">
        <v>25</v>
      </c>
      <c r="G18530">
        <v>26</v>
      </c>
    </row>
    <row r="18531" spans="2:7" customFormat="1" ht="15" x14ac:dyDescent="0.25">
      <c r="B18531" s="114">
        <v>18530</v>
      </c>
      <c r="C18531" s="7">
        <v>25</v>
      </c>
      <c r="G18531">
        <v>26</v>
      </c>
    </row>
    <row r="18532" spans="2:7" customFormat="1" ht="15" x14ac:dyDescent="0.25">
      <c r="B18532" s="114">
        <v>18531</v>
      </c>
      <c r="C18532" s="7">
        <v>25</v>
      </c>
      <c r="G18532">
        <v>26</v>
      </c>
    </row>
    <row r="18533" spans="2:7" customFormat="1" ht="15" x14ac:dyDescent="0.25">
      <c r="B18533" s="114">
        <v>18532</v>
      </c>
      <c r="C18533" s="7">
        <v>25</v>
      </c>
      <c r="G18533">
        <v>26</v>
      </c>
    </row>
    <row r="18534" spans="2:7" customFormat="1" ht="15" x14ac:dyDescent="0.25">
      <c r="B18534" s="114">
        <v>18533</v>
      </c>
      <c r="C18534" s="7">
        <v>25</v>
      </c>
      <c r="G18534">
        <v>26</v>
      </c>
    </row>
    <row r="18535" spans="2:7" customFormat="1" ht="15" x14ac:dyDescent="0.25">
      <c r="B18535" s="114">
        <v>18534</v>
      </c>
      <c r="C18535" s="7">
        <v>25</v>
      </c>
      <c r="G18535">
        <v>26</v>
      </c>
    </row>
    <row r="18536" spans="2:7" customFormat="1" ht="15" x14ac:dyDescent="0.25">
      <c r="B18536" s="114">
        <v>18535</v>
      </c>
      <c r="C18536" s="7">
        <v>25</v>
      </c>
      <c r="G18536">
        <v>26</v>
      </c>
    </row>
    <row r="18537" spans="2:7" customFormat="1" ht="15" x14ac:dyDescent="0.25">
      <c r="B18537" s="114">
        <v>18536</v>
      </c>
      <c r="C18537" s="7">
        <v>25</v>
      </c>
      <c r="G18537">
        <v>26</v>
      </c>
    </row>
    <row r="18538" spans="2:7" customFormat="1" ht="15" x14ac:dyDescent="0.25">
      <c r="B18538" s="114">
        <v>18537</v>
      </c>
      <c r="C18538" s="7">
        <v>25</v>
      </c>
      <c r="G18538">
        <v>26</v>
      </c>
    </row>
    <row r="18539" spans="2:7" customFormat="1" ht="15" x14ac:dyDescent="0.25">
      <c r="B18539" s="114">
        <v>18538</v>
      </c>
      <c r="C18539" s="7">
        <v>25</v>
      </c>
      <c r="G18539">
        <v>26</v>
      </c>
    </row>
    <row r="18540" spans="2:7" customFormat="1" ht="15" x14ac:dyDescent="0.25">
      <c r="B18540" s="114">
        <v>18539</v>
      </c>
      <c r="C18540" s="7">
        <v>25</v>
      </c>
      <c r="G18540">
        <v>26</v>
      </c>
    </row>
    <row r="18541" spans="2:7" customFormat="1" ht="15" x14ac:dyDescent="0.25">
      <c r="B18541" s="114">
        <v>18540</v>
      </c>
      <c r="C18541" s="7">
        <v>25</v>
      </c>
      <c r="G18541">
        <v>26</v>
      </c>
    </row>
    <row r="18542" spans="2:7" customFormat="1" ht="15" x14ac:dyDescent="0.25">
      <c r="B18542" s="114">
        <v>18541</v>
      </c>
      <c r="C18542" s="7">
        <v>25</v>
      </c>
      <c r="G18542">
        <v>26</v>
      </c>
    </row>
    <row r="18543" spans="2:7" customFormat="1" ht="15" x14ac:dyDescent="0.25">
      <c r="B18543" s="114">
        <v>18542</v>
      </c>
      <c r="C18543" s="7">
        <v>25</v>
      </c>
      <c r="G18543">
        <v>26</v>
      </c>
    </row>
    <row r="18544" spans="2:7" customFormat="1" ht="15" x14ac:dyDescent="0.25">
      <c r="B18544" s="114">
        <v>18543</v>
      </c>
      <c r="C18544" s="7">
        <v>25</v>
      </c>
      <c r="G18544">
        <v>26</v>
      </c>
    </row>
    <row r="18545" spans="2:7" customFormat="1" ht="15" x14ac:dyDescent="0.25">
      <c r="B18545" s="114">
        <v>18544</v>
      </c>
      <c r="C18545" s="7">
        <v>25</v>
      </c>
      <c r="G18545">
        <v>26</v>
      </c>
    </row>
    <row r="18546" spans="2:7" customFormat="1" ht="15" x14ac:dyDescent="0.25">
      <c r="B18546" s="114">
        <v>18545</v>
      </c>
      <c r="C18546" s="7">
        <v>25</v>
      </c>
      <c r="G18546">
        <v>26</v>
      </c>
    </row>
    <row r="18547" spans="2:7" customFormat="1" ht="15" x14ac:dyDescent="0.25">
      <c r="B18547" s="114">
        <v>18546</v>
      </c>
      <c r="C18547" s="7">
        <v>25</v>
      </c>
      <c r="G18547">
        <v>26</v>
      </c>
    </row>
    <row r="18548" spans="2:7" customFormat="1" ht="15" x14ac:dyDescent="0.25">
      <c r="B18548" s="114">
        <v>18547</v>
      </c>
      <c r="C18548" s="7">
        <v>25</v>
      </c>
      <c r="G18548">
        <v>26</v>
      </c>
    </row>
    <row r="18549" spans="2:7" customFormat="1" ht="15" x14ac:dyDescent="0.25">
      <c r="B18549" s="114">
        <v>18548</v>
      </c>
      <c r="C18549" s="7">
        <v>25</v>
      </c>
      <c r="G18549">
        <v>26</v>
      </c>
    </row>
    <row r="18550" spans="2:7" customFormat="1" ht="15" x14ac:dyDescent="0.25">
      <c r="B18550" s="114">
        <v>18549</v>
      </c>
      <c r="C18550" s="7">
        <v>25</v>
      </c>
      <c r="G18550">
        <v>26</v>
      </c>
    </row>
    <row r="18551" spans="2:7" customFormat="1" ht="15" x14ac:dyDescent="0.25">
      <c r="B18551" s="114">
        <v>18550</v>
      </c>
      <c r="C18551" s="7">
        <v>25</v>
      </c>
      <c r="G18551">
        <v>26</v>
      </c>
    </row>
    <row r="18552" spans="2:7" customFormat="1" ht="15" x14ac:dyDescent="0.25">
      <c r="B18552" s="114">
        <v>18551</v>
      </c>
      <c r="C18552" s="7">
        <v>25</v>
      </c>
      <c r="G18552">
        <v>26</v>
      </c>
    </row>
    <row r="18553" spans="2:7" customFormat="1" ht="15" x14ac:dyDescent="0.25">
      <c r="B18553" s="114">
        <v>18552</v>
      </c>
      <c r="C18553" s="7">
        <v>25</v>
      </c>
      <c r="G18553">
        <v>26</v>
      </c>
    </row>
    <row r="18554" spans="2:7" customFormat="1" ht="15" x14ac:dyDescent="0.25">
      <c r="B18554" s="114">
        <v>18553</v>
      </c>
      <c r="C18554" s="7">
        <v>25</v>
      </c>
      <c r="G18554">
        <v>26</v>
      </c>
    </row>
    <row r="18555" spans="2:7" customFormat="1" ht="15" x14ac:dyDescent="0.25">
      <c r="B18555" s="114">
        <v>18554</v>
      </c>
      <c r="C18555" s="7">
        <v>25</v>
      </c>
      <c r="G18555">
        <v>26</v>
      </c>
    </row>
    <row r="18556" spans="2:7" customFormat="1" ht="15" x14ac:dyDescent="0.25">
      <c r="B18556" s="114">
        <v>18555</v>
      </c>
      <c r="C18556" s="7">
        <v>25</v>
      </c>
      <c r="G18556">
        <v>26</v>
      </c>
    </row>
    <row r="18557" spans="2:7" customFormat="1" ht="15" x14ac:dyDescent="0.25">
      <c r="B18557" s="114">
        <v>18556</v>
      </c>
      <c r="C18557" s="7">
        <v>25</v>
      </c>
      <c r="G18557">
        <v>26</v>
      </c>
    </row>
    <row r="18558" spans="2:7" customFormat="1" ht="15" x14ac:dyDescent="0.25">
      <c r="B18558" s="114">
        <v>18557</v>
      </c>
      <c r="C18558" s="7">
        <v>25</v>
      </c>
      <c r="G18558">
        <v>26</v>
      </c>
    </row>
    <row r="18559" spans="2:7" customFormat="1" ht="15" x14ac:dyDescent="0.25">
      <c r="B18559" s="114">
        <v>18558</v>
      </c>
      <c r="C18559" s="7">
        <v>25</v>
      </c>
      <c r="G18559">
        <v>26</v>
      </c>
    </row>
    <row r="18560" spans="2:7" customFormat="1" ht="15" x14ac:dyDescent="0.25">
      <c r="B18560" s="114">
        <v>18559</v>
      </c>
      <c r="C18560" s="7">
        <v>25</v>
      </c>
      <c r="G18560">
        <v>26</v>
      </c>
    </row>
    <row r="18561" spans="2:7" customFormat="1" ht="15" x14ac:dyDescent="0.25">
      <c r="B18561" s="114">
        <v>18560</v>
      </c>
      <c r="C18561" s="7">
        <v>25</v>
      </c>
      <c r="G18561">
        <v>26</v>
      </c>
    </row>
    <row r="18562" spans="2:7" customFormat="1" ht="15" x14ac:dyDescent="0.25">
      <c r="B18562" s="114">
        <v>18561</v>
      </c>
      <c r="C18562" s="7">
        <v>25</v>
      </c>
      <c r="G18562">
        <v>26</v>
      </c>
    </row>
    <row r="18563" spans="2:7" customFormat="1" ht="15" x14ac:dyDescent="0.25">
      <c r="B18563" s="114">
        <v>18562</v>
      </c>
      <c r="C18563" s="7">
        <v>25</v>
      </c>
      <c r="G18563">
        <v>26</v>
      </c>
    </row>
    <row r="18564" spans="2:7" customFormat="1" ht="15" x14ac:dyDescent="0.25">
      <c r="B18564" s="114">
        <v>18563</v>
      </c>
      <c r="C18564" s="7">
        <v>25</v>
      </c>
      <c r="G18564">
        <v>26</v>
      </c>
    </row>
    <row r="18565" spans="2:7" customFormat="1" ht="15" x14ac:dyDescent="0.25">
      <c r="B18565" s="114">
        <v>18564</v>
      </c>
      <c r="C18565" s="7">
        <v>25</v>
      </c>
      <c r="G18565">
        <v>26</v>
      </c>
    </row>
    <row r="18566" spans="2:7" customFormat="1" ht="15" x14ac:dyDescent="0.25">
      <c r="B18566" s="114">
        <v>18565</v>
      </c>
      <c r="C18566" s="7">
        <v>25</v>
      </c>
      <c r="G18566">
        <v>26</v>
      </c>
    </row>
    <row r="18567" spans="2:7" customFormat="1" ht="15" x14ac:dyDescent="0.25">
      <c r="B18567" s="114">
        <v>18566</v>
      </c>
      <c r="C18567" s="7">
        <v>25</v>
      </c>
      <c r="G18567">
        <v>26</v>
      </c>
    </row>
    <row r="18568" spans="2:7" customFormat="1" ht="15" x14ac:dyDescent="0.25">
      <c r="B18568" s="114">
        <v>18567</v>
      </c>
      <c r="C18568" s="7">
        <v>25</v>
      </c>
      <c r="G18568">
        <v>26</v>
      </c>
    </row>
    <row r="18569" spans="2:7" customFormat="1" ht="15" x14ac:dyDescent="0.25">
      <c r="B18569" s="114">
        <v>18568</v>
      </c>
      <c r="C18569" s="7">
        <v>25</v>
      </c>
      <c r="G18569">
        <v>26</v>
      </c>
    </row>
    <row r="18570" spans="2:7" customFormat="1" ht="15" x14ac:dyDescent="0.25">
      <c r="B18570" s="114">
        <v>18569</v>
      </c>
      <c r="C18570" s="7">
        <v>25</v>
      </c>
      <c r="G18570">
        <v>26</v>
      </c>
    </row>
    <row r="18571" spans="2:7" customFormat="1" ht="15" x14ac:dyDescent="0.25">
      <c r="B18571" s="114">
        <v>18570</v>
      </c>
      <c r="C18571" s="7">
        <v>25</v>
      </c>
      <c r="G18571">
        <v>26</v>
      </c>
    </row>
    <row r="18572" spans="2:7" customFormat="1" ht="15" x14ac:dyDescent="0.25">
      <c r="B18572" s="114">
        <v>18571</v>
      </c>
      <c r="C18572" s="7">
        <v>25</v>
      </c>
      <c r="G18572">
        <v>26</v>
      </c>
    </row>
    <row r="18573" spans="2:7" customFormat="1" ht="15" x14ac:dyDescent="0.25">
      <c r="B18573" s="114">
        <v>18572</v>
      </c>
      <c r="C18573" s="7">
        <v>25</v>
      </c>
      <c r="G18573">
        <v>26</v>
      </c>
    </row>
    <row r="18574" spans="2:7" customFormat="1" ht="15" x14ac:dyDescent="0.25">
      <c r="B18574" s="114">
        <v>18573</v>
      </c>
      <c r="C18574" s="7">
        <v>25</v>
      </c>
      <c r="G18574">
        <v>26</v>
      </c>
    </row>
    <row r="18575" spans="2:7" customFormat="1" ht="15" x14ac:dyDescent="0.25">
      <c r="B18575" s="114">
        <v>18574</v>
      </c>
      <c r="C18575" s="7">
        <v>25</v>
      </c>
      <c r="G18575">
        <v>26</v>
      </c>
    </row>
    <row r="18576" spans="2:7" customFormat="1" ht="15" x14ac:dyDescent="0.25">
      <c r="B18576" s="114">
        <v>18575</v>
      </c>
      <c r="C18576" s="7">
        <v>25</v>
      </c>
      <c r="G18576">
        <v>26</v>
      </c>
    </row>
    <row r="18577" spans="2:7" customFormat="1" ht="15" x14ac:dyDescent="0.25">
      <c r="B18577" s="114">
        <v>18576</v>
      </c>
      <c r="C18577" s="7">
        <v>25</v>
      </c>
      <c r="G18577">
        <v>26</v>
      </c>
    </row>
    <row r="18578" spans="2:7" customFormat="1" ht="15" x14ac:dyDescent="0.25">
      <c r="B18578" s="114">
        <v>18577</v>
      </c>
      <c r="C18578" s="7">
        <v>25</v>
      </c>
      <c r="G18578">
        <v>26</v>
      </c>
    </row>
    <row r="18579" spans="2:7" customFormat="1" ht="15" x14ac:dyDescent="0.25">
      <c r="B18579" s="114">
        <v>18578</v>
      </c>
      <c r="C18579" s="7">
        <v>25</v>
      </c>
      <c r="G18579">
        <v>26</v>
      </c>
    </row>
    <row r="18580" spans="2:7" customFormat="1" ht="15" x14ac:dyDescent="0.25">
      <c r="B18580" s="114">
        <v>18579</v>
      </c>
      <c r="C18580" s="7">
        <v>25</v>
      </c>
      <c r="G18580">
        <v>26</v>
      </c>
    </row>
    <row r="18581" spans="2:7" customFormat="1" ht="15" x14ac:dyDescent="0.25">
      <c r="B18581" s="114">
        <v>18580</v>
      </c>
      <c r="C18581" s="7">
        <v>25</v>
      </c>
      <c r="G18581">
        <v>26</v>
      </c>
    </row>
    <row r="18582" spans="2:7" customFormat="1" ht="15" x14ac:dyDescent="0.25">
      <c r="B18582" s="114">
        <v>18581</v>
      </c>
      <c r="C18582" s="7">
        <v>25</v>
      </c>
      <c r="G18582">
        <v>26</v>
      </c>
    </row>
    <row r="18583" spans="2:7" customFormat="1" ht="15" x14ac:dyDescent="0.25">
      <c r="B18583" s="114">
        <v>18582</v>
      </c>
      <c r="C18583" s="7">
        <v>25</v>
      </c>
      <c r="G18583">
        <v>26</v>
      </c>
    </row>
    <row r="18584" spans="2:7" customFormat="1" ht="15" x14ac:dyDescent="0.25">
      <c r="B18584" s="114">
        <v>18583</v>
      </c>
      <c r="C18584" s="7">
        <v>25</v>
      </c>
      <c r="G18584">
        <v>26</v>
      </c>
    </row>
    <row r="18585" spans="2:7" customFormat="1" ht="15" x14ac:dyDescent="0.25">
      <c r="B18585" s="114">
        <v>18584</v>
      </c>
      <c r="C18585" s="7">
        <v>25</v>
      </c>
      <c r="G18585">
        <v>26</v>
      </c>
    </row>
    <row r="18586" spans="2:7" customFormat="1" ht="15" x14ac:dyDescent="0.25">
      <c r="B18586" s="114">
        <v>18585</v>
      </c>
      <c r="C18586" s="7">
        <v>25</v>
      </c>
      <c r="G18586">
        <v>26</v>
      </c>
    </row>
    <row r="18587" spans="2:7" customFormat="1" ht="15" x14ac:dyDescent="0.25">
      <c r="B18587" s="114">
        <v>18586</v>
      </c>
      <c r="C18587" s="7">
        <v>25</v>
      </c>
      <c r="G18587">
        <v>26</v>
      </c>
    </row>
    <row r="18588" spans="2:7" customFormat="1" ht="15" x14ac:dyDescent="0.25">
      <c r="B18588" s="114">
        <v>18587</v>
      </c>
      <c r="C18588" s="7">
        <v>25</v>
      </c>
      <c r="G18588">
        <v>26</v>
      </c>
    </row>
    <row r="18589" spans="2:7" customFormat="1" ht="15" x14ac:dyDescent="0.25">
      <c r="B18589" s="114">
        <v>18588</v>
      </c>
      <c r="C18589" s="7">
        <v>25</v>
      </c>
      <c r="G18589">
        <v>26</v>
      </c>
    </row>
    <row r="18590" spans="2:7" customFormat="1" ht="15" x14ac:dyDescent="0.25">
      <c r="B18590" s="114">
        <v>18589</v>
      </c>
      <c r="C18590" s="7">
        <v>25</v>
      </c>
      <c r="G18590">
        <v>26</v>
      </c>
    </row>
    <row r="18591" spans="2:7" customFormat="1" ht="15" x14ac:dyDescent="0.25">
      <c r="B18591" s="114">
        <v>18590</v>
      </c>
      <c r="C18591" s="7">
        <v>25</v>
      </c>
      <c r="G18591">
        <v>26</v>
      </c>
    </row>
    <row r="18592" spans="2:7" customFormat="1" ht="15" x14ac:dyDescent="0.25">
      <c r="B18592" s="114">
        <v>18591</v>
      </c>
      <c r="C18592" s="7">
        <v>25</v>
      </c>
      <c r="G18592">
        <v>26</v>
      </c>
    </row>
    <row r="18593" spans="2:7" customFormat="1" ht="15" x14ac:dyDescent="0.25">
      <c r="B18593" s="114">
        <v>18592</v>
      </c>
      <c r="C18593" s="7">
        <v>25</v>
      </c>
      <c r="G18593">
        <v>26</v>
      </c>
    </row>
    <row r="18594" spans="2:7" customFormat="1" ht="15" x14ac:dyDescent="0.25">
      <c r="B18594" s="114">
        <v>18593</v>
      </c>
      <c r="C18594" s="7">
        <v>25</v>
      </c>
      <c r="G18594">
        <v>26</v>
      </c>
    </row>
    <row r="18595" spans="2:7" customFormat="1" ht="15" x14ac:dyDescent="0.25">
      <c r="B18595" s="114">
        <v>18594</v>
      </c>
      <c r="C18595" s="7">
        <v>25</v>
      </c>
      <c r="G18595">
        <v>26</v>
      </c>
    </row>
    <row r="18596" spans="2:7" customFormat="1" ht="15" x14ac:dyDescent="0.25">
      <c r="B18596" s="114">
        <v>18595</v>
      </c>
      <c r="C18596" s="7">
        <v>25</v>
      </c>
      <c r="G18596">
        <v>26</v>
      </c>
    </row>
    <row r="18597" spans="2:7" customFormat="1" ht="15" x14ac:dyDescent="0.25">
      <c r="B18597" s="114">
        <v>18596</v>
      </c>
      <c r="C18597" s="7">
        <v>25</v>
      </c>
      <c r="G18597">
        <v>26</v>
      </c>
    </row>
    <row r="18598" spans="2:7" customFormat="1" ht="15" x14ac:dyDescent="0.25">
      <c r="B18598" s="114">
        <v>18597</v>
      </c>
      <c r="C18598" s="7">
        <v>25</v>
      </c>
      <c r="G18598">
        <v>26</v>
      </c>
    </row>
    <row r="18599" spans="2:7" customFormat="1" ht="15" x14ac:dyDescent="0.25">
      <c r="B18599" s="114">
        <v>18598</v>
      </c>
      <c r="C18599" s="7">
        <v>25</v>
      </c>
      <c r="G18599">
        <v>26</v>
      </c>
    </row>
    <row r="18600" spans="2:7" customFormat="1" ht="15" x14ac:dyDescent="0.25">
      <c r="B18600" s="114">
        <v>18599</v>
      </c>
      <c r="C18600" s="7">
        <v>25</v>
      </c>
      <c r="G18600">
        <v>26</v>
      </c>
    </row>
    <row r="18601" spans="2:7" customFormat="1" ht="15" x14ac:dyDescent="0.25">
      <c r="B18601" s="114">
        <v>18600</v>
      </c>
      <c r="C18601" s="7">
        <v>25</v>
      </c>
      <c r="G18601">
        <v>26</v>
      </c>
    </row>
    <row r="18602" spans="2:7" customFormat="1" ht="15" x14ac:dyDescent="0.25">
      <c r="B18602" s="114">
        <v>18601</v>
      </c>
      <c r="C18602" s="7">
        <v>25</v>
      </c>
      <c r="G18602">
        <v>26</v>
      </c>
    </row>
    <row r="18603" spans="2:7" customFormat="1" ht="15" x14ac:dyDescent="0.25">
      <c r="B18603" s="114">
        <v>18602</v>
      </c>
      <c r="C18603" s="7">
        <v>25</v>
      </c>
      <c r="G18603">
        <v>26</v>
      </c>
    </row>
    <row r="18604" spans="2:7" customFormat="1" ht="15" x14ac:dyDescent="0.25">
      <c r="B18604" s="114">
        <v>18603</v>
      </c>
      <c r="C18604" s="7">
        <v>25</v>
      </c>
      <c r="G18604">
        <v>26</v>
      </c>
    </row>
    <row r="18605" spans="2:7" customFormat="1" ht="15" x14ac:dyDescent="0.25">
      <c r="B18605" s="114">
        <v>18604</v>
      </c>
      <c r="C18605" s="7">
        <v>25</v>
      </c>
      <c r="G18605">
        <v>26</v>
      </c>
    </row>
    <row r="18606" spans="2:7" customFormat="1" ht="15" x14ac:dyDescent="0.25">
      <c r="B18606" s="114">
        <v>18605</v>
      </c>
      <c r="C18606" s="7">
        <v>25</v>
      </c>
      <c r="G18606">
        <v>26</v>
      </c>
    </row>
    <row r="18607" spans="2:7" customFormat="1" ht="15" x14ac:dyDescent="0.25">
      <c r="B18607" s="114">
        <v>18606</v>
      </c>
      <c r="C18607" s="7">
        <v>25</v>
      </c>
      <c r="G18607">
        <v>26</v>
      </c>
    </row>
    <row r="18608" spans="2:7" customFormat="1" ht="15" x14ac:dyDescent="0.25">
      <c r="B18608" s="114">
        <v>18607</v>
      </c>
      <c r="C18608" s="7">
        <v>25</v>
      </c>
      <c r="G18608">
        <v>26</v>
      </c>
    </row>
    <row r="18609" spans="2:7" customFormat="1" ht="15" x14ac:dyDescent="0.25">
      <c r="B18609" s="114">
        <v>18608</v>
      </c>
      <c r="C18609" s="7">
        <v>25</v>
      </c>
      <c r="G18609">
        <v>26</v>
      </c>
    </row>
    <row r="18610" spans="2:7" customFormat="1" ht="15" x14ac:dyDescent="0.25">
      <c r="B18610" s="114">
        <v>18609</v>
      </c>
      <c r="C18610" s="7">
        <v>25</v>
      </c>
      <c r="G18610">
        <v>26</v>
      </c>
    </row>
    <row r="18611" spans="2:7" customFormat="1" ht="15" x14ac:dyDescent="0.25">
      <c r="B18611" s="114">
        <v>18610</v>
      </c>
      <c r="C18611" s="7">
        <v>25</v>
      </c>
      <c r="G18611">
        <v>26</v>
      </c>
    </row>
    <row r="18612" spans="2:7" customFormat="1" ht="15" x14ac:dyDescent="0.25">
      <c r="B18612" s="114">
        <v>18611</v>
      </c>
      <c r="C18612" s="7">
        <v>25</v>
      </c>
      <c r="G18612">
        <v>26</v>
      </c>
    </row>
    <row r="18613" spans="2:7" customFormat="1" ht="15" x14ac:dyDescent="0.25">
      <c r="B18613" s="114">
        <v>18612</v>
      </c>
      <c r="C18613" s="7">
        <v>25</v>
      </c>
      <c r="G18613">
        <v>26</v>
      </c>
    </row>
    <row r="18614" spans="2:7" customFormat="1" ht="15" x14ac:dyDescent="0.25">
      <c r="B18614" s="114">
        <v>18613</v>
      </c>
      <c r="C18614" s="7">
        <v>25</v>
      </c>
      <c r="G18614">
        <v>26</v>
      </c>
    </row>
    <row r="18615" spans="2:7" customFormat="1" ht="15" x14ac:dyDescent="0.25">
      <c r="B18615" s="114">
        <v>18614</v>
      </c>
      <c r="C18615" s="7">
        <v>25</v>
      </c>
      <c r="G18615">
        <v>26</v>
      </c>
    </row>
    <row r="18616" spans="2:7" customFormat="1" ht="15" x14ac:dyDescent="0.25">
      <c r="B18616" s="114">
        <v>18615</v>
      </c>
      <c r="C18616" s="7">
        <v>25</v>
      </c>
      <c r="G18616">
        <v>26</v>
      </c>
    </row>
    <row r="18617" spans="2:7" customFormat="1" ht="15" x14ac:dyDescent="0.25">
      <c r="B18617" s="114">
        <v>18616</v>
      </c>
      <c r="C18617" s="7">
        <v>25</v>
      </c>
      <c r="G18617">
        <v>26</v>
      </c>
    </row>
    <row r="18618" spans="2:7" customFormat="1" ht="15" x14ac:dyDescent="0.25">
      <c r="B18618" s="114">
        <v>18617</v>
      </c>
      <c r="C18618" s="7">
        <v>25</v>
      </c>
      <c r="G18618">
        <v>26</v>
      </c>
    </row>
    <row r="18619" spans="2:7" customFormat="1" ht="15" x14ac:dyDescent="0.25">
      <c r="B18619" s="114">
        <v>18618</v>
      </c>
      <c r="C18619" s="7">
        <v>25</v>
      </c>
      <c r="G18619">
        <v>26</v>
      </c>
    </row>
    <row r="18620" spans="2:7" customFormat="1" ht="15" x14ac:dyDescent="0.25">
      <c r="B18620" s="114">
        <v>18619</v>
      </c>
      <c r="C18620" s="7">
        <v>25</v>
      </c>
      <c r="G18620">
        <v>26</v>
      </c>
    </row>
    <row r="18621" spans="2:7" customFormat="1" ht="15" x14ac:dyDescent="0.25">
      <c r="B18621" s="114">
        <v>18620</v>
      </c>
      <c r="C18621" s="7">
        <v>25</v>
      </c>
      <c r="G18621">
        <v>26</v>
      </c>
    </row>
    <row r="18622" spans="2:7" customFormat="1" ht="15" x14ac:dyDescent="0.25">
      <c r="B18622" s="114">
        <v>18621</v>
      </c>
      <c r="C18622" s="7">
        <v>25</v>
      </c>
      <c r="G18622">
        <v>26</v>
      </c>
    </row>
    <row r="18623" spans="2:7" customFormat="1" ht="15" x14ac:dyDescent="0.25">
      <c r="B18623" s="114">
        <v>18622</v>
      </c>
      <c r="C18623" s="7">
        <v>25</v>
      </c>
      <c r="G18623">
        <v>26</v>
      </c>
    </row>
    <row r="18624" spans="2:7" customFormat="1" ht="15" x14ac:dyDescent="0.25">
      <c r="B18624" s="114">
        <v>18623</v>
      </c>
      <c r="C18624" s="7">
        <v>25</v>
      </c>
      <c r="G18624">
        <v>26</v>
      </c>
    </row>
    <row r="18625" spans="2:7" customFormat="1" ht="15" x14ac:dyDescent="0.25">
      <c r="B18625" s="114">
        <v>18624</v>
      </c>
      <c r="C18625" s="7">
        <v>25</v>
      </c>
      <c r="G18625">
        <v>26</v>
      </c>
    </row>
    <row r="18626" spans="2:7" customFormat="1" ht="15" x14ac:dyDescent="0.25">
      <c r="B18626" s="114">
        <v>18625</v>
      </c>
      <c r="C18626" s="7">
        <v>25</v>
      </c>
      <c r="G18626">
        <v>26</v>
      </c>
    </row>
    <row r="18627" spans="2:7" customFormat="1" ht="15" x14ac:dyDescent="0.25">
      <c r="B18627" s="114">
        <v>18626</v>
      </c>
      <c r="C18627" s="7">
        <v>25</v>
      </c>
      <c r="G18627">
        <v>26</v>
      </c>
    </row>
    <row r="18628" spans="2:7" customFormat="1" ht="15" x14ac:dyDescent="0.25">
      <c r="B18628" s="114">
        <v>18627</v>
      </c>
      <c r="C18628" s="7">
        <v>25</v>
      </c>
      <c r="G18628">
        <v>26</v>
      </c>
    </row>
    <row r="18629" spans="2:7" customFormat="1" ht="15" x14ac:dyDescent="0.25">
      <c r="B18629" s="114">
        <v>18628</v>
      </c>
      <c r="C18629" s="7">
        <v>25</v>
      </c>
      <c r="G18629">
        <v>26</v>
      </c>
    </row>
    <row r="18630" spans="2:7" customFormat="1" ht="15" x14ac:dyDescent="0.25">
      <c r="B18630" s="114">
        <v>18629</v>
      </c>
      <c r="C18630" s="7">
        <v>25</v>
      </c>
      <c r="G18630">
        <v>26</v>
      </c>
    </row>
    <row r="18631" spans="2:7" customFormat="1" ht="15" x14ac:dyDescent="0.25">
      <c r="B18631" s="114">
        <v>18630</v>
      </c>
      <c r="C18631" s="7">
        <v>25</v>
      </c>
      <c r="G18631">
        <v>26</v>
      </c>
    </row>
    <row r="18632" spans="2:7" customFormat="1" ht="15" x14ac:dyDescent="0.25">
      <c r="B18632" s="114">
        <v>18631</v>
      </c>
      <c r="C18632" s="7">
        <v>25</v>
      </c>
      <c r="G18632">
        <v>26</v>
      </c>
    </row>
    <row r="18633" spans="2:7" customFormat="1" ht="15" x14ac:dyDescent="0.25">
      <c r="B18633" s="114">
        <v>18632</v>
      </c>
      <c r="C18633" s="7">
        <v>25</v>
      </c>
      <c r="G18633">
        <v>26</v>
      </c>
    </row>
    <row r="18634" spans="2:7" customFormat="1" ht="15" x14ac:dyDescent="0.25">
      <c r="B18634" s="114">
        <v>18633</v>
      </c>
      <c r="C18634" s="7">
        <v>25</v>
      </c>
      <c r="G18634">
        <v>26</v>
      </c>
    </row>
    <row r="18635" spans="2:7" customFormat="1" ht="15" x14ac:dyDescent="0.25">
      <c r="B18635" s="114">
        <v>18634</v>
      </c>
      <c r="C18635" s="7">
        <v>25</v>
      </c>
      <c r="G18635">
        <v>26</v>
      </c>
    </row>
    <row r="18636" spans="2:7" customFormat="1" ht="15" x14ac:dyDescent="0.25">
      <c r="B18636" s="114">
        <v>18635</v>
      </c>
      <c r="C18636" s="7">
        <v>25</v>
      </c>
      <c r="G18636">
        <v>26</v>
      </c>
    </row>
    <row r="18637" spans="2:7" customFormat="1" ht="15" x14ac:dyDescent="0.25">
      <c r="B18637" s="114">
        <v>18636</v>
      </c>
      <c r="C18637" s="7">
        <v>25</v>
      </c>
      <c r="G18637">
        <v>26</v>
      </c>
    </row>
    <row r="18638" spans="2:7" customFormat="1" ht="15" x14ac:dyDescent="0.25">
      <c r="B18638" s="114">
        <v>18637</v>
      </c>
      <c r="C18638" s="7">
        <v>25</v>
      </c>
      <c r="G18638">
        <v>26</v>
      </c>
    </row>
    <row r="18639" spans="2:7" customFormat="1" ht="15" x14ac:dyDescent="0.25">
      <c r="B18639" s="114">
        <v>18638</v>
      </c>
      <c r="C18639" s="7">
        <v>25</v>
      </c>
      <c r="G18639">
        <v>26</v>
      </c>
    </row>
    <row r="18640" spans="2:7" customFormat="1" ht="15" x14ac:dyDescent="0.25">
      <c r="B18640" s="114">
        <v>18639</v>
      </c>
      <c r="C18640" s="7">
        <v>25</v>
      </c>
      <c r="G18640">
        <v>26</v>
      </c>
    </row>
    <row r="18641" spans="2:7" customFormat="1" ht="15" x14ac:dyDescent="0.25">
      <c r="B18641" s="114">
        <v>18640</v>
      </c>
      <c r="C18641" s="7">
        <v>25</v>
      </c>
      <c r="G18641">
        <v>26</v>
      </c>
    </row>
    <row r="18642" spans="2:7" customFormat="1" ht="15" x14ac:dyDescent="0.25">
      <c r="B18642" s="114">
        <v>18641</v>
      </c>
      <c r="C18642" s="7">
        <v>25</v>
      </c>
      <c r="G18642">
        <v>26</v>
      </c>
    </row>
    <row r="18643" spans="2:7" customFormat="1" ht="15" x14ac:dyDescent="0.25">
      <c r="B18643" s="114">
        <v>18642</v>
      </c>
      <c r="C18643" s="7">
        <v>25</v>
      </c>
      <c r="G18643">
        <v>26</v>
      </c>
    </row>
    <row r="18644" spans="2:7" customFormat="1" ht="15" x14ac:dyDescent="0.25">
      <c r="B18644" s="114">
        <v>18643</v>
      </c>
      <c r="C18644" s="7">
        <v>25</v>
      </c>
      <c r="G18644">
        <v>26</v>
      </c>
    </row>
    <row r="18645" spans="2:7" customFormat="1" ht="15" x14ac:dyDescent="0.25">
      <c r="B18645" s="114">
        <v>18644</v>
      </c>
      <c r="C18645" s="7">
        <v>25</v>
      </c>
      <c r="G18645">
        <v>26</v>
      </c>
    </row>
    <row r="18646" spans="2:7" customFormat="1" ht="15" x14ac:dyDescent="0.25">
      <c r="B18646" s="114">
        <v>18645</v>
      </c>
      <c r="C18646" s="7">
        <v>25</v>
      </c>
      <c r="G18646">
        <v>26</v>
      </c>
    </row>
    <row r="18647" spans="2:7" customFormat="1" ht="15" x14ac:dyDescent="0.25">
      <c r="B18647" s="114">
        <v>18646</v>
      </c>
      <c r="C18647" s="7">
        <v>25</v>
      </c>
      <c r="G18647">
        <v>26</v>
      </c>
    </row>
    <row r="18648" spans="2:7" customFormat="1" ht="15" x14ac:dyDescent="0.25">
      <c r="B18648" s="114">
        <v>18647</v>
      </c>
      <c r="C18648" s="7">
        <v>25</v>
      </c>
      <c r="G18648">
        <v>26</v>
      </c>
    </row>
    <row r="18649" spans="2:7" customFormat="1" ht="15" x14ac:dyDescent="0.25">
      <c r="B18649" s="114">
        <v>18648</v>
      </c>
      <c r="C18649" s="7">
        <v>25</v>
      </c>
      <c r="G18649">
        <v>26</v>
      </c>
    </row>
    <row r="18650" spans="2:7" customFormat="1" ht="15" x14ac:dyDescent="0.25">
      <c r="B18650" s="114">
        <v>18649</v>
      </c>
      <c r="C18650" s="7">
        <v>25</v>
      </c>
      <c r="G18650">
        <v>26</v>
      </c>
    </row>
    <row r="18651" spans="2:7" customFormat="1" ht="15" x14ac:dyDescent="0.25">
      <c r="B18651" s="114">
        <v>18650</v>
      </c>
      <c r="C18651" s="7">
        <v>25</v>
      </c>
      <c r="G18651">
        <v>26</v>
      </c>
    </row>
    <row r="18652" spans="2:7" customFormat="1" ht="15" x14ac:dyDescent="0.25">
      <c r="B18652" s="114">
        <v>18651</v>
      </c>
      <c r="C18652" s="7">
        <v>25</v>
      </c>
      <c r="G18652">
        <v>26</v>
      </c>
    </row>
    <row r="18653" spans="2:7" customFormat="1" ht="15" x14ac:dyDescent="0.25">
      <c r="B18653" s="114">
        <v>18652</v>
      </c>
      <c r="C18653" s="7">
        <v>25</v>
      </c>
      <c r="G18653">
        <v>26</v>
      </c>
    </row>
    <row r="18654" spans="2:7" customFormat="1" ht="15" x14ac:dyDescent="0.25">
      <c r="B18654" s="114">
        <v>18653</v>
      </c>
      <c r="C18654" s="7">
        <v>25</v>
      </c>
      <c r="G18654">
        <v>26</v>
      </c>
    </row>
    <row r="18655" spans="2:7" customFormat="1" ht="15" x14ac:dyDescent="0.25">
      <c r="B18655" s="114">
        <v>18654</v>
      </c>
      <c r="C18655" s="7">
        <v>25</v>
      </c>
      <c r="G18655">
        <v>26</v>
      </c>
    </row>
    <row r="18656" spans="2:7" customFormat="1" ht="15" x14ac:dyDescent="0.25">
      <c r="B18656" s="114">
        <v>18655</v>
      </c>
      <c r="C18656" s="7">
        <v>25</v>
      </c>
      <c r="G18656">
        <v>26</v>
      </c>
    </row>
    <row r="18657" spans="2:7" customFormat="1" ht="15" x14ac:dyDescent="0.25">
      <c r="B18657" s="114">
        <v>18656</v>
      </c>
      <c r="C18657" s="7">
        <v>25</v>
      </c>
      <c r="G18657">
        <v>26</v>
      </c>
    </row>
    <row r="18658" spans="2:7" customFormat="1" ht="15" x14ac:dyDescent="0.25">
      <c r="B18658" s="114">
        <v>18657</v>
      </c>
      <c r="C18658" s="7">
        <v>25</v>
      </c>
      <c r="G18658">
        <v>26</v>
      </c>
    </row>
    <row r="18659" spans="2:7" customFormat="1" ht="15" x14ac:dyDescent="0.25">
      <c r="B18659" s="114">
        <v>18658</v>
      </c>
      <c r="C18659" s="7">
        <v>25</v>
      </c>
      <c r="G18659">
        <v>26</v>
      </c>
    </row>
    <row r="18660" spans="2:7" customFormat="1" ht="15" x14ac:dyDescent="0.25">
      <c r="B18660" s="114">
        <v>18659</v>
      </c>
      <c r="C18660" s="7">
        <v>25</v>
      </c>
      <c r="G18660">
        <v>26</v>
      </c>
    </row>
    <row r="18661" spans="2:7" customFormat="1" ht="15" x14ac:dyDescent="0.25">
      <c r="B18661" s="114">
        <v>18660</v>
      </c>
      <c r="C18661" s="7">
        <v>25</v>
      </c>
      <c r="G18661">
        <v>26</v>
      </c>
    </row>
    <row r="18662" spans="2:7" customFormat="1" ht="15" x14ac:dyDescent="0.25">
      <c r="B18662" s="114">
        <v>18661</v>
      </c>
      <c r="C18662" s="7">
        <v>25</v>
      </c>
      <c r="G18662">
        <v>26</v>
      </c>
    </row>
    <row r="18663" spans="2:7" customFormat="1" ht="15" x14ac:dyDescent="0.25">
      <c r="B18663" s="114">
        <v>18662</v>
      </c>
      <c r="C18663" s="7">
        <v>25</v>
      </c>
      <c r="G18663">
        <v>26</v>
      </c>
    </row>
    <row r="18664" spans="2:7" customFormat="1" ht="15" x14ac:dyDescent="0.25">
      <c r="B18664" s="114">
        <v>18663</v>
      </c>
      <c r="C18664" s="7">
        <v>25</v>
      </c>
      <c r="G18664">
        <v>26</v>
      </c>
    </row>
    <row r="18665" spans="2:7" customFormat="1" ht="15" x14ac:dyDescent="0.25">
      <c r="B18665" s="114">
        <v>18664</v>
      </c>
      <c r="C18665" s="7">
        <v>25</v>
      </c>
      <c r="G18665">
        <v>26</v>
      </c>
    </row>
    <row r="18666" spans="2:7" customFormat="1" ht="15" x14ac:dyDescent="0.25">
      <c r="B18666" s="114">
        <v>18665</v>
      </c>
      <c r="C18666" s="7">
        <v>25</v>
      </c>
      <c r="G18666">
        <v>26</v>
      </c>
    </row>
    <row r="18667" spans="2:7" customFormat="1" ht="15" x14ac:dyDescent="0.25">
      <c r="B18667" s="114">
        <v>18666</v>
      </c>
      <c r="C18667" s="7">
        <v>25</v>
      </c>
      <c r="G18667">
        <v>26</v>
      </c>
    </row>
    <row r="18668" spans="2:7" customFormat="1" ht="15" x14ac:dyDescent="0.25">
      <c r="B18668" s="114">
        <v>18667</v>
      </c>
      <c r="C18668" s="7">
        <v>25</v>
      </c>
      <c r="G18668">
        <v>26</v>
      </c>
    </row>
    <row r="18669" spans="2:7" customFormat="1" ht="15" x14ac:dyDescent="0.25">
      <c r="B18669" s="114">
        <v>18668</v>
      </c>
      <c r="C18669" s="7">
        <v>25</v>
      </c>
      <c r="G18669">
        <v>26</v>
      </c>
    </row>
    <row r="18670" spans="2:7" customFormat="1" ht="15" x14ac:dyDescent="0.25">
      <c r="B18670" s="114">
        <v>18669</v>
      </c>
      <c r="C18670" s="7">
        <v>25</v>
      </c>
      <c r="G18670">
        <v>26</v>
      </c>
    </row>
    <row r="18671" spans="2:7" customFormat="1" ht="15" x14ac:dyDescent="0.25">
      <c r="B18671" s="114">
        <v>18670</v>
      </c>
      <c r="C18671" s="7">
        <v>25</v>
      </c>
      <c r="G18671">
        <v>26</v>
      </c>
    </row>
    <row r="18672" spans="2:7" customFormat="1" ht="15" x14ac:dyDescent="0.25">
      <c r="B18672" s="114">
        <v>18671</v>
      </c>
      <c r="C18672" s="7">
        <v>25</v>
      </c>
      <c r="G18672">
        <v>26</v>
      </c>
    </row>
    <row r="18673" spans="2:7" customFormat="1" ht="15" x14ac:dyDescent="0.25">
      <c r="B18673" s="114">
        <v>18672</v>
      </c>
      <c r="C18673" s="7">
        <v>25</v>
      </c>
      <c r="G18673">
        <v>26</v>
      </c>
    </row>
    <row r="18674" spans="2:7" customFormat="1" ht="15" x14ac:dyDescent="0.25">
      <c r="B18674" s="114">
        <v>18673</v>
      </c>
      <c r="C18674" s="7">
        <v>25</v>
      </c>
      <c r="G18674">
        <v>26</v>
      </c>
    </row>
    <row r="18675" spans="2:7" customFormat="1" ht="15" x14ac:dyDescent="0.25">
      <c r="B18675" s="114">
        <v>18674</v>
      </c>
      <c r="C18675" s="7">
        <v>25</v>
      </c>
      <c r="G18675">
        <v>26</v>
      </c>
    </row>
    <row r="18676" spans="2:7" customFormat="1" ht="15" x14ac:dyDescent="0.25">
      <c r="B18676" s="114">
        <v>18675</v>
      </c>
      <c r="C18676" s="7">
        <v>25</v>
      </c>
      <c r="G18676">
        <v>26</v>
      </c>
    </row>
    <row r="18677" spans="2:7" customFormat="1" ht="15" x14ac:dyDescent="0.25">
      <c r="B18677" s="114">
        <v>18676</v>
      </c>
      <c r="C18677" s="7">
        <v>25</v>
      </c>
      <c r="G18677">
        <v>26</v>
      </c>
    </row>
    <row r="18678" spans="2:7" customFormat="1" ht="15" x14ac:dyDescent="0.25">
      <c r="B18678" s="114">
        <v>18677</v>
      </c>
      <c r="C18678" s="7">
        <v>25</v>
      </c>
      <c r="G18678">
        <v>26</v>
      </c>
    </row>
    <row r="18679" spans="2:7" customFormat="1" ht="15" x14ac:dyDescent="0.25">
      <c r="B18679" s="114">
        <v>18678</v>
      </c>
      <c r="C18679" s="7">
        <v>25</v>
      </c>
      <c r="G18679">
        <v>26</v>
      </c>
    </row>
    <row r="18680" spans="2:7" customFormat="1" ht="15" x14ac:dyDescent="0.25">
      <c r="B18680" s="114">
        <v>18679</v>
      </c>
      <c r="C18680" s="7">
        <v>25</v>
      </c>
      <c r="G18680">
        <v>26</v>
      </c>
    </row>
    <row r="18681" spans="2:7" customFormat="1" ht="15" x14ac:dyDescent="0.25">
      <c r="B18681" s="114">
        <v>18680</v>
      </c>
      <c r="C18681" s="7">
        <v>25</v>
      </c>
      <c r="G18681">
        <v>26</v>
      </c>
    </row>
    <row r="18682" spans="2:7" customFormat="1" ht="15" x14ac:dyDescent="0.25">
      <c r="B18682" s="114">
        <v>18681</v>
      </c>
      <c r="C18682" s="7">
        <v>25</v>
      </c>
      <c r="G18682">
        <v>26</v>
      </c>
    </row>
    <row r="18683" spans="2:7" customFormat="1" ht="15" x14ac:dyDescent="0.25">
      <c r="B18683" s="114">
        <v>18682</v>
      </c>
      <c r="C18683" s="7">
        <v>25</v>
      </c>
      <c r="G18683">
        <v>26</v>
      </c>
    </row>
    <row r="18684" spans="2:7" customFormat="1" ht="15" x14ac:dyDescent="0.25">
      <c r="B18684" s="114">
        <v>18683</v>
      </c>
      <c r="C18684" s="7">
        <v>25</v>
      </c>
      <c r="G18684">
        <v>26</v>
      </c>
    </row>
    <row r="18685" spans="2:7" customFormat="1" ht="15" x14ac:dyDescent="0.25">
      <c r="B18685" s="114">
        <v>18684</v>
      </c>
      <c r="C18685" s="7">
        <v>25</v>
      </c>
      <c r="G18685">
        <v>26</v>
      </c>
    </row>
    <row r="18686" spans="2:7" customFormat="1" ht="15" x14ac:dyDescent="0.25">
      <c r="B18686" s="114">
        <v>18685</v>
      </c>
      <c r="C18686" s="7">
        <v>25</v>
      </c>
      <c r="G18686">
        <v>26</v>
      </c>
    </row>
    <row r="18687" spans="2:7" customFormat="1" ht="15" x14ac:dyDescent="0.25">
      <c r="B18687" s="114">
        <v>18686</v>
      </c>
      <c r="C18687" s="7">
        <v>25</v>
      </c>
      <c r="G18687">
        <v>26</v>
      </c>
    </row>
    <row r="18688" spans="2:7" customFormat="1" ht="15" x14ac:dyDescent="0.25">
      <c r="B18688" s="114">
        <v>18687</v>
      </c>
      <c r="C18688" s="7">
        <v>25</v>
      </c>
      <c r="G18688">
        <v>26</v>
      </c>
    </row>
    <row r="18689" spans="2:7" customFormat="1" ht="15" x14ac:dyDescent="0.25">
      <c r="B18689" s="114">
        <v>18688</v>
      </c>
      <c r="C18689" s="7">
        <v>25</v>
      </c>
      <c r="G18689">
        <v>26</v>
      </c>
    </row>
    <row r="18690" spans="2:7" customFormat="1" ht="15" x14ac:dyDescent="0.25">
      <c r="B18690" s="114">
        <v>18689</v>
      </c>
      <c r="C18690" s="7">
        <v>25</v>
      </c>
      <c r="G18690">
        <v>26</v>
      </c>
    </row>
    <row r="18691" spans="2:7" customFormat="1" ht="15" x14ac:dyDescent="0.25">
      <c r="B18691" s="114">
        <v>18690</v>
      </c>
      <c r="C18691" s="7">
        <v>25</v>
      </c>
      <c r="G18691">
        <v>26</v>
      </c>
    </row>
    <row r="18692" spans="2:7" customFormat="1" ht="15" x14ac:dyDescent="0.25">
      <c r="B18692" s="114">
        <v>18691</v>
      </c>
      <c r="C18692" s="7">
        <v>25</v>
      </c>
      <c r="G18692">
        <v>26</v>
      </c>
    </row>
    <row r="18693" spans="2:7" customFormat="1" ht="15" x14ac:dyDescent="0.25">
      <c r="B18693" s="114">
        <v>18692</v>
      </c>
      <c r="C18693" s="7">
        <v>25</v>
      </c>
      <c r="G18693">
        <v>26</v>
      </c>
    </row>
    <row r="18694" spans="2:7" customFormat="1" ht="15" x14ac:dyDescent="0.25">
      <c r="B18694" s="114">
        <v>18693</v>
      </c>
      <c r="C18694" s="7">
        <v>25</v>
      </c>
      <c r="G18694">
        <v>26</v>
      </c>
    </row>
    <row r="18695" spans="2:7" customFormat="1" ht="15" x14ac:dyDescent="0.25">
      <c r="B18695" s="114">
        <v>18694</v>
      </c>
      <c r="C18695" s="7">
        <v>25</v>
      </c>
      <c r="G18695">
        <v>26</v>
      </c>
    </row>
    <row r="18696" spans="2:7" customFormat="1" ht="15" x14ac:dyDescent="0.25">
      <c r="B18696" s="114">
        <v>18695</v>
      </c>
      <c r="C18696" s="7">
        <v>25</v>
      </c>
      <c r="G18696">
        <v>26</v>
      </c>
    </row>
    <row r="18697" spans="2:7" customFormat="1" ht="15" x14ac:dyDescent="0.25">
      <c r="B18697" s="114">
        <v>18696</v>
      </c>
      <c r="C18697" s="7">
        <v>25</v>
      </c>
      <c r="G18697">
        <v>26</v>
      </c>
    </row>
    <row r="18698" spans="2:7" customFormat="1" ht="15" x14ac:dyDescent="0.25">
      <c r="B18698" s="114">
        <v>18697</v>
      </c>
      <c r="C18698" s="7">
        <v>25</v>
      </c>
      <c r="G18698">
        <v>26</v>
      </c>
    </row>
    <row r="18699" spans="2:7" customFormat="1" ht="15" x14ac:dyDescent="0.25">
      <c r="B18699" s="114">
        <v>18698</v>
      </c>
      <c r="C18699" s="7">
        <v>25</v>
      </c>
      <c r="G18699">
        <v>26</v>
      </c>
    </row>
    <row r="18700" spans="2:7" customFormat="1" ht="15" x14ac:dyDescent="0.25">
      <c r="B18700" s="114">
        <v>18699</v>
      </c>
      <c r="C18700" s="7">
        <v>25</v>
      </c>
      <c r="G18700">
        <v>26</v>
      </c>
    </row>
    <row r="18701" spans="2:7" customFormat="1" ht="15" x14ac:dyDescent="0.25">
      <c r="B18701" s="114">
        <v>18700</v>
      </c>
      <c r="C18701" s="7">
        <v>25</v>
      </c>
      <c r="G18701">
        <v>26</v>
      </c>
    </row>
    <row r="18702" spans="2:7" customFormat="1" ht="15" x14ac:dyDescent="0.25">
      <c r="B18702" s="114">
        <v>18701</v>
      </c>
      <c r="C18702" s="7">
        <v>25</v>
      </c>
      <c r="G18702">
        <v>26</v>
      </c>
    </row>
    <row r="18703" spans="2:7" customFormat="1" ht="15" x14ac:dyDescent="0.25">
      <c r="B18703" s="114">
        <v>18702</v>
      </c>
      <c r="C18703" s="7">
        <v>25</v>
      </c>
      <c r="G18703">
        <v>26</v>
      </c>
    </row>
    <row r="18704" spans="2:7" customFormat="1" ht="15" x14ac:dyDescent="0.25">
      <c r="B18704" s="114">
        <v>18703</v>
      </c>
      <c r="C18704" s="7">
        <v>25</v>
      </c>
      <c r="G18704">
        <v>26</v>
      </c>
    </row>
    <row r="18705" spans="2:7" customFormat="1" ht="15" x14ac:dyDescent="0.25">
      <c r="B18705" s="114">
        <v>18704</v>
      </c>
      <c r="C18705" s="7">
        <v>25</v>
      </c>
      <c r="G18705">
        <v>26</v>
      </c>
    </row>
    <row r="18706" spans="2:7" customFormat="1" ht="15" x14ac:dyDescent="0.25">
      <c r="B18706" s="114">
        <v>18705</v>
      </c>
      <c r="C18706" s="7">
        <v>25</v>
      </c>
      <c r="G18706">
        <v>26</v>
      </c>
    </row>
    <row r="18707" spans="2:7" customFormat="1" ht="15" x14ac:dyDescent="0.25">
      <c r="B18707" s="114">
        <v>18706</v>
      </c>
      <c r="C18707" s="7">
        <v>25</v>
      </c>
      <c r="G18707">
        <v>26</v>
      </c>
    </row>
    <row r="18708" spans="2:7" customFormat="1" ht="15" x14ac:dyDescent="0.25">
      <c r="B18708" s="114">
        <v>18707</v>
      </c>
      <c r="C18708" s="7">
        <v>25</v>
      </c>
      <c r="G18708">
        <v>26</v>
      </c>
    </row>
    <row r="18709" spans="2:7" customFormat="1" ht="15" x14ac:dyDescent="0.25">
      <c r="B18709" s="114">
        <v>18708</v>
      </c>
      <c r="C18709" s="7">
        <v>25</v>
      </c>
      <c r="G18709">
        <v>26</v>
      </c>
    </row>
    <row r="18710" spans="2:7" customFormat="1" ht="15" x14ac:dyDescent="0.25">
      <c r="B18710" s="114">
        <v>18709</v>
      </c>
      <c r="C18710" s="7">
        <v>25</v>
      </c>
      <c r="G18710">
        <v>26</v>
      </c>
    </row>
    <row r="18711" spans="2:7" customFormat="1" ht="15" x14ac:dyDescent="0.25">
      <c r="B18711" s="114">
        <v>18710</v>
      </c>
      <c r="C18711" s="7">
        <v>25</v>
      </c>
      <c r="G18711">
        <v>26</v>
      </c>
    </row>
    <row r="18712" spans="2:7" customFormat="1" ht="15" x14ac:dyDescent="0.25">
      <c r="B18712" s="114">
        <v>18711</v>
      </c>
      <c r="C18712" s="7">
        <v>25</v>
      </c>
      <c r="G18712">
        <v>26</v>
      </c>
    </row>
    <row r="18713" spans="2:7" customFormat="1" ht="15" x14ac:dyDescent="0.25">
      <c r="B18713" s="114">
        <v>18712</v>
      </c>
      <c r="C18713" s="7">
        <v>25</v>
      </c>
      <c r="G18713">
        <v>26</v>
      </c>
    </row>
    <row r="18714" spans="2:7" customFormat="1" ht="15" x14ac:dyDescent="0.25">
      <c r="B18714" s="114">
        <v>18713</v>
      </c>
      <c r="C18714" s="7">
        <v>25</v>
      </c>
      <c r="G18714">
        <v>26</v>
      </c>
    </row>
    <row r="18715" spans="2:7" customFormat="1" ht="15" x14ac:dyDescent="0.25">
      <c r="B18715" s="114">
        <v>18714</v>
      </c>
      <c r="C18715" s="7">
        <v>25</v>
      </c>
      <c r="G18715">
        <v>26</v>
      </c>
    </row>
    <row r="18716" spans="2:7" customFormat="1" ht="15" x14ac:dyDescent="0.25">
      <c r="B18716" s="114">
        <v>18715</v>
      </c>
      <c r="C18716" s="7">
        <v>25</v>
      </c>
      <c r="G18716">
        <v>26</v>
      </c>
    </row>
    <row r="18717" spans="2:7" customFormat="1" ht="15" x14ac:dyDescent="0.25">
      <c r="B18717" s="114">
        <v>18716</v>
      </c>
      <c r="C18717" s="7">
        <v>25</v>
      </c>
      <c r="G18717">
        <v>26</v>
      </c>
    </row>
    <row r="18718" spans="2:7" customFormat="1" ht="15" x14ac:dyDescent="0.25">
      <c r="B18718" s="114">
        <v>18717</v>
      </c>
      <c r="C18718" s="7">
        <v>25</v>
      </c>
      <c r="G18718">
        <v>26</v>
      </c>
    </row>
    <row r="18719" spans="2:7" customFormat="1" ht="15" x14ac:dyDescent="0.25">
      <c r="B18719" s="114">
        <v>18718</v>
      </c>
      <c r="C18719" s="7">
        <v>25</v>
      </c>
      <c r="G18719">
        <v>26</v>
      </c>
    </row>
    <row r="18720" spans="2:7" customFormat="1" ht="15" x14ac:dyDescent="0.25">
      <c r="B18720" s="114">
        <v>18719</v>
      </c>
      <c r="C18720" s="7">
        <v>25</v>
      </c>
      <c r="G18720">
        <v>26</v>
      </c>
    </row>
    <row r="18721" spans="2:7" customFormat="1" ht="15" x14ac:dyDescent="0.25">
      <c r="B18721" s="114">
        <v>18720</v>
      </c>
      <c r="C18721" s="7">
        <v>25</v>
      </c>
      <c r="G18721">
        <v>26</v>
      </c>
    </row>
    <row r="18722" spans="2:7" customFormat="1" ht="15" x14ac:dyDescent="0.25">
      <c r="B18722" s="114">
        <v>18721</v>
      </c>
      <c r="C18722" s="7">
        <v>25</v>
      </c>
      <c r="G18722">
        <v>26</v>
      </c>
    </row>
    <row r="18723" spans="2:7" customFormat="1" ht="15" x14ac:dyDescent="0.25">
      <c r="B18723" s="114">
        <v>18722</v>
      </c>
      <c r="C18723" s="7">
        <v>25</v>
      </c>
      <c r="G18723">
        <v>26</v>
      </c>
    </row>
    <row r="18724" spans="2:7" customFormat="1" ht="15" x14ac:dyDescent="0.25">
      <c r="B18724" s="114">
        <v>18723</v>
      </c>
      <c r="C18724" s="7">
        <v>25</v>
      </c>
      <c r="G18724">
        <v>26</v>
      </c>
    </row>
    <row r="18725" spans="2:7" customFormat="1" ht="15" x14ac:dyDescent="0.25">
      <c r="B18725" s="114">
        <v>18724</v>
      </c>
      <c r="C18725" s="7">
        <v>25</v>
      </c>
      <c r="G18725">
        <v>26</v>
      </c>
    </row>
    <row r="18726" spans="2:7" customFormat="1" ht="15" x14ac:dyDescent="0.25">
      <c r="B18726" s="114">
        <v>18725</v>
      </c>
      <c r="C18726" s="7">
        <v>25</v>
      </c>
      <c r="G18726">
        <v>26</v>
      </c>
    </row>
    <row r="18727" spans="2:7" customFormat="1" ht="15" x14ac:dyDescent="0.25">
      <c r="B18727" s="114">
        <v>18726</v>
      </c>
      <c r="C18727" s="7">
        <v>25</v>
      </c>
      <c r="G18727">
        <v>26</v>
      </c>
    </row>
    <row r="18728" spans="2:7" customFormat="1" ht="15" x14ac:dyDescent="0.25">
      <c r="B18728" s="114">
        <v>18727</v>
      </c>
      <c r="C18728" s="7">
        <v>25</v>
      </c>
      <c r="G18728">
        <v>26</v>
      </c>
    </row>
    <row r="18729" spans="2:7" customFormat="1" ht="15" x14ac:dyDescent="0.25">
      <c r="B18729" s="114">
        <v>18728</v>
      </c>
      <c r="C18729" s="7">
        <v>25</v>
      </c>
      <c r="G18729">
        <v>26</v>
      </c>
    </row>
    <row r="18730" spans="2:7" customFormat="1" ht="15" x14ac:dyDescent="0.25">
      <c r="B18730" s="114">
        <v>18729</v>
      </c>
      <c r="C18730" s="7">
        <v>25</v>
      </c>
      <c r="G18730">
        <v>26</v>
      </c>
    </row>
    <row r="18731" spans="2:7" customFormat="1" ht="15" x14ac:dyDescent="0.25">
      <c r="B18731" s="114">
        <v>18730</v>
      </c>
      <c r="C18731" s="7">
        <v>25</v>
      </c>
      <c r="G18731">
        <v>26</v>
      </c>
    </row>
    <row r="18732" spans="2:7" customFormat="1" ht="15" x14ac:dyDescent="0.25">
      <c r="B18732" s="114">
        <v>18731</v>
      </c>
      <c r="C18732" s="7">
        <v>25</v>
      </c>
      <c r="G18732">
        <v>26</v>
      </c>
    </row>
    <row r="18733" spans="2:7" customFormat="1" ht="15" x14ac:dyDescent="0.25">
      <c r="B18733" s="114">
        <v>18732</v>
      </c>
      <c r="C18733" s="7">
        <v>25</v>
      </c>
      <c r="G18733">
        <v>26</v>
      </c>
    </row>
    <row r="18734" spans="2:7" customFormat="1" ht="15" x14ac:dyDescent="0.25">
      <c r="B18734" s="114">
        <v>18733</v>
      </c>
      <c r="C18734" s="7">
        <v>25</v>
      </c>
      <c r="G18734">
        <v>26</v>
      </c>
    </row>
    <row r="18735" spans="2:7" customFormat="1" ht="15" x14ac:dyDescent="0.25">
      <c r="B18735" s="114">
        <v>18734</v>
      </c>
      <c r="C18735" s="7">
        <v>25</v>
      </c>
      <c r="G18735">
        <v>26</v>
      </c>
    </row>
    <row r="18736" spans="2:7" customFormat="1" ht="15" x14ac:dyDescent="0.25">
      <c r="B18736" s="114">
        <v>18735</v>
      </c>
      <c r="C18736" s="7">
        <v>25</v>
      </c>
      <c r="G18736">
        <v>26</v>
      </c>
    </row>
    <row r="18737" spans="2:7" customFormat="1" ht="15" x14ac:dyDescent="0.25">
      <c r="B18737" s="114">
        <v>18736</v>
      </c>
      <c r="C18737" s="7">
        <v>25</v>
      </c>
      <c r="G18737">
        <v>26</v>
      </c>
    </row>
    <row r="18738" spans="2:7" customFormat="1" ht="15" x14ac:dyDescent="0.25">
      <c r="B18738" s="114">
        <v>18737</v>
      </c>
      <c r="C18738" s="7">
        <v>25</v>
      </c>
      <c r="G18738">
        <v>26</v>
      </c>
    </row>
    <row r="18739" spans="2:7" customFormat="1" ht="15" x14ac:dyDescent="0.25">
      <c r="B18739" s="114">
        <v>18738</v>
      </c>
      <c r="C18739" s="7">
        <v>25</v>
      </c>
      <c r="G18739">
        <v>26</v>
      </c>
    </row>
    <row r="18740" spans="2:7" customFormat="1" ht="15" x14ac:dyDescent="0.25">
      <c r="B18740" s="114">
        <v>18739</v>
      </c>
      <c r="C18740" s="7">
        <v>25</v>
      </c>
      <c r="G18740">
        <v>26</v>
      </c>
    </row>
    <row r="18741" spans="2:7" customFormat="1" ht="15" x14ac:dyDescent="0.25">
      <c r="B18741" s="114">
        <v>18740</v>
      </c>
      <c r="C18741" s="7">
        <v>25</v>
      </c>
      <c r="G18741">
        <v>26</v>
      </c>
    </row>
    <row r="18742" spans="2:7" customFormat="1" ht="15" x14ac:dyDescent="0.25">
      <c r="B18742" s="114">
        <v>18741</v>
      </c>
      <c r="C18742" s="7">
        <v>25</v>
      </c>
      <c r="G18742">
        <v>26</v>
      </c>
    </row>
    <row r="18743" spans="2:7" customFormat="1" ht="15" x14ac:dyDescent="0.25">
      <c r="B18743" s="114">
        <v>18742</v>
      </c>
      <c r="C18743" s="7">
        <v>25</v>
      </c>
      <c r="G18743">
        <v>26</v>
      </c>
    </row>
    <row r="18744" spans="2:7" customFormat="1" ht="15" x14ac:dyDescent="0.25">
      <c r="B18744" s="114">
        <v>18743</v>
      </c>
      <c r="C18744" s="7">
        <v>25</v>
      </c>
      <c r="G18744">
        <v>26</v>
      </c>
    </row>
    <row r="18745" spans="2:7" customFormat="1" ht="15" x14ac:dyDescent="0.25">
      <c r="B18745" s="114">
        <v>18744</v>
      </c>
      <c r="C18745" s="7">
        <v>25</v>
      </c>
      <c r="G18745">
        <v>26</v>
      </c>
    </row>
    <row r="18746" spans="2:7" customFormat="1" ht="15" x14ac:dyDescent="0.25">
      <c r="B18746" s="114">
        <v>18745</v>
      </c>
      <c r="C18746" s="7">
        <v>25</v>
      </c>
      <c r="G18746">
        <v>26</v>
      </c>
    </row>
    <row r="18747" spans="2:7" customFormat="1" ht="15" x14ac:dyDescent="0.25">
      <c r="B18747" s="114">
        <v>18746</v>
      </c>
      <c r="C18747" s="7">
        <v>25</v>
      </c>
      <c r="G18747">
        <v>26</v>
      </c>
    </row>
    <row r="18748" spans="2:7" customFormat="1" ht="15" x14ac:dyDescent="0.25">
      <c r="B18748" s="114">
        <v>18747</v>
      </c>
      <c r="C18748" s="7">
        <v>25</v>
      </c>
      <c r="G18748">
        <v>26</v>
      </c>
    </row>
    <row r="18749" spans="2:7" customFormat="1" ht="15" x14ac:dyDescent="0.25">
      <c r="B18749" s="114">
        <v>18748</v>
      </c>
      <c r="C18749" s="7">
        <v>25</v>
      </c>
      <c r="G18749">
        <v>26</v>
      </c>
    </row>
    <row r="18750" spans="2:7" customFormat="1" ht="15" x14ac:dyDescent="0.25">
      <c r="B18750" s="114">
        <v>18749</v>
      </c>
      <c r="C18750" s="7">
        <v>25</v>
      </c>
      <c r="G18750">
        <v>26</v>
      </c>
    </row>
    <row r="18751" spans="2:7" customFormat="1" ht="15" x14ac:dyDescent="0.25">
      <c r="B18751" s="114">
        <v>18750</v>
      </c>
      <c r="C18751" s="7">
        <v>25</v>
      </c>
      <c r="G18751">
        <v>26</v>
      </c>
    </row>
    <row r="18752" spans="2:7" customFormat="1" ht="15" x14ac:dyDescent="0.25">
      <c r="B18752" s="114">
        <v>18751</v>
      </c>
      <c r="C18752" s="7">
        <v>25</v>
      </c>
      <c r="G18752">
        <v>26</v>
      </c>
    </row>
    <row r="18753" spans="2:7" customFormat="1" ht="15" x14ac:dyDescent="0.25">
      <c r="B18753" s="114">
        <v>18752</v>
      </c>
      <c r="C18753" s="7">
        <v>25</v>
      </c>
      <c r="G18753">
        <v>26</v>
      </c>
    </row>
    <row r="18754" spans="2:7" customFormat="1" ht="15" x14ac:dyDescent="0.25">
      <c r="B18754" s="114">
        <v>18753</v>
      </c>
      <c r="C18754" s="7">
        <v>25</v>
      </c>
      <c r="G18754">
        <v>26</v>
      </c>
    </row>
    <row r="18755" spans="2:7" customFormat="1" ht="15" x14ac:dyDescent="0.25">
      <c r="B18755" s="114">
        <v>18754</v>
      </c>
      <c r="C18755" s="7">
        <v>25</v>
      </c>
      <c r="G18755">
        <v>26</v>
      </c>
    </row>
    <row r="18756" spans="2:7" customFormat="1" ht="15" x14ac:dyDescent="0.25">
      <c r="B18756" s="114">
        <v>18755</v>
      </c>
      <c r="C18756" s="7">
        <v>25</v>
      </c>
      <c r="G18756">
        <v>26</v>
      </c>
    </row>
    <row r="18757" spans="2:7" customFormat="1" ht="15" x14ac:dyDescent="0.25">
      <c r="B18757" s="114">
        <v>18756</v>
      </c>
      <c r="C18757" s="7">
        <v>25</v>
      </c>
      <c r="G18757">
        <v>26</v>
      </c>
    </row>
    <row r="18758" spans="2:7" customFormat="1" ht="15" x14ac:dyDescent="0.25">
      <c r="B18758" s="114">
        <v>18757</v>
      </c>
      <c r="C18758" s="7">
        <v>25</v>
      </c>
      <c r="G18758">
        <v>26</v>
      </c>
    </row>
    <row r="18759" spans="2:7" customFormat="1" ht="15" x14ac:dyDescent="0.25">
      <c r="B18759" s="114">
        <v>18758</v>
      </c>
      <c r="C18759" s="7">
        <v>25</v>
      </c>
      <c r="G18759">
        <v>26</v>
      </c>
    </row>
    <row r="18760" spans="2:7" customFormat="1" ht="15" x14ac:dyDescent="0.25">
      <c r="B18760" s="114">
        <v>18759</v>
      </c>
      <c r="C18760" s="7">
        <v>25</v>
      </c>
      <c r="G18760">
        <v>26</v>
      </c>
    </row>
    <row r="18761" spans="2:7" customFormat="1" ht="15" x14ac:dyDescent="0.25">
      <c r="B18761" s="114">
        <v>18760</v>
      </c>
      <c r="C18761" s="7">
        <v>25</v>
      </c>
      <c r="G18761">
        <v>26</v>
      </c>
    </row>
    <row r="18762" spans="2:7" customFormat="1" ht="15" x14ac:dyDescent="0.25">
      <c r="B18762" s="114">
        <v>18761</v>
      </c>
      <c r="C18762" s="7">
        <v>25</v>
      </c>
      <c r="G18762">
        <v>26</v>
      </c>
    </row>
    <row r="18763" spans="2:7" customFormat="1" ht="15" x14ac:dyDescent="0.25">
      <c r="B18763" s="114">
        <v>18762</v>
      </c>
      <c r="C18763" s="7">
        <v>25</v>
      </c>
      <c r="G18763">
        <v>26</v>
      </c>
    </row>
    <row r="18764" spans="2:7" customFormat="1" ht="15" x14ac:dyDescent="0.25">
      <c r="B18764" s="114">
        <v>18763</v>
      </c>
      <c r="C18764" s="7">
        <v>25</v>
      </c>
      <c r="G18764">
        <v>26</v>
      </c>
    </row>
    <row r="18765" spans="2:7" customFormat="1" ht="15" x14ac:dyDescent="0.25">
      <c r="B18765" s="114">
        <v>18764</v>
      </c>
      <c r="C18765" s="7">
        <v>25</v>
      </c>
      <c r="G18765">
        <v>26</v>
      </c>
    </row>
    <row r="18766" spans="2:7" customFormat="1" ht="15" x14ac:dyDescent="0.25">
      <c r="B18766" s="114">
        <v>18765</v>
      </c>
      <c r="C18766" s="7">
        <v>25</v>
      </c>
      <c r="G18766">
        <v>26</v>
      </c>
    </row>
    <row r="18767" spans="2:7" customFormat="1" ht="15" x14ac:dyDescent="0.25">
      <c r="B18767" s="114">
        <v>18766</v>
      </c>
      <c r="C18767" s="7">
        <v>25</v>
      </c>
      <c r="G18767">
        <v>26</v>
      </c>
    </row>
    <row r="18768" spans="2:7" customFormat="1" ht="15" x14ac:dyDescent="0.25">
      <c r="B18768" s="114">
        <v>18767</v>
      </c>
      <c r="C18768" s="7">
        <v>25</v>
      </c>
      <c r="G18768">
        <v>26</v>
      </c>
    </row>
    <row r="18769" spans="2:7" customFormat="1" ht="15" x14ac:dyDescent="0.25">
      <c r="B18769" s="114">
        <v>18768</v>
      </c>
      <c r="C18769" s="7">
        <v>25</v>
      </c>
      <c r="G18769">
        <v>26</v>
      </c>
    </row>
    <row r="18770" spans="2:7" customFormat="1" ht="15" x14ac:dyDescent="0.25">
      <c r="B18770" s="114">
        <v>18769</v>
      </c>
      <c r="C18770" s="7">
        <v>25</v>
      </c>
      <c r="G18770">
        <v>26</v>
      </c>
    </row>
    <row r="18771" spans="2:7" customFormat="1" ht="15" x14ac:dyDescent="0.25">
      <c r="B18771" s="114">
        <v>18770</v>
      </c>
      <c r="C18771" s="7">
        <v>25</v>
      </c>
      <c r="G18771">
        <v>26</v>
      </c>
    </row>
    <row r="18772" spans="2:7" customFormat="1" ht="15" x14ac:dyDescent="0.25">
      <c r="B18772" s="114">
        <v>18771</v>
      </c>
      <c r="C18772" s="7">
        <v>25</v>
      </c>
      <c r="G18772">
        <v>26</v>
      </c>
    </row>
    <row r="18773" spans="2:7" customFormat="1" ht="15" x14ac:dyDescent="0.25">
      <c r="B18773" s="114">
        <v>18772</v>
      </c>
      <c r="C18773" s="7">
        <v>25</v>
      </c>
      <c r="G18773">
        <v>26</v>
      </c>
    </row>
    <row r="18774" spans="2:7" customFormat="1" ht="15" x14ac:dyDescent="0.25">
      <c r="B18774" s="114">
        <v>18773</v>
      </c>
      <c r="C18774" s="7">
        <v>25</v>
      </c>
      <c r="G18774">
        <v>26</v>
      </c>
    </row>
    <row r="18775" spans="2:7" customFormat="1" ht="15" x14ac:dyDescent="0.25">
      <c r="B18775" s="114">
        <v>18774</v>
      </c>
      <c r="C18775" s="7">
        <v>25</v>
      </c>
      <c r="G18775">
        <v>26</v>
      </c>
    </row>
    <row r="18776" spans="2:7" customFormat="1" ht="15" x14ac:dyDescent="0.25">
      <c r="B18776" s="114">
        <v>18775</v>
      </c>
      <c r="C18776" s="7">
        <v>25</v>
      </c>
      <c r="G18776">
        <v>26</v>
      </c>
    </row>
    <row r="18777" spans="2:7" customFormat="1" ht="15" x14ac:dyDescent="0.25">
      <c r="B18777" s="114">
        <v>18776</v>
      </c>
      <c r="C18777" s="7">
        <v>25</v>
      </c>
      <c r="G18777">
        <v>26</v>
      </c>
    </row>
    <row r="18778" spans="2:7" customFormat="1" ht="15" x14ac:dyDescent="0.25">
      <c r="B18778" s="114">
        <v>18777</v>
      </c>
      <c r="C18778" s="7">
        <v>25</v>
      </c>
      <c r="G18778">
        <v>26</v>
      </c>
    </row>
    <row r="18779" spans="2:7" customFormat="1" ht="15" x14ac:dyDescent="0.25">
      <c r="B18779" s="114">
        <v>18778</v>
      </c>
      <c r="C18779" s="7">
        <v>25</v>
      </c>
      <c r="G18779">
        <v>26</v>
      </c>
    </row>
    <row r="18780" spans="2:7" customFormat="1" ht="15" x14ac:dyDescent="0.25">
      <c r="B18780" s="114">
        <v>18779</v>
      </c>
      <c r="C18780" s="7">
        <v>25</v>
      </c>
      <c r="G18780">
        <v>26</v>
      </c>
    </row>
    <row r="18781" spans="2:7" customFormat="1" ht="15" x14ac:dyDescent="0.25">
      <c r="B18781" s="114">
        <v>18780</v>
      </c>
      <c r="C18781" s="7">
        <v>25</v>
      </c>
      <c r="G18781">
        <v>26</v>
      </c>
    </row>
    <row r="18782" spans="2:7" customFormat="1" ht="15" x14ac:dyDescent="0.25">
      <c r="B18782" s="114">
        <v>18781</v>
      </c>
      <c r="C18782" s="7">
        <v>25</v>
      </c>
      <c r="G18782">
        <v>26</v>
      </c>
    </row>
    <row r="18783" spans="2:7" customFormat="1" ht="15" x14ac:dyDescent="0.25">
      <c r="B18783" s="114">
        <v>18782</v>
      </c>
      <c r="C18783" s="7">
        <v>25</v>
      </c>
      <c r="G18783">
        <v>26</v>
      </c>
    </row>
    <row r="18784" spans="2:7" customFormat="1" ht="15" x14ac:dyDescent="0.25">
      <c r="B18784" s="114">
        <v>18783</v>
      </c>
      <c r="C18784" s="7">
        <v>25</v>
      </c>
      <c r="G18784">
        <v>26</v>
      </c>
    </row>
    <row r="18785" spans="2:7" customFormat="1" ht="15" x14ac:dyDescent="0.25">
      <c r="B18785" s="114">
        <v>18784</v>
      </c>
      <c r="C18785" s="7">
        <v>25</v>
      </c>
      <c r="G18785">
        <v>26</v>
      </c>
    </row>
    <row r="18786" spans="2:7" customFormat="1" ht="15" x14ac:dyDescent="0.25">
      <c r="B18786" s="114">
        <v>18785</v>
      </c>
      <c r="C18786" s="7">
        <v>25</v>
      </c>
      <c r="G18786">
        <v>26</v>
      </c>
    </row>
    <row r="18787" spans="2:7" customFormat="1" ht="15" x14ac:dyDescent="0.25">
      <c r="B18787" s="114">
        <v>18786</v>
      </c>
      <c r="C18787" s="7">
        <v>25</v>
      </c>
      <c r="G18787">
        <v>26</v>
      </c>
    </row>
    <row r="18788" spans="2:7" customFormat="1" ht="15" x14ac:dyDescent="0.25">
      <c r="B18788" s="114">
        <v>18787</v>
      </c>
      <c r="C18788" s="7">
        <v>25</v>
      </c>
      <c r="G18788">
        <v>26</v>
      </c>
    </row>
    <row r="18789" spans="2:7" customFormat="1" ht="15" x14ac:dyDescent="0.25">
      <c r="B18789" s="114">
        <v>18788</v>
      </c>
      <c r="C18789" s="7">
        <v>25</v>
      </c>
      <c r="G18789">
        <v>26</v>
      </c>
    </row>
    <row r="18790" spans="2:7" customFormat="1" ht="15" x14ac:dyDescent="0.25">
      <c r="B18790" s="114">
        <v>18789</v>
      </c>
      <c r="C18790" s="7">
        <v>25</v>
      </c>
      <c r="G18790">
        <v>26</v>
      </c>
    </row>
    <row r="18791" spans="2:7" customFormat="1" ht="15" x14ac:dyDescent="0.25">
      <c r="B18791" s="114">
        <v>18790</v>
      </c>
      <c r="C18791" s="7">
        <v>25</v>
      </c>
      <c r="G18791">
        <v>26</v>
      </c>
    </row>
    <row r="18792" spans="2:7" customFormat="1" ht="15" x14ac:dyDescent="0.25">
      <c r="B18792" s="114">
        <v>18791</v>
      </c>
      <c r="C18792" s="7">
        <v>25</v>
      </c>
      <c r="G18792">
        <v>26</v>
      </c>
    </row>
    <row r="18793" spans="2:7" customFormat="1" ht="15" x14ac:dyDescent="0.25">
      <c r="B18793" s="114">
        <v>18792</v>
      </c>
      <c r="C18793" s="7">
        <v>25</v>
      </c>
      <c r="G18793">
        <v>26</v>
      </c>
    </row>
    <row r="18794" spans="2:7" customFormat="1" ht="15" x14ac:dyDescent="0.25">
      <c r="B18794" s="114">
        <v>18793</v>
      </c>
      <c r="C18794" s="7">
        <v>25</v>
      </c>
      <c r="G18794">
        <v>26</v>
      </c>
    </row>
    <row r="18795" spans="2:7" customFormat="1" ht="15" x14ac:dyDescent="0.25">
      <c r="B18795" s="114">
        <v>18794</v>
      </c>
      <c r="C18795" s="7">
        <v>25</v>
      </c>
      <c r="G18795">
        <v>26</v>
      </c>
    </row>
    <row r="18796" spans="2:7" customFormat="1" ht="15" x14ac:dyDescent="0.25">
      <c r="B18796" s="114">
        <v>18795</v>
      </c>
      <c r="C18796" s="7">
        <v>25</v>
      </c>
      <c r="G18796">
        <v>26</v>
      </c>
    </row>
    <row r="18797" spans="2:7" customFormat="1" ht="15" x14ac:dyDescent="0.25">
      <c r="B18797" s="114">
        <v>18796</v>
      </c>
      <c r="C18797" s="7">
        <v>25</v>
      </c>
      <c r="G18797">
        <v>26</v>
      </c>
    </row>
    <row r="18798" spans="2:7" customFormat="1" ht="15" x14ac:dyDescent="0.25">
      <c r="B18798" s="114">
        <v>18797</v>
      </c>
      <c r="C18798" s="7">
        <v>25</v>
      </c>
      <c r="G18798">
        <v>26</v>
      </c>
    </row>
    <row r="18799" spans="2:7" customFormat="1" ht="15" x14ac:dyDescent="0.25">
      <c r="B18799" s="114">
        <v>18798</v>
      </c>
      <c r="C18799" s="7">
        <v>25</v>
      </c>
      <c r="G18799">
        <v>26</v>
      </c>
    </row>
    <row r="18800" spans="2:7" customFormat="1" ht="15" x14ac:dyDescent="0.25">
      <c r="B18800" s="114">
        <v>18799</v>
      </c>
      <c r="C18800" s="7">
        <v>25</v>
      </c>
      <c r="G18800">
        <v>26</v>
      </c>
    </row>
    <row r="18801" spans="2:7" customFormat="1" ht="15" x14ac:dyDescent="0.25">
      <c r="B18801" s="114">
        <v>18800</v>
      </c>
      <c r="C18801" s="7">
        <v>25</v>
      </c>
      <c r="G18801">
        <v>26</v>
      </c>
    </row>
    <row r="18802" spans="2:7" customFormat="1" ht="15" x14ac:dyDescent="0.25">
      <c r="B18802" s="114">
        <v>18801</v>
      </c>
      <c r="C18802" s="7">
        <v>25</v>
      </c>
      <c r="G18802">
        <v>26</v>
      </c>
    </row>
    <row r="18803" spans="2:7" customFormat="1" ht="15" x14ac:dyDescent="0.25">
      <c r="B18803" s="114">
        <v>18802</v>
      </c>
      <c r="C18803" s="7">
        <v>25</v>
      </c>
      <c r="G18803">
        <v>26</v>
      </c>
    </row>
    <row r="18804" spans="2:7" customFormat="1" ht="15" x14ac:dyDescent="0.25">
      <c r="B18804" s="114">
        <v>18803</v>
      </c>
      <c r="C18804" s="7">
        <v>25</v>
      </c>
      <c r="G18804">
        <v>26</v>
      </c>
    </row>
    <row r="18805" spans="2:7" customFormat="1" ht="15" x14ac:dyDescent="0.25">
      <c r="B18805" s="114">
        <v>18804</v>
      </c>
      <c r="C18805" s="7">
        <v>25</v>
      </c>
      <c r="G18805">
        <v>26</v>
      </c>
    </row>
    <row r="18806" spans="2:7" customFormat="1" ht="15" x14ac:dyDescent="0.25">
      <c r="B18806" s="114">
        <v>18805</v>
      </c>
      <c r="C18806" s="7">
        <v>25</v>
      </c>
      <c r="G18806">
        <v>26</v>
      </c>
    </row>
    <row r="18807" spans="2:7" customFormat="1" ht="15" x14ac:dyDescent="0.25">
      <c r="B18807" s="114">
        <v>18806</v>
      </c>
      <c r="C18807" s="7">
        <v>25</v>
      </c>
      <c r="G18807">
        <v>26</v>
      </c>
    </row>
    <row r="18808" spans="2:7" customFormat="1" ht="15" x14ac:dyDescent="0.25">
      <c r="B18808" s="114">
        <v>18807</v>
      </c>
      <c r="C18808" s="7">
        <v>25</v>
      </c>
      <c r="G18808">
        <v>26</v>
      </c>
    </row>
    <row r="18809" spans="2:7" customFormat="1" ht="15" x14ac:dyDescent="0.25">
      <c r="B18809" s="114">
        <v>18808</v>
      </c>
      <c r="C18809" s="7">
        <v>25</v>
      </c>
      <c r="G18809">
        <v>26</v>
      </c>
    </row>
    <row r="18810" spans="2:7" customFormat="1" ht="15" x14ac:dyDescent="0.25">
      <c r="B18810" s="114">
        <v>18809</v>
      </c>
      <c r="C18810" s="7">
        <v>25</v>
      </c>
      <c r="G18810">
        <v>26</v>
      </c>
    </row>
    <row r="18811" spans="2:7" customFormat="1" ht="15" x14ac:dyDescent="0.25">
      <c r="B18811" s="114">
        <v>18810</v>
      </c>
      <c r="C18811" s="7">
        <v>25</v>
      </c>
      <c r="G18811">
        <v>26</v>
      </c>
    </row>
    <row r="18812" spans="2:7" customFormat="1" ht="15" x14ac:dyDescent="0.25">
      <c r="B18812" s="114">
        <v>18811</v>
      </c>
      <c r="C18812" s="7">
        <v>25</v>
      </c>
      <c r="G18812">
        <v>26</v>
      </c>
    </row>
    <row r="18813" spans="2:7" customFormat="1" ht="15" x14ac:dyDescent="0.25">
      <c r="B18813" s="114">
        <v>18812</v>
      </c>
      <c r="C18813" s="7">
        <v>25</v>
      </c>
      <c r="G18813">
        <v>26</v>
      </c>
    </row>
    <row r="18814" spans="2:7" customFormat="1" ht="15" x14ac:dyDescent="0.25">
      <c r="B18814" s="114">
        <v>18813</v>
      </c>
      <c r="C18814" s="7">
        <v>25</v>
      </c>
      <c r="G18814">
        <v>26</v>
      </c>
    </row>
    <row r="18815" spans="2:7" customFormat="1" ht="15" x14ac:dyDescent="0.25">
      <c r="B18815" s="114">
        <v>18814</v>
      </c>
      <c r="C18815" s="7">
        <v>25</v>
      </c>
      <c r="G18815">
        <v>26</v>
      </c>
    </row>
    <row r="18816" spans="2:7" customFormat="1" ht="15" x14ac:dyDescent="0.25">
      <c r="B18816" s="114">
        <v>18815</v>
      </c>
      <c r="C18816" s="7">
        <v>25</v>
      </c>
      <c r="G18816">
        <v>26</v>
      </c>
    </row>
    <row r="18817" spans="2:7" customFormat="1" ht="15" x14ac:dyDescent="0.25">
      <c r="B18817" s="114">
        <v>18816</v>
      </c>
      <c r="C18817" s="7">
        <v>25</v>
      </c>
      <c r="G18817">
        <v>26</v>
      </c>
    </row>
    <row r="18818" spans="2:7" customFormat="1" ht="15" x14ac:dyDescent="0.25">
      <c r="B18818" s="114">
        <v>18817</v>
      </c>
      <c r="C18818" s="7">
        <v>25</v>
      </c>
      <c r="G18818">
        <v>26</v>
      </c>
    </row>
    <row r="18819" spans="2:7" customFormat="1" ht="15" x14ac:dyDescent="0.25">
      <c r="B18819" s="114">
        <v>18818</v>
      </c>
      <c r="C18819" s="7">
        <v>25</v>
      </c>
      <c r="G18819">
        <v>26</v>
      </c>
    </row>
    <row r="18820" spans="2:7" customFormat="1" ht="15" x14ac:dyDescent="0.25">
      <c r="B18820" s="114">
        <v>18819</v>
      </c>
      <c r="C18820" s="7">
        <v>25</v>
      </c>
      <c r="G18820">
        <v>26</v>
      </c>
    </row>
    <row r="18821" spans="2:7" customFormat="1" ht="15" x14ac:dyDescent="0.25">
      <c r="B18821" s="114">
        <v>18820</v>
      </c>
      <c r="C18821" s="7">
        <v>25</v>
      </c>
      <c r="G18821">
        <v>26</v>
      </c>
    </row>
    <row r="18822" spans="2:7" customFormat="1" ht="15" x14ac:dyDescent="0.25">
      <c r="B18822" s="114">
        <v>18821</v>
      </c>
      <c r="C18822" s="7">
        <v>25</v>
      </c>
      <c r="G18822">
        <v>26</v>
      </c>
    </row>
    <row r="18823" spans="2:7" customFormat="1" ht="15" x14ac:dyDescent="0.25">
      <c r="B18823" s="114">
        <v>18822</v>
      </c>
      <c r="C18823" s="7">
        <v>25</v>
      </c>
      <c r="G18823">
        <v>26</v>
      </c>
    </row>
    <row r="18824" spans="2:7" customFormat="1" ht="15" x14ac:dyDescent="0.25">
      <c r="B18824" s="114">
        <v>18823</v>
      </c>
      <c r="C18824" s="7">
        <v>25</v>
      </c>
      <c r="G18824">
        <v>26</v>
      </c>
    </row>
    <row r="18825" spans="2:7" customFormat="1" ht="15" x14ac:dyDescent="0.25">
      <c r="B18825" s="114">
        <v>18824</v>
      </c>
      <c r="C18825" s="7">
        <v>25</v>
      </c>
      <c r="G18825">
        <v>26</v>
      </c>
    </row>
    <row r="18826" spans="2:7" customFormat="1" ht="15" x14ac:dyDescent="0.25">
      <c r="B18826" s="114">
        <v>18825</v>
      </c>
      <c r="C18826" s="7">
        <v>25</v>
      </c>
      <c r="G18826">
        <v>26</v>
      </c>
    </row>
    <row r="18827" spans="2:7" customFormat="1" ht="15" x14ac:dyDescent="0.25">
      <c r="B18827" s="114">
        <v>18826</v>
      </c>
      <c r="C18827" s="7">
        <v>25</v>
      </c>
      <c r="G18827">
        <v>26</v>
      </c>
    </row>
    <row r="18828" spans="2:7" customFormat="1" ht="15" x14ac:dyDescent="0.25">
      <c r="B18828" s="114">
        <v>18827</v>
      </c>
      <c r="C18828" s="7">
        <v>25</v>
      </c>
      <c r="G18828">
        <v>26</v>
      </c>
    </row>
    <row r="18829" spans="2:7" customFormat="1" ht="15" x14ac:dyDescent="0.25">
      <c r="B18829" s="114">
        <v>18828</v>
      </c>
      <c r="C18829" s="7">
        <v>25</v>
      </c>
      <c r="G18829">
        <v>26</v>
      </c>
    </row>
    <row r="18830" spans="2:7" customFormat="1" ht="15" x14ac:dyDescent="0.25">
      <c r="B18830" s="114">
        <v>18829</v>
      </c>
      <c r="C18830" s="7">
        <v>25</v>
      </c>
      <c r="G18830">
        <v>26</v>
      </c>
    </row>
    <row r="18831" spans="2:7" customFormat="1" ht="15" x14ac:dyDescent="0.25">
      <c r="B18831" s="114">
        <v>18830</v>
      </c>
      <c r="C18831" s="7">
        <v>25</v>
      </c>
      <c r="G18831">
        <v>26</v>
      </c>
    </row>
    <row r="18832" spans="2:7" customFormat="1" ht="15" x14ac:dyDescent="0.25">
      <c r="B18832" s="114">
        <v>18831</v>
      </c>
      <c r="C18832" s="7">
        <v>25</v>
      </c>
      <c r="G18832">
        <v>26</v>
      </c>
    </row>
    <row r="18833" spans="2:7" customFormat="1" ht="15" x14ac:dyDescent="0.25">
      <c r="B18833" s="114">
        <v>18832</v>
      </c>
      <c r="C18833" s="7">
        <v>25</v>
      </c>
      <c r="G18833">
        <v>26</v>
      </c>
    </row>
    <row r="18834" spans="2:7" customFormat="1" ht="15" x14ac:dyDescent="0.25">
      <c r="B18834" s="114">
        <v>18833</v>
      </c>
      <c r="C18834" s="7">
        <v>25</v>
      </c>
      <c r="G18834">
        <v>26</v>
      </c>
    </row>
    <row r="18835" spans="2:7" customFormat="1" ht="15" x14ac:dyDescent="0.25">
      <c r="B18835" s="114">
        <v>18834</v>
      </c>
      <c r="C18835" s="7">
        <v>25</v>
      </c>
      <c r="G18835">
        <v>26</v>
      </c>
    </row>
    <row r="18836" spans="2:7" customFormat="1" ht="15" x14ac:dyDescent="0.25">
      <c r="B18836" s="114">
        <v>18835</v>
      </c>
      <c r="C18836" s="7">
        <v>25</v>
      </c>
      <c r="G18836">
        <v>26</v>
      </c>
    </row>
    <row r="18837" spans="2:7" customFormat="1" ht="15" x14ac:dyDescent="0.25">
      <c r="B18837" s="114">
        <v>18836</v>
      </c>
      <c r="C18837" s="7">
        <v>25</v>
      </c>
      <c r="G18837">
        <v>26</v>
      </c>
    </row>
    <row r="18838" spans="2:7" customFormat="1" ht="15" x14ac:dyDescent="0.25">
      <c r="B18838" s="114">
        <v>18837</v>
      </c>
      <c r="C18838" s="7">
        <v>25</v>
      </c>
      <c r="G18838">
        <v>26</v>
      </c>
    </row>
    <row r="18839" spans="2:7" customFormat="1" ht="15" x14ac:dyDescent="0.25">
      <c r="B18839" s="114">
        <v>18838</v>
      </c>
      <c r="C18839" s="7">
        <v>25</v>
      </c>
      <c r="G18839">
        <v>26</v>
      </c>
    </row>
    <row r="18840" spans="2:7" customFormat="1" ht="15" x14ac:dyDescent="0.25">
      <c r="B18840" s="114">
        <v>18839</v>
      </c>
      <c r="C18840" s="7">
        <v>25</v>
      </c>
      <c r="G18840">
        <v>26</v>
      </c>
    </row>
    <row r="18841" spans="2:7" customFormat="1" ht="15" x14ac:dyDescent="0.25">
      <c r="B18841" s="114">
        <v>18840</v>
      </c>
      <c r="C18841" s="7">
        <v>25</v>
      </c>
      <c r="G18841">
        <v>26</v>
      </c>
    </row>
    <row r="18842" spans="2:7" customFormat="1" ht="15" x14ac:dyDescent="0.25">
      <c r="B18842" s="114">
        <v>18841</v>
      </c>
      <c r="C18842" s="7">
        <v>25</v>
      </c>
      <c r="G18842">
        <v>26</v>
      </c>
    </row>
    <row r="18843" spans="2:7" customFormat="1" ht="15" x14ac:dyDescent="0.25">
      <c r="B18843" s="114">
        <v>18842</v>
      </c>
      <c r="C18843" s="7">
        <v>25</v>
      </c>
      <c r="G18843">
        <v>26</v>
      </c>
    </row>
    <row r="18844" spans="2:7" customFormat="1" ht="15" x14ac:dyDescent="0.25">
      <c r="B18844" s="114">
        <v>18843</v>
      </c>
      <c r="C18844" s="7">
        <v>25</v>
      </c>
      <c r="G18844">
        <v>26</v>
      </c>
    </row>
    <row r="18845" spans="2:7" customFormat="1" ht="15" x14ac:dyDescent="0.25">
      <c r="B18845" s="114">
        <v>18844</v>
      </c>
      <c r="C18845" s="7">
        <v>25</v>
      </c>
      <c r="G18845">
        <v>26</v>
      </c>
    </row>
    <row r="18846" spans="2:7" customFormat="1" ht="15" x14ac:dyDescent="0.25">
      <c r="B18846" s="114">
        <v>18845</v>
      </c>
      <c r="C18846" s="7">
        <v>25</v>
      </c>
      <c r="G18846">
        <v>26</v>
      </c>
    </row>
    <row r="18847" spans="2:7" customFormat="1" ht="15" x14ac:dyDescent="0.25">
      <c r="B18847" s="114">
        <v>18846</v>
      </c>
      <c r="C18847" s="7">
        <v>25</v>
      </c>
      <c r="G18847">
        <v>26</v>
      </c>
    </row>
    <row r="18848" spans="2:7" customFormat="1" ht="15" x14ac:dyDescent="0.25">
      <c r="B18848" s="114">
        <v>18847</v>
      </c>
      <c r="C18848" s="7">
        <v>25</v>
      </c>
      <c r="G18848">
        <v>26</v>
      </c>
    </row>
    <row r="18849" spans="2:7" customFormat="1" ht="15" x14ac:dyDescent="0.25">
      <c r="B18849" s="114">
        <v>18848</v>
      </c>
      <c r="C18849" s="7">
        <v>25</v>
      </c>
      <c r="G18849">
        <v>26</v>
      </c>
    </row>
    <row r="18850" spans="2:7" customFormat="1" ht="15" x14ac:dyDescent="0.25">
      <c r="B18850" s="114">
        <v>18849</v>
      </c>
      <c r="C18850" s="7">
        <v>25</v>
      </c>
      <c r="G18850">
        <v>26</v>
      </c>
    </row>
    <row r="18851" spans="2:7" customFormat="1" ht="15" x14ac:dyDescent="0.25">
      <c r="B18851" s="114">
        <v>18850</v>
      </c>
      <c r="C18851" s="7">
        <v>25</v>
      </c>
      <c r="G18851">
        <v>26</v>
      </c>
    </row>
    <row r="18852" spans="2:7" customFormat="1" ht="15" x14ac:dyDescent="0.25">
      <c r="B18852" s="114">
        <v>18851</v>
      </c>
      <c r="C18852" s="7">
        <v>25</v>
      </c>
      <c r="G18852">
        <v>26</v>
      </c>
    </row>
    <row r="18853" spans="2:7" customFormat="1" ht="15" x14ac:dyDescent="0.25">
      <c r="B18853" s="114">
        <v>18852</v>
      </c>
      <c r="C18853" s="7">
        <v>25</v>
      </c>
      <c r="G18853">
        <v>26</v>
      </c>
    </row>
    <row r="18854" spans="2:7" customFormat="1" ht="15" x14ac:dyDescent="0.25">
      <c r="B18854" s="114">
        <v>18853</v>
      </c>
      <c r="C18854" s="7">
        <v>25</v>
      </c>
      <c r="G18854">
        <v>26</v>
      </c>
    </row>
    <row r="18855" spans="2:7" customFormat="1" ht="15" x14ac:dyDescent="0.25">
      <c r="B18855" s="114">
        <v>18854</v>
      </c>
      <c r="C18855" s="7">
        <v>25</v>
      </c>
      <c r="G18855">
        <v>26</v>
      </c>
    </row>
    <row r="18856" spans="2:7" customFormat="1" ht="15" x14ac:dyDescent="0.25">
      <c r="B18856" s="114">
        <v>18855</v>
      </c>
      <c r="C18856" s="7">
        <v>25</v>
      </c>
      <c r="G18856">
        <v>26</v>
      </c>
    </row>
    <row r="18857" spans="2:7" customFormat="1" ht="15" x14ac:dyDescent="0.25">
      <c r="B18857" s="114">
        <v>18856</v>
      </c>
      <c r="C18857" s="7">
        <v>25</v>
      </c>
      <c r="G18857">
        <v>26</v>
      </c>
    </row>
    <row r="18858" spans="2:7" customFormat="1" ht="15" x14ac:dyDescent="0.25">
      <c r="B18858" s="114">
        <v>18857</v>
      </c>
      <c r="C18858" s="7">
        <v>25</v>
      </c>
      <c r="G18858">
        <v>26</v>
      </c>
    </row>
    <row r="18859" spans="2:7" customFormat="1" ht="15" x14ac:dyDescent="0.25">
      <c r="B18859" s="114">
        <v>18858</v>
      </c>
      <c r="C18859" s="7">
        <v>25</v>
      </c>
      <c r="G18859">
        <v>26</v>
      </c>
    </row>
    <row r="18860" spans="2:7" customFormat="1" ht="15" x14ac:dyDescent="0.25">
      <c r="B18860" s="114">
        <v>18859</v>
      </c>
      <c r="C18860" s="7">
        <v>25</v>
      </c>
      <c r="G18860">
        <v>26</v>
      </c>
    </row>
    <row r="18861" spans="2:7" customFormat="1" ht="15" x14ac:dyDescent="0.25">
      <c r="B18861" s="114">
        <v>18860</v>
      </c>
      <c r="C18861" s="7">
        <v>25</v>
      </c>
      <c r="G18861">
        <v>26</v>
      </c>
    </row>
    <row r="18862" spans="2:7" customFormat="1" ht="15" x14ac:dyDescent="0.25">
      <c r="B18862" s="114">
        <v>18861</v>
      </c>
      <c r="C18862" s="7">
        <v>25</v>
      </c>
      <c r="G18862">
        <v>26</v>
      </c>
    </row>
    <row r="18863" spans="2:7" customFormat="1" ht="15" x14ac:dyDescent="0.25">
      <c r="B18863" s="114">
        <v>18862</v>
      </c>
      <c r="C18863" s="7">
        <v>25</v>
      </c>
      <c r="G18863">
        <v>26</v>
      </c>
    </row>
    <row r="18864" spans="2:7" customFormat="1" ht="15" x14ac:dyDescent="0.25">
      <c r="B18864" s="114">
        <v>18863</v>
      </c>
      <c r="C18864" s="7">
        <v>25</v>
      </c>
      <c r="G18864">
        <v>26</v>
      </c>
    </row>
    <row r="18865" spans="2:7" customFormat="1" ht="15" x14ac:dyDescent="0.25">
      <c r="B18865" s="114">
        <v>18864</v>
      </c>
      <c r="C18865" s="7">
        <v>25</v>
      </c>
      <c r="G18865">
        <v>26</v>
      </c>
    </row>
    <row r="18866" spans="2:7" customFormat="1" ht="15" x14ac:dyDescent="0.25">
      <c r="B18866" s="114">
        <v>18865</v>
      </c>
      <c r="C18866" s="7">
        <v>25</v>
      </c>
      <c r="G18866">
        <v>26</v>
      </c>
    </row>
    <row r="18867" spans="2:7" customFormat="1" ht="15" x14ac:dyDescent="0.25">
      <c r="B18867" s="114">
        <v>18866</v>
      </c>
      <c r="C18867" s="7">
        <v>25</v>
      </c>
      <c r="G18867">
        <v>26</v>
      </c>
    </row>
    <row r="18868" spans="2:7" customFormat="1" ht="15" x14ac:dyDescent="0.25">
      <c r="B18868" s="114">
        <v>18867</v>
      </c>
      <c r="C18868" s="7">
        <v>25</v>
      </c>
      <c r="G18868">
        <v>26</v>
      </c>
    </row>
    <row r="18869" spans="2:7" customFormat="1" ht="15" x14ac:dyDescent="0.25">
      <c r="B18869" s="114">
        <v>18868</v>
      </c>
      <c r="C18869" s="7">
        <v>25</v>
      </c>
      <c r="G18869">
        <v>26</v>
      </c>
    </row>
    <row r="18870" spans="2:7" customFormat="1" ht="15" x14ac:dyDescent="0.25">
      <c r="B18870" s="114">
        <v>18869</v>
      </c>
      <c r="C18870" s="7">
        <v>25</v>
      </c>
      <c r="G18870">
        <v>26</v>
      </c>
    </row>
    <row r="18871" spans="2:7" customFormat="1" ht="15" x14ac:dyDescent="0.25">
      <c r="B18871" s="114">
        <v>18870</v>
      </c>
      <c r="C18871" s="7">
        <v>25</v>
      </c>
      <c r="G18871">
        <v>26</v>
      </c>
    </row>
    <row r="18872" spans="2:7" customFormat="1" ht="15" x14ac:dyDescent="0.25">
      <c r="B18872" s="114">
        <v>18871</v>
      </c>
      <c r="C18872" s="7">
        <v>25</v>
      </c>
      <c r="G18872">
        <v>26</v>
      </c>
    </row>
    <row r="18873" spans="2:7" customFormat="1" ht="15" x14ac:dyDescent="0.25">
      <c r="B18873" s="114">
        <v>18872</v>
      </c>
      <c r="C18873" s="7">
        <v>25</v>
      </c>
      <c r="G18873">
        <v>26</v>
      </c>
    </row>
    <row r="18874" spans="2:7" customFormat="1" ht="15" x14ac:dyDescent="0.25">
      <c r="B18874" s="114">
        <v>18873</v>
      </c>
      <c r="C18874" s="7">
        <v>25</v>
      </c>
      <c r="G18874">
        <v>26</v>
      </c>
    </row>
    <row r="18875" spans="2:7" customFormat="1" ht="15" x14ac:dyDescent="0.25">
      <c r="B18875" s="114">
        <v>18874</v>
      </c>
      <c r="C18875" s="7">
        <v>25</v>
      </c>
      <c r="G18875">
        <v>26</v>
      </c>
    </row>
    <row r="18876" spans="2:7" customFormat="1" ht="15" x14ac:dyDescent="0.25">
      <c r="B18876" s="114">
        <v>18875</v>
      </c>
      <c r="C18876" s="7">
        <v>25</v>
      </c>
      <c r="G18876">
        <v>26</v>
      </c>
    </row>
    <row r="18877" spans="2:7" customFormat="1" ht="15" x14ac:dyDescent="0.25">
      <c r="B18877" s="114">
        <v>18876</v>
      </c>
      <c r="C18877" s="7">
        <v>25</v>
      </c>
      <c r="G18877">
        <v>26</v>
      </c>
    </row>
    <row r="18878" spans="2:7" customFormat="1" ht="15" x14ac:dyDescent="0.25">
      <c r="B18878" s="114">
        <v>18877</v>
      </c>
      <c r="C18878" s="7">
        <v>25</v>
      </c>
      <c r="G18878">
        <v>26</v>
      </c>
    </row>
    <row r="18879" spans="2:7" customFormat="1" ht="15" x14ac:dyDescent="0.25">
      <c r="B18879" s="114">
        <v>18878</v>
      </c>
      <c r="C18879" s="7">
        <v>25</v>
      </c>
      <c r="G18879">
        <v>26</v>
      </c>
    </row>
    <row r="18880" spans="2:7" customFormat="1" ht="15" x14ac:dyDescent="0.25">
      <c r="B18880" s="114">
        <v>18879</v>
      </c>
      <c r="C18880" s="7">
        <v>25</v>
      </c>
      <c r="G18880">
        <v>26</v>
      </c>
    </row>
    <row r="18881" spans="2:7" customFormat="1" ht="15" x14ac:dyDescent="0.25">
      <c r="B18881" s="114">
        <v>18880</v>
      </c>
      <c r="C18881" s="7">
        <v>25</v>
      </c>
      <c r="G18881">
        <v>26</v>
      </c>
    </row>
    <row r="18882" spans="2:7" customFormat="1" ht="15" x14ac:dyDescent="0.25">
      <c r="B18882" s="114">
        <v>18881</v>
      </c>
      <c r="C18882" s="7">
        <v>25</v>
      </c>
      <c r="G18882">
        <v>26</v>
      </c>
    </row>
    <row r="18883" spans="2:7" customFormat="1" ht="15" x14ac:dyDescent="0.25">
      <c r="B18883" s="114">
        <v>18882</v>
      </c>
      <c r="C18883" s="7">
        <v>25</v>
      </c>
      <c r="G18883">
        <v>26</v>
      </c>
    </row>
    <row r="18884" spans="2:7" customFormat="1" ht="15" x14ac:dyDescent="0.25">
      <c r="B18884" s="114">
        <v>18883</v>
      </c>
      <c r="C18884" s="7">
        <v>25</v>
      </c>
      <c r="G18884">
        <v>26</v>
      </c>
    </row>
    <row r="18885" spans="2:7" customFormat="1" ht="15" x14ac:dyDescent="0.25">
      <c r="B18885" s="114">
        <v>18884</v>
      </c>
      <c r="C18885" s="7">
        <v>25</v>
      </c>
      <c r="G18885">
        <v>26</v>
      </c>
    </row>
    <row r="18886" spans="2:7" customFormat="1" ht="15" x14ac:dyDescent="0.25">
      <c r="B18886" s="114">
        <v>18885</v>
      </c>
      <c r="C18886" s="7">
        <v>25</v>
      </c>
      <c r="G18886">
        <v>26</v>
      </c>
    </row>
    <row r="18887" spans="2:7" customFormat="1" ht="15" x14ac:dyDescent="0.25">
      <c r="B18887" s="114">
        <v>18886</v>
      </c>
      <c r="C18887" s="7">
        <v>25</v>
      </c>
      <c r="G18887">
        <v>26</v>
      </c>
    </row>
    <row r="18888" spans="2:7" customFormat="1" ht="15" x14ac:dyDescent="0.25">
      <c r="B18888" s="114">
        <v>18887</v>
      </c>
      <c r="C18888" s="7">
        <v>25</v>
      </c>
      <c r="G18888">
        <v>26</v>
      </c>
    </row>
    <row r="18889" spans="2:7" customFormat="1" ht="15" x14ac:dyDescent="0.25">
      <c r="B18889" s="114">
        <v>18888</v>
      </c>
      <c r="C18889" s="7">
        <v>25</v>
      </c>
      <c r="G18889">
        <v>26</v>
      </c>
    </row>
    <row r="18890" spans="2:7" customFormat="1" ht="15" x14ac:dyDescent="0.25">
      <c r="B18890" s="114">
        <v>18889</v>
      </c>
      <c r="C18890" s="7">
        <v>25</v>
      </c>
      <c r="G18890">
        <v>26</v>
      </c>
    </row>
    <row r="18891" spans="2:7" customFormat="1" ht="15" x14ac:dyDescent="0.25">
      <c r="B18891" s="114">
        <v>18890</v>
      </c>
      <c r="C18891" s="7">
        <v>25</v>
      </c>
      <c r="G18891">
        <v>26</v>
      </c>
    </row>
    <row r="18892" spans="2:7" customFormat="1" ht="15" x14ac:dyDescent="0.25">
      <c r="B18892" s="114">
        <v>18891</v>
      </c>
      <c r="C18892" s="7">
        <v>25</v>
      </c>
      <c r="G18892">
        <v>26</v>
      </c>
    </row>
    <row r="18893" spans="2:7" customFormat="1" ht="15" x14ac:dyDescent="0.25">
      <c r="B18893" s="114">
        <v>18892</v>
      </c>
      <c r="C18893" s="7">
        <v>25</v>
      </c>
      <c r="G18893">
        <v>26</v>
      </c>
    </row>
    <row r="18894" spans="2:7" customFormat="1" ht="15" x14ac:dyDescent="0.25">
      <c r="B18894" s="114">
        <v>18893</v>
      </c>
      <c r="C18894" s="7">
        <v>25</v>
      </c>
      <c r="G18894">
        <v>26</v>
      </c>
    </row>
    <row r="18895" spans="2:7" customFormat="1" ht="15" x14ac:dyDescent="0.25">
      <c r="B18895" s="114">
        <v>18894</v>
      </c>
      <c r="C18895" s="7">
        <v>25</v>
      </c>
      <c r="G18895">
        <v>26</v>
      </c>
    </row>
    <row r="18896" spans="2:7" customFormat="1" ht="15" x14ac:dyDescent="0.25">
      <c r="B18896" s="114">
        <v>18895</v>
      </c>
      <c r="C18896" s="7">
        <v>25</v>
      </c>
      <c r="G18896">
        <v>26</v>
      </c>
    </row>
    <row r="18897" spans="2:7" customFormat="1" ht="15" x14ac:dyDescent="0.25">
      <c r="B18897" s="114">
        <v>18896</v>
      </c>
      <c r="C18897" s="7">
        <v>25</v>
      </c>
      <c r="G18897">
        <v>26</v>
      </c>
    </row>
    <row r="18898" spans="2:7" customFormat="1" ht="15" x14ac:dyDescent="0.25">
      <c r="B18898" s="114">
        <v>18897</v>
      </c>
      <c r="C18898" s="7">
        <v>25</v>
      </c>
      <c r="G18898">
        <v>26</v>
      </c>
    </row>
    <row r="18899" spans="2:7" customFormat="1" ht="15" x14ac:dyDescent="0.25">
      <c r="B18899" s="114">
        <v>18898</v>
      </c>
      <c r="C18899" s="7">
        <v>25</v>
      </c>
      <c r="G18899">
        <v>26</v>
      </c>
    </row>
    <row r="18900" spans="2:7" customFormat="1" ht="15" x14ac:dyDescent="0.25">
      <c r="B18900" s="114">
        <v>18899</v>
      </c>
      <c r="C18900" s="7">
        <v>25</v>
      </c>
      <c r="G18900">
        <v>26</v>
      </c>
    </row>
    <row r="18901" spans="2:7" customFormat="1" ht="15" x14ac:dyDescent="0.25">
      <c r="B18901" s="114">
        <v>18900</v>
      </c>
      <c r="C18901" s="7">
        <v>25</v>
      </c>
      <c r="G18901">
        <v>26</v>
      </c>
    </row>
    <row r="18902" spans="2:7" customFormat="1" ht="15" x14ac:dyDescent="0.25">
      <c r="B18902" s="114">
        <v>18901</v>
      </c>
      <c r="C18902" s="7">
        <v>25</v>
      </c>
      <c r="G18902">
        <v>26</v>
      </c>
    </row>
    <row r="18903" spans="2:7" customFormat="1" ht="15" x14ac:dyDescent="0.25">
      <c r="B18903" s="114">
        <v>18902</v>
      </c>
      <c r="C18903" s="7">
        <v>25</v>
      </c>
      <c r="G18903">
        <v>26</v>
      </c>
    </row>
    <row r="18904" spans="2:7" customFormat="1" ht="15" x14ac:dyDescent="0.25">
      <c r="B18904" s="114">
        <v>18903</v>
      </c>
      <c r="C18904" s="7">
        <v>25</v>
      </c>
      <c r="G18904">
        <v>26</v>
      </c>
    </row>
    <row r="18905" spans="2:7" customFormat="1" ht="15" x14ac:dyDescent="0.25">
      <c r="B18905" s="114">
        <v>18904</v>
      </c>
      <c r="C18905" s="7">
        <v>25</v>
      </c>
      <c r="G18905">
        <v>26</v>
      </c>
    </row>
    <row r="18906" spans="2:7" customFormat="1" ht="15" x14ac:dyDescent="0.25">
      <c r="B18906" s="114">
        <v>18905</v>
      </c>
      <c r="C18906" s="7">
        <v>25</v>
      </c>
      <c r="G18906">
        <v>26</v>
      </c>
    </row>
    <row r="18907" spans="2:7" customFormat="1" ht="15" x14ac:dyDescent="0.25">
      <c r="B18907" s="114">
        <v>18906</v>
      </c>
      <c r="C18907" s="7">
        <v>25</v>
      </c>
      <c r="G18907">
        <v>26</v>
      </c>
    </row>
    <row r="18908" spans="2:7" customFormat="1" ht="15" x14ac:dyDescent="0.25">
      <c r="B18908" s="114">
        <v>18907</v>
      </c>
      <c r="C18908" s="7">
        <v>25</v>
      </c>
      <c r="G18908">
        <v>26</v>
      </c>
    </row>
    <row r="18909" spans="2:7" customFormat="1" ht="15" x14ac:dyDescent="0.25">
      <c r="B18909" s="114">
        <v>18908</v>
      </c>
      <c r="C18909" s="7">
        <v>25</v>
      </c>
      <c r="G18909">
        <v>26</v>
      </c>
    </row>
    <row r="18910" spans="2:7" customFormat="1" ht="15" x14ac:dyDescent="0.25">
      <c r="B18910" s="114">
        <v>18909</v>
      </c>
      <c r="C18910" s="7">
        <v>25</v>
      </c>
      <c r="G18910">
        <v>26</v>
      </c>
    </row>
    <row r="18911" spans="2:7" customFormat="1" ht="15" x14ac:dyDescent="0.25">
      <c r="B18911" s="114">
        <v>18910</v>
      </c>
      <c r="C18911" s="7">
        <v>25</v>
      </c>
      <c r="G18911">
        <v>26</v>
      </c>
    </row>
    <row r="18912" spans="2:7" customFormat="1" ht="15" x14ac:dyDescent="0.25">
      <c r="B18912" s="114">
        <v>18911</v>
      </c>
      <c r="C18912" s="7">
        <v>25</v>
      </c>
      <c r="G18912">
        <v>26</v>
      </c>
    </row>
    <row r="18913" spans="2:7" customFormat="1" ht="15" x14ac:dyDescent="0.25">
      <c r="B18913" s="114">
        <v>18912</v>
      </c>
      <c r="C18913" s="7">
        <v>25</v>
      </c>
      <c r="G18913">
        <v>26</v>
      </c>
    </row>
    <row r="18914" spans="2:7" customFormat="1" ht="15" x14ac:dyDescent="0.25">
      <c r="B18914" s="114">
        <v>18913</v>
      </c>
      <c r="C18914" s="7">
        <v>25</v>
      </c>
      <c r="G18914">
        <v>26</v>
      </c>
    </row>
    <row r="18915" spans="2:7" customFormat="1" ht="15" x14ac:dyDescent="0.25">
      <c r="B18915" s="114">
        <v>18914</v>
      </c>
      <c r="C18915" s="7">
        <v>25</v>
      </c>
      <c r="G18915">
        <v>26</v>
      </c>
    </row>
    <row r="18916" spans="2:7" customFormat="1" ht="15" x14ac:dyDescent="0.25">
      <c r="B18916" s="114">
        <v>18915</v>
      </c>
      <c r="C18916" s="7">
        <v>25</v>
      </c>
      <c r="G18916">
        <v>26</v>
      </c>
    </row>
    <row r="18917" spans="2:7" customFormat="1" ht="15" x14ac:dyDescent="0.25">
      <c r="B18917" s="114">
        <v>18916</v>
      </c>
      <c r="C18917" s="7">
        <v>25</v>
      </c>
      <c r="G18917">
        <v>26</v>
      </c>
    </row>
    <row r="18918" spans="2:7" customFormat="1" ht="15" x14ac:dyDescent="0.25">
      <c r="B18918" s="114">
        <v>18917</v>
      </c>
      <c r="C18918" s="7">
        <v>25</v>
      </c>
      <c r="G18918">
        <v>26</v>
      </c>
    </row>
    <row r="18919" spans="2:7" customFormat="1" ht="15" x14ac:dyDescent="0.25">
      <c r="B18919" s="114">
        <v>18918</v>
      </c>
      <c r="C18919" s="7">
        <v>25</v>
      </c>
      <c r="G18919">
        <v>26</v>
      </c>
    </row>
    <row r="18920" spans="2:7" customFormat="1" ht="15" x14ac:dyDescent="0.25">
      <c r="B18920" s="114">
        <v>18919</v>
      </c>
      <c r="C18920" s="7">
        <v>25</v>
      </c>
      <c r="G18920">
        <v>26</v>
      </c>
    </row>
    <row r="18921" spans="2:7" customFormat="1" ht="15" x14ac:dyDescent="0.25">
      <c r="B18921" s="114">
        <v>18920</v>
      </c>
      <c r="C18921" s="7">
        <v>25</v>
      </c>
      <c r="G18921">
        <v>26</v>
      </c>
    </row>
    <row r="18922" spans="2:7" customFormat="1" ht="15" x14ac:dyDescent="0.25">
      <c r="B18922" s="114">
        <v>18921</v>
      </c>
      <c r="C18922" s="7">
        <v>25</v>
      </c>
      <c r="G18922">
        <v>26</v>
      </c>
    </row>
    <row r="18923" spans="2:7" customFormat="1" ht="15" x14ac:dyDescent="0.25">
      <c r="B18923" s="114">
        <v>18922</v>
      </c>
      <c r="C18923" s="7">
        <v>25</v>
      </c>
      <c r="G18923">
        <v>26</v>
      </c>
    </row>
    <row r="18924" spans="2:7" customFormat="1" ht="15" x14ac:dyDescent="0.25">
      <c r="B18924" s="114">
        <v>18923</v>
      </c>
      <c r="C18924" s="7">
        <v>25</v>
      </c>
      <c r="G18924">
        <v>26</v>
      </c>
    </row>
    <row r="18925" spans="2:7" customFormat="1" ht="15" x14ac:dyDescent="0.25">
      <c r="B18925" s="114">
        <v>18924</v>
      </c>
      <c r="C18925" s="7">
        <v>25</v>
      </c>
      <c r="G18925">
        <v>26</v>
      </c>
    </row>
    <row r="18926" spans="2:7" customFormat="1" ht="15" x14ac:dyDescent="0.25">
      <c r="B18926" s="114">
        <v>18925</v>
      </c>
      <c r="C18926" s="7">
        <v>25</v>
      </c>
      <c r="G18926">
        <v>26</v>
      </c>
    </row>
    <row r="18927" spans="2:7" customFormat="1" ht="15" x14ac:dyDescent="0.25">
      <c r="B18927" s="114">
        <v>18926</v>
      </c>
      <c r="C18927" s="7">
        <v>25</v>
      </c>
      <c r="G18927">
        <v>26</v>
      </c>
    </row>
    <row r="18928" spans="2:7" customFormat="1" ht="15" x14ac:dyDescent="0.25">
      <c r="B18928" s="114">
        <v>18927</v>
      </c>
      <c r="C18928" s="7">
        <v>25</v>
      </c>
      <c r="G18928">
        <v>26</v>
      </c>
    </row>
    <row r="18929" spans="2:7" customFormat="1" ht="15" x14ac:dyDescent="0.25">
      <c r="B18929" s="114">
        <v>18928</v>
      </c>
      <c r="C18929" s="7">
        <v>25</v>
      </c>
      <c r="G18929">
        <v>26</v>
      </c>
    </row>
    <row r="18930" spans="2:7" customFormat="1" ht="15" x14ac:dyDescent="0.25">
      <c r="B18930" s="114">
        <v>18929</v>
      </c>
      <c r="C18930" s="7">
        <v>25</v>
      </c>
      <c r="G18930">
        <v>26</v>
      </c>
    </row>
    <row r="18931" spans="2:7" customFormat="1" ht="15" x14ac:dyDescent="0.25">
      <c r="B18931" s="114">
        <v>18930</v>
      </c>
      <c r="C18931" s="7">
        <v>25</v>
      </c>
      <c r="G18931">
        <v>26</v>
      </c>
    </row>
    <row r="18932" spans="2:7" customFormat="1" ht="15" x14ac:dyDescent="0.25">
      <c r="B18932" s="114">
        <v>18931</v>
      </c>
      <c r="C18932" s="7">
        <v>25</v>
      </c>
      <c r="G18932">
        <v>26</v>
      </c>
    </row>
    <row r="18933" spans="2:7" customFormat="1" ht="15" x14ac:dyDescent="0.25">
      <c r="B18933" s="114">
        <v>18932</v>
      </c>
      <c r="C18933" s="7">
        <v>25</v>
      </c>
      <c r="G18933">
        <v>26</v>
      </c>
    </row>
    <row r="18934" spans="2:7" customFormat="1" ht="15" x14ac:dyDescent="0.25">
      <c r="B18934" s="114">
        <v>18933</v>
      </c>
      <c r="C18934" s="7">
        <v>25</v>
      </c>
      <c r="G18934">
        <v>26</v>
      </c>
    </row>
    <row r="18935" spans="2:7" customFormat="1" ht="15" x14ac:dyDescent="0.25">
      <c r="B18935" s="114">
        <v>18934</v>
      </c>
      <c r="C18935" s="7">
        <v>25</v>
      </c>
      <c r="G18935">
        <v>26</v>
      </c>
    </row>
    <row r="18936" spans="2:7" customFormat="1" ht="15" x14ac:dyDescent="0.25">
      <c r="B18936" s="114">
        <v>18935</v>
      </c>
      <c r="C18936" s="7">
        <v>25</v>
      </c>
      <c r="G18936">
        <v>26</v>
      </c>
    </row>
    <row r="18937" spans="2:7" customFormat="1" ht="15" x14ac:dyDescent="0.25">
      <c r="B18937" s="114">
        <v>18936</v>
      </c>
      <c r="C18937" s="7">
        <v>25</v>
      </c>
      <c r="G18937">
        <v>26</v>
      </c>
    </row>
    <row r="18938" spans="2:7" customFormat="1" ht="15" x14ac:dyDescent="0.25">
      <c r="B18938" s="114">
        <v>18937</v>
      </c>
      <c r="C18938" s="7">
        <v>25</v>
      </c>
      <c r="G18938">
        <v>26</v>
      </c>
    </row>
    <row r="18939" spans="2:7" customFormat="1" ht="15" x14ac:dyDescent="0.25">
      <c r="B18939" s="114">
        <v>18938</v>
      </c>
      <c r="C18939" s="7">
        <v>25</v>
      </c>
      <c r="G18939">
        <v>26</v>
      </c>
    </row>
    <row r="18940" spans="2:7" customFormat="1" ht="15" x14ac:dyDescent="0.25">
      <c r="B18940" s="114">
        <v>18939</v>
      </c>
      <c r="C18940" s="7">
        <v>25</v>
      </c>
      <c r="G18940">
        <v>26</v>
      </c>
    </row>
    <row r="18941" spans="2:7" customFormat="1" ht="15" x14ac:dyDescent="0.25">
      <c r="B18941" s="114">
        <v>18940</v>
      </c>
      <c r="C18941" s="7">
        <v>25</v>
      </c>
      <c r="G18941">
        <v>26</v>
      </c>
    </row>
    <row r="18942" spans="2:7" customFormat="1" ht="15" x14ac:dyDescent="0.25">
      <c r="B18942" s="114">
        <v>18941</v>
      </c>
      <c r="C18942" s="7">
        <v>25</v>
      </c>
      <c r="G18942">
        <v>26</v>
      </c>
    </row>
    <row r="18943" spans="2:7" customFormat="1" ht="15" x14ac:dyDescent="0.25">
      <c r="B18943" s="114">
        <v>18942</v>
      </c>
      <c r="C18943" s="7">
        <v>25</v>
      </c>
      <c r="G18943">
        <v>26</v>
      </c>
    </row>
    <row r="18944" spans="2:7" customFormat="1" ht="15" x14ac:dyDescent="0.25">
      <c r="B18944" s="114">
        <v>18943</v>
      </c>
      <c r="C18944" s="7">
        <v>25</v>
      </c>
      <c r="G18944">
        <v>26</v>
      </c>
    </row>
    <row r="18945" spans="2:7" customFormat="1" ht="15" x14ac:dyDescent="0.25">
      <c r="B18945" s="114">
        <v>18944</v>
      </c>
      <c r="C18945" s="7">
        <v>25</v>
      </c>
      <c r="G18945">
        <v>26</v>
      </c>
    </row>
    <row r="18946" spans="2:7" customFormat="1" ht="15" x14ac:dyDescent="0.25">
      <c r="B18946" s="114">
        <v>18945</v>
      </c>
      <c r="C18946" s="7">
        <v>25</v>
      </c>
      <c r="G18946">
        <v>26</v>
      </c>
    </row>
    <row r="18947" spans="2:7" customFormat="1" ht="15" x14ac:dyDescent="0.25">
      <c r="B18947" s="114">
        <v>18946</v>
      </c>
      <c r="C18947" s="7">
        <v>25</v>
      </c>
      <c r="G18947">
        <v>26</v>
      </c>
    </row>
    <row r="18948" spans="2:7" customFormat="1" ht="15" x14ac:dyDescent="0.25">
      <c r="B18948" s="114">
        <v>18947</v>
      </c>
      <c r="C18948" s="7">
        <v>25</v>
      </c>
      <c r="G18948">
        <v>26</v>
      </c>
    </row>
    <row r="18949" spans="2:7" customFormat="1" ht="15" x14ac:dyDescent="0.25">
      <c r="B18949" s="114">
        <v>18948</v>
      </c>
      <c r="C18949" s="7">
        <v>25</v>
      </c>
      <c r="G18949">
        <v>26</v>
      </c>
    </row>
    <row r="18950" spans="2:7" customFormat="1" ht="15" x14ac:dyDescent="0.25">
      <c r="B18950" s="114">
        <v>18949</v>
      </c>
      <c r="C18950" s="7">
        <v>25</v>
      </c>
      <c r="G18950">
        <v>26</v>
      </c>
    </row>
    <row r="18951" spans="2:7" customFormat="1" ht="15" x14ac:dyDescent="0.25">
      <c r="B18951" s="114">
        <v>18950</v>
      </c>
      <c r="C18951" s="7">
        <v>25</v>
      </c>
      <c r="G18951">
        <v>26</v>
      </c>
    </row>
    <row r="18952" spans="2:7" customFormat="1" ht="15" x14ac:dyDescent="0.25">
      <c r="B18952" s="114">
        <v>18951</v>
      </c>
      <c r="C18952" s="7">
        <v>25</v>
      </c>
      <c r="G18952">
        <v>26</v>
      </c>
    </row>
    <row r="18953" spans="2:7" customFormat="1" ht="15" x14ac:dyDescent="0.25">
      <c r="B18953" s="114">
        <v>18952</v>
      </c>
      <c r="C18953" s="7">
        <v>25</v>
      </c>
      <c r="G18953">
        <v>26</v>
      </c>
    </row>
    <row r="18954" spans="2:7" customFormat="1" ht="15" x14ac:dyDescent="0.25">
      <c r="B18954" s="114">
        <v>18953</v>
      </c>
      <c r="C18954" s="7">
        <v>25</v>
      </c>
      <c r="G18954">
        <v>26</v>
      </c>
    </row>
    <row r="18955" spans="2:7" customFormat="1" ht="15" x14ac:dyDescent="0.25">
      <c r="B18955" s="114">
        <v>18954</v>
      </c>
      <c r="C18955" s="7">
        <v>25</v>
      </c>
      <c r="G18955">
        <v>26</v>
      </c>
    </row>
    <row r="18956" spans="2:7" customFormat="1" ht="15" x14ac:dyDescent="0.25">
      <c r="B18956" s="114">
        <v>18955</v>
      </c>
      <c r="C18956" s="7">
        <v>25</v>
      </c>
      <c r="G18956">
        <v>26</v>
      </c>
    </row>
    <row r="18957" spans="2:7" customFormat="1" ht="15" x14ac:dyDescent="0.25">
      <c r="B18957" s="114">
        <v>18956</v>
      </c>
      <c r="C18957" s="7">
        <v>25</v>
      </c>
      <c r="G18957">
        <v>26</v>
      </c>
    </row>
    <row r="18958" spans="2:7" customFormat="1" ht="15" x14ac:dyDescent="0.25">
      <c r="B18958" s="114">
        <v>18957</v>
      </c>
      <c r="C18958" s="7">
        <v>25</v>
      </c>
      <c r="G18958">
        <v>26</v>
      </c>
    </row>
    <row r="18959" spans="2:7" customFormat="1" ht="15" x14ac:dyDescent="0.25">
      <c r="B18959" s="114">
        <v>18958</v>
      </c>
      <c r="C18959" s="7">
        <v>25</v>
      </c>
      <c r="G18959">
        <v>26</v>
      </c>
    </row>
    <row r="18960" spans="2:7" customFormat="1" ht="15" x14ac:dyDescent="0.25">
      <c r="B18960" s="114">
        <v>18959</v>
      </c>
      <c r="C18960" s="7">
        <v>25</v>
      </c>
      <c r="G18960">
        <v>26</v>
      </c>
    </row>
    <row r="18961" spans="2:7" customFormat="1" ht="15" x14ac:dyDescent="0.25">
      <c r="B18961" s="114">
        <v>18960</v>
      </c>
      <c r="C18961" s="7">
        <v>25</v>
      </c>
      <c r="G18961">
        <v>26</v>
      </c>
    </row>
    <row r="18962" spans="2:7" customFormat="1" ht="15" x14ac:dyDescent="0.25">
      <c r="B18962" s="114">
        <v>18961</v>
      </c>
      <c r="C18962" s="7">
        <v>25</v>
      </c>
      <c r="G18962">
        <v>26</v>
      </c>
    </row>
    <row r="18963" spans="2:7" customFormat="1" ht="15" x14ac:dyDescent="0.25">
      <c r="B18963" s="114">
        <v>18962</v>
      </c>
      <c r="C18963" s="7">
        <v>25</v>
      </c>
      <c r="G18963">
        <v>26</v>
      </c>
    </row>
    <row r="18964" spans="2:7" customFormat="1" ht="15" x14ac:dyDescent="0.25">
      <c r="B18964" s="114">
        <v>18963</v>
      </c>
      <c r="C18964" s="7">
        <v>25</v>
      </c>
      <c r="G18964">
        <v>26</v>
      </c>
    </row>
    <row r="18965" spans="2:7" customFormat="1" ht="15" x14ac:dyDescent="0.25">
      <c r="B18965" s="114">
        <v>18964</v>
      </c>
      <c r="C18965" s="7">
        <v>25</v>
      </c>
      <c r="G18965">
        <v>26</v>
      </c>
    </row>
    <row r="18966" spans="2:7" customFormat="1" ht="15" x14ac:dyDescent="0.25">
      <c r="B18966" s="114">
        <v>18965</v>
      </c>
      <c r="C18966" s="7">
        <v>25</v>
      </c>
      <c r="G18966">
        <v>26</v>
      </c>
    </row>
    <row r="18967" spans="2:7" customFormat="1" ht="15" x14ac:dyDescent="0.25">
      <c r="B18967" s="114">
        <v>18966</v>
      </c>
      <c r="C18967" s="7">
        <v>25</v>
      </c>
      <c r="G18967">
        <v>26</v>
      </c>
    </row>
    <row r="18968" spans="2:7" customFormat="1" ht="15" x14ac:dyDescent="0.25">
      <c r="B18968" s="114">
        <v>18967</v>
      </c>
      <c r="C18968" s="7">
        <v>25</v>
      </c>
      <c r="G18968">
        <v>26</v>
      </c>
    </row>
    <row r="18969" spans="2:7" customFormat="1" ht="15" x14ac:dyDescent="0.25">
      <c r="B18969" s="114">
        <v>18968</v>
      </c>
      <c r="C18969" s="7">
        <v>25</v>
      </c>
      <c r="G18969">
        <v>26</v>
      </c>
    </row>
    <row r="18970" spans="2:7" customFormat="1" ht="15" x14ac:dyDescent="0.25">
      <c r="B18970" s="114">
        <v>18969</v>
      </c>
      <c r="C18970" s="7">
        <v>25</v>
      </c>
      <c r="G18970">
        <v>26</v>
      </c>
    </row>
    <row r="18971" spans="2:7" customFormat="1" ht="15" x14ac:dyDescent="0.25">
      <c r="B18971" s="114">
        <v>18970</v>
      </c>
      <c r="C18971" s="7">
        <v>25</v>
      </c>
      <c r="G18971">
        <v>26</v>
      </c>
    </row>
    <row r="18972" spans="2:7" customFormat="1" ht="15" x14ac:dyDescent="0.25">
      <c r="B18972" s="114">
        <v>18971</v>
      </c>
      <c r="C18972" s="7">
        <v>25</v>
      </c>
      <c r="G18972">
        <v>26</v>
      </c>
    </row>
    <row r="18973" spans="2:7" customFormat="1" ht="15" x14ac:dyDescent="0.25">
      <c r="B18973" s="114">
        <v>18972</v>
      </c>
      <c r="C18973" s="7">
        <v>25</v>
      </c>
      <c r="G18973">
        <v>26</v>
      </c>
    </row>
    <row r="18974" spans="2:7" customFormat="1" ht="15" x14ac:dyDescent="0.25">
      <c r="B18974" s="114">
        <v>18973</v>
      </c>
      <c r="C18974" s="7">
        <v>25</v>
      </c>
      <c r="G18974">
        <v>26</v>
      </c>
    </row>
    <row r="18975" spans="2:7" customFormat="1" ht="15" x14ac:dyDescent="0.25">
      <c r="B18975" s="114">
        <v>18974</v>
      </c>
      <c r="C18975" s="7">
        <v>25</v>
      </c>
      <c r="G18975">
        <v>26</v>
      </c>
    </row>
    <row r="18976" spans="2:7" customFormat="1" ht="15" x14ac:dyDescent="0.25">
      <c r="B18976" s="114">
        <v>18975</v>
      </c>
      <c r="C18976" s="7">
        <v>25</v>
      </c>
      <c r="G18976">
        <v>26</v>
      </c>
    </row>
    <row r="18977" spans="2:7" customFormat="1" ht="15" x14ac:dyDescent="0.25">
      <c r="B18977" s="114">
        <v>18976</v>
      </c>
      <c r="C18977" s="7">
        <v>25</v>
      </c>
      <c r="G18977">
        <v>26</v>
      </c>
    </row>
    <row r="18978" spans="2:7" customFormat="1" ht="15" x14ac:dyDescent="0.25">
      <c r="B18978" s="114">
        <v>18977</v>
      </c>
      <c r="C18978" s="7">
        <v>25</v>
      </c>
      <c r="G18978">
        <v>26</v>
      </c>
    </row>
    <row r="18979" spans="2:7" customFormat="1" ht="15" x14ac:dyDescent="0.25">
      <c r="B18979" s="114">
        <v>18978</v>
      </c>
      <c r="C18979" s="7">
        <v>25</v>
      </c>
      <c r="G18979">
        <v>26</v>
      </c>
    </row>
    <row r="18980" spans="2:7" customFormat="1" ht="15" x14ac:dyDescent="0.25">
      <c r="B18980" s="114">
        <v>18979</v>
      </c>
      <c r="C18980" s="7">
        <v>25</v>
      </c>
      <c r="G18980">
        <v>26</v>
      </c>
    </row>
    <row r="18981" spans="2:7" customFormat="1" ht="15" x14ac:dyDescent="0.25">
      <c r="B18981" s="114">
        <v>18980</v>
      </c>
      <c r="C18981" s="7">
        <v>25</v>
      </c>
      <c r="G18981">
        <v>26</v>
      </c>
    </row>
    <row r="18982" spans="2:7" customFormat="1" ht="15" x14ac:dyDescent="0.25">
      <c r="B18982" s="114">
        <v>18981</v>
      </c>
      <c r="C18982" s="7">
        <v>25</v>
      </c>
      <c r="G18982">
        <v>26</v>
      </c>
    </row>
    <row r="18983" spans="2:7" customFormat="1" ht="15" x14ac:dyDescent="0.25">
      <c r="B18983" s="114">
        <v>18982</v>
      </c>
      <c r="C18983" s="7">
        <v>25</v>
      </c>
      <c r="G18983">
        <v>26</v>
      </c>
    </row>
    <row r="18984" spans="2:7" customFormat="1" ht="15" x14ac:dyDescent="0.25">
      <c r="B18984" s="114">
        <v>18983</v>
      </c>
      <c r="C18984" s="7">
        <v>25</v>
      </c>
      <c r="G18984">
        <v>26</v>
      </c>
    </row>
    <row r="18985" spans="2:7" customFormat="1" ht="15" x14ac:dyDescent="0.25">
      <c r="B18985" s="114">
        <v>18984</v>
      </c>
      <c r="C18985" s="7">
        <v>25</v>
      </c>
      <c r="G18985">
        <v>26</v>
      </c>
    </row>
    <row r="18986" spans="2:7" customFormat="1" ht="15" x14ac:dyDescent="0.25">
      <c r="B18986" s="114">
        <v>18985</v>
      </c>
      <c r="C18986" s="7">
        <v>25</v>
      </c>
      <c r="G18986">
        <v>26</v>
      </c>
    </row>
    <row r="18987" spans="2:7" customFormat="1" ht="15" x14ac:dyDescent="0.25">
      <c r="B18987" s="114">
        <v>18986</v>
      </c>
      <c r="C18987" s="7">
        <v>25</v>
      </c>
      <c r="G18987">
        <v>26</v>
      </c>
    </row>
    <row r="18988" spans="2:7" customFormat="1" ht="15" x14ac:dyDescent="0.25">
      <c r="B18988" s="114">
        <v>18987</v>
      </c>
      <c r="C18988" s="7">
        <v>25</v>
      </c>
      <c r="G18988">
        <v>26</v>
      </c>
    </row>
    <row r="18989" spans="2:7" customFormat="1" ht="15" x14ac:dyDescent="0.25">
      <c r="B18989" s="114">
        <v>18988</v>
      </c>
      <c r="C18989" s="7">
        <v>25</v>
      </c>
      <c r="G18989">
        <v>26</v>
      </c>
    </row>
    <row r="18990" spans="2:7" customFormat="1" ht="15" x14ac:dyDescent="0.25">
      <c r="B18990" s="114">
        <v>18989</v>
      </c>
      <c r="C18990" s="7">
        <v>25</v>
      </c>
      <c r="G18990">
        <v>26</v>
      </c>
    </row>
    <row r="18991" spans="2:7" customFormat="1" ht="15" x14ac:dyDescent="0.25">
      <c r="B18991" s="114">
        <v>18990</v>
      </c>
      <c r="C18991" s="7">
        <v>25</v>
      </c>
      <c r="G18991">
        <v>26</v>
      </c>
    </row>
    <row r="18992" spans="2:7" customFormat="1" ht="15" x14ac:dyDescent="0.25">
      <c r="B18992" s="114">
        <v>18991</v>
      </c>
      <c r="C18992" s="7">
        <v>25</v>
      </c>
      <c r="G18992">
        <v>26</v>
      </c>
    </row>
    <row r="18993" spans="2:7" customFormat="1" ht="15" x14ac:dyDescent="0.25">
      <c r="B18993" s="114">
        <v>18992</v>
      </c>
      <c r="C18993" s="7">
        <v>25</v>
      </c>
      <c r="G18993">
        <v>26</v>
      </c>
    </row>
    <row r="18994" spans="2:7" customFormat="1" ht="15" x14ac:dyDescent="0.25">
      <c r="B18994" s="114">
        <v>18993</v>
      </c>
      <c r="C18994" s="7">
        <v>25</v>
      </c>
      <c r="G18994">
        <v>26</v>
      </c>
    </row>
    <row r="18995" spans="2:7" customFormat="1" ht="15" x14ac:dyDescent="0.25">
      <c r="B18995" s="114">
        <v>18994</v>
      </c>
      <c r="C18995" s="7">
        <v>25</v>
      </c>
      <c r="G18995">
        <v>26</v>
      </c>
    </row>
    <row r="18996" spans="2:7" customFormat="1" ht="15" x14ac:dyDescent="0.25">
      <c r="B18996" s="114">
        <v>18995</v>
      </c>
      <c r="C18996" s="7">
        <v>25</v>
      </c>
      <c r="G18996">
        <v>26</v>
      </c>
    </row>
    <row r="18997" spans="2:7" customFormat="1" ht="15" x14ac:dyDescent="0.25">
      <c r="B18997" s="114">
        <v>18996</v>
      </c>
      <c r="C18997" s="7">
        <v>25</v>
      </c>
      <c r="G18997">
        <v>26</v>
      </c>
    </row>
    <row r="18998" spans="2:7" customFormat="1" ht="15" x14ac:dyDescent="0.25">
      <c r="B18998" s="114">
        <v>18997</v>
      </c>
      <c r="C18998" s="7">
        <v>25</v>
      </c>
      <c r="G18998">
        <v>26</v>
      </c>
    </row>
    <row r="18999" spans="2:7" customFormat="1" ht="15" x14ac:dyDescent="0.25">
      <c r="B18999" s="114">
        <v>18998</v>
      </c>
      <c r="C18999" s="7">
        <v>25</v>
      </c>
      <c r="G18999">
        <v>26</v>
      </c>
    </row>
    <row r="19000" spans="2:7" customFormat="1" ht="15" x14ac:dyDescent="0.25">
      <c r="B19000" s="114">
        <v>18999</v>
      </c>
      <c r="C19000" s="7">
        <v>25</v>
      </c>
      <c r="G19000">
        <v>26</v>
      </c>
    </row>
    <row r="19001" spans="2:7" customFormat="1" ht="15" x14ac:dyDescent="0.25">
      <c r="B19001" s="114">
        <v>19000</v>
      </c>
      <c r="C19001" s="7">
        <v>25</v>
      </c>
      <c r="G19001">
        <v>26</v>
      </c>
    </row>
    <row r="19002" spans="2:7" customFormat="1" ht="15" x14ac:dyDescent="0.25">
      <c r="B19002" s="114">
        <v>19001</v>
      </c>
      <c r="C19002" s="7">
        <v>25</v>
      </c>
      <c r="G19002">
        <v>26</v>
      </c>
    </row>
    <row r="19003" spans="2:7" customFormat="1" ht="15" x14ac:dyDescent="0.25">
      <c r="B19003" s="114">
        <v>19002</v>
      </c>
      <c r="C19003" s="7">
        <v>25</v>
      </c>
      <c r="G19003">
        <v>26</v>
      </c>
    </row>
    <row r="19004" spans="2:7" customFormat="1" ht="15" x14ac:dyDescent="0.25">
      <c r="B19004" s="114">
        <v>19003</v>
      </c>
      <c r="C19004" s="7">
        <v>25</v>
      </c>
      <c r="G19004">
        <v>26</v>
      </c>
    </row>
    <row r="19005" spans="2:7" customFormat="1" ht="15" x14ac:dyDescent="0.25">
      <c r="B19005" s="114">
        <v>19004</v>
      </c>
      <c r="C19005" s="7">
        <v>25</v>
      </c>
      <c r="G19005">
        <v>26</v>
      </c>
    </row>
    <row r="19006" spans="2:7" customFormat="1" ht="15" x14ac:dyDescent="0.25">
      <c r="B19006" s="114">
        <v>19005</v>
      </c>
      <c r="C19006" s="7">
        <v>25</v>
      </c>
      <c r="G19006">
        <v>26</v>
      </c>
    </row>
    <row r="19007" spans="2:7" customFormat="1" ht="15" x14ac:dyDescent="0.25">
      <c r="B19007" s="114">
        <v>19006</v>
      </c>
      <c r="C19007" s="7">
        <v>25</v>
      </c>
      <c r="G19007">
        <v>26</v>
      </c>
    </row>
    <row r="19008" spans="2:7" customFormat="1" ht="15" x14ac:dyDescent="0.25">
      <c r="B19008" s="114">
        <v>19007</v>
      </c>
      <c r="C19008" s="7">
        <v>25</v>
      </c>
      <c r="G19008">
        <v>26</v>
      </c>
    </row>
    <row r="19009" spans="2:7" customFormat="1" ht="15" x14ac:dyDescent="0.25">
      <c r="B19009" s="114">
        <v>19008</v>
      </c>
      <c r="C19009" s="7">
        <v>25</v>
      </c>
      <c r="G19009">
        <v>26</v>
      </c>
    </row>
    <row r="19010" spans="2:7" customFormat="1" ht="15" x14ac:dyDescent="0.25">
      <c r="B19010" s="114">
        <v>19009</v>
      </c>
      <c r="C19010" s="7">
        <v>25</v>
      </c>
      <c r="G19010">
        <v>26</v>
      </c>
    </row>
    <row r="19011" spans="2:7" customFormat="1" ht="15" x14ac:dyDescent="0.25">
      <c r="B19011" s="114">
        <v>19010</v>
      </c>
      <c r="C19011" s="7">
        <v>25</v>
      </c>
      <c r="G19011">
        <v>26</v>
      </c>
    </row>
    <row r="19012" spans="2:7" customFormat="1" ht="15" x14ac:dyDescent="0.25">
      <c r="B19012" s="114">
        <v>19011</v>
      </c>
      <c r="C19012" s="7">
        <v>25</v>
      </c>
      <c r="G19012">
        <v>26</v>
      </c>
    </row>
    <row r="19013" spans="2:7" customFormat="1" ht="15" x14ac:dyDescent="0.25">
      <c r="B19013" s="114">
        <v>19012</v>
      </c>
      <c r="C19013" s="7">
        <v>25</v>
      </c>
      <c r="G19013">
        <v>26</v>
      </c>
    </row>
    <row r="19014" spans="2:7" customFormat="1" ht="15" x14ac:dyDescent="0.25">
      <c r="B19014" s="114">
        <v>19013</v>
      </c>
      <c r="C19014" s="7">
        <v>25</v>
      </c>
      <c r="G19014">
        <v>26</v>
      </c>
    </row>
    <row r="19015" spans="2:7" customFormat="1" ht="15" x14ac:dyDescent="0.25">
      <c r="B19015" s="114">
        <v>19014</v>
      </c>
      <c r="C19015" s="7">
        <v>25</v>
      </c>
      <c r="G19015">
        <v>26</v>
      </c>
    </row>
    <row r="19016" spans="2:7" customFormat="1" ht="15" x14ac:dyDescent="0.25">
      <c r="B19016" s="114">
        <v>19015</v>
      </c>
      <c r="C19016" s="7">
        <v>25</v>
      </c>
      <c r="G19016">
        <v>26</v>
      </c>
    </row>
    <row r="19017" spans="2:7" customFormat="1" ht="15" x14ac:dyDescent="0.25">
      <c r="B19017" s="114">
        <v>19016</v>
      </c>
      <c r="C19017" s="7">
        <v>25</v>
      </c>
      <c r="G19017">
        <v>26</v>
      </c>
    </row>
    <row r="19018" spans="2:7" customFormat="1" ht="15" x14ac:dyDescent="0.25">
      <c r="B19018" s="114">
        <v>19017</v>
      </c>
      <c r="C19018" s="7">
        <v>25</v>
      </c>
      <c r="G19018">
        <v>26</v>
      </c>
    </row>
    <row r="19019" spans="2:7" customFormat="1" ht="15" x14ac:dyDescent="0.25">
      <c r="B19019" s="114">
        <v>19018</v>
      </c>
      <c r="C19019" s="7">
        <v>25</v>
      </c>
      <c r="G19019">
        <v>26</v>
      </c>
    </row>
    <row r="19020" spans="2:7" customFormat="1" ht="15" x14ac:dyDescent="0.25">
      <c r="B19020" s="114">
        <v>19019</v>
      </c>
      <c r="C19020" s="7">
        <v>25</v>
      </c>
      <c r="G19020">
        <v>26</v>
      </c>
    </row>
    <row r="19021" spans="2:7" customFormat="1" ht="15" x14ac:dyDescent="0.25">
      <c r="B19021" s="114">
        <v>19020</v>
      </c>
      <c r="C19021" s="7">
        <v>25</v>
      </c>
      <c r="G19021">
        <v>26</v>
      </c>
    </row>
    <row r="19022" spans="2:7" customFormat="1" ht="15" x14ac:dyDescent="0.25">
      <c r="B19022" s="114">
        <v>19021</v>
      </c>
      <c r="C19022" s="7">
        <v>25</v>
      </c>
      <c r="G19022">
        <v>26</v>
      </c>
    </row>
    <row r="19023" spans="2:7" customFormat="1" ht="15" x14ac:dyDescent="0.25">
      <c r="B19023" s="114">
        <v>19022</v>
      </c>
      <c r="C19023" s="7">
        <v>25</v>
      </c>
      <c r="G19023">
        <v>26</v>
      </c>
    </row>
    <row r="19024" spans="2:7" customFormat="1" ht="15" x14ac:dyDescent="0.25">
      <c r="B19024" s="114">
        <v>19023</v>
      </c>
      <c r="C19024" s="7">
        <v>25</v>
      </c>
      <c r="G19024">
        <v>26</v>
      </c>
    </row>
    <row r="19025" spans="2:7" customFormat="1" ht="15" x14ac:dyDescent="0.25">
      <c r="B19025" s="114">
        <v>19024</v>
      </c>
      <c r="C19025" s="7">
        <v>25</v>
      </c>
      <c r="G19025">
        <v>26</v>
      </c>
    </row>
    <row r="19026" spans="2:7" customFormat="1" ht="15" x14ac:dyDescent="0.25">
      <c r="B19026" s="114">
        <v>19025</v>
      </c>
      <c r="C19026" s="7">
        <v>25</v>
      </c>
      <c r="G19026">
        <v>26</v>
      </c>
    </row>
    <row r="19027" spans="2:7" customFormat="1" ht="15" x14ac:dyDescent="0.25">
      <c r="B19027" s="114">
        <v>19026</v>
      </c>
      <c r="C19027" s="7">
        <v>25</v>
      </c>
      <c r="G19027">
        <v>26</v>
      </c>
    </row>
    <row r="19028" spans="2:7" customFormat="1" ht="15" x14ac:dyDescent="0.25">
      <c r="B19028" s="114">
        <v>19027</v>
      </c>
      <c r="C19028" s="7">
        <v>25</v>
      </c>
      <c r="G19028">
        <v>26</v>
      </c>
    </row>
    <row r="19029" spans="2:7" customFormat="1" ht="15" x14ac:dyDescent="0.25">
      <c r="B19029" s="114">
        <v>19028</v>
      </c>
      <c r="C19029" s="7">
        <v>25</v>
      </c>
      <c r="G19029">
        <v>26</v>
      </c>
    </row>
    <row r="19030" spans="2:7" customFormat="1" ht="15" x14ac:dyDescent="0.25">
      <c r="B19030" s="114">
        <v>19029</v>
      </c>
      <c r="C19030" s="7">
        <v>25</v>
      </c>
      <c r="G19030">
        <v>26</v>
      </c>
    </row>
    <row r="19031" spans="2:7" customFormat="1" ht="15" x14ac:dyDescent="0.25">
      <c r="B19031" s="114">
        <v>19030</v>
      </c>
      <c r="C19031" s="7">
        <v>25</v>
      </c>
      <c r="G19031">
        <v>26</v>
      </c>
    </row>
    <row r="19032" spans="2:7" customFormat="1" ht="15" x14ac:dyDescent="0.25">
      <c r="B19032" s="114">
        <v>19031</v>
      </c>
      <c r="C19032" s="7">
        <v>25</v>
      </c>
      <c r="G19032">
        <v>26</v>
      </c>
    </row>
    <row r="19033" spans="2:7" customFormat="1" ht="15" x14ac:dyDescent="0.25">
      <c r="B19033" s="114">
        <v>19032</v>
      </c>
      <c r="C19033" s="7">
        <v>25</v>
      </c>
      <c r="G19033">
        <v>26</v>
      </c>
    </row>
    <row r="19034" spans="2:7" customFormat="1" ht="15" x14ac:dyDescent="0.25">
      <c r="B19034" s="114">
        <v>19033</v>
      </c>
      <c r="C19034" s="7">
        <v>25</v>
      </c>
      <c r="G19034">
        <v>26</v>
      </c>
    </row>
    <row r="19035" spans="2:7" customFormat="1" ht="15" x14ac:dyDescent="0.25">
      <c r="B19035" s="114">
        <v>19034</v>
      </c>
      <c r="C19035" s="7">
        <v>25</v>
      </c>
      <c r="G19035">
        <v>26</v>
      </c>
    </row>
    <row r="19036" spans="2:7" customFormat="1" ht="15" x14ac:dyDescent="0.25">
      <c r="B19036" s="114">
        <v>19035</v>
      </c>
      <c r="C19036" s="7">
        <v>25</v>
      </c>
      <c r="G19036">
        <v>26</v>
      </c>
    </row>
    <row r="19037" spans="2:7" customFormat="1" ht="15" x14ac:dyDescent="0.25">
      <c r="B19037" s="114">
        <v>19036</v>
      </c>
      <c r="C19037" s="7">
        <v>25</v>
      </c>
      <c r="G19037">
        <v>26</v>
      </c>
    </row>
    <row r="19038" spans="2:7" customFormat="1" ht="15" x14ac:dyDescent="0.25">
      <c r="B19038" s="114">
        <v>19037</v>
      </c>
      <c r="C19038" s="7">
        <v>25</v>
      </c>
      <c r="G19038">
        <v>26</v>
      </c>
    </row>
    <row r="19039" spans="2:7" customFormat="1" ht="15" x14ac:dyDescent="0.25">
      <c r="B19039" s="114">
        <v>19038</v>
      </c>
      <c r="C19039" s="7">
        <v>25</v>
      </c>
      <c r="G19039">
        <v>26</v>
      </c>
    </row>
    <row r="19040" spans="2:7" customFormat="1" ht="15" x14ac:dyDescent="0.25">
      <c r="B19040" s="114">
        <v>19039</v>
      </c>
      <c r="C19040" s="7">
        <v>25</v>
      </c>
      <c r="G19040">
        <v>26</v>
      </c>
    </row>
    <row r="19041" spans="2:7" customFormat="1" ht="15" x14ac:dyDescent="0.25">
      <c r="B19041" s="114">
        <v>19040</v>
      </c>
      <c r="C19041" s="7">
        <v>25</v>
      </c>
      <c r="G19041">
        <v>26</v>
      </c>
    </row>
    <row r="19042" spans="2:7" customFormat="1" ht="15" x14ac:dyDescent="0.25">
      <c r="B19042" s="114">
        <v>19041</v>
      </c>
      <c r="C19042" s="7">
        <v>25</v>
      </c>
      <c r="G19042">
        <v>26</v>
      </c>
    </row>
    <row r="19043" spans="2:7" customFormat="1" ht="15" x14ac:dyDescent="0.25">
      <c r="B19043" s="114">
        <v>19042</v>
      </c>
      <c r="C19043" s="7">
        <v>25</v>
      </c>
      <c r="G19043">
        <v>26</v>
      </c>
    </row>
    <row r="19044" spans="2:7" customFormat="1" ht="15" x14ac:dyDescent="0.25">
      <c r="B19044" s="114">
        <v>19043</v>
      </c>
      <c r="C19044" s="7">
        <v>25</v>
      </c>
      <c r="G19044">
        <v>26</v>
      </c>
    </row>
    <row r="19045" spans="2:7" customFormat="1" ht="15" x14ac:dyDescent="0.25">
      <c r="B19045" s="114">
        <v>19044</v>
      </c>
      <c r="C19045" s="7">
        <v>25</v>
      </c>
      <c r="G19045">
        <v>26</v>
      </c>
    </row>
    <row r="19046" spans="2:7" customFormat="1" ht="15" x14ac:dyDescent="0.25">
      <c r="B19046" s="114">
        <v>19045</v>
      </c>
      <c r="C19046" s="7">
        <v>25</v>
      </c>
      <c r="G19046">
        <v>26</v>
      </c>
    </row>
    <row r="19047" spans="2:7" customFormat="1" ht="15" x14ac:dyDescent="0.25">
      <c r="B19047" s="114">
        <v>19046</v>
      </c>
      <c r="C19047" s="7">
        <v>25</v>
      </c>
      <c r="G19047">
        <v>26</v>
      </c>
    </row>
    <row r="19048" spans="2:7" customFormat="1" ht="15" x14ac:dyDescent="0.25">
      <c r="B19048" s="114">
        <v>19047</v>
      </c>
      <c r="C19048" s="7">
        <v>25</v>
      </c>
      <c r="G19048">
        <v>26</v>
      </c>
    </row>
    <row r="19049" spans="2:7" customFormat="1" ht="15" x14ac:dyDescent="0.25">
      <c r="B19049" s="114">
        <v>19048</v>
      </c>
      <c r="C19049" s="7">
        <v>25</v>
      </c>
      <c r="G19049">
        <v>26</v>
      </c>
    </row>
    <row r="19050" spans="2:7" customFormat="1" ht="15" x14ac:dyDescent="0.25">
      <c r="B19050" s="114">
        <v>19049</v>
      </c>
      <c r="C19050" s="7">
        <v>25</v>
      </c>
      <c r="G19050">
        <v>26</v>
      </c>
    </row>
    <row r="19051" spans="2:7" customFormat="1" ht="15" x14ac:dyDescent="0.25">
      <c r="B19051" s="114">
        <v>19050</v>
      </c>
      <c r="C19051" s="7">
        <v>25</v>
      </c>
      <c r="G19051">
        <v>26</v>
      </c>
    </row>
    <row r="19052" spans="2:7" customFormat="1" ht="15" x14ac:dyDescent="0.25">
      <c r="B19052" s="114">
        <v>19051</v>
      </c>
      <c r="C19052" s="7">
        <v>25</v>
      </c>
      <c r="G19052">
        <v>26</v>
      </c>
    </row>
    <row r="19053" spans="2:7" customFormat="1" ht="15" x14ac:dyDescent="0.25">
      <c r="B19053" s="114">
        <v>19052</v>
      </c>
      <c r="C19053" s="7">
        <v>25</v>
      </c>
      <c r="G19053">
        <v>26</v>
      </c>
    </row>
    <row r="19054" spans="2:7" customFormat="1" ht="15" x14ac:dyDescent="0.25">
      <c r="B19054" s="114">
        <v>19053</v>
      </c>
      <c r="C19054" s="7">
        <v>25</v>
      </c>
      <c r="G19054">
        <v>26</v>
      </c>
    </row>
    <row r="19055" spans="2:7" customFormat="1" ht="15" x14ac:dyDescent="0.25">
      <c r="B19055" s="114">
        <v>19054</v>
      </c>
      <c r="C19055" s="7">
        <v>25</v>
      </c>
      <c r="G19055">
        <v>26</v>
      </c>
    </row>
    <row r="19056" spans="2:7" customFormat="1" ht="15" x14ac:dyDescent="0.25">
      <c r="B19056" s="114">
        <v>19055</v>
      </c>
      <c r="C19056" s="7">
        <v>25</v>
      </c>
      <c r="G19056">
        <v>26</v>
      </c>
    </row>
    <row r="19057" spans="2:7" customFormat="1" ht="15" x14ac:dyDescent="0.25">
      <c r="B19057" s="114">
        <v>19056</v>
      </c>
      <c r="C19057" s="7">
        <v>25</v>
      </c>
      <c r="G19057">
        <v>26</v>
      </c>
    </row>
    <row r="19058" spans="2:7" customFormat="1" ht="15" x14ac:dyDescent="0.25">
      <c r="B19058" s="114">
        <v>19057</v>
      </c>
      <c r="C19058" s="7">
        <v>25</v>
      </c>
      <c r="G19058">
        <v>26</v>
      </c>
    </row>
    <row r="19059" spans="2:7" customFormat="1" ht="15" x14ac:dyDescent="0.25">
      <c r="B19059" s="114">
        <v>19058</v>
      </c>
      <c r="C19059" s="7">
        <v>25</v>
      </c>
      <c r="G19059">
        <v>26</v>
      </c>
    </row>
    <row r="19060" spans="2:7" customFormat="1" ht="15" x14ac:dyDescent="0.25">
      <c r="B19060" s="114">
        <v>19059</v>
      </c>
      <c r="C19060" s="7">
        <v>25</v>
      </c>
      <c r="G19060">
        <v>26</v>
      </c>
    </row>
    <row r="19061" spans="2:7" customFormat="1" ht="15" x14ac:dyDescent="0.25">
      <c r="B19061" s="114">
        <v>19060</v>
      </c>
      <c r="C19061" s="7">
        <v>25</v>
      </c>
      <c r="G19061">
        <v>26</v>
      </c>
    </row>
    <row r="19062" spans="2:7" customFormat="1" ht="15" x14ac:dyDescent="0.25">
      <c r="B19062" s="114">
        <v>19061</v>
      </c>
      <c r="C19062" s="7">
        <v>25</v>
      </c>
      <c r="G19062">
        <v>26</v>
      </c>
    </row>
    <row r="19063" spans="2:7" customFormat="1" ht="15" x14ac:dyDescent="0.25">
      <c r="B19063" s="114">
        <v>19062</v>
      </c>
      <c r="C19063" s="7">
        <v>25</v>
      </c>
      <c r="G19063">
        <v>26</v>
      </c>
    </row>
    <row r="19064" spans="2:7" customFormat="1" ht="15" x14ac:dyDescent="0.25">
      <c r="B19064" s="114">
        <v>19063</v>
      </c>
      <c r="C19064" s="7">
        <v>25</v>
      </c>
      <c r="G19064">
        <v>26</v>
      </c>
    </row>
    <row r="19065" spans="2:7" customFormat="1" ht="15" x14ac:dyDescent="0.25">
      <c r="B19065" s="114">
        <v>19064</v>
      </c>
      <c r="C19065" s="7">
        <v>25</v>
      </c>
      <c r="G19065">
        <v>26</v>
      </c>
    </row>
    <row r="19066" spans="2:7" customFormat="1" ht="15" x14ac:dyDescent="0.25">
      <c r="B19066" s="114">
        <v>19065</v>
      </c>
      <c r="C19066" s="7">
        <v>25</v>
      </c>
      <c r="G19066">
        <v>26</v>
      </c>
    </row>
    <row r="19067" spans="2:7" customFormat="1" ht="15" x14ac:dyDescent="0.25">
      <c r="B19067" s="114">
        <v>19066</v>
      </c>
      <c r="C19067" s="7">
        <v>25</v>
      </c>
      <c r="G19067">
        <v>26</v>
      </c>
    </row>
    <row r="19068" spans="2:7" customFormat="1" ht="15" x14ac:dyDescent="0.25">
      <c r="B19068" s="114">
        <v>19067</v>
      </c>
      <c r="C19068" s="7">
        <v>25</v>
      </c>
      <c r="G19068">
        <v>26</v>
      </c>
    </row>
    <row r="19069" spans="2:7" customFormat="1" ht="15" x14ac:dyDescent="0.25">
      <c r="B19069" s="114">
        <v>19068</v>
      </c>
      <c r="C19069" s="7">
        <v>25</v>
      </c>
      <c r="G19069">
        <v>26</v>
      </c>
    </row>
    <row r="19070" spans="2:7" customFormat="1" ht="15" x14ac:dyDescent="0.25">
      <c r="B19070" s="114">
        <v>19069</v>
      </c>
      <c r="C19070" s="7">
        <v>25</v>
      </c>
      <c r="G19070">
        <v>26</v>
      </c>
    </row>
    <row r="19071" spans="2:7" customFormat="1" ht="15" x14ac:dyDescent="0.25">
      <c r="B19071" s="114">
        <v>19070</v>
      </c>
      <c r="C19071" s="7">
        <v>25</v>
      </c>
      <c r="G19071">
        <v>26</v>
      </c>
    </row>
    <row r="19072" spans="2:7" customFormat="1" ht="15" x14ac:dyDescent="0.25">
      <c r="B19072" s="114">
        <v>19071</v>
      </c>
      <c r="C19072" s="7">
        <v>25</v>
      </c>
      <c r="G19072">
        <v>26</v>
      </c>
    </row>
    <row r="19073" spans="2:7" customFormat="1" ht="15" x14ac:dyDescent="0.25">
      <c r="B19073" s="114">
        <v>19072</v>
      </c>
      <c r="C19073" s="7">
        <v>25</v>
      </c>
      <c r="G19073">
        <v>26</v>
      </c>
    </row>
    <row r="19074" spans="2:7" customFormat="1" ht="15" x14ac:dyDescent="0.25">
      <c r="B19074" s="114">
        <v>19073</v>
      </c>
      <c r="C19074" s="7">
        <v>25</v>
      </c>
      <c r="G19074">
        <v>26</v>
      </c>
    </row>
    <row r="19075" spans="2:7" customFormat="1" ht="15" x14ac:dyDescent="0.25">
      <c r="B19075" s="114">
        <v>19074</v>
      </c>
      <c r="C19075" s="7">
        <v>25</v>
      </c>
      <c r="G19075">
        <v>26</v>
      </c>
    </row>
    <row r="19076" spans="2:7" customFormat="1" ht="15" x14ac:dyDescent="0.25">
      <c r="B19076" s="114">
        <v>19075</v>
      </c>
      <c r="C19076" s="7">
        <v>25</v>
      </c>
      <c r="G19076">
        <v>26</v>
      </c>
    </row>
    <row r="19077" spans="2:7" customFormat="1" ht="15" x14ac:dyDescent="0.25">
      <c r="B19077" s="114">
        <v>19076</v>
      </c>
      <c r="C19077" s="7">
        <v>25</v>
      </c>
      <c r="G19077">
        <v>26</v>
      </c>
    </row>
    <row r="19078" spans="2:7" customFormat="1" ht="15" x14ac:dyDescent="0.25">
      <c r="B19078" s="114">
        <v>19077</v>
      </c>
      <c r="C19078" s="7">
        <v>25</v>
      </c>
      <c r="G19078">
        <v>26</v>
      </c>
    </row>
    <row r="19079" spans="2:7" customFormat="1" ht="15" x14ac:dyDescent="0.25">
      <c r="B19079" s="114">
        <v>19078</v>
      </c>
      <c r="C19079" s="7">
        <v>25</v>
      </c>
      <c r="G19079">
        <v>26</v>
      </c>
    </row>
    <row r="19080" spans="2:7" customFormat="1" ht="15" x14ac:dyDescent="0.25">
      <c r="B19080" s="114">
        <v>19079</v>
      </c>
      <c r="C19080" s="7">
        <v>25</v>
      </c>
      <c r="G19080">
        <v>26</v>
      </c>
    </row>
    <row r="19081" spans="2:7" customFormat="1" ht="15" x14ac:dyDescent="0.25">
      <c r="B19081" s="114">
        <v>19080</v>
      </c>
      <c r="C19081" s="7">
        <v>25</v>
      </c>
      <c r="G19081">
        <v>26</v>
      </c>
    </row>
    <row r="19082" spans="2:7" customFormat="1" ht="15" x14ac:dyDescent="0.25">
      <c r="B19082" s="114">
        <v>19081</v>
      </c>
      <c r="C19082" s="7">
        <v>25</v>
      </c>
      <c r="G19082">
        <v>26</v>
      </c>
    </row>
    <row r="19083" spans="2:7" customFormat="1" ht="15" x14ac:dyDescent="0.25">
      <c r="B19083" s="114">
        <v>19082</v>
      </c>
      <c r="C19083" s="7">
        <v>25</v>
      </c>
      <c r="G19083">
        <v>26</v>
      </c>
    </row>
    <row r="19084" spans="2:7" customFormat="1" ht="15" x14ac:dyDescent="0.25">
      <c r="B19084" s="114">
        <v>19083</v>
      </c>
      <c r="C19084" s="7">
        <v>25</v>
      </c>
      <c r="G19084">
        <v>26</v>
      </c>
    </row>
    <row r="19085" spans="2:7" customFormat="1" ht="15" x14ac:dyDescent="0.25">
      <c r="B19085" s="114">
        <v>19084</v>
      </c>
      <c r="C19085" s="7">
        <v>25</v>
      </c>
      <c r="G19085">
        <v>26</v>
      </c>
    </row>
    <row r="19086" spans="2:7" customFormat="1" ht="15" x14ac:dyDescent="0.25">
      <c r="B19086" s="114">
        <v>19085</v>
      </c>
      <c r="C19086" s="7">
        <v>25</v>
      </c>
      <c r="G19086">
        <v>26</v>
      </c>
    </row>
    <row r="19087" spans="2:7" customFormat="1" ht="15" x14ac:dyDescent="0.25">
      <c r="B19087" s="114">
        <v>19086</v>
      </c>
      <c r="C19087" s="7">
        <v>25</v>
      </c>
      <c r="G19087">
        <v>26</v>
      </c>
    </row>
    <row r="19088" spans="2:7" customFormat="1" ht="15" x14ac:dyDescent="0.25">
      <c r="B19088" s="114">
        <v>19087</v>
      </c>
      <c r="C19088" s="7">
        <v>25</v>
      </c>
      <c r="G19088">
        <v>26</v>
      </c>
    </row>
    <row r="19089" spans="2:7" customFormat="1" ht="15" x14ac:dyDescent="0.25">
      <c r="B19089" s="114">
        <v>19088</v>
      </c>
      <c r="C19089" s="7">
        <v>25</v>
      </c>
      <c r="G19089">
        <v>26</v>
      </c>
    </row>
    <row r="19090" spans="2:7" customFormat="1" ht="15" x14ac:dyDescent="0.25">
      <c r="B19090" s="114">
        <v>19089</v>
      </c>
      <c r="C19090" s="7">
        <v>25</v>
      </c>
      <c r="G19090">
        <v>26</v>
      </c>
    </row>
    <row r="19091" spans="2:7" customFormat="1" ht="15" x14ac:dyDescent="0.25">
      <c r="B19091" s="114">
        <v>19090</v>
      </c>
      <c r="C19091" s="7">
        <v>25</v>
      </c>
      <c r="G19091">
        <v>26</v>
      </c>
    </row>
    <row r="19092" spans="2:7" customFormat="1" ht="15" x14ac:dyDescent="0.25">
      <c r="B19092" s="114">
        <v>19091</v>
      </c>
      <c r="C19092" s="7">
        <v>25</v>
      </c>
      <c r="G19092">
        <v>26</v>
      </c>
    </row>
    <row r="19093" spans="2:7" customFormat="1" ht="15" x14ac:dyDescent="0.25">
      <c r="B19093" s="114">
        <v>19092</v>
      </c>
      <c r="C19093" s="7">
        <v>25</v>
      </c>
      <c r="G19093">
        <v>26</v>
      </c>
    </row>
    <row r="19094" spans="2:7" customFormat="1" ht="15" x14ac:dyDescent="0.25">
      <c r="B19094" s="114">
        <v>19093</v>
      </c>
      <c r="C19094" s="7">
        <v>25</v>
      </c>
      <c r="G19094">
        <v>26</v>
      </c>
    </row>
    <row r="19095" spans="2:7" customFormat="1" ht="15" x14ac:dyDescent="0.25">
      <c r="B19095" s="114">
        <v>19094</v>
      </c>
      <c r="C19095" s="7">
        <v>25</v>
      </c>
      <c r="G19095">
        <v>26</v>
      </c>
    </row>
    <row r="19096" spans="2:7" customFormat="1" ht="15" x14ac:dyDescent="0.25">
      <c r="B19096" s="114">
        <v>19095</v>
      </c>
      <c r="C19096" s="7">
        <v>25</v>
      </c>
      <c r="G19096">
        <v>26</v>
      </c>
    </row>
    <row r="19097" spans="2:7" customFormat="1" ht="15" x14ac:dyDescent="0.25">
      <c r="B19097" s="114">
        <v>19096</v>
      </c>
      <c r="C19097" s="7">
        <v>25</v>
      </c>
      <c r="G19097">
        <v>26</v>
      </c>
    </row>
    <row r="19098" spans="2:7" customFormat="1" ht="15" x14ac:dyDescent="0.25">
      <c r="B19098" s="114">
        <v>19097</v>
      </c>
      <c r="C19098" s="7">
        <v>25</v>
      </c>
      <c r="G19098">
        <v>26</v>
      </c>
    </row>
    <row r="19099" spans="2:7" customFormat="1" ht="15" x14ac:dyDescent="0.25">
      <c r="B19099" s="114">
        <v>19098</v>
      </c>
      <c r="C19099" s="7">
        <v>25</v>
      </c>
      <c r="G19099">
        <v>26</v>
      </c>
    </row>
    <row r="19100" spans="2:7" customFormat="1" ht="15" x14ac:dyDescent="0.25">
      <c r="B19100" s="114">
        <v>19099</v>
      </c>
      <c r="C19100" s="7">
        <v>25</v>
      </c>
      <c r="G19100">
        <v>26</v>
      </c>
    </row>
    <row r="19101" spans="2:7" customFormat="1" ht="15" x14ac:dyDescent="0.25">
      <c r="B19101" s="114">
        <v>19100</v>
      </c>
      <c r="C19101" s="7">
        <v>25</v>
      </c>
      <c r="G19101">
        <v>26</v>
      </c>
    </row>
    <row r="19102" spans="2:7" customFormat="1" ht="15" x14ac:dyDescent="0.25">
      <c r="B19102" s="114">
        <v>19101</v>
      </c>
      <c r="C19102" s="7">
        <v>25</v>
      </c>
      <c r="G19102">
        <v>26</v>
      </c>
    </row>
    <row r="19103" spans="2:7" customFormat="1" ht="15" x14ac:dyDescent="0.25">
      <c r="B19103" s="114">
        <v>19102</v>
      </c>
      <c r="C19103" s="7">
        <v>25</v>
      </c>
      <c r="G19103">
        <v>26</v>
      </c>
    </row>
    <row r="19104" spans="2:7" customFormat="1" ht="15" x14ac:dyDescent="0.25">
      <c r="B19104" s="114">
        <v>19103</v>
      </c>
      <c r="C19104" s="7">
        <v>25</v>
      </c>
      <c r="G19104">
        <v>26</v>
      </c>
    </row>
    <row r="19105" spans="2:7" customFormat="1" ht="15" x14ac:dyDescent="0.25">
      <c r="B19105" s="114">
        <v>19104</v>
      </c>
      <c r="C19105" s="7">
        <v>25</v>
      </c>
      <c r="G19105">
        <v>26</v>
      </c>
    </row>
    <row r="19106" spans="2:7" customFormat="1" ht="15" x14ac:dyDescent="0.25">
      <c r="B19106" s="114">
        <v>19105</v>
      </c>
      <c r="C19106" s="7">
        <v>25</v>
      </c>
      <c r="G19106">
        <v>26</v>
      </c>
    </row>
    <row r="19107" spans="2:7" customFormat="1" ht="15" x14ac:dyDescent="0.25">
      <c r="B19107" s="114">
        <v>19106</v>
      </c>
      <c r="C19107" s="7">
        <v>25</v>
      </c>
      <c r="G19107">
        <v>26</v>
      </c>
    </row>
    <row r="19108" spans="2:7" customFormat="1" ht="15" x14ac:dyDescent="0.25">
      <c r="B19108" s="114">
        <v>19107</v>
      </c>
      <c r="C19108" s="7">
        <v>25</v>
      </c>
      <c r="G19108">
        <v>26</v>
      </c>
    </row>
    <row r="19109" spans="2:7" customFormat="1" ht="15" x14ac:dyDescent="0.25">
      <c r="B19109" s="114">
        <v>19108</v>
      </c>
      <c r="C19109" s="7">
        <v>25</v>
      </c>
      <c r="G19109">
        <v>26</v>
      </c>
    </row>
    <row r="19110" spans="2:7" customFormat="1" ht="15" x14ac:dyDescent="0.25">
      <c r="B19110" s="114">
        <v>19109</v>
      </c>
      <c r="C19110" s="7">
        <v>25</v>
      </c>
      <c r="G19110">
        <v>26</v>
      </c>
    </row>
    <row r="19111" spans="2:7" customFormat="1" ht="15" x14ac:dyDescent="0.25">
      <c r="B19111" s="114">
        <v>19110</v>
      </c>
      <c r="C19111" s="7">
        <v>25</v>
      </c>
      <c r="G19111">
        <v>26</v>
      </c>
    </row>
    <row r="19112" spans="2:7" customFormat="1" ht="15" x14ac:dyDescent="0.25">
      <c r="B19112" s="114">
        <v>19111</v>
      </c>
      <c r="C19112" s="7">
        <v>25</v>
      </c>
      <c r="G19112">
        <v>26</v>
      </c>
    </row>
    <row r="19113" spans="2:7" customFormat="1" ht="15" x14ac:dyDescent="0.25">
      <c r="B19113" s="114">
        <v>19112</v>
      </c>
      <c r="C19113" s="7">
        <v>25</v>
      </c>
      <c r="G19113">
        <v>26</v>
      </c>
    </row>
    <row r="19114" spans="2:7" customFormat="1" ht="15" x14ac:dyDescent="0.25">
      <c r="B19114" s="114">
        <v>19113</v>
      </c>
      <c r="C19114" s="7">
        <v>25</v>
      </c>
      <c r="G19114">
        <v>26</v>
      </c>
    </row>
    <row r="19115" spans="2:7" customFormat="1" ht="15" x14ac:dyDescent="0.25">
      <c r="B19115" s="114">
        <v>19114</v>
      </c>
      <c r="C19115" s="7">
        <v>25</v>
      </c>
      <c r="G19115">
        <v>26</v>
      </c>
    </row>
    <row r="19116" spans="2:7" customFormat="1" ht="15" x14ac:dyDescent="0.25">
      <c r="B19116" s="114">
        <v>19115</v>
      </c>
      <c r="C19116" s="7">
        <v>25</v>
      </c>
      <c r="G19116">
        <v>26</v>
      </c>
    </row>
    <row r="19117" spans="2:7" customFormat="1" ht="15" x14ac:dyDescent="0.25">
      <c r="B19117" s="114">
        <v>19116</v>
      </c>
      <c r="C19117" s="7">
        <v>25</v>
      </c>
      <c r="G19117">
        <v>26</v>
      </c>
    </row>
    <row r="19118" spans="2:7" customFormat="1" ht="15" x14ac:dyDescent="0.25">
      <c r="B19118" s="114">
        <v>19117</v>
      </c>
      <c r="C19118" s="7">
        <v>25</v>
      </c>
      <c r="G19118">
        <v>26</v>
      </c>
    </row>
    <row r="19119" spans="2:7" customFormat="1" ht="15" x14ac:dyDescent="0.25">
      <c r="B19119" s="114">
        <v>19118</v>
      </c>
      <c r="C19119" s="7">
        <v>25</v>
      </c>
      <c r="G19119">
        <v>26</v>
      </c>
    </row>
    <row r="19120" spans="2:7" customFormat="1" ht="15" x14ac:dyDescent="0.25">
      <c r="B19120" s="114">
        <v>19119</v>
      </c>
      <c r="C19120" s="7">
        <v>25</v>
      </c>
      <c r="G19120">
        <v>26</v>
      </c>
    </row>
    <row r="19121" spans="2:7" customFormat="1" ht="15" x14ac:dyDescent="0.25">
      <c r="B19121" s="114">
        <v>19120</v>
      </c>
      <c r="C19121" s="7">
        <v>25</v>
      </c>
      <c r="G19121">
        <v>26</v>
      </c>
    </row>
    <row r="19122" spans="2:7" customFormat="1" ht="15" x14ac:dyDescent="0.25">
      <c r="B19122" s="114">
        <v>19121</v>
      </c>
      <c r="C19122" s="7">
        <v>25</v>
      </c>
      <c r="G19122">
        <v>26</v>
      </c>
    </row>
    <row r="19123" spans="2:7" customFormat="1" ht="15" x14ac:dyDescent="0.25">
      <c r="B19123" s="114">
        <v>19122</v>
      </c>
      <c r="C19123" s="7">
        <v>25</v>
      </c>
      <c r="G19123">
        <v>26</v>
      </c>
    </row>
    <row r="19124" spans="2:7" customFormat="1" ht="15" x14ac:dyDescent="0.25">
      <c r="B19124" s="114">
        <v>19123</v>
      </c>
      <c r="C19124" s="7">
        <v>25</v>
      </c>
      <c r="G19124">
        <v>26</v>
      </c>
    </row>
    <row r="19125" spans="2:7" customFormat="1" ht="15" x14ac:dyDescent="0.25">
      <c r="B19125" s="114">
        <v>19124</v>
      </c>
      <c r="C19125" s="7">
        <v>25</v>
      </c>
      <c r="G19125">
        <v>26</v>
      </c>
    </row>
    <row r="19126" spans="2:7" customFormat="1" ht="15" x14ac:dyDescent="0.25">
      <c r="B19126" s="114">
        <v>19125</v>
      </c>
      <c r="C19126" s="7">
        <v>25</v>
      </c>
      <c r="G19126">
        <v>26</v>
      </c>
    </row>
    <row r="19127" spans="2:7" customFormat="1" ht="15" x14ac:dyDescent="0.25">
      <c r="B19127" s="114">
        <v>19126</v>
      </c>
      <c r="C19127" s="7">
        <v>25</v>
      </c>
      <c r="G19127">
        <v>26</v>
      </c>
    </row>
    <row r="19128" spans="2:7" customFormat="1" ht="15" x14ac:dyDescent="0.25">
      <c r="B19128" s="114">
        <v>19127</v>
      </c>
      <c r="C19128" s="7">
        <v>25</v>
      </c>
      <c r="G19128">
        <v>26</v>
      </c>
    </row>
    <row r="19129" spans="2:7" customFormat="1" ht="15" x14ac:dyDescent="0.25">
      <c r="B19129" s="114">
        <v>19128</v>
      </c>
      <c r="C19129" s="7">
        <v>25</v>
      </c>
      <c r="G19129">
        <v>26</v>
      </c>
    </row>
    <row r="19130" spans="2:7" customFormat="1" ht="15" x14ac:dyDescent="0.25">
      <c r="B19130" s="114">
        <v>19129</v>
      </c>
      <c r="C19130" s="7">
        <v>25</v>
      </c>
      <c r="G19130">
        <v>26</v>
      </c>
    </row>
    <row r="19131" spans="2:7" customFormat="1" ht="15" x14ac:dyDescent="0.25">
      <c r="B19131" s="114">
        <v>19130</v>
      </c>
      <c r="C19131" s="7">
        <v>25</v>
      </c>
      <c r="G19131">
        <v>26</v>
      </c>
    </row>
    <row r="19132" spans="2:7" customFormat="1" ht="15" x14ac:dyDescent="0.25">
      <c r="B19132" s="114">
        <v>19131</v>
      </c>
      <c r="C19132" s="7">
        <v>25</v>
      </c>
      <c r="G19132">
        <v>26</v>
      </c>
    </row>
    <row r="19133" spans="2:7" customFormat="1" ht="15" x14ac:dyDescent="0.25">
      <c r="B19133" s="114">
        <v>19132</v>
      </c>
      <c r="C19133" s="7">
        <v>25</v>
      </c>
      <c r="G19133">
        <v>26</v>
      </c>
    </row>
    <row r="19134" spans="2:7" customFormat="1" ht="15" x14ac:dyDescent="0.25">
      <c r="B19134" s="114">
        <v>19133</v>
      </c>
      <c r="C19134" s="7">
        <v>25</v>
      </c>
      <c r="G19134">
        <v>26</v>
      </c>
    </row>
    <row r="19135" spans="2:7" customFormat="1" ht="15" x14ac:dyDescent="0.25">
      <c r="B19135" s="114">
        <v>19134</v>
      </c>
      <c r="C19135" s="7">
        <v>25</v>
      </c>
      <c r="G19135">
        <v>26</v>
      </c>
    </row>
    <row r="19136" spans="2:7" customFormat="1" ht="15" x14ac:dyDescent="0.25">
      <c r="B19136" s="114">
        <v>19135</v>
      </c>
      <c r="C19136" s="7">
        <v>25</v>
      </c>
      <c r="G19136">
        <v>26</v>
      </c>
    </row>
    <row r="19137" spans="2:7" customFormat="1" ht="15" x14ac:dyDescent="0.25">
      <c r="B19137" s="114">
        <v>19136</v>
      </c>
      <c r="C19137" s="7">
        <v>25</v>
      </c>
      <c r="G19137">
        <v>26</v>
      </c>
    </row>
    <row r="19138" spans="2:7" customFormat="1" ht="15" x14ac:dyDescent="0.25">
      <c r="B19138" s="114">
        <v>19137</v>
      </c>
      <c r="C19138" s="7">
        <v>25</v>
      </c>
      <c r="G19138">
        <v>26</v>
      </c>
    </row>
    <row r="19139" spans="2:7" customFormat="1" ht="15" x14ac:dyDescent="0.25">
      <c r="B19139" s="114">
        <v>19138</v>
      </c>
      <c r="C19139" s="7">
        <v>25</v>
      </c>
      <c r="G19139">
        <v>26</v>
      </c>
    </row>
    <row r="19140" spans="2:7" customFormat="1" ht="15" x14ac:dyDescent="0.25">
      <c r="B19140" s="114">
        <v>19139</v>
      </c>
      <c r="C19140" s="7">
        <v>25</v>
      </c>
      <c r="G19140">
        <v>26</v>
      </c>
    </row>
    <row r="19141" spans="2:7" customFormat="1" ht="15" x14ac:dyDescent="0.25">
      <c r="B19141" s="114">
        <v>19140</v>
      </c>
      <c r="C19141" s="7">
        <v>25</v>
      </c>
      <c r="G19141">
        <v>26</v>
      </c>
    </row>
    <row r="19142" spans="2:7" customFormat="1" ht="15" x14ac:dyDescent="0.25">
      <c r="B19142" s="114">
        <v>19141</v>
      </c>
      <c r="C19142" s="7">
        <v>25</v>
      </c>
      <c r="G19142">
        <v>26</v>
      </c>
    </row>
    <row r="19143" spans="2:7" customFormat="1" ht="15" x14ac:dyDescent="0.25">
      <c r="B19143" s="114">
        <v>19142</v>
      </c>
      <c r="C19143" s="7">
        <v>25</v>
      </c>
      <c r="G19143">
        <v>26</v>
      </c>
    </row>
    <row r="19144" spans="2:7" customFormat="1" ht="15" x14ac:dyDescent="0.25">
      <c r="B19144" s="114">
        <v>19143</v>
      </c>
      <c r="C19144" s="7">
        <v>25</v>
      </c>
      <c r="G19144">
        <v>26</v>
      </c>
    </row>
    <row r="19145" spans="2:7" customFormat="1" ht="15" x14ac:dyDescent="0.25">
      <c r="B19145" s="114">
        <v>19144</v>
      </c>
      <c r="C19145" s="7">
        <v>25</v>
      </c>
      <c r="G19145">
        <v>26</v>
      </c>
    </row>
    <row r="19146" spans="2:7" customFormat="1" ht="15" x14ac:dyDescent="0.25">
      <c r="B19146" s="114">
        <v>19145</v>
      </c>
      <c r="C19146" s="7">
        <v>25</v>
      </c>
      <c r="G19146">
        <v>26</v>
      </c>
    </row>
    <row r="19147" spans="2:7" customFormat="1" ht="15" x14ac:dyDescent="0.25">
      <c r="B19147" s="114">
        <v>19146</v>
      </c>
      <c r="C19147" s="7">
        <v>25</v>
      </c>
      <c r="G19147">
        <v>26</v>
      </c>
    </row>
    <row r="19148" spans="2:7" customFormat="1" ht="15" x14ac:dyDescent="0.25">
      <c r="B19148" s="114">
        <v>19147</v>
      </c>
      <c r="C19148" s="7">
        <v>25</v>
      </c>
      <c r="G19148">
        <v>26</v>
      </c>
    </row>
    <row r="19149" spans="2:7" customFormat="1" ht="15" x14ac:dyDescent="0.25">
      <c r="B19149" s="114">
        <v>19148</v>
      </c>
      <c r="C19149" s="7">
        <v>25</v>
      </c>
      <c r="G19149">
        <v>26</v>
      </c>
    </row>
    <row r="19150" spans="2:7" customFormat="1" ht="15" x14ac:dyDescent="0.25">
      <c r="B19150" s="114">
        <v>19149</v>
      </c>
      <c r="C19150" s="7">
        <v>25</v>
      </c>
      <c r="G19150">
        <v>26</v>
      </c>
    </row>
    <row r="19151" spans="2:7" customFormat="1" ht="15" x14ac:dyDescent="0.25">
      <c r="B19151" s="114">
        <v>19150</v>
      </c>
      <c r="C19151" s="7">
        <v>25</v>
      </c>
      <c r="G19151">
        <v>26</v>
      </c>
    </row>
    <row r="19152" spans="2:7" customFormat="1" ht="15" x14ac:dyDescent="0.25">
      <c r="B19152" s="114">
        <v>19151</v>
      </c>
      <c r="C19152" s="7">
        <v>25</v>
      </c>
      <c r="G19152">
        <v>26</v>
      </c>
    </row>
    <row r="19153" spans="2:7" customFormat="1" ht="15" x14ac:dyDescent="0.25">
      <c r="B19153" s="114">
        <v>19152</v>
      </c>
      <c r="C19153" s="7">
        <v>25</v>
      </c>
      <c r="G19153">
        <v>26</v>
      </c>
    </row>
    <row r="19154" spans="2:7" customFormat="1" ht="15" x14ac:dyDescent="0.25">
      <c r="B19154" s="114">
        <v>19153</v>
      </c>
      <c r="C19154" s="7">
        <v>25</v>
      </c>
      <c r="G19154">
        <v>26</v>
      </c>
    </row>
    <row r="19155" spans="2:7" customFormat="1" ht="15" x14ac:dyDescent="0.25">
      <c r="B19155" s="114">
        <v>19154</v>
      </c>
      <c r="C19155" s="7">
        <v>25</v>
      </c>
      <c r="G19155">
        <v>26</v>
      </c>
    </row>
    <row r="19156" spans="2:7" customFormat="1" ht="15" x14ac:dyDescent="0.25">
      <c r="B19156" s="114">
        <v>19155</v>
      </c>
      <c r="C19156" s="7">
        <v>25</v>
      </c>
      <c r="G19156">
        <v>26</v>
      </c>
    </row>
    <row r="19157" spans="2:7" customFormat="1" ht="15" x14ac:dyDescent="0.25">
      <c r="B19157" s="114">
        <v>19156</v>
      </c>
      <c r="C19157" s="7">
        <v>25</v>
      </c>
      <c r="G19157">
        <v>26</v>
      </c>
    </row>
    <row r="19158" spans="2:7" customFormat="1" ht="15" x14ac:dyDescent="0.25">
      <c r="B19158" s="114">
        <v>19157</v>
      </c>
      <c r="C19158" s="7">
        <v>25</v>
      </c>
      <c r="G19158">
        <v>26</v>
      </c>
    </row>
    <row r="19159" spans="2:7" customFormat="1" ht="15" x14ac:dyDescent="0.25">
      <c r="B19159" s="114">
        <v>19158</v>
      </c>
      <c r="C19159" s="7">
        <v>25</v>
      </c>
      <c r="G19159">
        <v>26</v>
      </c>
    </row>
    <row r="19160" spans="2:7" customFormat="1" ht="15" x14ac:dyDescent="0.25">
      <c r="B19160" s="114">
        <v>19159</v>
      </c>
      <c r="C19160" s="7">
        <v>25</v>
      </c>
      <c r="G19160">
        <v>26</v>
      </c>
    </row>
    <row r="19161" spans="2:7" customFormat="1" ht="15" x14ac:dyDescent="0.25">
      <c r="B19161" s="114">
        <v>19160</v>
      </c>
      <c r="C19161" s="7">
        <v>25</v>
      </c>
      <c r="G19161">
        <v>26</v>
      </c>
    </row>
    <row r="19162" spans="2:7" customFormat="1" ht="15" x14ac:dyDescent="0.25">
      <c r="B19162" s="114">
        <v>19161</v>
      </c>
      <c r="C19162" s="7">
        <v>25</v>
      </c>
      <c r="G19162">
        <v>26</v>
      </c>
    </row>
    <row r="19163" spans="2:7" customFormat="1" ht="15" x14ac:dyDescent="0.25">
      <c r="B19163" s="114">
        <v>19162</v>
      </c>
      <c r="C19163" s="7">
        <v>25</v>
      </c>
      <c r="G19163">
        <v>26</v>
      </c>
    </row>
    <row r="19164" spans="2:7" customFormat="1" ht="15" x14ac:dyDescent="0.25">
      <c r="B19164" s="114">
        <v>19163</v>
      </c>
      <c r="C19164" s="7">
        <v>25</v>
      </c>
      <c r="G19164">
        <v>26</v>
      </c>
    </row>
    <row r="19165" spans="2:7" customFormat="1" ht="15" x14ac:dyDescent="0.25">
      <c r="B19165" s="114">
        <v>19164</v>
      </c>
      <c r="C19165" s="7">
        <v>25</v>
      </c>
      <c r="G19165">
        <v>26</v>
      </c>
    </row>
    <row r="19166" spans="2:7" customFormat="1" ht="15" x14ac:dyDescent="0.25">
      <c r="B19166" s="114">
        <v>19165</v>
      </c>
      <c r="C19166" s="7">
        <v>25</v>
      </c>
      <c r="G19166">
        <v>26</v>
      </c>
    </row>
    <row r="19167" spans="2:7" customFormat="1" ht="15" x14ac:dyDescent="0.25">
      <c r="B19167" s="114">
        <v>19166</v>
      </c>
      <c r="C19167" s="7">
        <v>25</v>
      </c>
      <c r="G19167">
        <v>26</v>
      </c>
    </row>
    <row r="19168" spans="2:7" customFormat="1" ht="15" x14ac:dyDescent="0.25">
      <c r="B19168" s="114">
        <v>19167</v>
      </c>
      <c r="C19168" s="7">
        <v>25</v>
      </c>
      <c r="G19168">
        <v>26</v>
      </c>
    </row>
    <row r="19169" spans="2:7" customFormat="1" ht="15" x14ac:dyDescent="0.25">
      <c r="B19169" s="114">
        <v>19168</v>
      </c>
      <c r="C19169" s="7">
        <v>25</v>
      </c>
      <c r="G19169">
        <v>26</v>
      </c>
    </row>
    <row r="19170" spans="2:7" customFormat="1" ht="15" x14ac:dyDescent="0.25">
      <c r="B19170" s="114">
        <v>19169</v>
      </c>
      <c r="C19170" s="7">
        <v>25</v>
      </c>
      <c r="G19170">
        <v>26</v>
      </c>
    </row>
    <row r="19171" spans="2:7" customFormat="1" ht="15" x14ac:dyDescent="0.25">
      <c r="B19171" s="114">
        <v>19170</v>
      </c>
      <c r="C19171" s="7">
        <v>25</v>
      </c>
      <c r="G19171">
        <v>26</v>
      </c>
    </row>
    <row r="19172" spans="2:7" customFormat="1" ht="15" x14ac:dyDescent="0.25">
      <c r="B19172" s="114">
        <v>19171</v>
      </c>
      <c r="C19172" s="7">
        <v>25</v>
      </c>
      <c r="G19172">
        <v>26</v>
      </c>
    </row>
    <row r="19173" spans="2:7" customFormat="1" ht="15" x14ac:dyDescent="0.25">
      <c r="B19173" s="114">
        <v>19172</v>
      </c>
      <c r="C19173" s="7">
        <v>25</v>
      </c>
      <c r="G19173">
        <v>26</v>
      </c>
    </row>
    <row r="19174" spans="2:7" customFormat="1" ht="15" x14ac:dyDescent="0.25">
      <c r="B19174" s="114">
        <v>19173</v>
      </c>
      <c r="C19174" s="7">
        <v>25</v>
      </c>
      <c r="G19174">
        <v>26</v>
      </c>
    </row>
    <row r="19175" spans="2:7" customFormat="1" ht="15" x14ac:dyDescent="0.25">
      <c r="B19175" s="114">
        <v>19174</v>
      </c>
      <c r="C19175" s="7">
        <v>25</v>
      </c>
      <c r="G19175">
        <v>26</v>
      </c>
    </row>
    <row r="19176" spans="2:7" customFormat="1" ht="15" x14ac:dyDescent="0.25">
      <c r="B19176" s="114">
        <v>19175</v>
      </c>
      <c r="C19176" s="7">
        <v>25</v>
      </c>
      <c r="G19176">
        <v>26</v>
      </c>
    </row>
    <row r="19177" spans="2:7" customFormat="1" ht="15" x14ac:dyDescent="0.25">
      <c r="B19177" s="114">
        <v>19176</v>
      </c>
      <c r="C19177" s="7">
        <v>25</v>
      </c>
      <c r="G19177">
        <v>26</v>
      </c>
    </row>
    <row r="19178" spans="2:7" customFormat="1" ht="15" x14ac:dyDescent="0.25">
      <c r="B19178" s="114">
        <v>19177</v>
      </c>
      <c r="C19178" s="7">
        <v>25</v>
      </c>
      <c r="G19178">
        <v>26</v>
      </c>
    </row>
    <row r="19179" spans="2:7" customFormat="1" ht="15" x14ac:dyDescent="0.25">
      <c r="B19179" s="114">
        <v>19178</v>
      </c>
      <c r="C19179" s="7">
        <v>25</v>
      </c>
      <c r="G19179">
        <v>26</v>
      </c>
    </row>
    <row r="19180" spans="2:7" customFormat="1" ht="15" x14ac:dyDescent="0.25">
      <c r="B19180" s="114">
        <v>19179</v>
      </c>
      <c r="C19180" s="7">
        <v>25</v>
      </c>
      <c r="G19180">
        <v>26</v>
      </c>
    </row>
    <row r="19181" spans="2:7" customFormat="1" ht="15" x14ac:dyDescent="0.25">
      <c r="B19181" s="114">
        <v>19180</v>
      </c>
      <c r="C19181" s="7">
        <v>25</v>
      </c>
      <c r="G19181">
        <v>26</v>
      </c>
    </row>
    <row r="19182" spans="2:7" customFormat="1" ht="15" x14ac:dyDescent="0.25">
      <c r="B19182" s="114">
        <v>19181</v>
      </c>
      <c r="C19182" s="7">
        <v>25</v>
      </c>
      <c r="G19182">
        <v>26</v>
      </c>
    </row>
    <row r="19183" spans="2:7" customFormat="1" ht="15" x14ac:dyDescent="0.25">
      <c r="B19183" s="114">
        <v>19182</v>
      </c>
      <c r="C19183" s="7">
        <v>25</v>
      </c>
      <c r="G19183">
        <v>26</v>
      </c>
    </row>
    <row r="19184" spans="2:7" customFormat="1" ht="15" x14ac:dyDescent="0.25">
      <c r="B19184" s="114">
        <v>19183</v>
      </c>
      <c r="C19184" s="7">
        <v>25</v>
      </c>
      <c r="G19184">
        <v>26</v>
      </c>
    </row>
    <row r="19185" spans="2:7" customFormat="1" ht="15" x14ac:dyDescent="0.25">
      <c r="B19185" s="114">
        <v>19184</v>
      </c>
      <c r="C19185" s="7">
        <v>25</v>
      </c>
      <c r="G19185">
        <v>26</v>
      </c>
    </row>
    <row r="19186" spans="2:7" customFormat="1" ht="15" x14ac:dyDescent="0.25">
      <c r="B19186" s="114">
        <v>19185</v>
      </c>
      <c r="C19186" s="7">
        <v>25</v>
      </c>
      <c r="G19186">
        <v>26</v>
      </c>
    </row>
    <row r="19187" spans="2:7" customFormat="1" ht="15" x14ac:dyDescent="0.25">
      <c r="B19187" s="114">
        <v>19186</v>
      </c>
      <c r="C19187" s="7">
        <v>25</v>
      </c>
      <c r="G19187">
        <v>26</v>
      </c>
    </row>
    <row r="19188" spans="2:7" customFormat="1" ht="15" x14ac:dyDescent="0.25">
      <c r="B19188" s="114">
        <v>19187</v>
      </c>
      <c r="C19188" s="7">
        <v>25</v>
      </c>
      <c r="G19188">
        <v>26</v>
      </c>
    </row>
    <row r="19189" spans="2:7" customFormat="1" ht="15" x14ac:dyDescent="0.25">
      <c r="B19189" s="114">
        <v>19188</v>
      </c>
      <c r="C19189" s="7">
        <v>25</v>
      </c>
      <c r="G19189">
        <v>26</v>
      </c>
    </row>
    <row r="19190" spans="2:7" customFormat="1" ht="15" x14ac:dyDescent="0.25">
      <c r="B19190" s="114">
        <v>19189</v>
      </c>
      <c r="C19190" s="7">
        <v>25</v>
      </c>
      <c r="G19190">
        <v>26</v>
      </c>
    </row>
    <row r="19191" spans="2:7" customFormat="1" ht="15" x14ac:dyDescent="0.25">
      <c r="B19191" s="114">
        <v>19190</v>
      </c>
      <c r="C19191" s="7">
        <v>25</v>
      </c>
      <c r="G19191">
        <v>26</v>
      </c>
    </row>
    <row r="19192" spans="2:7" customFormat="1" ht="15" x14ac:dyDescent="0.25">
      <c r="B19192" s="114">
        <v>19191</v>
      </c>
      <c r="C19192" s="7">
        <v>25</v>
      </c>
      <c r="G19192">
        <v>26</v>
      </c>
    </row>
    <row r="19193" spans="2:7" customFormat="1" ht="15" x14ac:dyDescent="0.25">
      <c r="B19193" s="114">
        <v>19192</v>
      </c>
      <c r="C19193" s="7">
        <v>25</v>
      </c>
      <c r="G19193">
        <v>26</v>
      </c>
    </row>
    <row r="19194" spans="2:7" customFormat="1" ht="15" x14ac:dyDescent="0.25">
      <c r="B19194" s="114">
        <v>19193</v>
      </c>
      <c r="C19194" s="7">
        <v>25</v>
      </c>
      <c r="G19194">
        <v>26</v>
      </c>
    </row>
    <row r="19195" spans="2:7" customFormat="1" ht="15" x14ac:dyDescent="0.25">
      <c r="B19195" s="114">
        <v>19194</v>
      </c>
      <c r="C19195" s="7">
        <v>25</v>
      </c>
      <c r="G19195">
        <v>26</v>
      </c>
    </row>
    <row r="19196" spans="2:7" customFormat="1" ht="15" x14ac:dyDescent="0.25">
      <c r="B19196" s="114">
        <v>19195</v>
      </c>
      <c r="C19196" s="7">
        <v>25</v>
      </c>
      <c r="G19196">
        <v>26</v>
      </c>
    </row>
    <row r="19197" spans="2:7" customFormat="1" ht="15" x14ac:dyDescent="0.25">
      <c r="B19197" s="114">
        <v>19196</v>
      </c>
      <c r="C19197" s="7">
        <v>25</v>
      </c>
      <c r="G19197">
        <v>26</v>
      </c>
    </row>
    <row r="19198" spans="2:7" customFormat="1" ht="15" x14ac:dyDescent="0.25">
      <c r="B19198" s="114">
        <v>19197</v>
      </c>
      <c r="C19198" s="7">
        <v>25</v>
      </c>
      <c r="G19198">
        <v>26</v>
      </c>
    </row>
    <row r="19199" spans="2:7" customFormat="1" ht="15" x14ac:dyDescent="0.25">
      <c r="B19199" s="114">
        <v>19198</v>
      </c>
      <c r="C19199" s="7">
        <v>25</v>
      </c>
      <c r="G19199">
        <v>26</v>
      </c>
    </row>
    <row r="19200" spans="2:7" customFormat="1" ht="15" x14ac:dyDescent="0.25">
      <c r="B19200" s="114">
        <v>19199</v>
      </c>
      <c r="C19200" s="7">
        <v>25</v>
      </c>
      <c r="G19200">
        <v>26</v>
      </c>
    </row>
    <row r="19201" spans="2:7" customFormat="1" ht="15" x14ac:dyDescent="0.25">
      <c r="B19201" s="114">
        <v>19200</v>
      </c>
      <c r="C19201" s="7">
        <v>25</v>
      </c>
      <c r="G19201">
        <v>26</v>
      </c>
    </row>
    <row r="19202" spans="2:7" customFormat="1" ht="15" x14ac:dyDescent="0.25">
      <c r="B19202" s="114">
        <v>19201</v>
      </c>
      <c r="C19202" s="7">
        <v>25</v>
      </c>
      <c r="G19202">
        <v>26</v>
      </c>
    </row>
    <row r="19203" spans="2:7" customFormat="1" ht="15" x14ac:dyDescent="0.25">
      <c r="B19203" s="114">
        <v>19202</v>
      </c>
      <c r="C19203" s="7">
        <v>25</v>
      </c>
      <c r="G19203">
        <v>26</v>
      </c>
    </row>
    <row r="19204" spans="2:7" customFormat="1" ht="15" x14ac:dyDescent="0.25">
      <c r="B19204" s="114">
        <v>19203</v>
      </c>
      <c r="C19204" s="7">
        <v>25</v>
      </c>
      <c r="G19204">
        <v>26</v>
      </c>
    </row>
    <row r="19205" spans="2:7" customFormat="1" ht="15" x14ac:dyDescent="0.25">
      <c r="B19205" s="114">
        <v>19204</v>
      </c>
      <c r="C19205" s="7">
        <v>25</v>
      </c>
      <c r="G19205">
        <v>26</v>
      </c>
    </row>
    <row r="19206" spans="2:7" customFormat="1" ht="15" x14ac:dyDescent="0.25">
      <c r="B19206" s="114">
        <v>19205</v>
      </c>
      <c r="C19206" s="7">
        <v>25</v>
      </c>
      <c r="G19206">
        <v>26</v>
      </c>
    </row>
    <row r="19207" spans="2:7" customFormat="1" ht="15" x14ac:dyDescent="0.25">
      <c r="B19207" s="114">
        <v>19206</v>
      </c>
      <c r="C19207" s="7">
        <v>25</v>
      </c>
      <c r="G19207">
        <v>26</v>
      </c>
    </row>
    <row r="19208" spans="2:7" customFormat="1" ht="15" x14ac:dyDescent="0.25">
      <c r="B19208" s="114">
        <v>19207</v>
      </c>
      <c r="C19208" s="7">
        <v>25</v>
      </c>
      <c r="G19208">
        <v>26</v>
      </c>
    </row>
    <row r="19209" spans="2:7" customFormat="1" ht="15" x14ac:dyDescent="0.25">
      <c r="B19209" s="114">
        <v>19208</v>
      </c>
      <c r="C19209" s="7">
        <v>25</v>
      </c>
      <c r="G19209">
        <v>26</v>
      </c>
    </row>
    <row r="19210" spans="2:7" customFormat="1" ht="15" x14ac:dyDescent="0.25">
      <c r="B19210" s="114">
        <v>19209</v>
      </c>
      <c r="C19210" s="7">
        <v>25</v>
      </c>
      <c r="G19210">
        <v>26</v>
      </c>
    </row>
    <row r="19211" spans="2:7" customFormat="1" ht="15" x14ac:dyDescent="0.25">
      <c r="B19211" s="114">
        <v>19210</v>
      </c>
      <c r="C19211" s="7">
        <v>25</v>
      </c>
      <c r="G19211">
        <v>26</v>
      </c>
    </row>
    <row r="19212" spans="2:7" customFormat="1" ht="15" x14ac:dyDescent="0.25">
      <c r="B19212" s="114">
        <v>19211</v>
      </c>
      <c r="C19212" s="7">
        <v>25</v>
      </c>
      <c r="G19212">
        <v>26</v>
      </c>
    </row>
    <row r="19213" spans="2:7" customFormat="1" ht="15" x14ac:dyDescent="0.25">
      <c r="B19213" s="114">
        <v>19212</v>
      </c>
      <c r="C19213" s="7">
        <v>25</v>
      </c>
      <c r="G19213">
        <v>26</v>
      </c>
    </row>
    <row r="19214" spans="2:7" customFormat="1" ht="15" x14ac:dyDescent="0.25">
      <c r="B19214" s="114">
        <v>19213</v>
      </c>
      <c r="C19214" s="7">
        <v>25</v>
      </c>
      <c r="G19214">
        <v>26</v>
      </c>
    </row>
    <row r="19215" spans="2:7" customFormat="1" ht="15" x14ac:dyDescent="0.25">
      <c r="B19215" s="114">
        <v>19214</v>
      </c>
      <c r="C19215" s="7">
        <v>25</v>
      </c>
      <c r="G19215">
        <v>26</v>
      </c>
    </row>
    <row r="19216" spans="2:7" customFormat="1" ht="15" x14ac:dyDescent="0.25">
      <c r="B19216" s="114">
        <v>19215</v>
      </c>
      <c r="C19216" s="7">
        <v>25</v>
      </c>
      <c r="G19216">
        <v>26</v>
      </c>
    </row>
    <row r="19217" spans="2:7" customFormat="1" ht="15" x14ac:dyDescent="0.25">
      <c r="B19217" s="114">
        <v>19216</v>
      </c>
      <c r="C19217" s="7">
        <v>25</v>
      </c>
      <c r="G19217">
        <v>26</v>
      </c>
    </row>
    <row r="19218" spans="2:7" customFormat="1" ht="15" x14ac:dyDescent="0.25">
      <c r="B19218" s="114">
        <v>19217</v>
      </c>
      <c r="C19218" s="7">
        <v>25</v>
      </c>
      <c r="G19218">
        <v>26</v>
      </c>
    </row>
    <row r="19219" spans="2:7" customFormat="1" ht="15" x14ac:dyDescent="0.25">
      <c r="B19219" s="114">
        <v>19218</v>
      </c>
      <c r="C19219" s="7">
        <v>25</v>
      </c>
      <c r="G19219">
        <v>26</v>
      </c>
    </row>
    <row r="19220" spans="2:7" customFormat="1" ht="15" x14ac:dyDescent="0.25">
      <c r="B19220" s="114">
        <v>19219</v>
      </c>
      <c r="C19220" s="7">
        <v>25</v>
      </c>
      <c r="G19220">
        <v>26</v>
      </c>
    </row>
    <row r="19221" spans="2:7" customFormat="1" ht="15" x14ac:dyDescent="0.25">
      <c r="B19221" s="114">
        <v>19220</v>
      </c>
      <c r="C19221" s="7">
        <v>25</v>
      </c>
      <c r="G19221">
        <v>26</v>
      </c>
    </row>
    <row r="19222" spans="2:7" customFormat="1" ht="15" x14ac:dyDescent="0.25">
      <c r="B19222" s="114">
        <v>19221</v>
      </c>
      <c r="C19222" s="7">
        <v>25</v>
      </c>
      <c r="G19222">
        <v>26</v>
      </c>
    </row>
    <row r="19223" spans="2:7" customFormat="1" ht="15" x14ac:dyDescent="0.25">
      <c r="B19223" s="114">
        <v>19222</v>
      </c>
      <c r="C19223" s="7">
        <v>25</v>
      </c>
      <c r="G19223">
        <v>26</v>
      </c>
    </row>
    <row r="19224" spans="2:7" customFormat="1" ht="15" x14ac:dyDescent="0.25">
      <c r="B19224" s="114">
        <v>19223</v>
      </c>
      <c r="C19224" s="7">
        <v>25</v>
      </c>
      <c r="G19224">
        <v>26</v>
      </c>
    </row>
    <row r="19225" spans="2:7" customFormat="1" ht="15" x14ac:dyDescent="0.25">
      <c r="B19225" s="114">
        <v>19224</v>
      </c>
      <c r="C19225" s="7">
        <v>25</v>
      </c>
      <c r="G19225">
        <v>26</v>
      </c>
    </row>
    <row r="19226" spans="2:7" customFormat="1" ht="15" x14ac:dyDescent="0.25">
      <c r="B19226" s="114">
        <v>19225</v>
      </c>
      <c r="C19226" s="7">
        <v>25</v>
      </c>
      <c r="G19226">
        <v>26</v>
      </c>
    </row>
    <row r="19227" spans="2:7" customFormat="1" ht="15" x14ac:dyDescent="0.25">
      <c r="B19227" s="114">
        <v>19226</v>
      </c>
      <c r="C19227" s="7">
        <v>25</v>
      </c>
      <c r="G19227">
        <v>26</v>
      </c>
    </row>
    <row r="19228" spans="2:7" customFormat="1" ht="15" x14ac:dyDescent="0.25">
      <c r="B19228" s="114">
        <v>19227</v>
      </c>
      <c r="C19228" s="7">
        <v>25</v>
      </c>
      <c r="G19228">
        <v>26</v>
      </c>
    </row>
    <row r="19229" spans="2:7" customFormat="1" ht="15" x14ac:dyDescent="0.25">
      <c r="B19229" s="114">
        <v>19228</v>
      </c>
      <c r="C19229" s="7">
        <v>25</v>
      </c>
      <c r="G19229">
        <v>26</v>
      </c>
    </row>
    <row r="19230" spans="2:7" customFormat="1" ht="15" x14ac:dyDescent="0.25">
      <c r="B19230" s="114">
        <v>19229</v>
      </c>
      <c r="C19230" s="7">
        <v>25</v>
      </c>
      <c r="G19230">
        <v>26</v>
      </c>
    </row>
    <row r="19231" spans="2:7" customFormat="1" ht="15" x14ac:dyDescent="0.25">
      <c r="B19231" s="114">
        <v>19230</v>
      </c>
      <c r="C19231" s="7">
        <v>25</v>
      </c>
      <c r="G19231">
        <v>26</v>
      </c>
    </row>
    <row r="19232" spans="2:7" customFormat="1" ht="15" x14ac:dyDescent="0.25">
      <c r="B19232" s="114">
        <v>19231</v>
      </c>
      <c r="C19232" s="7">
        <v>25</v>
      </c>
      <c r="G19232">
        <v>26</v>
      </c>
    </row>
    <row r="19233" spans="2:7" customFormat="1" ht="15" x14ac:dyDescent="0.25">
      <c r="B19233" s="114">
        <v>19232</v>
      </c>
      <c r="C19233" s="7">
        <v>25</v>
      </c>
      <c r="G19233">
        <v>26</v>
      </c>
    </row>
    <row r="19234" spans="2:7" customFormat="1" ht="15" x14ac:dyDescent="0.25">
      <c r="B19234" s="114">
        <v>19233</v>
      </c>
      <c r="C19234" s="7">
        <v>25</v>
      </c>
      <c r="G19234">
        <v>26</v>
      </c>
    </row>
    <row r="19235" spans="2:7" customFormat="1" ht="15" x14ac:dyDescent="0.25">
      <c r="B19235" s="114">
        <v>19234</v>
      </c>
      <c r="C19235" s="7">
        <v>25</v>
      </c>
      <c r="G19235">
        <v>26</v>
      </c>
    </row>
    <row r="19236" spans="2:7" customFormat="1" ht="15" x14ac:dyDescent="0.25">
      <c r="B19236" s="114">
        <v>19235</v>
      </c>
      <c r="C19236" s="7">
        <v>25</v>
      </c>
      <c r="G19236">
        <v>26</v>
      </c>
    </row>
    <row r="19237" spans="2:7" customFormat="1" ht="15" x14ac:dyDescent="0.25">
      <c r="B19237" s="114">
        <v>19236</v>
      </c>
      <c r="C19237" s="7">
        <v>25</v>
      </c>
      <c r="G19237">
        <v>26</v>
      </c>
    </row>
    <row r="19238" spans="2:7" customFormat="1" ht="15" x14ac:dyDescent="0.25">
      <c r="B19238" s="114">
        <v>19237</v>
      </c>
      <c r="C19238" s="7">
        <v>25</v>
      </c>
      <c r="G19238">
        <v>26</v>
      </c>
    </row>
    <row r="19239" spans="2:7" customFormat="1" ht="15" x14ac:dyDescent="0.25">
      <c r="B19239" s="114">
        <v>19238</v>
      </c>
      <c r="C19239" s="7">
        <v>25</v>
      </c>
      <c r="G19239">
        <v>26</v>
      </c>
    </row>
    <row r="19240" spans="2:7" customFormat="1" ht="15" x14ac:dyDescent="0.25">
      <c r="B19240" s="114">
        <v>19239</v>
      </c>
      <c r="C19240" s="7">
        <v>25</v>
      </c>
      <c r="G19240">
        <v>26</v>
      </c>
    </row>
    <row r="19241" spans="2:7" customFormat="1" ht="15" x14ac:dyDescent="0.25">
      <c r="B19241" s="114">
        <v>19240</v>
      </c>
      <c r="C19241" s="7">
        <v>25</v>
      </c>
      <c r="G19241">
        <v>26</v>
      </c>
    </row>
    <row r="19242" spans="2:7" customFormat="1" ht="15" x14ac:dyDescent="0.25">
      <c r="B19242" s="114">
        <v>19241</v>
      </c>
      <c r="C19242" s="7">
        <v>25</v>
      </c>
      <c r="G19242">
        <v>26</v>
      </c>
    </row>
    <row r="19243" spans="2:7" customFormat="1" ht="15" x14ac:dyDescent="0.25">
      <c r="B19243" s="114">
        <v>19242</v>
      </c>
      <c r="C19243" s="7">
        <v>25</v>
      </c>
      <c r="G19243">
        <v>26</v>
      </c>
    </row>
    <row r="19244" spans="2:7" customFormat="1" ht="15" x14ac:dyDescent="0.25">
      <c r="B19244" s="114">
        <v>19243</v>
      </c>
      <c r="C19244" s="7">
        <v>25</v>
      </c>
      <c r="G19244">
        <v>26</v>
      </c>
    </row>
    <row r="19245" spans="2:7" customFormat="1" ht="15" x14ac:dyDescent="0.25">
      <c r="B19245" s="114">
        <v>19244</v>
      </c>
      <c r="C19245" s="7">
        <v>25</v>
      </c>
      <c r="G19245">
        <v>26</v>
      </c>
    </row>
    <row r="19246" spans="2:7" customFormat="1" ht="15" x14ac:dyDescent="0.25">
      <c r="B19246" s="114">
        <v>19245</v>
      </c>
      <c r="C19246" s="7">
        <v>25</v>
      </c>
      <c r="G19246">
        <v>26</v>
      </c>
    </row>
    <row r="19247" spans="2:7" customFormat="1" ht="15" x14ac:dyDescent="0.25">
      <c r="B19247" s="114">
        <v>19246</v>
      </c>
      <c r="C19247" s="7">
        <v>25</v>
      </c>
      <c r="G19247">
        <v>26</v>
      </c>
    </row>
    <row r="19248" spans="2:7" customFormat="1" ht="15" x14ac:dyDescent="0.25">
      <c r="B19248" s="114">
        <v>19247</v>
      </c>
      <c r="C19248" s="7">
        <v>25</v>
      </c>
      <c r="G19248">
        <v>26</v>
      </c>
    </row>
    <row r="19249" spans="2:7" customFormat="1" ht="15" x14ac:dyDescent="0.25">
      <c r="B19249" s="114">
        <v>19248</v>
      </c>
      <c r="C19249" s="7">
        <v>25</v>
      </c>
      <c r="G19249">
        <v>26</v>
      </c>
    </row>
    <row r="19250" spans="2:7" customFormat="1" ht="15" x14ac:dyDescent="0.25">
      <c r="B19250" s="114">
        <v>19249</v>
      </c>
      <c r="C19250" s="7">
        <v>25</v>
      </c>
      <c r="G19250">
        <v>26</v>
      </c>
    </row>
    <row r="19251" spans="2:7" customFormat="1" ht="15" x14ac:dyDescent="0.25">
      <c r="B19251" s="114">
        <v>19250</v>
      </c>
      <c r="C19251" s="7">
        <v>25</v>
      </c>
      <c r="G19251">
        <v>26</v>
      </c>
    </row>
    <row r="19252" spans="2:7" customFormat="1" ht="15" x14ac:dyDescent="0.25">
      <c r="B19252" s="114">
        <v>19251</v>
      </c>
      <c r="C19252" s="7">
        <v>25</v>
      </c>
      <c r="G19252">
        <v>26</v>
      </c>
    </row>
    <row r="19253" spans="2:7" customFormat="1" ht="15" x14ac:dyDescent="0.25">
      <c r="B19253" s="114">
        <v>19252</v>
      </c>
      <c r="C19253" s="7">
        <v>25</v>
      </c>
      <c r="G19253">
        <v>26</v>
      </c>
    </row>
    <row r="19254" spans="2:7" customFormat="1" ht="15" x14ac:dyDescent="0.25">
      <c r="B19254" s="114">
        <v>19253</v>
      </c>
      <c r="C19254" s="7">
        <v>25</v>
      </c>
      <c r="G19254">
        <v>26</v>
      </c>
    </row>
    <row r="19255" spans="2:7" customFormat="1" ht="15" x14ac:dyDescent="0.25">
      <c r="B19255" s="114">
        <v>19254</v>
      </c>
      <c r="C19255" s="7">
        <v>25</v>
      </c>
      <c r="G19255">
        <v>26</v>
      </c>
    </row>
    <row r="19256" spans="2:7" customFormat="1" ht="15" x14ac:dyDescent="0.25">
      <c r="B19256" s="114">
        <v>19255</v>
      </c>
      <c r="C19256" s="7">
        <v>25</v>
      </c>
      <c r="G19256">
        <v>26</v>
      </c>
    </row>
    <row r="19257" spans="2:7" customFormat="1" ht="15" x14ac:dyDescent="0.25">
      <c r="B19257" s="114">
        <v>19256</v>
      </c>
      <c r="C19257" s="7">
        <v>25</v>
      </c>
      <c r="G19257">
        <v>26</v>
      </c>
    </row>
    <row r="19258" spans="2:7" customFormat="1" ht="15" x14ac:dyDescent="0.25">
      <c r="B19258" s="114">
        <v>19257</v>
      </c>
      <c r="C19258" s="7">
        <v>25</v>
      </c>
      <c r="G19258">
        <v>26</v>
      </c>
    </row>
    <row r="19259" spans="2:7" customFormat="1" ht="15" x14ac:dyDescent="0.25">
      <c r="B19259" s="114">
        <v>19258</v>
      </c>
      <c r="C19259" s="7">
        <v>25</v>
      </c>
      <c r="G19259">
        <v>26</v>
      </c>
    </row>
    <row r="19260" spans="2:7" customFormat="1" ht="15" x14ac:dyDescent="0.25">
      <c r="B19260" s="114">
        <v>19259</v>
      </c>
      <c r="C19260" s="7">
        <v>25</v>
      </c>
      <c r="G19260">
        <v>26</v>
      </c>
    </row>
    <row r="19261" spans="2:7" customFormat="1" ht="15" x14ac:dyDescent="0.25">
      <c r="B19261" s="114">
        <v>19260</v>
      </c>
      <c r="C19261" s="7">
        <v>25</v>
      </c>
      <c r="G19261">
        <v>26</v>
      </c>
    </row>
    <row r="19262" spans="2:7" customFormat="1" ht="15" x14ac:dyDescent="0.25">
      <c r="B19262" s="114">
        <v>19261</v>
      </c>
      <c r="C19262" s="7">
        <v>25</v>
      </c>
      <c r="G19262">
        <v>26</v>
      </c>
    </row>
    <row r="19263" spans="2:7" customFormat="1" ht="15" x14ac:dyDescent="0.25">
      <c r="B19263" s="114">
        <v>19262</v>
      </c>
      <c r="C19263" s="7">
        <v>25</v>
      </c>
      <c r="G19263">
        <v>26</v>
      </c>
    </row>
    <row r="19264" spans="2:7" customFormat="1" ht="15" x14ac:dyDescent="0.25">
      <c r="B19264" s="114">
        <v>19263</v>
      </c>
      <c r="C19264" s="7">
        <v>25</v>
      </c>
      <c r="G19264">
        <v>26</v>
      </c>
    </row>
    <row r="19265" spans="2:7" customFormat="1" ht="15" x14ac:dyDescent="0.25">
      <c r="B19265" s="114">
        <v>19264</v>
      </c>
      <c r="C19265" s="7">
        <v>25</v>
      </c>
      <c r="G19265">
        <v>26</v>
      </c>
    </row>
    <row r="19266" spans="2:7" customFormat="1" ht="15" x14ac:dyDescent="0.25">
      <c r="B19266" s="114">
        <v>19265</v>
      </c>
      <c r="C19266" s="7">
        <v>25</v>
      </c>
      <c r="G19266">
        <v>26</v>
      </c>
    </row>
    <row r="19267" spans="2:7" customFormat="1" ht="15" x14ac:dyDescent="0.25">
      <c r="B19267" s="114">
        <v>19266</v>
      </c>
      <c r="C19267" s="7">
        <v>25</v>
      </c>
      <c r="G19267">
        <v>26</v>
      </c>
    </row>
    <row r="19268" spans="2:7" customFormat="1" ht="15" x14ac:dyDescent="0.25">
      <c r="B19268" s="114">
        <v>19267</v>
      </c>
      <c r="C19268" s="7">
        <v>25</v>
      </c>
      <c r="G19268">
        <v>26</v>
      </c>
    </row>
    <row r="19269" spans="2:7" customFormat="1" ht="15" x14ac:dyDescent="0.25">
      <c r="B19269" s="114">
        <v>19268</v>
      </c>
      <c r="C19269" s="7">
        <v>25</v>
      </c>
      <c r="G19269">
        <v>26</v>
      </c>
    </row>
    <row r="19270" spans="2:7" customFormat="1" ht="15" x14ac:dyDescent="0.25">
      <c r="B19270" s="114">
        <v>19269</v>
      </c>
      <c r="C19270" s="7">
        <v>25</v>
      </c>
      <c r="G19270">
        <v>26</v>
      </c>
    </row>
    <row r="19271" spans="2:7" customFormat="1" ht="15" x14ac:dyDescent="0.25">
      <c r="B19271" s="114">
        <v>19270</v>
      </c>
      <c r="C19271" s="7">
        <v>25</v>
      </c>
      <c r="G19271">
        <v>26</v>
      </c>
    </row>
    <row r="19272" spans="2:7" customFormat="1" ht="15" x14ac:dyDescent="0.25">
      <c r="B19272" s="114">
        <v>19271</v>
      </c>
      <c r="C19272" s="7">
        <v>25</v>
      </c>
      <c r="G19272">
        <v>26</v>
      </c>
    </row>
    <row r="19273" spans="2:7" customFormat="1" ht="15" x14ac:dyDescent="0.25">
      <c r="B19273" s="114">
        <v>19272</v>
      </c>
      <c r="C19273" s="7">
        <v>25</v>
      </c>
      <c r="G19273">
        <v>26</v>
      </c>
    </row>
    <row r="19274" spans="2:7" customFormat="1" ht="15" x14ac:dyDescent="0.25">
      <c r="B19274" s="114">
        <v>19273</v>
      </c>
      <c r="C19274" s="7">
        <v>25</v>
      </c>
      <c r="G19274">
        <v>26</v>
      </c>
    </row>
    <row r="19275" spans="2:7" customFormat="1" ht="15" x14ac:dyDescent="0.25">
      <c r="B19275" s="114">
        <v>19274</v>
      </c>
      <c r="C19275" s="7">
        <v>25</v>
      </c>
      <c r="G19275">
        <v>26</v>
      </c>
    </row>
    <row r="19276" spans="2:7" customFormat="1" ht="15" x14ac:dyDescent="0.25">
      <c r="B19276" s="114">
        <v>19275</v>
      </c>
      <c r="C19276" s="7">
        <v>25</v>
      </c>
      <c r="G19276">
        <v>26</v>
      </c>
    </row>
    <row r="19277" spans="2:7" customFormat="1" ht="15" x14ac:dyDescent="0.25">
      <c r="B19277" s="114">
        <v>19276</v>
      </c>
      <c r="C19277" s="7">
        <v>25</v>
      </c>
      <c r="G19277">
        <v>26</v>
      </c>
    </row>
    <row r="19278" spans="2:7" customFormat="1" ht="15" x14ac:dyDescent="0.25">
      <c r="B19278" s="114">
        <v>19277</v>
      </c>
      <c r="C19278" s="7">
        <v>25</v>
      </c>
      <c r="G19278">
        <v>26</v>
      </c>
    </row>
    <row r="19279" spans="2:7" customFormat="1" ht="15" x14ac:dyDescent="0.25">
      <c r="B19279" s="114">
        <v>19278</v>
      </c>
      <c r="C19279" s="7">
        <v>25</v>
      </c>
      <c r="G19279">
        <v>26</v>
      </c>
    </row>
    <row r="19280" spans="2:7" customFormat="1" ht="15" x14ac:dyDescent="0.25">
      <c r="B19280" s="114">
        <v>19279</v>
      </c>
      <c r="C19280" s="7">
        <v>25</v>
      </c>
      <c r="G19280">
        <v>26</v>
      </c>
    </row>
    <row r="19281" spans="2:7" customFormat="1" ht="15" x14ac:dyDescent="0.25">
      <c r="B19281" s="114">
        <v>19280</v>
      </c>
      <c r="C19281" s="7">
        <v>25</v>
      </c>
      <c r="G19281">
        <v>26</v>
      </c>
    </row>
    <row r="19282" spans="2:7" customFormat="1" ht="15" x14ac:dyDescent="0.25">
      <c r="B19282" s="114">
        <v>19281</v>
      </c>
      <c r="C19282" s="7">
        <v>25</v>
      </c>
      <c r="G19282">
        <v>26</v>
      </c>
    </row>
    <row r="19283" spans="2:7" customFormat="1" ht="15" x14ac:dyDescent="0.25">
      <c r="B19283" s="114">
        <v>19282</v>
      </c>
      <c r="C19283" s="7">
        <v>25</v>
      </c>
      <c r="G19283">
        <v>26</v>
      </c>
    </row>
    <row r="19284" spans="2:7" customFormat="1" ht="15" x14ac:dyDescent="0.25">
      <c r="B19284" s="114">
        <v>19283</v>
      </c>
      <c r="C19284" s="7">
        <v>25</v>
      </c>
      <c r="G19284">
        <v>26</v>
      </c>
    </row>
    <row r="19285" spans="2:7" customFormat="1" ht="15" x14ac:dyDescent="0.25">
      <c r="B19285" s="114">
        <v>19284</v>
      </c>
      <c r="C19285" s="7">
        <v>25</v>
      </c>
      <c r="G19285">
        <v>26</v>
      </c>
    </row>
    <row r="19286" spans="2:7" customFormat="1" ht="15" x14ac:dyDescent="0.25">
      <c r="B19286" s="114">
        <v>19285</v>
      </c>
      <c r="C19286" s="7">
        <v>25</v>
      </c>
      <c r="G19286">
        <v>26</v>
      </c>
    </row>
    <row r="19287" spans="2:7" customFormat="1" ht="15" x14ac:dyDescent="0.25">
      <c r="B19287" s="114">
        <v>19286</v>
      </c>
      <c r="C19287" s="7">
        <v>25</v>
      </c>
      <c r="G19287">
        <v>26</v>
      </c>
    </row>
    <row r="19288" spans="2:7" customFormat="1" ht="15" x14ac:dyDescent="0.25">
      <c r="B19288" s="114">
        <v>19287</v>
      </c>
      <c r="C19288" s="7">
        <v>25</v>
      </c>
      <c r="G19288">
        <v>26</v>
      </c>
    </row>
    <row r="19289" spans="2:7" customFormat="1" ht="15" x14ac:dyDescent="0.25">
      <c r="B19289" s="114">
        <v>19288</v>
      </c>
      <c r="C19289" s="7">
        <v>25</v>
      </c>
      <c r="G19289">
        <v>26</v>
      </c>
    </row>
    <row r="19290" spans="2:7" customFormat="1" ht="15" x14ac:dyDescent="0.25">
      <c r="B19290" s="114">
        <v>19289</v>
      </c>
      <c r="C19290" s="7">
        <v>25</v>
      </c>
      <c r="G19290">
        <v>26</v>
      </c>
    </row>
    <row r="19291" spans="2:7" customFormat="1" ht="15" x14ac:dyDescent="0.25">
      <c r="B19291" s="114">
        <v>19290</v>
      </c>
      <c r="C19291" s="7">
        <v>25</v>
      </c>
      <c r="G19291">
        <v>26</v>
      </c>
    </row>
    <row r="19292" spans="2:7" customFormat="1" ht="15" x14ac:dyDescent="0.25">
      <c r="B19292" s="114">
        <v>19291</v>
      </c>
      <c r="C19292" s="7">
        <v>25</v>
      </c>
      <c r="G19292">
        <v>26</v>
      </c>
    </row>
    <row r="19293" spans="2:7" customFormat="1" ht="15" x14ac:dyDescent="0.25">
      <c r="B19293" s="114">
        <v>19292</v>
      </c>
      <c r="C19293" s="7">
        <v>25</v>
      </c>
      <c r="G19293">
        <v>26</v>
      </c>
    </row>
    <row r="19294" spans="2:7" customFormat="1" ht="15" x14ac:dyDescent="0.25">
      <c r="B19294" s="114">
        <v>19293</v>
      </c>
      <c r="C19294" s="7">
        <v>25</v>
      </c>
      <c r="G19294">
        <v>26</v>
      </c>
    </row>
    <row r="19295" spans="2:7" customFormat="1" ht="15" x14ac:dyDescent="0.25">
      <c r="B19295" s="114">
        <v>19294</v>
      </c>
      <c r="C19295" s="7">
        <v>25</v>
      </c>
      <c r="G19295">
        <v>26</v>
      </c>
    </row>
    <row r="19296" spans="2:7" customFormat="1" ht="15" x14ac:dyDescent="0.25">
      <c r="B19296" s="114">
        <v>19295</v>
      </c>
      <c r="C19296" s="7">
        <v>25</v>
      </c>
      <c r="G19296">
        <v>26</v>
      </c>
    </row>
    <row r="19297" spans="2:7" customFormat="1" ht="15" x14ac:dyDescent="0.25">
      <c r="B19297" s="114">
        <v>19296</v>
      </c>
      <c r="C19297" s="7">
        <v>25</v>
      </c>
      <c r="G19297">
        <v>26</v>
      </c>
    </row>
    <row r="19298" spans="2:7" customFormat="1" ht="15" x14ac:dyDescent="0.25">
      <c r="B19298" s="114">
        <v>19297</v>
      </c>
      <c r="C19298" s="7">
        <v>25</v>
      </c>
      <c r="G19298">
        <v>26</v>
      </c>
    </row>
    <row r="19299" spans="2:7" customFormat="1" ht="15" x14ac:dyDescent="0.25">
      <c r="B19299" s="114">
        <v>19298</v>
      </c>
      <c r="C19299" s="7">
        <v>25</v>
      </c>
      <c r="G19299">
        <v>26</v>
      </c>
    </row>
    <row r="19300" spans="2:7" customFormat="1" ht="15" x14ac:dyDescent="0.25">
      <c r="B19300" s="114">
        <v>19299</v>
      </c>
      <c r="C19300" s="7">
        <v>25</v>
      </c>
      <c r="G19300">
        <v>26</v>
      </c>
    </row>
    <row r="19301" spans="2:7" customFormat="1" ht="15" x14ac:dyDescent="0.25">
      <c r="B19301" s="114">
        <v>19300</v>
      </c>
      <c r="C19301" s="7">
        <v>25</v>
      </c>
      <c r="G19301">
        <v>26</v>
      </c>
    </row>
    <row r="19302" spans="2:7" customFormat="1" ht="15" x14ac:dyDescent="0.25">
      <c r="B19302" s="114">
        <v>19301</v>
      </c>
      <c r="C19302" s="7">
        <v>25</v>
      </c>
      <c r="G19302">
        <v>26</v>
      </c>
    </row>
    <row r="19303" spans="2:7" customFormat="1" ht="15" x14ac:dyDescent="0.25">
      <c r="B19303" s="114">
        <v>19302</v>
      </c>
      <c r="C19303" s="7">
        <v>25</v>
      </c>
      <c r="G19303">
        <v>26</v>
      </c>
    </row>
    <row r="19304" spans="2:7" customFormat="1" ht="15" x14ac:dyDescent="0.25">
      <c r="B19304" s="114">
        <v>19303</v>
      </c>
      <c r="C19304" s="7">
        <v>25</v>
      </c>
      <c r="G19304">
        <v>26</v>
      </c>
    </row>
    <row r="19305" spans="2:7" customFormat="1" ht="15" x14ac:dyDescent="0.25">
      <c r="B19305" s="114">
        <v>19304</v>
      </c>
      <c r="C19305" s="7">
        <v>25</v>
      </c>
      <c r="G19305">
        <v>26</v>
      </c>
    </row>
    <row r="19306" spans="2:7" customFormat="1" ht="15" x14ac:dyDescent="0.25">
      <c r="B19306" s="114">
        <v>19305</v>
      </c>
      <c r="C19306" s="7">
        <v>25</v>
      </c>
      <c r="G19306">
        <v>26</v>
      </c>
    </row>
    <row r="19307" spans="2:7" customFormat="1" ht="15" x14ac:dyDescent="0.25">
      <c r="B19307" s="114">
        <v>19306</v>
      </c>
      <c r="C19307" s="7">
        <v>25</v>
      </c>
      <c r="G19307">
        <v>26</v>
      </c>
    </row>
    <row r="19308" spans="2:7" customFormat="1" ht="15" x14ac:dyDescent="0.25">
      <c r="B19308" s="114">
        <v>19307</v>
      </c>
      <c r="C19308" s="7">
        <v>25</v>
      </c>
      <c r="G19308">
        <v>26</v>
      </c>
    </row>
    <row r="19309" spans="2:7" customFormat="1" ht="15" x14ac:dyDescent="0.25">
      <c r="B19309" s="114">
        <v>19308</v>
      </c>
      <c r="C19309" s="7">
        <v>25</v>
      </c>
      <c r="G19309">
        <v>26</v>
      </c>
    </row>
    <row r="19310" spans="2:7" customFormat="1" ht="15" x14ac:dyDescent="0.25">
      <c r="B19310" s="114">
        <v>19309</v>
      </c>
      <c r="C19310" s="7">
        <v>25</v>
      </c>
      <c r="G19310">
        <v>26</v>
      </c>
    </row>
    <row r="19311" spans="2:7" customFormat="1" ht="15" x14ac:dyDescent="0.25">
      <c r="B19311" s="114">
        <v>19310</v>
      </c>
      <c r="C19311" s="7">
        <v>25</v>
      </c>
      <c r="G19311">
        <v>26</v>
      </c>
    </row>
    <row r="19312" spans="2:7" customFormat="1" ht="15" x14ac:dyDescent="0.25">
      <c r="B19312" s="114">
        <v>19311</v>
      </c>
      <c r="C19312" s="7">
        <v>25</v>
      </c>
      <c r="G19312">
        <v>26</v>
      </c>
    </row>
    <row r="19313" spans="2:7" customFormat="1" ht="15" x14ac:dyDescent="0.25">
      <c r="B19313" s="114">
        <v>19312</v>
      </c>
      <c r="C19313" s="7">
        <v>25</v>
      </c>
      <c r="G19313">
        <v>26</v>
      </c>
    </row>
    <row r="19314" spans="2:7" customFormat="1" ht="15" x14ac:dyDescent="0.25">
      <c r="B19314" s="114">
        <v>19313</v>
      </c>
      <c r="C19314" s="7">
        <v>25</v>
      </c>
      <c r="G19314">
        <v>26</v>
      </c>
    </row>
    <row r="19315" spans="2:7" customFormat="1" ht="15" x14ac:dyDescent="0.25">
      <c r="B19315" s="114">
        <v>19314</v>
      </c>
      <c r="C19315" s="7">
        <v>25</v>
      </c>
      <c r="G19315">
        <v>26</v>
      </c>
    </row>
    <row r="19316" spans="2:7" customFormat="1" ht="15" x14ac:dyDescent="0.25">
      <c r="B19316" s="114">
        <v>19315</v>
      </c>
      <c r="C19316" s="7">
        <v>25</v>
      </c>
      <c r="G19316">
        <v>26</v>
      </c>
    </row>
    <row r="19317" spans="2:7" customFormat="1" ht="15" x14ac:dyDescent="0.25">
      <c r="B19317" s="114">
        <v>19316</v>
      </c>
      <c r="C19317" s="7">
        <v>25</v>
      </c>
      <c r="G19317">
        <v>26</v>
      </c>
    </row>
    <row r="19318" spans="2:7" customFormat="1" ht="15" x14ac:dyDescent="0.25">
      <c r="B19318" s="114">
        <v>19317</v>
      </c>
      <c r="C19318" s="7">
        <v>25</v>
      </c>
      <c r="G19318">
        <v>26</v>
      </c>
    </row>
    <row r="19319" spans="2:7" customFormat="1" ht="15" x14ac:dyDescent="0.25">
      <c r="B19319" s="114">
        <v>19318</v>
      </c>
      <c r="C19319" s="7">
        <v>25</v>
      </c>
      <c r="G19319">
        <v>26</v>
      </c>
    </row>
    <row r="19320" spans="2:7" customFormat="1" ht="15" x14ac:dyDescent="0.25">
      <c r="B19320" s="114">
        <v>19319</v>
      </c>
      <c r="C19320" s="7">
        <v>25</v>
      </c>
      <c r="G19320">
        <v>26</v>
      </c>
    </row>
    <row r="19321" spans="2:7" customFormat="1" ht="15" x14ac:dyDescent="0.25">
      <c r="B19321" s="114">
        <v>19320</v>
      </c>
      <c r="C19321" s="7">
        <v>25</v>
      </c>
      <c r="G19321">
        <v>26</v>
      </c>
    </row>
    <row r="19322" spans="2:7" customFormat="1" ht="15" x14ac:dyDescent="0.25">
      <c r="B19322" s="114">
        <v>19321</v>
      </c>
      <c r="C19322" s="7">
        <v>25</v>
      </c>
      <c r="G19322">
        <v>26</v>
      </c>
    </row>
    <row r="19323" spans="2:7" customFormat="1" ht="15" x14ac:dyDescent="0.25">
      <c r="B19323" s="114">
        <v>19322</v>
      </c>
      <c r="C19323" s="7">
        <v>25</v>
      </c>
      <c r="G19323">
        <v>26</v>
      </c>
    </row>
    <row r="19324" spans="2:7" customFormat="1" ht="15" x14ac:dyDescent="0.25">
      <c r="B19324" s="114">
        <v>19323</v>
      </c>
      <c r="C19324" s="7">
        <v>25</v>
      </c>
      <c r="G19324">
        <v>26</v>
      </c>
    </row>
    <row r="19325" spans="2:7" customFormat="1" ht="15" x14ac:dyDescent="0.25">
      <c r="B19325" s="114">
        <v>19324</v>
      </c>
      <c r="C19325" s="7">
        <v>25</v>
      </c>
      <c r="G19325">
        <v>26</v>
      </c>
    </row>
    <row r="19326" spans="2:7" customFormat="1" ht="15" x14ac:dyDescent="0.25">
      <c r="B19326" s="114">
        <v>19325</v>
      </c>
      <c r="C19326" s="7">
        <v>25</v>
      </c>
      <c r="G19326">
        <v>26</v>
      </c>
    </row>
    <row r="19327" spans="2:7" customFormat="1" ht="15" x14ac:dyDescent="0.25">
      <c r="B19327" s="114">
        <v>19326</v>
      </c>
      <c r="C19327" s="7">
        <v>25</v>
      </c>
      <c r="G19327">
        <v>26</v>
      </c>
    </row>
    <row r="19328" spans="2:7" customFormat="1" ht="15" x14ac:dyDescent="0.25">
      <c r="B19328" s="114">
        <v>19327</v>
      </c>
      <c r="C19328" s="7">
        <v>25</v>
      </c>
      <c r="G19328">
        <v>26</v>
      </c>
    </row>
    <row r="19329" spans="2:7" customFormat="1" ht="15" x14ac:dyDescent="0.25">
      <c r="B19329" s="114">
        <v>19328</v>
      </c>
      <c r="C19329" s="7">
        <v>25</v>
      </c>
      <c r="G19329">
        <v>26</v>
      </c>
    </row>
    <row r="19330" spans="2:7" customFormat="1" ht="15" x14ac:dyDescent="0.25">
      <c r="B19330" s="114">
        <v>19329</v>
      </c>
      <c r="C19330" s="7">
        <v>25</v>
      </c>
      <c r="G19330">
        <v>26</v>
      </c>
    </row>
    <row r="19331" spans="2:7" customFormat="1" ht="15" x14ac:dyDescent="0.25">
      <c r="B19331" s="114">
        <v>19330</v>
      </c>
      <c r="C19331" s="7">
        <v>25</v>
      </c>
      <c r="G19331">
        <v>26</v>
      </c>
    </row>
    <row r="19332" spans="2:7" customFormat="1" ht="15" x14ac:dyDescent="0.25">
      <c r="B19332" s="114">
        <v>19331</v>
      </c>
      <c r="C19332" s="7">
        <v>25</v>
      </c>
      <c r="G19332">
        <v>26</v>
      </c>
    </row>
    <row r="19333" spans="2:7" customFormat="1" ht="15" x14ac:dyDescent="0.25">
      <c r="B19333" s="114">
        <v>19332</v>
      </c>
      <c r="C19333" s="7">
        <v>25</v>
      </c>
      <c r="G19333">
        <v>26</v>
      </c>
    </row>
    <row r="19334" spans="2:7" customFormat="1" ht="15" x14ac:dyDescent="0.25">
      <c r="B19334" s="114">
        <v>19333</v>
      </c>
      <c r="C19334" s="7">
        <v>25</v>
      </c>
      <c r="G19334">
        <v>26</v>
      </c>
    </row>
    <row r="19335" spans="2:7" customFormat="1" ht="15" x14ac:dyDescent="0.25">
      <c r="B19335" s="114">
        <v>19334</v>
      </c>
      <c r="C19335" s="7">
        <v>25</v>
      </c>
      <c r="G19335">
        <v>26</v>
      </c>
    </row>
    <row r="19336" spans="2:7" customFormat="1" ht="15" x14ac:dyDescent="0.25">
      <c r="B19336" s="114">
        <v>19335</v>
      </c>
      <c r="C19336" s="7">
        <v>25</v>
      </c>
      <c r="G19336">
        <v>26</v>
      </c>
    </row>
    <row r="19337" spans="2:7" customFormat="1" ht="15" x14ac:dyDescent="0.25">
      <c r="B19337" s="114">
        <v>19336</v>
      </c>
      <c r="C19337" s="7">
        <v>25</v>
      </c>
      <c r="G19337">
        <v>26</v>
      </c>
    </row>
    <row r="19338" spans="2:7" customFormat="1" ht="15" x14ac:dyDescent="0.25">
      <c r="B19338" s="114">
        <v>19337</v>
      </c>
      <c r="C19338" s="7">
        <v>25</v>
      </c>
      <c r="G19338">
        <v>26</v>
      </c>
    </row>
    <row r="19339" spans="2:7" customFormat="1" ht="15" x14ac:dyDescent="0.25">
      <c r="B19339" s="114">
        <v>19338</v>
      </c>
      <c r="C19339" s="7">
        <v>25</v>
      </c>
      <c r="G19339">
        <v>26</v>
      </c>
    </row>
    <row r="19340" spans="2:7" customFormat="1" ht="15" x14ac:dyDescent="0.25">
      <c r="B19340" s="114">
        <v>19339</v>
      </c>
      <c r="C19340" s="7">
        <v>25</v>
      </c>
      <c r="G19340">
        <v>26</v>
      </c>
    </row>
    <row r="19341" spans="2:7" customFormat="1" ht="15" x14ac:dyDescent="0.25">
      <c r="B19341" s="114">
        <v>19340</v>
      </c>
      <c r="C19341" s="7">
        <v>25</v>
      </c>
      <c r="G19341">
        <v>26</v>
      </c>
    </row>
    <row r="19342" spans="2:7" customFormat="1" ht="15" x14ac:dyDescent="0.25">
      <c r="B19342" s="114">
        <v>19341</v>
      </c>
      <c r="C19342" s="7">
        <v>25</v>
      </c>
      <c r="G19342">
        <v>26</v>
      </c>
    </row>
    <row r="19343" spans="2:7" customFormat="1" ht="15" x14ac:dyDescent="0.25">
      <c r="B19343" s="114">
        <v>19342</v>
      </c>
      <c r="C19343" s="7">
        <v>25</v>
      </c>
      <c r="G19343">
        <v>26</v>
      </c>
    </row>
    <row r="19344" spans="2:7" customFormat="1" ht="15" x14ac:dyDescent="0.25">
      <c r="B19344" s="114">
        <v>19343</v>
      </c>
      <c r="C19344" s="7">
        <v>25</v>
      </c>
      <c r="G19344">
        <v>26</v>
      </c>
    </row>
    <row r="19345" spans="2:7" customFormat="1" ht="15" x14ac:dyDescent="0.25">
      <c r="B19345" s="114">
        <v>19344</v>
      </c>
      <c r="C19345" s="7">
        <v>25</v>
      </c>
      <c r="G19345">
        <v>26</v>
      </c>
    </row>
    <row r="19346" spans="2:7" customFormat="1" ht="15" x14ac:dyDescent="0.25">
      <c r="B19346" s="114">
        <v>19345</v>
      </c>
      <c r="C19346" s="7">
        <v>25</v>
      </c>
      <c r="G19346">
        <v>26</v>
      </c>
    </row>
    <row r="19347" spans="2:7" customFormat="1" ht="15" x14ac:dyDescent="0.25">
      <c r="B19347" s="114">
        <v>19346</v>
      </c>
      <c r="C19347" s="7">
        <v>25</v>
      </c>
      <c r="G19347">
        <v>26</v>
      </c>
    </row>
    <row r="19348" spans="2:7" customFormat="1" ht="15" x14ac:dyDescent="0.25">
      <c r="B19348" s="114">
        <v>19347</v>
      </c>
      <c r="C19348" s="7">
        <v>25</v>
      </c>
      <c r="G19348">
        <v>26</v>
      </c>
    </row>
    <row r="19349" spans="2:7" customFormat="1" ht="15" x14ac:dyDescent="0.25">
      <c r="B19349" s="114">
        <v>19348</v>
      </c>
      <c r="C19349" s="7">
        <v>25</v>
      </c>
      <c r="G19349">
        <v>26</v>
      </c>
    </row>
    <row r="19350" spans="2:7" customFormat="1" ht="15" x14ac:dyDescent="0.25">
      <c r="B19350" s="114">
        <v>19349</v>
      </c>
      <c r="C19350" s="7">
        <v>25</v>
      </c>
      <c r="G19350">
        <v>26</v>
      </c>
    </row>
    <row r="19351" spans="2:7" customFormat="1" ht="15" x14ac:dyDescent="0.25">
      <c r="B19351" s="114">
        <v>19350</v>
      </c>
      <c r="C19351" s="7">
        <v>25</v>
      </c>
      <c r="G19351">
        <v>26</v>
      </c>
    </row>
    <row r="19352" spans="2:7" customFormat="1" ht="15" x14ac:dyDescent="0.25">
      <c r="B19352" s="114">
        <v>19351</v>
      </c>
      <c r="C19352" s="7">
        <v>25</v>
      </c>
      <c r="G19352">
        <v>26</v>
      </c>
    </row>
    <row r="19353" spans="2:7" customFormat="1" ht="15" x14ac:dyDescent="0.25">
      <c r="B19353" s="114">
        <v>19352</v>
      </c>
      <c r="C19353" s="7">
        <v>25</v>
      </c>
      <c r="G19353">
        <v>26</v>
      </c>
    </row>
    <row r="19354" spans="2:7" customFormat="1" ht="15" x14ac:dyDescent="0.25">
      <c r="B19354" s="114">
        <v>19353</v>
      </c>
      <c r="C19354" s="7">
        <v>25</v>
      </c>
      <c r="G19354">
        <v>26</v>
      </c>
    </row>
    <row r="19355" spans="2:7" customFormat="1" ht="15" x14ac:dyDescent="0.25">
      <c r="B19355" s="114">
        <v>19354</v>
      </c>
      <c r="C19355" s="7">
        <v>25</v>
      </c>
      <c r="G19355">
        <v>26</v>
      </c>
    </row>
    <row r="19356" spans="2:7" customFormat="1" ht="15" x14ac:dyDescent="0.25">
      <c r="B19356" s="114">
        <v>19355</v>
      </c>
      <c r="C19356" s="7">
        <v>25</v>
      </c>
      <c r="G19356">
        <v>26</v>
      </c>
    </row>
    <row r="19357" spans="2:7" customFormat="1" ht="15" x14ac:dyDescent="0.25">
      <c r="B19357" s="114">
        <v>19356</v>
      </c>
      <c r="C19357" s="7">
        <v>25</v>
      </c>
      <c r="G19357">
        <v>26</v>
      </c>
    </row>
    <row r="19358" spans="2:7" customFormat="1" ht="15" x14ac:dyDescent="0.25">
      <c r="B19358" s="114">
        <v>19357</v>
      </c>
      <c r="C19358" s="7">
        <v>25</v>
      </c>
      <c r="G19358">
        <v>26</v>
      </c>
    </row>
    <row r="19359" spans="2:7" customFormat="1" ht="15" x14ac:dyDescent="0.25">
      <c r="B19359" s="114">
        <v>19358</v>
      </c>
      <c r="C19359" s="7">
        <v>25</v>
      </c>
      <c r="G19359">
        <v>26</v>
      </c>
    </row>
    <row r="19360" spans="2:7" customFormat="1" ht="15" x14ac:dyDescent="0.25">
      <c r="B19360" s="114">
        <v>19359</v>
      </c>
      <c r="C19360" s="7">
        <v>25</v>
      </c>
      <c r="G19360">
        <v>26</v>
      </c>
    </row>
    <row r="19361" spans="2:7" customFormat="1" ht="15" x14ac:dyDescent="0.25">
      <c r="B19361" s="114">
        <v>19360</v>
      </c>
      <c r="C19361" s="7">
        <v>25</v>
      </c>
      <c r="G19361">
        <v>26</v>
      </c>
    </row>
    <row r="19362" spans="2:7" customFormat="1" ht="15" x14ac:dyDescent="0.25">
      <c r="B19362" s="114">
        <v>19361</v>
      </c>
      <c r="C19362" s="7">
        <v>25</v>
      </c>
      <c r="G19362">
        <v>26</v>
      </c>
    </row>
    <row r="19363" spans="2:7" customFormat="1" ht="15" x14ac:dyDescent="0.25">
      <c r="B19363" s="114">
        <v>19362</v>
      </c>
      <c r="C19363" s="7">
        <v>25</v>
      </c>
      <c r="G19363">
        <v>26</v>
      </c>
    </row>
    <row r="19364" spans="2:7" customFormat="1" ht="15" x14ac:dyDescent="0.25">
      <c r="B19364" s="114">
        <v>19363</v>
      </c>
      <c r="C19364" s="7">
        <v>25</v>
      </c>
      <c r="G19364">
        <v>26</v>
      </c>
    </row>
    <row r="19365" spans="2:7" customFormat="1" ht="15" x14ac:dyDescent="0.25">
      <c r="B19365" s="114">
        <v>19364</v>
      </c>
      <c r="C19365" s="7">
        <v>25</v>
      </c>
      <c r="G19365">
        <v>26</v>
      </c>
    </row>
    <row r="19366" spans="2:7" customFormat="1" ht="15" x14ac:dyDescent="0.25">
      <c r="B19366" s="114">
        <v>19365</v>
      </c>
      <c r="C19366" s="7">
        <v>25</v>
      </c>
      <c r="G19366">
        <v>26</v>
      </c>
    </row>
    <row r="19367" spans="2:7" customFormat="1" ht="15" x14ac:dyDescent="0.25">
      <c r="B19367" s="114">
        <v>19366</v>
      </c>
      <c r="C19367" s="7">
        <v>25</v>
      </c>
      <c r="G19367">
        <v>26</v>
      </c>
    </row>
    <row r="19368" spans="2:7" customFormat="1" ht="15" x14ac:dyDescent="0.25">
      <c r="B19368" s="114">
        <v>19367</v>
      </c>
      <c r="C19368" s="7">
        <v>25</v>
      </c>
      <c r="G19368">
        <v>26</v>
      </c>
    </row>
    <row r="19369" spans="2:7" customFormat="1" ht="15" x14ac:dyDescent="0.25">
      <c r="B19369" s="114">
        <v>19368</v>
      </c>
      <c r="C19369" s="7">
        <v>25</v>
      </c>
      <c r="G19369">
        <v>26</v>
      </c>
    </row>
    <row r="19370" spans="2:7" customFormat="1" ht="15" x14ac:dyDescent="0.25">
      <c r="B19370" s="114">
        <v>19369</v>
      </c>
      <c r="C19370" s="7">
        <v>25</v>
      </c>
      <c r="G19370">
        <v>26</v>
      </c>
    </row>
    <row r="19371" spans="2:7" customFormat="1" ht="15" x14ac:dyDescent="0.25">
      <c r="B19371" s="114">
        <v>19370</v>
      </c>
      <c r="C19371" s="7">
        <v>25</v>
      </c>
      <c r="G19371">
        <v>26</v>
      </c>
    </row>
    <row r="19372" spans="2:7" customFormat="1" ht="15" x14ac:dyDescent="0.25">
      <c r="B19372" s="114">
        <v>19371</v>
      </c>
      <c r="C19372" s="7">
        <v>25</v>
      </c>
      <c r="G19372">
        <v>26</v>
      </c>
    </row>
    <row r="19373" spans="2:7" customFormat="1" ht="15" x14ac:dyDescent="0.25">
      <c r="B19373" s="114">
        <v>19372</v>
      </c>
      <c r="C19373" s="7">
        <v>25</v>
      </c>
      <c r="G19373">
        <v>26</v>
      </c>
    </row>
    <row r="19374" spans="2:7" customFormat="1" ht="15" x14ac:dyDescent="0.25">
      <c r="B19374" s="114">
        <v>19373</v>
      </c>
      <c r="C19374" s="7">
        <v>25</v>
      </c>
      <c r="G19374">
        <v>26</v>
      </c>
    </row>
    <row r="19375" spans="2:7" customFormat="1" ht="15" x14ac:dyDescent="0.25">
      <c r="B19375" s="114">
        <v>19374</v>
      </c>
      <c r="C19375" s="7">
        <v>25</v>
      </c>
      <c r="G19375">
        <v>26</v>
      </c>
    </row>
    <row r="19376" spans="2:7" customFormat="1" ht="15" x14ac:dyDescent="0.25">
      <c r="B19376" s="114">
        <v>19375</v>
      </c>
      <c r="C19376" s="7">
        <v>25</v>
      </c>
      <c r="G19376">
        <v>26</v>
      </c>
    </row>
    <row r="19377" spans="2:7" customFormat="1" ht="15" x14ac:dyDescent="0.25">
      <c r="B19377" s="114">
        <v>19376</v>
      </c>
      <c r="C19377" s="7">
        <v>25</v>
      </c>
      <c r="G19377">
        <v>26</v>
      </c>
    </row>
    <row r="19378" spans="2:7" customFormat="1" ht="15" x14ac:dyDescent="0.25">
      <c r="B19378" s="114">
        <v>19377</v>
      </c>
      <c r="C19378" s="7">
        <v>25</v>
      </c>
      <c r="G19378">
        <v>26</v>
      </c>
    </row>
    <row r="19379" spans="2:7" customFormat="1" ht="15" x14ac:dyDescent="0.25">
      <c r="B19379" s="114">
        <v>19378</v>
      </c>
      <c r="C19379" s="7">
        <v>25</v>
      </c>
      <c r="G19379">
        <v>26</v>
      </c>
    </row>
    <row r="19380" spans="2:7" customFormat="1" ht="15" x14ac:dyDescent="0.25">
      <c r="B19380" s="114">
        <v>19379</v>
      </c>
      <c r="C19380" s="7">
        <v>25</v>
      </c>
      <c r="G19380">
        <v>26</v>
      </c>
    </row>
    <row r="19381" spans="2:7" customFormat="1" ht="15" x14ac:dyDescent="0.25">
      <c r="B19381" s="114">
        <v>19380</v>
      </c>
      <c r="C19381" s="7">
        <v>25</v>
      </c>
      <c r="G19381">
        <v>26</v>
      </c>
    </row>
    <row r="19382" spans="2:7" customFormat="1" ht="15" x14ac:dyDescent="0.25">
      <c r="B19382" s="114">
        <v>19381</v>
      </c>
      <c r="C19382" s="7">
        <v>25</v>
      </c>
      <c r="G19382">
        <v>26</v>
      </c>
    </row>
    <row r="19383" spans="2:7" customFormat="1" ht="15" x14ac:dyDescent="0.25">
      <c r="B19383" s="114">
        <v>19382</v>
      </c>
      <c r="C19383" s="7">
        <v>25</v>
      </c>
      <c r="G19383">
        <v>26</v>
      </c>
    </row>
    <row r="19384" spans="2:7" customFormat="1" ht="15" x14ac:dyDescent="0.25">
      <c r="B19384" s="114">
        <v>19383</v>
      </c>
      <c r="C19384" s="7">
        <v>25</v>
      </c>
      <c r="G19384">
        <v>26</v>
      </c>
    </row>
    <row r="19385" spans="2:7" customFormat="1" ht="15" x14ac:dyDescent="0.25">
      <c r="B19385" s="114">
        <v>19384</v>
      </c>
      <c r="C19385" s="7">
        <v>25</v>
      </c>
      <c r="G19385">
        <v>26</v>
      </c>
    </row>
    <row r="19386" spans="2:7" customFormat="1" ht="15" x14ac:dyDescent="0.25">
      <c r="B19386" s="114">
        <v>19385</v>
      </c>
      <c r="C19386" s="7">
        <v>25</v>
      </c>
      <c r="G19386">
        <v>26</v>
      </c>
    </row>
    <row r="19387" spans="2:7" customFormat="1" ht="15" x14ac:dyDescent="0.25">
      <c r="B19387" s="114">
        <v>19386</v>
      </c>
      <c r="C19387" s="7">
        <v>25</v>
      </c>
      <c r="G19387">
        <v>26</v>
      </c>
    </row>
    <row r="19388" spans="2:7" customFormat="1" ht="15" x14ac:dyDescent="0.25">
      <c r="B19388" s="114">
        <v>19387</v>
      </c>
      <c r="C19388" s="7">
        <v>25</v>
      </c>
      <c r="G19388">
        <v>26</v>
      </c>
    </row>
    <row r="19389" spans="2:7" customFormat="1" ht="15" x14ac:dyDescent="0.25">
      <c r="B19389" s="114">
        <v>19388</v>
      </c>
      <c r="C19389" s="7">
        <v>25</v>
      </c>
      <c r="G19389">
        <v>26</v>
      </c>
    </row>
    <row r="19390" spans="2:7" customFormat="1" ht="15" x14ac:dyDescent="0.25">
      <c r="B19390" s="114">
        <v>19389</v>
      </c>
      <c r="C19390" s="7">
        <v>25</v>
      </c>
      <c r="G19390">
        <v>26</v>
      </c>
    </row>
    <row r="19391" spans="2:7" customFormat="1" ht="15" x14ac:dyDescent="0.25">
      <c r="B19391" s="114">
        <v>19390</v>
      </c>
      <c r="C19391" s="7">
        <v>25</v>
      </c>
      <c r="G19391">
        <v>26</v>
      </c>
    </row>
    <row r="19392" spans="2:7" customFormat="1" ht="15" x14ac:dyDescent="0.25">
      <c r="B19392" s="114">
        <v>19391</v>
      </c>
      <c r="C19392" s="7">
        <v>25</v>
      </c>
      <c r="G19392">
        <v>26</v>
      </c>
    </row>
    <row r="19393" spans="2:7" customFormat="1" ht="15" x14ac:dyDescent="0.25">
      <c r="B19393" s="114">
        <v>19392</v>
      </c>
      <c r="C19393" s="7">
        <v>25</v>
      </c>
      <c r="G19393">
        <v>26</v>
      </c>
    </row>
    <row r="19394" spans="2:7" customFormat="1" ht="15" x14ac:dyDescent="0.25">
      <c r="B19394" s="114">
        <v>19393</v>
      </c>
      <c r="C19394" s="7">
        <v>25</v>
      </c>
      <c r="G19394">
        <v>26</v>
      </c>
    </row>
    <row r="19395" spans="2:7" customFormat="1" ht="15" x14ac:dyDescent="0.25">
      <c r="B19395" s="114">
        <v>19394</v>
      </c>
      <c r="C19395" s="7">
        <v>25</v>
      </c>
      <c r="G19395">
        <v>26</v>
      </c>
    </row>
    <row r="19396" spans="2:7" customFormat="1" ht="15" x14ac:dyDescent="0.25">
      <c r="B19396" s="114">
        <v>19395</v>
      </c>
      <c r="C19396" s="7">
        <v>25</v>
      </c>
      <c r="G19396">
        <v>26</v>
      </c>
    </row>
    <row r="19397" spans="2:7" customFormat="1" ht="15" x14ac:dyDescent="0.25">
      <c r="B19397" s="114">
        <v>19396</v>
      </c>
      <c r="C19397" s="7">
        <v>25</v>
      </c>
      <c r="G19397">
        <v>26</v>
      </c>
    </row>
    <row r="19398" spans="2:7" customFormat="1" ht="15" x14ac:dyDescent="0.25">
      <c r="B19398" s="114">
        <v>19397</v>
      </c>
      <c r="C19398" s="7">
        <v>25</v>
      </c>
      <c r="G19398">
        <v>26</v>
      </c>
    </row>
    <row r="19399" spans="2:7" customFormat="1" ht="15" x14ac:dyDescent="0.25">
      <c r="B19399" s="114">
        <v>19398</v>
      </c>
      <c r="C19399" s="7">
        <v>25</v>
      </c>
      <c r="G19399">
        <v>26</v>
      </c>
    </row>
    <row r="19400" spans="2:7" customFormat="1" ht="15" x14ac:dyDescent="0.25">
      <c r="B19400" s="114">
        <v>19399</v>
      </c>
      <c r="C19400" s="7">
        <v>25</v>
      </c>
      <c r="G19400">
        <v>26</v>
      </c>
    </row>
    <row r="19401" spans="2:7" customFormat="1" ht="15" x14ac:dyDescent="0.25">
      <c r="B19401" s="114">
        <v>19400</v>
      </c>
      <c r="C19401" s="7">
        <v>25</v>
      </c>
      <c r="G19401">
        <v>26</v>
      </c>
    </row>
    <row r="19402" spans="2:7" customFormat="1" ht="15" x14ac:dyDescent="0.25">
      <c r="B19402" s="114">
        <v>19401</v>
      </c>
      <c r="C19402" s="7">
        <v>25</v>
      </c>
      <c r="G19402">
        <v>26</v>
      </c>
    </row>
    <row r="19403" spans="2:7" customFormat="1" ht="15" x14ac:dyDescent="0.25">
      <c r="B19403" s="114">
        <v>19402</v>
      </c>
      <c r="C19403" s="7">
        <v>25</v>
      </c>
      <c r="G19403">
        <v>26</v>
      </c>
    </row>
    <row r="19404" spans="2:7" customFormat="1" ht="15" x14ac:dyDescent="0.25">
      <c r="B19404" s="114">
        <v>19403</v>
      </c>
      <c r="C19404" s="7">
        <v>25</v>
      </c>
      <c r="G19404">
        <v>26</v>
      </c>
    </row>
    <row r="19405" spans="2:7" customFormat="1" ht="15" x14ac:dyDescent="0.25">
      <c r="B19405" s="114">
        <v>19404</v>
      </c>
      <c r="C19405" s="7">
        <v>25</v>
      </c>
      <c r="G19405">
        <v>26</v>
      </c>
    </row>
    <row r="19406" spans="2:7" customFormat="1" ht="15" x14ac:dyDescent="0.25">
      <c r="B19406" s="114">
        <v>19405</v>
      </c>
      <c r="C19406" s="7">
        <v>25</v>
      </c>
      <c r="G19406">
        <v>26</v>
      </c>
    </row>
    <row r="19407" spans="2:7" customFormat="1" ht="15" x14ac:dyDescent="0.25">
      <c r="B19407" s="114">
        <v>19406</v>
      </c>
      <c r="C19407" s="7">
        <v>25</v>
      </c>
      <c r="G19407">
        <v>26</v>
      </c>
    </row>
    <row r="19408" spans="2:7" customFormat="1" ht="15" x14ac:dyDescent="0.25">
      <c r="B19408" s="114">
        <v>19407</v>
      </c>
      <c r="C19408" s="7">
        <v>25</v>
      </c>
      <c r="G19408">
        <v>26</v>
      </c>
    </row>
    <row r="19409" spans="2:7" customFormat="1" ht="15" x14ac:dyDescent="0.25">
      <c r="B19409" s="114">
        <v>19408</v>
      </c>
      <c r="C19409" s="7">
        <v>25</v>
      </c>
      <c r="G19409">
        <v>26</v>
      </c>
    </row>
    <row r="19410" spans="2:7" customFormat="1" ht="15" x14ac:dyDescent="0.25">
      <c r="B19410" s="114">
        <v>19409</v>
      </c>
      <c r="C19410" s="7">
        <v>25</v>
      </c>
      <c r="G19410">
        <v>26</v>
      </c>
    </row>
    <row r="19411" spans="2:7" customFormat="1" ht="15" x14ac:dyDescent="0.25">
      <c r="B19411" s="114">
        <v>19410</v>
      </c>
      <c r="C19411" s="7">
        <v>25</v>
      </c>
      <c r="G19411">
        <v>26</v>
      </c>
    </row>
    <row r="19412" spans="2:7" customFormat="1" ht="15" x14ac:dyDescent="0.25">
      <c r="B19412" s="114">
        <v>19411</v>
      </c>
      <c r="C19412" s="7">
        <v>25</v>
      </c>
      <c r="G19412">
        <v>26</v>
      </c>
    </row>
    <row r="19413" spans="2:7" customFormat="1" ht="15" x14ac:dyDescent="0.25">
      <c r="B19413" s="114">
        <v>19412</v>
      </c>
      <c r="C19413" s="7">
        <v>25</v>
      </c>
      <c r="G19413">
        <v>26</v>
      </c>
    </row>
    <row r="19414" spans="2:7" customFormat="1" ht="15" x14ac:dyDescent="0.25">
      <c r="B19414" s="114">
        <v>19413</v>
      </c>
      <c r="C19414" s="7">
        <v>25</v>
      </c>
      <c r="G19414">
        <v>26</v>
      </c>
    </row>
    <row r="19415" spans="2:7" customFormat="1" ht="15" x14ac:dyDescent="0.25">
      <c r="B19415" s="114">
        <v>19414</v>
      </c>
      <c r="C19415" s="7">
        <v>25</v>
      </c>
      <c r="G19415">
        <v>26</v>
      </c>
    </row>
    <row r="19416" spans="2:7" customFormat="1" ht="15" x14ac:dyDescent="0.25">
      <c r="B19416" s="114">
        <v>19415</v>
      </c>
      <c r="C19416" s="7">
        <v>25</v>
      </c>
      <c r="G19416">
        <v>26</v>
      </c>
    </row>
    <row r="19417" spans="2:7" customFormat="1" ht="15" x14ac:dyDescent="0.25">
      <c r="B19417" s="114">
        <v>19416</v>
      </c>
      <c r="C19417" s="7">
        <v>25</v>
      </c>
      <c r="G19417">
        <v>26</v>
      </c>
    </row>
    <row r="19418" spans="2:7" customFormat="1" ht="15" x14ac:dyDescent="0.25">
      <c r="B19418" s="114">
        <v>19417</v>
      </c>
      <c r="C19418" s="7">
        <v>25</v>
      </c>
      <c r="G19418">
        <v>26</v>
      </c>
    </row>
    <row r="19419" spans="2:7" customFormat="1" ht="15" x14ac:dyDescent="0.25">
      <c r="B19419" s="114">
        <v>19418</v>
      </c>
      <c r="C19419" s="7">
        <v>25</v>
      </c>
      <c r="G19419">
        <v>26</v>
      </c>
    </row>
    <row r="19420" spans="2:7" customFormat="1" ht="15" x14ac:dyDescent="0.25">
      <c r="B19420" s="114">
        <v>19419</v>
      </c>
      <c r="C19420" s="7">
        <v>25</v>
      </c>
      <c r="G19420">
        <v>26</v>
      </c>
    </row>
    <row r="19421" spans="2:7" customFormat="1" ht="15" x14ac:dyDescent="0.25">
      <c r="B19421" s="114">
        <v>19420</v>
      </c>
      <c r="C19421" s="7">
        <v>25</v>
      </c>
      <c r="G19421">
        <v>26</v>
      </c>
    </row>
    <row r="19422" spans="2:7" customFormat="1" ht="15" x14ac:dyDescent="0.25">
      <c r="B19422" s="114">
        <v>19421</v>
      </c>
      <c r="C19422" s="7">
        <v>25</v>
      </c>
      <c r="G19422">
        <v>26</v>
      </c>
    </row>
    <row r="19423" spans="2:7" customFormat="1" ht="15" x14ac:dyDescent="0.25">
      <c r="B19423" s="114">
        <v>19422</v>
      </c>
      <c r="C19423" s="7">
        <v>25</v>
      </c>
      <c r="G19423">
        <v>26</v>
      </c>
    </row>
    <row r="19424" spans="2:7" customFormat="1" ht="15" x14ac:dyDescent="0.25">
      <c r="B19424" s="114">
        <v>19423</v>
      </c>
      <c r="C19424" s="7">
        <v>25</v>
      </c>
      <c r="G19424">
        <v>26</v>
      </c>
    </row>
    <row r="19425" spans="2:7" customFormat="1" ht="15" x14ac:dyDescent="0.25">
      <c r="B19425" s="114">
        <v>19424</v>
      </c>
      <c r="C19425" s="7">
        <v>25</v>
      </c>
      <c r="G19425">
        <v>26</v>
      </c>
    </row>
    <row r="19426" spans="2:7" customFormat="1" ht="15" x14ac:dyDescent="0.25">
      <c r="B19426" s="114">
        <v>19425</v>
      </c>
      <c r="C19426" s="7">
        <v>25</v>
      </c>
      <c r="G19426">
        <v>26</v>
      </c>
    </row>
    <row r="19427" spans="2:7" customFormat="1" ht="15" x14ac:dyDescent="0.25">
      <c r="B19427" s="114">
        <v>19426</v>
      </c>
      <c r="C19427" s="7">
        <v>25</v>
      </c>
      <c r="G19427">
        <v>26</v>
      </c>
    </row>
    <row r="19428" spans="2:7" customFormat="1" ht="15" x14ac:dyDescent="0.25">
      <c r="B19428" s="114">
        <v>19427</v>
      </c>
      <c r="C19428" s="7">
        <v>25</v>
      </c>
      <c r="G19428">
        <v>26</v>
      </c>
    </row>
    <row r="19429" spans="2:7" customFormat="1" ht="15" x14ac:dyDescent="0.25">
      <c r="B19429" s="114">
        <v>19428</v>
      </c>
      <c r="C19429" s="7">
        <v>25</v>
      </c>
      <c r="G19429">
        <v>26</v>
      </c>
    </row>
    <row r="19430" spans="2:7" customFormat="1" ht="15" x14ac:dyDescent="0.25">
      <c r="B19430" s="114">
        <v>19429</v>
      </c>
      <c r="C19430" s="7">
        <v>25</v>
      </c>
      <c r="G19430">
        <v>26</v>
      </c>
    </row>
    <row r="19431" spans="2:7" customFormat="1" ht="15" x14ac:dyDescent="0.25">
      <c r="B19431" s="114">
        <v>19430</v>
      </c>
      <c r="C19431" s="7">
        <v>25</v>
      </c>
      <c r="G19431">
        <v>26</v>
      </c>
    </row>
    <row r="19432" spans="2:7" customFormat="1" ht="15" x14ac:dyDescent="0.25">
      <c r="B19432" s="114">
        <v>19431</v>
      </c>
      <c r="C19432" s="7">
        <v>25</v>
      </c>
      <c r="G19432">
        <v>26</v>
      </c>
    </row>
    <row r="19433" spans="2:7" customFormat="1" ht="15" x14ac:dyDescent="0.25">
      <c r="B19433" s="114">
        <v>19432</v>
      </c>
      <c r="C19433" s="7">
        <v>25</v>
      </c>
      <c r="G19433">
        <v>26</v>
      </c>
    </row>
    <row r="19434" spans="2:7" customFormat="1" ht="15" x14ac:dyDescent="0.25">
      <c r="B19434" s="114">
        <v>19433</v>
      </c>
      <c r="C19434" s="7">
        <v>25</v>
      </c>
      <c r="G19434">
        <v>26</v>
      </c>
    </row>
    <row r="19435" spans="2:7" customFormat="1" ht="15" x14ac:dyDescent="0.25">
      <c r="B19435" s="114">
        <v>19434</v>
      </c>
      <c r="C19435" s="7">
        <v>25</v>
      </c>
      <c r="G19435">
        <v>26</v>
      </c>
    </row>
    <row r="19436" spans="2:7" customFormat="1" ht="15" x14ac:dyDescent="0.25">
      <c r="B19436" s="114">
        <v>19435</v>
      </c>
      <c r="C19436" s="7">
        <v>25</v>
      </c>
      <c r="G19436">
        <v>26</v>
      </c>
    </row>
    <row r="19437" spans="2:7" customFormat="1" ht="15" x14ac:dyDescent="0.25">
      <c r="B19437" s="114">
        <v>19436</v>
      </c>
      <c r="C19437" s="7">
        <v>25</v>
      </c>
      <c r="G19437">
        <v>26</v>
      </c>
    </row>
    <row r="19438" spans="2:7" customFormat="1" ht="15" x14ac:dyDescent="0.25">
      <c r="B19438" s="114">
        <v>19437</v>
      </c>
      <c r="C19438" s="7">
        <v>25</v>
      </c>
      <c r="G19438">
        <v>26</v>
      </c>
    </row>
    <row r="19439" spans="2:7" customFormat="1" ht="15" x14ac:dyDescent="0.25">
      <c r="B19439" s="114">
        <v>19438</v>
      </c>
      <c r="C19439" s="7">
        <v>25</v>
      </c>
      <c r="G19439">
        <v>26</v>
      </c>
    </row>
    <row r="19440" spans="2:7" customFormat="1" ht="15" x14ac:dyDescent="0.25">
      <c r="B19440" s="114">
        <v>19439</v>
      </c>
      <c r="C19440" s="7">
        <v>25</v>
      </c>
      <c r="G19440">
        <v>26</v>
      </c>
    </row>
    <row r="19441" spans="2:7" customFormat="1" ht="15" x14ac:dyDescent="0.25">
      <c r="B19441" s="114">
        <v>19440</v>
      </c>
      <c r="C19441" s="7">
        <v>25</v>
      </c>
      <c r="G19441">
        <v>26</v>
      </c>
    </row>
    <row r="19442" spans="2:7" customFormat="1" ht="15" x14ac:dyDescent="0.25">
      <c r="B19442" s="114">
        <v>19441</v>
      </c>
      <c r="C19442" s="7">
        <v>25</v>
      </c>
      <c r="G19442">
        <v>26</v>
      </c>
    </row>
    <row r="19443" spans="2:7" customFormat="1" ht="15" x14ac:dyDescent="0.25">
      <c r="B19443" s="114">
        <v>19442</v>
      </c>
      <c r="C19443" s="7">
        <v>25</v>
      </c>
      <c r="G19443">
        <v>26</v>
      </c>
    </row>
    <row r="19444" spans="2:7" customFormat="1" ht="15" x14ac:dyDescent="0.25">
      <c r="B19444" s="114">
        <v>19443</v>
      </c>
      <c r="C19444" s="7">
        <v>25</v>
      </c>
      <c r="G19444">
        <v>26</v>
      </c>
    </row>
    <row r="19445" spans="2:7" customFormat="1" ht="15" x14ac:dyDescent="0.25">
      <c r="B19445" s="114">
        <v>19444</v>
      </c>
      <c r="C19445" s="7">
        <v>25</v>
      </c>
      <c r="G19445">
        <v>26</v>
      </c>
    </row>
    <row r="19446" spans="2:7" customFormat="1" ht="15" x14ac:dyDescent="0.25">
      <c r="B19446" s="114">
        <v>19445</v>
      </c>
      <c r="C19446" s="7">
        <v>25</v>
      </c>
      <c r="G19446">
        <v>26</v>
      </c>
    </row>
    <row r="19447" spans="2:7" customFormat="1" ht="15" x14ac:dyDescent="0.25">
      <c r="B19447" s="114">
        <v>19446</v>
      </c>
      <c r="C19447" s="7">
        <v>25</v>
      </c>
      <c r="G19447">
        <v>26</v>
      </c>
    </row>
    <row r="19448" spans="2:7" customFormat="1" ht="15" x14ac:dyDescent="0.25">
      <c r="B19448" s="114">
        <v>19447</v>
      </c>
      <c r="C19448" s="7">
        <v>25</v>
      </c>
      <c r="G19448">
        <v>26</v>
      </c>
    </row>
    <row r="19449" spans="2:7" customFormat="1" ht="15" x14ac:dyDescent="0.25">
      <c r="B19449" s="114">
        <v>19448</v>
      </c>
      <c r="C19449" s="7">
        <v>25</v>
      </c>
      <c r="G19449">
        <v>26</v>
      </c>
    </row>
    <row r="19450" spans="2:7" customFormat="1" ht="15" x14ac:dyDescent="0.25">
      <c r="B19450" s="114">
        <v>19449</v>
      </c>
      <c r="C19450" s="7">
        <v>25</v>
      </c>
      <c r="G19450">
        <v>26</v>
      </c>
    </row>
    <row r="19451" spans="2:7" customFormat="1" ht="15" x14ac:dyDescent="0.25">
      <c r="B19451" s="114">
        <v>19450</v>
      </c>
      <c r="C19451" s="7">
        <v>25</v>
      </c>
      <c r="G19451">
        <v>26</v>
      </c>
    </row>
    <row r="19452" spans="2:7" customFormat="1" ht="15" x14ac:dyDescent="0.25">
      <c r="B19452" s="114">
        <v>19451</v>
      </c>
      <c r="C19452" s="7">
        <v>25</v>
      </c>
      <c r="G19452">
        <v>26</v>
      </c>
    </row>
    <row r="19453" spans="2:7" customFormat="1" ht="15" x14ac:dyDescent="0.25">
      <c r="B19453" s="114">
        <v>19452</v>
      </c>
      <c r="C19453" s="7">
        <v>25</v>
      </c>
      <c r="G19453">
        <v>26</v>
      </c>
    </row>
    <row r="19454" spans="2:7" customFormat="1" ht="15" x14ac:dyDescent="0.25">
      <c r="B19454" s="114">
        <v>19453</v>
      </c>
      <c r="C19454" s="7">
        <v>25</v>
      </c>
      <c r="G19454">
        <v>26</v>
      </c>
    </row>
    <row r="19455" spans="2:7" customFormat="1" ht="15" x14ac:dyDescent="0.25">
      <c r="B19455" s="114">
        <v>19454</v>
      </c>
      <c r="C19455" s="7">
        <v>25</v>
      </c>
      <c r="G19455">
        <v>26</v>
      </c>
    </row>
    <row r="19456" spans="2:7" customFormat="1" ht="15" x14ac:dyDescent="0.25">
      <c r="B19456" s="114">
        <v>19455</v>
      </c>
      <c r="C19456" s="7">
        <v>25</v>
      </c>
      <c r="G19456">
        <v>26</v>
      </c>
    </row>
    <row r="19457" spans="2:7" customFormat="1" ht="15" x14ac:dyDescent="0.25">
      <c r="B19457" s="114">
        <v>19456</v>
      </c>
      <c r="C19457" s="7">
        <v>25</v>
      </c>
      <c r="G19457">
        <v>26</v>
      </c>
    </row>
    <row r="19458" spans="2:7" customFormat="1" ht="15" x14ac:dyDescent="0.25">
      <c r="B19458" s="114">
        <v>19457</v>
      </c>
      <c r="C19458" s="7">
        <v>25</v>
      </c>
      <c r="G19458">
        <v>26</v>
      </c>
    </row>
    <row r="19459" spans="2:7" customFormat="1" ht="15" x14ac:dyDescent="0.25">
      <c r="B19459" s="114">
        <v>19458</v>
      </c>
      <c r="C19459" s="7">
        <v>25</v>
      </c>
      <c r="G19459">
        <v>26</v>
      </c>
    </row>
    <row r="19460" spans="2:7" customFormat="1" ht="15" x14ac:dyDescent="0.25">
      <c r="B19460" s="114">
        <v>19459</v>
      </c>
      <c r="C19460" s="7">
        <v>25</v>
      </c>
      <c r="G19460">
        <v>26</v>
      </c>
    </row>
    <row r="19461" spans="2:7" customFormat="1" ht="15" x14ac:dyDescent="0.25">
      <c r="B19461" s="114">
        <v>19460</v>
      </c>
      <c r="C19461" s="7">
        <v>25</v>
      </c>
      <c r="G19461">
        <v>26</v>
      </c>
    </row>
    <row r="19462" spans="2:7" customFormat="1" ht="15" x14ac:dyDescent="0.25">
      <c r="B19462" s="114">
        <v>19461</v>
      </c>
      <c r="C19462" s="7">
        <v>25</v>
      </c>
      <c r="G19462">
        <v>26</v>
      </c>
    </row>
    <row r="19463" spans="2:7" customFormat="1" ht="15" x14ac:dyDescent="0.25">
      <c r="B19463" s="114">
        <v>19462</v>
      </c>
      <c r="C19463" s="7">
        <v>25</v>
      </c>
      <c r="G19463">
        <v>26</v>
      </c>
    </row>
    <row r="19464" spans="2:7" customFormat="1" ht="15" x14ac:dyDescent="0.25">
      <c r="B19464" s="114">
        <v>19463</v>
      </c>
      <c r="C19464" s="7">
        <v>25</v>
      </c>
      <c r="G19464">
        <v>26</v>
      </c>
    </row>
    <row r="19465" spans="2:7" customFormat="1" ht="15" x14ac:dyDescent="0.25">
      <c r="B19465" s="114">
        <v>19464</v>
      </c>
      <c r="C19465" s="7">
        <v>25</v>
      </c>
      <c r="G19465">
        <v>26</v>
      </c>
    </row>
    <row r="19466" spans="2:7" customFormat="1" ht="15" x14ac:dyDescent="0.25">
      <c r="B19466" s="114">
        <v>19465</v>
      </c>
      <c r="C19466" s="7">
        <v>25</v>
      </c>
      <c r="G19466">
        <v>26</v>
      </c>
    </row>
    <row r="19467" spans="2:7" customFormat="1" ht="15" x14ac:dyDescent="0.25">
      <c r="B19467" s="114">
        <v>19466</v>
      </c>
      <c r="C19467" s="7">
        <v>25</v>
      </c>
      <c r="G19467">
        <v>26</v>
      </c>
    </row>
    <row r="19468" spans="2:7" customFormat="1" ht="15" x14ac:dyDescent="0.25">
      <c r="B19468" s="114">
        <v>19467</v>
      </c>
      <c r="C19468" s="7">
        <v>25</v>
      </c>
      <c r="G19468">
        <v>26</v>
      </c>
    </row>
    <row r="19469" spans="2:7" customFormat="1" ht="15" x14ac:dyDescent="0.25">
      <c r="B19469" s="114">
        <v>19468</v>
      </c>
      <c r="C19469" s="7">
        <v>25</v>
      </c>
      <c r="G19469">
        <v>26</v>
      </c>
    </row>
    <row r="19470" spans="2:7" customFormat="1" ht="15" x14ac:dyDescent="0.25">
      <c r="B19470" s="114">
        <v>19469</v>
      </c>
      <c r="C19470" s="7">
        <v>25</v>
      </c>
      <c r="G19470">
        <v>26</v>
      </c>
    </row>
    <row r="19471" spans="2:7" customFormat="1" ht="15" x14ac:dyDescent="0.25">
      <c r="B19471" s="114">
        <v>19470</v>
      </c>
      <c r="C19471" s="7">
        <v>25</v>
      </c>
      <c r="G19471">
        <v>26</v>
      </c>
    </row>
    <row r="19472" spans="2:7" customFormat="1" ht="15" x14ac:dyDescent="0.25">
      <c r="B19472" s="114">
        <v>19471</v>
      </c>
      <c r="C19472" s="7">
        <v>25</v>
      </c>
      <c r="G19472">
        <v>26</v>
      </c>
    </row>
    <row r="19473" spans="2:7" customFormat="1" ht="15" x14ac:dyDescent="0.25">
      <c r="B19473" s="114">
        <v>19472</v>
      </c>
      <c r="C19473" s="7">
        <v>25</v>
      </c>
      <c r="G19473">
        <v>26</v>
      </c>
    </row>
    <row r="19474" spans="2:7" customFormat="1" ht="15" x14ac:dyDescent="0.25">
      <c r="B19474" s="114">
        <v>19473</v>
      </c>
      <c r="C19474" s="7">
        <v>25</v>
      </c>
      <c r="G19474">
        <v>26</v>
      </c>
    </row>
    <row r="19475" spans="2:7" customFormat="1" ht="15" x14ac:dyDescent="0.25">
      <c r="B19475" s="114">
        <v>19474</v>
      </c>
      <c r="C19475" s="7">
        <v>25</v>
      </c>
      <c r="G19475">
        <v>26</v>
      </c>
    </row>
    <row r="19476" spans="2:7" customFormat="1" ht="15" x14ac:dyDescent="0.25">
      <c r="B19476" s="114">
        <v>19475</v>
      </c>
      <c r="C19476" s="7">
        <v>25</v>
      </c>
      <c r="G19476">
        <v>26</v>
      </c>
    </row>
    <row r="19477" spans="2:7" customFormat="1" ht="15" x14ac:dyDescent="0.25">
      <c r="B19477" s="114">
        <v>19476</v>
      </c>
      <c r="C19477" s="7">
        <v>25</v>
      </c>
      <c r="G19477">
        <v>26</v>
      </c>
    </row>
    <row r="19478" spans="2:7" customFormat="1" ht="15" x14ac:dyDescent="0.25">
      <c r="B19478" s="114">
        <v>19477</v>
      </c>
      <c r="C19478" s="7">
        <v>25</v>
      </c>
      <c r="G19478">
        <v>26</v>
      </c>
    </row>
    <row r="19479" spans="2:7" customFormat="1" ht="15" x14ac:dyDescent="0.25">
      <c r="B19479" s="114">
        <v>19478</v>
      </c>
      <c r="C19479" s="7">
        <v>25</v>
      </c>
      <c r="G19479">
        <v>26</v>
      </c>
    </row>
    <row r="19480" spans="2:7" customFormat="1" ht="15" x14ac:dyDescent="0.25">
      <c r="B19480" s="114">
        <v>19479</v>
      </c>
      <c r="C19480" s="7">
        <v>25</v>
      </c>
      <c r="G19480">
        <v>26</v>
      </c>
    </row>
    <row r="19481" spans="2:7" customFormat="1" ht="15" x14ac:dyDescent="0.25">
      <c r="B19481" s="114">
        <v>19480</v>
      </c>
      <c r="C19481" s="7">
        <v>25</v>
      </c>
      <c r="G19481">
        <v>26</v>
      </c>
    </row>
    <row r="19482" spans="2:7" customFormat="1" ht="15" x14ac:dyDescent="0.25">
      <c r="B19482" s="114">
        <v>19481</v>
      </c>
      <c r="C19482" s="7">
        <v>25</v>
      </c>
      <c r="G19482">
        <v>26</v>
      </c>
    </row>
    <row r="19483" spans="2:7" customFormat="1" ht="15" x14ac:dyDescent="0.25">
      <c r="B19483" s="114">
        <v>19482</v>
      </c>
      <c r="C19483" s="7">
        <v>25</v>
      </c>
      <c r="G19483">
        <v>26</v>
      </c>
    </row>
    <row r="19484" spans="2:7" customFormat="1" ht="15" x14ac:dyDescent="0.25">
      <c r="B19484" s="114">
        <v>19483</v>
      </c>
      <c r="C19484" s="7">
        <v>25</v>
      </c>
      <c r="G19484">
        <v>26</v>
      </c>
    </row>
    <row r="19485" spans="2:7" customFormat="1" ht="15" x14ac:dyDescent="0.25">
      <c r="B19485" s="114">
        <v>19484</v>
      </c>
      <c r="C19485" s="7">
        <v>25</v>
      </c>
      <c r="G19485">
        <v>26</v>
      </c>
    </row>
    <row r="19486" spans="2:7" customFormat="1" ht="15" x14ac:dyDescent="0.25">
      <c r="B19486" s="114">
        <v>19485</v>
      </c>
      <c r="C19486" s="7">
        <v>25</v>
      </c>
      <c r="G19486">
        <v>26</v>
      </c>
    </row>
    <row r="19487" spans="2:7" customFormat="1" ht="15" x14ac:dyDescent="0.25">
      <c r="B19487" s="114">
        <v>19486</v>
      </c>
      <c r="C19487" s="7">
        <v>25</v>
      </c>
      <c r="G19487">
        <v>26</v>
      </c>
    </row>
    <row r="19488" spans="2:7" customFormat="1" ht="15" x14ac:dyDescent="0.25">
      <c r="B19488" s="114">
        <v>19487</v>
      </c>
      <c r="C19488" s="7">
        <v>25</v>
      </c>
      <c r="G19488">
        <v>26</v>
      </c>
    </row>
    <row r="19489" spans="2:7" customFormat="1" ht="15" x14ac:dyDescent="0.25">
      <c r="B19489" s="114">
        <v>19488</v>
      </c>
      <c r="C19489" s="7">
        <v>25</v>
      </c>
      <c r="G19489">
        <v>26</v>
      </c>
    </row>
    <row r="19490" spans="2:7" customFormat="1" ht="15" x14ac:dyDescent="0.25">
      <c r="B19490" s="114">
        <v>19489</v>
      </c>
      <c r="C19490" s="7">
        <v>25</v>
      </c>
      <c r="G19490">
        <v>26</v>
      </c>
    </row>
    <row r="19491" spans="2:7" customFormat="1" ht="15" x14ac:dyDescent="0.25">
      <c r="B19491" s="114">
        <v>19490</v>
      </c>
      <c r="C19491" s="7">
        <v>25</v>
      </c>
      <c r="G19491">
        <v>26</v>
      </c>
    </row>
    <row r="19492" spans="2:7" customFormat="1" ht="15" x14ac:dyDescent="0.25">
      <c r="B19492" s="114">
        <v>19491</v>
      </c>
      <c r="C19492" s="7">
        <v>25</v>
      </c>
      <c r="G19492">
        <v>26</v>
      </c>
    </row>
    <row r="19493" spans="2:7" customFormat="1" ht="15" x14ac:dyDescent="0.25">
      <c r="B19493" s="114">
        <v>19492</v>
      </c>
      <c r="C19493" s="7">
        <v>25</v>
      </c>
      <c r="G19493">
        <v>26</v>
      </c>
    </row>
    <row r="19494" spans="2:7" customFormat="1" ht="15" x14ac:dyDescent="0.25">
      <c r="B19494" s="114">
        <v>19493</v>
      </c>
      <c r="C19494" s="7">
        <v>25</v>
      </c>
      <c r="G19494">
        <v>26</v>
      </c>
    </row>
    <row r="19495" spans="2:7" customFormat="1" ht="15" x14ac:dyDescent="0.25">
      <c r="B19495" s="114">
        <v>19494</v>
      </c>
      <c r="C19495" s="7">
        <v>25</v>
      </c>
      <c r="G19495">
        <v>26</v>
      </c>
    </row>
    <row r="19496" spans="2:7" customFormat="1" ht="15" x14ac:dyDescent="0.25">
      <c r="B19496" s="114">
        <v>19495</v>
      </c>
      <c r="C19496" s="7">
        <v>25</v>
      </c>
      <c r="G19496">
        <v>26</v>
      </c>
    </row>
    <row r="19497" spans="2:7" customFormat="1" ht="15" x14ac:dyDescent="0.25">
      <c r="B19497" s="114">
        <v>19496</v>
      </c>
      <c r="C19497" s="7">
        <v>25</v>
      </c>
      <c r="G19497">
        <v>26</v>
      </c>
    </row>
    <row r="19498" spans="2:7" customFormat="1" ht="15" x14ac:dyDescent="0.25">
      <c r="B19498" s="114">
        <v>19497</v>
      </c>
      <c r="C19498" s="7">
        <v>25</v>
      </c>
      <c r="G19498">
        <v>26</v>
      </c>
    </row>
    <row r="19499" spans="2:7" customFormat="1" ht="15" x14ac:dyDescent="0.25">
      <c r="B19499" s="114">
        <v>19498</v>
      </c>
      <c r="C19499" s="7">
        <v>25</v>
      </c>
      <c r="G19499">
        <v>26</v>
      </c>
    </row>
    <row r="19500" spans="2:7" customFormat="1" ht="15" x14ac:dyDescent="0.25">
      <c r="B19500" s="114">
        <v>19499</v>
      </c>
      <c r="C19500" s="7">
        <v>25</v>
      </c>
      <c r="G19500">
        <v>26</v>
      </c>
    </row>
    <row r="19501" spans="2:7" customFormat="1" ht="15" x14ac:dyDescent="0.25">
      <c r="B19501" s="114">
        <v>19500</v>
      </c>
      <c r="C19501" s="7">
        <v>25</v>
      </c>
      <c r="G19501">
        <v>26</v>
      </c>
    </row>
    <row r="19502" spans="2:7" customFormat="1" ht="15" x14ac:dyDescent="0.25">
      <c r="B19502" s="114">
        <v>19501</v>
      </c>
      <c r="C19502" s="7">
        <v>25</v>
      </c>
      <c r="G19502">
        <v>26</v>
      </c>
    </row>
    <row r="19503" spans="2:7" customFormat="1" ht="15" x14ac:dyDescent="0.25">
      <c r="B19503" s="114">
        <v>19502</v>
      </c>
      <c r="C19503" s="7">
        <v>25</v>
      </c>
      <c r="G19503">
        <v>26</v>
      </c>
    </row>
    <row r="19504" spans="2:7" customFormat="1" ht="15" x14ac:dyDescent="0.25">
      <c r="B19504" s="114">
        <v>19503</v>
      </c>
      <c r="C19504" s="7">
        <v>25</v>
      </c>
      <c r="G19504">
        <v>26</v>
      </c>
    </row>
    <row r="19505" spans="2:7" customFormat="1" ht="15" x14ac:dyDescent="0.25">
      <c r="B19505" s="114">
        <v>19504</v>
      </c>
      <c r="C19505" s="7">
        <v>25</v>
      </c>
      <c r="G19505">
        <v>26</v>
      </c>
    </row>
    <row r="19506" spans="2:7" customFormat="1" ht="15" x14ac:dyDescent="0.25">
      <c r="B19506" s="114">
        <v>19505</v>
      </c>
      <c r="C19506" s="7">
        <v>25</v>
      </c>
      <c r="G19506">
        <v>26</v>
      </c>
    </row>
    <row r="19507" spans="2:7" customFormat="1" ht="15" x14ac:dyDescent="0.25">
      <c r="B19507" s="114">
        <v>19506</v>
      </c>
      <c r="C19507" s="7">
        <v>25</v>
      </c>
      <c r="G19507">
        <v>26</v>
      </c>
    </row>
    <row r="19508" spans="2:7" customFormat="1" ht="15" x14ac:dyDescent="0.25">
      <c r="B19508" s="114">
        <v>19507</v>
      </c>
      <c r="C19508" s="7">
        <v>25</v>
      </c>
      <c r="G19508">
        <v>26</v>
      </c>
    </row>
    <row r="19509" spans="2:7" customFormat="1" ht="15" x14ac:dyDescent="0.25">
      <c r="B19509" s="114">
        <v>19508</v>
      </c>
      <c r="C19509" s="7">
        <v>25</v>
      </c>
      <c r="G19509">
        <v>26</v>
      </c>
    </row>
    <row r="19510" spans="2:7" customFormat="1" ht="15" x14ac:dyDescent="0.25">
      <c r="B19510" s="114">
        <v>19509</v>
      </c>
      <c r="C19510" s="7">
        <v>25</v>
      </c>
      <c r="G19510">
        <v>26</v>
      </c>
    </row>
    <row r="19511" spans="2:7" customFormat="1" ht="15" x14ac:dyDescent="0.25">
      <c r="B19511" s="114">
        <v>19510</v>
      </c>
      <c r="C19511" s="7">
        <v>25</v>
      </c>
      <c r="G19511">
        <v>26</v>
      </c>
    </row>
    <row r="19512" spans="2:7" customFormat="1" ht="15" x14ac:dyDescent="0.25">
      <c r="B19512" s="114">
        <v>19511</v>
      </c>
      <c r="C19512" s="7">
        <v>25</v>
      </c>
      <c r="G19512">
        <v>26</v>
      </c>
    </row>
    <row r="19513" spans="2:7" customFormat="1" ht="15" x14ac:dyDescent="0.25">
      <c r="B19513" s="114">
        <v>19512</v>
      </c>
      <c r="C19513" s="7">
        <v>25</v>
      </c>
      <c r="G19513">
        <v>26</v>
      </c>
    </row>
    <row r="19514" spans="2:7" customFormat="1" ht="15" x14ac:dyDescent="0.25">
      <c r="B19514" s="114">
        <v>19513</v>
      </c>
      <c r="C19514" s="7">
        <v>25</v>
      </c>
      <c r="G19514">
        <v>26</v>
      </c>
    </row>
    <row r="19515" spans="2:7" customFormat="1" ht="15" x14ac:dyDescent="0.25">
      <c r="B19515" s="114">
        <v>19514</v>
      </c>
      <c r="C19515" s="7">
        <v>25</v>
      </c>
      <c r="G19515">
        <v>26</v>
      </c>
    </row>
    <row r="19516" spans="2:7" customFormat="1" ht="15" x14ac:dyDescent="0.25">
      <c r="B19516" s="114">
        <v>19515</v>
      </c>
      <c r="C19516" s="7">
        <v>25</v>
      </c>
      <c r="G19516">
        <v>26</v>
      </c>
    </row>
    <row r="19517" spans="2:7" customFormat="1" ht="15" x14ac:dyDescent="0.25">
      <c r="B19517" s="114">
        <v>19516</v>
      </c>
      <c r="C19517" s="7">
        <v>25</v>
      </c>
      <c r="G19517">
        <v>26</v>
      </c>
    </row>
    <row r="19518" spans="2:7" customFormat="1" ht="15" x14ac:dyDescent="0.25">
      <c r="B19518" s="114">
        <v>19517</v>
      </c>
      <c r="C19518" s="7">
        <v>25</v>
      </c>
      <c r="G19518">
        <v>26</v>
      </c>
    </row>
    <row r="19519" spans="2:7" customFormat="1" ht="15" x14ac:dyDescent="0.25">
      <c r="B19519" s="114">
        <v>19518</v>
      </c>
      <c r="C19519" s="7">
        <v>25</v>
      </c>
      <c r="G19519">
        <v>26</v>
      </c>
    </row>
    <row r="19520" spans="2:7" customFormat="1" ht="15" x14ac:dyDescent="0.25">
      <c r="B19520" s="114">
        <v>19519</v>
      </c>
      <c r="C19520" s="7">
        <v>25</v>
      </c>
      <c r="G19520">
        <v>26</v>
      </c>
    </row>
    <row r="19521" spans="2:7" customFormat="1" ht="15" x14ac:dyDescent="0.25">
      <c r="B19521" s="114">
        <v>19520</v>
      </c>
      <c r="C19521" s="7">
        <v>25</v>
      </c>
      <c r="G19521">
        <v>26</v>
      </c>
    </row>
    <row r="19522" spans="2:7" customFormat="1" ht="15" x14ac:dyDescent="0.25">
      <c r="B19522" s="114">
        <v>19521</v>
      </c>
      <c r="C19522" s="7">
        <v>25</v>
      </c>
      <c r="G19522">
        <v>26</v>
      </c>
    </row>
    <row r="19523" spans="2:7" customFormat="1" ht="15" x14ac:dyDescent="0.25">
      <c r="B19523" s="114">
        <v>19522</v>
      </c>
      <c r="C19523" s="7">
        <v>25</v>
      </c>
      <c r="G19523">
        <v>26</v>
      </c>
    </row>
    <row r="19524" spans="2:7" customFormat="1" ht="15" x14ac:dyDescent="0.25">
      <c r="B19524" s="114">
        <v>19523</v>
      </c>
      <c r="C19524" s="7">
        <v>25</v>
      </c>
      <c r="G19524">
        <v>26</v>
      </c>
    </row>
    <row r="19525" spans="2:7" customFormat="1" ht="15" x14ac:dyDescent="0.25">
      <c r="B19525" s="114">
        <v>19524</v>
      </c>
      <c r="C19525" s="7">
        <v>25</v>
      </c>
      <c r="G19525">
        <v>26</v>
      </c>
    </row>
    <row r="19526" spans="2:7" customFormat="1" ht="15" x14ac:dyDescent="0.25">
      <c r="B19526" s="114">
        <v>19525</v>
      </c>
      <c r="C19526" s="7">
        <v>25</v>
      </c>
      <c r="G19526">
        <v>26</v>
      </c>
    </row>
    <row r="19527" spans="2:7" customFormat="1" ht="15" x14ac:dyDescent="0.25">
      <c r="B19527" s="114">
        <v>19526</v>
      </c>
      <c r="C19527" s="7">
        <v>25</v>
      </c>
      <c r="G19527">
        <v>26</v>
      </c>
    </row>
    <row r="19528" spans="2:7" customFormat="1" ht="15" x14ac:dyDescent="0.25">
      <c r="B19528" s="114">
        <v>19527</v>
      </c>
      <c r="C19528" s="7">
        <v>25</v>
      </c>
      <c r="G19528">
        <v>26</v>
      </c>
    </row>
    <row r="19529" spans="2:7" customFormat="1" ht="15" x14ac:dyDescent="0.25">
      <c r="B19529" s="114">
        <v>19528</v>
      </c>
      <c r="C19529" s="7">
        <v>25</v>
      </c>
      <c r="G19529">
        <v>26</v>
      </c>
    </row>
    <row r="19530" spans="2:7" customFormat="1" ht="15" x14ac:dyDescent="0.25">
      <c r="B19530" s="114">
        <v>19529</v>
      </c>
      <c r="C19530" s="7">
        <v>25</v>
      </c>
      <c r="G19530">
        <v>26</v>
      </c>
    </row>
    <row r="19531" spans="2:7" customFormat="1" ht="15" x14ac:dyDescent="0.25">
      <c r="B19531" s="114">
        <v>19530</v>
      </c>
      <c r="C19531" s="7">
        <v>25</v>
      </c>
      <c r="G19531">
        <v>26</v>
      </c>
    </row>
    <row r="19532" spans="2:7" customFormat="1" ht="15" x14ac:dyDescent="0.25">
      <c r="B19532" s="114">
        <v>19531</v>
      </c>
      <c r="C19532" s="7">
        <v>25</v>
      </c>
      <c r="G19532">
        <v>26</v>
      </c>
    </row>
    <row r="19533" spans="2:7" customFormat="1" ht="15" x14ac:dyDescent="0.25">
      <c r="B19533" s="114">
        <v>19532</v>
      </c>
      <c r="C19533" s="7">
        <v>25</v>
      </c>
      <c r="G19533">
        <v>26</v>
      </c>
    </row>
    <row r="19534" spans="2:7" customFormat="1" ht="15" x14ac:dyDescent="0.25">
      <c r="B19534" s="114">
        <v>19533</v>
      </c>
      <c r="C19534" s="7">
        <v>25</v>
      </c>
      <c r="G19534">
        <v>26</v>
      </c>
    </row>
    <row r="19535" spans="2:7" customFormat="1" ht="15" x14ac:dyDescent="0.25">
      <c r="B19535" s="114">
        <v>19534</v>
      </c>
      <c r="C19535" s="7">
        <v>25</v>
      </c>
      <c r="G19535">
        <v>26</v>
      </c>
    </row>
    <row r="19536" spans="2:7" customFormat="1" ht="15" x14ac:dyDescent="0.25">
      <c r="B19536" s="114">
        <v>19535</v>
      </c>
      <c r="C19536" s="7">
        <v>25</v>
      </c>
      <c r="G19536">
        <v>26</v>
      </c>
    </row>
    <row r="19537" spans="2:7" customFormat="1" ht="15" x14ac:dyDescent="0.25">
      <c r="B19537" s="114">
        <v>19536</v>
      </c>
      <c r="C19537" s="7">
        <v>25</v>
      </c>
      <c r="G19537">
        <v>26</v>
      </c>
    </row>
    <row r="19538" spans="2:7" customFormat="1" ht="15" x14ac:dyDescent="0.25">
      <c r="B19538" s="114">
        <v>19537</v>
      </c>
      <c r="C19538" s="7">
        <v>25</v>
      </c>
      <c r="G19538">
        <v>26</v>
      </c>
    </row>
    <row r="19539" spans="2:7" customFormat="1" ht="15" x14ac:dyDescent="0.25">
      <c r="B19539" s="114">
        <v>19538</v>
      </c>
      <c r="C19539" s="7">
        <v>25</v>
      </c>
      <c r="G19539">
        <v>26</v>
      </c>
    </row>
    <row r="19540" spans="2:7" customFormat="1" ht="15" x14ac:dyDescent="0.25">
      <c r="B19540" s="114">
        <v>19539</v>
      </c>
      <c r="C19540" s="7">
        <v>25</v>
      </c>
      <c r="G19540">
        <v>26</v>
      </c>
    </row>
    <row r="19541" spans="2:7" customFormat="1" ht="15" x14ac:dyDescent="0.25">
      <c r="B19541" s="114">
        <v>19540</v>
      </c>
      <c r="C19541" s="7">
        <v>25</v>
      </c>
      <c r="G19541">
        <v>26</v>
      </c>
    </row>
    <row r="19542" spans="2:7" customFormat="1" ht="15" x14ac:dyDescent="0.25">
      <c r="B19542" s="114">
        <v>19541</v>
      </c>
      <c r="C19542" s="7">
        <v>25</v>
      </c>
      <c r="G19542">
        <v>26</v>
      </c>
    </row>
    <row r="19543" spans="2:7" customFormat="1" ht="15" x14ac:dyDescent="0.25">
      <c r="B19543" s="114">
        <v>19542</v>
      </c>
      <c r="C19543" s="7">
        <v>25</v>
      </c>
      <c r="G19543">
        <v>26</v>
      </c>
    </row>
    <row r="19544" spans="2:7" customFormat="1" ht="15" x14ac:dyDescent="0.25">
      <c r="B19544" s="114">
        <v>19543</v>
      </c>
      <c r="C19544" s="7">
        <v>25</v>
      </c>
      <c r="G19544">
        <v>26</v>
      </c>
    </row>
    <row r="19545" spans="2:7" customFormat="1" ht="15" x14ac:dyDescent="0.25">
      <c r="B19545" s="114">
        <v>19544</v>
      </c>
      <c r="C19545" s="7">
        <v>25</v>
      </c>
      <c r="G19545">
        <v>26</v>
      </c>
    </row>
    <row r="19546" spans="2:7" customFormat="1" ht="15" x14ac:dyDescent="0.25">
      <c r="B19546" s="114">
        <v>19545</v>
      </c>
      <c r="C19546" s="7">
        <v>25</v>
      </c>
      <c r="G19546">
        <v>26</v>
      </c>
    </row>
    <row r="19547" spans="2:7" customFormat="1" ht="15" x14ac:dyDescent="0.25">
      <c r="B19547" s="114">
        <v>19546</v>
      </c>
      <c r="C19547" s="7">
        <v>25</v>
      </c>
      <c r="G19547">
        <v>26</v>
      </c>
    </row>
    <row r="19548" spans="2:7" customFormat="1" ht="15" x14ac:dyDescent="0.25">
      <c r="B19548" s="114">
        <v>19547</v>
      </c>
      <c r="C19548" s="7">
        <v>25</v>
      </c>
      <c r="G19548">
        <v>26</v>
      </c>
    </row>
    <row r="19549" spans="2:7" customFormat="1" ht="15" x14ac:dyDescent="0.25">
      <c r="B19549" s="114">
        <v>19548</v>
      </c>
      <c r="C19549" s="7">
        <v>25</v>
      </c>
      <c r="G19549">
        <v>26</v>
      </c>
    </row>
    <row r="19550" spans="2:7" customFormat="1" ht="15" x14ac:dyDescent="0.25">
      <c r="B19550" s="114">
        <v>19549</v>
      </c>
      <c r="C19550" s="7">
        <v>25</v>
      </c>
      <c r="G19550">
        <v>26</v>
      </c>
    </row>
    <row r="19551" spans="2:7" customFormat="1" ht="15" x14ac:dyDescent="0.25">
      <c r="B19551" s="114">
        <v>19550</v>
      </c>
      <c r="C19551" s="7">
        <v>25</v>
      </c>
      <c r="G19551">
        <v>26</v>
      </c>
    </row>
    <row r="19552" spans="2:7" customFormat="1" ht="15" x14ac:dyDescent="0.25">
      <c r="B19552" s="114">
        <v>19551</v>
      </c>
      <c r="C19552" s="7">
        <v>25</v>
      </c>
      <c r="G19552">
        <v>26</v>
      </c>
    </row>
    <row r="19553" spans="2:7" customFormat="1" ht="15" x14ac:dyDescent="0.25">
      <c r="B19553" s="114">
        <v>19552</v>
      </c>
      <c r="C19553" s="7">
        <v>25</v>
      </c>
      <c r="G19553">
        <v>26</v>
      </c>
    </row>
    <row r="19554" spans="2:7" customFormat="1" ht="15" x14ac:dyDescent="0.25">
      <c r="B19554" s="114">
        <v>19553</v>
      </c>
      <c r="C19554" s="7">
        <v>25</v>
      </c>
      <c r="G19554">
        <v>26</v>
      </c>
    </row>
    <row r="19555" spans="2:7" customFormat="1" ht="15" x14ac:dyDescent="0.25">
      <c r="B19555" s="114">
        <v>19554</v>
      </c>
      <c r="C19555" s="7">
        <v>25</v>
      </c>
      <c r="G19555">
        <v>26</v>
      </c>
    </row>
    <row r="19556" spans="2:7" customFormat="1" ht="15" x14ac:dyDescent="0.25">
      <c r="B19556" s="114">
        <v>19555</v>
      </c>
      <c r="C19556" s="7">
        <v>25</v>
      </c>
      <c r="G19556">
        <v>26</v>
      </c>
    </row>
    <row r="19557" spans="2:7" customFormat="1" ht="15" x14ac:dyDescent="0.25">
      <c r="B19557" s="114">
        <v>19556</v>
      </c>
      <c r="C19557" s="7">
        <v>25</v>
      </c>
      <c r="G19557">
        <v>26</v>
      </c>
    </row>
    <row r="19558" spans="2:7" customFormat="1" ht="15" x14ac:dyDescent="0.25">
      <c r="B19558" s="114">
        <v>19557</v>
      </c>
      <c r="C19558" s="7">
        <v>25</v>
      </c>
      <c r="G19558">
        <v>26</v>
      </c>
    </row>
    <row r="19559" spans="2:7" customFormat="1" ht="15" x14ac:dyDescent="0.25">
      <c r="B19559" s="114">
        <v>19558</v>
      </c>
      <c r="C19559" s="7">
        <v>25</v>
      </c>
      <c r="G19559">
        <v>26</v>
      </c>
    </row>
    <row r="19560" spans="2:7" customFormat="1" ht="15" x14ac:dyDescent="0.25">
      <c r="B19560" s="114">
        <v>19559</v>
      </c>
      <c r="C19560" s="7">
        <v>25</v>
      </c>
      <c r="G19560">
        <v>26</v>
      </c>
    </row>
    <row r="19561" spans="2:7" customFormat="1" ht="15" x14ac:dyDescent="0.25">
      <c r="B19561" s="114">
        <v>19560</v>
      </c>
      <c r="C19561" s="7">
        <v>25</v>
      </c>
      <c r="G19561">
        <v>26</v>
      </c>
    </row>
    <row r="19562" spans="2:7" customFormat="1" ht="15" x14ac:dyDescent="0.25">
      <c r="B19562" s="114">
        <v>19561</v>
      </c>
      <c r="C19562" s="7">
        <v>25</v>
      </c>
      <c r="G19562">
        <v>26</v>
      </c>
    </row>
    <row r="19563" spans="2:7" customFormat="1" ht="15" x14ac:dyDescent="0.25">
      <c r="B19563" s="114">
        <v>19562</v>
      </c>
      <c r="C19563" s="7">
        <v>25</v>
      </c>
      <c r="G19563">
        <v>26</v>
      </c>
    </row>
    <row r="19564" spans="2:7" customFormat="1" ht="15" x14ac:dyDescent="0.25">
      <c r="B19564" s="114">
        <v>19563</v>
      </c>
      <c r="C19564" s="7">
        <v>25</v>
      </c>
      <c r="G19564">
        <v>26</v>
      </c>
    </row>
    <row r="19565" spans="2:7" customFormat="1" ht="15" x14ac:dyDescent="0.25">
      <c r="B19565" s="114">
        <v>19564</v>
      </c>
      <c r="C19565" s="7">
        <v>25</v>
      </c>
      <c r="G19565">
        <v>26</v>
      </c>
    </row>
    <row r="19566" spans="2:7" customFormat="1" ht="15" x14ac:dyDescent="0.25">
      <c r="B19566" s="114">
        <v>19565</v>
      </c>
      <c r="C19566" s="7">
        <v>25</v>
      </c>
      <c r="G19566">
        <v>26</v>
      </c>
    </row>
    <row r="19567" spans="2:7" customFormat="1" ht="15" x14ac:dyDescent="0.25">
      <c r="B19567" s="114">
        <v>19566</v>
      </c>
      <c r="C19567" s="7">
        <v>25</v>
      </c>
      <c r="G19567">
        <v>26</v>
      </c>
    </row>
    <row r="19568" spans="2:7" customFormat="1" ht="15" x14ac:dyDescent="0.25">
      <c r="B19568" s="114">
        <v>19567</v>
      </c>
      <c r="C19568" s="7">
        <v>25</v>
      </c>
      <c r="G19568">
        <v>26</v>
      </c>
    </row>
    <row r="19569" spans="2:7" customFormat="1" ht="15" x14ac:dyDescent="0.25">
      <c r="B19569" s="114">
        <v>19568</v>
      </c>
      <c r="C19569" s="7">
        <v>25</v>
      </c>
      <c r="G19569">
        <v>26</v>
      </c>
    </row>
    <row r="19570" spans="2:7" customFormat="1" ht="15" x14ac:dyDescent="0.25">
      <c r="B19570" s="114">
        <v>19569</v>
      </c>
      <c r="C19570" s="7">
        <v>25</v>
      </c>
      <c r="G19570">
        <v>26</v>
      </c>
    </row>
    <row r="19571" spans="2:7" customFormat="1" ht="15" x14ac:dyDescent="0.25">
      <c r="B19571" s="114">
        <v>19570</v>
      </c>
      <c r="C19571" s="7">
        <v>25</v>
      </c>
      <c r="G19571">
        <v>26</v>
      </c>
    </row>
    <row r="19572" spans="2:7" customFormat="1" ht="15" x14ac:dyDescent="0.25">
      <c r="B19572" s="114">
        <v>19571</v>
      </c>
      <c r="C19572" s="7">
        <v>25</v>
      </c>
      <c r="G19572">
        <v>26</v>
      </c>
    </row>
    <row r="19573" spans="2:7" customFormat="1" ht="15" x14ac:dyDescent="0.25">
      <c r="B19573" s="114">
        <v>19572</v>
      </c>
      <c r="C19573" s="7">
        <v>25</v>
      </c>
      <c r="G19573">
        <v>26</v>
      </c>
    </row>
    <row r="19574" spans="2:7" customFormat="1" ht="15" x14ac:dyDescent="0.25">
      <c r="B19574" s="114">
        <v>19573</v>
      </c>
      <c r="C19574" s="7">
        <v>25</v>
      </c>
      <c r="G19574">
        <v>26</v>
      </c>
    </row>
    <row r="19575" spans="2:7" customFormat="1" ht="15" x14ac:dyDescent="0.25">
      <c r="B19575" s="114">
        <v>19574</v>
      </c>
      <c r="C19575" s="7">
        <v>25</v>
      </c>
      <c r="G19575">
        <v>26</v>
      </c>
    </row>
    <row r="19576" spans="2:7" customFormat="1" ht="15" x14ac:dyDescent="0.25">
      <c r="B19576" s="114">
        <v>19575</v>
      </c>
      <c r="C19576" s="7">
        <v>25</v>
      </c>
      <c r="G19576">
        <v>26</v>
      </c>
    </row>
    <row r="19577" spans="2:7" customFormat="1" ht="15" x14ac:dyDescent="0.25">
      <c r="B19577" s="114">
        <v>19576</v>
      </c>
      <c r="C19577" s="7">
        <v>25</v>
      </c>
      <c r="G19577">
        <v>26</v>
      </c>
    </row>
    <row r="19578" spans="2:7" customFormat="1" ht="15" x14ac:dyDescent="0.25">
      <c r="B19578" s="114">
        <v>19577</v>
      </c>
      <c r="C19578" s="7">
        <v>25</v>
      </c>
      <c r="G19578">
        <v>26</v>
      </c>
    </row>
    <row r="19579" spans="2:7" customFormat="1" ht="15" x14ac:dyDescent="0.25">
      <c r="B19579" s="114">
        <v>19578</v>
      </c>
      <c r="C19579" s="7">
        <v>25</v>
      </c>
      <c r="G19579">
        <v>26</v>
      </c>
    </row>
    <row r="19580" spans="2:7" customFormat="1" ht="15" x14ac:dyDescent="0.25">
      <c r="B19580" s="114">
        <v>19579</v>
      </c>
      <c r="C19580" s="7">
        <v>25</v>
      </c>
      <c r="G19580">
        <v>26</v>
      </c>
    </row>
    <row r="19581" spans="2:7" customFormat="1" ht="15" x14ac:dyDescent="0.25">
      <c r="B19581" s="114">
        <v>19580</v>
      </c>
      <c r="C19581" s="7">
        <v>25</v>
      </c>
      <c r="G19581">
        <v>26</v>
      </c>
    </row>
    <row r="19582" spans="2:7" customFormat="1" ht="15" x14ac:dyDescent="0.25">
      <c r="B19582" s="114">
        <v>19581</v>
      </c>
      <c r="C19582" s="7">
        <v>25</v>
      </c>
      <c r="G19582">
        <v>26</v>
      </c>
    </row>
    <row r="19583" spans="2:7" customFormat="1" ht="15" x14ac:dyDescent="0.25">
      <c r="B19583" s="114">
        <v>19582</v>
      </c>
      <c r="C19583" s="7">
        <v>25</v>
      </c>
      <c r="G19583">
        <v>26</v>
      </c>
    </row>
    <row r="19584" spans="2:7" customFormat="1" ht="15" x14ac:dyDescent="0.25">
      <c r="B19584" s="114">
        <v>19583</v>
      </c>
      <c r="C19584" s="7">
        <v>25</v>
      </c>
      <c r="G19584">
        <v>26</v>
      </c>
    </row>
    <row r="19585" spans="2:7" customFormat="1" ht="15" x14ac:dyDescent="0.25">
      <c r="B19585" s="114">
        <v>19584</v>
      </c>
      <c r="C19585" s="7">
        <v>25</v>
      </c>
      <c r="G19585">
        <v>26</v>
      </c>
    </row>
    <row r="19586" spans="2:7" customFormat="1" ht="15" x14ac:dyDescent="0.25">
      <c r="B19586" s="114">
        <v>19585</v>
      </c>
      <c r="C19586" s="7">
        <v>25</v>
      </c>
      <c r="G19586">
        <v>26</v>
      </c>
    </row>
    <row r="19587" spans="2:7" customFormat="1" ht="15" x14ac:dyDescent="0.25">
      <c r="B19587" s="114">
        <v>19586</v>
      </c>
      <c r="C19587" s="7">
        <v>25</v>
      </c>
      <c r="G19587">
        <v>26</v>
      </c>
    </row>
    <row r="19588" spans="2:7" customFormat="1" ht="15" x14ac:dyDescent="0.25">
      <c r="B19588" s="114">
        <v>19587</v>
      </c>
      <c r="C19588" s="7">
        <v>25</v>
      </c>
      <c r="G19588">
        <v>26</v>
      </c>
    </row>
    <row r="19589" spans="2:7" customFormat="1" ht="15" x14ac:dyDescent="0.25">
      <c r="B19589" s="114">
        <v>19588</v>
      </c>
      <c r="C19589" s="7">
        <v>25</v>
      </c>
      <c r="G19589">
        <v>26</v>
      </c>
    </row>
    <row r="19590" spans="2:7" customFormat="1" ht="15" x14ac:dyDescent="0.25">
      <c r="B19590" s="114">
        <v>19589</v>
      </c>
      <c r="C19590" s="7">
        <v>25</v>
      </c>
      <c r="G19590">
        <v>26</v>
      </c>
    </row>
    <row r="19591" spans="2:7" customFormat="1" ht="15" x14ac:dyDescent="0.25">
      <c r="B19591" s="114">
        <v>19590</v>
      </c>
      <c r="C19591" s="7">
        <v>25</v>
      </c>
      <c r="G19591">
        <v>26</v>
      </c>
    </row>
    <row r="19592" spans="2:7" customFormat="1" ht="15" x14ac:dyDescent="0.25">
      <c r="B19592" s="114">
        <v>19591</v>
      </c>
      <c r="C19592" s="7">
        <v>25</v>
      </c>
      <c r="G19592">
        <v>26</v>
      </c>
    </row>
    <row r="19593" spans="2:7" customFormat="1" ht="15" x14ac:dyDescent="0.25">
      <c r="B19593" s="114">
        <v>19592</v>
      </c>
      <c r="C19593" s="7">
        <v>25</v>
      </c>
      <c r="G19593">
        <v>26</v>
      </c>
    </row>
    <row r="19594" spans="2:7" customFormat="1" ht="15" x14ac:dyDescent="0.25">
      <c r="B19594" s="114">
        <v>19593</v>
      </c>
      <c r="C19594" s="7">
        <v>25</v>
      </c>
      <c r="G19594">
        <v>26</v>
      </c>
    </row>
    <row r="19595" spans="2:7" customFormat="1" ht="15" x14ac:dyDescent="0.25">
      <c r="B19595" s="114">
        <v>19594</v>
      </c>
      <c r="C19595" s="7">
        <v>25</v>
      </c>
      <c r="G19595">
        <v>26</v>
      </c>
    </row>
    <row r="19596" spans="2:7" customFormat="1" ht="15" x14ac:dyDescent="0.25">
      <c r="B19596" s="114">
        <v>19595</v>
      </c>
      <c r="C19596" s="7">
        <v>25</v>
      </c>
      <c r="G19596">
        <v>26</v>
      </c>
    </row>
    <row r="19597" spans="2:7" customFormat="1" ht="15" x14ac:dyDescent="0.25">
      <c r="B19597" s="114">
        <v>19596</v>
      </c>
      <c r="C19597" s="7">
        <v>25</v>
      </c>
      <c r="G19597">
        <v>26</v>
      </c>
    </row>
    <row r="19598" spans="2:7" customFormat="1" ht="15" x14ac:dyDescent="0.25">
      <c r="B19598" s="114">
        <v>19597</v>
      </c>
      <c r="C19598" s="7">
        <v>25</v>
      </c>
      <c r="G19598">
        <v>26</v>
      </c>
    </row>
    <row r="19599" spans="2:7" customFormat="1" ht="15" x14ac:dyDescent="0.25">
      <c r="B19599" s="114">
        <v>19598</v>
      </c>
      <c r="C19599" s="7">
        <v>25</v>
      </c>
      <c r="G19599">
        <v>26</v>
      </c>
    </row>
    <row r="19600" spans="2:7" customFormat="1" ht="15" x14ac:dyDescent="0.25">
      <c r="B19600" s="114">
        <v>19599</v>
      </c>
      <c r="C19600" s="7">
        <v>25</v>
      </c>
      <c r="G19600">
        <v>26</v>
      </c>
    </row>
    <row r="19601" spans="2:7" customFormat="1" ht="15" x14ac:dyDescent="0.25">
      <c r="B19601" s="114">
        <v>19600</v>
      </c>
      <c r="C19601" s="7">
        <v>25</v>
      </c>
      <c r="G19601">
        <v>26</v>
      </c>
    </row>
    <row r="19602" spans="2:7" customFormat="1" ht="15" x14ac:dyDescent="0.25">
      <c r="B19602" s="114">
        <v>19601</v>
      </c>
      <c r="C19602" s="7">
        <v>25</v>
      </c>
      <c r="G19602">
        <v>26</v>
      </c>
    </row>
    <row r="19603" spans="2:7" customFormat="1" ht="15" x14ac:dyDescent="0.25">
      <c r="B19603" s="114">
        <v>19602</v>
      </c>
      <c r="C19603" s="7">
        <v>25</v>
      </c>
      <c r="G19603">
        <v>26</v>
      </c>
    </row>
    <row r="19604" spans="2:7" customFormat="1" ht="15" x14ac:dyDescent="0.25">
      <c r="B19604" s="114">
        <v>19603</v>
      </c>
      <c r="C19604" s="7">
        <v>25</v>
      </c>
      <c r="G19604">
        <v>26</v>
      </c>
    </row>
    <row r="19605" spans="2:7" customFormat="1" ht="15" x14ac:dyDescent="0.25">
      <c r="B19605" s="114">
        <v>19604</v>
      </c>
      <c r="C19605" s="7">
        <v>25</v>
      </c>
      <c r="G19605">
        <v>26</v>
      </c>
    </row>
    <row r="19606" spans="2:7" customFormat="1" ht="15" x14ac:dyDescent="0.25">
      <c r="B19606" s="114">
        <v>19605</v>
      </c>
      <c r="C19606" s="7">
        <v>25</v>
      </c>
      <c r="G19606">
        <v>26</v>
      </c>
    </row>
    <row r="19607" spans="2:7" customFormat="1" ht="15" x14ac:dyDescent="0.25">
      <c r="B19607" s="114">
        <v>19606</v>
      </c>
      <c r="C19607" s="7">
        <v>25</v>
      </c>
      <c r="G19607">
        <v>26</v>
      </c>
    </row>
    <row r="19608" spans="2:7" customFormat="1" ht="15" x14ac:dyDescent="0.25">
      <c r="B19608" s="114">
        <v>19607</v>
      </c>
      <c r="C19608" s="7">
        <v>25</v>
      </c>
      <c r="G19608">
        <v>26</v>
      </c>
    </row>
    <row r="19609" spans="2:7" customFormat="1" ht="15" x14ac:dyDescent="0.25">
      <c r="B19609" s="114">
        <v>19608</v>
      </c>
      <c r="C19609" s="7">
        <v>25</v>
      </c>
      <c r="G19609">
        <v>26</v>
      </c>
    </row>
    <row r="19610" spans="2:7" customFormat="1" ht="15" x14ac:dyDescent="0.25">
      <c r="B19610" s="114">
        <v>19609</v>
      </c>
      <c r="C19610" s="7">
        <v>25</v>
      </c>
      <c r="G19610">
        <v>26</v>
      </c>
    </row>
    <row r="19611" spans="2:7" customFormat="1" ht="15" x14ac:dyDescent="0.25">
      <c r="B19611" s="114">
        <v>19610</v>
      </c>
      <c r="C19611" s="7">
        <v>25</v>
      </c>
      <c r="G19611">
        <v>26</v>
      </c>
    </row>
    <row r="19612" spans="2:7" customFormat="1" ht="15" x14ac:dyDescent="0.25">
      <c r="B19612" s="114">
        <v>19611</v>
      </c>
      <c r="C19612" s="7">
        <v>25</v>
      </c>
      <c r="G19612">
        <v>26</v>
      </c>
    </row>
    <row r="19613" spans="2:7" customFormat="1" ht="15" x14ac:dyDescent="0.25">
      <c r="B19613" s="114">
        <v>19612</v>
      </c>
      <c r="C19613" s="7">
        <v>25</v>
      </c>
      <c r="G19613">
        <v>26</v>
      </c>
    </row>
    <row r="19614" spans="2:7" customFormat="1" ht="15" x14ac:dyDescent="0.25">
      <c r="B19614" s="114">
        <v>19613</v>
      </c>
      <c r="C19614" s="7">
        <v>25</v>
      </c>
      <c r="G19614">
        <v>26</v>
      </c>
    </row>
    <row r="19615" spans="2:7" customFormat="1" ht="15" x14ac:dyDescent="0.25">
      <c r="B19615" s="114">
        <v>19614</v>
      </c>
      <c r="C19615" s="7">
        <v>25</v>
      </c>
      <c r="G19615">
        <v>26</v>
      </c>
    </row>
    <row r="19616" spans="2:7" customFormat="1" ht="15" x14ac:dyDescent="0.25">
      <c r="B19616" s="114">
        <v>19615</v>
      </c>
      <c r="C19616" s="7">
        <v>25</v>
      </c>
      <c r="G19616">
        <v>26</v>
      </c>
    </row>
    <row r="19617" spans="2:7" customFormat="1" ht="15" x14ac:dyDescent="0.25">
      <c r="B19617" s="114">
        <v>19616</v>
      </c>
      <c r="C19617" s="7">
        <v>25</v>
      </c>
      <c r="G19617">
        <v>26</v>
      </c>
    </row>
    <row r="19618" spans="2:7" customFormat="1" ht="15" x14ac:dyDescent="0.25">
      <c r="B19618" s="114">
        <v>19617</v>
      </c>
      <c r="C19618" s="7">
        <v>25</v>
      </c>
      <c r="G19618">
        <v>26</v>
      </c>
    </row>
    <row r="19619" spans="2:7" customFormat="1" ht="15" x14ac:dyDescent="0.25">
      <c r="B19619" s="114">
        <v>19618</v>
      </c>
      <c r="C19619" s="7">
        <v>25</v>
      </c>
      <c r="G19619">
        <v>26</v>
      </c>
    </row>
    <row r="19620" spans="2:7" customFormat="1" ht="15" x14ac:dyDescent="0.25">
      <c r="B19620" s="114">
        <v>19619</v>
      </c>
      <c r="C19620" s="7">
        <v>25</v>
      </c>
      <c r="G19620">
        <v>26</v>
      </c>
    </row>
    <row r="19621" spans="2:7" customFormat="1" ht="15" x14ac:dyDescent="0.25">
      <c r="B19621" s="114">
        <v>19620</v>
      </c>
      <c r="C19621" s="7">
        <v>25</v>
      </c>
      <c r="G19621">
        <v>26</v>
      </c>
    </row>
    <row r="19622" spans="2:7" customFormat="1" ht="15" x14ac:dyDescent="0.25">
      <c r="B19622" s="114">
        <v>19621</v>
      </c>
      <c r="C19622" s="7">
        <v>25</v>
      </c>
      <c r="G19622">
        <v>26</v>
      </c>
    </row>
    <row r="19623" spans="2:7" customFormat="1" ht="15" x14ac:dyDescent="0.25">
      <c r="B19623" s="114">
        <v>19622</v>
      </c>
      <c r="C19623" s="7">
        <v>25</v>
      </c>
      <c r="G19623">
        <v>26</v>
      </c>
    </row>
    <row r="19624" spans="2:7" customFormat="1" ht="15" x14ac:dyDescent="0.25">
      <c r="B19624" s="114">
        <v>19623</v>
      </c>
      <c r="C19624" s="7">
        <v>25</v>
      </c>
      <c r="G19624">
        <v>26</v>
      </c>
    </row>
    <row r="19625" spans="2:7" customFormat="1" ht="15" x14ac:dyDescent="0.25">
      <c r="B19625" s="114">
        <v>19624</v>
      </c>
      <c r="C19625" s="7">
        <v>25</v>
      </c>
      <c r="G19625">
        <v>26</v>
      </c>
    </row>
    <row r="19626" spans="2:7" customFormat="1" ht="15" x14ac:dyDescent="0.25">
      <c r="B19626" s="114">
        <v>19625</v>
      </c>
      <c r="C19626" s="7">
        <v>25</v>
      </c>
      <c r="G19626">
        <v>26</v>
      </c>
    </row>
    <row r="19627" spans="2:7" customFormat="1" ht="15" x14ac:dyDescent="0.25">
      <c r="B19627" s="114">
        <v>19626</v>
      </c>
      <c r="C19627" s="7">
        <v>25</v>
      </c>
      <c r="G19627">
        <v>26</v>
      </c>
    </row>
    <row r="19628" spans="2:7" customFormat="1" ht="15" x14ac:dyDescent="0.25">
      <c r="B19628" s="114">
        <v>19627</v>
      </c>
      <c r="C19628" s="7">
        <v>25</v>
      </c>
      <c r="G19628">
        <v>26</v>
      </c>
    </row>
    <row r="19629" spans="2:7" customFormat="1" ht="15" x14ac:dyDescent="0.25">
      <c r="B19629" s="114">
        <v>19628</v>
      </c>
      <c r="C19629" s="7">
        <v>25</v>
      </c>
      <c r="G19629">
        <v>26</v>
      </c>
    </row>
    <row r="19630" spans="2:7" customFormat="1" ht="15" x14ac:dyDescent="0.25">
      <c r="B19630" s="114">
        <v>19629</v>
      </c>
      <c r="C19630" s="7">
        <v>25</v>
      </c>
      <c r="G19630">
        <v>26</v>
      </c>
    </row>
    <row r="19631" spans="2:7" customFormat="1" ht="15" x14ac:dyDescent="0.25">
      <c r="B19631" s="114">
        <v>19630</v>
      </c>
      <c r="C19631" s="7">
        <v>25</v>
      </c>
      <c r="G19631">
        <v>26</v>
      </c>
    </row>
    <row r="19632" spans="2:7" customFormat="1" ht="15" x14ac:dyDescent="0.25">
      <c r="B19632" s="114">
        <v>19631</v>
      </c>
      <c r="C19632" s="7">
        <v>25</v>
      </c>
      <c r="G19632">
        <v>26</v>
      </c>
    </row>
    <row r="19633" spans="2:7" customFormat="1" ht="15" x14ac:dyDescent="0.25">
      <c r="B19633" s="114">
        <v>19632</v>
      </c>
      <c r="C19633" s="7">
        <v>25</v>
      </c>
      <c r="G19633">
        <v>26</v>
      </c>
    </row>
    <row r="19634" spans="2:7" customFormat="1" ht="15" x14ac:dyDescent="0.25">
      <c r="B19634" s="114">
        <v>19633</v>
      </c>
      <c r="C19634" s="7">
        <v>25</v>
      </c>
      <c r="G19634">
        <v>26</v>
      </c>
    </row>
    <row r="19635" spans="2:7" customFormat="1" ht="15" x14ac:dyDescent="0.25">
      <c r="B19635" s="114">
        <v>19634</v>
      </c>
      <c r="C19635" s="7">
        <v>25</v>
      </c>
      <c r="G19635">
        <v>26</v>
      </c>
    </row>
    <row r="19636" spans="2:7" customFormat="1" ht="15" x14ac:dyDescent="0.25">
      <c r="B19636" s="114">
        <v>19635</v>
      </c>
      <c r="C19636" s="7">
        <v>25</v>
      </c>
      <c r="G19636">
        <v>26</v>
      </c>
    </row>
    <row r="19637" spans="2:7" customFormat="1" ht="15" x14ac:dyDescent="0.25">
      <c r="B19637" s="114">
        <v>19636</v>
      </c>
      <c r="C19637" s="7">
        <v>25</v>
      </c>
      <c r="G19637">
        <v>26</v>
      </c>
    </row>
    <row r="19638" spans="2:7" customFormat="1" ht="15" x14ac:dyDescent="0.25">
      <c r="B19638" s="114">
        <v>19637</v>
      </c>
      <c r="C19638" s="7">
        <v>25</v>
      </c>
      <c r="G19638">
        <v>26</v>
      </c>
    </row>
    <row r="19639" spans="2:7" customFormat="1" ht="15" x14ac:dyDescent="0.25">
      <c r="B19639" s="114">
        <v>19638</v>
      </c>
      <c r="C19639" s="7">
        <v>25</v>
      </c>
      <c r="G19639">
        <v>26</v>
      </c>
    </row>
    <row r="19640" spans="2:7" customFormat="1" ht="15" x14ac:dyDescent="0.25">
      <c r="B19640" s="114">
        <v>19639</v>
      </c>
      <c r="C19640" s="7">
        <v>25</v>
      </c>
      <c r="G19640">
        <v>26</v>
      </c>
    </row>
    <row r="19641" spans="2:7" customFormat="1" ht="15" x14ac:dyDescent="0.25">
      <c r="B19641" s="114">
        <v>19640</v>
      </c>
      <c r="C19641" s="7">
        <v>25</v>
      </c>
      <c r="G19641">
        <v>26</v>
      </c>
    </row>
    <row r="19642" spans="2:7" customFormat="1" ht="15" x14ac:dyDescent="0.25">
      <c r="B19642" s="114">
        <v>19641</v>
      </c>
      <c r="C19642" s="7">
        <v>25</v>
      </c>
      <c r="G19642">
        <v>26</v>
      </c>
    </row>
    <row r="19643" spans="2:7" customFormat="1" ht="15" x14ac:dyDescent="0.25">
      <c r="B19643" s="114">
        <v>19642</v>
      </c>
      <c r="C19643" s="7">
        <v>25</v>
      </c>
      <c r="G19643">
        <v>26</v>
      </c>
    </row>
    <row r="19644" spans="2:7" customFormat="1" ht="15" x14ac:dyDescent="0.25">
      <c r="B19644" s="114">
        <v>19643</v>
      </c>
      <c r="C19644" s="7">
        <v>25</v>
      </c>
      <c r="G19644">
        <v>26</v>
      </c>
    </row>
    <row r="19645" spans="2:7" customFormat="1" ht="15" x14ac:dyDescent="0.25">
      <c r="B19645" s="114">
        <v>19644</v>
      </c>
      <c r="C19645" s="7">
        <v>25</v>
      </c>
      <c r="G19645">
        <v>26</v>
      </c>
    </row>
    <row r="19646" spans="2:7" customFormat="1" ht="15" x14ac:dyDescent="0.25">
      <c r="B19646" s="114">
        <v>19645</v>
      </c>
      <c r="C19646" s="7">
        <v>25</v>
      </c>
      <c r="G19646">
        <v>26</v>
      </c>
    </row>
    <row r="19647" spans="2:7" customFormat="1" ht="15" x14ac:dyDescent="0.25">
      <c r="B19647" s="114">
        <v>19646</v>
      </c>
      <c r="C19647" s="7">
        <v>25</v>
      </c>
      <c r="G19647">
        <v>26</v>
      </c>
    </row>
    <row r="19648" spans="2:7" customFormat="1" ht="15" x14ac:dyDescent="0.25">
      <c r="B19648" s="114">
        <v>19647</v>
      </c>
      <c r="C19648" s="7">
        <v>25</v>
      </c>
      <c r="G19648">
        <v>26</v>
      </c>
    </row>
    <row r="19649" spans="2:7" customFormat="1" ht="15" x14ac:dyDescent="0.25">
      <c r="B19649" s="114">
        <v>19648</v>
      </c>
      <c r="C19649" s="7">
        <v>25</v>
      </c>
      <c r="G19649">
        <v>26</v>
      </c>
    </row>
    <row r="19650" spans="2:7" customFormat="1" ht="15" x14ac:dyDescent="0.25">
      <c r="B19650" s="114">
        <v>19649</v>
      </c>
      <c r="C19650" s="7">
        <v>25</v>
      </c>
      <c r="G19650">
        <v>26</v>
      </c>
    </row>
    <row r="19651" spans="2:7" customFormat="1" ht="15" x14ac:dyDescent="0.25">
      <c r="B19651" s="114">
        <v>19650</v>
      </c>
      <c r="C19651" s="7">
        <v>25</v>
      </c>
      <c r="G19651">
        <v>26</v>
      </c>
    </row>
    <row r="19652" spans="2:7" customFormat="1" ht="15" x14ac:dyDescent="0.25">
      <c r="B19652" s="114">
        <v>19651</v>
      </c>
      <c r="C19652" s="7">
        <v>25</v>
      </c>
      <c r="G19652">
        <v>26</v>
      </c>
    </row>
    <row r="19653" spans="2:7" customFormat="1" ht="15" x14ac:dyDescent="0.25">
      <c r="B19653" s="114">
        <v>19652</v>
      </c>
      <c r="C19653" s="7">
        <v>25</v>
      </c>
      <c r="G19653">
        <v>26</v>
      </c>
    </row>
    <row r="19654" spans="2:7" customFormat="1" ht="15" x14ac:dyDescent="0.25">
      <c r="B19654" s="114">
        <v>19653</v>
      </c>
      <c r="C19654" s="7">
        <v>25</v>
      </c>
      <c r="G19654">
        <v>26</v>
      </c>
    </row>
    <row r="19655" spans="2:7" customFormat="1" ht="15" x14ac:dyDescent="0.25">
      <c r="B19655" s="114">
        <v>19654</v>
      </c>
      <c r="C19655" s="7">
        <v>25</v>
      </c>
      <c r="G19655">
        <v>26</v>
      </c>
    </row>
    <row r="19656" spans="2:7" customFormat="1" ht="15" x14ac:dyDescent="0.25">
      <c r="B19656" s="114">
        <v>19655</v>
      </c>
      <c r="C19656" s="7">
        <v>25</v>
      </c>
      <c r="G19656">
        <v>26</v>
      </c>
    </row>
    <row r="19657" spans="2:7" customFormat="1" ht="15" x14ac:dyDescent="0.25">
      <c r="B19657" s="114">
        <v>19656</v>
      </c>
      <c r="C19657" s="7">
        <v>25</v>
      </c>
      <c r="G19657">
        <v>26</v>
      </c>
    </row>
    <row r="19658" spans="2:7" customFormat="1" ht="15" x14ac:dyDescent="0.25">
      <c r="B19658" s="114">
        <v>19657</v>
      </c>
      <c r="C19658" s="7">
        <v>25</v>
      </c>
      <c r="G19658">
        <v>26</v>
      </c>
    </row>
    <row r="19659" spans="2:7" customFormat="1" ht="15" x14ac:dyDescent="0.25">
      <c r="B19659" s="114">
        <v>19658</v>
      </c>
      <c r="C19659" s="7">
        <v>25</v>
      </c>
      <c r="G19659">
        <v>26</v>
      </c>
    </row>
    <row r="19660" spans="2:7" customFormat="1" ht="15" x14ac:dyDescent="0.25">
      <c r="B19660" s="114">
        <v>19659</v>
      </c>
      <c r="C19660" s="7">
        <v>25</v>
      </c>
      <c r="G19660">
        <v>26</v>
      </c>
    </row>
    <row r="19661" spans="2:7" customFormat="1" ht="15" x14ac:dyDescent="0.25">
      <c r="B19661" s="114">
        <v>19660</v>
      </c>
      <c r="C19661" s="7">
        <v>25</v>
      </c>
      <c r="G19661">
        <v>26</v>
      </c>
    </row>
    <row r="19662" spans="2:7" customFormat="1" ht="15" x14ac:dyDescent="0.25">
      <c r="B19662" s="114">
        <v>19661</v>
      </c>
      <c r="C19662" s="7">
        <v>25</v>
      </c>
      <c r="G19662">
        <v>26</v>
      </c>
    </row>
    <row r="19663" spans="2:7" customFormat="1" ht="15" x14ac:dyDescent="0.25">
      <c r="B19663" s="114">
        <v>19662</v>
      </c>
      <c r="C19663" s="7">
        <v>25</v>
      </c>
      <c r="G19663">
        <v>26</v>
      </c>
    </row>
    <row r="19664" spans="2:7" customFormat="1" ht="15" x14ac:dyDescent="0.25">
      <c r="B19664" s="114">
        <v>19663</v>
      </c>
      <c r="C19664" s="7">
        <v>25</v>
      </c>
      <c r="G19664">
        <v>26</v>
      </c>
    </row>
    <row r="19665" spans="2:7" customFormat="1" ht="15" x14ac:dyDescent="0.25">
      <c r="B19665" s="114">
        <v>19664</v>
      </c>
      <c r="C19665" s="7">
        <v>25</v>
      </c>
      <c r="G19665">
        <v>26</v>
      </c>
    </row>
    <row r="19666" spans="2:7" customFormat="1" ht="15" x14ac:dyDescent="0.25">
      <c r="B19666" s="114">
        <v>19665</v>
      </c>
      <c r="C19666" s="7">
        <v>25</v>
      </c>
      <c r="G19666">
        <v>26</v>
      </c>
    </row>
    <row r="19667" spans="2:7" customFormat="1" ht="15" x14ac:dyDescent="0.25">
      <c r="B19667" s="114">
        <v>19666</v>
      </c>
      <c r="C19667" s="7">
        <v>25</v>
      </c>
      <c r="G19667">
        <v>26</v>
      </c>
    </row>
    <row r="19668" spans="2:7" customFormat="1" ht="15" x14ac:dyDescent="0.25">
      <c r="B19668" s="114">
        <v>19667</v>
      </c>
      <c r="C19668" s="7">
        <v>25</v>
      </c>
      <c r="G19668">
        <v>26</v>
      </c>
    </row>
    <row r="19669" spans="2:7" customFormat="1" ht="15" x14ac:dyDescent="0.25">
      <c r="B19669" s="114">
        <v>19668</v>
      </c>
      <c r="C19669" s="7">
        <v>25</v>
      </c>
      <c r="G19669">
        <v>26</v>
      </c>
    </row>
    <row r="19670" spans="2:7" customFormat="1" ht="15" x14ac:dyDescent="0.25">
      <c r="B19670" s="114">
        <v>19669</v>
      </c>
      <c r="C19670" s="7">
        <v>25</v>
      </c>
      <c r="G19670">
        <v>26</v>
      </c>
    </row>
    <row r="19671" spans="2:7" customFormat="1" ht="15" x14ac:dyDescent="0.25">
      <c r="B19671" s="114">
        <v>19670</v>
      </c>
      <c r="C19671" s="7">
        <v>25</v>
      </c>
      <c r="G19671">
        <v>26</v>
      </c>
    </row>
    <row r="19672" spans="2:7" customFormat="1" ht="15" x14ac:dyDescent="0.25">
      <c r="B19672" s="114">
        <v>19671</v>
      </c>
      <c r="C19672" s="7">
        <v>25</v>
      </c>
      <c r="G19672">
        <v>26</v>
      </c>
    </row>
    <row r="19673" spans="2:7" customFormat="1" ht="15" x14ac:dyDescent="0.25">
      <c r="B19673" s="114">
        <v>19672</v>
      </c>
      <c r="C19673" s="7">
        <v>25</v>
      </c>
      <c r="G19673">
        <v>26</v>
      </c>
    </row>
    <row r="19674" spans="2:7" customFormat="1" ht="15" x14ac:dyDescent="0.25">
      <c r="B19674" s="114">
        <v>19673</v>
      </c>
      <c r="C19674" s="7">
        <v>25</v>
      </c>
      <c r="G19674">
        <v>26</v>
      </c>
    </row>
    <row r="19675" spans="2:7" customFormat="1" ht="15" x14ac:dyDescent="0.25">
      <c r="B19675" s="114">
        <v>19674</v>
      </c>
      <c r="C19675" s="7">
        <v>25</v>
      </c>
      <c r="G19675">
        <v>26</v>
      </c>
    </row>
    <row r="19676" spans="2:7" customFormat="1" ht="15" x14ac:dyDescent="0.25">
      <c r="B19676" s="114">
        <v>19675</v>
      </c>
      <c r="C19676" s="7">
        <v>25</v>
      </c>
      <c r="G19676">
        <v>26</v>
      </c>
    </row>
    <row r="19677" spans="2:7" customFormat="1" ht="15" x14ac:dyDescent="0.25">
      <c r="B19677" s="114">
        <v>19676</v>
      </c>
      <c r="C19677" s="7">
        <v>25</v>
      </c>
      <c r="G19677">
        <v>26</v>
      </c>
    </row>
    <row r="19678" spans="2:7" customFormat="1" ht="15" x14ac:dyDescent="0.25">
      <c r="B19678" s="114">
        <v>19677</v>
      </c>
      <c r="C19678" s="7">
        <v>25</v>
      </c>
      <c r="G19678">
        <v>26</v>
      </c>
    </row>
    <row r="19679" spans="2:7" customFormat="1" ht="15" x14ac:dyDescent="0.25">
      <c r="B19679" s="114">
        <v>19678</v>
      </c>
      <c r="C19679" s="7">
        <v>25</v>
      </c>
      <c r="G19679">
        <v>26</v>
      </c>
    </row>
    <row r="19680" spans="2:7" customFormat="1" ht="15" x14ac:dyDescent="0.25">
      <c r="B19680" s="114">
        <v>19679</v>
      </c>
      <c r="C19680" s="7">
        <v>25</v>
      </c>
      <c r="G19680">
        <v>26</v>
      </c>
    </row>
    <row r="19681" spans="2:7" customFormat="1" ht="15" x14ac:dyDescent="0.25">
      <c r="B19681" s="114">
        <v>19680</v>
      </c>
      <c r="C19681" s="7">
        <v>25</v>
      </c>
      <c r="G19681">
        <v>26</v>
      </c>
    </row>
    <row r="19682" spans="2:7" customFormat="1" ht="15" x14ac:dyDescent="0.25">
      <c r="B19682" s="114">
        <v>19681</v>
      </c>
      <c r="C19682" s="7">
        <v>25</v>
      </c>
      <c r="G19682">
        <v>26</v>
      </c>
    </row>
    <row r="19683" spans="2:7" customFormat="1" ht="15" x14ac:dyDescent="0.25">
      <c r="B19683" s="114">
        <v>19682</v>
      </c>
      <c r="C19683" s="7">
        <v>25</v>
      </c>
      <c r="G19683">
        <v>26</v>
      </c>
    </row>
    <row r="19684" spans="2:7" customFormat="1" ht="15" x14ac:dyDescent="0.25">
      <c r="B19684" s="114">
        <v>19683</v>
      </c>
      <c r="C19684" s="7">
        <v>25</v>
      </c>
      <c r="G19684">
        <v>26</v>
      </c>
    </row>
    <row r="19685" spans="2:7" customFormat="1" ht="15" x14ac:dyDescent="0.25">
      <c r="B19685" s="114">
        <v>19684</v>
      </c>
      <c r="C19685" s="7">
        <v>25</v>
      </c>
      <c r="G19685">
        <v>26</v>
      </c>
    </row>
    <row r="19686" spans="2:7" customFormat="1" ht="15" x14ac:dyDescent="0.25">
      <c r="B19686" s="114">
        <v>19685</v>
      </c>
      <c r="C19686" s="7">
        <v>25</v>
      </c>
      <c r="G19686">
        <v>26</v>
      </c>
    </row>
    <row r="19687" spans="2:7" customFormat="1" ht="15" x14ac:dyDescent="0.25">
      <c r="B19687" s="114">
        <v>19686</v>
      </c>
      <c r="C19687" s="7">
        <v>25</v>
      </c>
      <c r="G19687">
        <v>26</v>
      </c>
    </row>
    <row r="19688" spans="2:7" customFormat="1" ht="15" x14ac:dyDescent="0.25">
      <c r="B19688" s="114">
        <v>19687</v>
      </c>
      <c r="C19688" s="7">
        <v>25</v>
      </c>
      <c r="G19688">
        <v>26</v>
      </c>
    </row>
    <row r="19689" spans="2:7" customFormat="1" ht="15" x14ac:dyDescent="0.25">
      <c r="B19689" s="114">
        <v>19688</v>
      </c>
      <c r="C19689" s="7">
        <v>25</v>
      </c>
      <c r="G19689">
        <v>26</v>
      </c>
    </row>
    <row r="19690" spans="2:7" customFormat="1" ht="15" x14ac:dyDescent="0.25">
      <c r="B19690" s="114">
        <v>19689</v>
      </c>
      <c r="C19690" s="7">
        <v>25</v>
      </c>
      <c r="G19690">
        <v>26</v>
      </c>
    </row>
    <row r="19691" spans="2:7" customFormat="1" ht="15" x14ac:dyDescent="0.25">
      <c r="B19691" s="114">
        <v>19690</v>
      </c>
      <c r="C19691" s="7">
        <v>25</v>
      </c>
      <c r="G19691">
        <v>26</v>
      </c>
    </row>
    <row r="19692" spans="2:7" customFormat="1" ht="15" x14ac:dyDescent="0.25">
      <c r="B19692" s="114">
        <v>19691</v>
      </c>
      <c r="C19692" s="7">
        <v>25</v>
      </c>
      <c r="G19692">
        <v>26</v>
      </c>
    </row>
    <row r="19693" spans="2:7" customFormat="1" ht="15" x14ac:dyDescent="0.25">
      <c r="B19693" s="114">
        <v>19692</v>
      </c>
      <c r="C19693" s="7">
        <v>25</v>
      </c>
      <c r="G19693">
        <v>26</v>
      </c>
    </row>
    <row r="19694" spans="2:7" customFormat="1" ht="15" x14ac:dyDescent="0.25">
      <c r="B19694" s="114">
        <v>19693</v>
      </c>
      <c r="C19694" s="7">
        <v>25</v>
      </c>
      <c r="G19694">
        <v>26</v>
      </c>
    </row>
    <row r="19695" spans="2:7" customFormat="1" ht="15" x14ac:dyDescent="0.25">
      <c r="B19695" s="114">
        <v>19694</v>
      </c>
      <c r="C19695" s="7">
        <v>25</v>
      </c>
      <c r="G19695">
        <v>26</v>
      </c>
    </row>
    <row r="19696" spans="2:7" customFormat="1" ht="15" x14ac:dyDescent="0.25">
      <c r="B19696" s="114">
        <v>19695</v>
      </c>
      <c r="C19696" s="7">
        <v>25</v>
      </c>
      <c r="G19696">
        <v>26</v>
      </c>
    </row>
    <row r="19697" spans="2:7" customFormat="1" ht="15" x14ac:dyDescent="0.25">
      <c r="B19697" s="114">
        <v>19696</v>
      </c>
      <c r="C19697" s="7">
        <v>25</v>
      </c>
      <c r="G19697">
        <v>26</v>
      </c>
    </row>
    <row r="19698" spans="2:7" customFormat="1" ht="15" x14ac:dyDescent="0.25">
      <c r="B19698" s="114">
        <v>19697</v>
      </c>
      <c r="C19698" s="7">
        <v>25</v>
      </c>
      <c r="G19698">
        <v>26</v>
      </c>
    </row>
    <row r="19699" spans="2:7" customFormat="1" ht="15" x14ac:dyDescent="0.25">
      <c r="B19699" s="114">
        <v>19698</v>
      </c>
      <c r="C19699" s="7">
        <v>25</v>
      </c>
      <c r="G19699">
        <v>26</v>
      </c>
    </row>
    <row r="19700" spans="2:7" customFormat="1" ht="15" x14ac:dyDescent="0.25">
      <c r="B19700" s="114">
        <v>19699</v>
      </c>
      <c r="C19700" s="7">
        <v>25</v>
      </c>
      <c r="G19700">
        <v>26</v>
      </c>
    </row>
    <row r="19701" spans="2:7" customFormat="1" ht="15" x14ac:dyDescent="0.25">
      <c r="B19701" s="114">
        <v>19700</v>
      </c>
      <c r="C19701" s="7">
        <v>25</v>
      </c>
      <c r="G19701">
        <v>26</v>
      </c>
    </row>
    <row r="19702" spans="2:7" customFormat="1" ht="15" x14ac:dyDescent="0.25">
      <c r="B19702" s="114">
        <v>19701</v>
      </c>
      <c r="C19702" s="7">
        <v>25</v>
      </c>
      <c r="G19702">
        <v>26</v>
      </c>
    </row>
    <row r="19703" spans="2:7" customFormat="1" ht="15" x14ac:dyDescent="0.25">
      <c r="B19703" s="114">
        <v>19702</v>
      </c>
      <c r="C19703" s="7">
        <v>25</v>
      </c>
      <c r="G19703">
        <v>26</v>
      </c>
    </row>
    <row r="19704" spans="2:7" customFormat="1" ht="15" x14ac:dyDescent="0.25">
      <c r="B19704" s="114">
        <v>19703</v>
      </c>
      <c r="C19704" s="7">
        <v>25</v>
      </c>
      <c r="G19704">
        <v>26</v>
      </c>
    </row>
    <row r="19705" spans="2:7" customFormat="1" ht="15" x14ac:dyDescent="0.25">
      <c r="B19705" s="114">
        <v>19704</v>
      </c>
      <c r="C19705" s="7">
        <v>25</v>
      </c>
      <c r="G19705">
        <v>26</v>
      </c>
    </row>
    <row r="19706" spans="2:7" customFormat="1" ht="15" x14ac:dyDescent="0.25">
      <c r="B19706" s="114">
        <v>19705</v>
      </c>
      <c r="C19706" s="7">
        <v>25</v>
      </c>
      <c r="G19706">
        <v>26</v>
      </c>
    </row>
    <row r="19707" spans="2:7" customFormat="1" ht="15" x14ac:dyDescent="0.25">
      <c r="B19707" s="114">
        <v>19706</v>
      </c>
      <c r="C19707" s="7">
        <v>25</v>
      </c>
      <c r="G19707">
        <v>26</v>
      </c>
    </row>
    <row r="19708" spans="2:7" customFormat="1" ht="15" x14ac:dyDescent="0.25">
      <c r="B19708" s="114">
        <v>19707</v>
      </c>
      <c r="C19708" s="7">
        <v>25</v>
      </c>
      <c r="G19708">
        <v>26</v>
      </c>
    </row>
    <row r="19709" spans="2:7" customFormat="1" ht="15" x14ac:dyDescent="0.25">
      <c r="B19709" s="114">
        <v>19708</v>
      </c>
      <c r="C19709" s="7">
        <v>25</v>
      </c>
      <c r="G19709">
        <v>26</v>
      </c>
    </row>
    <row r="19710" spans="2:7" customFormat="1" ht="15" x14ac:dyDescent="0.25">
      <c r="B19710" s="114">
        <v>19709</v>
      </c>
      <c r="C19710" s="7">
        <v>25</v>
      </c>
      <c r="G19710">
        <v>26</v>
      </c>
    </row>
    <row r="19711" spans="2:7" customFormat="1" ht="15" x14ac:dyDescent="0.25">
      <c r="B19711" s="114">
        <v>19710</v>
      </c>
      <c r="C19711" s="7">
        <v>25</v>
      </c>
      <c r="G19711">
        <v>26</v>
      </c>
    </row>
    <row r="19712" spans="2:7" customFormat="1" ht="15" x14ac:dyDescent="0.25">
      <c r="B19712" s="114">
        <v>19711</v>
      </c>
      <c r="C19712" s="7">
        <v>25</v>
      </c>
      <c r="G19712">
        <v>26</v>
      </c>
    </row>
    <row r="19713" spans="2:7" customFormat="1" ht="15" x14ac:dyDescent="0.25">
      <c r="B19713" s="114">
        <v>19712</v>
      </c>
      <c r="C19713" s="7">
        <v>25</v>
      </c>
      <c r="G19713">
        <v>26</v>
      </c>
    </row>
    <row r="19714" spans="2:7" customFormat="1" ht="15" x14ac:dyDescent="0.25">
      <c r="B19714" s="114">
        <v>19713</v>
      </c>
      <c r="C19714" s="7">
        <v>25</v>
      </c>
      <c r="G19714">
        <v>26</v>
      </c>
    </row>
    <row r="19715" spans="2:7" customFormat="1" ht="15" x14ac:dyDescent="0.25">
      <c r="B19715" s="114">
        <v>19714</v>
      </c>
      <c r="C19715" s="7">
        <v>25</v>
      </c>
      <c r="G19715">
        <v>26</v>
      </c>
    </row>
    <row r="19716" spans="2:7" customFormat="1" ht="15" x14ac:dyDescent="0.25">
      <c r="B19716" s="114">
        <v>19715</v>
      </c>
      <c r="C19716" s="7">
        <v>25</v>
      </c>
      <c r="G19716">
        <v>26</v>
      </c>
    </row>
    <row r="19717" spans="2:7" customFormat="1" ht="15" x14ac:dyDescent="0.25">
      <c r="B19717" s="114">
        <v>19716</v>
      </c>
      <c r="C19717" s="7">
        <v>25</v>
      </c>
      <c r="G19717">
        <v>26</v>
      </c>
    </row>
    <row r="19718" spans="2:7" customFormat="1" ht="15" x14ac:dyDescent="0.25">
      <c r="B19718" s="114">
        <v>19717</v>
      </c>
      <c r="C19718" s="7">
        <v>25</v>
      </c>
      <c r="G19718">
        <v>26</v>
      </c>
    </row>
    <row r="19719" spans="2:7" customFormat="1" ht="15" x14ac:dyDescent="0.25">
      <c r="B19719" s="114">
        <v>19718</v>
      </c>
      <c r="C19719" s="7">
        <v>25</v>
      </c>
      <c r="G19719">
        <v>26</v>
      </c>
    </row>
    <row r="19720" spans="2:7" customFormat="1" ht="15" x14ac:dyDescent="0.25">
      <c r="B19720" s="114">
        <v>19719</v>
      </c>
      <c r="C19720" s="7">
        <v>25</v>
      </c>
      <c r="G19720">
        <v>26</v>
      </c>
    </row>
    <row r="19721" spans="2:7" customFormat="1" ht="15" x14ac:dyDescent="0.25">
      <c r="B19721" s="114">
        <v>19720</v>
      </c>
      <c r="C19721" s="7">
        <v>25</v>
      </c>
      <c r="G19721">
        <v>26</v>
      </c>
    </row>
    <row r="19722" spans="2:7" customFormat="1" ht="15" x14ac:dyDescent="0.25">
      <c r="B19722" s="114">
        <v>19721</v>
      </c>
      <c r="C19722" s="7">
        <v>25</v>
      </c>
      <c r="G19722">
        <v>26</v>
      </c>
    </row>
    <row r="19723" spans="2:7" customFormat="1" ht="15" x14ac:dyDescent="0.25">
      <c r="B19723" s="114">
        <v>19722</v>
      </c>
      <c r="C19723" s="7">
        <v>25</v>
      </c>
      <c r="G19723">
        <v>26</v>
      </c>
    </row>
    <row r="19724" spans="2:7" customFormat="1" ht="15" x14ac:dyDescent="0.25">
      <c r="B19724" s="114">
        <v>19723</v>
      </c>
      <c r="C19724" s="7">
        <v>25</v>
      </c>
      <c r="G19724">
        <v>26</v>
      </c>
    </row>
    <row r="19725" spans="2:7" customFormat="1" ht="15" x14ac:dyDescent="0.25">
      <c r="B19725" s="114">
        <v>19724</v>
      </c>
      <c r="C19725" s="7">
        <v>25</v>
      </c>
      <c r="G19725">
        <v>26</v>
      </c>
    </row>
    <row r="19726" spans="2:7" customFormat="1" ht="15" x14ac:dyDescent="0.25">
      <c r="B19726" s="114">
        <v>19725</v>
      </c>
      <c r="C19726" s="7">
        <v>25</v>
      </c>
      <c r="G19726">
        <v>26</v>
      </c>
    </row>
    <row r="19727" spans="2:7" customFormat="1" ht="15" x14ac:dyDescent="0.25">
      <c r="B19727" s="114">
        <v>19726</v>
      </c>
      <c r="C19727" s="7">
        <v>25</v>
      </c>
      <c r="G19727">
        <v>26</v>
      </c>
    </row>
    <row r="19728" spans="2:7" customFormat="1" ht="15" x14ac:dyDescent="0.25">
      <c r="B19728" s="114">
        <v>19727</v>
      </c>
      <c r="C19728" s="7">
        <v>25</v>
      </c>
      <c r="G19728">
        <v>26</v>
      </c>
    </row>
    <row r="19729" spans="2:7" customFormat="1" ht="15" x14ac:dyDescent="0.25">
      <c r="B19729" s="114">
        <v>19728</v>
      </c>
      <c r="C19729" s="7">
        <v>25</v>
      </c>
      <c r="G19729">
        <v>26</v>
      </c>
    </row>
    <row r="19730" spans="2:7" customFormat="1" ht="15" x14ac:dyDescent="0.25">
      <c r="B19730" s="114">
        <v>19729</v>
      </c>
      <c r="C19730" s="7">
        <v>25</v>
      </c>
      <c r="G19730">
        <v>26</v>
      </c>
    </row>
    <row r="19731" spans="2:7" customFormat="1" ht="15" x14ac:dyDescent="0.25">
      <c r="B19731" s="114">
        <v>19730</v>
      </c>
      <c r="C19731" s="7">
        <v>25</v>
      </c>
      <c r="G19731">
        <v>26</v>
      </c>
    </row>
    <row r="19732" spans="2:7" customFormat="1" ht="15" x14ac:dyDescent="0.25">
      <c r="B19732" s="114">
        <v>19731</v>
      </c>
      <c r="C19732" s="7">
        <v>25</v>
      </c>
      <c r="G19732">
        <v>26</v>
      </c>
    </row>
    <row r="19733" spans="2:7" customFormat="1" ht="15" x14ac:dyDescent="0.25">
      <c r="B19733" s="114">
        <v>19732</v>
      </c>
      <c r="C19733" s="7">
        <v>25</v>
      </c>
      <c r="G19733">
        <v>26</v>
      </c>
    </row>
    <row r="19734" spans="2:7" customFormat="1" ht="15" x14ac:dyDescent="0.25">
      <c r="B19734" s="114">
        <v>19733</v>
      </c>
      <c r="C19734" s="7">
        <v>25</v>
      </c>
      <c r="G19734">
        <v>26</v>
      </c>
    </row>
    <row r="19735" spans="2:7" customFormat="1" ht="15" x14ac:dyDescent="0.25">
      <c r="B19735" s="114">
        <v>19734</v>
      </c>
      <c r="C19735" s="7">
        <v>25</v>
      </c>
      <c r="G19735">
        <v>26</v>
      </c>
    </row>
    <row r="19736" spans="2:7" customFormat="1" ht="15" x14ac:dyDescent="0.25">
      <c r="B19736" s="114">
        <v>19735</v>
      </c>
      <c r="C19736" s="7">
        <v>25</v>
      </c>
      <c r="G19736">
        <v>26</v>
      </c>
    </row>
    <row r="19737" spans="2:7" customFormat="1" ht="15" x14ac:dyDescent="0.25">
      <c r="B19737" s="114">
        <v>19736</v>
      </c>
      <c r="C19737" s="7">
        <v>25</v>
      </c>
      <c r="G19737">
        <v>26</v>
      </c>
    </row>
    <row r="19738" spans="2:7" customFormat="1" ht="15" x14ac:dyDescent="0.25">
      <c r="B19738" s="114">
        <v>19737</v>
      </c>
      <c r="C19738" s="7">
        <v>25</v>
      </c>
      <c r="G19738">
        <v>26</v>
      </c>
    </row>
    <row r="19739" spans="2:7" customFormat="1" ht="15" x14ac:dyDescent="0.25">
      <c r="B19739" s="114">
        <v>19738</v>
      </c>
      <c r="C19739" s="7">
        <v>25</v>
      </c>
      <c r="G19739">
        <v>26</v>
      </c>
    </row>
    <row r="19740" spans="2:7" customFormat="1" ht="15" x14ac:dyDescent="0.25">
      <c r="B19740" s="114">
        <v>19739</v>
      </c>
      <c r="C19740" s="7">
        <v>25</v>
      </c>
      <c r="G19740">
        <v>26</v>
      </c>
    </row>
    <row r="19741" spans="2:7" customFormat="1" ht="15" x14ac:dyDescent="0.25">
      <c r="B19741" s="114">
        <v>19740</v>
      </c>
      <c r="C19741" s="7">
        <v>25</v>
      </c>
      <c r="G19741">
        <v>26</v>
      </c>
    </row>
    <row r="19742" spans="2:7" customFormat="1" ht="15" x14ac:dyDescent="0.25">
      <c r="B19742" s="114">
        <v>19741</v>
      </c>
      <c r="C19742" s="7">
        <v>25</v>
      </c>
      <c r="G19742">
        <v>26</v>
      </c>
    </row>
    <row r="19743" spans="2:7" customFormat="1" ht="15" x14ac:dyDescent="0.25">
      <c r="B19743" s="114">
        <v>19742</v>
      </c>
      <c r="C19743" s="7">
        <v>25</v>
      </c>
      <c r="G19743">
        <v>26</v>
      </c>
    </row>
    <row r="19744" spans="2:7" customFormat="1" ht="15" x14ac:dyDescent="0.25">
      <c r="B19744" s="114">
        <v>19743</v>
      </c>
      <c r="C19744" s="7">
        <v>25</v>
      </c>
      <c r="G19744">
        <v>26</v>
      </c>
    </row>
    <row r="19745" spans="2:7" customFormat="1" ht="15" x14ac:dyDescent="0.25">
      <c r="B19745" s="114">
        <v>19744</v>
      </c>
      <c r="C19745" s="7">
        <v>25</v>
      </c>
      <c r="G19745">
        <v>26</v>
      </c>
    </row>
    <row r="19746" spans="2:7" customFormat="1" ht="15" x14ac:dyDescent="0.25">
      <c r="B19746" s="114">
        <v>19745</v>
      </c>
      <c r="C19746" s="7">
        <v>25</v>
      </c>
      <c r="G19746">
        <v>26</v>
      </c>
    </row>
    <row r="19747" spans="2:7" customFormat="1" ht="15" x14ac:dyDescent="0.25">
      <c r="B19747" s="114">
        <v>19746</v>
      </c>
      <c r="C19747" s="7">
        <v>25</v>
      </c>
      <c r="G19747">
        <v>26</v>
      </c>
    </row>
    <row r="19748" spans="2:7" customFormat="1" ht="15" x14ac:dyDescent="0.25">
      <c r="B19748" s="114">
        <v>19747</v>
      </c>
      <c r="C19748" s="7">
        <v>25</v>
      </c>
      <c r="G19748">
        <v>26</v>
      </c>
    </row>
    <row r="19749" spans="2:7" customFormat="1" ht="15" x14ac:dyDescent="0.25">
      <c r="B19749" s="114">
        <v>19748</v>
      </c>
      <c r="C19749" s="7">
        <v>25</v>
      </c>
      <c r="G19749">
        <v>26</v>
      </c>
    </row>
    <row r="19750" spans="2:7" customFormat="1" ht="15" x14ac:dyDescent="0.25">
      <c r="B19750" s="114">
        <v>19749</v>
      </c>
      <c r="C19750" s="7">
        <v>25</v>
      </c>
      <c r="G19750">
        <v>26</v>
      </c>
    </row>
    <row r="19751" spans="2:7" customFormat="1" ht="15" x14ac:dyDescent="0.25">
      <c r="B19751" s="114">
        <v>19750</v>
      </c>
      <c r="C19751" s="7">
        <v>25</v>
      </c>
      <c r="G19751">
        <v>26</v>
      </c>
    </row>
    <row r="19752" spans="2:7" customFormat="1" ht="15" x14ac:dyDescent="0.25">
      <c r="B19752" s="114">
        <v>19751</v>
      </c>
      <c r="C19752" s="7">
        <v>25</v>
      </c>
      <c r="G19752">
        <v>26</v>
      </c>
    </row>
    <row r="19753" spans="2:7" customFormat="1" ht="15" x14ac:dyDescent="0.25">
      <c r="B19753" s="114">
        <v>19752</v>
      </c>
      <c r="C19753" s="7">
        <v>25</v>
      </c>
      <c r="G19753">
        <v>26</v>
      </c>
    </row>
    <row r="19754" spans="2:7" customFormat="1" ht="15" x14ac:dyDescent="0.25">
      <c r="B19754" s="114">
        <v>19753</v>
      </c>
      <c r="C19754" s="7">
        <v>25</v>
      </c>
      <c r="G19754">
        <v>26</v>
      </c>
    </row>
    <row r="19755" spans="2:7" customFormat="1" ht="15" x14ac:dyDescent="0.25">
      <c r="B19755" s="114">
        <v>19754</v>
      </c>
      <c r="C19755" s="7">
        <v>25</v>
      </c>
      <c r="G19755">
        <v>26</v>
      </c>
    </row>
    <row r="19756" spans="2:7" customFormat="1" ht="15" x14ac:dyDescent="0.25">
      <c r="B19756" s="114">
        <v>19755</v>
      </c>
      <c r="C19756" s="7">
        <v>25</v>
      </c>
      <c r="G19756">
        <v>26</v>
      </c>
    </row>
    <row r="19757" spans="2:7" customFormat="1" ht="15" x14ac:dyDescent="0.25">
      <c r="B19757" s="114">
        <v>19756</v>
      </c>
      <c r="C19757" s="7">
        <v>25</v>
      </c>
      <c r="G19757">
        <v>26</v>
      </c>
    </row>
    <row r="19758" spans="2:7" customFormat="1" ht="15" x14ac:dyDescent="0.25">
      <c r="B19758" s="114">
        <v>19757</v>
      </c>
      <c r="C19758" s="7">
        <v>25</v>
      </c>
      <c r="G19758">
        <v>26</v>
      </c>
    </row>
    <row r="19759" spans="2:7" customFormat="1" ht="15" x14ac:dyDescent="0.25">
      <c r="B19759" s="114">
        <v>19758</v>
      </c>
      <c r="C19759" s="7">
        <v>25</v>
      </c>
      <c r="G19759">
        <v>26</v>
      </c>
    </row>
    <row r="19760" spans="2:7" customFormat="1" ht="15" x14ac:dyDescent="0.25">
      <c r="B19760" s="114">
        <v>19759</v>
      </c>
      <c r="C19760" s="7">
        <v>25</v>
      </c>
      <c r="G19760">
        <v>26</v>
      </c>
    </row>
    <row r="19761" spans="2:7" customFormat="1" ht="15" x14ac:dyDescent="0.25">
      <c r="B19761" s="114">
        <v>19760</v>
      </c>
      <c r="C19761" s="7">
        <v>25</v>
      </c>
      <c r="G19761">
        <v>26</v>
      </c>
    </row>
    <row r="19762" spans="2:7" customFormat="1" ht="15" x14ac:dyDescent="0.25">
      <c r="B19762" s="114">
        <v>19761</v>
      </c>
      <c r="C19762" s="7">
        <v>25</v>
      </c>
      <c r="G19762">
        <v>26</v>
      </c>
    </row>
    <row r="19763" spans="2:7" customFormat="1" ht="15" x14ac:dyDescent="0.25">
      <c r="B19763" s="114">
        <v>19762</v>
      </c>
      <c r="C19763" s="7">
        <v>25</v>
      </c>
      <c r="G19763">
        <v>26</v>
      </c>
    </row>
    <row r="19764" spans="2:7" customFormat="1" ht="15" x14ac:dyDescent="0.25">
      <c r="B19764" s="114">
        <v>19763</v>
      </c>
      <c r="C19764" s="7">
        <v>25</v>
      </c>
      <c r="G19764">
        <v>26</v>
      </c>
    </row>
    <row r="19765" spans="2:7" customFormat="1" ht="15" x14ac:dyDescent="0.25">
      <c r="B19765" s="114">
        <v>19764</v>
      </c>
      <c r="C19765" s="7">
        <v>25</v>
      </c>
      <c r="G19765">
        <v>26</v>
      </c>
    </row>
    <row r="19766" spans="2:7" customFormat="1" ht="15" x14ac:dyDescent="0.25">
      <c r="B19766" s="114">
        <v>19765</v>
      </c>
      <c r="C19766" s="7">
        <v>25</v>
      </c>
      <c r="G19766">
        <v>26</v>
      </c>
    </row>
    <row r="19767" spans="2:7" customFormat="1" ht="15" x14ac:dyDescent="0.25">
      <c r="B19767" s="114">
        <v>19766</v>
      </c>
      <c r="C19767" s="7">
        <v>25</v>
      </c>
      <c r="G19767">
        <v>26</v>
      </c>
    </row>
    <row r="19768" spans="2:7" customFormat="1" ht="15" x14ac:dyDescent="0.25">
      <c r="B19768" s="114">
        <v>19767</v>
      </c>
      <c r="C19768" s="7">
        <v>25</v>
      </c>
      <c r="G19768">
        <v>26</v>
      </c>
    </row>
    <row r="19769" spans="2:7" customFormat="1" ht="15" x14ac:dyDescent="0.25">
      <c r="B19769" s="114">
        <v>19768</v>
      </c>
      <c r="C19769" s="7">
        <v>25</v>
      </c>
      <c r="G19769">
        <v>26</v>
      </c>
    </row>
    <row r="19770" spans="2:7" customFormat="1" ht="15" x14ac:dyDescent="0.25">
      <c r="B19770" s="114">
        <v>19769</v>
      </c>
      <c r="C19770" s="7">
        <v>25</v>
      </c>
      <c r="G19770">
        <v>26</v>
      </c>
    </row>
    <row r="19771" spans="2:7" customFormat="1" ht="15" x14ac:dyDescent="0.25">
      <c r="B19771" s="114">
        <v>19770</v>
      </c>
      <c r="C19771" s="7">
        <v>25</v>
      </c>
      <c r="G19771">
        <v>26</v>
      </c>
    </row>
    <row r="19772" spans="2:7" customFormat="1" ht="15" x14ac:dyDescent="0.25">
      <c r="B19772" s="114">
        <v>19771</v>
      </c>
      <c r="C19772" s="7">
        <v>25</v>
      </c>
      <c r="G19772">
        <v>26</v>
      </c>
    </row>
    <row r="19773" spans="2:7" customFormat="1" ht="15" x14ac:dyDescent="0.25">
      <c r="B19773" s="114">
        <v>19772</v>
      </c>
      <c r="C19773" s="7">
        <v>25</v>
      </c>
      <c r="G19773">
        <v>26</v>
      </c>
    </row>
    <row r="19774" spans="2:7" customFormat="1" ht="15" x14ac:dyDescent="0.25">
      <c r="B19774" s="114">
        <v>19773</v>
      </c>
      <c r="C19774" s="7">
        <v>25</v>
      </c>
      <c r="G19774">
        <v>26</v>
      </c>
    </row>
    <row r="19775" spans="2:7" customFormat="1" ht="15" x14ac:dyDescent="0.25">
      <c r="B19775" s="114">
        <v>19774</v>
      </c>
      <c r="C19775" s="7">
        <v>25</v>
      </c>
      <c r="G19775">
        <v>26</v>
      </c>
    </row>
    <row r="19776" spans="2:7" customFormat="1" ht="15" x14ac:dyDescent="0.25">
      <c r="B19776" s="114">
        <v>19775</v>
      </c>
      <c r="C19776" s="7">
        <v>25</v>
      </c>
      <c r="G19776">
        <v>26</v>
      </c>
    </row>
    <row r="19777" spans="2:7" customFormat="1" ht="15" x14ac:dyDescent="0.25">
      <c r="B19777" s="114">
        <v>19776</v>
      </c>
      <c r="C19777" s="7">
        <v>25</v>
      </c>
      <c r="G19777">
        <v>26</v>
      </c>
    </row>
    <row r="19778" spans="2:7" customFormat="1" ht="15" x14ac:dyDescent="0.25">
      <c r="B19778" s="114">
        <v>19777</v>
      </c>
      <c r="C19778" s="7">
        <v>25</v>
      </c>
      <c r="G19778">
        <v>26</v>
      </c>
    </row>
    <row r="19779" spans="2:7" customFormat="1" ht="15" x14ac:dyDescent="0.25">
      <c r="B19779" s="114">
        <v>19778</v>
      </c>
      <c r="C19779" s="7">
        <v>25</v>
      </c>
      <c r="G19779">
        <v>26</v>
      </c>
    </row>
    <row r="19780" spans="2:7" customFormat="1" ht="15" x14ac:dyDescent="0.25">
      <c r="B19780" s="114">
        <v>19779</v>
      </c>
      <c r="C19780" s="7">
        <v>25</v>
      </c>
      <c r="G19780">
        <v>26</v>
      </c>
    </row>
    <row r="19781" spans="2:7" customFormat="1" ht="15" x14ac:dyDescent="0.25">
      <c r="B19781" s="114">
        <v>19780</v>
      </c>
      <c r="C19781" s="7">
        <v>25</v>
      </c>
      <c r="G19781">
        <v>26</v>
      </c>
    </row>
    <row r="19782" spans="2:7" customFormat="1" ht="15" x14ac:dyDescent="0.25">
      <c r="B19782" s="114">
        <v>19781</v>
      </c>
      <c r="C19782" s="7">
        <v>25</v>
      </c>
      <c r="G19782">
        <v>26</v>
      </c>
    </row>
    <row r="19783" spans="2:7" customFormat="1" ht="15" x14ac:dyDescent="0.25">
      <c r="B19783" s="114">
        <v>19782</v>
      </c>
      <c r="C19783" s="7">
        <v>25</v>
      </c>
      <c r="G19783">
        <v>26</v>
      </c>
    </row>
    <row r="19784" spans="2:7" customFormat="1" ht="15" x14ac:dyDescent="0.25">
      <c r="B19784" s="114">
        <v>19783</v>
      </c>
      <c r="C19784" s="7">
        <v>25</v>
      </c>
      <c r="G19784">
        <v>26</v>
      </c>
    </row>
    <row r="19785" spans="2:7" customFormat="1" ht="15" x14ac:dyDescent="0.25">
      <c r="B19785" s="114">
        <v>19784</v>
      </c>
      <c r="C19785" s="7">
        <v>25</v>
      </c>
      <c r="G19785">
        <v>26</v>
      </c>
    </row>
    <row r="19786" spans="2:7" customFormat="1" ht="15" x14ac:dyDescent="0.25">
      <c r="B19786" s="114">
        <v>19785</v>
      </c>
      <c r="C19786" s="7">
        <v>25</v>
      </c>
      <c r="G19786">
        <v>26</v>
      </c>
    </row>
    <row r="19787" spans="2:7" customFormat="1" ht="15" x14ac:dyDescent="0.25">
      <c r="B19787" s="114">
        <v>19786</v>
      </c>
      <c r="C19787" s="7">
        <v>25</v>
      </c>
      <c r="G19787">
        <v>26</v>
      </c>
    </row>
    <row r="19788" spans="2:7" customFormat="1" ht="15" x14ac:dyDescent="0.25">
      <c r="B19788" s="114">
        <v>19787</v>
      </c>
      <c r="C19788" s="7">
        <v>25</v>
      </c>
      <c r="G19788">
        <v>26</v>
      </c>
    </row>
    <row r="19789" spans="2:7" customFormat="1" ht="15" x14ac:dyDescent="0.25">
      <c r="B19789" s="114">
        <v>19788</v>
      </c>
      <c r="C19789" s="7">
        <v>25</v>
      </c>
      <c r="G19789">
        <v>26</v>
      </c>
    </row>
    <row r="19790" spans="2:7" customFormat="1" ht="15" x14ac:dyDescent="0.25">
      <c r="B19790" s="114">
        <v>19789</v>
      </c>
      <c r="C19790" s="7">
        <v>25</v>
      </c>
      <c r="G19790">
        <v>26</v>
      </c>
    </row>
    <row r="19791" spans="2:7" customFormat="1" ht="15" x14ac:dyDescent="0.25">
      <c r="B19791" s="114">
        <v>19790</v>
      </c>
      <c r="C19791" s="7">
        <v>25</v>
      </c>
      <c r="G19791">
        <v>26</v>
      </c>
    </row>
    <row r="19792" spans="2:7" customFormat="1" ht="15" x14ac:dyDescent="0.25">
      <c r="B19792" s="114">
        <v>19791</v>
      </c>
      <c r="C19792" s="7">
        <v>25</v>
      </c>
      <c r="G19792">
        <v>26</v>
      </c>
    </row>
    <row r="19793" spans="2:7" customFormat="1" ht="15" x14ac:dyDescent="0.25">
      <c r="B19793" s="114">
        <v>19792</v>
      </c>
      <c r="C19793" s="7">
        <v>25</v>
      </c>
      <c r="G19793">
        <v>26</v>
      </c>
    </row>
    <row r="19794" spans="2:7" customFormat="1" ht="15" x14ac:dyDescent="0.25">
      <c r="B19794" s="114">
        <v>19793</v>
      </c>
      <c r="C19794" s="7">
        <v>25</v>
      </c>
      <c r="G19794">
        <v>26</v>
      </c>
    </row>
    <row r="19795" spans="2:7" customFormat="1" ht="15" x14ac:dyDescent="0.25">
      <c r="B19795" s="114">
        <v>19794</v>
      </c>
      <c r="C19795" s="7">
        <v>25</v>
      </c>
      <c r="G19795">
        <v>26</v>
      </c>
    </row>
    <row r="19796" spans="2:7" customFormat="1" ht="15" x14ac:dyDescent="0.25">
      <c r="B19796" s="114">
        <v>19795</v>
      </c>
      <c r="C19796" s="7">
        <v>25</v>
      </c>
      <c r="G19796">
        <v>26</v>
      </c>
    </row>
    <row r="19797" spans="2:7" customFormat="1" ht="15" x14ac:dyDescent="0.25">
      <c r="B19797" s="114">
        <v>19796</v>
      </c>
      <c r="C19797" s="7">
        <v>25</v>
      </c>
      <c r="G19797">
        <v>26</v>
      </c>
    </row>
    <row r="19798" spans="2:7" customFormat="1" ht="15" x14ac:dyDescent="0.25">
      <c r="B19798" s="114">
        <v>19797</v>
      </c>
      <c r="C19798" s="7">
        <v>25</v>
      </c>
      <c r="G19798">
        <v>26</v>
      </c>
    </row>
    <row r="19799" spans="2:7" customFormat="1" ht="15" x14ac:dyDescent="0.25">
      <c r="B19799" s="114">
        <v>19798</v>
      </c>
      <c r="C19799" s="7">
        <v>25</v>
      </c>
      <c r="G19799">
        <v>26</v>
      </c>
    </row>
    <row r="19800" spans="2:7" customFormat="1" ht="15" x14ac:dyDescent="0.25">
      <c r="B19800" s="114">
        <v>19799</v>
      </c>
      <c r="C19800" s="7">
        <v>25</v>
      </c>
      <c r="G19800">
        <v>26</v>
      </c>
    </row>
    <row r="19801" spans="2:7" customFormat="1" ht="15" x14ac:dyDescent="0.25">
      <c r="B19801" s="114">
        <v>19800</v>
      </c>
      <c r="C19801" s="7">
        <v>25</v>
      </c>
      <c r="G19801">
        <v>26</v>
      </c>
    </row>
    <row r="19802" spans="2:7" customFormat="1" ht="15" x14ac:dyDescent="0.25">
      <c r="B19802" s="114">
        <v>19801</v>
      </c>
      <c r="C19802" s="7">
        <v>25</v>
      </c>
      <c r="G19802">
        <v>26</v>
      </c>
    </row>
    <row r="19803" spans="2:7" customFormat="1" ht="15" x14ac:dyDescent="0.25">
      <c r="B19803" s="114">
        <v>19802</v>
      </c>
      <c r="C19803" s="7">
        <v>25</v>
      </c>
      <c r="G19803">
        <v>26</v>
      </c>
    </row>
    <row r="19804" spans="2:7" customFormat="1" ht="15" x14ac:dyDescent="0.25">
      <c r="B19804" s="114">
        <v>19803</v>
      </c>
      <c r="C19804" s="7">
        <v>25</v>
      </c>
      <c r="G19804">
        <v>26</v>
      </c>
    </row>
    <row r="19805" spans="2:7" customFormat="1" ht="15" x14ac:dyDescent="0.25">
      <c r="B19805" s="114">
        <v>19804</v>
      </c>
      <c r="C19805" s="7">
        <v>25</v>
      </c>
      <c r="G19805">
        <v>26</v>
      </c>
    </row>
    <row r="19806" spans="2:7" customFormat="1" ht="15" x14ac:dyDescent="0.25">
      <c r="B19806" s="114">
        <v>19805</v>
      </c>
      <c r="C19806" s="7">
        <v>25</v>
      </c>
      <c r="G19806">
        <v>26</v>
      </c>
    </row>
    <row r="19807" spans="2:7" customFormat="1" ht="15" x14ac:dyDescent="0.25">
      <c r="B19807" s="114">
        <v>19806</v>
      </c>
      <c r="C19807" s="7">
        <v>25</v>
      </c>
      <c r="G19807">
        <v>26</v>
      </c>
    </row>
    <row r="19808" spans="2:7" customFormat="1" ht="15" x14ac:dyDescent="0.25">
      <c r="B19808" s="114">
        <v>19807</v>
      </c>
      <c r="C19808" s="7">
        <v>25</v>
      </c>
      <c r="G19808">
        <v>26</v>
      </c>
    </row>
    <row r="19809" spans="2:7" customFormat="1" ht="15" x14ac:dyDescent="0.25">
      <c r="B19809" s="114">
        <v>19808</v>
      </c>
      <c r="C19809" s="7">
        <v>25</v>
      </c>
      <c r="G19809">
        <v>26</v>
      </c>
    </row>
    <row r="19810" spans="2:7" customFormat="1" ht="15" x14ac:dyDescent="0.25">
      <c r="B19810" s="114">
        <v>19809</v>
      </c>
      <c r="C19810" s="7">
        <v>25</v>
      </c>
      <c r="G19810">
        <v>26</v>
      </c>
    </row>
    <row r="19811" spans="2:7" customFormat="1" ht="15" x14ac:dyDescent="0.25">
      <c r="B19811" s="114">
        <v>19810</v>
      </c>
      <c r="C19811" s="7">
        <v>25</v>
      </c>
      <c r="G19811">
        <v>26</v>
      </c>
    </row>
    <row r="19812" spans="2:7" customFormat="1" ht="15" x14ac:dyDescent="0.25">
      <c r="B19812" s="114">
        <v>19811</v>
      </c>
      <c r="C19812" s="7">
        <v>25</v>
      </c>
      <c r="G19812">
        <v>26</v>
      </c>
    </row>
    <row r="19813" spans="2:7" customFormat="1" ht="15" x14ac:dyDescent="0.25">
      <c r="B19813" s="114">
        <v>19812</v>
      </c>
      <c r="C19813" s="7">
        <v>25</v>
      </c>
      <c r="G19813">
        <v>26</v>
      </c>
    </row>
    <row r="19814" spans="2:7" customFormat="1" ht="15" x14ac:dyDescent="0.25">
      <c r="B19814" s="114">
        <v>19813</v>
      </c>
      <c r="C19814" s="7">
        <v>25</v>
      </c>
      <c r="G19814">
        <v>26</v>
      </c>
    </row>
    <row r="19815" spans="2:7" customFormat="1" ht="15" x14ac:dyDescent="0.25">
      <c r="B19815" s="114">
        <v>19814</v>
      </c>
      <c r="C19815" s="7">
        <v>25</v>
      </c>
      <c r="G19815">
        <v>26</v>
      </c>
    </row>
    <row r="19816" spans="2:7" customFormat="1" ht="15" x14ac:dyDescent="0.25">
      <c r="B19816" s="114">
        <v>19815</v>
      </c>
      <c r="C19816" s="7">
        <v>25</v>
      </c>
      <c r="G19816">
        <v>26</v>
      </c>
    </row>
    <row r="19817" spans="2:7" customFormat="1" ht="15" x14ac:dyDescent="0.25">
      <c r="B19817" s="114">
        <v>19816</v>
      </c>
      <c r="C19817" s="7">
        <v>25</v>
      </c>
      <c r="G19817">
        <v>26</v>
      </c>
    </row>
    <row r="19818" spans="2:7" customFormat="1" ht="15" x14ac:dyDescent="0.25">
      <c r="B19818" s="114">
        <v>19817</v>
      </c>
      <c r="C19818" s="7">
        <v>25</v>
      </c>
      <c r="G19818">
        <v>26</v>
      </c>
    </row>
    <row r="19819" spans="2:7" customFormat="1" ht="15" x14ac:dyDescent="0.25">
      <c r="B19819" s="114">
        <v>19818</v>
      </c>
      <c r="C19819" s="7">
        <v>25</v>
      </c>
      <c r="G19819">
        <v>26</v>
      </c>
    </row>
    <row r="19820" spans="2:7" customFormat="1" ht="15" x14ac:dyDescent="0.25">
      <c r="B19820" s="114">
        <v>19819</v>
      </c>
      <c r="C19820" s="7">
        <v>25</v>
      </c>
      <c r="G19820">
        <v>26</v>
      </c>
    </row>
    <row r="19821" spans="2:7" customFormat="1" ht="15" x14ac:dyDescent="0.25">
      <c r="B19821" s="114">
        <v>19820</v>
      </c>
      <c r="C19821" s="7">
        <v>25</v>
      </c>
      <c r="G19821">
        <v>26</v>
      </c>
    </row>
    <row r="19822" spans="2:7" customFormat="1" ht="15" x14ac:dyDescent="0.25">
      <c r="B19822" s="114">
        <v>19821</v>
      </c>
      <c r="C19822" s="7">
        <v>25</v>
      </c>
      <c r="G19822">
        <v>26</v>
      </c>
    </row>
    <row r="19823" spans="2:7" customFormat="1" ht="15" x14ac:dyDescent="0.25">
      <c r="B19823" s="114">
        <v>19822</v>
      </c>
      <c r="C19823" s="7">
        <v>25</v>
      </c>
      <c r="G19823">
        <v>26</v>
      </c>
    </row>
    <row r="19824" spans="2:7" customFormat="1" ht="15" x14ac:dyDescent="0.25">
      <c r="B19824" s="114">
        <v>19823</v>
      </c>
      <c r="C19824" s="7">
        <v>25</v>
      </c>
      <c r="G19824">
        <v>26</v>
      </c>
    </row>
    <row r="19825" spans="2:7" customFormat="1" ht="15" x14ac:dyDescent="0.25">
      <c r="B19825" s="114">
        <v>19824</v>
      </c>
      <c r="C19825" s="7">
        <v>25</v>
      </c>
      <c r="G19825">
        <v>26</v>
      </c>
    </row>
    <row r="19826" spans="2:7" customFormat="1" ht="15" x14ac:dyDescent="0.25">
      <c r="B19826" s="114">
        <v>19825</v>
      </c>
      <c r="C19826" s="7">
        <v>25</v>
      </c>
      <c r="G19826">
        <v>26</v>
      </c>
    </row>
    <row r="19827" spans="2:7" customFormat="1" ht="15" x14ac:dyDescent="0.25">
      <c r="B19827" s="114">
        <v>19826</v>
      </c>
      <c r="C19827" s="7">
        <v>25</v>
      </c>
      <c r="G19827">
        <v>26</v>
      </c>
    </row>
    <row r="19828" spans="2:7" customFormat="1" ht="15" x14ac:dyDescent="0.25">
      <c r="B19828" s="114">
        <v>19827</v>
      </c>
      <c r="C19828" s="7">
        <v>25</v>
      </c>
      <c r="G19828">
        <v>26</v>
      </c>
    </row>
    <row r="19829" spans="2:7" customFormat="1" ht="15" x14ac:dyDescent="0.25">
      <c r="B19829" s="114">
        <v>19828</v>
      </c>
      <c r="C19829" s="7">
        <v>25</v>
      </c>
      <c r="G19829">
        <v>26</v>
      </c>
    </row>
    <row r="19830" spans="2:7" customFormat="1" ht="15" x14ac:dyDescent="0.25">
      <c r="B19830" s="114">
        <v>19829</v>
      </c>
      <c r="C19830" s="7">
        <v>25</v>
      </c>
      <c r="G19830">
        <v>26</v>
      </c>
    </row>
    <row r="19831" spans="2:7" customFormat="1" ht="15" x14ac:dyDescent="0.25">
      <c r="B19831" s="114">
        <v>19830</v>
      </c>
      <c r="C19831" s="7">
        <v>25</v>
      </c>
      <c r="G19831">
        <v>26</v>
      </c>
    </row>
    <row r="19832" spans="2:7" customFormat="1" ht="15" x14ac:dyDescent="0.25">
      <c r="B19832" s="114">
        <v>19831</v>
      </c>
      <c r="C19832" s="7">
        <v>25</v>
      </c>
      <c r="G19832">
        <v>26</v>
      </c>
    </row>
    <row r="19833" spans="2:7" customFormat="1" ht="15" x14ac:dyDescent="0.25">
      <c r="B19833" s="114">
        <v>19832</v>
      </c>
      <c r="C19833" s="7">
        <v>25</v>
      </c>
      <c r="G19833">
        <v>26</v>
      </c>
    </row>
    <row r="19834" spans="2:7" customFormat="1" ht="15" x14ac:dyDescent="0.25">
      <c r="B19834" s="114">
        <v>19833</v>
      </c>
      <c r="C19834" s="7">
        <v>25</v>
      </c>
      <c r="G19834">
        <v>26</v>
      </c>
    </row>
    <row r="19835" spans="2:7" customFormat="1" ht="15" x14ac:dyDescent="0.25">
      <c r="B19835" s="114">
        <v>19834</v>
      </c>
      <c r="C19835" s="7">
        <v>25</v>
      </c>
      <c r="G19835">
        <v>26</v>
      </c>
    </row>
    <row r="19836" spans="2:7" customFormat="1" ht="15" x14ac:dyDescent="0.25">
      <c r="B19836" s="114">
        <v>19835</v>
      </c>
      <c r="C19836" s="7">
        <v>25</v>
      </c>
      <c r="G19836">
        <v>26</v>
      </c>
    </row>
    <row r="19837" spans="2:7" customFormat="1" ht="15" x14ac:dyDescent="0.25">
      <c r="B19837" s="114">
        <v>19836</v>
      </c>
      <c r="C19837" s="7">
        <v>25</v>
      </c>
      <c r="G19837">
        <v>26</v>
      </c>
    </row>
    <row r="19838" spans="2:7" customFormat="1" ht="15" x14ac:dyDescent="0.25">
      <c r="B19838" s="114">
        <v>19837</v>
      </c>
      <c r="C19838" s="7">
        <v>25</v>
      </c>
      <c r="G19838">
        <v>26</v>
      </c>
    </row>
    <row r="19839" spans="2:7" customFormat="1" ht="15" x14ac:dyDescent="0.25">
      <c r="B19839" s="114">
        <v>19838</v>
      </c>
      <c r="C19839" s="7">
        <v>25</v>
      </c>
      <c r="G19839">
        <v>26</v>
      </c>
    </row>
    <row r="19840" spans="2:7" customFormat="1" ht="15" x14ac:dyDescent="0.25">
      <c r="B19840" s="114">
        <v>19839</v>
      </c>
      <c r="C19840" s="7">
        <v>25</v>
      </c>
      <c r="G19840">
        <v>26</v>
      </c>
    </row>
    <row r="19841" spans="2:7" customFormat="1" ht="15" x14ac:dyDescent="0.25">
      <c r="B19841" s="114">
        <v>19840</v>
      </c>
      <c r="C19841" s="7">
        <v>25</v>
      </c>
      <c r="G19841">
        <v>26</v>
      </c>
    </row>
    <row r="19842" spans="2:7" customFormat="1" ht="15" x14ac:dyDescent="0.25">
      <c r="B19842" s="114">
        <v>19841</v>
      </c>
      <c r="C19842" s="7">
        <v>25</v>
      </c>
      <c r="G19842">
        <v>26</v>
      </c>
    </row>
    <row r="19843" spans="2:7" customFormat="1" ht="15" x14ac:dyDescent="0.25">
      <c r="B19843" s="114">
        <v>19842</v>
      </c>
      <c r="C19843" s="7">
        <v>25</v>
      </c>
      <c r="G19843">
        <v>26</v>
      </c>
    </row>
    <row r="19844" spans="2:7" customFormat="1" ht="15" x14ac:dyDescent="0.25">
      <c r="B19844" s="114">
        <v>19843</v>
      </c>
      <c r="C19844" s="7">
        <v>25</v>
      </c>
      <c r="G19844">
        <v>26</v>
      </c>
    </row>
    <row r="19845" spans="2:7" customFormat="1" ht="15" x14ac:dyDescent="0.25">
      <c r="B19845" s="114">
        <v>19844</v>
      </c>
      <c r="C19845" s="7">
        <v>25</v>
      </c>
      <c r="G19845">
        <v>26</v>
      </c>
    </row>
    <row r="19846" spans="2:7" customFormat="1" ht="15" x14ac:dyDescent="0.25">
      <c r="B19846" s="114">
        <v>19845</v>
      </c>
      <c r="C19846" s="7">
        <v>25</v>
      </c>
      <c r="G19846">
        <v>26</v>
      </c>
    </row>
    <row r="19847" spans="2:7" customFormat="1" ht="15" x14ac:dyDescent="0.25">
      <c r="B19847" s="114">
        <v>19846</v>
      </c>
      <c r="C19847" s="7">
        <v>25</v>
      </c>
      <c r="G19847">
        <v>26</v>
      </c>
    </row>
    <row r="19848" spans="2:7" customFormat="1" ht="15" x14ac:dyDescent="0.25">
      <c r="B19848" s="114">
        <v>19847</v>
      </c>
      <c r="C19848" s="7">
        <v>25</v>
      </c>
      <c r="G19848">
        <v>26</v>
      </c>
    </row>
    <row r="19849" spans="2:7" customFormat="1" ht="15" x14ac:dyDescent="0.25">
      <c r="B19849" s="114">
        <v>19848</v>
      </c>
      <c r="C19849" s="7">
        <v>25</v>
      </c>
      <c r="G19849">
        <v>26</v>
      </c>
    </row>
    <row r="19850" spans="2:7" customFormat="1" ht="15" x14ac:dyDescent="0.25">
      <c r="B19850" s="114">
        <v>19849</v>
      </c>
      <c r="C19850" s="7">
        <v>25</v>
      </c>
      <c r="G19850">
        <v>26</v>
      </c>
    </row>
    <row r="19851" spans="2:7" customFormat="1" ht="15" x14ac:dyDescent="0.25">
      <c r="B19851" s="114">
        <v>19850</v>
      </c>
      <c r="C19851" s="7">
        <v>25</v>
      </c>
      <c r="G19851">
        <v>26</v>
      </c>
    </row>
    <row r="19852" spans="2:7" customFormat="1" ht="15" x14ac:dyDescent="0.25">
      <c r="B19852" s="114">
        <v>19851</v>
      </c>
      <c r="C19852" s="7">
        <v>25</v>
      </c>
      <c r="G19852">
        <v>26</v>
      </c>
    </row>
    <row r="19853" spans="2:7" customFormat="1" ht="15" x14ac:dyDescent="0.25">
      <c r="B19853" s="114">
        <v>19852</v>
      </c>
      <c r="C19853" s="7">
        <v>25</v>
      </c>
      <c r="G19853">
        <v>26</v>
      </c>
    </row>
    <row r="19854" spans="2:7" customFormat="1" ht="15" x14ac:dyDescent="0.25">
      <c r="B19854" s="114">
        <v>19853</v>
      </c>
      <c r="C19854" s="7">
        <v>25</v>
      </c>
      <c r="G19854">
        <v>26</v>
      </c>
    </row>
    <row r="19855" spans="2:7" customFormat="1" ht="15" x14ac:dyDescent="0.25">
      <c r="B19855" s="114">
        <v>19854</v>
      </c>
      <c r="C19855" s="7">
        <v>25</v>
      </c>
      <c r="G19855">
        <v>26</v>
      </c>
    </row>
    <row r="19856" spans="2:7" customFormat="1" ht="15" x14ac:dyDescent="0.25">
      <c r="B19856" s="114">
        <v>19855</v>
      </c>
      <c r="C19856" s="7">
        <v>25</v>
      </c>
      <c r="G19856">
        <v>26</v>
      </c>
    </row>
    <row r="19857" spans="2:7" customFormat="1" ht="15" x14ac:dyDescent="0.25">
      <c r="B19857" s="114">
        <v>19856</v>
      </c>
      <c r="C19857" s="7">
        <v>25</v>
      </c>
      <c r="G19857">
        <v>26</v>
      </c>
    </row>
    <row r="19858" spans="2:7" customFormat="1" ht="15" x14ac:dyDescent="0.25">
      <c r="B19858" s="114">
        <v>19857</v>
      </c>
      <c r="C19858" s="7">
        <v>25</v>
      </c>
      <c r="G19858">
        <v>26</v>
      </c>
    </row>
    <row r="19859" spans="2:7" customFormat="1" ht="15" x14ac:dyDescent="0.25">
      <c r="B19859" s="114">
        <v>19858</v>
      </c>
      <c r="C19859" s="7">
        <v>25</v>
      </c>
      <c r="G19859">
        <v>26</v>
      </c>
    </row>
    <row r="19860" spans="2:7" customFormat="1" ht="15" x14ac:dyDescent="0.25">
      <c r="B19860" s="114">
        <v>19859</v>
      </c>
      <c r="C19860" s="7">
        <v>25</v>
      </c>
      <c r="G19860">
        <v>26</v>
      </c>
    </row>
    <row r="19861" spans="2:7" customFormat="1" ht="15" x14ac:dyDescent="0.25">
      <c r="B19861" s="114">
        <v>19860</v>
      </c>
      <c r="C19861" s="7">
        <v>25</v>
      </c>
      <c r="G19861">
        <v>26</v>
      </c>
    </row>
    <row r="19862" spans="2:7" customFormat="1" ht="15" x14ac:dyDescent="0.25">
      <c r="B19862" s="114">
        <v>19861</v>
      </c>
      <c r="C19862" s="7">
        <v>25</v>
      </c>
      <c r="G19862">
        <v>26</v>
      </c>
    </row>
    <row r="19863" spans="2:7" customFormat="1" ht="15" x14ac:dyDescent="0.25">
      <c r="B19863" s="114">
        <v>19862</v>
      </c>
      <c r="C19863" s="7">
        <v>25</v>
      </c>
      <c r="G19863">
        <v>26</v>
      </c>
    </row>
    <row r="19864" spans="2:7" customFormat="1" ht="15" x14ac:dyDescent="0.25">
      <c r="B19864" s="114">
        <v>19863</v>
      </c>
      <c r="C19864" s="7">
        <v>25</v>
      </c>
      <c r="G19864">
        <v>26</v>
      </c>
    </row>
    <row r="19865" spans="2:7" customFormat="1" ht="15" x14ac:dyDescent="0.25">
      <c r="B19865" s="114">
        <v>19864</v>
      </c>
      <c r="C19865" s="7">
        <v>25</v>
      </c>
      <c r="G19865">
        <v>26</v>
      </c>
    </row>
    <row r="19866" spans="2:7" customFormat="1" ht="15" x14ac:dyDescent="0.25">
      <c r="B19866" s="114">
        <v>19865</v>
      </c>
      <c r="C19866" s="7">
        <v>25</v>
      </c>
      <c r="G19866">
        <v>26</v>
      </c>
    </row>
    <row r="19867" spans="2:7" customFormat="1" ht="15" x14ac:dyDescent="0.25">
      <c r="B19867" s="114">
        <v>19866</v>
      </c>
      <c r="C19867" s="7">
        <v>25</v>
      </c>
      <c r="G19867">
        <v>26</v>
      </c>
    </row>
    <row r="19868" spans="2:7" customFormat="1" ht="15" x14ac:dyDescent="0.25">
      <c r="B19868" s="114">
        <v>19867</v>
      </c>
      <c r="C19868" s="7">
        <v>25</v>
      </c>
      <c r="G19868">
        <v>26</v>
      </c>
    </row>
    <row r="19869" spans="2:7" customFormat="1" ht="15" x14ac:dyDescent="0.25">
      <c r="B19869" s="114">
        <v>19868</v>
      </c>
      <c r="C19869" s="7">
        <v>25</v>
      </c>
      <c r="G19869">
        <v>26</v>
      </c>
    </row>
    <row r="19870" spans="2:7" customFormat="1" ht="15" x14ac:dyDescent="0.25">
      <c r="B19870" s="114">
        <v>19869</v>
      </c>
      <c r="C19870" s="7">
        <v>25</v>
      </c>
      <c r="G19870">
        <v>26</v>
      </c>
    </row>
    <row r="19871" spans="2:7" customFormat="1" ht="15" x14ac:dyDescent="0.25">
      <c r="B19871" s="114">
        <v>19870</v>
      </c>
      <c r="C19871" s="7">
        <v>25</v>
      </c>
      <c r="G19871">
        <v>26</v>
      </c>
    </row>
    <row r="19872" spans="2:7" customFormat="1" ht="15" x14ac:dyDescent="0.25">
      <c r="B19872" s="114">
        <v>19871</v>
      </c>
      <c r="C19872" s="7">
        <v>25</v>
      </c>
      <c r="G19872">
        <v>26</v>
      </c>
    </row>
    <row r="19873" spans="2:7" customFormat="1" ht="15" x14ac:dyDescent="0.25">
      <c r="B19873" s="114">
        <v>19872</v>
      </c>
      <c r="C19873" s="7">
        <v>25</v>
      </c>
      <c r="G19873">
        <v>26</v>
      </c>
    </row>
    <row r="19874" spans="2:7" customFormat="1" ht="15" x14ac:dyDescent="0.25">
      <c r="B19874" s="114">
        <v>19873</v>
      </c>
      <c r="C19874" s="7">
        <v>25</v>
      </c>
      <c r="G19874">
        <v>26</v>
      </c>
    </row>
    <row r="19875" spans="2:7" customFormat="1" ht="15" x14ac:dyDescent="0.25">
      <c r="B19875" s="114">
        <v>19874</v>
      </c>
      <c r="C19875" s="7">
        <v>25</v>
      </c>
      <c r="G19875">
        <v>26</v>
      </c>
    </row>
    <row r="19876" spans="2:7" customFormat="1" ht="15" x14ac:dyDescent="0.25">
      <c r="B19876" s="114">
        <v>19875</v>
      </c>
      <c r="C19876" s="7">
        <v>25</v>
      </c>
      <c r="G19876">
        <v>26</v>
      </c>
    </row>
    <row r="19877" spans="2:7" customFormat="1" ht="15" x14ac:dyDescent="0.25">
      <c r="B19877" s="114">
        <v>19876</v>
      </c>
      <c r="C19877" s="7">
        <v>25</v>
      </c>
      <c r="G19877">
        <v>26</v>
      </c>
    </row>
    <row r="19878" spans="2:7" customFormat="1" ht="15" x14ac:dyDescent="0.25">
      <c r="B19878" s="114">
        <v>19877</v>
      </c>
      <c r="C19878" s="7">
        <v>25</v>
      </c>
      <c r="G19878">
        <v>26</v>
      </c>
    </row>
    <row r="19879" spans="2:7" customFormat="1" ht="15" x14ac:dyDescent="0.25">
      <c r="B19879" s="114">
        <v>19878</v>
      </c>
      <c r="C19879" s="7">
        <v>25</v>
      </c>
      <c r="G19879">
        <v>26</v>
      </c>
    </row>
    <row r="19880" spans="2:7" customFormat="1" ht="15" x14ac:dyDescent="0.25">
      <c r="B19880" s="114">
        <v>19879</v>
      </c>
      <c r="C19880" s="7">
        <v>25</v>
      </c>
      <c r="G19880">
        <v>26</v>
      </c>
    </row>
    <row r="19881" spans="2:7" customFormat="1" ht="15" x14ac:dyDescent="0.25">
      <c r="B19881" s="114">
        <v>19880</v>
      </c>
      <c r="C19881" s="7">
        <v>25</v>
      </c>
      <c r="G19881">
        <v>26</v>
      </c>
    </row>
    <row r="19882" spans="2:7" customFormat="1" ht="15" x14ac:dyDescent="0.25">
      <c r="B19882" s="114">
        <v>19881</v>
      </c>
      <c r="C19882" s="7">
        <v>25</v>
      </c>
      <c r="G19882">
        <v>26</v>
      </c>
    </row>
    <row r="19883" spans="2:7" customFormat="1" ht="15" x14ac:dyDescent="0.25">
      <c r="B19883" s="114">
        <v>19882</v>
      </c>
      <c r="C19883" s="7">
        <v>25</v>
      </c>
      <c r="G19883">
        <v>26</v>
      </c>
    </row>
    <row r="19884" spans="2:7" customFormat="1" ht="15" x14ac:dyDescent="0.25">
      <c r="B19884" s="114">
        <v>19883</v>
      </c>
      <c r="C19884" s="7">
        <v>25</v>
      </c>
      <c r="G19884">
        <v>26</v>
      </c>
    </row>
    <row r="19885" spans="2:7" customFormat="1" ht="15" x14ac:dyDescent="0.25">
      <c r="B19885" s="114">
        <v>19884</v>
      </c>
      <c r="C19885" s="7">
        <v>25</v>
      </c>
      <c r="G19885">
        <v>26</v>
      </c>
    </row>
    <row r="19886" spans="2:7" customFormat="1" ht="15" x14ac:dyDescent="0.25">
      <c r="B19886" s="114">
        <v>19885</v>
      </c>
      <c r="C19886" s="7">
        <v>25</v>
      </c>
      <c r="G19886">
        <v>26</v>
      </c>
    </row>
    <row r="19887" spans="2:7" customFormat="1" ht="15" x14ac:dyDescent="0.25">
      <c r="B19887" s="114">
        <v>19886</v>
      </c>
      <c r="C19887" s="7">
        <v>25</v>
      </c>
      <c r="G19887">
        <v>26</v>
      </c>
    </row>
    <row r="19888" spans="2:7" customFormat="1" ht="15" x14ac:dyDescent="0.25">
      <c r="B19888" s="114">
        <v>19887</v>
      </c>
      <c r="C19888" s="7">
        <v>25</v>
      </c>
      <c r="G19888">
        <v>26</v>
      </c>
    </row>
    <row r="19889" spans="2:7" customFormat="1" ht="15" x14ac:dyDescent="0.25">
      <c r="B19889" s="114">
        <v>19888</v>
      </c>
      <c r="C19889" s="7">
        <v>25</v>
      </c>
      <c r="G19889">
        <v>26</v>
      </c>
    </row>
    <row r="19890" spans="2:7" customFormat="1" ht="15" x14ac:dyDescent="0.25">
      <c r="B19890" s="114">
        <v>19889</v>
      </c>
      <c r="C19890" s="7">
        <v>25</v>
      </c>
      <c r="G19890">
        <v>26</v>
      </c>
    </row>
    <row r="19891" spans="2:7" customFormat="1" ht="15" x14ac:dyDescent="0.25">
      <c r="B19891" s="114">
        <v>19890</v>
      </c>
      <c r="C19891" s="7">
        <v>25</v>
      </c>
      <c r="G19891">
        <v>26</v>
      </c>
    </row>
    <row r="19892" spans="2:7" customFormat="1" ht="15" x14ac:dyDescent="0.25">
      <c r="B19892" s="114">
        <v>19891</v>
      </c>
      <c r="C19892" s="7">
        <v>25</v>
      </c>
      <c r="G19892">
        <v>26</v>
      </c>
    </row>
    <row r="19893" spans="2:7" customFormat="1" ht="15" x14ac:dyDescent="0.25">
      <c r="B19893" s="114">
        <v>19892</v>
      </c>
      <c r="C19893" s="7">
        <v>25</v>
      </c>
      <c r="G19893">
        <v>26</v>
      </c>
    </row>
    <row r="19894" spans="2:7" customFormat="1" ht="15" x14ac:dyDescent="0.25">
      <c r="B19894" s="114">
        <v>19893</v>
      </c>
      <c r="C19894" s="7">
        <v>25</v>
      </c>
      <c r="G19894">
        <v>26</v>
      </c>
    </row>
    <row r="19895" spans="2:7" customFormat="1" ht="15" x14ac:dyDescent="0.25">
      <c r="B19895" s="114">
        <v>19894</v>
      </c>
      <c r="C19895" s="7">
        <v>25</v>
      </c>
      <c r="G19895">
        <v>26</v>
      </c>
    </row>
    <row r="19896" spans="2:7" customFormat="1" ht="15" x14ac:dyDescent="0.25">
      <c r="B19896" s="114">
        <v>19895</v>
      </c>
      <c r="C19896" s="7">
        <v>25</v>
      </c>
      <c r="G19896">
        <v>26</v>
      </c>
    </row>
    <row r="19897" spans="2:7" customFormat="1" ht="15" x14ac:dyDescent="0.25">
      <c r="B19897" s="114">
        <v>19896</v>
      </c>
      <c r="C19897" s="7">
        <v>25</v>
      </c>
      <c r="G19897">
        <v>26</v>
      </c>
    </row>
    <row r="19898" spans="2:7" customFormat="1" ht="15" x14ac:dyDescent="0.25">
      <c r="B19898" s="114">
        <v>19897</v>
      </c>
      <c r="C19898" s="7">
        <v>25</v>
      </c>
      <c r="G19898">
        <v>26</v>
      </c>
    </row>
    <row r="19899" spans="2:7" customFormat="1" ht="15" x14ac:dyDescent="0.25">
      <c r="B19899" s="114">
        <v>19898</v>
      </c>
      <c r="C19899" s="7">
        <v>25</v>
      </c>
      <c r="G19899">
        <v>26</v>
      </c>
    </row>
    <row r="19900" spans="2:7" customFormat="1" ht="15" x14ac:dyDescent="0.25">
      <c r="B19900" s="114">
        <v>19899</v>
      </c>
      <c r="C19900" s="7">
        <v>25</v>
      </c>
      <c r="G19900">
        <v>26</v>
      </c>
    </row>
    <row r="19901" spans="2:7" customFormat="1" ht="15" x14ac:dyDescent="0.25">
      <c r="B19901" s="114">
        <v>19900</v>
      </c>
      <c r="C19901" s="7">
        <v>25</v>
      </c>
      <c r="G19901">
        <v>26</v>
      </c>
    </row>
    <row r="19902" spans="2:7" customFormat="1" ht="15" x14ac:dyDescent="0.25">
      <c r="B19902" s="114">
        <v>19901</v>
      </c>
      <c r="C19902" s="7">
        <v>25</v>
      </c>
      <c r="G19902">
        <v>26</v>
      </c>
    </row>
    <row r="19903" spans="2:7" customFormat="1" ht="15" x14ac:dyDescent="0.25">
      <c r="B19903" s="114">
        <v>19902</v>
      </c>
      <c r="C19903" s="7">
        <v>25</v>
      </c>
      <c r="G19903">
        <v>26</v>
      </c>
    </row>
    <row r="19904" spans="2:7" customFormat="1" ht="15" x14ac:dyDescent="0.25">
      <c r="B19904" s="114">
        <v>19903</v>
      </c>
      <c r="C19904" s="7">
        <v>25</v>
      </c>
      <c r="G19904">
        <v>26</v>
      </c>
    </row>
    <row r="19905" spans="2:7" customFormat="1" ht="15" x14ac:dyDescent="0.25">
      <c r="B19905" s="114">
        <v>19904</v>
      </c>
      <c r="C19905" s="7">
        <v>25</v>
      </c>
      <c r="G19905">
        <v>26</v>
      </c>
    </row>
    <row r="19906" spans="2:7" customFormat="1" ht="15" x14ac:dyDescent="0.25">
      <c r="B19906" s="114">
        <v>19905</v>
      </c>
      <c r="C19906" s="7">
        <v>25</v>
      </c>
      <c r="G19906">
        <v>26</v>
      </c>
    </row>
    <row r="19907" spans="2:7" customFormat="1" ht="15" x14ac:dyDescent="0.25">
      <c r="B19907" s="114">
        <v>19906</v>
      </c>
      <c r="C19907" s="7">
        <v>25</v>
      </c>
      <c r="G19907">
        <v>26</v>
      </c>
    </row>
    <row r="19908" spans="2:7" customFormat="1" ht="15" x14ac:dyDescent="0.25">
      <c r="B19908" s="114">
        <v>19907</v>
      </c>
      <c r="C19908" s="7">
        <v>25</v>
      </c>
      <c r="G19908">
        <v>26</v>
      </c>
    </row>
    <row r="19909" spans="2:7" customFormat="1" ht="15" x14ac:dyDescent="0.25">
      <c r="B19909" s="114">
        <v>19908</v>
      </c>
      <c r="C19909" s="7">
        <v>25</v>
      </c>
      <c r="G19909">
        <v>26</v>
      </c>
    </row>
    <row r="19910" spans="2:7" customFormat="1" ht="15" x14ac:dyDescent="0.25">
      <c r="B19910" s="114">
        <v>19909</v>
      </c>
      <c r="C19910" s="7">
        <v>25</v>
      </c>
      <c r="G19910">
        <v>26</v>
      </c>
    </row>
    <row r="19911" spans="2:7" customFormat="1" ht="15" x14ac:dyDescent="0.25">
      <c r="B19911" s="114">
        <v>19910</v>
      </c>
      <c r="C19911" s="7">
        <v>25</v>
      </c>
      <c r="G19911">
        <v>26</v>
      </c>
    </row>
    <row r="19912" spans="2:7" customFormat="1" ht="15" x14ac:dyDescent="0.25">
      <c r="B19912" s="114">
        <v>19911</v>
      </c>
      <c r="C19912" s="7">
        <v>25</v>
      </c>
      <c r="G19912">
        <v>26</v>
      </c>
    </row>
    <row r="19913" spans="2:7" customFormat="1" ht="15" x14ac:dyDescent="0.25">
      <c r="B19913" s="114">
        <v>19912</v>
      </c>
      <c r="C19913" s="7">
        <v>25</v>
      </c>
      <c r="G19913">
        <v>26</v>
      </c>
    </row>
    <row r="19914" spans="2:7" customFormat="1" ht="15" x14ac:dyDescent="0.25">
      <c r="B19914" s="114">
        <v>19913</v>
      </c>
      <c r="C19914" s="7">
        <v>25</v>
      </c>
      <c r="G19914">
        <v>26</v>
      </c>
    </row>
    <row r="19915" spans="2:7" customFormat="1" ht="15" x14ac:dyDescent="0.25">
      <c r="B19915" s="114">
        <v>19914</v>
      </c>
      <c r="C19915" s="7">
        <v>25</v>
      </c>
      <c r="G19915">
        <v>26</v>
      </c>
    </row>
    <row r="19916" spans="2:7" customFormat="1" ht="15" x14ac:dyDescent="0.25">
      <c r="B19916" s="114">
        <v>19915</v>
      </c>
      <c r="C19916" s="7">
        <v>25</v>
      </c>
      <c r="G19916">
        <v>26</v>
      </c>
    </row>
    <row r="19917" spans="2:7" customFormat="1" ht="15" x14ac:dyDescent="0.25">
      <c r="B19917" s="114">
        <v>19916</v>
      </c>
      <c r="C19917" s="7">
        <v>25</v>
      </c>
      <c r="G19917">
        <v>26</v>
      </c>
    </row>
    <row r="19918" spans="2:7" customFormat="1" ht="15" x14ac:dyDescent="0.25">
      <c r="B19918" s="114">
        <v>19917</v>
      </c>
      <c r="C19918" s="7">
        <v>25</v>
      </c>
      <c r="G19918">
        <v>26</v>
      </c>
    </row>
    <row r="19919" spans="2:7" customFormat="1" ht="15" x14ac:dyDescent="0.25">
      <c r="B19919" s="114">
        <v>19918</v>
      </c>
      <c r="C19919" s="7">
        <v>25</v>
      </c>
      <c r="G19919">
        <v>26</v>
      </c>
    </row>
    <row r="19920" spans="2:7" customFormat="1" ht="15" x14ac:dyDescent="0.25">
      <c r="B19920" s="114">
        <v>19919</v>
      </c>
      <c r="C19920" s="7">
        <v>25</v>
      </c>
      <c r="G19920">
        <v>26</v>
      </c>
    </row>
    <row r="19921" spans="2:7" customFormat="1" ht="15" x14ac:dyDescent="0.25">
      <c r="B19921" s="114">
        <v>19920</v>
      </c>
      <c r="C19921" s="7">
        <v>25</v>
      </c>
      <c r="G19921">
        <v>26</v>
      </c>
    </row>
    <row r="19922" spans="2:7" customFormat="1" ht="15" x14ac:dyDescent="0.25">
      <c r="B19922" s="114">
        <v>19921</v>
      </c>
      <c r="C19922" s="7">
        <v>25</v>
      </c>
      <c r="G19922">
        <v>26</v>
      </c>
    </row>
    <row r="19923" spans="2:7" customFormat="1" ht="15" x14ac:dyDescent="0.25">
      <c r="B19923" s="114">
        <v>19922</v>
      </c>
      <c r="C19923" s="7">
        <v>25</v>
      </c>
      <c r="G19923">
        <v>26</v>
      </c>
    </row>
    <row r="19924" spans="2:7" customFormat="1" ht="15" x14ac:dyDescent="0.25">
      <c r="B19924" s="114">
        <v>19923</v>
      </c>
      <c r="C19924" s="7">
        <v>25</v>
      </c>
      <c r="G19924">
        <v>26</v>
      </c>
    </row>
    <row r="19925" spans="2:7" customFormat="1" ht="15" x14ac:dyDescent="0.25">
      <c r="B19925" s="114">
        <v>19924</v>
      </c>
      <c r="C19925" s="7">
        <v>25</v>
      </c>
      <c r="G19925">
        <v>26</v>
      </c>
    </row>
    <row r="19926" spans="2:7" customFormat="1" ht="15" x14ac:dyDescent="0.25">
      <c r="B19926" s="114">
        <v>19925</v>
      </c>
      <c r="C19926" s="7">
        <v>25</v>
      </c>
      <c r="G19926">
        <v>26</v>
      </c>
    </row>
    <row r="19927" spans="2:7" customFormat="1" ht="15" x14ac:dyDescent="0.25">
      <c r="B19927" s="114">
        <v>19926</v>
      </c>
      <c r="C19927" s="7">
        <v>25</v>
      </c>
      <c r="G19927">
        <v>26</v>
      </c>
    </row>
    <row r="19928" spans="2:7" customFormat="1" ht="15" x14ac:dyDescent="0.25">
      <c r="B19928" s="114">
        <v>19927</v>
      </c>
      <c r="C19928" s="7">
        <v>25</v>
      </c>
      <c r="G19928">
        <v>26</v>
      </c>
    </row>
    <row r="19929" spans="2:7" customFormat="1" ht="15" x14ac:dyDescent="0.25">
      <c r="B19929" s="114">
        <v>19928</v>
      </c>
      <c r="C19929" s="7">
        <v>25</v>
      </c>
      <c r="G19929">
        <v>26</v>
      </c>
    </row>
    <row r="19930" spans="2:7" customFormat="1" ht="15" x14ac:dyDescent="0.25">
      <c r="B19930" s="114">
        <v>19929</v>
      </c>
      <c r="C19930" s="7">
        <v>25</v>
      </c>
      <c r="G19930">
        <v>26</v>
      </c>
    </row>
    <row r="19931" spans="2:7" customFormat="1" ht="15" x14ac:dyDescent="0.25">
      <c r="B19931" s="114">
        <v>19930</v>
      </c>
      <c r="C19931" s="7">
        <v>25</v>
      </c>
      <c r="G19931">
        <v>26</v>
      </c>
    </row>
    <row r="19932" spans="2:7" customFormat="1" ht="15" x14ac:dyDescent="0.25">
      <c r="B19932" s="114">
        <v>19931</v>
      </c>
      <c r="C19932" s="7">
        <v>25</v>
      </c>
      <c r="G19932">
        <v>26</v>
      </c>
    </row>
    <row r="19933" spans="2:7" customFormat="1" ht="15" x14ac:dyDescent="0.25">
      <c r="B19933" s="114">
        <v>19932</v>
      </c>
      <c r="C19933" s="7">
        <v>25</v>
      </c>
      <c r="G19933">
        <v>26</v>
      </c>
    </row>
    <row r="19934" spans="2:7" customFormat="1" ht="15" x14ac:dyDescent="0.25">
      <c r="B19934" s="114">
        <v>19933</v>
      </c>
      <c r="C19934" s="7">
        <v>25</v>
      </c>
      <c r="G19934">
        <v>26</v>
      </c>
    </row>
    <row r="19935" spans="2:7" customFormat="1" ht="15" x14ac:dyDescent="0.25">
      <c r="B19935" s="114">
        <v>19934</v>
      </c>
      <c r="C19935" s="7">
        <v>25</v>
      </c>
      <c r="G19935">
        <v>26</v>
      </c>
    </row>
    <row r="19936" spans="2:7" customFormat="1" ht="15" x14ac:dyDescent="0.25">
      <c r="B19936" s="114">
        <v>19935</v>
      </c>
      <c r="C19936" s="7">
        <v>25</v>
      </c>
      <c r="G19936">
        <v>26</v>
      </c>
    </row>
    <row r="19937" spans="2:7" customFormat="1" ht="15" x14ac:dyDescent="0.25">
      <c r="B19937" s="114">
        <v>19936</v>
      </c>
      <c r="C19937" s="7">
        <v>25</v>
      </c>
      <c r="G19937">
        <v>26</v>
      </c>
    </row>
    <row r="19938" spans="2:7" customFormat="1" ht="15" x14ac:dyDescent="0.25">
      <c r="B19938" s="114">
        <v>19937</v>
      </c>
      <c r="C19938" s="7">
        <v>25</v>
      </c>
      <c r="G19938">
        <v>26</v>
      </c>
    </row>
    <row r="19939" spans="2:7" customFormat="1" ht="15" x14ac:dyDescent="0.25">
      <c r="B19939" s="114">
        <v>19938</v>
      </c>
      <c r="C19939" s="7">
        <v>25</v>
      </c>
      <c r="G19939">
        <v>26</v>
      </c>
    </row>
    <row r="19940" spans="2:7" customFormat="1" ht="15" x14ac:dyDescent="0.25">
      <c r="B19940" s="114">
        <v>19939</v>
      </c>
      <c r="C19940" s="7">
        <v>25</v>
      </c>
      <c r="G19940">
        <v>26</v>
      </c>
    </row>
    <row r="19941" spans="2:7" customFormat="1" ht="15" x14ac:dyDescent="0.25">
      <c r="B19941" s="114">
        <v>19940</v>
      </c>
      <c r="C19941" s="7">
        <v>25</v>
      </c>
      <c r="G19941">
        <v>26</v>
      </c>
    </row>
    <row r="19942" spans="2:7" customFormat="1" ht="15" x14ac:dyDescent="0.25">
      <c r="B19942" s="114">
        <v>19941</v>
      </c>
      <c r="C19942" s="7">
        <v>25</v>
      </c>
      <c r="G19942">
        <v>26</v>
      </c>
    </row>
    <row r="19943" spans="2:7" customFormat="1" ht="15" x14ac:dyDescent="0.25">
      <c r="B19943" s="114">
        <v>19942</v>
      </c>
      <c r="C19943" s="7">
        <v>25</v>
      </c>
      <c r="G19943">
        <v>26</v>
      </c>
    </row>
    <row r="19944" spans="2:7" customFormat="1" ht="15" x14ac:dyDescent="0.25">
      <c r="B19944" s="114">
        <v>19943</v>
      </c>
      <c r="C19944" s="7">
        <v>25</v>
      </c>
      <c r="G19944">
        <v>26</v>
      </c>
    </row>
    <row r="19945" spans="2:7" customFormat="1" ht="15" x14ac:dyDescent="0.25">
      <c r="B19945" s="114">
        <v>19944</v>
      </c>
      <c r="C19945" s="7">
        <v>25</v>
      </c>
      <c r="G19945">
        <v>26</v>
      </c>
    </row>
    <row r="19946" spans="2:7" customFormat="1" ht="15" x14ac:dyDescent="0.25">
      <c r="B19946" s="114">
        <v>19945</v>
      </c>
      <c r="C19946" s="7">
        <v>25</v>
      </c>
      <c r="G19946">
        <v>26</v>
      </c>
    </row>
    <row r="19947" spans="2:7" customFormat="1" ht="15" x14ac:dyDescent="0.25">
      <c r="B19947" s="114">
        <v>19946</v>
      </c>
      <c r="C19947" s="7">
        <v>25</v>
      </c>
      <c r="G19947">
        <v>26</v>
      </c>
    </row>
    <row r="19948" spans="2:7" customFormat="1" ht="15" x14ac:dyDescent="0.25">
      <c r="B19948" s="114">
        <v>19947</v>
      </c>
      <c r="C19948" s="7">
        <v>25</v>
      </c>
      <c r="G19948">
        <v>26</v>
      </c>
    </row>
    <row r="19949" spans="2:7" customFormat="1" ht="15" x14ac:dyDescent="0.25">
      <c r="B19949" s="114">
        <v>19948</v>
      </c>
      <c r="C19949" s="7">
        <v>25</v>
      </c>
      <c r="G19949">
        <v>26</v>
      </c>
    </row>
    <row r="19950" spans="2:7" customFormat="1" ht="15" x14ac:dyDescent="0.25">
      <c r="B19950" s="114">
        <v>19949</v>
      </c>
      <c r="C19950" s="7">
        <v>25</v>
      </c>
      <c r="G19950">
        <v>26</v>
      </c>
    </row>
    <row r="19951" spans="2:7" customFormat="1" ht="15" x14ac:dyDescent="0.25">
      <c r="B19951" s="114">
        <v>19950</v>
      </c>
      <c r="C19951" s="7">
        <v>25</v>
      </c>
      <c r="G19951">
        <v>26</v>
      </c>
    </row>
    <row r="19952" spans="2:7" customFormat="1" ht="15" x14ac:dyDescent="0.25">
      <c r="B19952" s="114">
        <v>19951</v>
      </c>
      <c r="C19952" s="7">
        <v>25</v>
      </c>
      <c r="G19952">
        <v>26</v>
      </c>
    </row>
    <row r="19953" spans="2:7" customFormat="1" ht="15" x14ac:dyDescent="0.25">
      <c r="B19953" s="114">
        <v>19952</v>
      </c>
      <c r="C19953" s="7">
        <v>25</v>
      </c>
      <c r="G19953">
        <v>26</v>
      </c>
    </row>
    <row r="19954" spans="2:7" customFormat="1" ht="15" x14ac:dyDescent="0.25">
      <c r="B19954" s="114">
        <v>19953</v>
      </c>
      <c r="C19954" s="7">
        <v>25</v>
      </c>
      <c r="G19954">
        <v>26</v>
      </c>
    </row>
    <row r="19955" spans="2:7" customFormat="1" ht="15" x14ac:dyDescent="0.25">
      <c r="B19955" s="114">
        <v>19954</v>
      </c>
      <c r="C19955" s="7">
        <v>25</v>
      </c>
      <c r="G19955">
        <v>26</v>
      </c>
    </row>
    <row r="19956" spans="2:7" customFormat="1" ht="15" x14ac:dyDescent="0.25">
      <c r="B19956" s="114">
        <v>19955</v>
      </c>
      <c r="C19956" s="7">
        <v>25</v>
      </c>
      <c r="G19956">
        <v>26</v>
      </c>
    </row>
    <row r="19957" spans="2:7" customFormat="1" ht="15" x14ac:dyDescent="0.25">
      <c r="B19957" s="114">
        <v>19956</v>
      </c>
      <c r="C19957" s="7">
        <v>25</v>
      </c>
      <c r="G19957">
        <v>26</v>
      </c>
    </row>
    <row r="19958" spans="2:7" customFormat="1" ht="15" x14ac:dyDescent="0.25">
      <c r="B19958" s="114">
        <v>19957</v>
      </c>
      <c r="C19958" s="7">
        <v>25</v>
      </c>
      <c r="G19958">
        <v>26</v>
      </c>
    </row>
    <row r="19959" spans="2:7" customFormat="1" ht="15" x14ac:dyDescent="0.25">
      <c r="B19959" s="114">
        <v>19958</v>
      </c>
      <c r="C19959" s="7">
        <v>25</v>
      </c>
      <c r="G19959">
        <v>26</v>
      </c>
    </row>
    <row r="19960" spans="2:7" customFormat="1" ht="15" x14ac:dyDescent="0.25">
      <c r="B19960" s="114">
        <v>19959</v>
      </c>
      <c r="C19960" s="7">
        <v>25</v>
      </c>
      <c r="G19960">
        <v>26</v>
      </c>
    </row>
    <row r="19961" spans="2:7" customFormat="1" ht="15" x14ac:dyDescent="0.25">
      <c r="B19961" s="114">
        <v>19960</v>
      </c>
      <c r="C19961" s="7">
        <v>25</v>
      </c>
      <c r="G19961">
        <v>26</v>
      </c>
    </row>
    <row r="19962" spans="2:7" customFormat="1" ht="15" x14ac:dyDescent="0.25">
      <c r="B19962" s="114">
        <v>19961</v>
      </c>
      <c r="C19962" s="7">
        <v>25</v>
      </c>
      <c r="G19962">
        <v>26</v>
      </c>
    </row>
    <row r="19963" spans="2:7" customFormat="1" ht="15" x14ac:dyDescent="0.25">
      <c r="B19963" s="114">
        <v>19962</v>
      </c>
      <c r="C19963" s="7">
        <v>25</v>
      </c>
      <c r="G19963">
        <v>26</v>
      </c>
    </row>
    <row r="19964" spans="2:7" customFormat="1" ht="15" x14ac:dyDescent="0.25">
      <c r="B19964" s="114">
        <v>19963</v>
      </c>
      <c r="C19964" s="7">
        <v>25</v>
      </c>
      <c r="G19964">
        <v>26</v>
      </c>
    </row>
    <row r="19965" spans="2:7" customFormat="1" ht="15" x14ac:dyDescent="0.25">
      <c r="B19965" s="114">
        <v>19964</v>
      </c>
      <c r="C19965" s="7">
        <v>25</v>
      </c>
      <c r="G19965">
        <v>26</v>
      </c>
    </row>
    <row r="19966" spans="2:7" customFormat="1" ht="15" x14ac:dyDescent="0.25">
      <c r="B19966" s="114">
        <v>19965</v>
      </c>
      <c r="C19966" s="7">
        <v>25</v>
      </c>
      <c r="G19966">
        <v>26</v>
      </c>
    </row>
    <row r="19967" spans="2:7" customFormat="1" ht="15" x14ac:dyDescent="0.25">
      <c r="B19967" s="114">
        <v>19966</v>
      </c>
      <c r="C19967" s="7">
        <v>25</v>
      </c>
      <c r="G19967">
        <v>26</v>
      </c>
    </row>
    <row r="19968" spans="2:7" customFormat="1" ht="15" x14ac:dyDescent="0.25">
      <c r="B19968" s="114">
        <v>19967</v>
      </c>
      <c r="C19968" s="7">
        <v>25</v>
      </c>
      <c r="G19968">
        <v>26</v>
      </c>
    </row>
    <row r="19969" spans="2:7" customFormat="1" ht="15" x14ac:dyDescent="0.25">
      <c r="B19969" s="114">
        <v>19968</v>
      </c>
      <c r="C19969" s="7">
        <v>25</v>
      </c>
      <c r="G19969">
        <v>26</v>
      </c>
    </row>
    <row r="19970" spans="2:7" customFormat="1" ht="15" x14ac:dyDescent="0.25">
      <c r="B19970" s="114">
        <v>19969</v>
      </c>
      <c r="C19970" s="7">
        <v>25</v>
      </c>
      <c r="G19970">
        <v>26</v>
      </c>
    </row>
    <row r="19971" spans="2:7" customFormat="1" ht="15" x14ac:dyDescent="0.25">
      <c r="B19971" s="114">
        <v>19970</v>
      </c>
      <c r="C19971" s="7">
        <v>25</v>
      </c>
      <c r="G19971">
        <v>26</v>
      </c>
    </row>
    <row r="19972" spans="2:7" customFormat="1" ht="15" x14ac:dyDescent="0.25">
      <c r="B19972" s="114">
        <v>19971</v>
      </c>
      <c r="C19972" s="7">
        <v>25</v>
      </c>
      <c r="G19972">
        <v>26</v>
      </c>
    </row>
    <row r="19973" spans="2:7" customFormat="1" ht="15" x14ac:dyDescent="0.25">
      <c r="B19973" s="114">
        <v>19972</v>
      </c>
      <c r="C19973" s="7">
        <v>25</v>
      </c>
      <c r="G19973">
        <v>26</v>
      </c>
    </row>
    <row r="19974" spans="2:7" customFormat="1" ht="15" x14ac:dyDescent="0.25">
      <c r="B19974" s="114">
        <v>19973</v>
      </c>
      <c r="C19974" s="7">
        <v>25</v>
      </c>
      <c r="G19974">
        <v>26</v>
      </c>
    </row>
    <row r="19975" spans="2:7" customFormat="1" ht="15" x14ac:dyDescent="0.25">
      <c r="B19975" s="114">
        <v>19974</v>
      </c>
      <c r="C19975" s="7">
        <v>25</v>
      </c>
      <c r="G19975">
        <v>26</v>
      </c>
    </row>
    <row r="19976" spans="2:7" customFormat="1" ht="15" x14ac:dyDescent="0.25">
      <c r="B19976" s="114">
        <v>19975</v>
      </c>
      <c r="C19976" s="7">
        <v>25</v>
      </c>
      <c r="G19976">
        <v>26</v>
      </c>
    </row>
    <row r="19977" spans="2:7" customFormat="1" ht="15" x14ac:dyDescent="0.25">
      <c r="B19977" s="114">
        <v>19976</v>
      </c>
      <c r="C19977" s="7">
        <v>25</v>
      </c>
      <c r="G19977">
        <v>26</v>
      </c>
    </row>
    <row r="19978" spans="2:7" customFormat="1" ht="15" x14ac:dyDescent="0.25">
      <c r="B19978" s="114">
        <v>19977</v>
      </c>
      <c r="C19978" s="7">
        <v>25</v>
      </c>
      <c r="G19978">
        <v>26</v>
      </c>
    </row>
    <row r="19979" spans="2:7" customFormat="1" ht="15" x14ac:dyDescent="0.25">
      <c r="B19979" s="114">
        <v>19978</v>
      </c>
      <c r="C19979" s="7">
        <v>25</v>
      </c>
      <c r="G19979">
        <v>26</v>
      </c>
    </row>
    <row r="19980" spans="2:7" customFormat="1" ht="15" x14ac:dyDescent="0.25">
      <c r="B19980" s="114">
        <v>19979</v>
      </c>
      <c r="C19980" s="7">
        <v>25</v>
      </c>
      <c r="G19980">
        <v>26</v>
      </c>
    </row>
    <row r="19981" spans="2:7" customFormat="1" ht="15" x14ac:dyDescent="0.25">
      <c r="B19981" s="114">
        <v>19980</v>
      </c>
      <c r="C19981" s="7">
        <v>25</v>
      </c>
      <c r="G19981">
        <v>26</v>
      </c>
    </row>
    <row r="19982" spans="2:7" customFormat="1" ht="15" x14ac:dyDescent="0.25">
      <c r="B19982" s="114">
        <v>19981</v>
      </c>
      <c r="C19982" s="7">
        <v>25</v>
      </c>
      <c r="G19982">
        <v>26</v>
      </c>
    </row>
    <row r="19983" spans="2:7" customFormat="1" ht="15" x14ac:dyDescent="0.25">
      <c r="B19983" s="114">
        <v>19982</v>
      </c>
      <c r="C19983" s="7">
        <v>25</v>
      </c>
      <c r="G19983">
        <v>26</v>
      </c>
    </row>
    <row r="19984" spans="2:7" customFormat="1" ht="15" x14ac:dyDescent="0.25">
      <c r="B19984" s="114">
        <v>19983</v>
      </c>
      <c r="C19984" s="7">
        <v>25</v>
      </c>
      <c r="G19984">
        <v>26</v>
      </c>
    </row>
    <row r="19985" spans="2:7" customFormat="1" ht="15" x14ac:dyDescent="0.25">
      <c r="B19985" s="114">
        <v>19984</v>
      </c>
      <c r="C19985" s="7">
        <v>25</v>
      </c>
      <c r="G19985">
        <v>26</v>
      </c>
    </row>
    <row r="19986" spans="2:7" customFormat="1" ht="15" x14ac:dyDescent="0.25">
      <c r="B19986" s="114">
        <v>19985</v>
      </c>
      <c r="C19986" s="7">
        <v>25</v>
      </c>
      <c r="G19986">
        <v>26</v>
      </c>
    </row>
    <row r="19987" spans="2:7" customFormat="1" ht="15" x14ac:dyDescent="0.25">
      <c r="B19987" s="114">
        <v>19986</v>
      </c>
      <c r="C19987" s="7">
        <v>25</v>
      </c>
      <c r="G19987">
        <v>26</v>
      </c>
    </row>
    <row r="19988" spans="2:7" customFormat="1" ht="15" x14ac:dyDescent="0.25">
      <c r="B19988" s="114">
        <v>19987</v>
      </c>
      <c r="C19988" s="7">
        <v>25</v>
      </c>
      <c r="G19988">
        <v>26</v>
      </c>
    </row>
    <row r="19989" spans="2:7" customFormat="1" ht="15" x14ac:dyDescent="0.25">
      <c r="B19989" s="114">
        <v>19988</v>
      </c>
      <c r="C19989" s="7">
        <v>25</v>
      </c>
      <c r="G19989">
        <v>26</v>
      </c>
    </row>
    <row r="19990" spans="2:7" customFormat="1" ht="15" x14ac:dyDescent="0.25">
      <c r="B19990" s="114">
        <v>19989</v>
      </c>
      <c r="C19990" s="7">
        <v>25</v>
      </c>
      <c r="G19990">
        <v>26</v>
      </c>
    </row>
    <row r="19991" spans="2:7" customFormat="1" ht="15" x14ac:dyDescent="0.25">
      <c r="B19991" s="114">
        <v>19990</v>
      </c>
      <c r="C19991" s="7">
        <v>25</v>
      </c>
      <c r="G19991">
        <v>26</v>
      </c>
    </row>
    <row r="19992" spans="2:7" customFormat="1" ht="15" x14ac:dyDescent="0.25">
      <c r="B19992" s="114">
        <v>19991</v>
      </c>
      <c r="C19992" s="7">
        <v>25</v>
      </c>
      <c r="G19992">
        <v>26</v>
      </c>
    </row>
    <row r="19993" spans="2:7" customFormat="1" ht="15" x14ac:dyDescent="0.25">
      <c r="B19993" s="114">
        <v>19992</v>
      </c>
      <c r="C19993" s="7">
        <v>25</v>
      </c>
      <c r="G19993">
        <v>26</v>
      </c>
    </row>
    <row r="19994" spans="2:7" customFormat="1" ht="15" x14ac:dyDescent="0.25">
      <c r="B19994" s="114">
        <v>19993</v>
      </c>
      <c r="C19994" s="7">
        <v>25</v>
      </c>
      <c r="G19994">
        <v>26</v>
      </c>
    </row>
    <row r="19995" spans="2:7" customFormat="1" ht="15" x14ac:dyDescent="0.25">
      <c r="B19995" s="114">
        <v>19994</v>
      </c>
      <c r="C19995" s="7">
        <v>25</v>
      </c>
      <c r="G19995">
        <v>26</v>
      </c>
    </row>
    <row r="19996" spans="2:7" customFormat="1" ht="15" x14ac:dyDescent="0.25">
      <c r="B19996" s="114">
        <v>19995</v>
      </c>
      <c r="C19996" s="7">
        <v>25</v>
      </c>
      <c r="G19996">
        <v>26</v>
      </c>
    </row>
    <row r="19997" spans="2:7" customFormat="1" ht="15" x14ac:dyDescent="0.25">
      <c r="B19997" s="114">
        <v>19996</v>
      </c>
      <c r="C19997" s="7">
        <v>25</v>
      </c>
      <c r="G19997">
        <v>26</v>
      </c>
    </row>
    <row r="19998" spans="2:7" customFormat="1" ht="15" x14ac:dyDescent="0.25">
      <c r="B19998" s="114">
        <v>19997</v>
      </c>
      <c r="C19998" s="7">
        <v>25</v>
      </c>
      <c r="G19998">
        <v>26</v>
      </c>
    </row>
    <row r="19999" spans="2:7" customFormat="1" ht="15" x14ac:dyDescent="0.25">
      <c r="B19999" s="114">
        <v>19998</v>
      </c>
      <c r="C19999" s="7">
        <v>25</v>
      </c>
      <c r="G19999">
        <v>26</v>
      </c>
    </row>
    <row r="20000" spans="2:7" customFormat="1" ht="15" x14ac:dyDescent="0.25">
      <c r="B20000" s="114">
        <v>19999</v>
      </c>
      <c r="C20000" s="7">
        <v>25</v>
      </c>
      <c r="G20000">
        <v>26</v>
      </c>
    </row>
    <row r="20001" spans="2:7" customFormat="1" ht="15" x14ac:dyDescent="0.25">
      <c r="B20001" s="114">
        <v>20000</v>
      </c>
      <c r="C20001" s="7">
        <v>25</v>
      </c>
      <c r="G20001">
        <v>26</v>
      </c>
    </row>
    <row r="20002" spans="2:7" customFormat="1" ht="15" x14ac:dyDescent="0.25">
      <c r="B20002" s="114">
        <v>20001</v>
      </c>
      <c r="C20002" s="7">
        <v>25</v>
      </c>
      <c r="G20002">
        <v>26</v>
      </c>
    </row>
    <row r="20003" spans="2:7" customFormat="1" ht="15" x14ac:dyDescent="0.25">
      <c r="B20003" s="114">
        <v>20002</v>
      </c>
      <c r="C20003" s="7">
        <v>25</v>
      </c>
      <c r="G20003">
        <v>26</v>
      </c>
    </row>
    <row r="20004" spans="2:7" customFormat="1" ht="15" x14ac:dyDescent="0.25">
      <c r="B20004" s="114">
        <v>20003</v>
      </c>
      <c r="C20004" s="7">
        <v>25</v>
      </c>
      <c r="G20004">
        <v>26</v>
      </c>
    </row>
    <row r="20005" spans="2:7" customFormat="1" ht="15" x14ac:dyDescent="0.25">
      <c r="B20005" s="114">
        <v>20004</v>
      </c>
      <c r="C20005" s="7">
        <v>25</v>
      </c>
      <c r="G20005">
        <v>26</v>
      </c>
    </row>
    <row r="20006" spans="2:7" customFormat="1" ht="15" x14ac:dyDescent="0.25">
      <c r="B20006" s="114">
        <v>20005</v>
      </c>
      <c r="C20006" s="7">
        <v>25</v>
      </c>
      <c r="G20006">
        <v>26</v>
      </c>
    </row>
    <row r="20007" spans="2:7" customFormat="1" ht="15" x14ac:dyDescent="0.25">
      <c r="B20007" s="114">
        <v>20006</v>
      </c>
      <c r="C20007" s="7">
        <v>25</v>
      </c>
      <c r="G20007">
        <v>26</v>
      </c>
    </row>
    <row r="20008" spans="2:7" customFormat="1" ht="15" x14ac:dyDescent="0.25">
      <c r="B20008" s="114">
        <v>20007</v>
      </c>
      <c r="C20008" s="7">
        <v>25</v>
      </c>
      <c r="G20008">
        <v>26</v>
      </c>
    </row>
    <row r="20009" spans="2:7" customFormat="1" ht="15" x14ac:dyDescent="0.25">
      <c r="B20009" s="114">
        <v>20008</v>
      </c>
      <c r="C20009" s="7">
        <v>25</v>
      </c>
      <c r="G20009">
        <v>26</v>
      </c>
    </row>
    <row r="20010" spans="2:7" customFormat="1" ht="15" x14ac:dyDescent="0.25">
      <c r="B20010" s="114">
        <v>20009</v>
      </c>
      <c r="C20010" s="7">
        <v>25</v>
      </c>
      <c r="G20010">
        <v>26</v>
      </c>
    </row>
    <row r="20011" spans="2:7" customFormat="1" ht="15" x14ac:dyDescent="0.25">
      <c r="B20011" s="114">
        <v>20010</v>
      </c>
      <c r="C20011" s="7">
        <v>25</v>
      </c>
      <c r="G20011">
        <v>26</v>
      </c>
    </row>
    <row r="20012" spans="2:7" customFormat="1" ht="15" x14ac:dyDescent="0.25">
      <c r="B20012" s="114">
        <v>20011</v>
      </c>
      <c r="C20012" s="7">
        <v>25</v>
      </c>
      <c r="G20012">
        <v>26</v>
      </c>
    </row>
    <row r="20013" spans="2:7" customFormat="1" ht="15" x14ac:dyDescent="0.25">
      <c r="B20013" s="114">
        <v>20012</v>
      </c>
      <c r="C20013" s="7">
        <v>25</v>
      </c>
      <c r="G20013">
        <v>26</v>
      </c>
    </row>
    <row r="20014" spans="2:7" customFormat="1" ht="15" x14ac:dyDescent="0.25">
      <c r="B20014" s="114">
        <v>20013</v>
      </c>
      <c r="C20014" s="7">
        <v>25</v>
      </c>
      <c r="G20014">
        <v>26</v>
      </c>
    </row>
    <row r="20015" spans="2:7" customFormat="1" ht="15" x14ac:dyDescent="0.25">
      <c r="B20015" s="114">
        <v>20014</v>
      </c>
      <c r="C20015" s="7">
        <v>25</v>
      </c>
      <c r="G20015">
        <v>26</v>
      </c>
    </row>
    <row r="20016" spans="2:7" customFormat="1" ht="15" x14ac:dyDescent="0.25">
      <c r="B20016" s="114">
        <v>20015</v>
      </c>
      <c r="C20016" s="7">
        <v>25</v>
      </c>
      <c r="G20016">
        <v>26</v>
      </c>
    </row>
    <row r="20017" spans="2:7" customFormat="1" ht="15" x14ac:dyDescent="0.25">
      <c r="B20017" s="114">
        <v>20016</v>
      </c>
      <c r="C20017" s="7">
        <v>25</v>
      </c>
      <c r="G20017">
        <v>26</v>
      </c>
    </row>
    <row r="20018" spans="2:7" customFormat="1" ht="15" x14ac:dyDescent="0.25">
      <c r="B20018" s="114">
        <v>20017</v>
      </c>
      <c r="C20018" s="7">
        <v>25</v>
      </c>
      <c r="G20018">
        <v>26</v>
      </c>
    </row>
    <row r="20019" spans="2:7" customFormat="1" ht="15" x14ac:dyDescent="0.25">
      <c r="B20019" s="114">
        <v>20018</v>
      </c>
      <c r="C20019" s="7">
        <v>25</v>
      </c>
      <c r="G20019">
        <v>26</v>
      </c>
    </row>
    <row r="20020" spans="2:7" customFormat="1" ht="15" x14ac:dyDescent="0.25">
      <c r="B20020" s="114">
        <v>20019</v>
      </c>
      <c r="C20020" s="7">
        <v>25</v>
      </c>
      <c r="G20020">
        <v>26</v>
      </c>
    </row>
    <row r="20021" spans="2:7" customFormat="1" ht="15" x14ac:dyDescent="0.25">
      <c r="B20021" s="114">
        <v>20020</v>
      </c>
      <c r="C20021" s="7">
        <v>25</v>
      </c>
      <c r="G20021">
        <v>26</v>
      </c>
    </row>
    <row r="20022" spans="2:7" customFormat="1" ht="15" x14ac:dyDescent="0.25">
      <c r="B20022" s="114">
        <v>20021</v>
      </c>
      <c r="C20022" s="7">
        <v>25</v>
      </c>
      <c r="G20022">
        <v>26</v>
      </c>
    </row>
    <row r="20023" spans="2:7" customFormat="1" ht="15" x14ac:dyDescent="0.25">
      <c r="B20023" s="114">
        <v>20022</v>
      </c>
      <c r="C20023" s="7">
        <v>25</v>
      </c>
      <c r="G20023">
        <v>26</v>
      </c>
    </row>
    <row r="20024" spans="2:7" customFormat="1" ht="15" x14ac:dyDescent="0.25">
      <c r="B20024" s="114">
        <v>20023</v>
      </c>
      <c r="C20024" s="7">
        <v>25</v>
      </c>
      <c r="G20024">
        <v>26</v>
      </c>
    </row>
    <row r="20025" spans="2:7" customFormat="1" ht="15" x14ac:dyDescent="0.25">
      <c r="B20025" s="114">
        <v>20024</v>
      </c>
      <c r="C20025" s="7">
        <v>25</v>
      </c>
      <c r="G20025">
        <v>26</v>
      </c>
    </row>
    <row r="20026" spans="2:7" customFormat="1" ht="15" x14ac:dyDescent="0.25">
      <c r="B20026" s="114">
        <v>20025</v>
      </c>
      <c r="C20026" s="7">
        <v>25</v>
      </c>
      <c r="G20026">
        <v>26</v>
      </c>
    </row>
    <row r="20027" spans="2:7" customFormat="1" ht="15" x14ac:dyDescent="0.25">
      <c r="B20027" s="114">
        <v>20026</v>
      </c>
      <c r="C20027" s="7">
        <v>25</v>
      </c>
      <c r="G20027">
        <v>26</v>
      </c>
    </row>
    <row r="20028" spans="2:7" customFormat="1" ht="15" x14ac:dyDescent="0.25">
      <c r="B20028" s="114">
        <v>20027</v>
      </c>
      <c r="C20028" s="7">
        <v>25</v>
      </c>
      <c r="G20028">
        <v>26</v>
      </c>
    </row>
    <row r="20029" spans="2:7" customFormat="1" ht="15" x14ac:dyDescent="0.25">
      <c r="B20029" s="114">
        <v>20028</v>
      </c>
      <c r="C20029" s="7">
        <v>25</v>
      </c>
      <c r="G20029">
        <v>26</v>
      </c>
    </row>
    <row r="20030" spans="2:7" customFormat="1" ht="15" x14ac:dyDescent="0.25">
      <c r="B20030" s="114">
        <v>20029</v>
      </c>
      <c r="C20030" s="7">
        <v>25</v>
      </c>
      <c r="G20030">
        <v>26</v>
      </c>
    </row>
    <row r="20031" spans="2:7" customFormat="1" ht="15" x14ac:dyDescent="0.25">
      <c r="B20031" s="114">
        <v>20030</v>
      </c>
      <c r="C20031" s="7">
        <v>25</v>
      </c>
      <c r="G20031">
        <v>26</v>
      </c>
    </row>
    <row r="20032" spans="2:7" customFormat="1" ht="15" x14ac:dyDescent="0.25">
      <c r="B20032" s="114">
        <v>20031</v>
      </c>
      <c r="C20032" s="7">
        <v>25</v>
      </c>
      <c r="G20032">
        <v>26</v>
      </c>
    </row>
    <row r="20033" spans="2:7" customFormat="1" ht="15" x14ac:dyDescent="0.25">
      <c r="B20033" s="114">
        <v>20032</v>
      </c>
      <c r="C20033" s="7">
        <v>25</v>
      </c>
      <c r="G20033">
        <v>26</v>
      </c>
    </row>
    <row r="20034" spans="2:7" customFormat="1" ht="15" x14ac:dyDescent="0.25">
      <c r="B20034" s="114">
        <v>20033</v>
      </c>
      <c r="C20034" s="7">
        <v>25</v>
      </c>
      <c r="G20034">
        <v>26</v>
      </c>
    </row>
    <row r="20035" spans="2:7" customFormat="1" ht="15" x14ac:dyDescent="0.25">
      <c r="B20035" s="114">
        <v>20034</v>
      </c>
      <c r="C20035" s="7">
        <v>25</v>
      </c>
      <c r="G20035">
        <v>26</v>
      </c>
    </row>
    <row r="20036" spans="2:7" customFormat="1" ht="15" x14ac:dyDescent="0.25">
      <c r="B20036" s="114">
        <v>20035</v>
      </c>
      <c r="C20036" s="7">
        <v>25</v>
      </c>
      <c r="G20036">
        <v>26</v>
      </c>
    </row>
    <row r="20037" spans="2:7" customFormat="1" ht="15" x14ac:dyDescent="0.25">
      <c r="B20037" s="114">
        <v>20036</v>
      </c>
      <c r="C20037" s="7">
        <v>25</v>
      </c>
      <c r="G20037">
        <v>26</v>
      </c>
    </row>
    <row r="20038" spans="2:7" customFormat="1" ht="15" x14ac:dyDescent="0.25">
      <c r="B20038" s="114">
        <v>20037</v>
      </c>
      <c r="C20038" s="7">
        <v>25</v>
      </c>
      <c r="G20038">
        <v>26</v>
      </c>
    </row>
    <row r="20039" spans="2:7" customFormat="1" ht="15" x14ac:dyDescent="0.25">
      <c r="B20039" s="114">
        <v>20038</v>
      </c>
      <c r="C20039" s="7">
        <v>25</v>
      </c>
      <c r="G20039">
        <v>26</v>
      </c>
    </row>
    <row r="20040" spans="2:7" customFormat="1" ht="15" x14ac:dyDescent="0.25">
      <c r="B20040" s="114">
        <v>20039</v>
      </c>
      <c r="C20040" s="7">
        <v>25</v>
      </c>
      <c r="G20040">
        <v>26</v>
      </c>
    </row>
    <row r="20041" spans="2:7" customFormat="1" ht="15" x14ac:dyDescent="0.25">
      <c r="B20041" s="114">
        <v>20040</v>
      </c>
      <c r="C20041" s="7">
        <v>25</v>
      </c>
      <c r="G20041">
        <v>26</v>
      </c>
    </row>
    <row r="20042" spans="2:7" customFormat="1" ht="15" x14ac:dyDescent="0.25">
      <c r="B20042" s="114">
        <v>20041</v>
      </c>
      <c r="C20042" s="7">
        <v>25</v>
      </c>
      <c r="G20042">
        <v>26</v>
      </c>
    </row>
    <row r="20043" spans="2:7" customFormat="1" ht="15" x14ac:dyDescent="0.25">
      <c r="B20043" s="114">
        <v>20042</v>
      </c>
      <c r="C20043" s="7">
        <v>25</v>
      </c>
      <c r="G20043">
        <v>26</v>
      </c>
    </row>
    <row r="20044" spans="2:7" customFormat="1" ht="15" x14ac:dyDescent="0.25">
      <c r="B20044" s="114">
        <v>20043</v>
      </c>
      <c r="C20044" s="7">
        <v>25</v>
      </c>
      <c r="G20044">
        <v>26</v>
      </c>
    </row>
    <row r="20045" spans="2:7" customFormat="1" ht="15" x14ac:dyDescent="0.25">
      <c r="B20045" s="114">
        <v>20044</v>
      </c>
      <c r="C20045" s="7">
        <v>25</v>
      </c>
      <c r="G20045">
        <v>26</v>
      </c>
    </row>
    <row r="20046" spans="2:7" customFormat="1" ht="15" x14ac:dyDescent="0.25">
      <c r="B20046" s="114">
        <v>20045</v>
      </c>
      <c r="C20046" s="7">
        <v>25</v>
      </c>
      <c r="G20046">
        <v>26</v>
      </c>
    </row>
    <row r="20047" spans="2:7" customFormat="1" ht="15" x14ac:dyDescent="0.25">
      <c r="B20047" s="114">
        <v>20046</v>
      </c>
      <c r="C20047" s="7">
        <v>25</v>
      </c>
      <c r="G20047">
        <v>26</v>
      </c>
    </row>
    <row r="20048" spans="2:7" customFormat="1" ht="15" x14ac:dyDescent="0.25">
      <c r="B20048" s="114">
        <v>20047</v>
      </c>
      <c r="C20048" s="7">
        <v>25</v>
      </c>
      <c r="G20048">
        <v>26</v>
      </c>
    </row>
    <row r="20049" spans="2:7" customFormat="1" ht="15" x14ac:dyDescent="0.25">
      <c r="B20049" s="114">
        <v>20048</v>
      </c>
      <c r="C20049" s="7">
        <v>25</v>
      </c>
      <c r="G20049">
        <v>26</v>
      </c>
    </row>
    <row r="20050" spans="2:7" customFormat="1" ht="15" x14ac:dyDescent="0.25">
      <c r="B20050" s="114">
        <v>20049</v>
      </c>
      <c r="C20050" s="7">
        <v>25</v>
      </c>
      <c r="G20050">
        <v>26</v>
      </c>
    </row>
    <row r="20051" spans="2:7" customFormat="1" ht="15" x14ac:dyDescent="0.25">
      <c r="B20051" s="114">
        <v>20050</v>
      </c>
      <c r="C20051" s="7">
        <v>25</v>
      </c>
      <c r="G20051">
        <v>26</v>
      </c>
    </row>
    <row r="20052" spans="2:7" customFormat="1" ht="15" x14ac:dyDescent="0.25">
      <c r="B20052" s="114">
        <v>20051</v>
      </c>
      <c r="C20052" s="7">
        <v>25</v>
      </c>
      <c r="G20052">
        <v>26</v>
      </c>
    </row>
    <row r="20053" spans="2:7" customFormat="1" ht="15" x14ac:dyDescent="0.25">
      <c r="B20053" s="114">
        <v>20052</v>
      </c>
      <c r="C20053" s="7">
        <v>25</v>
      </c>
      <c r="G20053">
        <v>26</v>
      </c>
    </row>
    <row r="20054" spans="2:7" customFormat="1" ht="15" x14ac:dyDescent="0.25">
      <c r="B20054" s="114">
        <v>20053</v>
      </c>
      <c r="C20054" s="7">
        <v>25</v>
      </c>
      <c r="G20054">
        <v>26</v>
      </c>
    </row>
    <row r="20055" spans="2:7" customFormat="1" ht="15" x14ac:dyDescent="0.25">
      <c r="B20055" s="114">
        <v>20054</v>
      </c>
      <c r="C20055" s="7">
        <v>25</v>
      </c>
      <c r="G20055">
        <v>26</v>
      </c>
    </row>
    <row r="20056" spans="2:7" customFormat="1" ht="15" x14ac:dyDescent="0.25">
      <c r="B20056" s="114">
        <v>20055</v>
      </c>
      <c r="C20056" s="7">
        <v>25</v>
      </c>
      <c r="G20056">
        <v>26</v>
      </c>
    </row>
    <row r="20057" spans="2:7" customFormat="1" ht="15" x14ac:dyDescent="0.25">
      <c r="B20057" s="114">
        <v>20056</v>
      </c>
      <c r="C20057" s="7">
        <v>25</v>
      </c>
      <c r="G20057">
        <v>26</v>
      </c>
    </row>
    <row r="20058" spans="2:7" customFormat="1" ht="15" x14ac:dyDescent="0.25">
      <c r="B20058" s="114">
        <v>20057</v>
      </c>
      <c r="C20058" s="7">
        <v>25</v>
      </c>
      <c r="G20058">
        <v>26</v>
      </c>
    </row>
    <row r="20059" spans="2:7" customFormat="1" ht="15" x14ac:dyDescent="0.25">
      <c r="B20059" s="114">
        <v>20058</v>
      </c>
      <c r="C20059" s="7">
        <v>25</v>
      </c>
      <c r="G20059">
        <v>26</v>
      </c>
    </row>
    <row r="20060" spans="2:7" customFormat="1" ht="15" x14ac:dyDescent="0.25">
      <c r="B20060" s="114">
        <v>20059</v>
      </c>
      <c r="C20060" s="7">
        <v>25</v>
      </c>
      <c r="G20060">
        <v>26</v>
      </c>
    </row>
    <row r="20061" spans="2:7" customFormat="1" ht="15" x14ac:dyDescent="0.25">
      <c r="B20061" s="114">
        <v>20060</v>
      </c>
      <c r="C20061" s="7">
        <v>25</v>
      </c>
      <c r="G20061">
        <v>26</v>
      </c>
    </row>
    <row r="20062" spans="2:7" customFormat="1" ht="15" x14ac:dyDescent="0.25">
      <c r="B20062" s="114">
        <v>20061</v>
      </c>
      <c r="C20062" s="7">
        <v>25</v>
      </c>
      <c r="G20062">
        <v>26</v>
      </c>
    </row>
    <row r="20063" spans="2:7" customFormat="1" ht="15" x14ac:dyDescent="0.25">
      <c r="B20063" s="114">
        <v>20062</v>
      </c>
      <c r="C20063" s="7">
        <v>25</v>
      </c>
      <c r="G20063">
        <v>26</v>
      </c>
    </row>
    <row r="20064" spans="2:7" customFormat="1" ht="15" x14ac:dyDescent="0.25">
      <c r="B20064" s="114">
        <v>20063</v>
      </c>
      <c r="C20064" s="7">
        <v>25</v>
      </c>
      <c r="G20064">
        <v>26</v>
      </c>
    </row>
    <row r="20065" spans="2:7" customFormat="1" ht="15" x14ac:dyDescent="0.25">
      <c r="B20065" s="114">
        <v>20064</v>
      </c>
      <c r="C20065" s="7">
        <v>25</v>
      </c>
      <c r="G20065">
        <v>26</v>
      </c>
    </row>
    <row r="20066" spans="2:7" customFormat="1" ht="15" x14ac:dyDescent="0.25">
      <c r="B20066" s="114">
        <v>20065</v>
      </c>
      <c r="C20066" s="7">
        <v>25</v>
      </c>
      <c r="G20066">
        <v>26</v>
      </c>
    </row>
    <row r="20067" spans="2:7" customFormat="1" ht="15" x14ac:dyDescent="0.25">
      <c r="B20067" s="114">
        <v>20066</v>
      </c>
      <c r="C20067" s="7">
        <v>25</v>
      </c>
      <c r="G20067">
        <v>26</v>
      </c>
    </row>
    <row r="20068" spans="2:7" customFormat="1" ht="15" x14ac:dyDescent="0.25">
      <c r="B20068" s="114">
        <v>20067</v>
      </c>
      <c r="C20068" s="7">
        <v>25</v>
      </c>
      <c r="G20068">
        <v>26</v>
      </c>
    </row>
    <row r="20069" spans="2:7" customFormat="1" ht="15" x14ac:dyDescent="0.25">
      <c r="B20069" s="114">
        <v>20068</v>
      </c>
      <c r="C20069" s="7">
        <v>25</v>
      </c>
      <c r="G20069">
        <v>26</v>
      </c>
    </row>
    <row r="20070" spans="2:7" customFormat="1" ht="15" x14ac:dyDescent="0.25">
      <c r="B20070" s="114">
        <v>20069</v>
      </c>
      <c r="C20070" s="7">
        <v>25</v>
      </c>
      <c r="G20070">
        <v>26</v>
      </c>
    </row>
    <row r="20071" spans="2:7" customFormat="1" ht="15" x14ac:dyDescent="0.25">
      <c r="B20071" s="114">
        <v>20070</v>
      </c>
      <c r="C20071" s="7">
        <v>25</v>
      </c>
      <c r="G20071">
        <v>26</v>
      </c>
    </row>
    <row r="20072" spans="2:7" customFormat="1" ht="15" x14ac:dyDescent="0.25">
      <c r="B20072" s="114">
        <v>20071</v>
      </c>
      <c r="C20072" s="7">
        <v>25</v>
      </c>
      <c r="G20072">
        <v>26</v>
      </c>
    </row>
    <row r="20073" spans="2:7" customFormat="1" ht="15" x14ac:dyDescent="0.25">
      <c r="B20073" s="114">
        <v>20072</v>
      </c>
      <c r="C20073" s="7">
        <v>25</v>
      </c>
      <c r="G20073">
        <v>26</v>
      </c>
    </row>
    <row r="20074" spans="2:7" customFormat="1" ht="15" x14ac:dyDescent="0.25">
      <c r="B20074" s="114">
        <v>20073</v>
      </c>
      <c r="C20074" s="7">
        <v>25</v>
      </c>
      <c r="G20074">
        <v>26</v>
      </c>
    </row>
    <row r="20075" spans="2:7" customFormat="1" ht="15" x14ac:dyDescent="0.25">
      <c r="B20075" s="114">
        <v>20074</v>
      </c>
      <c r="C20075" s="7">
        <v>25</v>
      </c>
      <c r="G20075">
        <v>26</v>
      </c>
    </row>
    <row r="20076" spans="2:7" customFormat="1" ht="15" x14ac:dyDescent="0.25">
      <c r="B20076" s="114">
        <v>20075</v>
      </c>
      <c r="C20076" s="7">
        <v>25</v>
      </c>
      <c r="G20076">
        <v>26</v>
      </c>
    </row>
    <row r="20077" spans="2:7" customFormat="1" ht="15" x14ac:dyDescent="0.25">
      <c r="B20077" s="114">
        <v>20076</v>
      </c>
      <c r="C20077" s="7">
        <v>25</v>
      </c>
      <c r="G20077">
        <v>26</v>
      </c>
    </row>
    <row r="20078" spans="2:7" customFormat="1" ht="15" x14ac:dyDescent="0.25">
      <c r="B20078" s="114">
        <v>20077</v>
      </c>
      <c r="C20078" s="7">
        <v>25</v>
      </c>
      <c r="G20078">
        <v>26</v>
      </c>
    </row>
    <row r="20079" spans="2:7" customFormat="1" ht="15" x14ac:dyDescent="0.25">
      <c r="B20079" s="114">
        <v>20078</v>
      </c>
      <c r="C20079" s="7">
        <v>25</v>
      </c>
      <c r="G20079">
        <v>26</v>
      </c>
    </row>
    <row r="20080" spans="2:7" customFormat="1" ht="15" x14ac:dyDescent="0.25">
      <c r="B20080" s="114">
        <v>20079</v>
      </c>
      <c r="C20080" s="7">
        <v>25</v>
      </c>
      <c r="G20080">
        <v>26</v>
      </c>
    </row>
    <row r="20081" spans="2:7" customFormat="1" ht="15" x14ac:dyDescent="0.25">
      <c r="B20081" s="114">
        <v>20080</v>
      </c>
      <c r="C20081" s="7">
        <v>25</v>
      </c>
      <c r="G20081">
        <v>26</v>
      </c>
    </row>
    <row r="20082" spans="2:7" customFormat="1" ht="15" x14ac:dyDescent="0.25">
      <c r="B20082" s="114">
        <v>20081</v>
      </c>
      <c r="C20082" s="7">
        <v>25</v>
      </c>
      <c r="G20082">
        <v>26</v>
      </c>
    </row>
    <row r="20083" spans="2:7" customFormat="1" ht="15" x14ac:dyDescent="0.25">
      <c r="B20083" s="114">
        <v>20082</v>
      </c>
      <c r="C20083" s="7">
        <v>25</v>
      </c>
      <c r="G20083">
        <v>26</v>
      </c>
    </row>
    <row r="20084" spans="2:7" customFormat="1" ht="15" x14ac:dyDescent="0.25">
      <c r="B20084" s="114">
        <v>20083</v>
      </c>
      <c r="C20084" s="7">
        <v>25</v>
      </c>
      <c r="G20084">
        <v>26</v>
      </c>
    </row>
    <row r="20085" spans="2:7" customFormat="1" ht="15" x14ac:dyDescent="0.25">
      <c r="B20085" s="114">
        <v>20084</v>
      </c>
      <c r="C20085" s="7">
        <v>25</v>
      </c>
      <c r="G20085">
        <v>26</v>
      </c>
    </row>
    <row r="20086" spans="2:7" customFormat="1" ht="15" x14ac:dyDescent="0.25">
      <c r="B20086" s="114">
        <v>20085</v>
      </c>
      <c r="C20086" s="7">
        <v>25</v>
      </c>
      <c r="G20086">
        <v>26</v>
      </c>
    </row>
    <row r="20087" spans="2:7" customFormat="1" ht="15" x14ac:dyDescent="0.25">
      <c r="B20087" s="114">
        <v>20086</v>
      </c>
      <c r="C20087" s="7">
        <v>25</v>
      </c>
      <c r="G20087">
        <v>26</v>
      </c>
    </row>
    <row r="20088" spans="2:7" customFormat="1" ht="15" x14ac:dyDescent="0.25">
      <c r="B20088" s="114">
        <v>20087</v>
      </c>
      <c r="C20088" s="7">
        <v>25</v>
      </c>
      <c r="G20088">
        <v>26</v>
      </c>
    </row>
    <row r="20089" spans="2:7" customFormat="1" ht="15" x14ac:dyDescent="0.25">
      <c r="B20089" s="114">
        <v>20088</v>
      </c>
      <c r="C20089" s="7">
        <v>25</v>
      </c>
      <c r="G20089">
        <v>26</v>
      </c>
    </row>
    <row r="20090" spans="2:7" customFormat="1" ht="15" x14ac:dyDescent="0.25">
      <c r="B20090" s="114">
        <v>20089</v>
      </c>
      <c r="C20090" s="7">
        <v>25</v>
      </c>
      <c r="G20090">
        <v>26</v>
      </c>
    </row>
    <row r="20091" spans="2:7" customFormat="1" ht="15" x14ac:dyDescent="0.25">
      <c r="B20091" s="114">
        <v>20090</v>
      </c>
      <c r="C20091" s="7">
        <v>25</v>
      </c>
      <c r="G20091">
        <v>26</v>
      </c>
    </row>
    <row r="20092" spans="2:7" customFormat="1" ht="15" x14ac:dyDescent="0.25">
      <c r="B20092" s="114">
        <v>20091</v>
      </c>
      <c r="C20092" s="7">
        <v>25</v>
      </c>
      <c r="G20092">
        <v>26</v>
      </c>
    </row>
    <row r="20093" spans="2:7" customFormat="1" ht="15" x14ac:dyDescent="0.25">
      <c r="B20093" s="114">
        <v>20092</v>
      </c>
      <c r="C20093" s="7">
        <v>25</v>
      </c>
      <c r="G20093">
        <v>26</v>
      </c>
    </row>
    <row r="20094" spans="2:7" customFormat="1" ht="15" x14ac:dyDescent="0.25">
      <c r="B20094" s="114">
        <v>20093</v>
      </c>
      <c r="C20094" s="7">
        <v>25</v>
      </c>
      <c r="G20094">
        <v>26</v>
      </c>
    </row>
    <row r="20095" spans="2:7" customFormat="1" ht="15" x14ac:dyDescent="0.25">
      <c r="B20095" s="114">
        <v>20094</v>
      </c>
      <c r="C20095" s="7">
        <v>25</v>
      </c>
      <c r="G20095">
        <v>26</v>
      </c>
    </row>
    <row r="20096" spans="2:7" customFormat="1" ht="15" x14ac:dyDescent="0.25">
      <c r="B20096" s="114">
        <v>20095</v>
      </c>
      <c r="C20096" s="7">
        <v>25</v>
      </c>
      <c r="G20096">
        <v>26</v>
      </c>
    </row>
    <row r="20097" spans="2:7" customFormat="1" ht="15" x14ac:dyDescent="0.25">
      <c r="B20097" s="114">
        <v>20096</v>
      </c>
      <c r="C20097" s="7">
        <v>25</v>
      </c>
      <c r="G20097">
        <v>26</v>
      </c>
    </row>
    <row r="20098" spans="2:7" customFormat="1" ht="15" x14ac:dyDescent="0.25">
      <c r="B20098" s="114">
        <v>20097</v>
      </c>
      <c r="C20098" s="7">
        <v>25</v>
      </c>
      <c r="G20098">
        <v>26</v>
      </c>
    </row>
    <row r="20099" spans="2:7" customFormat="1" ht="15" x14ac:dyDescent="0.25">
      <c r="B20099" s="114">
        <v>20098</v>
      </c>
      <c r="C20099" s="7">
        <v>25</v>
      </c>
      <c r="G20099">
        <v>26</v>
      </c>
    </row>
    <row r="20100" spans="2:7" customFormat="1" ht="15" x14ac:dyDescent="0.25">
      <c r="B20100" s="114">
        <v>20099</v>
      </c>
      <c r="C20100" s="7">
        <v>25</v>
      </c>
      <c r="G20100">
        <v>26</v>
      </c>
    </row>
    <row r="20101" spans="2:7" customFormat="1" ht="15" x14ac:dyDescent="0.25">
      <c r="B20101" s="114">
        <v>20100</v>
      </c>
      <c r="C20101" s="7">
        <v>25</v>
      </c>
      <c r="G20101">
        <v>26</v>
      </c>
    </row>
    <row r="20102" spans="2:7" customFormat="1" ht="15" x14ac:dyDescent="0.25">
      <c r="B20102" s="114">
        <v>20101</v>
      </c>
      <c r="C20102" s="7">
        <v>25</v>
      </c>
      <c r="G20102">
        <v>26</v>
      </c>
    </row>
    <row r="20103" spans="2:7" customFormat="1" ht="15" x14ac:dyDescent="0.25">
      <c r="B20103" s="114">
        <v>20102</v>
      </c>
      <c r="C20103" s="7">
        <v>25</v>
      </c>
      <c r="G20103">
        <v>26</v>
      </c>
    </row>
    <row r="20104" spans="2:7" customFormat="1" ht="15" x14ac:dyDescent="0.25">
      <c r="B20104" s="114">
        <v>20103</v>
      </c>
      <c r="C20104" s="7">
        <v>25</v>
      </c>
      <c r="G20104">
        <v>26</v>
      </c>
    </row>
    <row r="20105" spans="2:7" customFormat="1" ht="15" x14ac:dyDescent="0.25">
      <c r="B20105" s="114">
        <v>20104</v>
      </c>
      <c r="C20105" s="7">
        <v>25</v>
      </c>
      <c r="G20105">
        <v>26</v>
      </c>
    </row>
    <row r="20106" spans="2:7" customFormat="1" ht="15" x14ac:dyDescent="0.25">
      <c r="B20106" s="114">
        <v>20105</v>
      </c>
      <c r="C20106" s="7">
        <v>25</v>
      </c>
      <c r="G20106">
        <v>26</v>
      </c>
    </row>
    <row r="20107" spans="2:7" customFormat="1" ht="15" x14ac:dyDescent="0.25">
      <c r="B20107" s="114">
        <v>20106</v>
      </c>
      <c r="C20107" s="7">
        <v>25</v>
      </c>
      <c r="G20107">
        <v>26</v>
      </c>
    </row>
    <row r="20108" spans="2:7" customFormat="1" ht="15" x14ac:dyDescent="0.25">
      <c r="B20108" s="114">
        <v>20107</v>
      </c>
      <c r="C20108" s="7">
        <v>25</v>
      </c>
      <c r="G20108">
        <v>26</v>
      </c>
    </row>
    <row r="20109" spans="2:7" customFormat="1" ht="15" x14ac:dyDescent="0.25">
      <c r="B20109" s="114">
        <v>20108</v>
      </c>
      <c r="C20109" s="7">
        <v>25</v>
      </c>
      <c r="G20109">
        <v>26</v>
      </c>
    </row>
    <row r="20110" spans="2:7" customFormat="1" ht="15" x14ac:dyDescent="0.25">
      <c r="B20110" s="114">
        <v>20109</v>
      </c>
      <c r="C20110" s="7">
        <v>25</v>
      </c>
      <c r="G20110">
        <v>26</v>
      </c>
    </row>
    <row r="20111" spans="2:7" customFormat="1" ht="15" x14ac:dyDescent="0.25">
      <c r="B20111" s="114">
        <v>20110</v>
      </c>
      <c r="C20111" s="7">
        <v>25</v>
      </c>
      <c r="G20111">
        <v>26</v>
      </c>
    </row>
    <row r="20112" spans="2:7" customFormat="1" ht="15" x14ac:dyDescent="0.25">
      <c r="B20112" s="114">
        <v>20111</v>
      </c>
      <c r="C20112" s="7">
        <v>25</v>
      </c>
      <c r="G20112">
        <v>26</v>
      </c>
    </row>
    <row r="20113" spans="2:7" customFormat="1" ht="15" x14ac:dyDescent="0.25">
      <c r="B20113" s="114">
        <v>20112</v>
      </c>
      <c r="C20113" s="7">
        <v>25</v>
      </c>
      <c r="G20113">
        <v>26</v>
      </c>
    </row>
    <row r="20114" spans="2:7" customFormat="1" ht="15" x14ac:dyDescent="0.25">
      <c r="B20114" s="114">
        <v>20113</v>
      </c>
      <c r="C20114" s="7">
        <v>25</v>
      </c>
      <c r="G20114">
        <v>26</v>
      </c>
    </row>
    <row r="20115" spans="2:7" customFormat="1" ht="15" x14ac:dyDescent="0.25">
      <c r="B20115" s="114">
        <v>20114</v>
      </c>
      <c r="C20115" s="7">
        <v>25</v>
      </c>
      <c r="G20115">
        <v>26</v>
      </c>
    </row>
    <row r="20116" spans="2:7" customFormat="1" ht="15" x14ac:dyDescent="0.25">
      <c r="B20116" s="114">
        <v>20115</v>
      </c>
      <c r="C20116" s="7">
        <v>25</v>
      </c>
      <c r="G20116">
        <v>26</v>
      </c>
    </row>
    <row r="20117" spans="2:7" customFormat="1" ht="15" x14ac:dyDescent="0.25">
      <c r="B20117" s="114">
        <v>20116</v>
      </c>
      <c r="C20117" s="7">
        <v>25</v>
      </c>
      <c r="G20117">
        <v>26</v>
      </c>
    </row>
    <row r="20118" spans="2:7" customFormat="1" ht="15" x14ac:dyDescent="0.25">
      <c r="B20118" s="114">
        <v>20117</v>
      </c>
      <c r="C20118" s="7">
        <v>25</v>
      </c>
      <c r="G20118">
        <v>26</v>
      </c>
    </row>
    <row r="20119" spans="2:7" customFormat="1" ht="15" x14ac:dyDescent="0.25">
      <c r="B20119" s="114">
        <v>20118</v>
      </c>
      <c r="C20119" s="7">
        <v>25</v>
      </c>
      <c r="G20119">
        <v>26</v>
      </c>
    </row>
    <row r="20120" spans="2:7" customFormat="1" ht="15" x14ac:dyDescent="0.25">
      <c r="B20120" s="114">
        <v>20119</v>
      </c>
      <c r="C20120" s="7">
        <v>25</v>
      </c>
      <c r="G20120">
        <v>26</v>
      </c>
    </row>
    <row r="20121" spans="2:7" customFormat="1" ht="15" x14ac:dyDescent="0.25">
      <c r="B20121" s="114">
        <v>20120</v>
      </c>
      <c r="C20121" s="7">
        <v>25</v>
      </c>
      <c r="G20121">
        <v>26</v>
      </c>
    </row>
    <row r="20122" spans="2:7" customFormat="1" ht="15" x14ac:dyDescent="0.25">
      <c r="B20122" s="114">
        <v>20121</v>
      </c>
      <c r="C20122" s="7">
        <v>25</v>
      </c>
      <c r="G20122">
        <v>26</v>
      </c>
    </row>
    <row r="20123" spans="2:7" customFormat="1" ht="15" x14ac:dyDescent="0.25">
      <c r="B20123" s="114">
        <v>20122</v>
      </c>
      <c r="C20123" s="7">
        <v>25</v>
      </c>
      <c r="G20123">
        <v>26</v>
      </c>
    </row>
    <row r="20124" spans="2:7" customFormat="1" ht="15" x14ac:dyDescent="0.25">
      <c r="B20124" s="114">
        <v>20123</v>
      </c>
      <c r="C20124" s="7">
        <v>25</v>
      </c>
      <c r="G20124">
        <v>26</v>
      </c>
    </row>
    <row r="20125" spans="2:7" customFormat="1" ht="15" x14ac:dyDescent="0.25">
      <c r="B20125" s="114">
        <v>20124</v>
      </c>
      <c r="C20125" s="7">
        <v>25</v>
      </c>
      <c r="G20125">
        <v>26</v>
      </c>
    </row>
    <row r="20126" spans="2:7" customFormat="1" ht="15" x14ac:dyDescent="0.25">
      <c r="B20126" s="114">
        <v>20125</v>
      </c>
      <c r="C20126" s="7">
        <v>25</v>
      </c>
      <c r="G20126">
        <v>26</v>
      </c>
    </row>
    <row r="20127" spans="2:7" customFormat="1" ht="15" x14ac:dyDescent="0.25">
      <c r="B20127" s="114">
        <v>20126</v>
      </c>
      <c r="C20127" s="7">
        <v>25</v>
      </c>
      <c r="G20127">
        <v>26</v>
      </c>
    </row>
    <row r="20128" spans="2:7" customFormat="1" ht="15" x14ac:dyDescent="0.25">
      <c r="B20128" s="114">
        <v>20127</v>
      </c>
      <c r="C20128" s="7">
        <v>25</v>
      </c>
      <c r="G20128">
        <v>26</v>
      </c>
    </row>
    <row r="20129" spans="2:7" customFormat="1" ht="15" x14ac:dyDescent="0.25">
      <c r="B20129" s="114">
        <v>20128</v>
      </c>
      <c r="C20129" s="7">
        <v>25</v>
      </c>
      <c r="G20129">
        <v>26</v>
      </c>
    </row>
    <row r="20130" spans="2:7" customFormat="1" ht="15" x14ac:dyDescent="0.25">
      <c r="B20130" s="114">
        <v>20129</v>
      </c>
      <c r="C20130" s="7">
        <v>25</v>
      </c>
      <c r="G20130">
        <v>26</v>
      </c>
    </row>
    <row r="20131" spans="2:7" customFormat="1" ht="15" x14ac:dyDescent="0.25">
      <c r="B20131" s="114">
        <v>20130</v>
      </c>
      <c r="C20131" s="7">
        <v>25</v>
      </c>
      <c r="G20131">
        <v>26</v>
      </c>
    </row>
    <row r="20132" spans="2:7" customFormat="1" ht="15" x14ac:dyDescent="0.25">
      <c r="B20132" s="114">
        <v>20131</v>
      </c>
      <c r="C20132" s="7">
        <v>25</v>
      </c>
      <c r="G20132">
        <v>26</v>
      </c>
    </row>
    <row r="20133" spans="2:7" customFormat="1" ht="15" x14ac:dyDescent="0.25">
      <c r="B20133" s="114">
        <v>20132</v>
      </c>
      <c r="C20133" s="7">
        <v>25</v>
      </c>
      <c r="G20133">
        <v>26</v>
      </c>
    </row>
    <row r="20134" spans="2:7" customFormat="1" ht="15" x14ac:dyDescent="0.25">
      <c r="B20134" s="114">
        <v>20133</v>
      </c>
      <c r="C20134" s="7">
        <v>25</v>
      </c>
      <c r="G20134">
        <v>26</v>
      </c>
    </row>
    <row r="20135" spans="2:7" customFormat="1" ht="15" x14ac:dyDescent="0.25">
      <c r="B20135" s="114">
        <v>20134</v>
      </c>
      <c r="C20135" s="7">
        <v>25</v>
      </c>
      <c r="G20135">
        <v>26</v>
      </c>
    </row>
    <row r="20136" spans="2:7" customFormat="1" ht="15" x14ac:dyDescent="0.25">
      <c r="B20136" s="114">
        <v>20135</v>
      </c>
      <c r="C20136" s="7">
        <v>25</v>
      </c>
      <c r="G20136">
        <v>26</v>
      </c>
    </row>
    <row r="20137" spans="2:7" customFormat="1" ht="15" x14ac:dyDescent="0.25">
      <c r="B20137" s="114">
        <v>20136</v>
      </c>
      <c r="C20137" s="7">
        <v>25</v>
      </c>
      <c r="G20137">
        <v>26</v>
      </c>
    </row>
    <row r="20138" spans="2:7" customFormat="1" ht="15" x14ac:dyDescent="0.25">
      <c r="B20138" s="114">
        <v>20137</v>
      </c>
      <c r="C20138" s="7">
        <v>25</v>
      </c>
      <c r="G20138">
        <v>26</v>
      </c>
    </row>
    <row r="20139" spans="2:7" customFormat="1" ht="15" x14ac:dyDescent="0.25">
      <c r="B20139" s="114">
        <v>20138</v>
      </c>
      <c r="C20139" s="7">
        <v>25</v>
      </c>
      <c r="G20139">
        <v>26</v>
      </c>
    </row>
    <row r="20140" spans="2:7" customFormat="1" ht="15" x14ac:dyDescent="0.25">
      <c r="B20140" s="114">
        <v>20139</v>
      </c>
      <c r="C20140" s="7">
        <v>25</v>
      </c>
      <c r="G20140">
        <v>26</v>
      </c>
    </row>
    <row r="20141" spans="2:7" customFormat="1" ht="15" x14ac:dyDescent="0.25">
      <c r="B20141" s="114">
        <v>20140</v>
      </c>
      <c r="C20141" s="7">
        <v>25</v>
      </c>
      <c r="G20141">
        <v>26</v>
      </c>
    </row>
    <row r="20142" spans="2:7" customFormat="1" ht="15" x14ac:dyDescent="0.25">
      <c r="B20142" s="114">
        <v>20141</v>
      </c>
      <c r="C20142" s="7">
        <v>25</v>
      </c>
      <c r="G20142">
        <v>26</v>
      </c>
    </row>
    <row r="20143" spans="2:7" customFormat="1" ht="15" x14ac:dyDescent="0.25">
      <c r="B20143" s="114">
        <v>20142</v>
      </c>
      <c r="C20143" s="7">
        <v>25</v>
      </c>
      <c r="G20143">
        <v>26</v>
      </c>
    </row>
    <row r="20144" spans="2:7" customFormat="1" ht="15" x14ac:dyDescent="0.25">
      <c r="B20144" s="114">
        <v>20143</v>
      </c>
      <c r="C20144" s="7">
        <v>25</v>
      </c>
      <c r="G20144">
        <v>26</v>
      </c>
    </row>
    <row r="20145" spans="2:7" customFormat="1" ht="15" x14ac:dyDescent="0.25">
      <c r="B20145" s="114">
        <v>20144</v>
      </c>
      <c r="C20145" s="7">
        <v>25</v>
      </c>
      <c r="G20145">
        <v>26</v>
      </c>
    </row>
    <row r="20146" spans="2:7" customFormat="1" ht="15" x14ac:dyDescent="0.25">
      <c r="B20146" s="114">
        <v>20145</v>
      </c>
      <c r="C20146" s="7">
        <v>25</v>
      </c>
      <c r="G20146">
        <v>26</v>
      </c>
    </row>
    <row r="20147" spans="2:7" customFormat="1" ht="15" x14ac:dyDescent="0.25">
      <c r="B20147" s="114">
        <v>20146</v>
      </c>
      <c r="C20147" s="7">
        <v>25</v>
      </c>
      <c r="G20147">
        <v>26</v>
      </c>
    </row>
    <row r="20148" spans="2:7" customFormat="1" ht="15" x14ac:dyDescent="0.25">
      <c r="B20148" s="114">
        <v>20147</v>
      </c>
      <c r="C20148" s="7">
        <v>25</v>
      </c>
      <c r="G20148">
        <v>26</v>
      </c>
    </row>
    <row r="20149" spans="2:7" customFormat="1" ht="15" x14ac:dyDescent="0.25">
      <c r="B20149" s="114">
        <v>20148</v>
      </c>
      <c r="C20149" s="7">
        <v>25</v>
      </c>
      <c r="G20149">
        <v>26</v>
      </c>
    </row>
    <row r="20150" spans="2:7" customFormat="1" ht="15" x14ac:dyDescent="0.25">
      <c r="B20150" s="114">
        <v>20149</v>
      </c>
      <c r="C20150" s="7">
        <v>25</v>
      </c>
      <c r="G20150">
        <v>26</v>
      </c>
    </row>
    <row r="20151" spans="2:7" customFormat="1" ht="15" x14ac:dyDescent="0.25">
      <c r="B20151" s="114">
        <v>20150</v>
      </c>
      <c r="C20151" s="7">
        <v>25</v>
      </c>
      <c r="G20151">
        <v>26</v>
      </c>
    </row>
    <row r="20152" spans="2:7" customFormat="1" ht="15" x14ac:dyDescent="0.25">
      <c r="B20152" s="114">
        <v>20151</v>
      </c>
      <c r="C20152" s="7">
        <v>25</v>
      </c>
      <c r="G20152">
        <v>26</v>
      </c>
    </row>
    <row r="20153" spans="2:7" customFormat="1" ht="15" x14ac:dyDescent="0.25">
      <c r="B20153" s="114">
        <v>20152</v>
      </c>
      <c r="C20153" s="7">
        <v>25</v>
      </c>
      <c r="G20153">
        <v>26</v>
      </c>
    </row>
    <row r="20154" spans="2:7" customFormat="1" ht="15" x14ac:dyDescent="0.25">
      <c r="B20154" s="114">
        <v>20153</v>
      </c>
      <c r="C20154" s="7">
        <v>25</v>
      </c>
      <c r="G20154">
        <v>26</v>
      </c>
    </row>
    <row r="20155" spans="2:7" customFormat="1" ht="15" x14ac:dyDescent="0.25">
      <c r="B20155" s="114">
        <v>20154</v>
      </c>
      <c r="C20155" s="7">
        <v>25</v>
      </c>
      <c r="G20155">
        <v>26</v>
      </c>
    </row>
    <row r="20156" spans="2:7" customFormat="1" ht="15" x14ac:dyDescent="0.25">
      <c r="B20156" s="114">
        <v>20155</v>
      </c>
      <c r="C20156" s="7">
        <v>25</v>
      </c>
      <c r="G20156">
        <v>26</v>
      </c>
    </row>
    <row r="20157" spans="2:7" customFormat="1" ht="15" x14ac:dyDescent="0.25">
      <c r="B20157" s="114">
        <v>20156</v>
      </c>
      <c r="C20157" s="7">
        <v>25</v>
      </c>
      <c r="G20157">
        <v>26</v>
      </c>
    </row>
    <row r="20158" spans="2:7" customFormat="1" ht="15" x14ac:dyDescent="0.25">
      <c r="B20158" s="114">
        <v>20157</v>
      </c>
      <c r="C20158" s="7">
        <v>25</v>
      </c>
      <c r="G20158">
        <v>26</v>
      </c>
    </row>
    <row r="20159" spans="2:7" customFormat="1" ht="15" x14ac:dyDescent="0.25">
      <c r="B20159" s="114">
        <v>20158</v>
      </c>
      <c r="C20159" s="7">
        <v>25</v>
      </c>
      <c r="G20159">
        <v>26</v>
      </c>
    </row>
    <row r="20160" spans="2:7" customFormat="1" ht="15" x14ac:dyDescent="0.25">
      <c r="B20160" s="114">
        <v>20159</v>
      </c>
      <c r="C20160" s="7">
        <v>25</v>
      </c>
      <c r="G20160">
        <v>26</v>
      </c>
    </row>
    <row r="20161" spans="2:7" customFormat="1" ht="15" x14ac:dyDescent="0.25">
      <c r="B20161" s="114">
        <v>20160</v>
      </c>
      <c r="C20161" s="7">
        <v>25</v>
      </c>
      <c r="G20161">
        <v>26</v>
      </c>
    </row>
    <row r="20162" spans="2:7" customFormat="1" ht="15" x14ac:dyDescent="0.25">
      <c r="B20162" s="114">
        <v>20161</v>
      </c>
      <c r="C20162" s="7">
        <v>25</v>
      </c>
      <c r="G20162">
        <v>26</v>
      </c>
    </row>
    <row r="20163" spans="2:7" customFormat="1" ht="15" x14ac:dyDescent="0.25">
      <c r="B20163" s="114">
        <v>20162</v>
      </c>
      <c r="C20163" s="7">
        <v>25</v>
      </c>
      <c r="G20163">
        <v>26</v>
      </c>
    </row>
    <row r="20164" spans="2:7" customFormat="1" ht="15" x14ac:dyDescent="0.25">
      <c r="B20164" s="114">
        <v>20163</v>
      </c>
      <c r="C20164" s="7">
        <v>25</v>
      </c>
      <c r="G20164">
        <v>26</v>
      </c>
    </row>
    <row r="20165" spans="2:7" customFormat="1" ht="15" x14ac:dyDescent="0.25">
      <c r="B20165" s="114">
        <v>20164</v>
      </c>
      <c r="C20165" s="7">
        <v>25</v>
      </c>
      <c r="G20165">
        <v>26</v>
      </c>
    </row>
    <row r="20166" spans="2:7" customFormat="1" ht="15" x14ac:dyDescent="0.25">
      <c r="B20166" s="114">
        <v>20165</v>
      </c>
      <c r="C20166" s="7">
        <v>25</v>
      </c>
      <c r="G20166">
        <v>26</v>
      </c>
    </row>
    <row r="20167" spans="2:7" customFormat="1" ht="15" x14ac:dyDescent="0.25">
      <c r="B20167" s="114">
        <v>20166</v>
      </c>
      <c r="C20167" s="7">
        <v>25</v>
      </c>
      <c r="G20167">
        <v>26</v>
      </c>
    </row>
    <row r="20168" spans="2:7" customFormat="1" ht="15" x14ac:dyDescent="0.25">
      <c r="B20168" s="114">
        <v>20167</v>
      </c>
      <c r="C20168" s="7">
        <v>25</v>
      </c>
      <c r="G20168">
        <v>26</v>
      </c>
    </row>
    <row r="20169" spans="2:7" customFormat="1" ht="15" x14ac:dyDescent="0.25">
      <c r="B20169" s="114">
        <v>20168</v>
      </c>
      <c r="C20169" s="7">
        <v>25</v>
      </c>
      <c r="G20169">
        <v>26</v>
      </c>
    </row>
    <row r="20170" spans="2:7" customFormat="1" ht="15" x14ac:dyDescent="0.25">
      <c r="B20170" s="114">
        <v>20169</v>
      </c>
      <c r="C20170" s="7">
        <v>25</v>
      </c>
      <c r="G20170">
        <v>26</v>
      </c>
    </row>
    <row r="20171" spans="2:7" customFormat="1" ht="15" x14ac:dyDescent="0.25">
      <c r="B20171" s="114">
        <v>20170</v>
      </c>
      <c r="C20171" s="7">
        <v>25</v>
      </c>
      <c r="G20171">
        <v>26</v>
      </c>
    </row>
    <row r="20172" spans="2:7" customFormat="1" ht="15" x14ac:dyDescent="0.25">
      <c r="B20172" s="114">
        <v>20171</v>
      </c>
      <c r="C20172" s="7">
        <v>25</v>
      </c>
      <c r="G20172">
        <v>26</v>
      </c>
    </row>
    <row r="20173" spans="2:7" customFormat="1" ht="15" x14ac:dyDescent="0.25">
      <c r="B20173" s="114">
        <v>20172</v>
      </c>
      <c r="C20173" s="7">
        <v>25</v>
      </c>
      <c r="G20173">
        <v>26</v>
      </c>
    </row>
    <row r="20174" spans="2:7" customFormat="1" ht="15" x14ac:dyDescent="0.25">
      <c r="B20174" s="114">
        <v>20173</v>
      </c>
      <c r="C20174" s="7">
        <v>25</v>
      </c>
      <c r="G20174">
        <v>26</v>
      </c>
    </row>
    <row r="20175" spans="2:7" customFormat="1" ht="15" x14ac:dyDescent="0.25">
      <c r="B20175" s="114">
        <v>20174</v>
      </c>
      <c r="C20175" s="7">
        <v>25</v>
      </c>
      <c r="G20175">
        <v>26</v>
      </c>
    </row>
    <row r="20176" spans="2:7" customFormat="1" ht="15" x14ac:dyDescent="0.25">
      <c r="B20176" s="114">
        <v>20175</v>
      </c>
      <c r="C20176" s="7">
        <v>25</v>
      </c>
      <c r="G20176">
        <v>26</v>
      </c>
    </row>
    <row r="20177" spans="2:7" customFormat="1" ht="15" x14ac:dyDescent="0.25">
      <c r="B20177" s="114">
        <v>20176</v>
      </c>
      <c r="C20177" s="7">
        <v>25</v>
      </c>
      <c r="G20177">
        <v>26</v>
      </c>
    </row>
    <row r="20178" spans="2:7" customFormat="1" ht="15" x14ac:dyDescent="0.25">
      <c r="B20178" s="114">
        <v>20177</v>
      </c>
      <c r="C20178" s="7">
        <v>25</v>
      </c>
      <c r="G20178">
        <v>26</v>
      </c>
    </row>
    <row r="20179" spans="2:7" customFormat="1" ht="15" x14ac:dyDescent="0.25">
      <c r="B20179" s="114">
        <v>20178</v>
      </c>
      <c r="C20179" s="7">
        <v>25</v>
      </c>
      <c r="G20179">
        <v>26</v>
      </c>
    </row>
    <row r="20180" spans="2:7" customFormat="1" ht="15" x14ac:dyDescent="0.25">
      <c r="B20180" s="114">
        <v>20179</v>
      </c>
      <c r="C20180" s="7">
        <v>25</v>
      </c>
      <c r="G20180">
        <v>26</v>
      </c>
    </row>
    <row r="20181" spans="2:7" customFormat="1" ht="15" x14ac:dyDescent="0.25">
      <c r="B20181" s="114">
        <v>20180</v>
      </c>
      <c r="C20181" s="7">
        <v>25</v>
      </c>
      <c r="G20181">
        <v>26</v>
      </c>
    </row>
    <row r="20182" spans="2:7" customFormat="1" ht="15" x14ac:dyDescent="0.25">
      <c r="B20182" s="114">
        <v>20181</v>
      </c>
      <c r="C20182" s="7">
        <v>25</v>
      </c>
      <c r="G20182">
        <v>26</v>
      </c>
    </row>
    <row r="20183" spans="2:7" customFormat="1" ht="15" x14ac:dyDescent="0.25">
      <c r="B20183" s="114">
        <v>20182</v>
      </c>
      <c r="C20183" s="7">
        <v>25</v>
      </c>
      <c r="G20183">
        <v>26</v>
      </c>
    </row>
    <row r="20184" spans="2:7" customFormat="1" ht="15" x14ac:dyDescent="0.25">
      <c r="B20184" s="114">
        <v>20183</v>
      </c>
      <c r="C20184" s="7">
        <v>25</v>
      </c>
      <c r="G20184">
        <v>26</v>
      </c>
    </row>
    <row r="20185" spans="2:7" customFormat="1" ht="15" x14ac:dyDescent="0.25">
      <c r="B20185" s="114">
        <v>20184</v>
      </c>
      <c r="C20185" s="7">
        <v>25</v>
      </c>
      <c r="G20185">
        <v>26</v>
      </c>
    </row>
    <row r="20186" spans="2:7" customFormat="1" ht="15" x14ac:dyDescent="0.25">
      <c r="B20186" s="114">
        <v>20185</v>
      </c>
      <c r="C20186" s="7">
        <v>25</v>
      </c>
      <c r="G20186">
        <v>26</v>
      </c>
    </row>
    <row r="20187" spans="2:7" customFormat="1" ht="15" x14ac:dyDescent="0.25">
      <c r="B20187" s="114">
        <v>20186</v>
      </c>
      <c r="C20187" s="7">
        <v>25</v>
      </c>
      <c r="G20187">
        <v>26</v>
      </c>
    </row>
    <row r="20188" spans="2:7" customFormat="1" ht="15" x14ac:dyDescent="0.25">
      <c r="B20188" s="114">
        <v>20187</v>
      </c>
      <c r="C20188" s="7">
        <v>25</v>
      </c>
      <c r="G20188">
        <v>26</v>
      </c>
    </row>
    <row r="20189" spans="2:7" customFormat="1" ht="15" x14ac:dyDescent="0.25">
      <c r="B20189" s="114">
        <v>20188</v>
      </c>
      <c r="C20189" s="7">
        <v>25</v>
      </c>
      <c r="G20189">
        <v>26</v>
      </c>
    </row>
    <row r="20190" spans="2:7" customFormat="1" ht="15" x14ac:dyDescent="0.25">
      <c r="B20190" s="114">
        <v>20189</v>
      </c>
      <c r="C20190" s="7">
        <v>25</v>
      </c>
      <c r="G20190">
        <v>26</v>
      </c>
    </row>
    <row r="20191" spans="2:7" customFormat="1" ht="15" x14ac:dyDescent="0.25">
      <c r="B20191" s="114">
        <v>20190</v>
      </c>
      <c r="C20191" s="7">
        <v>25</v>
      </c>
      <c r="G20191">
        <v>26</v>
      </c>
    </row>
    <row r="20192" spans="2:7" customFormat="1" ht="15" x14ac:dyDescent="0.25">
      <c r="B20192" s="114">
        <v>20191</v>
      </c>
      <c r="C20192" s="7">
        <v>25</v>
      </c>
      <c r="G20192">
        <v>26</v>
      </c>
    </row>
    <row r="20193" spans="2:7" customFormat="1" ht="15" x14ac:dyDescent="0.25">
      <c r="B20193" s="114">
        <v>20192</v>
      </c>
      <c r="C20193" s="7">
        <v>25</v>
      </c>
      <c r="G20193">
        <v>26</v>
      </c>
    </row>
    <row r="20194" spans="2:7" customFormat="1" ht="15" x14ac:dyDescent="0.25">
      <c r="B20194" s="114">
        <v>20193</v>
      </c>
      <c r="C20194" s="7">
        <v>25</v>
      </c>
      <c r="G20194">
        <v>26</v>
      </c>
    </row>
    <row r="20195" spans="2:7" customFormat="1" ht="15" x14ac:dyDescent="0.25">
      <c r="B20195" s="114">
        <v>20194</v>
      </c>
      <c r="C20195" s="7">
        <v>25</v>
      </c>
      <c r="G20195">
        <v>26</v>
      </c>
    </row>
    <row r="20196" spans="2:7" customFormat="1" ht="15" x14ac:dyDescent="0.25">
      <c r="B20196" s="114">
        <v>20195</v>
      </c>
      <c r="C20196" s="7">
        <v>25</v>
      </c>
      <c r="G20196">
        <v>26</v>
      </c>
    </row>
    <row r="20197" spans="2:7" customFormat="1" ht="15" x14ac:dyDescent="0.25">
      <c r="B20197" s="114">
        <v>20196</v>
      </c>
      <c r="C20197" s="7">
        <v>25</v>
      </c>
      <c r="G20197">
        <v>26</v>
      </c>
    </row>
    <row r="20198" spans="2:7" customFormat="1" ht="15" x14ac:dyDescent="0.25">
      <c r="B20198" s="114">
        <v>20197</v>
      </c>
      <c r="C20198" s="7">
        <v>25</v>
      </c>
      <c r="G20198">
        <v>26</v>
      </c>
    </row>
    <row r="20199" spans="2:7" customFormat="1" ht="15" x14ac:dyDescent="0.25">
      <c r="B20199" s="114">
        <v>20198</v>
      </c>
      <c r="C20199" s="7">
        <v>25</v>
      </c>
      <c r="G20199">
        <v>26</v>
      </c>
    </row>
    <row r="20200" spans="2:7" customFormat="1" ht="15" x14ac:dyDescent="0.25">
      <c r="B20200" s="114">
        <v>20199</v>
      </c>
      <c r="C20200" s="7">
        <v>25</v>
      </c>
      <c r="G20200">
        <v>26</v>
      </c>
    </row>
    <row r="20201" spans="2:7" customFormat="1" ht="15" x14ac:dyDescent="0.25">
      <c r="B20201" s="114">
        <v>20200</v>
      </c>
      <c r="C20201" s="7">
        <v>25</v>
      </c>
      <c r="G20201">
        <v>26</v>
      </c>
    </row>
    <row r="20202" spans="2:7" customFormat="1" ht="15" x14ac:dyDescent="0.25">
      <c r="B20202" s="114">
        <v>20201</v>
      </c>
      <c r="C20202" s="7">
        <v>25</v>
      </c>
      <c r="G20202">
        <v>26</v>
      </c>
    </row>
    <row r="20203" spans="2:7" customFormat="1" ht="15" x14ac:dyDescent="0.25">
      <c r="B20203" s="114">
        <v>20202</v>
      </c>
      <c r="C20203" s="7">
        <v>25</v>
      </c>
      <c r="G20203">
        <v>26</v>
      </c>
    </row>
    <row r="20204" spans="2:7" customFormat="1" ht="15" x14ac:dyDescent="0.25">
      <c r="B20204" s="114">
        <v>20203</v>
      </c>
      <c r="C20204" s="7">
        <v>25</v>
      </c>
      <c r="G20204">
        <v>26</v>
      </c>
    </row>
    <row r="20205" spans="2:7" customFormat="1" ht="15" x14ac:dyDescent="0.25">
      <c r="B20205" s="114">
        <v>20204</v>
      </c>
      <c r="C20205" s="7">
        <v>25</v>
      </c>
      <c r="G20205">
        <v>26</v>
      </c>
    </row>
    <row r="20206" spans="2:7" customFormat="1" ht="15" x14ac:dyDescent="0.25">
      <c r="B20206" s="114">
        <v>20205</v>
      </c>
      <c r="C20206" s="7">
        <v>25</v>
      </c>
      <c r="G20206">
        <v>26</v>
      </c>
    </row>
    <row r="20207" spans="2:7" customFormat="1" ht="15" x14ac:dyDescent="0.25">
      <c r="B20207" s="114">
        <v>20206</v>
      </c>
      <c r="C20207" s="7">
        <v>25</v>
      </c>
      <c r="G20207">
        <v>26</v>
      </c>
    </row>
    <row r="20208" spans="2:7" customFormat="1" ht="15" x14ac:dyDescent="0.25">
      <c r="B20208" s="114">
        <v>20207</v>
      </c>
      <c r="C20208" s="7">
        <v>25</v>
      </c>
      <c r="G20208">
        <v>26</v>
      </c>
    </row>
    <row r="20209" spans="2:7" customFormat="1" ht="15" x14ac:dyDescent="0.25">
      <c r="B20209" s="114">
        <v>20208</v>
      </c>
      <c r="C20209" s="7">
        <v>25</v>
      </c>
      <c r="G20209">
        <v>26</v>
      </c>
    </row>
    <row r="20210" spans="2:7" customFormat="1" ht="15" x14ac:dyDescent="0.25">
      <c r="B20210" s="114">
        <v>20209</v>
      </c>
      <c r="C20210" s="7">
        <v>25</v>
      </c>
      <c r="G20210">
        <v>26</v>
      </c>
    </row>
    <row r="20211" spans="2:7" customFormat="1" ht="15" x14ac:dyDescent="0.25">
      <c r="B20211" s="114">
        <v>20210</v>
      </c>
      <c r="C20211" s="7">
        <v>25</v>
      </c>
      <c r="G20211">
        <v>26</v>
      </c>
    </row>
    <row r="20212" spans="2:7" customFormat="1" ht="15" x14ac:dyDescent="0.25">
      <c r="B20212" s="114">
        <v>20211</v>
      </c>
      <c r="C20212" s="7">
        <v>25</v>
      </c>
      <c r="G20212">
        <v>26</v>
      </c>
    </row>
    <row r="20213" spans="2:7" customFormat="1" ht="15" x14ac:dyDescent="0.25">
      <c r="B20213" s="114">
        <v>20212</v>
      </c>
      <c r="C20213" s="7">
        <v>25</v>
      </c>
      <c r="G20213">
        <v>26</v>
      </c>
    </row>
    <row r="20214" spans="2:7" customFormat="1" ht="15" x14ac:dyDescent="0.25">
      <c r="B20214" s="114">
        <v>20213</v>
      </c>
      <c r="C20214" s="7">
        <v>25</v>
      </c>
      <c r="G20214">
        <v>26</v>
      </c>
    </row>
    <row r="20215" spans="2:7" customFormat="1" ht="15" x14ac:dyDescent="0.25">
      <c r="B20215" s="114">
        <v>20214</v>
      </c>
      <c r="C20215" s="7">
        <v>25</v>
      </c>
      <c r="G20215">
        <v>26</v>
      </c>
    </row>
    <row r="20216" spans="2:7" customFormat="1" ht="15" x14ac:dyDescent="0.25">
      <c r="B20216" s="114">
        <v>20215</v>
      </c>
      <c r="C20216" s="7">
        <v>25</v>
      </c>
      <c r="G20216">
        <v>26</v>
      </c>
    </row>
    <row r="20217" spans="2:7" customFormat="1" ht="15" x14ac:dyDescent="0.25">
      <c r="B20217" s="114">
        <v>20216</v>
      </c>
      <c r="C20217" s="7">
        <v>25</v>
      </c>
      <c r="G20217">
        <v>26</v>
      </c>
    </row>
    <row r="20218" spans="2:7" customFormat="1" ht="15" x14ac:dyDescent="0.25">
      <c r="B20218" s="114">
        <v>20217</v>
      </c>
      <c r="C20218" s="7">
        <v>25</v>
      </c>
      <c r="G20218">
        <v>26</v>
      </c>
    </row>
    <row r="20219" spans="2:7" customFormat="1" ht="15" x14ac:dyDescent="0.25">
      <c r="B20219" s="114">
        <v>20218</v>
      </c>
      <c r="C20219" s="7">
        <v>25</v>
      </c>
      <c r="G20219">
        <v>26</v>
      </c>
    </row>
    <row r="20220" spans="2:7" customFormat="1" ht="15" x14ac:dyDescent="0.25">
      <c r="B20220" s="114">
        <v>20219</v>
      </c>
      <c r="C20220" s="7">
        <v>25</v>
      </c>
      <c r="G20220">
        <v>26</v>
      </c>
    </row>
    <row r="20221" spans="2:7" customFormat="1" ht="15" x14ac:dyDescent="0.25">
      <c r="B20221" s="114">
        <v>20220</v>
      </c>
      <c r="C20221" s="7">
        <v>25</v>
      </c>
      <c r="G20221">
        <v>26</v>
      </c>
    </row>
    <row r="20222" spans="2:7" customFormat="1" ht="15" x14ac:dyDescent="0.25">
      <c r="B20222" s="114">
        <v>20221</v>
      </c>
      <c r="C20222" s="7">
        <v>25</v>
      </c>
      <c r="G20222">
        <v>26</v>
      </c>
    </row>
    <row r="20223" spans="2:7" customFormat="1" ht="15" x14ac:dyDescent="0.25">
      <c r="B20223" s="114">
        <v>20222</v>
      </c>
      <c r="C20223" s="7">
        <v>25</v>
      </c>
      <c r="G20223">
        <v>26</v>
      </c>
    </row>
    <row r="20224" spans="2:7" customFormat="1" ht="15" x14ac:dyDescent="0.25">
      <c r="B20224" s="114">
        <v>20223</v>
      </c>
      <c r="C20224" s="7">
        <v>25</v>
      </c>
      <c r="G20224">
        <v>26</v>
      </c>
    </row>
    <row r="20225" spans="2:7" customFormat="1" ht="15" x14ac:dyDescent="0.25">
      <c r="B20225" s="114">
        <v>20224</v>
      </c>
      <c r="C20225" s="7">
        <v>25</v>
      </c>
      <c r="G20225">
        <v>26</v>
      </c>
    </row>
    <row r="20226" spans="2:7" customFormat="1" ht="15" x14ac:dyDescent="0.25">
      <c r="B20226" s="114">
        <v>20225</v>
      </c>
      <c r="C20226" s="7">
        <v>25</v>
      </c>
      <c r="G20226">
        <v>26</v>
      </c>
    </row>
    <row r="20227" spans="2:7" customFormat="1" ht="15" x14ac:dyDescent="0.25">
      <c r="B20227" s="114">
        <v>20226</v>
      </c>
      <c r="C20227" s="7">
        <v>25</v>
      </c>
      <c r="G20227">
        <v>26</v>
      </c>
    </row>
    <row r="20228" spans="2:7" customFormat="1" ht="15" x14ac:dyDescent="0.25">
      <c r="B20228" s="114">
        <v>20227</v>
      </c>
      <c r="C20228" s="7">
        <v>25</v>
      </c>
      <c r="G20228">
        <v>26</v>
      </c>
    </row>
    <row r="20229" spans="2:7" customFormat="1" ht="15" x14ac:dyDescent="0.25">
      <c r="B20229" s="114">
        <v>20228</v>
      </c>
      <c r="C20229" s="7">
        <v>25</v>
      </c>
      <c r="G20229">
        <v>26</v>
      </c>
    </row>
    <row r="20230" spans="2:7" customFormat="1" ht="15" x14ac:dyDescent="0.25">
      <c r="B20230" s="114">
        <v>20229</v>
      </c>
      <c r="C20230" s="7">
        <v>25</v>
      </c>
      <c r="G20230">
        <v>26</v>
      </c>
    </row>
    <row r="20231" spans="2:7" customFormat="1" ht="15" x14ac:dyDescent="0.25">
      <c r="B20231" s="114">
        <v>20230</v>
      </c>
      <c r="C20231" s="7">
        <v>25</v>
      </c>
      <c r="G20231">
        <v>26</v>
      </c>
    </row>
    <row r="20232" spans="2:7" customFormat="1" ht="15" x14ac:dyDescent="0.25">
      <c r="B20232" s="114">
        <v>20231</v>
      </c>
      <c r="C20232" s="7">
        <v>25</v>
      </c>
      <c r="G20232">
        <v>26</v>
      </c>
    </row>
    <row r="20233" spans="2:7" customFormat="1" ht="15" x14ac:dyDescent="0.25">
      <c r="B20233" s="114">
        <v>20232</v>
      </c>
      <c r="C20233" s="7">
        <v>25</v>
      </c>
      <c r="G20233">
        <v>26</v>
      </c>
    </row>
    <row r="20234" spans="2:7" customFormat="1" ht="15" x14ac:dyDescent="0.25">
      <c r="B20234" s="114">
        <v>20233</v>
      </c>
      <c r="C20234" s="7">
        <v>25</v>
      </c>
      <c r="G20234">
        <v>26</v>
      </c>
    </row>
    <row r="20235" spans="2:7" customFormat="1" ht="15" x14ac:dyDescent="0.25">
      <c r="B20235" s="114">
        <v>20234</v>
      </c>
      <c r="C20235" s="7">
        <v>25</v>
      </c>
      <c r="G20235">
        <v>26</v>
      </c>
    </row>
    <row r="20236" spans="2:7" customFormat="1" ht="15" x14ac:dyDescent="0.25">
      <c r="B20236" s="114">
        <v>20235</v>
      </c>
      <c r="C20236" s="7">
        <v>25</v>
      </c>
      <c r="G20236">
        <v>26</v>
      </c>
    </row>
    <row r="20237" spans="2:7" customFormat="1" ht="15" x14ac:dyDescent="0.25">
      <c r="B20237" s="114">
        <v>20236</v>
      </c>
      <c r="C20237" s="7">
        <v>25</v>
      </c>
      <c r="G20237">
        <v>26</v>
      </c>
    </row>
    <row r="20238" spans="2:7" customFormat="1" ht="15" x14ac:dyDescent="0.25">
      <c r="B20238" s="114">
        <v>20237</v>
      </c>
      <c r="C20238" s="7">
        <v>25</v>
      </c>
      <c r="G20238">
        <v>26</v>
      </c>
    </row>
    <row r="20239" spans="2:7" customFormat="1" ht="15" x14ac:dyDescent="0.25">
      <c r="B20239" s="114">
        <v>20238</v>
      </c>
      <c r="C20239" s="7">
        <v>25</v>
      </c>
      <c r="G20239">
        <v>26</v>
      </c>
    </row>
    <row r="20240" spans="2:7" customFormat="1" ht="15" x14ac:dyDescent="0.25">
      <c r="B20240" s="114">
        <v>20239</v>
      </c>
      <c r="C20240" s="7">
        <v>25</v>
      </c>
      <c r="G20240">
        <v>26</v>
      </c>
    </row>
    <row r="20241" spans="2:7" customFormat="1" ht="15" x14ac:dyDescent="0.25">
      <c r="B20241" s="114">
        <v>20240</v>
      </c>
      <c r="C20241" s="7">
        <v>25</v>
      </c>
      <c r="G20241">
        <v>26</v>
      </c>
    </row>
    <row r="20242" spans="2:7" customFormat="1" ht="15" x14ac:dyDescent="0.25">
      <c r="B20242" s="114">
        <v>20241</v>
      </c>
      <c r="C20242" s="7">
        <v>25</v>
      </c>
      <c r="G20242">
        <v>26</v>
      </c>
    </row>
    <row r="20243" spans="2:7" customFormat="1" ht="15" x14ac:dyDescent="0.25">
      <c r="B20243" s="114">
        <v>20242</v>
      </c>
      <c r="C20243" s="7">
        <v>25</v>
      </c>
      <c r="G20243">
        <v>26</v>
      </c>
    </row>
    <row r="20244" spans="2:7" customFormat="1" ht="15" x14ac:dyDescent="0.25">
      <c r="B20244" s="114">
        <v>20243</v>
      </c>
      <c r="C20244" s="7">
        <v>25</v>
      </c>
      <c r="G20244">
        <v>26</v>
      </c>
    </row>
    <row r="20245" spans="2:7" customFormat="1" ht="15" x14ac:dyDescent="0.25">
      <c r="B20245" s="114">
        <v>20244</v>
      </c>
      <c r="C20245" s="7">
        <v>25</v>
      </c>
      <c r="G20245">
        <v>26</v>
      </c>
    </row>
    <row r="20246" spans="2:7" customFormat="1" ht="15" x14ac:dyDescent="0.25">
      <c r="B20246" s="114">
        <v>20245</v>
      </c>
      <c r="C20246" s="7">
        <v>25</v>
      </c>
      <c r="G20246">
        <v>26</v>
      </c>
    </row>
    <row r="20247" spans="2:7" customFormat="1" ht="15" x14ac:dyDescent="0.25">
      <c r="B20247" s="114">
        <v>20246</v>
      </c>
      <c r="C20247" s="7">
        <v>25</v>
      </c>
      <c r="G20247">
        <v>26</v>
      </c>
    </row>
    <row r="20248" spans="2:7" customFormat="1" ht="15" x14ac:dyDescent="0.25">
      <c r="B20248" s="114">
        <v>20247</v>
      </c>
      <c r="C20248" s="7">
        <v>25</v>
      </c>
      <c r="G20248">
        <v>26</v>
      </c>
    </row>
    <row r="20249" spans="2:7" customFormat="1" ht="15" x14ac:dyDescent="0.25">
      <c r="B20249" s="114">
        <v>20248</v>
      </c>
      <c r="C20249" s="7">
        <v>25</v>
      </c>
      <c r="G20249">
        <v>26</v>
      </c>
    </row>
    <row r="20250" spans="2:7" customFormat="1" ht="15" x14ac:dyDescent="0.25">
      <c r="B20250" s="114">
        <v>20249</v>
      </c>
      <c r="C20250" s="7">
        <v>25</v>
      </c>
      <c r="G20250">
        <v>26</v>
      </c>
    </row>
    <row r="20251" spans="2:7" customFormat="1" ht="15" x14ac:dyDescent="0.25">
      <c r="B20251" s="114">
        <v>20250</v>
      </c>
      <c r="C20251" s="7">
        <v>25</v>
      </c>
      <c r="G20251">
        <v>26</v>
      </c>
    </row>
    <row r="20252" spans="2:7" customFormat="1" ht="15" x14ac:dyDescent="0.25">
      <c r="B20252" s="114">
        <v>20251</v>
      </c>
      <c r="C20252" s="7">
        <v>25</v>
      </c>
      <c r="G20252">
        <v>26</v>
      </c>
    </row>
    <row r="20253" spans="2:7" customFormat="1" ht="15" x14ac:dyDescent="0.25">
      <c r="B20253" s="114">
        <v>20252</v>
      </c>
      <c r="C20253" s="7">
        <v>25</v>
      </c>
      <c r="G20253">
        <v>26</v>
      </c>
    </row>
    <row r="20254" spans="2:7" customFormat="1" ht="15" x14ac:dyDescent="0.25">
      <c r="B20254" s="114">
        <v>20253</v>
      </c>
      <c r="C20254" s="7">
        <v>25</v>
      </c>
      <c r="G20254">
        <v>26</v>
      </c>
    </row>
    <row r="20255" spans="2:7" customFormat="1" ht="15" x14ac:dyDescent="0.25">
      <c r="B20255" s="114">
        <v>20254</v>
      </c>
      <c r="C20255" s="7">
        <v>25</v>
      </c>
      <c r="G20255">
        <v>26</v>
      </c>
    </row>
    <row r="20256" spans="2:7" customFormat="1" ht="15" x14ac:dyDescent="0.25">
      <c r="B20256" s="114">
        <v>20255</v>
      </c>
      <c r="C20256" s="7">
        <v>25</v>
      </c>
      <c r="G20256">
        <v>26</v>
      </c>
    </row>
    <row r="20257" spans="2:7" customFormat="1" ht="15" x14ac:dyDescent="0.25">
      <c r="B20257" s="114">
        <v>20256</v>
      </c>
      <c r="C20257" s="7">
        <v>25</v>
      </c>
      <c r="G20257">
        <v>26</v>
      </c>
    </row>
    <row r="20258" spans="2:7" customFormat="1" ht="15" x14ac:dyDescent="0.25">
      <c r="B20258" s="114">
        <v>20257</v>
      </c>
      <c r="C20258" s="7">
        <v>25</v>
      </c>
      <c r="G20258">
        <v>26</v>
      </c>
    </row>
    <row r="20259" spans="2:7" customFormat="1" ht="15" x14ac:dyDescent="0.25">
      <c r="B20259" s="114">
        <v>20258</v>
      </c>
      <c r="C20259" s="7">
        <v>25</v>
      </c>
      <c r="G20259">
        <v>26</v>
      </c>
    </row>
    <row r="20260" spans="2:7" customFormat="1" ht="15" x14ac:dyDescent="0.25">
      <c r="B20260" s="114">
        <v>20259</v>
      </c>
      <c r="C20260" s="7">
        <v>25</v>
      </c>
      <c r="G20260">
        <v>26</v>
      </c>
    </row>
    <row r="20261" spans="2:7" customFormat="1" ht="15" x14ac:dyDescent="0.25">
      <c r="B20261" s="114">
        <v>20260</v>
      </c>
      <c r="C20261" s="7">
        <v>25</v>
      </c>
      <c r="G20261">
        <v>26</v>
      </c>
    </row>
    <row r="20262" spans="2:7" customFormat="1" ht="15" x14ac:dyDescent="0.25">
      <c r="B20262" s="114">
        <v>20261</v>
      </c>
      <c r="C20262" s="7">
        <v>25</v>
      </c>
      <c r="G20262">
        <v>26</v>
      </c>
    </row>
    <row r="20263" spans="2:7" customFormat="1" ht="15" x14ac:dyDescent="0.25">
      <c r="B20263" s="114">
        <v>20262</v>
      </c>
      <c r="C20263" s="7">
        <v>25</v>
      </c>
      <c r="G20263">
        <v>26</v>
      </c>
    </row>
    <row r="20264" spans="2:7" customFormat="1" ht="15" x14ac:dyDescent="0.25">
      <c r="B20264" s="114">
        <v>20263</v>
      </c>
      <c r="C20264" s="7">
        <v>25</v>
      </c>
      <c r="G20264">
        <v>26</v>
      </c>
    </row>
    <row r="20265" spans="2:7" customFormat="1" ht="15" x14ac:dyDescent="0.25">
      <c r="B20265" s="114">
        <v>20264</v>
      </c>
      <c r="C20265" s="7">
        <v>25</v>
      </c>
      <c r="G20265">
        <v>26</v>
      </c>
    </row>
    <row r="20266" spans="2:7" customFormat="1" ht="15" x14ac:dyDescent="0.25">
      <c r="B20266" s="114">
        <v>20265</v>
      </c>
      <c r="C20266" s="7">
        <v>25</v>
      </c>
      <c r="G20266">
        <v>26</v>
      </c>
    </row>
    <row r="20267" spans="2:7" customFormat="1" ht="15" x14ac:dyDescent="0.25">
      <c r="B20267" s="114">
        <v>20266</v>
      </c>
      <c r="C20267" s="7">
        <v>25</v>
      </c>
      <c r="G20267">
        <v>26</v>
      </c>
    </row>
    <row r="20268" spans="2:7" customFormat="1" ht="15" x14ac:dyDescent="0.25">
      <c r="B20268" s="114">
        <v>20267</v>
      </c>
      <c r="C20268" s="7">
        <v>25</v>
      </c>
      <c r="G20268">
        <v>26</v>
      </c>
    </row>
    <row r="20269" spans="2:7" customFormat="1" ht="15" x14ac:dyDescent="0.25">
      <c r="B20269" s="114">
        <v>20268</v>
      </c>
      <c r="C20269" s="7">
        <v>25</v>
      </c>
      <c r="G20269">
        <v>26</v>
      </c>
    </row>
    <row r="20270" spans="2:7" customFormat="1" ht="15" x14ac:dyDescent="0.25">
      <c r="B20270" s="114">
        <v>20269</v>
      </c>
      <c r="C20270" s="7">
        <v>25</v>
      </c>
      <c r="G20270">
        <v>26</v>
      </c>
    </row>
    <row r="20271" spans="2:7" customFormat="1" ht="15" x14ac:dyDescent="0.25">
      <c r="B20271" s="114">
        <v>20270</v>
      </c>
      <c r="C20271" s="7">
        <v>25</v>
      </c>
      <c r="G20271">
        <v>26</v>
      </c>
    </row>
    <row r="20272" spans="2:7" customFormat="1" ht="15" x14ac:dyDescent="0.25">
      <c r="B20272" s="114">
        <v>20271</v>
      </c>
      <c r="C20272" s="7">
        <v>25</v>
      </c>
      <c r="G20272">
        <v>26</v>
      </c>
    </row>
    <row r="20273" spans="2:7" customFormat="1" ht="15" x14ac:dyDescent="0.25">
      <c r="B20273" s="114">
        <v>20272</v>
      </c>
      <c r="C20273" s="7">
        <v>25</v>
      </c>
      <c r="G20273">
        <v>26</v>
      </c>
    </row>
    <row r="20274" spans="2:7" customFormat="1" ht="15" x14ac:dyDescent="0.25">
      <c r="B20274" s="114">
        <v>20273</v>
      </c>
      <c r="C20274" s="7">
        <v>25</v>
      </c>
      <c r="G20274">
        <v>26</v>
      </c>
    </row>
    <row r="20275" spans="2:7" customFormat="1" ht="15" x14ac:dyDescent="0.25">
      <c r="B20275" s="114">
        <v>20274</v>
      </c>
      <c r="C20275" s="7">
        <v>25</v>
      </c>
      <c r="G20275">
        <v>26</v>
      </c>
    </row>
    <row r="20276" spans="2:7" customFormat="1" ht="15" x14ac:dyDescent="0.25">
      <c r="B20276" s="114">
        <v>20275</v>
      </c>
      <c r="C20276" s="7">
        <v>25</v>
      </c>
      <c r="G20276">
        <v>26</v>
      </c>
    </row>
    <row r="20277" spans="2:7" customFormat="1" ht="15" x14ac:dyDescent="0.25">
      <c r="B20277" s="114">
        <v>20276</v>
      </c>
      <c r="C20277" s="7">
        <v>25</v>
      </c>
      <c r="G20277">
        <v>26</v>
      </c>
    </row>
    <row r="20278" spans="2:7" customFormat="1" ht="15" x14ac:dyDescent="0.25">
      <c r="B20278" s="114">
        <v>20277</v>
      </c>
      <c r="C20278" s="7">
        <v>25</v>
      </c>
      <c r="G20278">
        <v>26</v>
      </c>
    </row>
    <row r="20279" spans="2:7" customFormat="1" ht="15" x14ac:dyDescent="0.25">
      <c r="B20279" s="114">
        <v>20278</v>
      </c>
      <c r="C20279" s="7">
        <v>25</v>
      </c>
      <c r="G20279">
        <v>26</v>
      </c>
    </row>
    <row r="20280" spans="2:7" customFormat="1" ht="15" x14ac:dyDescent="0.25">
      <c r="B20280" s="114">
        <v>20279</v>
      </c>
      <c r="C20280" s="7">
        <v>25</v>
      </c>
      <c r="G20280">
        <v>26</v>
      </c>
    </row>
    <row r="20281" spans="2:7" customFormat="1" ht="15" x14ac:dyDescent="0.25">
      <c r="B20281" s="114">
        <v>20280</v>
      </c>
      <c r="C20281" s="7">
        <v>25</v>
      </c>
      <c r="G20281">
        <v>26</v>
      </c>
    </row>
    <row r="20282" spans="2:7" customFormat="1" ht="15" x14ac:dyDescent="0.25">
      <c r="B20282" s="114">
        <v>20281</v>
      </c>
      <c r="C20282" s="7">
        <v>25</v>
      </c>
      <c r="G20282">
        <v>26</v>
      </c>
    </row>
    <row r="20283" spans="2:7" customFormat="1" ht="15" x14ac:dyDescent="0.25">
      <c r="B20283" s="114">
        <v>20282</v>
      </c>
      <c r="C20283" s="7">
        <v>25</v>
      </c>
      <c r="G20283">
        <v>26</v>
      </c>
    </row>
    <row r="20284" spans="2:7" customFormat="1" ht="15" x14ac:dyDescent="0.25">
      <c r="B20284" s="114">
        <v>20283</v>
      </c>
      <c r="C20284" s="7">
        <v>25</v>
      </c>
      <c r="G20284">
        <v>26</v>
      </c>
    </row>
    <row r="20285" spans="2:7" customFormat="1" ht="15" x14ac:dyDescent="0.25">
      <c r="B20285" s="114">
        <v>20284</v>
      </c>
      <c r="C20285" s="7">
        <v>25</v>
      </c>
      <c r="G20285">
        <v>26</v>
      </c>
    </row>
    <row r="20286" spans="2:7" customFormat="1" ht="15" x14ac:dyDescent="0.25">
      <c r="B20286" s="114">
        <v>20285</v>
      </c>
      <c r="C20286" s="7">
        <v>25</v>
      </c>
      <c r="G20286">
        <v>26</v>
      </c>
    </row>
    <row r="20287" spans="2:7" customFormat="1" ht="15" x14ac:dyDescent="0.25">
      <c r="B20287" s="114">
        <v>20286</v>
      </c>
      <c r="C20287" s="7">
        <v>25</v>
      </c>
      <c r="G20287">
        <v>26</v>
      </c>
    </row>
    <row r="20288" spans="2:7" customFormat="1" ht="15" x14ac:dyDescent="0.25">
      <c r="B20288" s="114">
        <v>20287</v>
      </c>
      <c r="C20288" s="7">
        <v>25</v>
      </c>
      <c r="G20288">
        <v>26</v>
      </c>
    </row>
    <row r="20289" spans="2:7" customFormat="1" ht="15" x14ac:dyDescent="0.25">
      <c r="B20289" s="114">
        <v>20288</v>
      </c>
      <c r="C20289" s="7">
        <v>25</v>
      </c>
      <c r="G20289">
        <v>26</v>
      </c>
    </row>
    <row r="20290" spans="2:7" customFormat="1" ht="15" x14ac:dyDescent="0.25">
      <c r="B20290" s="114">
        <v>20289</v>
      </c>
      <c r="C20290" s="7">
        <v>25</v>
      </c>
      <c r="G20290">
        <v>26</v>
      </c>
    </row>
    <row r="20291" spans="2:7" customFormat="1" ht="15" x14ac:dyDescent="0.25">
      <c r="B20291" s="114">
        <v>20290</v>
      </c>
      <c r="C20291" s="7">
        <v>25</v>
      </c>
      <c r="G20291">
        <v>26</v>
      </c>
    </row>
    <row r="20292" spans="2:7" customFormat="1" ht="15" x14ac:dyDescent="0.25">
      <c r="B20292" s="114">
        <v>20291</v>
      </c>
      <c r="C20292" s="7">
        <v>25</v>
      </c>
      <c r="G20292">
        <v>26</v>
      </c>
    </row>
    <row r="20293" spans="2:7" customFormat="1" ht="15" x14ac:dyDescent="0.25">
      <c r="B20293" s="114">
        <v>20292</v>
      </c>
      <c r="C20293" s="7">
        <v>25</v>
      </c>
      <c r="G20293">
        <v>26</v>
      </c>
    </row>
    <row r="20294" spans="2:7" customFormat="1" ht="15" x14ac:dyDescent="0.25">
      <c r="B20294" s="114">
        <v>20293</v>
      </c>
      <c r="C20294" s="7">
        <v>25</v>
      </c>
      <c r="G20294">
        <v>26</v>
      </c>
    </row>
    <row r="20295" spans="2:7" customFormat="1" ht="15" x14ac:dyDescent="0.25">
      <c r="B20295" s="114">
        <v>20294</v>
      </c>
      <c r="C20295" s="7">
        <v>25</v>
      </c>
      <c r="G20295">
        <v>26</v>
      </c>
    </row>
    <row r="20296" spans="2:7" customFormat="1" ht="15" x14ac:dyDescent="0.25">
      <c r="B20296" s="114">
        <v>20295</v>
      </c>
      <c r="C20296" s="7">
        <v>25</v>
      </c>
      <c r="G20296">
        <v>26</v>
      </c>
    </row>
    <row r="20297" spans="2:7" customFormat="1" ht="15" x14ac:dyDescent="0.25">
      <c r="B20297" s="114">
        <v>20296</v>
      </c>
      <c r="C20297" s="7">
        <v>25</v>
      </c>
      <c r="G20297">
        <v>26</v>
      </c>
    </row>
    <row r="20298" spans="2:7" customFormat="1" ht="15" x14ac:dyDescent="0.25">
      <c r="B20298" s="114">
        <v>20297</v>
      </c>
      <c r="C20298" s="7">
        <v>25</v>
      </c>
      <c r="G20298">
        <v>26</v>
      </c>
    </row>
    <row r="20299" spans="2:7" customFormat="1" ht="15" x14ac:dyDescent="0.25">
      <c r="B20299" s="114">
        <v>20298</v>
      </c>
      <c r="C20299" s="7">
        <v>25</v>
      </c>
      <c r="G20299">
        <v>26</v>
      </c>
    </row>
    <row r="20300" spans="2:7" customFormat="1" ht="15" x14ac:dyDescent="0.25">
      <c r="B20300" s="114">
        <v>20299</v>
      </c>
      <c r="C20300" s="7">
        <v>25</v>
      </c>
      <c r="G20300">
        <v>26</v>
      </c>
    </row>
    <row r="20301" spans="2:7" customFormat="1" ht="15" x14ac:dyDescent="0.25">
      <c r="B20301" s="114">
        <v>20300</v>
      </c>
      <c r="C20301" s="7">
        <v>25</v>
      </c>
      <c r="G20301">
        <v>26</v>
      </c>
    </row>
    <row r="20302" spans="2:7" customFormat="1" ht="15" x14ac:dyDescent="0.25">
      <c r="B20302" s="114">
        <v>20301</v>
      </c>
      <c r="C20302" s="7">
        <v>25</v>
      </c>
      <c r="G20302">
        <v>26</v>
      </c>
    </row>
    <row r="20303" spans="2:7" customFormat="1" ht="15" x14ac:dyDescent="0.25">
      <c r="B20303" s="114">
        <v>20302</v>
      </c>
      <c r="C20303" s="7">
        <v>25</v>
      </c>
      <c r="G20303">
        <v>26</v>
      </c>
    </row>
    <row r="20304" spans="2:7" customFormat="1" ht="15" x14ac:dyDescent="0.25">
      <c r="B20304" s="114">
        <v>20303</v>
      </c>
      <c r="C20304" s="7">
        <v>25</v>
      </c>
      <c r="G20304">
        <v>26</v>
      </c>
    </row>
    <row r="20305" spans="2:7" customFormat="1" ht="15" x14ac:dyDescent="0.25">
      <c r="B20305" s="114">
        <v>20304</v>
      </c>
      <c r="C20305" s="7">
        <v>25</v>
      </c>
      <c r="G20305">
        <v>26</v>
      </c>
    </row>
    <row r="20306" spans="2:7" customFormat="1" ht="15" x14ac:dyDescent="0.25">
      <c r="B20306" s="114">
        <v>20305</v>
      </c>
      <c r="C20306" s="7">
        <v>25</v>
      </c>
      <c r="G20306">
        <v>26</v>
      </c>
    </row>
    <row r="20307" spans="2:7" customFormat="1" ht="15" x14ac:dyDescent="0.25">
      <c r="B20307" s="114">
        <v>20306</v>
      </c>
      <c r="C20307" s="7">
        <v>25</v>
      </c>
      <c r="G20307">
        <v>26</v>
      </c>
    </row>
    <row r="20308" spans="2:7" customFormat="1" ht="15" x14ac:dyDescent="0.25">
      <c r="B20308" s="114">
        <v>20307</v>
      </c>
      <c r="C20308" s="7">
        <v>25</v>
      </c>
      <c r="G20308">
        <v>26</v>
      </c>
    </row>
    <row r="20309" spans="2:7" customFormat="1" ht="15" x14ac:dyDescent="0.25">
      <c r="B20309" s="114">
        <v>20308</v>
      </c>
      <c r="C20309" s="7">
        <v>25</v>
      </c>
      <c r="G20309">
        <v>26</v>
      </c>
    </row>
    <row r="20310" spans="2:7" customFormat="1" ht="15" x14ac:dyDescent="0.25">
      <c r="B20310" s="114">
        <v>20309</v>
      </c>
      <c r="C20310" s="7">
        <v>25</v>
      </c>
      <c r="G20310">
        <v>26</v>
      </c>
    </row>
    <row r="20311" spans="2:7" customFormat="1" ht="15" x14ac:dyDescent="0.25">
      <c r="B20311" s="114">
        <v>20310</v>
      </c>
      <c r="C20311" s="7">
        <v>25</v>
      </c>
      <c r="G20311">
        <v>26</v>
      </c>
    </row>
    <row r="20312" spans="2:7" customFormat="1" ht="15" x14ac:dyDescent="0.25">
      <c r="B20312" s="114">
        <v>20311</v>
      </c>
      <c r="C20312" s="7">
        <v>25</v>
      </c>
      <c r="G20312">
        <v>26</v>
      </c>
    </row>
    <row r="20313" spans="2:7" customFormat="1" ht="15" x14ac:dyDescent="0.25">
      <c r="B20313" s="114">
        <v>20312</v>
      </c>
      <c r="C20313" s="7">
        <v>25</v>
      </c>
      <c r="G20313">
        <v>26</v>
      </c>
    </row>
    <row r="20314" spans="2:7" customFormat="1" ht="15" x14ac:dyDescent="0.25">
      <c r="B20314" s="114">
        <v>20313</v>
      </c>
      <c r="C20314" s="7">
        <v>25</v>
      </c>
      <c r="G20314">
        <v>26</v>
      </c>
    </row>
    <row r="20315" spans="2:7" customFormat="1" ht="15" x14ac:dyDescent="0.25">
      <c r="B20315" s="114">
        <v>20314</v>
      </c>
      <c r="C20315" s="7">
        <v>25</v>
      </c>
      <c r="G20315">
        <v>26</v>
      </c>
    </row>
    <row r="20316" spans="2:7" customFormat="1" ht="15" x14ac:dyDescent="0.25">
      <c r="B20316" s="114">
        <v>20315</v>
      </c>
      <c r="C20316" s="7">
        <v>25</v>
      </c>
      <c r="G20316">
        <v>26</v>
      </c>
    </row>
    <row r="20317" spans="2:7" customFormat="1" ht="15" x14ac:dyDescent="0.25">
      <c r="B20317" s="114">
        <v>20316</v>
      </c>
      <c r="C20317" s="7">
        <v>25</v>
      </c>
      <c r="G20317">
        <v>26</v>
      </c>
    </row>
    <row r="20318" spans="2:7" customFormat="1" ht="15" x14ac:dyDescent="0.25">
      <c r="B20318" s="114">
        <v>20317</v>
      </c>
      <c r="C20318" s="7">
        <v>25</v>
      </c>
      <c r="G20318">
        <v>26</v>
      </c>
    </row>
    <row r="20319" spans="2:7" customFormat="1" ht="15" x14ac:dyDescent="0.25">
      <c r="B20319" s="114">
        <v>20318</v>
      </c>
      <c r="C20319" s="7">
        <v>25</v>
      </c>
      <c r="G20319">
        <v>26</v>
      </c>
    </row>
    <row r="20320" spans="2:7" customFormat="1" ht="15" x14ac:dyDescent="0.25">
      <c r="B20320" s="114">
        <v>20319</v>
      </c>
      <c r="C20320" s="7">
        <v>25</v>
      </c>
      <c r="G20320">
        <v>26</v>
      </c>
    </row>
    <row r="20321" spans="2:7" customFormat="1" ht="15" x14ac:dyDescent="0.25">
      <c r="B20321" s="114">
        <v>20320</v>
      </c>
      <c r="C20321" s="7">
        <v>25</v>
      </c>
      <c r="G20321">
        <v>26</v>
      </c>
    </row>
    <row r="20322" spans="2:7" customFormat="1" ht="15" x14ac:dyDescent="0.25">
      <c r="B20322" s="114">
        <v>20321</v>
      </c>
      <c r="C20322" s="7">
        <v>25</v>
      </c>
      <c r="G20322">
        <v>26</v>
      </c>
    </row>
    <row r="20323" spans="2:7" customFormat="1" ht="15" x14ac:dyDescent="0.25">
      <c r="B20323" s="114">
        <v>20322</v>
      </c>
      <c r="C20323" s="7">
        <v>25</v>
      </c>
      <c r="G20323">
        <v>26</v>
      </c>
    </row>
    <row r="20324" spans="2:7" customFormat="1" ht="15" x14ac:dyDescent="0.25">
      <c r="B20324" s="114">
        <v>20323</v>
      </c>
      <c r="C20324" s="7">
        <v>25</v>
      </c>
      <c r="G20324">
        <v>26</v>
      </c>
    </row>
    <row r="20325" spans="2:7" customFormat="1" ht="15" x14ac:dyDescent="0.25">
      <c r="B20325" s="114">
        <v>20324</v>
      </c>
      <c r="C20325" s="7">
        <v>25</v>
      </c>
      <c r="G20325">
        <v>26</v>
      </c>
    </row>
    <row r="20326" spans="2:7" customFormat="1" ht="15" x14ac:dyDescent="0.25">
      <c r="B20326" s="114">
        <v>20325</v>
      </c>
      <c r="C20326" s="7">
        <v>25</v>
      </c>
      <c r="G20326">
        <v>26</v>
      </c>
    </row>
    <row r="20327" spans="2:7" customFormat="1" ht="15" x14ac:dyDescent="0.25">
      <c r="B20327" s="114">
        <v>20326</v>
      </c>
      <c r="C20327" s="7">
        <v>25</v>
      </c>
      <c r="G20327">
        <v>26</v>
      </c>
    </row>
    <row r="20328" spans="2:7" customFormat="1" ht="15" x14ac:dyDescent="0.25">
      <c r="B20328" s="114">
        <v>20327</v>
      </c>
      <c r="C20328" s="7">
        <v>25</v>
      </c>
      <c r="G20328">
        <v>26</v>
      </c>
    </row>
    <row r="20329" spans="2:7" customFormat="1" ht="15" x14ac:dyDescent="0.25">
      <c r="B20329" s="114">
        <v>20328</v>
      </c>
      <c r="C20329" s="7">
        <v>25</v>
      </c>
      <c r="G20329">
        <v>26</v>
      </c>
    </row>
    <row r="20330" spans="2:7" customFormat="1" ht="15" x14ac:dyDescent="0.25">
      <c r="B20330" s="114">
        <v>20329</v>
      </c>
      <c r="C20330" s="7">
        <v>25</v>
      </c>
      <c r="G20330">
        <v>26</v>
      </c>
    </row>
    <row r="20331" spans="2:7" customFormat="1" ht="15" x14ac:dyDescent="0.25">
      <c r="B20331" s="114">
        <v>20330</v>
      </c>
      <c r="C20331" s="7">
        <v>25</v>
      </c>
      <c r="G20331">
        <v>26</v>
      </c>
    </row>
    <row r="20332" spans="2:7" customFormat="1" ht="15" x14ac:dyDescent="0.25">
      <c r="B20332" s="114">
        <v>20331</v>
      </c>
      <c r="C20332" s="7">
        <v>25</v>
      </c>
      <c r="G20332">
        <v>26</v>
      </c>
    </row>
    <row r="20333" spans="2:7" customFormat="1" ht="15" x14ac:dyDescent="0.25">
      <c r="B20333" s="114">
        <v>20332</v>
      </c>
      <c r="C20333" s="7">
        <v>25</v>
      </c>
      <c r="G20333">
        <v>26</v>
      </c>
    </row>
    <row r="20334" spans="2:7" customFormat="1" ht="15" x14ac:dyDescent="0.25">
      <c r="B20334" s="114">
        <v>20333</v>
      </c>
      <c r="C20334" s="7">
        <v>25</v>
      </c>
      <c r="G20334">
        <v>26</v>
      </c>
    </row>
    <row r="20335" spans="2:7" customFormat="1" ht="15" x14ac:dyDescent="0.25">
      <c r="B20335" s="114">
        <v>20334</v>
      </c>
      <c r="C20335" s="7">
        <v>25</v>
      </c>
      <c r="G20335">
        <v>26</v>
      </c>
    </row>
    <row r="20336" spans="2:7" customFormat="1" ht="15" x14ac:dyDescent="0.25">
      <c r="B20336" s="114">
        <v>20335</v>
      </c>
      <c r="C20336" s="7">
        <v>25</v>
      </c>
      <c r="G20336">
        <v>26</v>
      </c>
    </row>
    <row r="20337" spans="2:7" customFormat="1" ht="15" x14ac:dyDescent="0.25">
      <c r="B20337" s="114">
        <v>20336</v>
      </c>
      <c r="C20337" s="7">
        <v>25</v>
      </c>
      <c r="G20337">
        <v>26</v>
      </c>
    </row>
    <row r="20338" spans="2:7" customFormat="1" ht="15" x14ac:dyDescent="0.25">
      <c r="B20338" s="114">
        <v>20337</v>
      </c>
      <c r="C20338" s="7">
        <v>25</v>
      </c>
      <c r="G20338">
        <v>26</v>
      </c>
    </row>
    <row r="20339" spans="2:7" customFormat="1" ht="15" x14ac:dyDescent="0.25">
      <c r="B20339" s="114">
        <v>20338</v>
      </c>
      <c r="C20339" s="7">
        <v>25</v>
      </c>
      <c r="G20339">
        <v>26</v>
      </c>
    </row>
    <row r="20340" spans="2:7" customFormat="1" ht="15" x14ac:dyDescent="0.25">
      <c r="B20340" s="114">
        <v>20339</v>
      </c>
      <c r="C20340" s="7">
        <v>25</v>
      </c>
      <c r="G20340">
        <v>26</v>
      </c>
    </row>
    <row r="20341" spans="2:7" customFormat="1" ht="15" x14ac:dyDescent="0.25">
      <c r="B20341" s="114">
        <v>20340</v>
      </c>
      <c r="C20341" s="7">
        <v>25</v>
      </c>
      <c r="G20341">
        <v>26</v>
      </c>
    </row>
    <row r="20342" spans="2:7" customFormat="1" ht="15" x14ac:dyDescent="0.25">
      <c r="B20342" s="114">
        <v>20341</v>
      </c>
      <c r="C20342" s="7">
        <v>25</v>
      </c>
      <c r="G20342">
        <v>26</v>
      </c>
    </row>
    <row r="20343" spans="2:7" customFormat="1" ht="15" x14ac:dyDescent="0.25">
      <c r="B20343" s="114">
        <v>20342</v>
      </c>
      <c r="C20343" s="7">
        <v>25</v>
      </c>
      <c r="G20343">
        <v>26</v>
      </c>
    </row>
    <row r="20344" spans="2:7" customFormat="1" ht="15" x14ac:dyDescent="0.25">
      <c r="B20344" s="114">
        <v>20343</v>
      </c>
      <c r="C20344" s="7">
        <v>25</v>
      </c>
      <c r="G20344">
        <v>26</v>
      </c>
    </row>
    <row r="20345" spans="2:7" customFormat="1" ht="15" x14ac:dyDescent="0.25">
      <c r="B20345" s="114">
        <v>20344</v>
      </c>
      <c r="C20345" s="7">
        <v>25</v>
      </c>
      <c r="G20345">
        <v>26</v>
      </c>
    </row>
    <row r="20346" spans="2:7" customFormat="1" ht="15" x14ac:dyDescent="0.25">
      <c r="B20346" s="114">
        <v>20345</v>
      </c>
      <c r="C20346" s="7">
        <v>25</v>
      </c>
      <c r="G20346">
        <v>26</v>
      </c>
    </row>
    <row r="20347" spans="2:7" customFormat="1" ht="15" x14ac:dyDescent="0.25">
      <c r="B20347" s="114">
        <v>20346</v>
      </c>
      <c r="C20347" s="7">
        <v>25</v>
      </c>
      <c r="G20347">
        <v>26</v>
      </c>
    </row>
    <row r="20348" spans="2:7" customFormat="1" ht="15" x14ac:dyDescent="0.25">
      <c r="B20348" s="114">
        <v>20347</v>
      </c>
      <c r="C20348" s="7">
        <v>25</v>
      </c>
      <c r="G20348">
        <v>26</v>
      </c>
    </row>
    <row r="20349" spans="2:7" customFormat="1" ht="15" x14ac:dyDescent="0.25">
      <c r="B20349" s="114">
        <v>20348</v>
      </c>
      <c r="C20349" s="7">
        <v>25</v>
      </c>
      <c r="G20349">
        <v>26</v>
      </c>
    </row>
    <row r="20350" spans="2:7" customFormat="1" ht="15" x14ac:dyDescent="0.25">
      <c r="B20350" s="114">
        <v>20349</v>
      </c>
      <c r="C20350" s="7">
        <v>25</v>
      </c>
      <c r="G20350">
        <v>26</v>
      </c>
    </row>
    <row r="20351" spans="2:7" customFormat="1" ht="15" x14ac:dyDescent="0.25">
      <c r="B20351" s="114">
        <v>20350</v>
      </c>
      <c r="C20351" s="7">
        <v>25</v>
      </c>
      <c r="G20351">
        <v>26</v>
      </c>
    </row>
    <row r="20352" spans="2:7" customFormat="1" ht="15" x14ac:dyDescent="0.25">
      <c r="B20352" s="114">
        <v>20351</v>
      </c>
      <c r="C20352" s="7">
        <v>25</v>
      </c>
      <c r="G20352">
        <v>26</v>
      </c>
    </row>
    <row r="20353" spans="2:7" customFormat="1" ht="15" x14ac:dyDescent="0.25">
      <c r="B20353" s="114">
        <v>20352</v>
      </c>
      <c r="C20353" s="7">
        <v>25</v>
      </c>
      <c r="G20353">
        <v>26</v>
      </c>
    </row>
    <row r="20354" spans="2:7" customFormat="1" ht="15" x14ac:dyDescent="0.25">
      <c r="B20354" s="114">
        <v>20353</v>
      </c>
      <c r="C20354" s="7">
        <v>25</v>
      </c>
      <c r="G20354">
        <v>26</v>
      </c>
    </row>
    <row r="20355" spans="2:7" customFormat="1" ht="15" x14ac:dyDescent="0.25">
      <c r="B20355" s="114">
        <v>20354</v>
      </c>
      <c r="C20355" s="7">
        <v>25</v>
      </c>
      <c r="G20355">
        <v>26</v>
      </c>
    </row>
    <row r="20356" spans="2:7" customFormat="1" ht="15" x14ac:dyDescent="0.25">
      <c r="B20356" s="114">
        <v>20355</v>
      </c>
      <c r="C20356" s="7">
        <v>25</v>
      </c>
      <c r="G20356">
        <v>26</v>
      </c>
    </row>
    <row r="20357" spans="2:7" customFormat="1" ht="15" x14ac:dyDescent="0.25">
      <c r="B20357" s="114">
        <v>20356</v>
      </c>
      <c r="C20357" s="7">
        <v>25</v>
      </c>
      <c r="G20357">
        <v>26</v>
      </c>
    </row>
    <row r="20358" spans="2:7" customFormat="1" ht="15" x14ac:dyDescent="0.25">
      <c r="B20358" s="114">
        <v>20357</v>
      </c>
      <c r="C20358" s="7">
        <v>25</v>
      </c>
      <c r="G20358">
        <v>26</v>
      </c>
    </row>
    <row r="20359" spans="2:7" customFormat="1" ht="15" x14ac:dyDescent="0.25">
      <c r="B20359" s="114">
        <v>20358</v>
      </c>
      <c r="C20359" s="7">
        <v>25</v>
      </c>
      <c r="G20359">
        <v>26</v>
      </c>
    </row>
    <row r="20360" spans="2:7" customFormat="1" ht="15" x14ac:dyDescent="0.25">
      <c r="B20360" s="114">
        <v>20359</v>
      </c>
      <c r="C20360" s="7">
        <v>25</v>
      </c>
      <c r="G20360">
        <v>26</v>
      </c>
    </row>
    <row r="20361" spans="2:7" customFormat="1" ht="15" x14ac:dyDescent="0.25">
      <c r="B20361" s="114">
        <v>20360</v>
      </c>
      <c r="C20361" s="7">
        <v>25</v>
      </c>
      <c r="G20361">
        <v>26</v>
      </c>
    </row>
    <row r="20362" spans="2:7" customFormat="1" ht="15" x14ac:dyDescent="0.25">
      <c r="B20362" s="114">
        <v>20361</v>
      </c>
      <c r="C20362" s="7">
        <v>25</v>
      </c>
      <c r="G20362">
        <v>26</v>
      </c>
    </row>
    <row r="20363" spans="2:7" customFormat="1" ht="15" x14ac:dyDescent="0.25">
      <c r="B20363" s="114">
        <v>20362</v>
      </c>
      <c r="C20363" s="7">
        <v>25</v>
      </c>
      <c r="G20363">
        <v>26</v>
      </c>
    </row>
    <row r="20364" spans="2:7" customFormat="1" ht="15" x14ac:dyDescent="0.25">
      <c r="B20364" s="114">
        <v>20363</v>
      </c>
      <c r="C20364" s="7">
        <v>25</v>
      </c>
      <c r="G20364">
        <v>26</v>
      </c>
    </row>
    <row r="20365" spans="2:7" customFormat="1" ht="15" x14ac:dyDescent="0.25">
      <c r="B20365" s="114">
        <v>20364</v>
      </c>
      <c r="C20365" s="7">
        <v>25</v>
      </c>
      <c r="G20365">
        <v>26</v>
      </c>
    </row>
    <row r="20366" spans="2:7" customFormat="1" ht="15" x14ac:dyDescent="0.25">
      <c r="B20366" s="114">
        <v>20365</v>
      </c>
      <c r="C20366" s="7">
        <v>25</v>
      </c>
      <c r="G20366">
        <v>26</v>
      </c>
    </row>
    <row r="20367" spans="2:7" customFormat="1" ht="15" x14ac:dyDescent="0.25">
      <c r="B20367" s="114">
        <v>20366</v>
      </c>
      <c r="C20367" s="7">
        <v>25</v>
      </c>
      <c r="G20367">
        <v>26</v>
      </c>
    </row>
    <row r="20368" spans="2:7" customFormat="1" ht="15" x14ac:dyDescent="0.25">
      <c r="B20368" s="114">
        <v>20367</v>
      </c>
      <c r="C20368" s="7">
        <v>25</v>
      </c>
      <c r="G20368">
        <v>26</v>
      </c>
    </row>
    <row r="20369" spans="2:7" customFormat="1" ht="15" x14ac:dyDescent="0.25">
      <c r="B20369" s="114">
        <v>20368</v>
      </c>
      <c r="C20369" s="7">
        <v>25</v>
      </c>
      <c r="G20369">
        <v>26</v>
      </c>
    </row>
    <row r="20370" spans="2:7" customFormat="1" ht="15" x14ac:dyDescent="0.25">
      <c r="B20370" s="114">
        <v>20369</v>
      </c>
      <c r="C20370" s="7">
        <v>25</v>
      </c>
      <c r="G20370">
        <v>26</v>
      </c>
    </row>
    <row r="20371" spans="2:7" customFormat="1" ht="15" x14ac:dyDescent="0.25">
      <c r="B20371" s="114">
        <v>20370</v>
      </c>
      <c r="C20371" s="7">
        <v>25</v>
      </c>
      <c r="G20371">
        <v>26</v>
      </c>
    </row>
    <row r="20372" spans="2:7" customFormat="1" ht="15" x14ac:dyDescent="0.25">
      <c r="B20372" s="114">
        <v>20371</v>
      </c>
      <c r="C20372" s="7">
        <v>25</v>
      </c>
      <c r="G20372">
        <v>26</v>
      </c>
    </row>
    <row r="20373" spans="2:7" customFormat="1" ht="15" x14ac:dyDescent="0.25">
      <c r="B20373" s="114">
        <v>20372</v>
      </c>
      <c r="C20373" s="7">
        <v>25</v>
      </c>
      <c r="G20373">
        <v>26</v>
      </c>
    </row>
    <row r="20374" spans="2:7" customFormat="1" ht="15" x14ac:dyDescent="0.25">
      <c r="B20374" s="114">
        <v>20373</v>
      </c>
      <c r="C20374" s="7">
        <v>25</v>
      </c>
      <c r="G20374">
        <v>26</v>
      </c>
    </row>
    <row r="20375" spans="2:7" customFormat="1" ht="15" x14ac:dyDescent="0.25">
      <c r="B20375" s="114">
        <v>20374</v>
      </c>
      <c r="C20375" s="7">
        <v>25</v>
      </c>
      <c r="G20375">
        <v>26</v>
      </c>
    </row>
    <row r="20376" spans="2:7" customFormat="1" ht="15" x14ac:dyDescent="0.25">
      <c r="B20376" s="114">
        <v>20375</v>
      </c>
      <c r="C20376" s="7">
        <v>25</v>
      </c>
      <c r="G20376">
        <v>26</v>
      </c>
    </row>
    <row r="20377" spans="2:7" customFormat="1" ht="15" x14ac:dyDescent="0.25">
      <c r="B20377" s="114">
        <v>20376</v>
      </c>
      <c r="C20377" s="7">
        <v>25</v>
      </c>
      <c r="G20377">
        <v>26</v>
      </c>
    </row>
    <row r="20378" spans="2:7" customFormat="1" ht="15" x14ac:dyDescent="0.25">
      <c r="B20378" s="114">
        <v>20377</v>
      </c>
      <c r="C20378" s="7">
        <v>25</v>
      </c>
      <c r="G20378">
        <v>26</v>
      </c>
    </row>
    <row r="20379" spans="2:7" customFormat="1" ht="15" x14ac:dyDescent="0.25">
      <c r="B20379" s="114">
        <v>20378</v>
      </c>
      <c r="C20379" s="7">
        <v>25</v>
      </c>
      <c r="G20379">
        <v>26</v>
      </c>
    </row>
    <row r="20380" spans="2:7" customFormat="1" ht="15" x14ac:dyDescent="0.25">
      <c r="B20380" s="114">
        <v>20379</v>
      </c>
      <c r="C20380" s="7">
        <v>25</v>
      </c>
      <c r="G20380">
        <v>26</v>
      </c>
    </row>
    <row r="20381" spans="2:7" customFormat="1" ht="15" x14ac:dyDescent="0.25">
      <c r="B20381" s="114">
        <v>20380</v>
      </c>
      <c r="C20381" s="7">
        <v>25</v>
      </c>
      <c r="G20381">
        <v>26</v>
      </c>
    </row>
    <row r="20382" spans="2:7" customFormat="1" ht="15" x14ac:dyDescent="0.25">
      <c r="B20382" s="114">
        <v>20381</v>
      </c>
      <c r="C20382" s="7">
        <v>25</v>
      </c>
      <c r="G20382">
        <v>26</v>
      </c>
    </row>
    <row r="20383" spans="2:7" customFormat="1" ht="15" x14ac:dyDescent="0.25">
      <c r="B20383" s="114">
        <v>20382</v>
      </c>
      <c r="C20383" s="7">
        <v>25</v>
      </c>
      <c r="G20383">
        <v>26</v>
      </c>
    </row>
    <row r="20384" spans="2:7" customFormat="1" ht="15" x14ac:dyDescent="0.25">
      <c r="B20384" s="114">
        <v>20383</v>
      </c>
      <c r="C20384" s="7">
        <v>25</v>
      </c>
      <c r="G20384">
        <v>26</v>
      </c>
    </row>
    <row r="20385" spans="2:7" customFormat="1" ht="15" x14ac:dyDescent="0.25">
      <c r="B20385" s="114">
        <v>20384</v>
      </c>
      <c r="C20385" s="7">
        <v>25</v>
      </c>
      <c r="G20385">
        <v>26</v>
      </c>
    </row>
    <row r="20386" spans="2:7" customFormat="1" ht="15" x14ac:dyDescent="0.25">
      <c r="B20386" s="114">
        <v>20385</v>
      </c>
      <c r="C20386" s="7">
        <v>25</v>
      </c>
      <c r="G20386">
        <v>26</v>
      </c>
    </row>
    <row r="20387" spans="2:7" customFormat="1" ht="15" x14ac:dyDescent="0.25">
      <c r="B20387" s="114">
        <v>20386</v>
      </c>
      <c r="C20387" s="7">
        <v>25</v>
      </c>
      <c r="G20387">
        <v>26</v>
      </c>
    </row>
    <row r="20388" spans="2:7" customFormat="1" ht="15" x14ac:dyDescent="0.25">
      <c r="B20388" s="114">
        <v>20387</v>
      </c>
      <c r="C20388" s="7">
        <v>25</v>
      </c>
      <c r="G20388">
        <v>26</v>
      </c>
    </row>
    <row r="20389" spans="2:7" customFormat="1" ht="15" x14ac:dyDescent="0.25">
      <c r="B20389" s="114">
        <v>20388</v>
      </c>
      <c r="C20389" s="7">
        <v>25</v>
      </c>
      <c r="G20389">
        <v>26</v>
      </c>
    </row>
    <row r="20390" spans="2:7" customFormat="1" ht="15" x14ac:dyDescent="0.25">
      <c r="B20390" s="114">
        <v>20389</v>
      </c>
      <c r="C20390" s="7">
        <v>25</v>
      </c>
      <c r="G20390">
        <v>26</v>
      </c>
    </row>
    <row r="20391" spans="2:7" customFormat="1" ht="15" x14ac:dyDescent="0.25">
      <c r="B20391" s="114">
        <v>20390</v>
      </c>
      <c r="C20391" s="7">
        <v>25</v>
      </c>
      <c r="G20391">
        <v>26</v>
      </c>
    </row>
    <row r="20392" spans="2:7" customFormat="1" ht="15" x14ac:dyDescent="0.25">
      <c r="B20392" s="114">
        <v>20391</v>
      </c>
      <c r="C20392" s="7">
        <v>25</v>
      </c>
      <c r="G20392">
        <v>26</v>
      </c>
    </row>
    <row r="20393" spans="2:7" customFormat="1" ht="15" x14ac:dyDescent="0.25">
      <c r="B20393" s="114">
        <v>20392</v>
      </c>
      <c r="C20393" s="7">
        <v>25</v>
      </c>
      <c r="G20393">
        <v>26</v>
      </c>
    </row>
    <row r="20394" spans="2:7" customFormat="1" ht="15" x14ac:dyDescent="0.25">
      <c r="B20394" s="114">
        <v>20393</v>
      </c>
      <c r="C20394" s="7">
        <v>25</v>
      </c>
      <c r="G20394">
        <v>26</v>
      </c>
    </row>
    <row r="20395" spans="2:7" customFormat="1" ht="15" x14ac:dyDescent="0.25">
      <c r="B20395" s="114">
        <v>20394</v>
      </c>
      <c r="C20395" s="7">
        <v>25</v>
      </c>
      <c r="G20395">
        <v>26</v>
      </c>
    </row>
    <row r="20396" spans="2:7" customFormat="1" ht="15" x14ac:dyDescent="0.25">
      <c r="B20396" s="114">
        <v>20395</v>
      </c>
      <c r="C20396" s="7">
        <v>25</v>
      </c>
      <c r="G20396">
        <v>26</v>
      </c>
    </row>
    <row r="20397" spans="2:7" customFormat="1" ht="15" x14ac:dyDescent="0.25">
      <c r="B20397" s="114">
        <v>20396</v>
      </c>
      <c r="C20397" s="7">
        <v>25</v>
      </c>
      <c r="G20397">
        <v>26</v>
      </c>
    </row>
    <row r="20398" spans="2:7" customFormat="1" ht="15" x14ac:dyDescent="0.25">
      <c r="B20398" s="114">
        <v>20397</v>
      </c>
      <c r="C20398" s="7">
        <v>25</v>
      </c>
      <c r="G20398">
        <v>26</v>
      </c>
    </row>
    <row r="20399" spans="2:7" customFormat="1" ht="15" x14ac:dyDescent="0.25">
      <c r="B20399" s="114">
        <v>20398</v>
      </c>
      <c r="C20399" s="7">
        <v>25</v>
      </c>
      <c r="G20399">
        <v>26</v>
      </c>
    </row>
    <row r="20400" spans="2:7" customFormat="1" ht="15" x14ac:dyDescent="0.25">
      <c r="B20400" s="114">
        <v>20399</v>
      </c>
      <c r="C20400" s="7">
        <v>25</v>
      </c>
      <c r="G20400">
        <v>26</v>
      </c>
    </row>
    <row r="20401" spans="2:7" customFormat="1" ht="15" x14ac:dyDescent="0.25">
      <c r="B20401" s="114">
        <v>20400</v>
      </c>
      <c r="C20401" s="7">
        <v>25</v>
      </c>
      <c r="G20401">
        <v>26</v>
      </c>
    </row>
    <row r="20402" spans="2:7" customFormat="1" ht="15" x14ac:dyDescent="0.25">
      <c r="B20402" s="114">
        <v>20401</v>
      </c>
      <c r="C20402" s="7">
        <v>25</v>
      </c>
      <c r="G20402">
        <v>26</v>
      </c>
    </row>
    <row r="20403" spans="2:7" customFormat="1" ht="15" x14ac:dyDescent="0.25">
      <c r="B20403" s="114">
        <v>20402</v>
      </c>
      <c r="C20403" s="7">
        <v>25</v>
      </c>
      <c r="G20403">
        <v>26</v>
      </c>
    </row>
    <row r="20404" spans="2:7" customFormat="1" ht="15" x14ac:dyDescent="0.25">
      <c r="B20404" s="114">
        <v>20403</v>
      </c>
      <c r="C20404" s="7">
        <v>25</v>
      </c>
      <c r="G20404">
        <v>26</v>
      </c>
    </row>
    <row r="20405" spans="2:7" customFormat="1" ht="15" x14ac:dyDescent="0.25">
      <c r="B20405" s="114">
        <v>20404</v>
      </c>
      <c r="C20405" s="7">
        <v>25</v>
      </c>
      <c r="G20405">
        <v>26</v>
      </c>
    </row>
    <row r="20406" spans="2:7" customFormat="1" ht="15" x14ac:dyDescent="0.25">
      <c r="B20406" s="114">
        <v>20405</v>
      </c>
      <c r="C20406" s="7">
        <v>25</v>
      </c>
      <c r="G20406">
        <v>26</v>
      </c>
    </row>
    <row r="20407" spans="2:7" customFormat="1" ht="15" x14ac:dyDescent="0.25">
      <c r="B20407" s="114">
        <v>20406</v>
      </c>
      <c r="C20407" s="7">
        <v>25</v>
      </c>
      <c r="G20407">
        <v>26</v>
      </c>
    </row>
    <row r="20408" spans="2:7" customFormat="1" ht="15" x14ac:dyDescent="0.25">
      <c r="B20408" s="114">
        <v>20407</v>
      </c>
      <c r="C20408" s="7">
        <v>25</v>
      </c>
      <c r="G20408">
        <v>26</v>
      </c>
    </row>
    <row r="20409" spans="2:7" customFormat="1" ht="15" x14ac:dyDescent="0.25">
      <c r="B20409" s="114">
        <v>20408</v>
      </c>
      <c r="C20409" s="7">
        <v>25</v>
      </c>
      <c r="G20409">
        <v>26</v>
      </c>
    </row>
    <row r="20410" spans="2:7" customFormat="1" ht="15" x14ac:dyDescent="0.25">
      <c r="B20410" s="114">
        <v>20409</v>
      </c>
      <c r="C20410" s="7">
        <v>25</v>
      </c>
      <c r="G20410">
        <v>26</v>
      </c>
    </row>
    <row r="20411" spans="2:7" customFormat="1" ht="15" x14ac:dyDescent="0.25">
      <c r="B20411" s="114">
        <v>20410</v>
      </c>
      <c r="C20411" s="7">
        <v>25</v>
      </c>
      <c r="G20411">
        <v>26</v>
      </c>
    </row>
    <row r="20412" spans="2:7" customFormat="1" ht="15" x14ac:dyDescent="0.25">
      <c r="B20412" s="114">
        <v>20411</v>
      </c>
      <c r="C20412" s="7">
        <v>25</v>
      </c>
      <c r="G20412">
        <v>26</v>
      </c>
    </row>
    <row r="20413" spans="2:7" customFormat="1" ht="15" x14ac:dyDescent="0.25">
      <c r="B20413" s="114">
        <v>20412</v>
      </c>
      <c r="C20413" s="7">
        <v>25</v>
      </c>
      <c r="G20413">
        <v>26</v>
      </c>
    </row>
    <row r="20414" spans="2:7" customFormat="1" ht="15" x14ac:dyDescent="0.25">
      <c r="B20414" s="114">
        <v>20413</v>
      </c>
      <c r="C20414" s="7">
        <v>25</v>
      </c>
      <c r="G20414">
        <v>26</v>
      </c>
    </row>
    <row r="20415" spans="2:7" customFormat="1" ht="15" x14ac:dyDescent="0.25">
      <c r="B20415" s="114">
        <v>20414</v>
      </c>
      <c r="C20415" s="7">
        <v>25</v>
      </c>
      <c r="G20415">
        <v>26</v>
      </c>
    </row>
    <row r="20416" spans="2:7" customFormat="1" ht="15" x14ac:dyDescent="0.25">
      <c r="B20416" s="114">
        <v>20415</v>
      </c>
      <c r="C20416" s="7">
        <v>25</v>
      </c>
      <c r="G20416">
        <v>26</v>
      </c>
    </row>
    <row r="20417" spans="2:7" customFormat="1" ht="15" x14ac:dyDescent="0.25">
      <c r="B20417" s="114">
        <v>20416</v>
      </c>
      <c r="C20417" s="7">
        <v>25</v>
      </c>
      <c r="G20417">
        <v>26</v>
      </c>
    </row>
    <row r="20418" spans="2:7" customFormat="1" ht="15" x14ac:dyDescent="0.25">
      <c r="B20418" s="114">
        <v>20417</v>
      </c>
      <c r="C20418" s="7">
        <v>25</v>
      </c>
      <c r="G20418">
        <v>26</v>
      </c>
    </row>
    <row r="20419" spans="2:7" customFormat="1" ht="15" x14ac:dyDescent="0.25">
      <c r="B20419" s="114">
        <v>20418</v>
      </c>
      <c r="C20419" s="7">
        <v>25</v>
      </c>
      <c r="G20419">
        <v>26</v>
      </c>
    </row>
    <row r="20420" spans="2:7" customFormat="1" ht="15" x14ac:dyDescent="0.25">
      <c r="B20420" s="114">
        <v>20419</v>
      </c>
      <c r="C20420" s="7">
        <v>25</v>
      </c>
      <c r="G20420">
        <v>26</v>
      </c>
    </row>
    <row r="20421" spans="2:7" customFormat="1" ht="15" x14ac:dyDescent="0.25">
      <c r="B20421" s="114">
        <v>20420</v>
      </c>
      <c r="C20421" s="7">
        <v>25</v>
      </c>
      <c r="G20421">
        <v>26</v>
      </c>
    </row>
    <row r="20422" spans="2:7" customFormat="1" ht="15" x14ac:dyDescent="0.25">
      <c r="B20422" s="114">
        <v>20421</v>
      </c>
      <c r="C20422" s="7">
        <v>25</v>
      </c>
      <c r="G20422">
        <v>26</v>
      </c>
    </row>
    <row r="20423" spans="2:7" customFormat="1" ht="15" x14ac:dyDescent="0.25">
      <c r="B20423" s="114">
        <v>20422</v>
      </c>
      <c r="C20423" s="7">
        <v>25</v>
      </c>
      <c r="G20423">
        <v>26</v>
      </c>
    </row>
    <row r="20424" spans="2:7" customFormat="1" ht="15" x14ac:dyDescent="0.25">
      <c r="B20424" s="114">
        <v>20423</v>
      </c>
      <c r="C20424" s="7">
        <v>25</v>
      </c>
      <c r="G20424">
        <v>26</v>
      </c>
    </row>
    <row r="20425" spans="2:7" customFormat="1" ht="15" x14ac:dyDescent="0.25">
      <c r="B20425" s="114">
        <v>20424</v>
      </c>
      <c r="C20425" s="7">
        <v>25</v>
      </c>
      <c r="G20425">
        <v>26</v>
      </c>
    </row>
    <row r="20426" spans="2:7" customFormat="1" ht="15" x14ac:dyDescent="0.25">
      <c r="B20426" s="114">
        <v>20425</v>
      </c>
      <c r="C20426" s="7">
        <v>25</v>
      </c>
      <c r="G20426">
        <v>26</v>
      </c>
    </row>
    <row r="20427" spans="2:7" customFormat="1" ht="15" x14ac:dyDescent="0.25">
      <c r="B20427" s="114">
        <v>20426</v>
      </c>
      <c r="C20427" s="7">
        <v>25</v>
      </c>
      <c r="G20427">
        <v>26</v>
      </c>
    </row>
    <row r="20428" spans="2:7" customFormat="1" ht="15" x14ac:dyDescent="0.25">
      <c r="B20428" s="114">
        <v>20427</v>
      </c>
      <c r="C20428" s="7">
        <v>25</v>
      </c>
      <c r="G20428">
        <v>26</v>
      </c>
    </row>
    <row r="20429" spans="2:7" customFormat="1" ht="15" x14ac:dyDescent="0.25">
      <c r="B20429" s="114">
        <v>20428</v>
      </c>
      <c r="C20429" s="7">
        <v>25</v>
      </c>
      <c r="G20429">
        <v>26</v>
      </c>
    </row>
    <row r="20430" spans="2:7" customFormat="1" ht="15" x14ac:dyDescent="0.25">
      <c r="B20430" s="114">
        <v>20429</v>
      </c>
      <c r="C20430" s="7">
        <v>25</v>
      </c>
      <c r="G20430">
        <v>26</v>
      </c>
    </row>
    <row r="20431" spans="2:7" customFormat="1" ht="15" x14ac:dyDescent="0.25">
      <c r="B20431" s="114">
        <v>20430</v>
      </c>
      <c r="C20431" s="7">
        <v>25</v>
      </c>
      <c r="G20431">
        <v>26</v>
      </c>
    </row>
    <row r="20432" spans="2:7" customFormat="1" ht="15" x14ac:dyDescent="0.25">
      <c r="B20432" s="114">
        <v>20431</v>
      </c>
      <c r="C20432" s="7">
        <v>25</v>
      </c>
      <c r="G20432">
        <v>26</v>
      </c>
    </row>
    <row r="20433" spans="2:7" customFormat="1" ht="15" x14ac:dyDescent="0.25">
      <c r="B20433" s="114">
        <v>20432</v>
      </c>
      <c r="C20433" s="7">
        <v>25</v>
      </c>
      <c r="G20433">
        <v>26</v>
      </c>
    </row>
    <row r="20434" spans="2:7" customFormat="1" ht="15" x14ac:dyDescent="0.25">
      <c r="B20434" s="114">
        <v>20433</v>
      </c>
      <c r="C20434" s="7">
        <v>25</v>
      </c>
      <c r="G20434">
        <v>26</v>
      </c>
    </row>
    <row r="20435" spans="2:7" customFormat="1" ht="15" x14ac:dyDescent="0.25">
      <c r="B20435" s="114">
        <v>20434</v>
      </c>
      <c r="C20435" s="7">
        <v>25</v>
      </c>
      <c r="G20435">
        <v>26</v>
      </c>
    </row>
    <row r="20436" spans="2:7" customFormat="1" ht="15" x14ac:dyDescent="0.25">
      <c r="B20436" s="114">
        <v>20435</v>
      </c>
      <c r="C20436" s="7">
        <v>25</v>
      </c>
      <c r="G20436">
        <v>26</v>
      </c>
    </row>
    <row r="20437" spans="2:7" customFormat="1" ht="15" x14ac:dyDescent="0.25">
      <c r="B20437" s="114">
        <v>20436</v>
      </c>
      <c r="C20437" s="7">
        <v>25</v>
      </c>
      <c r="G20437">
        <v>26</v>
      </c>
    </row>
    <row r="20438" spans="2:7" customFormat="1" ht="15" x14ac:dyDescent="0.25">
      <c r="B20438" s="114">
        <v>20437</v>
      </c>
      <c r="C20438" s="7">
        <v>25</v>
      </c>
      <c r="G20438">
        <v>26</v>
      </c>
    </row>
    <row r="20439" spans="2:7" customFormat="1" ht="15" x14ac:dyDescent="0.25">
      <c r="B20439" s="114">
        <v>20438</v>
      </c>
      <c r="C20439" s="7">
        <v>25</v>
      </c>
      <c r="G20439">
        <v>26</v>
      </c>
    </row>
    <row r="20440" spans="2:7" customFormat="1" ht="15" x14ac:dyDescent="0.25">
      <c r="B20440" s="114">
        <v>20439</v>
      </c>
      <c r="C20440" s="7">
        <v>25</v>
      </c>
      <c r="G20440">
        <v>26</v>
      </c>
    </row>
    <row r="20441" spans="2:7" customFormat="1" ht="15" x14ac:dyDescent="0.25">
      <c r="B20441" s="114">
        <v>20440</v>
      </c>
      <c r="C20441" s="7">
        <v>25</v>
      </c>
      <c r="G20441">
        <v>26</v>
      </c>
    </row>
    <row r="20442" spans="2:7" customFormat="1" ht="15" x14ac:dyDescent="0.25">
      <c r="B20442" s="114">
        <v>20441</v>
      </c>
      <c r="C20442" s="7">
        <v>25</v>
      </c>
      <c r="G20442">
        <v>26</v>
      </c>
    </row>
    <row r="20443" spans="2:7" customFormat="1" ht="15" x14ac:dyDescent="0.25">
      <c r="B20443" s="114">
        <v>20442</v>
      </c>
      <c r="C20443" s="7">
        <v>25</v>
      </c>
      <c r="G20443">
        <v>26</v>
      </c>
    </row>
    <row r="20444" spans="2:7" customFormat="1" ht="15" x14ac:dyDescent="0.25">
      <c r="B20444" s="114">
        <v>20443</v>
      </c>
      <c r="C20444" s="7">
        <v>25</v>
      </c>
      <c r="G20444">
        <v>26</v>
      </c>
    </row>
    <row r="20445" spans="2:7" customFormat="1" ht="15" x14ac:dyDescent="0.25">
      <c r="B20445" s="114">
        <v>20444</v>
      </c>
      <c r="C20445" s="7">
        <v>25</v>
      </c>
      <c r="G20445">
        <v>26</v>
      </c>
    </row>
    <row r="20446" spans="2:7" customFormat="1" ht="15" x14ac:dyDescent="0.25">
      <c r="B20446" s="114">
        <v>20445</v>
      </c>
      <c r="C20446" s="7">
        <v>25</v>
      </c>
      <c r="G20446">
        <v>26</v>
      </c>
    </row>
    <row r="20447" spans="2:7" customFormat="1" ht="15" x14ac:dyDescent="0.25">
      <c r="B20447" s="114">
        <v>20446</v>
      </c>
      <c r="C20447" s="7">
        <v>25</v>
      </c>
      <c r="G20447">
        <v>26</v>
      </c>
    </row>
    <row r="20448" spans="2:7" customFormat="1" ht="15" x14ac:dyDescent="0.25">
      <c r="B20448" s="114">
        <v>20447</v>
      </c>
      <c r="C20448" s="7">
        <v>25</v>
      </c>
      <c r="G20448">
        <v>26</v>
      </c>
    </row>
    <row r="20449" spans="2:7" customFormat="1" ht="15" x14ac:dyDescent="0.25">
      <c r="B20449" s="114">
        <v>20448</v>
      </c>
      <c r="C20449" s="7">
        <v>25</v>
      </c>
      <c r="G20449">
        <v>26</v>
      </c>
    </row>
    <row r="20450" spans="2:7" customFormat="1" ht="15" x14ac:dyDescent="0.25">
      <c r="B20450" s="114">
        <v>20449</v>
      </c>
      <c r="C20450" s="7">
        <v>25</v>
      </c>
      <c r="G20450">
        <v>26</v>
      </c>
    </row>
    <row r="20451" spans="2:7" customFormat="1" ht="15" x14ac:dyDescent="0.25">
      <c r="B20451" s="114">
        <v>20450</v>
      </c>
      <c r="C20451" s="7">
        <v>25</v>
      </c>
      <c r="G20451">
        <v>26</v>
      </c>
    </row>
    <row r="20452" spans="2:7" customFormat="1" ht="15" x14ac:dyDescent="0.25">
      <c r="B20452" s="114">
        <v>20451</v>
      </c>
      <c r="C20452" s="7">
        <v>25</v>
      </c>
      <c r="G20452">
        <v>26</v>
      </c>
    </row>
    <row r="20453" spans="2:7" customFormat="1" ht="15" x14ac:dyDescent="0.25">
      <c r="B20453" s="114">
        <v>20452</v>
      </c>
      <c r="C20453" s="7">
        <v>25</v>
      </c>
      <c r="G20453">
        <v>26</v>
      </c>
    </row>
    <row r="20454" spans="2:7" customFormat="1" ht="15" x14ac:dyDescent="0.25">
      <c r="B20454" s="114">
        <v>20453</v>
      </c>
      <c r="C20454" s="7">
        <v>25</v>
      </c>
      <c r="G20454">
        <v>26</v>
      </c>
    </row>
    <row r="20455" spans="2:7" customFormat="1" ht="15" x14ac:dyDescent="0.25">
      <c r="B20455" s="114">
        <v>20454</v>
      </c>
      <c r="C20455" s="7">
        <v>25</v>
      </c>
      <c r="G20455">
        <v>26</v>
      </c>
    </row>
    <row r="20456" spans="2:7" customFormat="1" ht="15" x14ac:dyDescent="0.25">
      <c r="B20456" s="114">
        <v>20455</v>
      </c>
      <c r="C20456" s="7">
        <v>25</v>
      </c>
      <c r="G20456">
        <v>26</v>
      </c>
    </row>
    <row r="20457" spans="2:7" customFormat="1" ht="15" x14ac:dyDescent="0.25">
      <c r="B20457" s="114">
        <v>20456</v>
      </c>
      <c r="C20457" s="7">
        <v>25</v>
      </c>
      <c r="G20457">
        <v>26</v>
      </c>
    </row>
    <row r="20458" spans="2:7" customFormat="1" ht="15" x14ac:dyDescent="0.25">
      <c r="B20458" s="114">
        <v>20457</v>
      </c>
      <c r="C20458" s="7">
        <v>25</v>
      </c>
      <c r="G20458">
        <v>26</v>
      </c>
    </row>
    <row r="20459" spans="2:7" customFormat="1" ht="15" x14ac:dyDescent="0.25">
      <c r="B20459" s="114">
        <v>20458</v>
      </c>
      <c r="C20459" s="7">
        <v>25</v>
      </c>
      <c r="G20459">
        <v>26</v>
      </c>
    </row>
    <row r="20460" spans="2:7" customFormat="1" ht="15" x14ac:dyDescent="0.25">
      <c r="B20460" s="114">
        <v>20459</v>
      </c>
      <c r="C20460" s="7">
        <v>25</v>
      </c>
      <c r="G20460">
        <v>26</v>
      </c>
    </row>
    <row r="20461" spans="2:7" customFormat="1" ht="15" x14ac:dyDescent="0.25">
      <c r="B20461" s="114">
        <v>20460</v>
      </c>
      <c r="C20461" s="7">
        <v>25</v>
      </c>
      <c r="G20461">
        <v>26</v>
      </c>
    </row>
    <row r="20462" spans="2:7" customFormat="1" ht="15" x14ac:dyDescent="0.25">
      <c r="B20462" s="114">
        <v>20461</v>
      </c>
      <c r="C20462" s="7">
        <v>25</v>
      </c>
      <c r="G20462">
        <v>26</v>
      </c>
    </row>
    <row r="20463" spans="2:7" customFormat="1" ht="15" x14ac:dyDescent="0.25">
      <c r="B20463" s="114">
        <v>20462</v>
      </c>
      <c r="C20463" s="7">
        <v>25</v>
      </c>
      <c r="G20463">
        <v>26</v>
      </c>
    </row>
    <row r="20464" spans="2:7" customFormat="1" ht="15" x14ac:dyDescent="0.25">
      <c r="B20464" s="114">
        <v>20463</v>
      </c>
      <c r="C20464" s="7">
        <v>25</v>
      </c>
      <c r="G20464">
        <v>26</v>
      </c>
    </row>
    <row r="20465" spans="2:7" customFormat="1" ht="15" x14ac:dyDescent="0.25">
      <c r="B20465" s="114">
        <v>20464</v>
      </c>
      <c r="C20465" s="7">
        <v>25</v>
      </c>
      <c r="G20465">
        <v>26</v>
      </c>
    </row>
    <row r="20466" spans="2:7" customFormat="1" ht="15" x14ac:dyDescent="0.25">
      <c r="B20466" s="114">
        <v>20465</v>
      </c>
      <c r="C20466" s="7">
        <v>25</v>
      </c>
      <c r="G20466">
        <v>26</v>
      </c>
    </row>
    <row r="20467" spans="2:7" customFormat="1" ht="15" x14ac:dyDescent="0.25">
      <c r="B20467" s="114">
        <v>20466</v>
      </c>
      <c r="C20467" s="7">
        <v>25</v>
      </c>
      <c r="G20467">
        <v>26</v>
      </c>
    </row>
    <row r="20468" spans="2:7" customFormat="1" ht="15" x14ac:dyDescent="0.25">
      <c r="B20468" s="114">
        <v>20467</v>
      </c>
      <c r="C20468" s="7">
        <v>25</v>
      </c>
      <c r="G20468">
        <v>26</v>
      </c>
    </row>
    <row r="20469" spans="2:7" customFormat="1" ht="15" x14ac:dyDescent="0.25">
      <c r="B20469" s="114">
        <v>20468</v>
      </c>
      <c r="C20469" s="7">
        <v>25</v>
      </c>
      <c r="G20469">
        <v>26</v>
      </c>
    </row>
    <row r="20470" spans="2:7" customFormat="1" ht="15" x14ac:dyDescent="0.25">
      <c r="B20470" s="114">
        <v>20469</v>
      </c>
      <c r="C20470" s="7">
        <v>25</v>
      </c>
      <c r="G20470">
        <v>26</v>
      </c>
    </row>
    <row r="20471" spans="2:7" customFormat="1" ht="15" x14ac:dyDescent="0.25">
      <c r="B20471" s="114">
        <v>20470</v>
      </c>
      <c r="C20471" s="7">
        <v>25</v>
      </c>
      <c r="G20471">
        <v>26</v>
      </c>
    </row>
    <row r="20472" spans="2:7" customFormat="1" ht="15" x14ac:dyDescent="0.25">
      <c r="B20472" s="114">
        <v>20471</v>
      </c>
      <c r="C20472" s="7">
        <v>25</v>
      </c>
      <c r="G20472">
        <v>26</v>
      </c>
    </row>
    <row r="20473" spans="2:7" customFormat="1" ht="15" x14ac:dyDescent="0.25">
      <c r="B20473" s="114">
        <v>20472</v>
      </c>
      <c r="C20473" s="7">
        <v>25</v>
      </c>
      <c r="G20473">
        <v>26</v>
      </c>
    </row>
    <row r="20474" spans="2:7" customFormat="1" ht="15" x14ac:dyDescent="0.25">
      <c r="B20474" s="114">
        <v>20473</v>
      </c>
      <c r="C20474" s="7">
        <v>25</v>
      </c>
      <c r="G20474">
        <v>26</v>
      </c>
    </row>
    <row r="20475" spans="2:7" customFormat="1" ht="15" x14ac:dyDescent="0.25">
      <c r="B20475" s="114">
        <v>20474</v>
      </c>
      <c r="C20475" s="7">
        <v>25</v>
      </c>
      <c r="G20475">
        <v>26</v>
      </c>
    </row>
    <row r="20476" spans="2:7" customFormat="1" ht="15" x14ac:dyDescent="0.25">
      <c r="B20476" s="114">
        <v>20475</v>
      </c>
      <c r="C20476" s="7">
        <v>25</v>
      </c>
      <c r="G20476">
        <v>26</v>
      </c>
    </row>
    <row r="20477" spans="2:7" customFormat="1" ht="15" x14ac:dyDescent="0.25">
      <c r="B20477" s="114">
        <v>20476</v>
      </c>
      <c r="C20477" s="7">
        <v>25</v>
      </c>
      <c r="G20477">
        <v>26</v>
      </c>
    </row>
    <row r="20478" spans="2:7" customFormat="1" ht="15" x14ac:dyDescent="0.25">
      <c r="B20478" s="114">
        <v>20477</v>
      </c>
      <c r="C20478" s="7">
        <v>25</v>
      </c>
      <c r="G20478">
        <v>26</v>
      </c>
    </row>
    <row r="20479" spans="2:7" customFormat="1" ht="15" x14ac:dyDescent="0.25">
      <c r="B20479" s="114">
        <v>20478</v>
      </c>
      <c r="C20479" s="7">
        <v>25</v>
      </c>
      <c r="G20479">
        <v>26</v>
      </c>
    </row>
    <row r="20480" spans="2:7" customFormat="1" ht="15" x14ac:dyDescent="0.25">
      <c r="B20480" s="114">
        <v>20479</v>
      </c>
      <c r="C20480" s="7">
        <v>25</v>
      </c>
      <c r="G20480">
        <v>26</v>
      </c>
    </row>
    <row r="20481" spans="2:7" customFormat="1" ht="15" x14ac:dyDescent="0.25">
      <c r="B20481" s="114">
        <v>20480</v>
      </c>
      <c r="C20481" s="7">
        <v>25</v>
      </c>
      <c r="G20481">
        <v>26</v>
      </c>
    </row>
    <row r="20482" spans="2:7" customFormat="1" ht="15" x14ac:dyDescent="0.25">
      <c r="B20482" s="114">
        <v>20481</v>
      </c>
      <c r="C20482" s="7">
        <v>25</v>
      </c>
      <c r="G20482">
        <v>26</v>
      </c>
    </row>
    <row r="20483" spans="2:7" customFormat="1" ht="15" x14ac:dyDescent="0.25">
      <c r="B20483" s="114">
        <v>20482</v>
      </c>
      <c r="C20483" s="7">
        <v>25</v>
      </c>
      <c r="G20483">
        <v>26</v>
      </c>
    </row>
    <row r="20484" spans="2:7" customFormat="1" ht="15" x14ac:dyDescent="0.25">
      <c r="B20484" s="114">
        <v>20483</v>
      </c>
      <c r="C20484" s="7">
        <v>25</v>
      </c>
      <c r="G20484">
        <v>26</v>
      </c>
    </row>
    <row r="20485" spans="2:7" customFormat="1" ht="15" x14ac:dyDescent="0.25">
      <c r="B20485" s="114">
        <v>20484</v>
      </c>
      <c r="C20485" s="7">
        <v>25</v>
      </c>
      <c r="G20485">
        <v>26</v>
      </c>
    </row>
    <row r="20486" spans="2:7" customFormat="1" ht="15" x14ac:dyDescent="0.25">
      <c r="B20486" s="114">
        <v>20485</v>
      </c>
      <c r="C20486" s="7">
        <v>25</v>
      </c>
      <c r="G20486">
        <v>26</v>
      </c>
    </row>
    <row r="20487" spans="2:7" customFormat="1" ht="15" x14ac:dyDescent="0.25">
      <c r="B20487" s="114">
        <v>20486</v>
      </c>
      <c r="C20487" s="7">
        <v>25</v>
      </c>
      <c r="G20487">
        <v>26</v>
      </c>
    </row>
    <row r="20488" spans="2:7" customFormat="1" ht="15" x14ac:dyDescent="0.25">
      <c r="B20488" s="114">
        <v>20487</v>
      </c>
      <c r="C20488" s="7">
        <v>25</v>
      </c>
      <c r="G20488">
        <v>26</v>
      </c>
    </row>
    <row r="20489" spans="2:7" customFormat="1" ht="15" x14ac:dyDescent="0.25">
      <c r="B20489" s="114">
        <v>20488</v>
      </c>
      <c r="C20489" s="7">
        <v>25</v>
      </c>
      <c r="G20489">
        <v>26</v>
      </c>
    </row>
    <row r="20490" spans="2:7" customFormat="1" ht="15" x14ac:dyDescent="0.25">
      <c r="B20490" s="114">
        <v>20489</v>
      </c>
      <c r="C20490" s="7">
        <v>25</v>
      </c>
      <c r="G20490">
        <v>26</v>
      </c>
    </row>
    <row r="20491" spans="2:7" customFormat="1" ht="15" x14ac:dyDescent="0.25">
      <c r="B20491" s="114">
        <v>20490</v>
      </c>
      <c r="C20491" s="7">
        <v>25</v>
      </c>
      <c r="G20491">
        <v>26</v>
      </c>
    </row>
    <row r="20492" spans="2:7" customFormat="1" ht="15" x14ac:dyDescent="0.25">
      <c r="B20492" s="114">
        <v>20491</v>
      </c>
      <c r="C20492" s="7">
        <v>25</v>
      </c>
      <c r="G20492">
        <v>26</v>
      </c>
    </row>
    <row r="20493" spans="2:7" customFormat="1" ht="15" x14ac:dyDescent="0.25">
      <c r="B20493" s="114">
        <v>20492</v>
      </c>
      <c r="C20493" s="7">
        <v>25</v>
      </c>
      <c r="G20493">
        <v>26</v>
      </c>
    </row>
    <row r="20494" spans="2:7" customFormat="1" ht="15" x14ac:dyDescent="0.25">
      <c r="B20494" s="114">
        <v>20493</v>
      </c>
      <c r="C20494" s="7">
        <v>25</v>
      </c>
      <c r="G20494">
        <v>26</v>
      </c>
    </row>
    <row r="20495" spans="2:7" customFormat="1" ht="15" x14ac:dyDescent="0.25">
      <c r="B20495" s="114">
        <v>20494</v>
      </c>
      <c r="C20495" s="7">
        <v>25</v>
      </c>
      <c r="G20495">
        <v>26</v>
      </c>
    </row>
    <row r="20496" spans="2:7" customFormat="1" ht="15" x14ac:dyDescent="0.25">
      <c r="B20496" s="114">
        <v>20495</v>
      </c>
      <c r="C20496" s="7">
        <v>25</v>
      </c>
      <c r="G20496">
        <v>26</v>
      </c>
    </row>
    <row r="20497" spans="2:7" customFormat="1" ht="15" x14ac:dyDescent="0.25">
      <c r="B20497" s="114">
        <v>20496</v>
      </c>
      <c r="C20497" s="7">
        <v>25</v>
      </c>
      <c r="G20497">
        <v>26</v>
      </c>
    </row>
    <row r="20498" spans="2:7" customFormat="1" ht="15" x14ac:dyDescent="0.25">
      <c r="B20498" s="114">
        <v>20497</v>
      </c>
      <c r="C20498" s="7">
        <v>25</v>
      </c>
      <c r="G20498">
        <v>26</v>
      </c>
    </row>
    <row r="20499" spans="2:7" customFormat="1" ht="15" x14ac:dyDescent="0.25">
      <c r="B20499" s="114">
        <v>20498</v>
      </c>
      <c r="C20499" s="7">
        <v>25</v>
      </c>
      <c r="G20499">
        <v>26</v>
      </c>
    </row>
    <row r="20500" spans="2:7" customFormat="1" ht="15" x14ac:dyDescent="0.25">
      <c r="B20500" s="114">
        <v>20499</v>
      </c>
      <c r="C20500" s="7">
        <v>25</v>
      </c>
      <c r="G20500">
        <v>26</v>
      </c>
    </row>
    <row r="20501" spans="2:7" customFormat="1" ht="15" x14ac:dyDescent="0.25">
      <c r="B20501" s="114">
        <v>20500</v>
      </c>
      <c r="C20501" s="7">
        <v>25</v>
      </c>
      <c r="G20501">
        <v>26</v>
      </c>
    </row>
    <row r="20502" spans="2:7" customFormat="1" ht="15" x14ac:dyDescent="0.25">
      <c r="B20502" s="114">
        <v>20501</v>
      </c>
      <c r="C20502" s="7">
        <v>25</v>
      </c>
      <c r="G20502">
        <v>26</v>
      </c>
    </row>
    <row r="20503" spans="2:7" customFormat="1" ht="15" x14ac:dyDescent="0.25">
      <c r="B20503" s="114">
        <v>20502</v>
      </c>
      <c r="C20503" s="7">
        <v>25</v>
      </c>
      <c r="G20503">
        <v>26</v>
      </c>
    </row>
    <row r="20504" spans="2:7" customFormat="1" ht="15" x14ac:dyDescent="0.25">
      <c r="B20504" s="114">
        <v>20503</v>
      </c>
      <c r="C20504" s="7">
        <v>25</v>
      </c>
      <c r="G20504">
        <v>26</v>
      </c>
    </row>
    <row r="20505" spans="2:7" customFormat="1" ht="15" x14ac:dyDescent="0.25">
      <c r="B20505" s="114">
        <v>20504</v>
      </c>
      <c r="C20505" s="7">
        <v>25</v>
      </c>
      <c r="G20505">
        <v>26</v>
      </c>
    </row>
    <row r="20506" spans="2:7" customFormat="1" ht="15" x14ac:dyDescent="0.25">
      <c r="B20506" s="114">
        <v>20505</v>
      </c>
      <c r="C20506" s="7">
        <v>25</v>
      </c>
      <c r="G20506">
        <v>26</v>
      </c>
    </row>
    <row r="20507" spans="2:7" customFormat="1" ht="15" x14ac:dyDescent="0.25">
      <c r="B20507" s="114">
        <v>20506</v>
      </c>
      <c r="C20507" s="7">
        <v>25</v>
      </c>
      <c r="G20507">
        <v>26</v>
      </c>
    </row>
    <row r="20508" spans="2:7" customFormat="1" ht="15" x14ac:dyDescent="0.25">
      <c r="B20508" s="114">
        <v>20507</v>
      </c>
      <c r="C20508" s="7">
        <v>25</v>
      </c>
      <c r="G20508">
        <v>26</v>
      </c>
    </row>
    <row r="20509" spans="2:7" customFormat="1" ht="15" x14ac:dyDescent="0.25">
      <c r="B20509" s="114">
        <v>20508</v>
      </c>
      <c r="C20509" s="7">
        <v>25</v>
      </c>
      <c r="G20509">
        <v>26</v>
      </c>
    </row>
    <row r="20510" spans="2:7" customFormat="1" ht="15" x14ac:dyDescent="0.25">
      <c r="B20510" s="114">
        <v>20509</v>
      </c>
      <c r="C20510" s="7">
        <v>25</v>
      </c>
      <c r="G20510">
        <v>26</v>
      </c>
    </row>
    <row r="20511" spans="2:7" customFormat="1" ht="15" x14ac:dyDescent="0.25">
      <c r="B20511" s="114">
        <v>20510</v>
      </c>
      <c r="C20511" s="7">
        <v>25</v>
      </c>
      <c r="G20511">
        <v>26</v>
      </c>
    </row>
    <row r="20512" spans="2:7" customFormat="1" ht="15" x14ac:dyDescent="0.25">
      <c r="B20512" s="114">
        <v>20511</v>
      </c>
      <c r="C20512" s="7">
        <v>25</v>
      </c>
      <c r="G20512">
        <v>26</v>
      </c>
    </row>
    <row r="20513" spans="2:7" customFormat="1" ht="15" x14ac:dyDescent="0.25">
      <c r="B20513" s="114">
        <v>20512</v>
      </c>
      <c r="C20513" s="7">
        <v>25</v>
      </c>
      <c r="G20513">
        <v>26</v>
      </c>
    </row>
    <row r="20514" spans="2:7" customFormat="1" ht="15" x14ac:dyDescent="0.25">
      <c r="B20514" s="114">
        <v>20513</v>
      </c>
      <c r="C20514" s="7">
        <v>25</v>
      </c>
      <c r="G20514">
        <v>26</v>
      </c>
    </row>
    <row r="20515" spans="2:7" customFormat="1" ht="15" x14ac:dyDescent="0.25">
      <c r="B20515" s="114">
        <v>20514</v>
      </c>
      <c r="C20515" s="7">
        <v>25</v>
      </c>
      <c r="G20515">
        <v>26</v>
      </c>
    </row>
    <row r="20516" spans="2:7" customFormat="1" ht="15" x14ac:dyDescent="0.25">
      <c r="B20516" s="114">
        <v>20515</v>
      </c>
      <c r="C20516" s="7">
        <v>25</v>
      </c>
      <c r="G20516">
        <v>26</v>
      </c>
    </row>
    <row r="20517" spans="2:7" customFormat="1" ht="15" x14ac:dyDescent="0.25">
      <c r="B20517" s="114">
        <v>20516</v>
      </c>
      <c r="C20517" s="7">
        <v>25</v>
      </c>
      <c r="G20517">
        <v>26</v>
      </c>
    </row>
    <row r="20518" spans="2:7" customFormat="1" ht="15" x14ac:dyDescent="0.25">
      <c r="B20518" s="114">
        <v>20517</v>
      </c>
      <c r="C20518" s="7">
        <v>25</v>
      </c>
      <c r="G20518">
        <v>26</v>
      </c>
    </row>
    <row r="20519" spans="2:7" customFormat="1" ht="15" x14ac:dyDescent="0.25">
      <c r="B20519" s="114">
        <v>20518</v>
      </c>
      <c r="C20519" s="7">
        <v>25</v>
      </c>
      <c r="G20519">
        <v>26</v>
      </c>
    </row>
    <row r="20520" spans="2:7" customFormat="1" ht="15" x14ac:dyDescent="0.25">
      <c r="B20520" s="114">
        <v>20519</v>
      </c>
      <c r="C20520" s="7">
        <v>25</v>
      </c>
      <c r="G20520">
        <v>26</v>
      </c>
    </row>
    <row r="20521" spans="2:7" customFormat="1" ht="15" x14ac:dyDescent="0.25">
      <c r="B20521" s="114">
        <v>20520</v>
      </c>
      <c r="C20521" s="7">
        <v>25</v>
      </c>
      <c r="G20521">
        <v>26</v>
      </c>
    </row>
    <row r="20522" spans="2:7" customFormat="1" ht="15" x14ac:dyDescent="0.25">
      <c r="B20522" s="114">
        <v>20521</v>
      </c>
      <c r="C20522" s="7">
        <v>25</v>
      </c>
      <c r="G20522">
        <v>26</v>
      </c>
    </row>
    <row r="20523" spans="2:7" customFormat="1" ht="15" x14ac:dyDescent="0.25">
      <c r="B20523" s="114">
        <v>20522</v>
      </c>
      <c r="C20523" s="7">
        <v>25</v>
      </c>
      <c r="G20523">
        <v>26</v>
      </c>
    </row>
    <row r="20524" spans="2:7" customFormat="1" ht="15" x14ac:dyDescent="0.25">
      <c r="B20524" s="114">
        <v>20523</v>
      </c>
      <c r="C20524" s="7">
        <v>25</v>
      </c>
      <c r="G20524">
        <v>26</v>
      </c>
    </row>
    <row r="20525" spans="2:7" customFormat="1" ht="15" x14ac:dyDescent="0.25">
      <c r="B20525" s="114">
        <v>20524</v>
      </c>
      <c r="C20525" s="7">
        <v>25</v>
      </c>
      <c r="G20525">
        <v>26</v>
      </c>
    </row>
    <row r="20526" spans="2:7" customFormat="1" ht="15" x14ac:dyDescent="0.25">
      <c r="B20526" s="114">
        <v>20525</v>
      </c>
      <c r="C20526" s="7">
        <v>25</v>
      </c>
      <c r="G20526">
        <v>26</v>
      </c>
    </row>
    <row r="20527" spans="2:7" customFormat="1" ht="15" x14ac:dyDescent="0.25">
      <c r="B20527" s="114">
        <v>20526</v>
      </c>
      <c r="C20527" s="7">
        <v>25</v>
      </c>
      <c r="G20527">
        <v>26</v>
      </c>
    </row>
    <row r="20528" spans="2:7" customFormat="1" ht="15" x14ac:dyDescent="0.25">
      <c r="B20528" s="114">
        <v>20527</v>
      </c>
      <c r="C20528" s="7">
        <v>25</v>
      </c>
      <c r="G20528">
        <v>26</v>
      </c>
    </row>
    <row r="20529" spans="2:7" customFormat="1" ht="15" x14ac:dyDescent="0.25">
      <c r="B20529" s="114">
        <v>20528</v>
      </c>
      <c r="C20529" s="7">
        <v>25</v>
      </c>
      <c r="G20529">
        <v>26</v>
      </c>
    </row>
    <row r="20530" spans="2:7" customFormat="1" ht="15" x14ac:dyDescent="0.25">
      <c r="B20530" s="114">
        <v>20529</v>
      </c>
      <c r="C20530" s="7">
        <v>25</v>
      </c>
      <c r="G20530">
        <v>26</v>
      </c>
    </row>
    <row r="20531" spans="2:7" customFormat="1" ht="15" x14ac:dyDescent="0.25">
      <c r="B20531" s="114">
        <v>20530</v>
      </c>
      <c r="C20531" s="7">
        <v>25</v>
      </c>
      <c r="G20531">
        <v>26</v>
      </c>
    </row>
    <row r="20532" spans="2:7" customFormat="1" ht="15" x14ac:dyDescent="0.25">
      <c r="B20532" s="114">
        <v>20531</v>
      </c>
      <c r="C20532" s="7">
        <v>25</v>
      </c>
      <c r="G20532">
        <v>26</v>
      </c>
    </row>
    <row r="20533" spans="2:7" customFormat="1" ht="15" x14ac:dyDescent="0.25">
      <c r="B20533" s="114">
        <v>20532</v>
      </c>
      <c r="C20533" s="7">
        <v>25</v>
      </c>
      <c r="G20533">
        <v>26</v>
      </c>
    </row>
    <row r="20534" spans="2:7" customFormat="1" ht="15" x14ac:dyDescent="0.25">
      <c r="B20534" s="114">
        <v>20533</v>
      </c>
      <c r="C20534" s="7">
        <v>25</v>
      </c>
      <c r="G20534">
        <v>26</v>
      </c>
    </row>
    <row r="20535" spans="2:7" customFormat="1" ht="15" x14ac:dyDescent="0.25">
      <c r="B20535" s="114">
        <v>20534</v>
      </c>
      <c r="C20535" s="7">
        <v>25</v>
      </c>
      <c r="G20535">
        <v>26</v>
      </c>
    </row>
    <row r="20536" spans="2:7" customFormat="1" ht="15" x14ac:dyDescent="0.25">
      <c r="B20536" s="114">
        <v>20535</v>
      </c>
      <c r="C20536" s="7">
        <v>25</v>
      </c>
      <c r="G20536">
        <v>26</v>
      </c>
    </row>
    <row r="20537" spans="2:7" customFormat="1" ht="15" x14ac:dyDescent="0.25">
      <c r="B20537" s="114">
        <v>20536</v>
      </c>
      <c r="C20537" s="7">
        <v>25</v>
      </c>
      <c r="G20537">
        <v>26</v>
      </c>
    </row>
    <row r="20538" spans="2:7" customFormat="1" ht="15" x14ac:dyDescent="0.25">
      <c r="B20538" s="114">
        <v>20537</v>
      </c>
      <c r="C20538" s="7">
        <v>25</v>
      </c>
      <c r="G20538">
        <v>26</v>
      </c>
    </row>
    <row r="20539" spans="2:7" customFormat="1" ht="15" x14ac:dyDescent="0.25">
      <c r="B20539" s="114">
        <v>20538</v>
      </c>
      <c r="C20539" s="7">
        <v>25</v>
      </c>
      <c r="G20539">
        <v>26</v>
      </c>
    </row>
    <row r="20540" spans="2:7" customFormat="1" ht="15" x14ac:dyDescent="0.25">
      <c r="B20540" s="114">
        <v>20539</v>
      </c>
      <c r="C20540" s="7">
        <v>25</v>
      </c>
      <c r="G20540">
        <v>26</v>
      </c>
    </row>
    <row r="20541" spans="2:7" customFormat="1" ht="15" x14ac:dyDescent="0.25">
      <c r="B20541" s="114">
        <v>20540</v>
      </c>
      <c r="C20541" s="7">
        <v>25</v>
      </c>
      <c r="G20541">
        <v>26</v>
      </c>
    </row>
    <row r="20542" spans="2:7" customFormat="1" ht="15" x14ac:dyDescent="0.25">
      <c r="B20542" s="114">
        <v>20541</v>
      </c>
      <c r="C20542" s="7">
        <v>25</v>
      </c>
      <c r="G20542">
        <v>26</v>
      </c>
    </row>
    <row r="20543" spans="2:7" customFormat="1" ht="15" x14ac:dyDescent="0.25">
      <c r="B20543" s="114">
        <v>20542</v>
      </c>
      <c r="C20543" s="7">
        <v>25</v>
      </c>
      <c r="G20543">
        <v>26</v>
      </c>
    </row>
    <row r="20544" spans="2:7" customFormat="1" ht="15" x14ac:dyDescent="0.25">
      <c r="B20544" s="114">
        <v>20543</v>
      </c>
      <c r="C20544" s="7">
        <v>25</v>
      </c>
      <c r="G20544">
        <v>26</v>
      </c>
    </row>
    <row r="20545" spans="2:7" customFormat="1" ht="15" x14ac:dyDescent="0.25">
      <c r="B20545" s="114">
        <v>20544</v>
      </c>
      <c r="C20545" s="7">
        <v>25</v>
      </c>
      <c r="G20545">
        <v>26</v>
      </c>
    </row>
    <row r="20546" spans="2:7" customFormat="1" ht="15" x14ac:dyDescent="0.25">
      <c r="B20546" s="114">
        <v>20545</v>
      </c>
      <c r="C20546" s="7">
        <v>25</v>
      </c>
      <c r="G20546">
        <v>26</v>
      </c>
    </row>
    <row r="20547" spans="2:7" customFormat="1" ht="15" x14ac:dyDescent="0.25">
      <c r="B20547" s="114">
        <v>20546</v>
      </c>
      <c r="C20547" s="7">
        <v>25</v>
      </c>
      <c r="G20547">
        <v>26</v>
      </c>
    </row>
    <row r="20548" spans="2:7" customFormat="1" ht="15" x14ac:dyDescent="0.25">
      <c r="B20548" s="114">
        <v>20547</v>
      </c>
      <c r="C20548" s="7">
        <v>25</v>
      </c>
      <c r="G20548">
        <v>26</v>
      </c>
    </row>
    <row r="20549" spans="2:7" customFormat="1" ht="15" x14ac:dyDescent="0.25">
      <c r="B20549" s="114">
        <v>20548</v>
      </c>
      <c r="C20549" s="7">
        <v>25</v>
      </c>
      <c r="G20549">
        <v>26</v>
      </c>
    </row>
    <row r="20550" spans="2:7" customFormat="1" ht="15" x14ac:dyDescent="0.25">
      <c r="B20550" s="114">
        <v>20549</v>
      </c>
      <c r="C20550" s="7">
        <v>25</v>
      </c>
      <c r="G20550">
        <v>26</v>
      </c>
    </row>
    <row r="20551" spans="2:7" customFormat="1" ht="15" x14ac:dyDescent="0.25">
      <c r="B20551" s="114">
        <v>20550</v>
      </c>
      <c r="C20551" s="7">
        <v>25</v>
      </c>
      <c r="G20551">
        <v>26</v>
      </c>
    </row>
    <row r="20552" spans="2:7" customFormat="1" ht="15" x14ac:dyDescent="0.25">
      <c r="B20552" s="114">
        <v>20551</v>
      </c>
      <c r="C20552" s="7">
        <v>25</v>
      </c>
      <c r="G20552">
        <v>26</v>
      </c>
    </row>
    <row r="20553" spans="2:7" customFormat="1" ht="15" x14ac:dyDescent="0.25">
      <c r="B20553" s="114">
        <v>20552</v>
      </c>
      <c r="C20553" s="7">
        <v>25</v>
      </c>
      <c r="G20553">
        <v>26</v>
      </c>
    </row>
    <row r="20554" spans="2:7" customFormat="1" ht="15" x14ac:dyDescent="0.25">
      <c r="B20554" s="114">
        <v>20553</v>
      </c>
      <c r="C20554" s="7">
        <v>25</v>
      </c>
      <c r="G20554">
        <v>26</v>
      </c>
    </row>
    <row r="20555" spans="2:7" customFormat="1" ht="15" x14ac:dyDescent="0.25">
      <c r="B20555" s="114">
        <v>20554</v>
      </c>
      <c r="C20555" s="7">
        <v>25</v>
      </c>
      <c r="G20555">
        <v>26</v>
      </c>
    </row>
    <row r="20556" spans="2:7" customFormat="1" ht="15" x14ac:dyDescent="0.25">
      <c r="B20556" s="114">
        <v>20555</v>
      </c>
      <c r="C20556" s="7">
        <v>25</v>
      </c>
      <c r="G20556">
        <v>26</v>
      </c>
    </row>
    <row r="20557" spans="2:7" customFormat="1" ht="15" x14ac:dyDescent="0.25">
      <c r="B20557" s="114">
        <v>20556</v>
      </c>
      <c r="C20557" s="7">
        <v>25</v>
      </c>
      <c r="G20557">
        <v>26</v>
      </c>
    </row>
    <row r="20558" spans="2:7" customFormat="1" ht="15" x14ac:dyDescent="0.25">
      <c r="B20558" s="114">
        <v>20557</v>
      </c>
      <c r="C20558" s="7">
        <v>25</v>
      </c>
      <c r="G20558">
        <v>26</v>
      </c>
    </row>
    <row r="20559" spans="2:7" customFormat="1" ht="15" x14ac:dyDescent="0.25">
      <c r="B20559" s="114">
        <v>20558</v>
      </c>
      <c r="C20559" s="7">
        <v>25</v>
      </c>
      <c r="G20559">
        <v>26</v>
      </c>
    </row>
    <row r="20560" spans="2:7" customFormat="1" ht="15" x14ac:dyDescent="0.25">
      <c r="B20560" s="114">
        <v>20559</v>
      </c>
      <c r="C20560" s="7">
        <v>25</v>
      </c>
      <c r="G20560">
        <v>26</v>
      </c>
    </row>
    <row r="20561" spans="2:7" customFormat="1" ht="15" x14ac:dyDescent="0.25">
      <c r="B20561" s="114">
        <v>20560</v>
      </c>
      <c r="C20561" s="7">
        <v>25</v>
      </c>
      <c r="G20561">
        <v>26</v>
      </c>
    </row>
    <row r="20562" spans="2:7" customFormat="1" ht="15" x14ac:dyDescent="0.25">
      <c r="B20562" s="114">
        <v>20561</v>
      </c>
      <c r="C20562" s="7">
        <v>25</v>
      </c>
      <c r="G20562">
        <v>26</v>
      </c>
    </row>
    <row r="20563" spans="2:7" customFormat="1" ht="15" x14ac:dyDescent="0.25">
      <c r="B20563" s="114">
        <v>20562</v>
      </c>
      <c r="C20563" s="7">
        <v>25</v>
      </c>
      <c r="G20563">
        <v>26</v>
      </c>
    </row>
    <row r="20564" spans="2:7" customFormat="1" ht="15" x14ac:dyDescent="0.25">
      <c r="B20564" s="114">
        <v>20563</v>
      </c>
      <c r="C20564" s="7">
        <v>25</v>
      </c>
      <c r="G20564">
        <v>26</v>
      </c>
    </row>
    <row r="20565" spans="2:7" customFormat="1" ht="15" x14ac:dyDescent="0.25">
      <c r="B20565" s="114">
        <v>20564</v>
      </c>
      <c r="C20565" s="7">
        <v>25</v>
      </c>
      <c r="G20565">
        <v>26</v>
      </c>
    </row>
    <row r="20566" spans="2:7" customFormat="1" ht="15" x14ac:dyDescent="0.25">
      <c r="B20566" s="114">
        <v>20565</v>
      </c>
      <c r="C20566" s="7">
        <v>25</v>
      </c>
      <c r="G20566">
        <v>26</v>
      </c>
    </row>
    <row r="20567" spans="2:7" customFormat="1" ht="15" x14ac:dyDescent="0.25">
      <c r="B20567" s="114">
        <v>20566</v>
      </c>
      <c r="C20567" s="7">
        <v>25</v>
      </c>
      <c r="G20567">
        <v>26</v>
      </c>
    </row>
    <row r="20568" spans="2:7" customFormat="1" ht="15" x14ac:dyDescent="0.25">
      <c r="B20568" s="114">
        <v>20567</v>
      </c>
      <c r="C20568" s="7">
        <v>25</v>
      </c>
      <c r="G20568">
        <v>26</v>
      </c>
    </row>
    <row r="20569" spans="2:7" customFormat="1" ht="15" x14ac:dyDescent="0.25">
      <c r="B20569" s="114">
        <v>20568</v>
      </c>
      <c r="C20569" s="7">
        <v>25</v>
      </c>
      <c r="G20569">
        <v>26</v>
      </c>
    </row>
    <row r="20570" spans="2:7" customFormat="1" ht="15" x14ac:dyDescent="0.25">
      <c r="B20570" s="114">
        <v>20569</v>
      </c>
      <c r="C20570" s="7">
        <v>25</v>
      </c>
      <c r="G20570">
        <v>26</v>
      </c>
    </row>
    <row r="20571" spans="2:7" customFormat="1" ht="15" x14ac:dyDescent="0.25">
      <c r="B20571" s="114">
        <v>20570</v>
      </c>
      <c r="C20571" s="7">
        <v>25</v>
      </c>
      <c r="G20571">
        <v>26</v>
      </c>
    </row>
    <row r="20572" spans="2:7" customFormat="1" ht="15" x14ac:dyDescent="0.25">
      <c r="B20572" s="114">
        <v>20571</v>
      </c>
      <c r="C20572" s="7">
        <v>25</v>
      </c>
      <c r="G20572">
        <v>26</v>
      </c>
    </row>
    <row r="20573" spans="2:7" customFormat="1" ht="15" x14ac:dyDescent="0.25">
      <c r="B20573" s="114">
        <v>20572</v>
      </c>
      <c r="C20573" s="7">
        <v>25</v>
      </c>
      <c r="G20573">
        <v>26</v>
      </c>
    </row>
    <row r="20574" spans="2:7" customFormat="1" ht="15" x14ac:dyDescent="0.25">
      <c r="B20574" s="114">
        <v>20573</v>
      </c>
      <c r="C20574" s="7">
        <v>25</v>
      </c>
      <c r="G20574">
        <v>26</v>
      </c>
    </row>
    <row r="20575" spans="2:7" customFormat="1" ht="15" x14ac:dyDescent="0.25">
      <c r="B20575" s="114">
        <v>20574</v>
      </c>
      <c r="C20575" s="7">
        <v>25</v>
      </c>
      <c r="G20575">
        <v>26</v>
      </c>
    </row>
    <row r="20576" spans="2:7" customFormat="1" ht="15" x14ac:dyDescent="0.25">
      <c r="B20576" s="114">
        <v>20575</v>
      </c>
      <c r="C20576" s="7">
        <v>25</v>
      </c>
      <c r="G20576">
        <v>26</v>
      </c>
    </row>
    <row r="20577" spans="2:7" customFormat="1" ht="15" x14ac:dyDescent="0.25">
      <c r="B20577" s="114">
        <v>20576</v>
      </c>
      <c r="C20577" s="7">
        <v>25</v>
      </c>
      <c r="G20577">
        <v>26</v>
      </c>
    </row>
    <row r="20578" spans="2:7" customFormat="1" ht="15" x14ac:dyDescent="0.25">
      <c r="B20578" s="114">
        <v>20577</v>
      </c>
      <c r="C20578" s="7">
        <v>25</v>
      </c>
      <c r="G20578">
        <v>26</v>
      </c>
    </row>
    <row r="20579" spans="2:7" customFormat="1" ht="15" x14ac:dyDescent="0.25">
      <c r="B20579" s="114">
        <v>20578</v>
      </c>
      <c r="C20579" s="7">
        <v>25</v>
      </c>
      <c r="G20579">
        <v>26</v>
      </c>
    </row>
    <row r="20580" spans="2:7" customFormat="1" ht="15" x14ac:dyDescent="0.25">
      <c r="B20580" s="114">
        <v>20579</v>
      </c>
      <c r="C20580" s="7">
        <v>25</v>
      </c>
      <c r="G20580">
        <v>26</v>
      </c>
    </row>
    <row r="20581" spans="2:7" customFormat="1" ht="15" x14ac:dyDescent="0.25">
      <c r="B20581" s="114">
        <v>20580</v>
      </c>
      <c r="C20581" s="7">
        <v>25</v>
      </c>
      <c r="G20581">
        <v>26</v>
      </c>
    </row>
    <row r="20582" spans="2:7" customFormat="1" ht="15" x14ac:dyDescent="0.25">
      <c r="B20582" s="114">
        <v>20581</v>
      </c>
      <c r="C20582" s="7">
        <v>25</v>
      </c>
      <c r="G20582">
        <v>26</v>
      </c>
    </row>
    <row r="20583" spans="2:7" customFormat="1" ht="15" x14ac:dyDescent="0.25">
      <c r="B20583" s="114">
        <v>20582</v>
      </c>
      <c r="C20583" s="7">
        <v>25</v>
      </c>
      <c r="G20583">
        <v>26</v>
      </c>
    </row>
    <row r="20584" spans="2:7" customFormat="1" ht="15" x14ac:dyDescent="0.25">
      <c r="B20584" s="114">
        <v>20583</v>
      </c>
      <c r="C20584" s="7">
        <v>25</v>
      </c>
      <c r="G20584">
        <v>26</v>
      </c>
    </row>
    <row r="20585" spans="2:7" customFormat="1" ht="15" x14ac:dyDescent="0.25">
      <c r="B20585" s="114">
        <v>20584</v>
      </c>
      <c r="C20585" s="7">
        <v>25</v>
      </c>
      <c r="G20585">
        <v>26</v>
      </c>
    </row>
    <row r="20586" spans="2:7" customFormat="1" ht="15" x14ac:dyDescent="0.25">
      <c r="B20586" s="114">
        <v>20585</v>
      </c>
      <c r="C20586" s="7">
        <v>25</v>
      </c>
      <c r="G20586">
        <v>26</v>
      </c>
    </row>
    <row r="20587" spans="2:7" customFormat="1" ht="15" x14ac:dyDescent="0.25">
      <c r="B20587" s="114">
        <v>20586</v>
      </c>
      <c r="C20587" s="7">
        <v>25</v>
      </c>
      <c r="G20587">
        <v>26</v>
      </c>
    </row>
    <row r="20588" spans="2:7" customFormat="1" ht="15" x14ac:dyDescent="0.25">
      <c r="B20588" s="114">
        <v>20587</v>
      </c>
      <c r="C20588" s="7">
        <v>25</v>
      </c>
      <c r="G20588">
        <v>26</v>
      </c>
    </row>
    <row r="20589" spans="2:7" customFormat="1" ht="15" x14ac:dyDescent="0.25">
      <c r="B20589" s="114">
        <v>20588</v>
      </c>
      <c r="C20589" s="7">
        <v>25</v>
      </c>
      <c r="G20589">
        <v>26</v>
      </c>
    </row>
    <row r="20590" spans="2:7" customFormat="1" ht="15" x14ac:dyDescent="0.25">
      <c r="B20590" s="114">
        <v>20589</v>
      </c>
      <c r="C20590" s="7">
        <v>25</v>
      </c>
      <c r="G20590">
        <v>26</v>
      </c>
    </row>
    <row r="20591" spans="2:7" customFormat="1" ht="15" x14ac:dyDescent="0.25">
      <c r="B20591" s="114">
        <v>20590</v>
      </c>
      <c r="C20591" s="7">
        <v>25</v>
      </c>
      <c r="G20591">
        <v>26</v>
      </c>
    </row>
    <row r="20592" spans="2:7" customFormat="1" ht="15" x14ac:dyDescent="0.25">
      <c r="B20592" s="114">
        <v>20591</v>
      </c>
      <c r="C20592" s="7">
        <v>25</v>
      </c>
      <c r="G20592">
        <v>26</v>
      </c>
    </row>
    <row r="20593" spans="2:7" customFormat="1" ht="15" x14ac:dyDescent="0.25">
      <c r="B20593" s="114">
        <v>20592</v>
      </c>
      <c r="C20593" s="7">
        <v>25</v>
      </c>
      <c r="G20593">
        <v>26</v>
      </c>
    </row>
    <row r="20594" spans="2:7" customFormat="1" ht="15" x14ac:dyDescent="0.25">
      <c r="B20594" s="114">
        <v>20593</v>
      </c>
      <c r="C20594" s="7">
        <v>25</v>
      </c>
      <c r="G20594">
        <v>26</v>
      </c>
    </row>
    <row r="20595" spans="2:7" customFormat="1" ht="15" x14ac:dyDescent="0.25">
      <c r="B20595" s="114">
        <v>20594</v>
      </c>
      <c r="C20595" s="7">
        <v>25</v>
      </c>
      <c r="G20595">
        <v>26</v>
      </c>
    </row>
    <row r="20596" spans="2:7" customFormat="1" ht="15" x14ac:dyDescent="0.25">
      <c r="B20596" s="114">
        <v>20595</v>
      </c>
      <c r="C20596" s="7">
        <v>25</v>
      </c>
      <c r="G20596">
        <v>26</v>
      </c>
    </row>
    <row r="20597" spans="2:7" customFormat="1" ht="15" x14ac:dyDescent="0.25">
      <c r="B20597" s="114">
        <v>20596</v>
      </c>
      <c r="C20597" s="7">
        <v>25</v>
      </c>
      <c r="G20597">
        <v>26</v>
      </c>
    </row>
    <row r="20598" spans="2:7" customFormat="1" ht="15" x14ac:dyDescent="0.25">
      <c r="B20598" s="114">
        <v>20597</v>
      </c>
      <c r="C20598" s="7">
        <v>25</v>
      </c>
      <c r="G20598">
        <v>26</v>
      </c>
    </row>
    <row r="20599" spans="2:7" customFormat="1" ht="15" x14ac:dyDescent="0.25">
      <c r="B20599" s="114">
        <v>20598</v>
      </c>
      <c r="C20599" s="7">
        <v>25</v>
      </c>
      <c r="G20599">
        <v>26</v>
      </c>
    </row>
    <row r="20600" spans="2:7" customFormat="1" ht="15" x14ac:dyDescent="0.25">
      <c r="B20600" s="114">
        <v>20599</v>
      </c>
      <c r="C20600" s="7">
        <v>25</v>
      </c>
      <c r="G20600">
        <v>26</v>
      </c>
    </row>
    <row r="20601" spans="2:7" customFormat="1" ht="15" x14ac:dyDescent="0.25">
      <c r="B20601" s="114">
        <v>20600</v>
      </c>
      <c r="C20601" s="7">
        <v>25</v>
      </c>
      <c r="G20601">
        <v>26</v>
      </c>
    </row>
    <row r="20602" spans="2:7" customFormat="1" ht="15" x14ac:dyDescent="0.25">
      <c r="B20602" s="114">
        <v>20601</v>
      </c>
      <c r="C20602" s="7">
        <v>25</v>
      </c>
      <c r="G20602">
        <v>26</v>
      </c>
    </row>
    <row r="20603" spans="2:7" customFormat="1" ht="15" x14ac:dyDescent="0.25">
      <c r="B20603" s="114">
        <v>20602</v>
      </c>
      <c r="C20603" s="7">
        <v>25</v>
      </c>
      <c r="G20603">
        <v>26</v>
      </c>
    </row>
    <row r="20604" spans="2:7" customFormat="1" ht="15" x14ac:dyDescent="0.25">
      <c r="B20604" s="114">
        <v>20603</v>
      </c>
      <c r="C20604" s="7">
        <v>25</v>
      </c>
      <c r="G20604">
        <v>26</v>
      </c>
    </row>
    <row r="20605" spans="2:7" customFormat="1" ht="15" x14ac:dyDescent="0.25">
      <c r="B20605" s="114">
        <v>20604</v>
      </c>
      <c r="C20605" s="7">
        <v>25</v>
      </c>
      <c r="G20605">
        <v>26</v>
      </c>
    </row>
    <row r="20606" spans="2:7" customFormat="1" ht="15" x14ac:dyDescent="0.25">
      <c r="B20606" s="114">
        <v>20605</v>
      </c>
      <c r="C20606" s="7">
        <v>25</v>
      </c>
      <c r="G20606">
        <v>26</v>
      </c>
    </row>
    <row r="20607" spans="2:7" customFormat="1" ht="15" x14ac:dyDescent="0.25">
      <c r="B20607" s="114">
        <v>20606</v>
      </c>
      <c r="C20607" s="7">
        <v>25</v>
      </c>
      <c r="G20607">
        <v>26</v>
      </c>
    </row>
    <row r="20608" spans="2:7" customFormat="1" ht="15" x14ac:dyDescent="0.25">
      <c r="B20608" s="114">
        <v>20607</v>
      </c>
      <c r="C20608" s="7">
        <v>25</v>
      </c>
      <c r="G20608">
        <v>26</v>
      </c>
    </row>
    <row r="20609" spans="2:7" customFormat="1" ht="15" x14ac:dyDescent="0.25">
      <c r="B20609" s="114">
        <v>20608</v>
      </c>
      <c r="C20609" s="7">
        <v>25</v>
      </c>
      <c r="G20609">
        <v>26</v>
      </c>
    </row>
    <row r="20610" spans="2:7" customFormat="1" ht="15" x14ac:dyDescent="0.25">
      <c r="B20610" s="114">
        <v>20609</v>
      </c>
      <c r="C20610" s="7">
        <v>25</v>
      </c>
      <c r="G20610">
        <v>26</v>
      </c>
    </row>
    <row r="20611" spans="2:7" customFormat="1" ht="15" x14ac:dyDescent="0.25">
      <c r="B20611" s="114">
        <v>20610</v>
      </c>
      <c r="C20611" s="7">
        <v>25</v>
      </c>
      <c r="G20611">
        <v>26</v>
      </c>
    </row>
    <row r="20612" spans="2:7" customFormat="1" ht="15" x14ac:dyDescent="0.25">
      <c r="B20612" s="114">
        <v>20611</v>
      </c>
      <c r="C20612" s="7">
        <v>25</v>
      </c>
      <c r="G20612">
        <v>26</v>
      </c>
    </row>
    <row r="20613" spans="2:7" customFormat="1" ht="15" x14ac:dyDescent="0.25">
      <c r="B20613" s="114">
        <v>20612</v>
      </c>
      <c r="C20613" s="7">
        <v>25</v>
      </c>
      <c r="G20613">
        <v>26</v>
      </c>
    </row>
    <row r="20614" spans="2:7" customFormat="1" ht="15" x14ac:dyDescent="0.25">
      <c r="B20614" s="114">
        <v>20613</v>
      </c>
      <c r="C20614" s="7">
        <v>25</v>
      </c>
      <c r="G20614">
        <v>26</v>
      </c>
    </row>
    <row r="20615" spans="2:7" customFormat="1" ht="15" x14ac:dyDescent="0.25">
      <c r="B20615" s="114">
        <v>20614</v>
      </c>
      <c r="C20615" s="7">
        <v>25</v>
      </c>
      <c r="G20615">
        <v>26</v>
      </c>
    </row>
    <row r="20616" spans="2:7" customFormat="1" ht="15" x14ac:dyDescent="0.25">
      <c r="B20616" s="114">
        <v>20615</v>
      </c>
      <c r="C20616" s="7">
        <v>25</v>
      </c>
      <c r="G20616">
        <v>26</v>
      </c>
    </row>
    <row r="20617" spans="2:7" customFormat="1" ht="15" x14ac:dyDescent="0.25">
      <c r="B20617" s="114">
        <v>20616</v>
      </c>
      <c r="C20617" s="7">
        <v>25</v>
      </c>
      <c r="G20617">
        <v>26</v>
      </c>
    </row>
    <row r="20618" spans="2:7" customFormat="1" ht="15" x14ac:dyDescent="0.25">
      <c r="B20618" s="114">
        <v>20617</v>
      </c>
      <c r="C20618" s="7">
        <v>25</v>
      </c>
      <c r="G20618">
        <v>26</v>
      </c>
    </row>
    <row r="20619" spans="2:7" customFormat="1" ht="15" x14ac:dyDescent="0.25">
      <c r="B20619" s="114">
        <v>20618</v>
      </c>
      <c r="C20619" s="7">
        <v>25</v>
      </c>
      <c r="G20619">
        <v>26</v>
      </c>
    </row>
    <row r="20620" spans="2:7" customFormat="1" ht="15" x14ac:dyDescent="0.25">
      <c r="B20620" s="114">
        <v>20619</v>
      </c>
      <c r="C20620" s="7">
        <v>25</v>
      </c>
      <c r="G20620">
        <v>26</v>
      </c>
    </row>
    <row r="20621" spans="2:7" customFormat="1" ht="15" x14ac:dyDescent="0.25">
      <c r="B20621" s="114">
        <v>20620</v>
      </c>
      <c r="C20621" s="7">
        <v>25</v>
      </c>
      <c r="G20621">
        <v>26</v>
      </c>
    </row>
    <row r="20622" spans="2:7" customFormat="1" ht="15" x14ac:dyDescent="0.25">
      <c r="B20622" s="114">
        <v>20621</v>
      </c>
      <c r="C20622" s="7">
        <v>25</v>
      </c>
      <c r="G20622">
        <v>26</v>
      </c>
    </row>
    <row r="20623" spans="2:7" customFormat="1" ht="15" x14ac:dyDescent="0.25">
      <c r="B20623" s="114">
        <v>20622</v>
      </c>
      <c r="C20623" s="7">
        <v>25</v>
      </c>
      <c r="G20623">
        <v>26</v>
      </c>
    </row>
    <row r="20624" spans="2:7" customFormat="1" ht="15" x14ac:dyDescent="0.25">
      <c r="B20624" s="114">
        <v>20623</v>
      </c>
      <c r="C20624" s="7">
        <v>25</v>
      </c>
      <c r="G20624">
        <v>26</v>
      </c>
    </row>
    <row r="20625" spans="2:7" customFormat="1" ht="15" x14ac:dyDescent="0.25">
      <c r="B20625" s="114">
        <v>20624</v>
      </c>
      <c r="C20625" s="7">
        <v>25</v>
      </c>
      <c r="G20625">
        <v>26</v>
      </c>
    </row>
    <row r="20626" spans="2:7" customFormat="1" ht="15" x14ac:dyDescent="0.25">
      <c r="B20626" s="114">
        <v>20625</v>
      </c>
      <c r="C20626" s="7">
        <v>25</v>
      </c>
      <c r="G20626">
        <v>26</v>
      </c>
    </row>
    <row r="20627" spans="2:7" customFormat="1" ht="15" x14ac:dyDescent="0.25">
      <c r="B20627" s="114">
        <v>20626</v>
      </c>
      <c r="C20627" s="7">
        <v>25</v>
      </c>
      <c r="G20627">
        <v>26</v>
      </c>
    </row>
    <row r="20628" spans="2:7" customFormat="1" ht="15" x14ac:dyDescent="0.25">
      <c r="B20628" s="114">
        <v>20627</v>
      </c>
      <c r="C20628" s="7">
        <v>25</v>
      </c>
      <c r="G20628">
        <v>26</v>
      </c>
    </row>
    <row r="20629" spans="2:7" customFormat="1" ht="15" x14ac:dyDescent="0.25">
      <c r="B20629" s="114">
        <v>20628</v>
      </c>
      <c r="C20629" s="7">
        <v>25</v>
      </c>
      <c r="G20629">
        <v>26</v>
      </c>
    </row>
    <row r="20630" spans="2:7" customFormat="1" ht="15" x14ac:dyDescent="0.25">
      <c r="B20630" s="114">
        <v>20629</v>
      </c>
      <c r="C20630" s="7">
        <v>25</v>
      </c>
      <c r="G20630">
        <v>26</v>
      </c>
    </row>
    <row r="20631" spans="2:7" customFormat="1" ht="15" x14ac:dyDescent="0.25">
      <c r="B20631" s="114">
        <v>20630</v>
      </c>
      <c r="C20631" s="7">
        <v>25</v>
      </c>
      <c r="G20631">
        <v>26</v>
      </c>
    </row>
    <row r="20632" spans="2:7" customFormat="1" ht="15" x14ac:dyDescent="0.25">
      <c r="B20632" s="114">
        <v>20631</v>
      </c>
      <c r="C20632" s="7">
        <v>25</v>
      </c>
      <c r="G20632">
        <v>26</v>
      </c>
    </row>
    <row r="20633" spans="2:7" customFormat="1" ht="15" x14ac:dyDescent="0.25">
      <c r="B20633" s="114">
        <v>20632</v>
      </c>
      <c r="C20633" s="7">
        <v>25</v>
      </c>
      <c r="G20633">
        <v>26</v>
      </c>
    </row>
    <row r="20634" spans="2:7" customFormat="1" ht="15" x14ac:dyDescent="0.25">
      <c r="B20634" s="114">
        <v>20633</v>
      </c>
      <c r="C20634" s="7">
        <v>25</v>
      </c>
      <c r="G20634">
        <v>26</v>
      </c>
    </row>
    <row r="20635" spans="2:7" customFormat="1" ht="15" x14ac:dyDescent="0.25">
      <c r="B20635" s="114">
        <v>20634</v>
      </c>
      <c r="C20635" s="7">
        <v>25</v>
      </c>
      <c r="G20635">
        <v>26</v>
      </c>
    </row>
    <row r="20636" spans="2:7" customFormat="1" ht="15" x14ac:dyDescent="0.25">
      <c r="B20636" s="114">
        <v>20635</v>
      </c>
      <c r="C20636" s="7">
        <v>25</v>
      </c>
      <c r="G20636">
        <v>26</v>
      </c>
    </row>
    <row r="20637" spans="2:7" customFormat="1" ht="15" x14ac:dyDescent="0.25">
      <c r="B20637" s="114">
        <v>20636</v>
      </c>
      <c r="C20637" s="7">
        <v>25</v>
      </c>
      <c r="G20637">
        <v>26</v>
      </c>
    </row>
    <row r="20638" spans="2:7" customFormat="1" ht="15" x14ac:dyDescent="0.25">
      <c r="B20638" s="114">
        <v>20637</v>
      </c>
      <c r="C20638" s="7">
        <v>25</v>
      </c>
      <c r="G20638">
        <v>26</v>
      </c>
    </row>
    <row r="20639" spans="2:7" customFormat="1" ht="15" x14ac:dyDescent="0.25">
      <c r="B20639" s="114">
        <v>20638</v>
      </c>
      <c r="C20639" s="7">
        <v>25</v>
      </c>
      <c r="G20639">
        <v>26</v>
      </c>
    </row>
    <row r="20640" spans="2:7" customFormat="1" ht="15" x14ac:dyDescent="0.25">
      <c r="B20640" s="114">
        <v>20639</v>
      </c>
      <c r="C20640" s="7">
        <v>25</v>
      </c>
      <c r="G20640">
        <v>26</v>
      </c>
    </row>
    <row r="20641" spans="2:7" customFormat="1" ht="15" x14ac:dyDescent="0.25">
      <c r="B20641" s="114">
        <v>20640</v>
      </c>
      <c r="C20641" s="7">
        <v>25</v>
      </c>
      <c r="G20641">
        <v>26</v>
      </c>
    </row>
    <row r="20642" spans="2:7" customFormat="1" ht="15" x14ac:dyDescent="0.25">
      <c r="B20642" s="114">
        <v>20641</v>
      </c>
      <c r="C20642" s="7">
        <v>25</v>
      </c>
      <c r="G20642">
        <v>26</v>
      </c>
    </row>
    <row r="20643" spans="2:7" customFormat="1" ht="15" x14ac:dyDescent="0.25">
      <c r="B20643" s="114">
        <v>20642</v>
      </c>
      <c r="C20643" s="7">
        <v>25</v>
      </c>
      <c r="G20643">
        <v>26</v>
      </c>
    </row>
    <row r="20644" spans="2:7" customFormat="1" ht="15" x14ac:dyDescent="0.25">
      <c r="B20644" s="114">
        <v>20643</v>
      </c>
      <c r="C20644" s="7">
        <v>25</v>
      </c>
      <c r="G20644">
        <v>26</v>
      </c>
    </row>
    <row r="20645" spans="2:7" customFormat="1" ht="15" x14ac:dyDescent="0.25">
      <c r="B20645" s="114">
        <v>20644</v>
      </c>
      <c r="C20645" s="7">
        <v>25</v>
      </c>
      <c r="G20645">
        <v>26</v>
      </c>
    </row>
    <row r="20646" spans="2:7" customFormat="1" ht="15" x14ac:dyDescent="0.25">
      <c r="B20646" s="114">
        <v>20645</v>
      </c>
      <c r="C20646" s="7">
        <v>25</v>
      </c>
      <c r="G20646">
        <v>26</v>
      </c>
    </row>
    <row r="20647" spans="2:7" customFormat="1" ht="15" x14ac:dyDescent="0.25">
      <c r="B20647" s="114">
        <v>20646</v>
      </c>
      <c r="C20647" s="7">
        <v>25</v>
      </c>
      <c r="G20647">
        <v>26</v>
      </c>
    </row>
    <row r="20648" spans="2:7" customFormat="1" ht="15" x14ac:dyDescent="0.25">
      <c r="B20648" s="114">
        <v>20647</v>
      </c>
      <c r="C20648" s="7">
        <v>25</v>
      </c>
      <c r="G20648">
        <v>26</v>
      </c>
    </row>
    <row r="20649" spans="2:7" customFormat="1" ht="15" x14ac:dyDescent="0.25">
      <c r="B20649" s="114">
        <v>20648</v>
      </c>
      <c r="C20649" s="7">
        <v>25</v>
      </c>
      <c r="G20649">
        <v>26</v>
      </c>
    </row>
    <row r="20650" spans="2:7" customFormat="1" ht="15" x14ac:dyDescent="0.25">
      <c r="B20650" s="114">
        <v>20649</v>
      </c>
      <c r="C20650" s="7">
        <v>25</v>
      </c>
      <c r="G20650">
        <v>26</v>
      </c>
    </row>
    <row r="20651" spans="2:7" customFormat="1" ht="15" x14ac:dyDescent="0.25">
      <c r="B20651" s="114">
        <v>20650</v>
      </c>
      <c r="C20651" s="7">
        <v>25</v>
      </c>
      <c r="G20651">
        <v>26</v>
      </c>
    </row>
    <row r="20652" spans="2:7" customFormat="1" ht="15" x14ac:dyDescent="0.25">
      <c r="B20652" s="114">
        <v>20651</v>
      </c>
      <c r="C20652" s="7">
        <v>25</v>
      </c>
      <c r="G20652">
        <v>26</v>
      </c>
    </row>
    <row r="20653" spans="2:7" customFormat="1" ht="15" x14ac:dyDescent="0.25">
      <c r="B20653" s="114">
        <v>20652</v>
      </c>
      <c r="C20653" s="7">
        <v>25</v>
      </c>
      <c r="G20653">
        <v>26</v>
      </c>
    </row>
    <row r="20654" spans="2:7" customFormat="1" ht="15" x14ac:dyDescent="0.25">
      <c r="B20654" s="114">
        <v>20653</v>
      </c>
      <c r="C20654" s="7">
        <v>25</v>
      </c>
      <c r="G20654">
        <v>26</v>
      </c>
    </row>
    <row r="20655" spans="2:7" customFormat="1" ht="15" x14ac:dyDescent="0.25">
      <c r="B20655" s="114">
        <v>20654</v>
      </c>
      <c r="C20655" s="7">
        <v>25</v>
      </c>
      <c r="G20655">
        <v>26</v>
      </c>
    </row>
    <row r="20656" spans="2:7" customFormat="1" ht="15" x14ac:dyDescent="0.25">
      <c r="B20656" s="114">
        <v>20655</v>
      </c>
      <c r="C20656" s="7">
        <v>25</v>
      </c>
      <c r="G20656">
        <v>26</v>
      </c>
    </row>
    <row r="20657" spans="2:7" customFormat="1" ht="15" x14ac:dyDescent="0.25">
      <c r="B20657" s="114">
        <v>20656</v>
      </c>
      <c r="C20657" s="7">
        <v>25</v>
      </c>
      <c r="G20657">
        <v>26</v>
      </c>
    </row>
    <row r="20658" spans="2:7" customFormat="1" ht="15" x14ac:dyDescent="0.25">
      <c r="B20658" s="114">
        <v>20657</v>
      </c>
      <c r="C20658" s="7">
        <v>25</v>
      </c>
      <c r="G20658">
        <v>26</v>
      </c>
    </row>
    <row r="20659" spans="2:7" customFormat="1" ht="15" x14ac:dyDescent="0.25">
      <c r="B20659" s="114">
        <v>20658</v>
      </c>
      <c r="C20659" s="7">
        <v>25</v>
      </c>
      <c r="G20659">
        <v>26</v>
      </c>
    </row>
    <row r="20660" spans="2:7" customFormat="1" ht="15" x14ac:dyDescent="0.25">
      <c r="B20660" s="114">
        <v>20659</v>
      </c>
      <c r="C20660" s="7">
        <v>25</v>
      </c>
      <c r="G20660">
        <v>26</v>
      </c>
    </row>
    <row r="20661" spans="2:7" customFormat="1" ht="15" x14ac:dyDescent="0.25">
      <c r="B20661" s="114">
        <v>20660</v>
      </c>
      <c r="C20661" s="7">
        <v>25</v>
      </c>
      <c r="G20661">
        <v>26</v>
      </c>
    </row>
    <row r="20662" spans="2:7" customFormat="1" ht="15" x14ac:dyDescent="0.25">
      <c r="B20662" s="114">
        <v>20661</v>
      </c>
      <c r="C20662" s="7">
        <v>25</v>
      </c>
      <c r="G20662">
        <v>26</v>
      </c>
    </row>
    <row r="20663" spans="2:7" customFormat="1" ht="15" x14ac:dyDescent="0.25">
      <c r="B20663" s="114">
        <v>20662</v>
      </c>
      <c r="C20663" s="7">
        <v>25</v>
      </c>
      <c r="G20663">
        <v>26</v>
      </c>
    </row>
    <row r="20664" spans="2:7" customFormat="1" ht="15" x14ac:dyDescent="0.25">
      <c r="B20664" s="114">
        <v>20663</v>
      </c>
      <c r="C20664" s="7">
        <v>25</v>
      </c>
      <c r="G20664">
        <v>26</v>
      </c>
    </row>
    <row r="20665" spans="2:7" customFormat="1" ht="15" x14ac:dyDescent="0.25">
      <c r="B20665" s="114">
        <v>20664</v>
      </c>
      <c r="C20665" s="7">
        <v>25</v>
      </c>
      <c r="G20665">
        <v>26</v>
      </c>
    </row>
    <row r="20666" spans="2:7" customFormat="1" ht="15" x14ac:dyDescent="0.25">
      <c r="B20666" s="114">
        <v>20665</v>
      </c>
      <c r="C20666" s="7">
        <v>25</v>
      </c>
      <c r="G20666">
        <v>26</v>
      </c>
    </row>
    <row r="20667" spans="2:7" customFormat="1" ht="15" x14ac:dyDescent="0.25">
      <c r="B20667" s="114">
        <v>20666</v>
      </c>
      <c r="C20667" s="7">
        <v>25</v>
      </c>
      <c r="G20667">
        <v>26</v>
      </c>
    </row>
    <row r="20668" spans="2:7" customFormat="1" ht="15" x14ac:dyDescent="0.25">
      <c r="B20668" s="114">
        <v>20667</v>
      </c>
      <c r="C20668" s="7">
        <v>25</v>
      </c>
      <c r="G20668">
        <v>26</v>
      </c>
    </row>
    <row r="20669" spans="2:7" customFormat="1" ht="15" x14ac:dyDescent="0.25">
      <c r="B20669" s="114">
        <v>20668</v>
      </c>
      <c r="C20669" s="7">
        <v>25</v>
      </c>
      <c r="G20669">
        <v>26</v>
      </c>
    </row>
    <row r="20670" spans="2:7" customFormat="1" ht="15" x14ac:dyDescent="0.25">
      <c r="B20670" s="114">
        <v>20669</v>
      </c>
      <c r="C20670" s="7">
        <v>25</v>
      </c>
      <c r="G20670">
        <v>26</v>
      </c>
    </row>
    <row r="20671" spans="2:7" customFormat="1" ht="15" x14ac:dyDescent="0.25">
      <c r="B20671" s="114">
        <v>20670</v>
      </c>
      <c r="C20671" s="7">
        <v>25</v>
      </c>
      <c r="G20671">
        <v>26</v>
      </c>
    </row>
    <row r="20672" spans="2:7" customFormat="1" ht="15" x14ac:dyDescent="0.25">
      <c r="B20672" s="114">
        <v>20671</v>
      </c>
      <c r="C20672" s="7">
        <v>25</v>
      </c>
      <c r="G20672">
        <v>26</v>
      </c>
    </row>
    <row r="20673" spans="2:7" customFormat="1" ht="15" x14ac:dyDescent="0.25">
      <c r="B20673" s="114">
        <v>20672</v>
      </c>
      <c r="C20673" s="7">
        <v>25</v>
      </c>
      <c r="G20673">
        <v>26</v>
      </c>
    </row>
    <row r="20674" spans="2:7" customFormat="1" ht="15" x14ac:dyDescent="0.25">
      <c r="B20674" s="114">
        <v>20673</v>
      </c>
      <c r="C20674" s="7">
        <v>25</v>
      </c>
      <c r="G20674">
        <v>26</v>
      </c>
    </row>
    <row r="20675" spans="2:7" customFormat="1" ht="15" x14ac:dyDescent="0.25">
      <c r="B20675" s="114">
        <v>20674</v>
      </c>
      <c r="C20675" s="7">
        <v>25</v>
      </c>
      <c r="G20675">
        <v>26</v>
      </c>
    </row>
    <row r="20676" spans="2:7" customFormat="1" ht="15" x14ac:dyDescent="0.25">
      <c r="B20676" s="114">
        <v>20675</v>
      </c>
      <c r="C20676" s="7">
        <v>25</v>
      </c>
      <c r="G20676">
        <v>26</v>
      </c>
    </row>
    <row r="20677" spans="2:7" customFormat="1" ht="15" x14ac:dyDescent="0.25">
      <c r="B20677" s="114">
        <v>20676</v>
      </c>
      <c r="C20677" s="7">
        <v>25</v>
      </c>
      <c r="G20677">
        <v>26</v>
      </c>
    </row>
    <row r="20678" spans="2:7" customFormat="1" ht="15" x14ac:dyDescent="0.25">
      <c r="B20678" s="114">
        <v>20677</v>
      </c>
      <c r="C20678" s="7">
        <v>25</v>
      </c>
      <c r="G20678">
        <v>26</v>
      </c>
    </row>
    <row r="20679" spans="2:7" customFormat="1" ht="15" x14ac:dyDescent="0.25">
      <c r="B20679" s="114">
        <v>20678</v>
      </c>
      <c r="C20679" s="7">
        <v>25</v>
      </c>
      <c r="G20679">
        <v>26</v>
      </c>
    </row>
    <row r="20680" spans="2:7" customFormat="1" ht="15" x14ac:dyDescent="0.25">
      <c r="B20680" s="114">
        <v>20679</v>
      </c>
      <c r="C20680" s="7">
        <v>25</v>
      </c>
      <c r="G20680">
        <v>26</v>
      </c>
    </row>
    <row r="20681" spans="2:7" customFormat="1" ht="15" x14ac:dyDescent="0.25">
      <c r="B20681" s="114">
        <v>20680</v>
      </c>
      <c r="C20681" s="7">
        <v>25</v>
      </c>
      <c r="G20681">
        <v>26</v>
      </c>
    </row>
    <row r="20682" spans="2:7" customFormat="1" ht="15" x14ac:dyDescent="0.25">
      <c r="B20682" s="114">
        <v>20681</v>
      </c>
      <c r="C20682" s="7">
        <v>25</v>
      </c>
      <c r="G20682">
        <v>26</v>
      </c>
    </row>
    <row r="20683" spans="2:7" customFormat="1" ht="15" x14ac:dyDescent="0.25">
      <c r="B20683" s="114">
        <v>20682</v>
      </c>
      <c r="C20683" s="7">
        <v>25</v>
      </c>
      <c r="G20683">
        <v>26</v>
      </c>
    </row>
    <row r="20684" spans="2:7" customFormat="1" ht="15" x14ac:dyDescent="0.25">
      <c r="B20684" s="114">
        <v>20683</v>
      </c>
      <c r="C20684" s="7">
        <v>25</v>
      </c>
      <c r="G20684">
        <v>26</v>
      </c>
    </row>
    <row r="20685" spans="2:7" customFormat="1" ht="15" x14ac:dyDescent="0.25">
      <c r="B20685" s="114">
        <v>20684</v>
      </c>
      <c r="C20685" s="7">
        <v>25</v>
      </c>
      <c r="G20685">
        <v>26</v>
      </c>
    </row>
    <row r="20686" spans="2:7" customFormat="1" ht="15" x14ac:dyDescent="0.25">
      <c r="B20686" s="114">
        <v>20685</v>
      </c>
      <c r="C20686" s="7">
        <v>25</v>
      </c>
      <c r="G20686">
        <v>26</v>
      </c>
    </row>
    <row r="20687" spans="2:7" customFormat="1" ht="15" x14ac:dyDescent="0.25">
      <c r="B20687" s="114">
        <v>20686</v>
      </c>
      <c r="C20687" s="7">
        <v>25</v>
      </c>
      <c r="G20687">
        <v>26</v>
      </c>
    </row>
    <row r="20688" spans="2:7" customFormat="1" ht="15" x14ac:dyDescent="0.25">
      <c r="B20688" s="114">
        <v>20687</v>
      </c>
      <c r="C20688" s="7">
        <v>25</v>
      </c>
      <c r="G20688">
        <v>26</v>
      </c>
    </row>
    <row r="20689" spans="2:7" customFormat="1" ht="15" x14ac:dyDescent="0.25">
      <c r="B20689" s="114">
        <v>20688</v>
      </c>
      <c r="C20689" s="7">
        <v>25</v>
      </c>
      <c r="G20689">
        <v>26</v>
      </c>
    </row>
    <row r="20690" spans="2:7" customFormat="1" ht="15" x14ac:dyDescent="0.25">
      <c r="B20690" s="114">
        <v>20689</v>
      </c>
      <c r="C20690" s="7">
        <v>25</v>
      </c>
      <c r="G20690">
        <v>26</v>
      </c>
    </row>
    <row r="20691" spans="2:7" customFormat="1" ht="15" x14ac:dyDescent="0.25">
      <c r="B20691" s="114">
        <v>20690</v>
      </c>
      <c r="C20691" s="7">
        <v>25</v>
      </c>
      <c r="G20691">
        <v>26</v>
      </c>
    </row>
    <row r="20692" spans="2:7" customFormat="1" ht="15" x14ac:dyDescent="0.25">
      <c r="B20692" s="114">
        <v>20691</v>
      </c>
      <c r="C20692" s="7">
        <v>25</v>
      </c>
      <c r="G20692">
        <v>26</v>
      </c>
    </row>
    <row r="20693" spans="2:7" customFormat="1" ht="15" x14ac:dyDescent="0.25">
      <c r="B20693" s="114">
        <v>20692</v>
      </c>
      <c r="C20693" s="7">
        <v>25</v>
      </c>
      <c r="G20693">
        <v>26</v>
      </c>
    </row>
    <row r="20694" spans="2:7" customFormat="1" ht="15" x14ac:dyDescent="0.25">
      <c r="B20694" s="114">
        <v>20693</v>
      </c>
      <c r="C20694" s="7">
        <v>25</v>
      </c>
      <c r="G20694">
        <v>26</v>
      </c>
    </row>
    <row r="20695" spans="2:7" customFormat="1" ht="15" x14ac:dyDescent="0.25">
      <c r="B20695" s="114">
        <v>20694</v>
      </c>
      <c r="C20695" s="7">
        <v>25</v>
      </c>
      <c r="G20695">
        <v>26</v>
      </c>
    </row>
    <row r="20696" spans="2:7" customFormat="1" ht="15" x14ac:dyDescent="0.25">
      <c r="B20696" s="114">
        <v>20695</v>
      </c>
      <c r="C20696" s="7">
        <v>25</v>
      </c>
      <c r="G20696">
        <v>26</v>
      </c>
    </row>
    <row r="20697" spans="2:7" customFormat="1" ht="15" x14ac:dyDescent="0.25">
      <c r="B20697" s="114">
        <v>20696</v>
      </c>
      <c r="C20697" s="7">
        <v>25</v>
      </c>
      <c r="G20697">
        <v>26</v>
      </c>
    </row>
    <row r="20698" spans="2:7" customFormat="1" ht="15" x14ac:dyDescent="0.25">
      <c r="B20698" s="114">
        <v>20697</v>
      </c>
      <c r="C20698" s="7">
        <v>25</v>
      </c>
      <c r="G20698">
        <v>26</v>
      </c>
    </row>
    <row r="20699" spans="2:7" customFormat="1" ht="15" x14ac:dyDescent="0.25">
      <c r="B20699" s="114">
        <v>20698</v>
      </c>
      <c r="C20699" s="7">
        <v>25</v>
      </c>
      <c r="G20699">
        <v>26</v>
      </c>
    </row>
    <row r="20700" spans="2:7" customFormat="1" ht="15" x14ac:dyDescent="0.25">
      <c r="B20700" s="114">
        <v>20699</v>
      </c>
      <c r="C20700" s="7">
        <v>25</v>
      </c>
      <c r="G20700">
        <v>26</v>
      </c>
    </row>
    <row r="20701" spans="2:7" customFormat="1" ht="15" x14ac:dyDescent="0.25">
      <c r="B20701" s="114">
        <v>20700</v>
      </c>
      <c r="C20701" s="7">
        <v>25</v>
      </c>
      <c r="G20701">
        <v>26</v>
      </c>
    </row>
    <row r="20702" spans="2:7" customFormat="1" ht="15" x14ac:dyDescent="0.25">
      <c r="B20702" s="114">
        <v>20701</v>
      </c>
      <c r="C20702" s="7">
        <v>25</v>
      </c>
      <c r="G20702">
        <v>26</v>
      </c>
    </row>
    <row r="20703" spans="2:7" customFormat="1" ht="15" x14ac:dyDescent="0.25">
      <c r="B20703" s="114">
        <v>20702</v>
      </c>
      <c r="C20703" s="7">
        <v>25</v>
      </c>
      <c r="G20703">
        <v>26</v>
      </c>
    </row>
    <row r="20704" spans="2:7" customFormat="1" ht="15" x14ac:dyDescent="0.25">
      <c r="B20704" s="114">
        <v>20703</v>
      </c>
      <c r="C20704" s="7">
        <v>25</v>
      </c>
      <c r="G20704">
        <v>26</v>
      </c>
    </row>
    <row r="20705" spans="2:7" customFormat="1" ht="15" x14ac:dyDescent="0.25">
      <c r="B20705" s="114">
        <v>20704</v>
      </c>
      <c r="C20705" s="7">
        <v>25</v>
      </c>
      <c r="G20705">
        <v>26</v>
      </c>
    </row>
    <row r="20706" spans="2:7" customFormat="1" ht="15" x14ac:dyDescent="0.25">
      <c r="B20706" s="114">
        <v>20705</v>
      </c>
      <c r="C20706" s="7">
        <v>25</v>
      </c>
      <c r="G20706">
        <v>26</v>
      </c>
    </row>
    <row r="20707" spans="2:7" customFormat="1" ht="15" x14ac:dyDescent="0.25">
      <c r="B20707" s="114">
        <v>20706</v>
      </c>
      <c r="C20707" s="7">
        <v>25</v>
      </c>
      <c r="G20707">
        <v>26</v>
      </c>
    </row>
    <row r="20708" spans="2:7" customFormat="1" ht="15" x14ac:dyDescent="0.25">
      <c r="B20708" s="114">
        <v>20707</v>
      </c>
      <c r="C20708" s="7">
        <v>25</v>
      </c>
      <c r="G20708">
        <v>26</v>
      </c>
    </row>
    <row r="20709" spans="2:7" customFormat="1" ht="15" x14ac:dyDescent="0.25">
      <c r="B20709" s="114">
        <v>20708</v>
      </c>
      <c r="C20709" s="7">
        <v>25</v>
      </c>
      <c r="G20709">
        <v>26</v>
      </c>
    </row>
    <row r="20710" spans="2:7" customFormat="1" ht="15" x14ac:dyDescent="0.25">
      <c r="B20710" s="114">
        <v>20709</v>
      </c>
      <c r="C20710" s="7">
        <v>25</v>
      </c>
      <c r="G20710">
        <v>26</v>
      </c>
    </row>
    <row r="20711" spans="2:7" customFormat="1" ht="15" x14ac:dyDescent="0.25">
      <c r="B20711" s="114">
        <v>20710</v>
      </c>
      <c r="C20711" s="7">
        <v>25</v>
      </c>
      <c r="G20711">
        <v>26</v>
      </c>
    </row>
    <row r="20712" spans="2:7" customFormat="1" ht="15" x14ac:dyDescent="0.25">
      <c r="B20712" s="114">
        <v>20711</v>
      </c>
      <c r="C20712" s="7">
        <v>25</v>
      </c>
      <c r="G20712">
        <v>26</v>
      </c>
    </row>
    <row r="20713" spans="2:7" customFormat="1" ht="15" x14ac:dyDescent="0.25">
      <c r="B20713" s="114">
        <v>20712</v>
      </c>
      <c r="C20713" s="7">
        <v>25</v>
      </c>
      <c r="G20713">
        <v>26</v>
      </c>
    </row>
    <row r="20714" spans="2:7" customFormat="1" ht="15" x14ac:dyDescent="0.25">
      <c r="B20714" s="114">
        <v>20713</v>
      </c>
      <c r="C20714" s="7">
        <v>25</v>
      </c>
      <c r="G20714">
        <v>26</v>
      </c>
    </row>
    <row r="20715" spans="2:7" customFormat="1" ht="15" x14ac:dyDescent="0.25">
      <c r="B20715" s="114">
        <v>20714</v>
      </c>
      <c r="C20715" s="7">
        <v>25</v>
      </c>
      <c r="G20715">
        <v>26</v>
      </c>
    </row>
    <row r="20716" spans="2:7" customFormat="1" ht="15" x14ac:dyDescent="0.25">
      <c r="B20716" s="114">
        <v>20715</v>
      </c>
      <c r="C20716" s="7">
        <v>25</v>
      </c>
      <c r="G20716">
        <v>26</v>
      </c>
    </row>
    <row r="20717" spans="2:7" customFormat="1" ht="15" x14ac:dyDescent="0.25">
      <c r="B20717" s="114">
        <v>20716</v>
      </c>
      <c r="C20717" s="7">
        <v>25</v>
      </c>
      <c r="G20717">
        <v>26</v>
      </c>
    </row>
    <row r="20718" spans="2:7" customFormat="1" ht="15" x14ac:dyDescent="0.25">
      <c r="B20718" s="114">
        <v>20717</v>
      </c>
      <c r="C20718" s="7">
        <v>25</v>
      </c>
      <c r="G20718">
        <v>26</v>
      </c>
    </row>
    <row r="20719" spans="2:7" customFormat="1" ht="15" x14ac:dyDescent="0.25">
      <c r="B20719" s="114">
        <v>20718</v>
      </c>
      <c r="C20719" s="7">
        <v>25</v>
      </c>
      <c r="G20719">
        <v>26</v>
      </c>
    </row>
    <row r="20720" spans="2:7" customFormat="1" ht="15" x14ac:dyDescent="0.25">
      <c r="B20720" s="114">
        <v>20719</v>
      </c>
      <c r="C20720" s="7">
        <v>25</v>
      </c>
      <c r="G20720">
        <v>26</v>
      </c>
    </row>
    <row r="20721" spans="2:7" customFormat="1" ht="15" x14ac:dyDescent="0.25">
      <c r="B20721" s="114">
        <v>20720</v>
      </c>
      <c r="C20721" s="7">
        <v>25</v>
      </c>
      <c r="G20721">
        <v>26</v>
      </c>
    </row>
    <row r="20722" spans="2:7" customFormat="1" ht="15" x14ac:dyDescent="0.25">
      <c r="B20722" s="114">
        <v>20721</v>
      </c>
      <c r="C20722" s="7">
        <v>25</v>
      </c>
      <c r="G20722">
        <v>26</v>
      </c>
    </row>
    <row r="20723" spans="2:7" customFormat="1" ht="15" x14ac:dyDescent="0.25">
      <c r="B20723" s="114">
        <v>20722</v>
      </c>
      <c r="C20723" s="7">
        <v>25</v>
      </c>
      <c r="G20723">
        <v>26</v>
      </c>
    </row>
    <row r="20724" spans="2:7" customFormat="1" ht="15" x14ac:dyDescent="0.25">
      <c r="B20724" s="114">
        <v>20723</v>
      </c>
      <c r="C20724" s="7">
        <v>25</v>
      </c>
      <c r="G20724">
        <v>26</v>
      </c>
    </row>
    <row r="20725" spans="2:7" customFormat="1" ht="15" x14ac:dyDescent="0.25">
      <c r="B20725" s="114">
        <v>20724</v>
      </c>
      <c r="C20725" s="7">
        <v>25</v>
      </c>
      <c r="G20725">
        <v>26</v>
      </c>
    </row>
    <row r="20726" spans="2:7" customFormat="1" ht="15" x14ac:dyDescent="0.25">
      <c r="B20726" s="114">
        <v>20725</v>
      </c>
      <c r="C20726" s="7">
        <v>25</v>
      </c>
      <c r="G20726">
        <v>26</v>
      </c>
    </row>
    <row r="20727" spans="2:7" customFormat="1" ht="15" x14ac:dyDescent="0.25">
      <c r="B20727" s="114">
        <v>20726</v>
      </c>
      <c r="C20727" s="7">
        <v>25</v>
      </c>
      <c r="G20727">
        <v>26</v>
      </c>
    </row>
    <row r="20728" spans="2:7" customFormat="1" ht="15" x14ac:dyDescent="0.25">
      <c r="B20728" s="114">
        <v>20727</v>
      </c>
      <c r="C20728" s="7">
        <v>25</v>
      </c>
      <c r="G20728">
        <v>26</v>
      </c>
    </row>
    <row r="20729" spans="2:7" customFormat="1" ht="15" x14ac:dyDescent="0.25">
      <c r="B20729" s="114">
        <v>20728</v>
      </c>
      <c r="C20729" s="7">
        <v>25</v>
      </c>
      <c r="G20729">
        <v>26</v>
      </c>
    </row>
    <row r="20730" spans="2:7" customFormat="1" ht="15" x14ac:dyDescent="0.25">
      <c r="B20730" s="114">
        <v>20729</v>
      </c>
      <c r="C20730" s="7">
        <v>25</v>
      </c>
      <c r="G20730">
        <v>26</v>
      </c>
    </row>
    <row r="20731" spans="2:7" customFormat="1" ht="15" x14ac:dyDescent="0.25">
      <c r="B20731" s="114">
        <v>20730</v>
      </c>
      <c r="C20731" s="7">
        <v>25</v>
      </c>
      <c r="G20731">
        <v>26</v>
      </c>
    </row>
    <row r="20732" spans="2:7" customFormat="1" ht="15" x14ac:dyDescent="0.25">
      <c r="B20732" s="114">
        <v>20731</v>
      </c>
      <c r="C20732" s="7">
        <v>25</v>
      </c>
      <c r="G20732">
        <v>26</v>
      </c>
    </row>
    <row r="20733" spans="2:7" customFormat="1" ht="15" x14ac:dyDescent="0.25">
      <c r="B20733" s="114">
        <v>20732</v>
      </c>
      <c r="C20733" s="7">
        <v>25</v>
      </c>
      <c r="G20733">
        <v>26</v>
      </c>
    </row>
    <row r="20734" spans="2:7" customFormat="1" ht="15" x14ac:dyDescent="0.25">
      <c r="B20734" s="114">
        <v>20733</v>
      </c>
      <c r="C20734" s="7">
        <v>25</v>
      </c>
      <c r="G20734">
        <v>26</v>
      </c>
    </row>
    <row r="20735" spans="2:7" customFormat="1" ht="15" x14ac:dyDescent="0.25">
      <c r="B20735" s="114">
        <v>20734</v>
      </c>
      <c r="C20735" s="7">
        <v>25</v>
      </c>
      <c r="G20735">
        <v>26</v>
      </c>
    </row>
    <row r="20736" spans="2:7" customFormat="1" ht="15" x14ac:dyDescent="0.25">
      <c r="B20736" s="114">
        <v>20735</v>
      </c>
      <c r="C20736" s="7">
        <v>25</v>
      </c>
      <c r="G20736">
        <v>26</v>
      </c>
    </row>
    <row r="20737" spans="2:7" customFormat="1" ht="15" x14ac:dyDescent="0.25">
      <c r="B20737" s="114">
        <v>20736</v>
      </c>
      <c r="C20737" s="7">
        <v>25</v>
      </c>
      <c r="G20737">
        <v>26</v>
      </c>
    </row>
    <row r="20738" spans="2:7" customFormat="1" ht="15" x14ac:dyDescent="0.25">
      <c r="B20738" s="114">
        <v>20737</v>
      </c>
      <c r="C20738" s="7">
        <v>25</v>
      </c>
      <c r="G20738">
        <v>26</v>
      </c>
    </row>
    <row r="20739" spans="2:7" customFormat="1" ht="15" x14ac:dyDescent="0.25">
      <c r="B20739" s="114">
        <v>20738</v>
      </c>
      <c r="C20739" s="7">
        <v>25</v>
      </c>
      <c r="G20739">
        <v>26</v>
      </c>
    </row>
    <row r="20740" spans="2:7" customFormat="1" ht="15" x14ac:dyDescent="0.25">
      <c r="B20740" s="114">
        <v>20739</v>
      </c>
      <c r="C20740" s="7">
        <v>25</v>
      </c>
      <c r="G20740">
        <v>26</v>
      </c>
    </row>
    <row r="20741" spans="2:7" customFormat="1" ht="15" x14ac:dyDescent="0.25">
      <c r="B20741" s="114">
        <v>20740</v>
      </c>
      <c r="C20741" s="7">
        <v>25</v>
      </c>
      <c r="G20741">
        <v>26</v>
      </c>
    </row>
    <row r="20742" spans="2:7" customFormat="1" ht="15" x14ac:dyDescent="0.25">
      <c r="B20742" s="114">
        <v>20741</v>
      </c>
      <c r="C20742" s="7">
        <v>25</v>
      </c>
      <c r="G20742">
        <v>26</v>
      </c>
    </row>
    <row r="20743" spans="2:7" customFormat="1" ht="15" x14ac:dyDescent="0.25">
      <c r="B20743" s="114">
        <v>20742</v>
      </c>
      <c r="C20743" s="7">
        <v>25</v>
      </c>
      <c r="G20743">
        <v>26</v>
      </c>
    </row>
    <row r="20744" spans="2:7" customFormat="1" ht="15" x14ac:dyDescent="0.25">
      <c r="B20744" s="114">
        <v>20743</v>
      </c>
      <c r="C20744" s="7">
        <v>25</v>
      </c>
      <c r="G20744">
        <v>26</v>
      </c>
    </row>
    <row r="20745" spans="2:7" customFormat="1" ht="15" x14ac:dyDescent="0.25">
      <c r="B20745" s="114">
        <v>20744</v>
      </c>
      <c r="C20745" s="7">
        <v>25</v>
      </c>
      <c r="G20745">
        <v>26</v>
      </c>
    </row>
    <row r="20746" spans="2:7" customFormat="1" ht="15" x14ac:dyDescent="0.25">
      <c r="B20746" s="114">
        <v>20745</v>
      </c>
      <c r="C20746" s="7">
        <v>25</v>
      </c>
      <c r="G20746">
        <v>26</v>
      </c>
    </row>
    <row r="20747" spans="2:7" customFormat="1" ht="15" x14ac:dyDescent="0.25">
      <c r="B20747" s="114">
        <v>20746</v>
      </c>
      <c r="C20747" s="7">
        <v>25</v>
      </c>
      <c r="G20747">
        <v>26</v>
      </c>
    </row>
    <row r="20748" spans="2:7" customFormat="1" ht="15" x14ac:dyDescent="0.25">
      <c r="B20748" s="114">
        <v>20747</v>
      </c>
      <c r="C20748" s="7">
        <v>25</v>
      </c>
      <c r="G20748">
        <v>26</v>
      </c>
    </row>
    <row r="20749" spans="2:7" customFormat="1" ht="15" x14ac:dyDescent="0.25">
      <c r="B20749" s="114">
        <v>20748</v>
      </c>
      <c r="C20749" s="7">
        <v>25</v>
      </c>
      <c r="G20749">
        <v>26</v>
      </c>
    </row>
    <row r="20750" spans="2:7" customFormat="1" ht="15" x14ac:dyDescent="0.25">
      <c r="B20750" s="114">
        <v>20749</v>
      </c>
      <c r="C20750" s="7">
        <v>25</v>
      </c>
      <c r="G20750">
        <v>26</v>
      </c>
    </row>
    <row r="20751" spans="2:7" customFormat="1" ht="15" x14ac:dyDescent="0.25">
      <c r="B20751" s="114">
        <v>20750</v>
      </c>
      <c r="C20751" s="7">
        <v>25</v>
      </c>
      <c r="G20751">
        <v>26</v>
      </c>
    </row>
    <row r="20752" spans="2:7" customFormat="1" ht="15" x14ac:dyDescent="0.25">
      <c r="B20752" s="114">
        <v>20751</v>
      </c>
      <c r="C20752" s="7">
        <v>25</v>
      </c>
      <c r="G20752">
        <v>26</v>
      </c>
    </row>
    <row r="20753" spans="2:7" customFormat="1" ht="15" x14ac:dyDescent="0.25">
      <c r="B20753" s="114">
        <v>20752</v>
      </c>
      <c r="C20753" s="7">
        <v>25</v>
      </c>
      <c r="G20753">
        <v>26</v>
      </c>
    </row>
    <row r="20754" spans="2:7" customFormat="1" ht="15" x14ac:dyDescent="0.25">
      <c r="B20754" s="114">
        <v>20753</v>
      </c>
      <c r="C20754" s="7">
        <v>25</v>
      </c>
      <c r="G20754">
        <v>26</v>
      </c>
    </row>
    <row r="20755" spans="2:7" customFormat="1" ht="15" x14ac:dyDescent="0.25">
      <c r="B20755" s="114">
        <v>20754</v>
      </c>
      <c r="C20755" s="7">
        <v>25</v>
      </c>
      <c r="G20755">
        <v>26</v>
      </c>
    </row>
    <row r="20756" spans="2:7" customFormat="1" ht="15" x14ac:dyDescent="0.25">
      <c r="B20756" s="114">
        <v>20755</v>
      </c>
      <c r="C20756" s="7">
        <v>25</v>
      </c>
      <c r="G20756">
        <v>26</v>
      </c>
    </row>
    <row r="20757" spans="2:7" customFormat="1" ht="15" x14ac:dyDescent="0.25">
      <c r="B20757" s="114">
        <v>20756</v>
      </c>
      <c r="C20757" s="7">
        <v>25</v>
      </c>
      <c r="G20757">
        <v>26</v>
      </c>
    </row>
    <row r="20758" spans="2:7" customFormat="1" ht="15" x14ac:dyDescent="0.25">
      <c r="B20758" s="114">
        <v>20757</v>
      </c>
      <c r="C20758" s="7">
        <v>25</v>
      </c>
      <c r="G20758">
        <v>26</v>
      </c>
    </row>
    <row r="20759" spans="2:7" customFormat="1" ht="15" x14ac:dyDescent="0.25">
      <c r="B20759" s="114">
        <v>20758</v>
      </c>
      <c r="C20759" s="7">
        <v>25</v>
      </c>
      <c r="G20759">
        <v>26</v>
      </c>
    </row>
    <row r="20760" spans="2:7" customFormat="1" ht="15" x14ac:dyDescent="0.25">
      <c r="B20760" s="114">
        <v>20759</v>
      </c>
      <c r="C20760" s="7">
        <v>25</v>
      </c>
      <c r="G20760">
        <v>26</v>
      </c>
    </row>
    <row r="20761" spans="2:7" customFormat="1" ht="15" x14ac:dyDescent="0.25">
      <c r="B20761" s="114">
        <v>20760</v>
      </c>
      <c r="C20761" s="7">
        <v>25</v>
      </c>
      <c r="G20761">
        <v>26</v>
      </c>
    </row>
    <row r="20762" spans="2:7" customFormat="1" ht="15" x14ac:dyDescent="0.25">
      <c r="B20762" s="114">
        <v>20761</v>
      </c>
      <c r="C20762" s="7">
        <v>25</v>
      </c>
      <c r="G20762">
        <v>26</v>
      </c>
    </row>
    <row r="20763" spans="2:7" customFormat="1" ht="15" x14ac:dyDescent="0.25">
      <c r="B20763" s="114">
        <v>20762</v>
      </c>
      <c r="C20763" s="7">
        <v>25</v>
      </c>
      <c r="G20763">
        <v>26</v>
      </c>
    </row>
    <row r="20764" spans="2:7" customFormat="1" ht="15" x14ac:dyDescent="0.25">
      <c r="B20764" s="114">
        <v>20763</v>
      </c>
      <c r="C20764" s="7">
        <v>25</v>
      </c>
      <c r="G20764">
        <v>26</v>
      </c>
    </row>
    <row r="20765" spans="2:7" customFormat="1" ht="15" x14ac:dyDescent="0.25">
      <c r="B20765" s="114">
        <v>20764</v>
      </c>
      <c r="C20765" s="7">
        <v>25</v>
      </c>
      <c r="G20765">
        <v>26</v>
      </c>
    </row>
    <row r="20766" spans="2:7" customFormat="1" ht="15" x14ac:dyDescent="0.25">
      <c r="B20766" s="114">
        <v>20765</v>
      </c>
      <c r="C20766" s="7">
        <v>25</v>
      </c>
      <c r="G20766">
        <v>26</v>
      </c>
    </row>
    <row r="20767" spans="2:7" customFormat="1" ht="15" x14ac:dyDescent="0.25">
      <c r="B20767" s="114">
        <v>20766</v>
      </c>
      <c r="C20767" s="7">
        <v>25</v>
      </c>
      <c r="G20767">
        <v>26</v>
      </c>
    </row>
    <row r="20768" spans="2:7" customFormat="1" ht="15" x14ac:dyDescent="0.25">
      <c r="B20768" s="114">
        <v>20767</v>
      </c>
      <c r="C20768" s="7">
        <v>25</v>
      </c>
      <c r="G20768">
        <v>26</v>
      </c>
    </row>
    <row r="20769" spans="2:7" customFormat="1" ht="15" x14ac:dyDescent="0.25">
      <c r="B20769" s="114">
        <v>20768</v>
      </c>
      <c r="C20769" s="7">
        <v>25</v>
      </c>
      <c r="G20769">
        <v>26</v>
      </c>
    </row>
    <row r="20770" spans="2:7" customFormat="1" ht="15" x14ac:dyDescent="0.25">
      <c r="B20770" s="114">
        <v>20769</v>
      </c>
      <c r="C20770" s="7">
        <v>25</v>
      </c>
      <c r="G20770">
        <v>26</v>
      </c>
    </row>
    <row r="20771" spans="2:7" customFormat="1" ht="15" x14ac:dyDescent="0.25">
      <c r="B20771" s="114">
        <v>20770</v>
      </c>
      <c r="C20771" s="7">
        <v>25</v>
      </c>
      <c r="G20771">
        <v>26</v>
      </c>
    </row>
    <row r="20772" spans="2:7" customFormat="1" ht="15" x14ac:dyDescent="0.25">
      <c r="B20772" s="114">
        <v>20771</v>
      </c>
      <c r="C20772" s="7">
        <v>25</v>
      </c>
      <c r="G20772">
        <v>26</v>
      </c>
    </row>
    <row r="20773" spans="2:7" customFormat="1" ht="15" x14ac:dyDescent="0.25">
      <c r="B20773" s="114">
        <v>20772</v>
      </c>
      <c r="C20773" s="7">
        <v>25</v>
      </c>
      <c r="G20773">
        <v>26</v>
      </c>
    </row>
    <row r="20774" spans="2:7" customFormat="1" ht="15" x14ac:dyDescent="0.25">
      <c r="B20774" s="114">
        <v>20773</v>
      </c>
      <c r="C20774" s="7">
        <v>25</v>
      </c>
      <c r="G20774">
        <v>26</v>
      </c>
    </row>
    <row r="20775" spans="2:7" customFormat="1" ht="15" x14ac:dyDescent="0.25">
      <c r="B20775" s="114">
        <v>20774</v>
      </c>
      <c r="C20775" s="7">
        <v>25</v>
      </c>
      <c r="G20775">
        <v>26</v>
      </c>
    </row>
    <row r="20776" spans="2:7" customFormat="1" ht="15" x14ac:dyDescent="0.25">
      <c r="B20776" s="114">
        <v>20775</v>
      </c>
      <c r="C20776" s="7">
        <v>25</v>
      </c>
      <c r="G20776">
        <v>26</v>
      </c>
    </row>
    <row r="20777" spans="2:7" customFormat="1" ht="15" x14ac:dyDescent="0.25">
      <c r="B20777" s="114">
        <v>20776</v>
      </c>
      <c r="C20777" s="7">
        <v>25</v>
      </c>
      <c r="G20777">
        <v>26</v>
      </c>
    </row>
    <row r="20778" spans="2:7" customFormat="1" ht="15" x14ac:dyDescent="0.25">
      <c r="B20778" s="114">
        <v>20777</v>
      </c>
      <c r="C20778" s="7">
        <v>25</v>
      </c>
      <c r="G20778">
        <v>26</v>
      </c>
    </row>
    <row r="20779" spans="2:7" customFormat="1" ht="15" x14ac:dyDescent="0.25">
      <c r="B20779" s="114">
        <v>20778</v>
      </c>
      <c r="C20779" s="7">
        <v>25</v>
      </c>
      <c r="G20779">
        <v>26</v>
      </c>
    </row>
    <row r="20780" spans="2:7" customFormat="1" ht="15" x14ac:dyDescent="0.25">
      <c r="B20780" s="114">
        <v>20779</v>
      </c>
      <c r="C20780" s="7">
        <v>25</v>
      </c>
      <c r="G20780">
        <v>26</v>
      </c>
    </row>
    <row r="20781" spans="2:7" customFormat="1" ht="15" x14ac:dyDescent="0.25">
      <c r="B20781" s="114">
        <v>20780</v>
      </c>
      <c r="C20781" s="7">
        <v>25</v>
      </c>
      <c r="G20781">
        <v>26</v>
      </c>
    </row>
    <row r="20782" spans="2:7" customFormat="1" ht="15" x14ac:dyDescent="0.25">
      <c r="B20782" s="114">
        <v>20781</v>
      </c>
      <c r="C20782" s="7">
        <v>25</v>
      </c>
      <c r="G20782">
        <v>26</v>
      </c>
    </row>
    <row r="20783" spans="2:7" customFormat="1" ht="15" x14ac:dyDescent="0.25">
      <c r="B20783" s="114">
        <v>20782</v>
      </c>
      <c r="C20783" s="7">
        <v>25</v>
      </c>
      <c r="G20783">
        <v>26</v>
      </c>
    </row>
    <row r="20784" spans="2:7" customFormat="1" ht="15" x14ac:dyDescent="0.25">
      <c r="B20784" s="114">
        <v>20783</v>
      </c>
      <c r="C20784" s="7">
        <v>25</v>
      </c>
      <c r="G20784">
        <v>26</v>
      </c>
    </row>
    <row r="20785" spans="2:7" customFormat="1" ht="15" x14ac:dyDescent="0.25">
      <c r="B20785" s="114">
        <v>20784</v>
      </c>
      <c r="C20785" s="7">
        <v>25</v>
      </c>
      <c r="G20785">
        <v>26</v>
      </c>
    </row>
    <row r="20786" spans="2:7" customFormat="1" ht="15" x14ac:dyDescent="0.25">
      <c r="B20786" s="114">
        <v>20785</v>
      </c>
      <c r="C20786" s="7">
        <v>25</v>
      </c>
      <c r="G20786">
        <v>26</v>
      </c>
    </row>
    <row r="20787" spans="2:7" customFormat="1" ht="15" x14ac:dyDescent="0.25">
      <c r="B20787" s="114">
        <v>20786</v>
      </c>
      <c r="C20787" s="7">
        <v>25</v>
      </c>
      <c r="G20787">
        <v>26</v>
      </c>
    </row>
    <row r="20788" spans="2:7" customFormat="1" ht="15" x14ac:dyDescent="0.25">
      <c r="B20788" s="114">
        <v>20787</v>
      </c>
      <c r="C20788" s="7">
        <v>25</v>
      </c>
      <c r="G20788">
        <v>26</v>
      </c>
    </row>
    <row r="20789" spans="2:7" customFormat="1" ht="15" x14ac:dyDescent="0.25">
      <c r="B20789" s="114">
        <v>20788</v>
      </c>
      <c r="C20789" s="7">
        <v>25</v>
      </c>
      <c r="G20789">
        <v>26</v>
      </c>
    </row>
    <row r="20790" spans="2:7" customFormat="1" ht="15" x14ac:dyDescent="0.25">
      <c r="B20790" s="114">
        <v>20789</v>
      </c>
      <c r="C20790" s="7">
        <v>25</v>
      </c>
      <c r="G20790">
        <v>26</v>
      </c>
    </row>
    <row r="20791" spans="2:7" customFormat="1" ht="15" x14ac:dyDescent="0.25">
      <c r="B20791" s="114">
        <v>20790</v>
      </c>
      <c r="C20791" s="7">
        <v>25</v>
      </c>
      <c r="G20791">
        <v>26</v>
      </c>
    </row>
    <row r="20792" spans="2:7" customFormat="1" ht="15" x14ac:dyDescent="0.25">
      <c r="B20792" s="114">
        <v>20791</v>
      </c>
      <c r="C20792" s="7">
        <v>25</v>
      </c>
      <c r="G20792">
        <v>26</v>
      </c>
    </row>
    <row r="20793" spans="2:7" customFormat="1" ht="15" x14ac:dyDescent="0.25">
      <c r="B20793" s="114">
        <v>20792</v>
      </c>
      <c r="C20793" s="7">
        <v>25</v>
      </c>
      <c r="G20793">
        <v>26</v>
      </c>
    </row>
    <row r="20794" spans="2:7" customFormat="1" ht="15" x14ac:dyDescent="0.25">
      <c r="B20794" s="114">
        <v>20793</v>
      </c>
      <c r="C20794" s="7">
        <v>25</v>
      </c>
      <c r="G20794">
        <v>26</v>
      </c>
    </row>
    <row r="20795" spans="2:7" customFormat="1" ht="15" x14ac:dyDescent="0.25">
      <c r="B20795" s="114">
        <v>20794</v>
      </c>
      <c r="C20795" s="7">
        <v>25</v>
      </c>
      <c r="G20795">
        <v>26</v>
      </c>
    </row>
    <row r="20796" spans="2:7" customFormat="1" ht="15" x14ac:dyDescent="0.25">
      <c r="B20796" s="114">
        <v>20795</v>
      </c>
      <c r="C20796" s="7">
        <v>25</v>
      </c>
      <c r="G20796">
        <v>26</v>
      </c>
    </row>
    <row r="20797" spans="2:7" customFormat="1" ht="15" x14ac:dyDescent="0.25">
      <c r="B20797" s="114">
        <v>20796</v>
      </c>
      <c r="C20797" s="7">
        <v>25</v>
      </c>
      <c r="G20797">
        <v>26</v>
      </c>
    </row>
    <row r="20798" spans="2:7" customFormat="1" ht="15" x14ac:dyDescent="0.25">
      <c r="B20798" s="114">
        <v>20797</v>
      </c>
      <c r="C20798" s="7">
        <v>25</v>
      </c>
      <c r="G20798">
        <v>26</v>
      </c>
    </row>
    <row r="20799" spans="2:7" customFormat="1" ht="15" x14ac:dyDescent="0.25">
      <c r="B20799" s="114">
        <v>20798</v>
      </c>
      <c r="C20799" s="7">
        <v>25</v>
      </c>
      <c r="G20799">
        <v>26</v>
      </c>
    </row>
    <row r="20800" spans="2:7" customFormat="1" ht="15" x14ac:dyDescent="0.25">
      <c r="B20800" s="114">
        <v>20799</v>
      </c>
      <c r="C20800" s="7">
        <v>25</v>
      </c>
      <c r="G20800">
        <v>26</v>
      </c>
    </row>
    <row r="20801" spans="2:7" customFormat="1" ht="15" x14ac:dyDescent="0.25">
      <c r="B20801" s="114">
        <v>20800</v>
      </c>
      <c r="C20801" s="7">
        <v>25</v>
      </c>
      <c r="G20801">
        <v>26</v>
      </c>
    </row>
    <row r="20802" spans="2:7" customFormat="1" ht="15" x14ac:dyDescent="0.25">
      <c r="B20802" s="114">
        <v>20801</v>
      </c>
      <c r="C20802" s="7">
        <v>25</v>
      </c>
      <c r="G20802">
        <v>26</v>
      </c>
    </row>
    <row r="20803" spans="2:7" customFormat="1" ht="15" x14ac:dyDescent="0.25">
      <c r="B20803" s="114">
        <v>20802</v>
      </c>
      <c r="C20803" s="7">
        <v>25</v>
      </c>
      <c r="G20803">
        <v>26</v>
      </c>
    </row>
    <row r="20804" spans="2:7" customFormat="1" ht="15" x14ac:dyDescent="0.25">
      <c r="B20804" s="114">
        <v>20803</v>
      </c>
      <c r="C20804" s="7">
        <v>25</v>
      </c>
      <c r="G20804">
        <v>26</v>
      </c>
    </row>
    <row r="20805" spans="2:7" customFormat="1" ht="15" x14ac:dyDescent="0.25">
      <c r="B20805" s="114">
        <v>20804</v>
      </c>
      <c r="C20805" s="7">
        <v>25</v>
      </c>
      <c r="G20805">
        <v>26</v>
      </c>
    </row>
    <row r="20806" spans="2:7" customFormat="1" ht="15" x14ac:dyDescent="0.25">
      <c r="B20806" s="114">
        <v>20805</v>
      </c>
      <c r="C20806" s="7">
        <v>25</v>
      </c>
      <c r="G20806">
        <v>26</v>
      </c>
    </row>
    <row r="20807" spans="2:7" customFormat="1" ht="15" x14ac:dyDescent="0.25">
      <c r="B20807" s="114">
        <v>20806</v>
      </c>
      <c r="C20807" s="7">
        <v>25</v>
      </c>
      <c r="G20807">
        <v>26</v>
      </c>
    </row>
    <row r="20808" spans="2:7" customFormat="1" ht="15" x14ac:dyDescent="0.25">
      <c r="B20808" s="114">
        <v>20807</v>
      </c>
      <c r="C20808" s="7">
        <v>25</v>
      </c>
      <c r="G20808">
        <v>26</v>
      </c>
    </row>
    <row r="20809" spans="2:7" customFormat="1" ht="15" x14ac:dyDescent="0.25">
      <c r="B20809" s="114">
        <v>20808</v>
      </c>
      <c r="C20809" s="7">
        <v>25</v>
      </c>
      <c r="G20809">
        <v>26</v>
      </c>
    </row>
    <row r="20810" spans="2:7" customFormat="1" ht="15" x14ac:dyDescent="0.25">
      <c r="B20810" s="114">
        <v>20809</v>
      </c>
      <c r="C20810" s="7">
        <v>25</v>
      </c>
      <c r="G20810">
        <v>26</v>
      </c>
    </row>
    <row r="20811" spans="2:7" customFormat="1" ht="15" x14ac:dyDescent="0.25">
      <c r="B20811" s="114">
        <v>20810</v>
      </c>
      <c r="C20811" s="7">
        <v>25</v>
      </c>
      <c r="G20811">
        <v>26</v>
      </c>
    </row>
    <row r="20812" spans="2:7" customFormat="1" ht="15" x14ac:dyDescent="0.25">
      <c r="B20812" s="114">
        <v>20811</v>
      </c>
      <c r="C20812" s="7">
        <v>25</v>
      </c>
      <c r="G20812">
        <v>26</v>
      </c>
    </row>
    <row r="20813" spans="2:7" customFormat="1" ht="15" x14ac:dyDescent="0.25">
      <c r="B20813" s="114">
        <v>20812</v>
      </c>
      <c r="C20813" s="7">
        <v>25</v>
      </c>
      <c r="G20813">
        <v>26</v>
      </c>
    </row>
    <row r="20814" spans="2:7" customFormat="1" ht="15" x14ac:dyDescent="0.25">
      <c r="B20814" s="114">
        <v>20813</v>
      </c>
      <c r="C20814" s="7">
        <v>25</v>
      </c>
      <c r="G20814">
        <v>26</v>
      </c>
    </row>
    <row r="20815" spans="2:7" customFormat="1" ht="15" x14ac:dyDescent="0.25">
      <c r="B20815" s="114">
        <v>20814</v>
      </c>
      <c r="C20815" s="7">
        <v>25</v>
      </c>
      <c r="G20815">
        <v>26</v>
      </c>
    </row>
    <row r="20816" spans="2:7" customFormat="1" ht="15" x14ac:dyDescent="0.25">
      <c r="B20816" s="114">
        <v>20815</v>
      </c>
      <c r="C20816" s="7">
        <v>25</v>
      </c>
      <c r="G20816">
        <v>26</v>
      </c>
    </row>
    <row r="20817" spans="2:7" customFormat="1" ht="15" x14ac:dyDescent="0.25">
      <c r="B20817" s="114">
        <v>20816</v>
      </c>
      <c r="C20817" s="7">
        <v>25</v>
      </c>
      <c r="G20817">
        <v>26</v>
      </c>
    </row>
    <row r="20818" spans="2:7" customFormat="1" ht="15" x14ac:dyDescent="0.25">
      <c r="B20818" s="114">
        <v>20817</v>
      </c>
      <c r="C20818" s="7">
        <v>25</v>
      </c>
      <c r="G20818">
        <v>26</v>
      </c>
    </row>
    <row r="20819" spans="2:7" customFormat="1" ht="15" x14ac:dyDescent="0.25">
      <c r="B20819" s="114">
        <v>20818</v>
      </c>
      <c r="C20819" s="7">
        <v>25</v>
      </c>
      <c r="G20819">
        <v>26</v>
      </c>
    </row>
    <row r="20820" spans="2:7" customFormat="1" ht="15" x14ac:dyDescent="0.25">
      <c r="B20820" s="114">
        <v>20819</v>
      </c>
      <c r="C20820" s="7">
        <v>25</v>
      </c>
      <c r="G20820">
        <v>26</v>
      </c>
    </row>
    <row r="20821" spans="2:7" customFormat="1" ht="15" x14ac:dyDescent="0.25">
      <c r="B20821" s="114">
        <v>20820</v>
      </c>
      <c r="C20821" s="7">
        <v>25</v>
      </c>
      <c r="G20821">
        <v>26</v>
      </c>
    </row>
    <row r="20822" spans="2:7" customFormat="1" ht="15" x14ac:dyDescent="0.25">
      <c r="B20822" s="114">
        <v>20821</v>
      </c>
      <c r="C20822" s="7">
        <v>25</v>
      </c>
      <c r="G20822">
        <v>26</v>
      </c>
    </row>
    <row r="20823" spans="2:7" customFormat="1" ht="15" x14ac:dyDescent="0.25">
      <c r="B20823" s="114">
        <v>20822</v>
      </c>
      <c r="C20823" s="7">
        <v>25</v>
      </c>
      <c r="G20823">
        <v>26</v>
      </c>
    </row>
    <row r="20824" spans="2:7" customFormat="1" ht="15" x14ac:dyDescent="0.25">
      <c r="B20824" s="114">
        <v>20823</v>
      </c>
      <c r="C20824" s="7">
        <v>25</v>
      </c>
      <c r="G20824">
        <v>26</v>
      </c>
    </row>
    <row r="20825" spans="2:7" customFormat="1" ht="15" x14ac:dyDescent="0.25">
      <c r="B20825" s="114">
        <v>20824</v>
      </c>
      <c r="C20825" s="7">
        <v>25</v>
      </c>
      <c r="G20825">
        <v>26</v>
      </c>
    </row>
    <row r="20826" spans="2:7" customFormat="1" ht="15" x14ac:dyDescent="0.25">
      <c r="B20826" s="114">
        <v>20825</v>
      </c>
      <c r="C20826" s="7">
        <v>25</v>
      </c>
      <c r="G20826">
        <v>26</v>
      </c>
    </row>
    <row r="20827" spans="2:7" customFormat="1" ht="15" x14ac:dyDescent="0.25">
      <c r="B20827" s="114">
        <v>20826</v>
      </c>
      <c r="C20827" s="7">
        <v>25</v>
      </c>
      <c r="G20827">
        <v>26</v>
      </c>
    </row>
    <row r="20828" spans="2:7" customFormat="1" ht="15" x14ac:dyDescent="0.25">
      <c r="B20828" s="114">
        <v>20827</v>
      </c>
      <c r="C20828" s="7">
        <v>25</v>
      </c>
      <c r="G20828">
        <v>26</v>
      </c>
    </row>
    <row r="20829" spans="2:7" customFormat="1" ht="15" x14ac:dyDescent="0.25">
      <c r="B20829" s="114">
        <v>20828</v>
      </c>
      <c r="C20829" s="7">
        <v>25</v>
      </c>
      <c r="G20829">
        <v>26</v>
      </c>
    </row>
    <row r="20830" spans="2:7" customFormat="1" ht="15" x14ac:dyDescent="0.25">
      <c r="B20830" s="114">
        <v>20829</v>
      </c>
      <c r="C20830" s="7">
        <v>25</v>
      </c>
      <c r="G20830">
        <v>26</v>
      </c>
    </row>
    <row r="20831" spans="2:7" customFormat="1" ht="15" x14ac:dyDescent="0.25">
      <c r="B20831" s="114">
        <v>20830</v>
      </c>
      <c r="C20831" s="7">
        <v>25</v>
      </c>
      <c r="G20831">
        <v>26</v>
      </c>
    </row>
    <row r="20832" spans="2:7" customFormat="1" ht="15" x14ac:dyDescent="0.25">
      <c r="B20832" s="114">
        <v>20831</v>
      </c>
      <c r="C20832" s="7">
        <v>25</v>
      </c>
      <c r="G20832">
        <v>26</v>
      </c>
    </row>
    <row r="20833" spans="2:7" customFormat="1" ht="15" x14ac:dyDescent="0.25">
      <c r="B20833" s="114">
        <v>20832</v>
      </c>
      <c r="C20833" s="7">
        <v>25</v>
      </c>
      <c r="G20833">
        <v>26</v>
      </c>
    </row>
    <row r="20834" spans="2:7" customFormat="1" ht="15" x14ac:dyDescent="0.25">
      <c r="B20834" s="114">
        <v>20833</v>
      </c>
      <c r="C20834" s="7">
        <v>25</v>
      </c>
      <c r="G20834">
        <v>26</v>
      </c>
    </row>
    <row r="20835" spans="2:7" customFormat="1" ht="15" x14ac:dyDescent="0.25">
      <c r="B20835" s="114">
        <v>20834</v>
      </c>
      <c r="C20835" s="7">
        <v>25</v>
      </c>
      <c r="G20835">
        <v>26</v>
      </c>
    </row>
    <row r="20836" spans="2:7" customFormat="1" ht="15" x14ac:dyDescent="0.25">
      <c r="B20836" s="114">
        <v>20835</v>
      </c>
      <c r="C20836" s="7">
        <v>25</v>
      </c>
      <c r="G20836">
        <v>26</v>
      </c>
    </row>
    <row r="20837" spans="2:7" customFormat="1" ht="15" x14ac:dyDescent="0.25">
      <c r="B20837" s="114">
        <v>20836</v>
      </c>
      <c r="C20837" s="7">
        <v>25</v>
      </c>
      <c r="G20837">
        <v>26</v>
      </c>
    </row>
    <row r="20838" spans="2:7" customFormat="1" ht="15" x14ac:dyDescent="0.25">
      <c r="B20838" s="114">
        <v>20837</v>
      </c>
      <c r="C20838" s="7">
        <v>25</v>
      </c>
      <c r="G20838">
        <v>26</v>
      </c>
    </row>
    <row r="20839" spans="2:7" customFormat="1" ht="15" x14ac:dyDescent="0.25">
      <c r="B20839" s="114">
        <v>20838</v>
      </c>
      <c r="C20839" s="7">
        <v>25</v>
      </c>
      <c r="G20839">
        <v>26</v>
      </c>
    </row>
    <row r="20840" spans="2:7" customFormat="1" ht="15" x14ac:dyDescent="0.25">
      <c r="B20840" s="114">
        <v>20839</v>
      </c>
      <c r="C20840" s="7">
        <v>25</v>
      </c>
      <c r="G20840">
        <v>26</v>
      </c>
    </row>
    <row r="20841" spans="2:7" customFormat="1" ht="15" x14ac:dyDescent="0.25">
      <c r="B20841" s="114">
        <v>20840</v>
      </c>
      <c r="C20841" s="7">
        <v>25</v>
      </c>
      <c r="G20841">
        <v>26</v>
      </c>
    </row>
    <row r="20842" spans="2:7" customFormat="1" ht="15" x14ac:dyDescent="0.25">
      <c r="B20842" s="114">
        <v>20841</v>
      </c>
      <c r="C20842" s="7">
        <v>25</v>
      </c>
      <c r="G20842">
        <v>26</v>
      </c>
    </row>
    <row r="20843" spans="2:7" customFormat="1" ht="15" x14ac:dyDescent="0.25">
      <c r="B20843" s="114">
        <v>20842</v>
      </c>
      <c r="C20843" s="7">
        <v>25</v>
      </c>
      <c r="G20843">
        <v>26</v>
      </c>
    </row>
    <row r="20844" spans="2:7" customFormat="1" ht="15" x14ac:dyDescent="0.25">
      <c r="B20844" s="114">
        <v>20843</v>
      </c>
      <c r="C20844" s="7">
        <v>25</v>
      </c>
      <c r="G20844">
        <v>26</v>
      </c>
    </row>
    <row r="20845" spans="2:7" customFormat="1" ht="15" x14ac:dyDescent="0.25">
      <c r="B20845" s="114">
        <v>20844</v>
      </c>
      <c r="C20845" s="7">
        <v>25</v>
      </c>
      <c r="G20845">
        <v>26</v>
      </c>
    </row>
    <row r="20846" spans="2:7" customFormat="1" ht="15" x14ac:dyDescent="0.25">
      <c r="B20846" s="114">
        <v>20845</v>
      </c>
      <c r="C20846" s="7">
        <v>25</v>
      </c>
      <c r="G20846">
        <v>26</v>
      </c>
    </row>
    <row r="20847" spans="2:7" customFormat="1" ht="15" x14ac:dyDescent="0.25">
      <c r="B20847" s="114">
        <v>20846</v>
      </c>
      <c r="C20847" s="7">
        <v>25</v>
      </c>
      <c r="G20847">
        <v>26</v>
      </c>
    </row>
    <row r="20848" spans="2:7" customFormat="1" ht="15" x14ac:dyDescent="0.25">
      <c r="B20848" s="114">
        <v>20847</v>
      </c>
      <c r="C20848" s="7">
        <v>25</v>
      </c>
      <c r="G20848">
        <v>26</v>
      </c>
    </row>
    <row r="20849" spans="2:7" customFormat="1" ht="15" x14ac:dyDescent="0.25">
      <c r="B20849" s="114">
        <v>20848</v>
      </c>
      <c r="C20849" s="7">
        <v>25</v>
      </c>
      <c r="G20849">
        <v>26</v>
      </c>
    </row>
    <row r="20850" spans="2:7" customFormat="1" ht="15" x14ac:dyDescent="0.25">
      <c r="B20850" s="114">
        <v>20849</v>
      </c>
      <c r="C20850" s="7">
        <v>25</v>
      </c>
      <c r="G20850">
        <v>26</v>
      </c>
    </row>
    <row r="20851" spans="2:7" customFormat="1" ht="15" x14ac:dyDescent="0.25">
      <c r="B20851" s="114">
        <v>20850</v>
      </c>
      <c r="C20851" s="7">
        <v>25</v>
      </c>
      <c r="G20851">
        <v>26</v>
      </c>
    </row>
    <row r="20852" spans="2:7" customFormat="1" ht="15" x14ac:dyDescent="0.25">
      <c r="B20852" s="114">
        <v>20851</v>
      </c>
      <c r="C20852" s="7">
        <v>25</v>
      </c>
      <c r="G20852">
        <v>26</v>
      </c>
    </row>
    <row r="20853" spans="2:7" customFormat="1" ht="15" x14ac:dyDescent="0.25">
      <c r="B20853" s="114">
        <v>20852</v>
      </c>
      <c r="C20853" s="7">
        <v>25</v>
      </c>
      <c r="G20853">
        <v>26</v>
      </c>
    </row>
    <row r="20854" spans="2:7" customFormat="1" ht="15" x14ac:dyDescent="0.25">
      <c r="B20854" s="114">
        <v>20853</v>
      </c>
      <c r="C20854" s="7">
        <v>25</v>
      </c>
      <c r="G20854">
        <v>26</v>
      </c>
    </row>
    <row r="20855" spans="2:7" customFormat="1" ht="15" x14ac:dyDescent="0.25">
      <c r="B20855" s="114">
        <v>20854</v>
      </c>
      <c r="C20855" s="7">
        <v>25</v>
      </c>
      <c r="G20855">
        <v>26</v>
      </c>
    </row>
    <row r="20856" spans="2:7" customFormat="1" ht="15" x14ac:dyDescent="0.25">
      <c r="B20856" s="114">
        <v>20855</v>
      </c>
      <c r="C20856" s="7">
        <v>25</v>
      </c>
      <c r="G20856">
        <v>26</v>
      </c>
    </row>
    <row r="20857" spans="2:7" customFormat="1" ht="15" x14ac:dyDescent="0.25">
      <c r="B20857" s="114">
        <v>20856</v>
      </c>
      <c r="C20857" s="7">
        <v>25</v>
      </c>
      <c r="G20857">
        <v>26</v>
      </c>
    </row>
    <row r="20858" spans="2:7" customFormat="1" ht="15" x14ac:dyDescent="0.25">
      <c r="B20858" s="114">
        <v>20857</v>
      </c>
      <c r="C20858" s="7">
        <v>25</v>
      </c>
      <c r="G20858">
        <v>26</v>
      </c>
    </row>
    <row r="20859" spans="2:7" customFormat="1" ht="15" x14ac:dyDescent="0.25">
      <c r="B20859" s="114">
        <v>20858</v>
      </c>
      <c r="C20859" s="7">
        <v>25</v>
      </c>
      <c r="G20859">
        <v>26</v>
      </c>
    </row>
    <row r="20860" spans="2:7" customFormat="1" ht="15" x14ac:dyDescent="0.25">
      <c r="B20860" s="114">
        <v>20859</v>
      </c>
      <c r="C20860" s="7">
        <v>25</v>
      </c>
      <c r="G20860">
        <v>26</v>
      </c>
    </row>
    <row r="20861" spans="2:7" customFormat="1" ht="15" x14ac:dyDescent="0.25">
      <c r="B20861" s="114">
        <v>20860</v>
      </c>
      <c r="C20861" s="7">
        <v>25</v>
      </c>
      <c r="G20861">
        <v>26</v>
      </c>
    </row>
    <row r="20862" spans="2:7" customFormat="1" ht="15" x14ac:dyDescent="0.25">
      <c r="B20862" s="114">
        <v>20861</v>
      </c>
      <c r="C20862" s="7">
        <v>25</v>
      </c>
      <c r="G20862">
        <v>26</v>
      </c>
    </row>
    <row r="20863" spans="2:7" customFormat="1" ht="15" x14ac:dyDescent="0.25">
      <c r="B20863" s="114">
        <v>20862</v>
      </c>
      <c r="C20863" s="7">
        <v>25</v>
      </c>
      <c r="G20863">
        <v>26</v>
      </c>
    </row>
    <row r="20864" spans="2:7" customFormat="1" ht="15" x14ac:dyDescent="0.25">
      <c r="B20864" s="114">
        <v>20863</v>
      </c>
      <c r="C20864" s="7">
        <v>25</v>
      </c>
      <c r="G20864">
        <v>26</v>
      </c>
    </row>
    <row r="20865" spans="2:7" customFormat="1" ht="15" x14ac:dyDescent="0.25">
      <c r="B20865" s="114">
        <v>20864</v>
      </c>
      <c r="C20865" s="7">
        <v>25</v>
      </c>
      <c r="G20865">
        <v>26</v>
      </c>
    </row>
    <row r="20866" spans="2:7" customFormat="1" ht="15" x14ac:dyDescent="0.25">
      <c r="B20866" s="114">
        <v>20865</v>
      </c>
      <c r="C20866" s="7">
        <v>25</v>
      </c>
      <c r="G20866">
        <v>26</v>
      </c>
    </row>
    <row r="20867" spans="2:7" customFormat="1" ht="15" x14ac:dyDescent="0.25">
      <c r="B20867" s="114">
        <v>20866</v>
      </c>
      <c r="C20867" s="7">
        <v>25</v>
      </c>
      <c r="G20867">
        <v>26</v>
      </c>
    </row>
    <row r="20868" spans="2:7" customFormat="1" ht="15" x14ac:dyDescent="0.25">
      <c r="B20868" s="114">
        <v>20867</v>
      </c>
      <c r="C20868" s="7">
        <v>25</v>
      </c>
      <c r="G20868">
        <v>26</v>
      </c>
    </row>
    <row r="20869" spans="2:7" customFormat="1" ht="15" x14ac:dyDescent="0.25">
      <c r="B20869" s="114">
        <v>20868</v>
      </c>
      <c r="C20869" s="7">
        <v>25</v>
      </c>
      <c r="G20869">
        <v>26</v>
      </c>
    </row>
    <row r="20870" spans="2:7" customFormat="1" ht="15" x14ac:dyDescent="0.25">
      <c r="B20870" s="114">
        <v>20869</v>
      </c>
      <c r="C20870" s="7">
        <v>25</v>
      </c>
      <c r="G20870">
        <v>26</v>
      </c>
    </row>
    <row r="20871" spans="2:7" customFormat="1" ht="15" x14ac:dyDescent="0.25">
      <c r="B20871" s="114">
        <v>20870</v>
      </c>
      <c r="C20871" s="7">
        <v>25</v>
      </c>
      <c r="G20871">
        <v>26</v>
      </c>
    </row>
    <row r="20872" spans="2:7" customFormat="1" ht="15" x14ac:dyDescent="0.25">
      <c r="B20872" s="114">
        <v>20871</v>
      </c>
      <c r="C20872" s="7">
        <v>25</v>
      </c>
      <c r="G20872">
        <v>26</v>
      </c>
    </row>
    <row r="20873" spans="2:7" customFormat="1" ht="15" x14ac:dyDescent="0.25">
      <c r="B20873" s="114">
        <v>20872</v>
      </c>
      <c r="C20873" s="7">
        <v>25</v>
      </c>
      <c r="G20873">
        <v>26</v>
      </c>
    </row>
    <row r="20874" spans="2:7" customFormat="1" ht="15" x14ac:dyDescent="0.25">
      <c r="B20874" s="114">
        <v>20873</v>
      </c>
      <c r="C20874" s="7">
        <v>25</v>
      </c>
      <c r="G20874">
        <v>26</v>
      </c>
    </row>
    <row r="20875" spans="2:7" customFormat="1" ht="15" x14ac:dyDescent="0.25">
      <c r="B20875" s="114">
        <v>20874</v>
      </c>
      <c r="C20875" s="7">
        <v>25</v>
      </c>
      <c r="G20875">
        <v>26</v>
      </c>
    </row>
    <row r="20876" spans="2:7" customFormat="1" ht="15" x14ac:dyDescent="0.25">
      <c r="B20876" s="114">
        <v>20875</v>
      </c>
      <c r="C20876" s="7">
        <v>25</v>
      </c>
      <c r="G20876">
        <v>26</v>
      </c>
    </row>
    <row r="20877" spans="2:7" customFormat="1" ht="15" x14ac:dyDescent="0.25">
      <c r="B20877" s="114">
        <v>20876</v>
      </c>
      <c r="C20877" s="7">
        <v>25</v>
      </c>
      <c r="G20877">
        <v>26</v>
      </c>
    </row>
    <row r="20878" spans="2:7" customFormat="1" ht="15" x14ac:dyDescent="0.25">
      <c r="B20878" s="114">
        <v>20877</v>
      </c>
      <c r="C20878" s="7">
        <v>25</v>
      </c>
      <c r="G20878">
        <v>26</v>
      </c>
    </row>
    <row r="20879" spans="2:7" customFormat="1" ht="15" x14ac:dyDescent="0.25">
      <c r="B20879" s="114">
        <v>20878</v>
      </c>
      <c r="C20879" s="7">
        <v>25</v>
      </c>
      <c r="G20879">
        <v>26</v>
      </c>
    </row>
    <row r="20880" spans="2:7" customFormat="1" ht="15" x14ac:dyDescent="0.25">
      <c r="B20880" s="114">
        <v>20879</v>
      </c>
      <c r="C20880" s="7">
        <v>25</v>
      </c>
      <c r="G20880">
        <v>26</v>
      </c>
    </row>
    <row r="20881" spans="2:7" customFormat="1" ht="15" x14ac:dyDescent="0.25">
      <c r="B20881" s="114">
        <v>20880</v>
      </c>
      <c r="C20881" s="7">
        <v>25</v>
      </c>
      <c r="G20881">
        <v>26</v>
      </c>
    </row>
    <row r="20882" spans="2:7" customFormat="1" ht="15" x14ac:dyDescent="0.25">
      <c r="B20882" s="114">
        <v>20881</v>
      </c>
      <c r="C20882" s="7">
        <v>25</v>
      </c>
      <c r="G20882">
        <v>26</v>
      </c>
    </row>
    <row r="20883" spans="2:7" customFormat="1" ht="15" x14ac:dyDescent="0.25">
      <c r="B20883" s="114">
        <v>20882</v>
      </c>
      <c r="C20883" s="7">
        <v>25</v>
      </c>
      <c r="G20883">
        <v>26</v>
      </c>
    </row>
    <row r="20884" spans="2:7" customFormat="1" ht="15" x14ac:dyDescent="0.25">
      <c r="B20884" s="114">
        <v>20883</v>
      </c>
      <c r="C20884" s="7">
        <v>25</v>
      </c>
      <c r="G20884">
        <v>26</v>
      </c>
    </row>
    <row r="20885" spans="2:7" customFormat="1" ht="15" x14ac:dyDescent="0.25">
      <c r="B20885" s="114">
        <v>20884</v>
      </c>
      <c r="C20885" s="7">
        <v>25</v>
      </c>
      <c r="G20885">
        <v>26</v>
      </c>
    </row>
    <row r="20886" spans="2:7" customFormat="1" ht="15" x14ac:dyDescent="0.25">
      <c r="B20886" s="114">
        <v>20885</v>
      </c>
      <c r="C20886" s="7">
        <v>25</v>
      </c>
      <c r="G20886">
        <v>26</v>
      </c>
    </row>
    <row r="20887" spans="2:7" customFormat="1" ht="15" x14ac:dyDescent="0.25">
      <c r="B20887" s="114">
        <v>20886</v>
      </c>
      <c r="C20887" s="7">
        <v>25</v>
      </c>
      <c r="G20887">
        <v>26</v>
      </c>
    </row>
    <row r="20888" spans="2:7" customFormat="1" ht="15" x14ac:dyDescent="0.25">
      <c r="B20888" s="114">
        <v>20887</v>
      </c>
      <c r="C20888" s="7">
        <v>25</v>
      </c>
      <c r="G20888">
        <v>26</v>
      </c>
    </row>
    <row r="20889" spans="2:7" customFormat="1" ht="15" x14ac:dyDescent="0.25">
      <c r="B20889" s="114">
        <v>20888</v>
      </c>
      <c r="C20889" s="7">
        <v>25</v>
      </c>
      <c r="G20889">
        <v>26</v>
      </c>
    </row>
    <row r="20890" spans="2:7" customFormat="1" ht="15" x14ac:dyDescent="0.25">
      <c r="B20890" s="114">
        <v>20889</v>
      </c>
      <c r="C20890" s="7">
        <v>25</v>
      </c>
      <c r="G20890">
        <v>26</v>
      </c>
    </row>
    <row r="20891" spans="2:7" customFormat="1" ht="15" x14ac:dyDescent="0.25">
      <c r="B20891" s="114">
        <v>20890</v>
      </c>
      <c r="C20891" s="7">
        <v>25</v>
      </c>
      <c r="G20891">
        <v>26</v>
      </c>
    </row>
    <row r="20892" spans="2:7" customFormat="1" ht="15" x14ac:dyDescent="0.25">
      <c r="B20892" s="114">
        <v>20891</v>
      </c>
      <c r="C20892" s="7">
        <v>25</v>
      </c>
      <c r="G20892">
        <v>26</v>
      </c>
    </row>
    <row r="20893" spans="2:7" customFormat="1" ht="15" x14ac:dyDescent="0.25">
      <c r="B20893" s="114">
        <v>20892</v>
      </c>
      <c r="C20893" s="7">
        <v>25</v>
      </c>
      <c r="G20893">
        <v>26</v>
      </c>
    </row>
    <row r="20894" spans="2:7" customFormat="1" ht="15" x14ac:dyDescent="0.25">
      <c r="B20894" s="114">
        <v>20893</v>
      </c>
      <c r="C20894" s="7">
        <v>25</v>
      </c>
      <c r="G20894">
        <v>26</v>
      </c>
    </row>
    <row r="20895" spans="2:7" customFormat="1" ht="15" x14ac:dyDescent="0.25">
      <c r="B20895" s="114">
        <v>20894</v>
      </c>
      <c r="C20895" s="7">
        <v>25</v>
      </c>
      <c r="G20895">
        <v>26</v>
      </c>
    </row>
    <row r="20896" spans="2:7" customFormat="1" ht="15" x14ac:dyDescent="0.25">
      <c r="B20896" s="114">
        <v>20895</v>
      </c>
      <c r="C20896" s="7">
        <v>25</v>
      </c>
      <c r="G20896">
        <v>26</v>
      </c>
    </row>
    <row r="20897" spans="2:7" customFormat="1" ht="15" x14ac:dyDescent="0.25">
      <c r="B20897" s="114">
        <v>20896</v>
      </c>
      <c r="C20897" s="7">
        <v>25</v>
      </c>
      <c r="G20897">
        <v>26</v>
      </c>
    </row>
    <row r="20898" spans="2:7" customFormat="1" ht="15" x14ac:dyDescent="0.25">
      <c r="B20898" s="114">
        <v>20897</v>
      </c>
      <c r="C20898" s="7">
        <v>25</v>
      </c>
      <c r="G20898">
        <v>26</v>
      </c>
    </row>
    <row r="20899" spans="2:7" customFormat="1" ht="15" x14ac:dyDescent="0.25">
      <c r="B20899" s="114">
        <v>20898</v>
      </c>
      <c r="C20899" s="7">
        <v>25</v>
      </c>
      <c r="G20899">
        <v>26</v>
      </c>
    </row>
    <row r="20900" spans="2:7" customFormat="1" ht="15" x14ac:dyDescent="0.25">
      <c r="B20900" s="114">
        <v>20899</v>
      </c>
      <c r="C20900" s="7">
        <v>25</v>
      </c>
      <c r="G20900">
        <v>26</v>
      </c>
    </row>
    <row r="20901" spans="2:7" customFormat="1" ht="15" x14ac:dyDescent="0.25">
      <c r="B20901" s="114">
        <v>20900</v>
      </c>
      <c r="C20901" s="7">
        <v>25</v>
      </c>
      <c r="G20901">
        <v>26</v>
      </c>
    </row>
    <row r="20902" spans="2:7" customFormat="1" ht="15" x14ac:dyDescent="0.25">
      <c r="B20902" s="114">
        <v>20901</v>
      </c>
      <c r="C20902" s="7">
        <v>25</v>
      </c>
      <c r="G20902">
        <v>26</v>
      </c>
    </row>
    <row r="20903" spans="2:7" customFormat="1" ht="15" x14ac:dyDescent="0.25">
      <c r="B20903" s="114">
        <v>20902</v>
      </c>
      <c r="C20903" s="7">
        <v>25</v>
      </c>
      <c r="G20903">
        <v>26</v>
      </c>
    </row>
    <row r="20904" spans="2:7" customFormat="1" ht="15" x14ac:dyDescent="0.25">
      <c r="B20904" s="114">
        <v>20903</v>
      </c>
      <c r="C20904" s="7">
        <v>25</v>
      </c>
      <c r="G20904">
        <v>26</v>
      </c>
    </row>
    <row r="20905" spans="2:7" customFormat="1" ht="15" x14ac:dyDescent="0.25">
      <c r="B20905" s="114">
        <v>20904</v>
      </c>
      <c r="C20905" s="7">
        <v>25</v>
      </c>
      <c r="G20905">
        <v>26</v>
      </c>
    </row>
    <row r="20906" spans="2:7" customFormat="1" ht="15" x14ac:dyDescent="0.25">
      <c r="B20906" s="114">
        <v>20905</v>
      </c>
      <c r="C20906" s="7">
        <v>25</v>
      </c>
      <c r="G20906">
        <v>26</v>
      </c>
    </row>
    <row r="20907" spans="2:7" customFormat="1" ht="15" x14ac:dyDescent="0.25">
      <c r="B20907" s="114">
        <v>20906</v>
      </c>
      <c r="C20907" s="7">
        <v>25</v>
      </c>
      <c r="G20907">
        <v>26</v>
      </c>
    </row>
    <row r="20908" spans="2:7" customFormat="1" ht="15" x14ac:dyDescent="0.25">
      <c r="B20908" s="114">
        <v>20907</v>
      </c>
      <c r="C20908" s="7">
        <v>25</v>
      </c>
      <c r="G20908">
        <v>26</v>
      </c>
    </row>
    <row r="20909" spans="2:7" customFormat="1" ht="15" x14ac:dyDescent="0.25">
      <c r="B20909" s="114">
        <v>20908</v>
      </c>
      <c r="C20909" s="7">
        <v>25</v>
      </c>
      <c r="G20909">
        <v>26</v>
      </c>
    </row>
    <row r="20910" spans="2:7" customFormat="1" ht="15" x14ac:dyDescent="0.25">
      <c r="B20910" s="114">
        <v>20909</v>
      </c>
      <c r="C20910" s="7">
        <v>25</v>
      </c>
      <c r="G20910">
        <v>26</v>
      </c>
    </row>
    <row r="20911" spans="2:7" customFormat="1" ht="15" x14ac:dyDescent="0.25">
      <c r="B20911" s="114">
        <v>20910</v>
      </c>
      <c r="C20911" s="7">
        <v>25</v>
      </c>
      <c r="G20911">
        <v>26</v>
      </c>
    </row>
    <row r="20912" spans="2:7" customFormat="1" ht="15" x14ac:dyDescent="0.25">
      <c r="B20912" s="114">
        <v>20911</v>
      </c>
      <c r="C20912" s="7">
        <v>25</v>
      </c>
      <c r="G20912">
        <v>26</v>
      </c>
    </row>
    <row r="20913" spans="2:7" customFormat="1" ht="15" x14ac:dyDescent="0.25">
      <c r="B20913" s="114">
        <v>20912</v>
      </c>
      <c r="C20913" s="7">
        <v>25</v>
      </c>
      <c r="G20913">
        <v>26</v>
      </c>
    </row>
    <row r="20914" spans="2:7" customFormat="1" ht="15" x14ac:dyDescent="0.25">
      <c r="B20914" s="114">
        <v>20913</v>
      </c>
      <c r="C20914" s="7">
        <v>25</v>
      </c>
      <c r="G20914">
        <v>26</v>
      </c>
    </row>
    <row r="20915" spans="2:7" customFormat="1" ht="15" x14ac:dyDescent="0.25">
      <c r="B20915" s="114">
        <v>20914</v>
      </c>
      <c r="C20915" s="7">
        <v>25</v>
      </c>
      <c r="G20915">
        <v>26</v>
      </c>
    </row>
    <row r="20916" spans="2:7" customFormat="1" ht="15" x14ac:dyDescent="0.25">
      <c r="B20916" s="114">
        <v>20915</v>
      </c>
      <c r="C20916" s="7">
        <v>25</v>
      </c>
      <c r="G20916">
        <v>26</v>
      </c>
    </row>
    <row r="20917" spans="2:7" customFormat="1" ht="15" x14ac:dyDescent="0.25">
      <c r="B20917" s="114">
        <v>20916</v>
      </c>
      <c r="C20917" s="7">
        <v>25</v>
      </c>
      <c r="G20917">
        <v>26</v>
      </c>
    </row>
    <row r="20918" spans="2:7" customFormat="1" ht="15" x14ac:dyDescent="0.25">
      <c r="B20918" s="114">
        <v>20917</v>
      </c>
      <c r="C20918" s="7">
        <v>25</v>
      </c>
      <c r="G20918">
        <v>26</v>
      </c>
    </row>
    <row r="20919" spans="2:7" customFormat="1" ht="15" x14ac:dyDescent="0.25">
      <c r="B20919" s="114">
        <v>20918</v>
      </c>
      <c r="C20919" s="7">
        <v>25</v>
      </c>
      <c r="G20919">
        <v>26</v>
      </c>
    </row>
    <row r="20920" spans="2:7" customFormat="1" ht="15" x14ac:dyDescent="0.25">
      <c r="B20920" s="114">
        <v>20919</v>
      </c>
      <c r="C20920" s="7">
        <v>25</v>
      </c>
      <c r="G20920">
        <v>26</v>
      </c>
    </row>
    <row r="20921" spans="2:7" customFormat="1" ht="15" x14ac:dyDescent="0.25">
      <c r="B20921" s="114">
        <v>20920</v>
      </c>
      <c r="C20921" s="7">
        <v>25</v>
      </c>
      <c r="G20921">
        <v>26</v>
      </c>
    </row>
    <row r="20922" spans="2:7" customFormat="1" ht="15" x14ac:dyDescent="0.25">
      <c r="B20922" s="114">
        <v>20921</v>
      </c>
      <c r="C20922" s="7">
        <v>25</v>
      </c>
      <c r="G20922">
        <v>26</v>
      </c>
    </row>
    <row r="20923" spans="2:7" customFormat="1" ht="15" x14ac:dyDescent="0.25">
      <c r="B20923" s="114">
        <v>20922</v>
      </c>
      <c r="C20923" s="7">
        <v>25</v>
      </c>
      <c r="G20923">
        <v>26</v>
      </c>
    </row>
    <row r="20924" spans="2:7" customFormat="1" ht="15" x14ac:dyDescent="0.25">
      <c r="B20924" s="114">
        <v>20923</v>
      </c>
      <c r="C20924" s="7">
        <v>25</v>
      </c>
      <c r="G20924">
        <v>26</v>
      </c>
    </row>
    <row r="20925" spans="2:7" customFormat="1" ht="15" x14ac:dyDescent="0.25">
      <c r="B20925" s="114">
        <v>20924</v>
      </c>
      <c r="C20925" s="7">
        <v>25</v>
      </c>
      <c r="G20925">
        <v>26</v>
      </c>
    </row>
    <row r="20926" spans="2:7" customFormat="1" ht="15" x14ac:dyDescent="0.25">
      <c r="B20926" s="114">
        <v>20925</v>
      </c>
      <c r="C20926" s="7">
        <v>25</v>
      </c>
      <c r="G20926">
        <v>26</v>
      </c>
    </row>
    <row r="20927" spans="2:7" customFormat="1" ht="15" x14ac:dyDescent="0.25">
      <c r="B20927" s="114">
        <v>20926</v>
      </c>
      <c r="C20927" s="7">
        <v>25</v>
      </c>
      <c r="G20927">
        <v>26</v>
      </c>
    </row>
    <row r="20928" spans="2:7" customFormat="1" ht="15" x14ac:dyDescent="0.25">
      <c r="B20928" s="114">
        <v>20927</v>
      </c>
      <c r="C20928" s="7">
        <v>25</v>
      </c>
      <c r="G20928">
        <v>26</v>
      </c>
    </row>
    <row r="20929" spans="2:7" customFormat="1" ht="15" x14ac:dyDescent="0.25">
      <c r="B20929" s="114">
        <v>20928</v>
      </c>
      <c r="C20929" s="7">
        <v>25</v>
      </c>
      <c r="G20929">
        <v>26</v>
      </c>
    </row>
    <row r="20930" spans="2:7" customFormat="1" ht="15" x14ac:dyDescent="0.25">
      <c r="B20930" s="114">
        <v>20929</v>
      </c>
      <c r="C20930" s="7">
        <v>25</v>
      </c>
      <c r="G20930">
        <v>26</v>
      </c>
    </row>
    <row r="20931" spans="2:7" customFormat="1" ht="15" x14ac:dyDescent="0.25">
      <c r="B20931" s="114">
        <v>20930</v>
      </c>
      <c r="C20931" s="7">
        <v>25</v>
      </c>
      <c r="G20931">
        <v>26</v>
      </c>
    </row>
    <row r="20932" spans="2:7" customFormat="1" ht="15" x14ac:dyDescent="0.25">
      <c r="B20932" s="114">
        <v>20931</v>
      </c>
      <c r="C20932" s="7">
        <v>25</v>
      </c>
      <c r="G20932">
        <v>26</v>
      </c>
    </row>
    <row r="20933" spans="2:7" customFormat="1" ht="15" x14ac:dyDescent="0.25">
      <c r="B20933" s="114">
        <v>20932</v>
      </c>
      <c r="C20933" s="7">
        <v>25</v>
      </c>
      <c r="G20933">
        <v>26</v>
      </c>
    </row>
    <row r="20934" spans="2:7" customFormat="1" ht="15" x14ac:dyDescent="0.25">
      <c r="B20934" s="114">
        <v>20933</v>
      </c>
      <c r="C20934" s="7">
        <v>25</v>
      </c>
      <c r="G20934">
        <v>26</v>
      </c>
    </row>
    <row r="20935" spans="2:7" customFormat="1" ht="15" x14ac:dyDescent="0.25">
      <c r="B20935" s="114">
        <v>20934</v>
      </c>
      <c r="C20935" s="7">
        <v>25</v>
      </c>
      <c r="G20935">
        <v>26</v>
      </c>
    </row>
    <row r="20936" spans="2:7" customFormat="1" ht="15" x14ac:dyDescent="0.25">
      <c r="B20936" s="114">
        <v>20935</v>
      </c>
      <c r="C20936" s="7">
        <v>25</v>
      </c>
      <c r="G20936">
        <v>26</v>
      </c>
    </row>
    <row r="20937" spans="2:7" customFormat="1" ht="15" x14ac:dyDescent="0.25">
      <c r="B20937" s="114">
        <v>20936</v>
      </c>
      <c r="C20937" s="7">
        <v>25</v>
      </c>
      <c r="G20937">
        <v>26</v>
      </c>
    </row>
    <row r="20938" spans="2:7" customFormat="1" ht="15" x14ac:dyDescent="0.25">
      <c r="B20938" s="114">
        <v>20937</v>
      </c>
      <c r="C20938" s="7">
        <v>25</v>
      </c>
      <c r="G20938">
        <v>26</v>
      </c>
    </row>
    <row r="20939" spans="2:7" customFormat="1" ht="15" x14ac:dyDescent="0.25">
      <c r="B20939" s="114">
        <v>20938</v>
      </c>
      <c r="C20939" s="7">
        <v>25</v>
      </c>
      <c r="G20939">
        <v>26</v>
      </c>
    </row>
    <row r="20940" spans="2:7" customFormat="1" ht="15" x14ac:dyDescent="0.25">
      <c r="B20940" s="114">
        <v>20939</v>
      </c>
      <c r="C20940" s="7">
        <v>25</v>
      </c>
      <c r="G20940">
        <v>26</v>
      </c>
    </row>
    <row r="20941" spans="2:7" customFormat="1" ht="15" x14ac:dyDescent="0.25">
      <c r="B20941" s="114">
        <v>20940</v>
      </c>
      <c r="C20941" s="7">
        <v>25</v>
      </c>
      <c r="G20941">
        <v>26</v>
      </c>
    </row>
    <row r="20942" spans="2:7" customFormat="1" ht="15" x14ac:dyDescent="0.25">
      <c r="B20942" s="114">
        <v>20941</v>
      </c>
      <c r="C20942" s="7">
        <v>25</v>
      </c>
      <c r="G20942">
        <v>26</v>
      </c>
    </row>
    <row r="20943" spans="2:7" customFormat="1" ht="15" x14ac:dyDescent="0.25">
      <c r="B20943" s="114">
        <v>20942</v>
      </c>
      <c r="C20943" s="7">
        <v>25</v>
      </c>
      <c r="G20943">
        <v>26</v>
      </c>
    </row>
    <row r="20944" spans="2:7" customFormat="1" ht="15" x14ac:dyDescent="0.25">
      <c r="B20944" s="114">
        <v>20943</v>
      </c>
      <c r="C20944" s="7">
        <v>25</v>
      </c>
      <c r="G20944">
        <v>26</v>
      </c>
    </row>
    <row r="20945" spans="2:7" customFormat="1" ht="15" x14ac:dyDescent="0.25">
      <c r="B20945" s="114">
        <v>20944</v>
      </c>
      <c r="C20945" s="7">
        <v>25</v>
      </c>
      <c r="G20945">
        <v>26</v>
      </c>
    </row>
    <row r="20946" spans="2:7" customFormat="1" ht="15" x14ac:dyDescent="0.25">
      <c r="B20946" s="114">
        <v>20945</v>
      </c>
      <c r="C20946" s="7">
        <v>25</v>
      </c>
      <c r="G20946">
        <v>26</v>
      </c>
    </row>
    <row r="20947" spans="2:7" customFormat="1" ht="15" x14ac:dyDescent="0.25">
      <c r="B20947" s="114">
        <v>20946</v>
      </c>
      <c r="C20947" s="7">
        <v>25</v>
      </c>
      <c r="G20947">
        <v>26</v>
      </c>
    </row>
    <row r="20948" spans="2:7" customFormat="1" ht="15" x14ac:dyDescent="0.25">
      <c r="B20948" s="114">
        <v>20947</v>
      </c>
      <c r="C20948" s="7">
        <v>25</v>
      </c>
      <c r="G20948">
        <v>26</v>
      </c>
    </row>
    <row r="20949" spans="2:7" customFormat="1" ht="15" x14ac:dyDescent="0.25">
      <c r="B20949" s="114">
        <v>20948</v>
      </c>
      <c r="C20949" s="7">
        <v>25</v>
      </c>
      <c r="G20949">
        <v>26</v>
      </c>
    </row>
    <row r="20950" spans="2:7" customFormat="1" ht="15" x14ac:dyDescent="0.25">
      <c r="B20950" s="114">
        <v>20949</v>
      </c>
      <c r="C20950" s="7">
        <v>25</v>
      </c>
      <c r="G20950">
        <v>26</v>
      </c>
    </row>
    <row r="20951" spans="2:7" customFormat="1" ht="15" x14ac:dyDescent="0.25">
      <c r="B20951" s="114">
        <v>20950</v>
      </c>
      <c r="C20951" s="7">
        <v>25</v>
      </c>
      <c r="G20951">
        <v>26</v>
      </c>
    </row>
    <row r="20952" spans="2:7" customFormat="1" ht="15" x14ac:dyDescent="0.25">
      <c r="B20952" s="114">
        <v>20951</v>
      </c>
      <c r="C20952" s="7">
        <v>25</v>
      </c>
      <c r="G20952">
        <v>26</v>
      </c>
    </row>
    <row r="20953" spans="2:7" customFormat="1" ht="15" x14ac:dyDescent="0.25">
      <c r="B20953" s="114">
        <v>20952</v>
      </c>
      <c r="C20953" s="7">
        <v>25</v>
      </c>
      <c r="G20953">
        <v>26</v>
      </c>
    </row>
    <row r="20954" spans="2:7" customFormat="1" ht="15" x14ac:dyDescent="0.25">
      <c r="B20954" s="114">
        <v>20953</v>
      </c>
      <c r="C20954" s="7">
        <v>25</v>
      </c>
      <c r="G20954">
        <v>26</v>
      </c>
    </row>
    <row r="20955" spans="2:7" customFormat="1" ht="15" x14ac:dyDescent="0.25">
      <c r="B20955" s="114">
        <v>20954</v>
      </c>
      <c r="C20955" s="7">
        <v>25</v>
      </c>
      <c r="G20955">
        <v>26</v>
      </c>
    </row>
    <row r="20956" spans="2:7" customFormat="1" ht="15" x14ac:dyDescent="0.25">
      <c r="B20956" s="114">
        <v>20955</v>
      </c>
      <c r="C20956" s="7">
        <v>25</v>
      </c>
      <c r="G20956">
        <v>26</v>
      </c>
    </row>
    <row r="20957" spans="2:7" customFormat="1" ht="15" x14ac:dyDescent="0.25">
      <c r="B20957" s="114">
        <v>20956</v>
      </c>
      <c r="C20957" s="7">
        <v>25</v>
      </c>
      <c r="G20957">
        <v>26</v>
      </c>
    </row>
    <row r="20958" spans="2:7" customFormat="1" ht="15" x14ac:dyDescent="0.25">
      <c r="B20958" s="114">
        <v>20957</v>
      </c>
      <c r="C20958" s="7">
        <v>25</v>
      </c>
      <c r="G20958">
        <v>26</v>
      </c>
    </row>
    <row r="20959" spans="2:7" customFormat="1" ht="15" x14ac:dyDescent="0.25">
      <c r="B20959" s="114">
        <v>20958</v>
      </c>
      <c r="C20959" s="7">
        <v>25</v>
      </c>
      <c r="G20959">
        <v>26</v>
      </c>
    </row>
    <row r="20960" spans="2:7" customFormat="1" ht="15" x14ac:dyDescent="0.25">
      <c r="B20960" s="114">
        <v>20959</v>
      </c>
      <c r="C20960" s="7">
        <v>25</v>
      </c>
      <c r="G20960">
        <v>26</v>
      </c>
    </row>
    <row r="20961" spans="2:7" customFormat="1" ht="15" x14ac:dyDescent="0.25">
      <c r="B20961" s="114">
        <v>20960</v>
      </c>
      <c r="C20961" s="7">
        <v>25</v>
      </c>
      <c r="G20961">
        <v>26</v>
      </c>
    </row>
    <row r="20962" spans="2:7" customFormat="1" ht="15" x14ac:dyDescent="0.25">
      <c r="B20962" s="114">
        <v>20961</v>
      </c>
      <c r="C20962" s="7">
        <v>25</v>
      </c>
      <c r="G20962">
        <v>26</v>
      </c>
    </row>
    <row r="20963" spans="2:7" customFormat="1" ht="15" x14ac:dyDescent="0.25">
      <c r="B20963" s="114">
        <v>20962</v>
      </c>
      <c r="C20963" s="7">
        <v>25</v>
      </c>
      <c r="G20963">
        <v>26</v>
      </c>
    </row>
    <row r="20964" spans="2:7" customFormat="1" ht="15" x14ac:dyDescent="0.25">
      <c r="B20964" s="114">
        <v>20963</v>
      </c>
      <c r="C20964" s="7">
        <v>25</v>
      </c>
      <c r="G20964">
        <v>26</v>
      </c>
    </row>
    <row r="20965" spans="2:7" customFormat="1" ht="15" x14ac:dyDescent="0.25">
      <c r="B20965" s="114">
        <v>20964</v>
      </c>
      <c r="C20965" s="7">
        <v>25</v>
      </c>
      <c r="G20965">
        <v>26</v>
      </c>
    </row>
    <row r="20966" spans="2:7" customFormat="1" ht="15" x14ac:dyDescent="0.25">
      <c r="B20966" s="114">
        <v>20965</v>
      </c>
      <c r="C20966" s="7">
        <v>25</v>
      </c>
      <c r="G20966">
        <v>26</v>
      </c>
    </row>
    <row r="20967" spans="2:7" customFormat="1" ht="15" x14ac:dyDescent="0.25">
      <c r="B20967" s="114">
        <v>20966</v>
      </c>
      <c r="C20967" s="7">
        <v>25</v>
      </c>
      <c r="G20967">
        <v>26</v>
      </c>
    </row>
    <row r="20968" spans="2:7" customFormat="1" ht="15" x14ac:dyDescent="0.25">
      <c r="B20968" s="114">
        <v>20967</v>
      </c>
      <c r="C20968" s="7">
        <v>25</v>
      </c>
      <c r="G20968">
        <v>26</v>
      </c>
    </row>
    <row r="20969" spans="2:7" customFormat="1" ht="15" x14ac:dyDescent="0.25">
      <c r="B20969" s="114">
        <v>20968</v>
      </c>
      <c r="C20969" s="7">
        <v>25</v>
      </c>
      <c r="G20969">
        <v>26</v>
      </c>
    </row>
    <row r="20970" spans="2:7" customFormat="1" ht="15" x14ac:dyDescent="0.25">
      <c r="B20970" s="114">
        <v>20969</v>
      </c>
      <c r="C20970" s="7">
        <v>25</v>
      </c>
      <c r="G20970">
        <v>26</v>
      </c>
    </row>
    <row r="20971" spans="2:7" customFormat="1" ht="15" x14ac:dyDescent="0.25">
      <c r="B20971" s="114">
        <v>20970</v>
      </c>
      <c r="C20971" s="7">
        <v>25</v>
      </c>
      <c r="G20971">
        <v>26</v>
      </c>
    </row>
    <row r="20972" spans="2:7" customFormat="1" ht="15" x14ac:dyDescent="0.25">
      <c r="B20972" s="114">
        <v>20971</v>
      </c>
      <c r="C20972" s="7">
        <v>25</v>
      </c>
      <c r="G20972">
        <v>26</v>
      </c>
    </row>
    <row r="20973" spans="2:7" customFormat="1" ht="15" x14ac:dyDescent="0.25">
      <c r="B20973" s="114">
        <v>20972</v>
      </c>
      <c r="C20973" s="7">
        <v>25</v>
      </c>
      <c r="G20973">
        <v>26</v>
      </c>
    </row>
    <row r="20974" spans="2:7" customFormat="1" ht="15" x14ac:dyDescent="0.25">
      <c r="B20974" s="114">
        <v>20973</v>
      </c>
      <c r="C20974" s="7">
        <v>25</v>
      </c>
      <c r="G20974">
        <v>26</v>
      </c>
    </row>
    <row r="20975" spans="2:7" customFormat="1" ht="15" x14ac:dyDescent="0.25">
      <c r="B20975" s="114">
        <v>20974</v>
      </c>
      <c r="C20975" s="7">
        <v>25</v>
      </c>
      <c r="G20975">
        <v>26</v>
      </c>
    </row>
    <row r="20976" spans="2:7" customFormat="1" ht="15" x14ac:dyDescent="0.25">
      <c r="B20976" s="114">
        <v>20975</v>
      </c>
      <c r="C20976" s="7">
        <v>25</v>
      </c>
      <c r="G20976">
        <v>26</v>
      </c>
    </row>
    <row r="20977" spans="2:7" customFormat="1" ht="15" x14ac:dyDescent="0.25">
      <c r="B20977" s="114">
        <v>20976</v>
      </c>
      <c r="C20977" s="7">
        <v>25</v>
      </c>
      <c r="G20977">
        <v>26</v>
      </c>
    </row>
    <row r="20978" spans="2:7" customFormat="1" ht="15" x14ac:dyDescent="0.25">
      <c r="B20978" s="114">
        <v>20977</v>
      </c>
      <c r="C20978" s="7">
        <v>25</v>
      </c>
      <c r="G20978">
        <v>26</v>
      </c>
    </row>
    <row r="20979" spans="2:7" customFormat="1" ht="15" x14ac:dyDescent="0.25">
      <c r="B20979" s="114">
        <v>20978</v>
      </c>
      <c r="C20979" s="7">
        <v>25</v>
      </c>
      <c r="G20979">
        <v>26</v>
      </c>
    </row>
    <row r="20980" spans="2:7" customFormat="1" ht="15" x14ac:dyDescent="0.25">
      <c r="B20980" s="114">
        <v>20979</v>
      </c>
      <c r="C20980" s="7">
        <v>25</v>
      </c>
      <c r="G20980">
        <v>26</v>
      </c>
    </row>
    <row r="20981" spans="2:7" customFormat="1" ht="15" x14ac:dyDescent="0.25">
      <c r="B20981" s="114">
        <v>20980</v>
      </c>
      <c r="C20981" s="7">
        <v>25</v>
      </c>
      <c r="G20981">
        <v>26</v>
      </c>
    </row>
    <row r="20982" spans="2:7" customFormat="1" ht="15" x14ac:dyDescent="0.25">
      <c r="B20982" s="114">
        <v>20981</v>
      </c>
      <c r="C20982" s="7">
        <v>25</v>
      </c>
      <c r="G20982">
        <v>26</v>
      </c>
    </row>
    <row r="20983" spans="2:7" customFormat="1" ht="15" x14ac:dyDescent="0.25">
      <c r="B20983" s="114">
        <v>20982</v>
      </c>
      <c r="C20983" s="7">
        <v>25</v>
      </c>
      <c r="G20983">
        <v>26</v>
      </c>
    </row>
    <row r="20984" spans="2:7" customFormat="1" ht="15" x14ac:dyDescent="0.25">
      <c r="B20984" s="114">
        <v>20983</v>
      </c>
      <c r="C20984" s="7">
        <v>25</v>
      </c>
      <c r="G20984">
        <v>26</v>
      </c>
    </row>
    <row r="20985" spans="2:7" customFormat="1" ht="15" x14ac:dyDescent="0.25">
      <c r="B20985" s="114">
        <v>20984</v>
      </c>
      <c r="C20985" s="7">
        <v>25</v>
      </c>
      <c r="G20985">
        <v>26</v>
      </c>
    </row>
    <row r="20986" spans="2:7" customFormat="1" ht="15" x14ac:dyDescent="0.25">
      <c r="B20986" s="114">
        <v>20985</v>
      </c>
      <c r="C20986" s="7">
        <v>25</v>
      </c>
      <c r="G20986">
        <v>26</v>
      </c>
    </row>
    <row r="20987" spans="2:7" customFormat="1" ht="15" x14ac:dyDescent="0.25">
      <c r="B20987" s="114">
        <v>20986</v>
      </c>
      <c r="C20987" s="7">
        <v>25</v>
      </c>
      <c r="G20987">
        <v>26</v>
      </c>
    </row>
    <row r="20988" spans="2:7" customFormat="1" ht="15" x14ac:dyDescent="0.25">
      <c r="B20988" s="114">
        <v>20987</v>
      </c>
      <c r="C20988" s="7">
        <v>25</v>
      </c>
      <c r="G20988">
        <v>26</v>
      </c>
    </row>
    <row r="20989" spans="2:7" customFormat="1" ht="15" x14ac:dyDescent="0.25">
      <c r="B20989" s="114">
        <v>20988</v>
      </c>
      <c r="C20989" s="7">
        <v>25</v>
      </c>
      <c r="G20989">
        <v>26</v>
      </c>
    </row>
    <row r="20990" spans="2:7" customFormat="1" ht="15" x14ac:dyDescent="0.25">
      <c r="B20990" s="114">
        <v>20989</v>
      </c>
      <c r="C20990" s="7">
        <v>25</v>
      </c>
      <c r="G20990">
        <v>26</v>
      </c>
    </row>
    <row r="20991" spans="2:7" customFormat="1" ht="15" x14ac:dyDescent="0.25">
      <c r="B20991" s="114">
        <v>20990</v>
      </c>
      <c r="C20991" s="7">
        <v>25</v>
      </c>
      <c r="G20991">
        <v>26</v>
      </c>
    </row>
    <row r="20992" spans="2:7" customFormat="1" ht="15" x14ac:dyDescent="0.25">
      <c r="B20992" s="114">
        <v>20991</v>
      </c>
      <c r="C20992" s="7">
        <v>25</v>
      </c>
      <c r="G20992">
        <v>26</v>
      </c>
    </row>
    <row r="20993" spans="1:17" ht="15" x14ac:dyDescent="0.25">
      <c r="A20993"/>
      <c r="B20993" s="114">
        <v>20992</v>
      </c>
      <c r="C20993" s="7">
        <v>25</v>
      </c>
      <c r="D20993"/>
      <c r="G20993">
        <v>26</v>
      </c>
      <c r="I20993"/>
      <c r="J20993"/>
      <c r="N20993"/>
      <c r="O20993"/>
      <c r="Q20993"/>
    </row>
    <row r="20994" spans="1:17" ht="15" x14ac:dyDescent="0.25">
      <c r="A20994"/>
      <c r="B20994" s="114">
        <v>20993</v>
      </c>
      <c r="C20994" s="7">
        <v>25</v>
      </c>
      <c r="D20994"/>
      <c r="G20994">
        <v>26</v>
      </c>
      <c r="I20994"/>
      <c r="J20994"/>
      <c r="N20994"/>
      <c r="O20994"/>
      <c r="Q20994"/>
    </row>
    <row r="20995" spans="1:17" ht="15" x14ac:dyDescent="0.25">
      <c r="A20995"/>
      <c r="B20995" s="114">
        <v>20994</v>
      </c>
      <c r="C20995" s="7">
        <v>25</v>
      </c>
      <c r="D20995"/>
      <c r="G20995">
        <v>26</v>
      </c>
      <c r="I20995"/>
      <c r="J20995"/>
      <c r="N20995"/>
      <c r="O20995"/>
      <c r="Q20995"/>
    </row>
    <row r="20996" spans="1:17" ht="15" x14ac:dyDescent="0.25">
      <c r="A20996"/>
      <c r="B20996" s="114">
        <v>20995</v>
      </c>
      <c r="C20996" s="7">
        <v>25</v>
      </c>
      <c r="D20996"/>
      <c r="G20996">
        <v>26</v>
      </c>
      <c r="I20996"/>
      <c r="J20996"/>
      <c r="N20996"/>
      <c r="O20996"/>
      <c r="Q20996"/>
    </row>
    <row r="20997" spans="1:17" ht="15" x14ac:dyDescent="0.25">
      <c r="A20997"/>
      <c r="B20997" s="114">
        <v>20996</v>
      </c>
      <c r="C20997" s="7">
        <v>25</v>
      </c>
      <c r="D20997"/>
      <c r="G20997">
        <v>26</v>
      </c>
      <c r="I20997"/>
      <c r="J20997"/>
      <c r="N20997"/>
      <c r="O20997"/>
      <c r="Q20997"/>
    </row>
    <row r="20998" spans="1:17" ht="15" x14ac:dyDescent="0.25">
      <c r="A20998"/>
      <c r="B20998" s="114">
        <v>20997</v>
      </c>
      <c r="C20998" s="7">
        <v>25</v>
      </c>
      <c r="D20998"/>
      <c r="G20998">
        <v>26</v>
      </c>
      <c r="I20998"/>
      <c r="J20998"/>
      <c r="N20998"/>
      <c r="O20998"/>
      <c r="Q20998"/>
    </row>
    <row r="20999" spans="1:17" ht="15" x14ac:dyDescent="0.25">
      <c r="A20999"/>
      <c r="B20999" s="114">
        <v>20998</v>
      </c>
      <c r="C20999" s="7">
        <v>25</v>
      </c>
      <c r="D20999"/>
      <c r="G20999">
        <v>26</v>
      </c>
      <c r="I20999"/>
      <c r="J20999"/>
      <c r="N20999"/>
      <c r="O20999"/>
      <c r="Q20999"/>
    </row>
    <row r="21000" spans="1:17" ht="15" x14ac:dyDescent="0.25">
      <c r="A21000"/>
      <c r="B21000" s="114">
        <v>20999</v>
      </c>
      <c r="C21000" s="7">
        <v>25</v>
      </c>
      <c r="D21000"/>
      <c r="G21000">
        <v>26</v>
      </c>
      <c r="I21000"/>
      <c r="J21000"/>
      <c r="N21000"/>
      <c r="O21000"/>
      <c r="Q21000"/>
    </row>
    <row r="21001" spans="1:17" ht="15" x14ac:dyDescent="0.25">
      <c r="A21001"/>
      <c r="B21001" s="114">
        <v>21000</v>
      </c>
      <c r="C21001" s="7">
        <v>25</v>
      </c>
      <c r="D21001"/>
      <c r="G21001">
        <v>26</v>
      </c>
      <c r="I21001"/>
      <c r="J21001"/>
      <c r="N21001"/>
      <c r="O21001"/>
      <c r="Q21001"/>
    </row>
    <row r="21002" spans="1:17" ht="15" x14ac:dyDescent="0.25">
      <c r="G21002">
        <v>28</v>
      </c>
    </row>
    <row r="21003" spans="1:17" ht="15" x14ac:dyDescent="0.25">
      <c r="G21003">
        <v>28</v>
      </c>
    </row>
    <row r="21004" spans="1:17" ht="15" x14ac:dyDescent="0.25">
      <c r="G21004">
        <v>28</v>
      </c>
    </row>
    <row r="21005" spans="1:17" ht="15" x14ac:dyDescent="0.25">
      <c r="G21005">
        <v>28</v>
      </c>
    </row>
    <row r="21006" spans="1:17" ht="15" x14ac:dyDescent="0.25">
      <c r="G21006">
        <v>28</v>
      </c>
    </row>
    <row r="21007" spans="1:17" ht="15" x14ac:dyDescent="0.25">
      <c r="G21007">
        <v>28</v>
      </c>
    </row>
    <row r="21008" spans="1:17" ht="15" x14ac:dyDescent="0.25">
      <c r="G21008">
        <v>28</v>
      </c>
    </row>
    <row r="21009" spans="7:7" ht="15" x14ac:dyDescent="0.25">
      <c r="G21009">
        <v>28</v>
      </c>
    </row>
    <row r="21010" spans="7:7" ht="15" x14ac:dyDescent="0.25">
      <c r="G21010">
        <v>28</v>
      </c>
    </row>
    <row r="21011" spans="7:7" ht="15" x14ac:dyDescent="0.25">
      <c r="G21011">
        <v>28</v>
      </c>
    </row>
    <row r="21012" spans="7:7" ht="15" x14ac:dyDescent="0.25">
      <c r="G21012">
        <v>28</v>
      </c>
    </row>
    <row r="21013" spans="7:7" ht="15" x14ac:dyDescent="0.25">
      <c r="G21013">
        <v>28</v>
      </c>
    </row>
    <row r="21014" spans="7:7" ht="15" x14ac:dyDescent="0.25">
      <c r="G21014">
        <v>28</v>
      </c>
    </row>
    <row r="21015" spans="7:7" ht="15" x14ac:dyDescent="0.25">
      <c r="G21015">
        <v>28</v>
      </c>
    </row>
    <row r="21016" spans="7:7" ht="15" x14ac:dyDescent="0.25">
      <c r="G21016">
        <v>28</v>
      </c>
    </row>
    <row r="21017" spans="7:7" ht="15" x14ac:dyDescent="0.25">
      <c r="G21017">
        <v>28</v>
      </c>
    </row>
    <row r="21018" spans="7:7" ht="15" x14ac:dyDescent="0.25">
      <c r="G21018">
        <v>28</v>
      </c>
    </row>
    <row r="21019" spans="7:7" ht="15" x14ac:dyDescent="0.25">
      <c r="G21019">
        <v>28</v>
      </c>
    </row>
    <row r="21020" spans="7:7" ht="15" x14ac:dyDescent="0.25">
      <c r="G21020">
        <v>28</v>
      </c>
    </row>
    <row r="21021" spans="7:7" ht="15" x14ac:dyDescent="0.25">
      <c r="G21021">
        <v>28</v>
      </c>
    </row>
    <row r="21022" spans="7:7" ht="15" x14ac:dyDescent="0.25">
      <c r="G21022">
        <v>28</v>
      </c>
    </row>
    <row r="21023" spans="7:7" ht="15" x14ac:dyDescent="0.25">
      <c r="G21023">
        <v>28</v>
      </c>
    </row>
    <row r="21024" spans="7:7" ht="15" x14ac:dyDescent="0.25">
      <c r="G21024">
        <v>28</v>
      </c>
    </row>
    <row r="21025" spans="7:7" ht="15" x14ac:dyDescent="0.25">
      <c r="G21025">
        <v>28</v>
      </c>
    </row>
    <row r="21026" spans="7:7" ht="15" x14ac:dyDescent="0.25">
      <c r="G21026">
        <v>28</v>
      </c>
    </row>
    <row r="21027" spans="7:7" ht="15" x14ac:dyDescent="0.25">
      <c r="G21027">
        <v>28</v>
      </c>
    </row>
    <row r="21028" spans="7:7" ht="15" x14ac:dyDescent="0.25">
      <c r="G21028">
        <v>28</v>
      </c>
    </row>
    <row r="21029" spans="7:7" ht="15" x14ac:dyDescent="0.25">
      <c r="G21029">
        <v>28</v>
      </c>
    </row>
    <row r="21030" spans="7:7" ht="15" x14ac:dyDescent="0.25">
      <c r="G21030">
        <v>28</v>
      </c>
    </row>
    <row r="21031" spans="7:7" ht="15" x14ac:dyDescent="0.25">
      <c r="G21031">
        <v>28</v>
      </c>
    </row>
    <row r="21032" spans="7:7" ht="15" x14ac:dyDescent="0.25">
      <c r="G21032">
        <v>28</v>
      </c>
    </row>
    <row r="21033" spans="7:7" ht="15" x14ac:dyDescent="0.25">
      <c r="G21033">
        <v>28</v>
      </c>
    </row>
    <row r="21034" spans="7:7" ht="15" x14ac:dyDescent="0.25">
      <c r="G21034">
        <v>28</v>
      </c>
    </row>
    <row r="21035" spans="7:7" ht="15" x14ac:dyDescent="0.25">
      <c r="G21035">
        <v>28</v>
      </c>
    </row>
    <row r="21036" spans="7:7" ht="15" x14ac:dyDescent="0.25">
      <c r="G21036">
        <v>28</v>
      </c>
    </row>
    <row r="21037" spans="7:7" ht="15" x14ac:dyDescent="0.25">
      <c r="G21037">
        <v>28</v>
      </c>
    </row>
    <row r="21038" spans="7:7" ht="15" x14ac:dyDescent="0.25">
      <c r="G21038">
        <v>28</v>
      </c>
    </row>
    <row r="21039" spans="7:7" ht="15" x14ac:dyDescent="0.25">
      <c r="G21039">
        <v>28</v>
      </c>
    </row>
    <row r="21040" spans="7:7" ht="15" x14ac:dyDescent="0.25">
      <c r="G21040">
        <v>28</v>
      </c>
    </row>
    <row r="21041" spans="7:7" ht="15" x14ac:dyDescent="0.25">
      <c r="G21041">
        <v>28</v>
      </c>
    </row>
    <row r="21042" spans="7:7" ht="15" x14ac:dyDescent="0.25">
      <c r="G21042">
        <v>28</v>
      </c>
    </row>
    <row r="21043" spans="7:7" ht="15" x14ac:dyDescent="0.25">
      <c r="G21043">
        <v>28</v>
      </c>
    </row>
    <row r="21044" spans="7:7" ht="15" x14ac:dyDescent="0.25">
      <c r="G21044">
        <v>28</v>
      </c>
    </row>
    <row r="21045" spans="7:7" ht="15" x14ac:dyDescent="0.25">
      <c r="G21045">
        <v>28</v>
      </c>
    </row>
    <row r="21046" spans="7:7" ht="15" x14ac:dyDescent="0.25">
      <c r="G21046">
        <v>28</v>
      </c>
    </row>
    <row r="21047" spans="7:7" ht="15" x14ac:dyDescent="0.25">
      <c r="G21047">
        <v>28</v>
      </c>
    </row>
    <row r="21048" spans="7:7" ht="15" x14ac:dyDescent="0.25">
      <c r="G21048">
        <v>28</v>
      </c>
    </row>
    <row r="21049" spans="7:7" ht="15" x14ac:dyDescent="0.25">
      <c r="G21049">
        <v>28</v>
      </c>
    </row>
    <row r="21050" spans="7:7" ht="15" x14ac:dyDescent="0.25">
      <c r="G21050">
        <v>28</v>
      </c>
    </row>
    <row r="21051" spans="7:7" ht="15" x14ac:dyDescent="0.25">
      <c r="G21051">
        <v>28</v>
      </c>
    </row>
    <row r="21052" spans="7:7" ht="15" x14ac:dyDescent="0.25">
      <c r="G21052">
        <v>28</v>
      </c>
    </row>
    <row r="21053" spans="7:7" ht="15" x14ac:dyDescent="0.25">
      <c r="G21053">
        <v>28</v>
      </c>
    </row>
    <row r="21054" spans="7:7" ht="15" x14ac:dyDescent="0.25">
      <c r="G21054">
        <v>28</v>
      </c>
    </row>
    <row r="21055" spans="7:7" ht="15" x14ac:dyDescent="0.25">
      <c r="G21055">
        <v>28</v>
      </c>
    </row>
    <row r="21056" spans="7:7" ht="15" x14ac:dyDescent="0.25">
      <c r="G21056">
        <v>28</v>
      </c>
    </row>
    <row r="21057" spans="7:7" ht="15" x14ac:dyDescent="0.25">
      <c r="G21057">
        <v>28</v>
      </c>
    </row>
    <row r="21058" spans="7:7" ht="15" x14ac:dyDescent="0.25">
      <c r="G21058">
        <v>28</v>
      </c>
    </row>
    <row r="21059" spans="7:7" ht="15" x14ac:dyDescent="0.25">
      <c r="G21059">
        <v>28</v>
      </c>
    </row>
    <row r="21060" spans="7:7" ht="15" x14ac:dyDescent="0.25">
      <c r="G21060">
        <v>28</v>
      </c>
    </row>
    <row r="21061" spans="7:7" ht="15" x14ac:dyDescent="0.25">
      <c r="G21061">
        <v>28</v>
      </c>
    </row>
    <row r="21062" spans="7:7" ht="15" x14ac:dyDescent="0.25">
      <c r="G21062">
        <v>28</v>
      </c>
    </row>
    <row r="21063" spans="7:7" ht="15" x14ac:dyDescent="0.25">
      <c r="G21063">
        <v>28</v>
      </c>
    </row>
    <row r="21064" spans="7:7" ht="15" x14ac:dyDescent="0.25">
      <c r="G21064">
        <v>28</v>
      </c>
    </row>
    <row r="21065" spans="7:7" ht="15" x14ac:dyDescent="0.25">
      <c r="G21065">
        <v>28</v>
      </c>
    </row>
    <row r="21066" spans="7:7" ht="15" x14ac:dyDescent="0.25">
      <c r="G21066">
        <v>28</v>
      </c>
    </row>
    <row r="21067" spans="7:7" ht="15" x14ac:dyDescent="0.25">
      <c r="G21067">
        <v>28</v>
      </c>
    </row>
    <row r="21068" spans="7:7" ht="15" x14ac:dyDescent="0.25">
      <c r="G21068">
        <v>28</v>
      </c>
    </row>
    <row r="21069" spans="7:7" ht="15" x14ac:dyDescent="0.25">
      <c r="G21069">
        <v>28</v>
      </c>
    </row>
    <row r="21070" spans="7:7" ht="15" x14ac:dyDescent="0.25">
      <c r="G21070">
        <v>28</v>
      </c>
    </row>
    <row r="21071" spans="7:7" ht="15" x14ac:dyDescent="0.25">
      <c r="G21071">
        <v>28</v>
      </c>
    </row>
    <row r="21072" spans="7:7" ht="15" x14ac:dyDescent="0.25">
      <c r="G21072">
        <v>28</v>
      </c>
    </row>
    <row r="21073" spans="7:7" ht="15" x14ac:dyDescent="0.25">
      <c r="G21073">
        <v>28</v>
      </c>
    </row>
    <row r="21074" spans="7:7" ht="15" x14ac:dyDescent="0.25">
      <c r="G21074">
        <v>28</v>
      </c>
    </row>
    <row r="21075" spans="7:7" ht="15" x14ac:dyDescent="0.25">
      <c r="G21075">
        <v>28</v>
      </c>
    </row>
    <row r="21076" spans="7:7" ht="15" x14ac:dyDescent="0.25">
      <c r="G21076">
        <v>28</v>
      </c>
    </row>
    <row r="21077" spans="7:7" ht="15" x14ac:dyDescent="0.25">
      <c r="G21077">
        <v>28</v>
      </c>
    </row>
    <row r="21078" spans="7:7" ht="15" x14ac:dyDescent="0.25">
      <c r="G21078">
        <v>28</v>
      </c>
    </row>
    <row r="21079" spans="7:7" ht="15" x14ac:dyDescent="0.25">
      <c r="G21079">
        <v>28</v>
      </c>
    </row>
    <row r="21080" spans="7:7" ht="15" x14ac:dyDescent="0.25">
      <c r="G21080">
        <v>28</v>
      </c>
    </row>
    <row r="21081" spans="7:7" ht="15" x14ac:dyDescent="0.25">
      <c r="G21081">
        <v>28</v>
      </c>
    </row>
    <row r="21082" spans="7:7" ht="15" x14ac:dyDescent="0.25">
      <c r="G21082">
        <v>28</v>
      </c>
    </row>
    <row r="21083" spans="7:7" ht="15" x14ac:dyDescent="0.25">
      <c r="G21083">
        <v>28</v>
      </c>
    </row>
    <row r="21084" spans="7:7" ht="15" x14ac:dyDescent="0.25">
      <c r="G21084">
        <v>28</v>
      </c>
    </row>
    <row r="21085" spans="7:7" ht="15" x14ac:dyDescent="0.25">
      <c r="G21085">
        <v>28</v>
      </c>
    </row>
    <row r="21086" spans="7:7" ht="15" x14ac:dyDescent="0.25">
      <c r="G21086">
        <v>28</v>
      </c>
    </row>
    <row r="21087" spans="7:7" ht="15" x14ac:dyDescent="0.25">
      <c r="G21087">
        <v>28</v>
      </c>
    </row>
    <row r="21088" spans="7:7" ht="15" x14ac:dyDescent="0.25">
      <c r="G21088">
        <v>28</v>
      </c>
    </row>
    <row r="21089" spans="7:7" ht="15" x14ac:dyDescent="0.25">
      <c r="G21089">
        <v>28</v>
      </c>
    </row>
    <row r="21090" spans="7:7" ht="15" x14ac:dyDescent="0.25">
      <c r="G21090">
        <v>28</v>
      </c>
    </row>
    <row r="21091" spans="7:7" ht="15" x14ac:dyDescent="0.25">
      <c r="G21091">
        <v>28</v>
      </c>
    </row>
    <row r="21092" spans="7:7" ht="15" x14ac:dyDescent="0.25">
      <c r="G21092">
        <v>28</v>
      </c>
    </row>
    <row r="21093" spans="7:7" ht="15" x14ac:dyDescent="0.25">
      <c r="G21093">
        <v>28</v>
      </c>
    </row>
    <row r="21094" spans="7:7" ht="15" x14ac:dyDescent="0.25">
      <c r="G21094">
        <v>28</v>
      </c>
    </row>
    <row r="21095" spans="7:7" ht="15" x14ac:dyDescent="0.25">
      <c r="G21095">
        <v>28</v>
      </c>
    </row>
    <row r="21096" spans="7:7" ht="15" x14ac:dyDescent="0.25">
      <c r="G21096">
        <v>28</v>
      </c>
    </row>
    <row r="21097" spans="7:7" ht="15" x14ac:dyDescent="0.25">
      <c r="G21097">
        <v>28</v>
      </c>
    </row>
    <row r="21098" spans="7:7" ht="15" x14ac:dyDescent="0.25">
      <c r="G21098">
        <v>28</v>
      </c>
    </row>
    <row r="21099" spans="7:7" ht="15" x14ac:dyDescent="0.25">
      <c r="G21099">
        <v>28</v>
      </c>
    </row>
    <row r="21100" spans="7:7" ht="15" x14ac:dyDescent="0.25">
      <c r="G21100">
        <v>28</v>
      </c>
    </row>
    <row r="21101" spans="7:7" ht="15" x14ac:dyDescent="0.25">
      <c r="G21101">
        <v>28</v>
      </c>
    </row>
    <row r="21102" spans="7:7" ht="15" x14ac:dyDescent="0.25">
      <c r="G21102">
        <v>28</v>
      </c>
    </row>
    <row r="21103" spans="7:7" ht="15" x14ac:dyDescent="0.25">
      <c r="G21103">
        <v>28</v>
      </c>
    </row>
    <row r="21104" spans="7:7" ht="15" x14ac:dyDescent="0.25">
      <c r="G21104">
        <v>28</v>
      </c>
    </row>
    <row r="21105" spans="7:7" ht="15" x14ac:dyDescent="0.25">
      <c r="G21105">
        <v>28</v>
      </c>
    </row>
    <row r="21106" spans="7:7" ht="15" x14ac:dyDescent="0.25">
      <c r="G21106">
        <v>28</v>
      </c>
    </row>
    <row r="21107" spans="7:7" ht="15" x14ac:dyDescent="0.25">
      <c r="G21107">
        <v>28</v>
      </c>
    </row>
    <row r="21108" spans="7:7" ht="15" x14ac:dyDescent="0.25">
      <c r="G21108">
        <v>28</v>
      </c>
    </row>
    <row r="21109" spans="7:7" ht="15" x14ac:dyDescent="0.25">
      <c r="G21109">
        <v>28</v>
      </c>
    </row>
    <row r="21110" spans="7:7" ht="15" x14ac:dyDescent="0.25">
      <c r="G21110">
        <v>28</v>
      </c>
    </row>
    <row r="21111" spans="7:7" ht="15" x14ac:dyDescent="0.25">
      <c r="G21111">
        <v>28</v>
      </c>
    </row>
    <row r="21112" spans="7:7" ht="15" x14ac:dyDescent="0.25">
      <c r="G21112">
        <v>28</v>
      </c>
    </row>
    <row r="21113" spans="7:7" ht="15" x14ac:dyDescent="0.25">
      <c r="G21113">
        <v>28</v>
      </c>
    </row>
    <row r="21114" spans="7:7" ht="15" x14ac:dyDescent="0.25">
      <c r="G21114">
        <v>28</v>
      </c>
    </row>
    <row r="21115" spans="7:7" ht="15" x14ac:dyDescent="0.25">
      <c r="G21115">
        <v>28</v>
      </c>
    </row>
    <row r="21116" spans="7:7" ht="15" x14ac:dyDescent="0.25">
      <c r="G21116">
        <v>28</v>
      </c>
    </row>
    <row r="21117" spans="7:7" ht="15" x14ac:dyDescent="0.25">
      <c r="G21117">
        <v>28</v>
      </c>
    </row>
    <row r="21118" spans="7:7" ht="15" x14ac:dyDescent="0.25">
      <c r="G21118">
        <v>28</v>
      </c>
    </row>
    <row r="21119" spans="7:7" ht="15" x14ac:dyDescent="0.25">
      <c r="G21119">
        <v>28</v>
      </c>
    </row>
    <row r="21120" spans="7:7" ht="15" x14ac:dyDescent="0.25">
      <c r="G21120">
        <v>28</v>
      </c>
    </row>
    <row r="21121" spans="7:7" ht="15" x14ac:dyDescent="0.25">
      <c r="G21121">
        <v>28</v>
      </c>
    </row>
    <row r="21122" spans="7:7" ht="15" x14ac:dyDescent="0.25">
      <c r="G21122">
        <v>28</v>
      </c>
    </row>
    <row r="21123" spans="7:7" ht="15" x14ac:dyDescent="0.25">
      <c r="G21123">
        <v>28</v>
      </c>
    </row>
    <row r="21124" spans="7:7" ht="15" x14ac:dyDescent="0.25">
      <c r="G21124">
        <v>28</v>
      </c>
    </row>
    <row r="21125" spans="7:7" ht="15" x14ac:dyDescent="0.25">
      <c r="G21125">
        <v>28</v>
      </c>
    </row>
    <row r="21126" spans="7:7" ht="15" x14ac:dyDescent="0.25">
      <c r="G21126">
        <v>28</v>
      </c>
    </row>
    <row r="21127" spans="7:7" ht="15" x14ac:dyDescent="0.25">
      <c r="G21127">
        <v>28</v>
      </c>
    </row>
    <row r="21128" spans="7:7" ht="15" x14ac:dyDescent="0.25">
      <c r="G21128">
        <v>28</v>
      </c>
    </row>
    <row r="21129" spans="7:7" ht="15" x14ac:dyDescent="0.25">
      <c r="G21129">
        <v>28</v>
      </c>
    </row>
    <row r="21130" spans="7:7" ht="15" x14ac:dyDescent="0.25">
      <c r="G21130">
        <v>28</v>
      </c>
    </row>
    <row r="21131" spans="7:7" ht="15" x14ac:dyDescent="0.25">
      <c r="G21131">
        <v>28</v>
      </c>
    </row>
    <row r="21132" spans="7:7" ht="15" x14ac:dyDescent="0.25">
      <c r="G21132">
        <v>28</v>
      </c>
    </row>
    <row r="21133" spans="7:7" ht="15" x14ac:dyDescent="0.25">
      <c r="G21133">
        <v>28</v>
      </c>
    </row>
    <row r="21134" spans="7:7" ht="15" x14ac:dyDescent="0.25">
      <c r="G21134">
        <v>28</v>
      </c>
    </row>
    <row r="21135" spans="7:7" ht="15" x14ac:dyDescent="0.25">
      <c r="G21135">
        <v>28</v>
      </c>
    </row>
    <row r="21136" spans="7:7" ht="15" x14ac:dyDescent="0.25">
      <c r="G21136">
        <v>28</v>
      </c>
    </row>
    <row r="21137" spans="7:7" ht="15" x14ac:dyDescent="0.25">
      <c r="G21137">
        <v>28</v>
      </c>
    </row>
    <row r="21138" spans="7:7" ht="15" x14ac:dyDescent="0.25">
      <c r="G21138">
        <v>28</v>
      </c>
    </row>
    <row r="21139" spans="7:7" ht="15" x14ac:dyDescent="0.25">
      <c r="G21139">
        <v>28</v>
      </c>
    </row>
    <row r="21140" spans="7:7" ht="15" x14ac:dyDescent="0.25">
      <c r="G21140">
        <v>28</v>
      </c>
    </row>
    <row r="21141" spans="7:7" ht="15" x14ac:dyDescent="0.25">
      <c r="G21141">
        <v>28</v>
      </c>
    </row>
    <row r="21142" spans="7:7" ht="15" x14ac:dyDescent="0.25">
      <c r="G21142">
        <v>28</v>
      </c>
    </row>
    <row r="21143" spans="7:7" ht="15" x14ac:dyDescent="0.25">
      <c r="G21143">
        <v>28</v>
      </c>
    </row>
    <row r="21144" spans="7:7" ht="15" x14ac:dyDescent="0.25">
      <c r="G21144">
        <v>28</v>
      </c>
    </row>
    <row r="21145" spans="7:7" ht="15" x14ac:dyDescent="0.25">
      <c r="G21145">
        <v>28</v>
      </c>
    </row>
    <row r="21146" spans="7:7" ht="15" x14ac:dyDescent="0.25">
      <c r="G21146">
        <v>28</v>
      </c>
    </row>
    <row r="21147" spans="7:7" ht="15" x14ac:dyDescent="0.25">
      <c r="G21147">
        <v>28</v>
      </c>
    </row>
    <row r="21148" spans="7:7" ht="15" x14ac:dyDescent="0.25">
      <c r="G21148">
        <v>28</v>
      </c>
    </row>
    <row r="21149" spans="7:7" ht="15" x14ac:dyDescent="0.25">
      <c r="G21149">
        <v>28</v>
      </c>
    </row>
    <row r="21150" spans="7:7" ht="15" x14ac:dyDescent="0.25">
      <c r="G21150">
        <v>28</v>
      </c>
    </row>
    <row r="21151" spans="7:7" ht="15" x14ac:dyDescent="0.25">
      <c r="G21151">
        <v>28</v>
      </c>
    </row>
    <row r="21152" spans="7:7" ht="15" x14ac:dyDescent="0.25">
      <c r="G21152">
        <v>28</v>
      </c>
    </row>
    <row r="21153" spans="7:7" ht="15" x14ac:dyDescent="0.25">
      <c r="G21153">
        <v>28</v>
      </c>
    </row>
    <row r="21154" spans="7:7" ht="15" x14ac:dyDescent="0.25">
      <c r="G21154">
        <v>28</v>
      </c>
    </row>
    <row r="21155" spans="7:7" ht="15" x14ac:dyDescent="0.25">
      <c r="G21155">
        <v>28</v>
      </c>
    </row>
    <row r="21156" spans="7:7" ht="15" x14ac:dyDescent="0.25">
      <c r="G21156">
        <v>28</v>
      </c>
    </row>
    <row r="21157" spans="7:7" ht="15" x14ac:dyDescent="0.25">
      <c r="G21157">
        <v>28</v>
      </c>
    </row>
    <row r="21158" spans="7:7" ht="15" x14ac:dyDescent="0.25">
      <c r="G21158">
        <v>28</v>
      </c>
    </row>
    <row r="21159" spans="7:7" ht="15" x14ac:dyDescent="0.25">
      <c r="G21159">
        <v>28</v>
      </c>
    </row>
    <row r="21160" spans="7:7" ht="15" x14ac:dyDescent="0.25">
      <c r="G21160">
        <v>28</v>
      </c>
    </row>
    <row r="21161" spans="7:7" ht="15" x14ac:dyDescent="0.25">
      <c r="G21161">
        <v>28</v>
      </c>
    </row>
    <row r="21162" spans="7:7" ht="15" x14ac:dyDescent="0.25">
      <c r="G21162">
        <v>28</v>
      </c>
    </row>
    <row r="21163" spans="7:7" ht="15" x14ac:dyDescent="0.25">
      <c r="G21163">
        <v>28</v>
      </c>
    </row>
    <row r="21164" spans="7:7" ht="15" x14ac:dyDescent="0.25">
      <c r="G21164">
        <v>28</v>
      </c>
    </row>
    <row r="21165" spans="7:7" ht="15" x14ac:dyDescent="0.25">
      <c r="G21165">
        <v>28</v>
      </c>
    </row>
    <row r="21166" spans="7:7" ht="15" x14ac:dyDescent="0.25">
      <c r="G21166">
        <v>28</v>
      </c>
    </row>
    <row r="21167" spans="7:7" ht="15" x14ac:dyDescent="0.25">
      <c r="G21167">
        <v>28</v>
      </c>
    </row>
    <row r="21168" spans="7:7" ht="15" x14ac:dyDescent="0.25">
      <c r="G21168">
        <v>28</v>
      </c>
    </row>
    <row r="21169" spans="7:7" ht="15" x14ac:dyDescent="0.25">
      <c r="G21169">
        <v>28</v>
      </c>
    </row>
    <row r="21170" spans="7:7" ht="15" x14ac:dyDescent="0.25">
      <c r="G21170">
        <v>28</v>
      </c>
    </row>
    <row r="21171" spans="7:7" ht="15" x14ac:dyDescent="0.25">
      <c r="G21171">
        <v>28</v>
      </c>
    </row>
    <row r="21172" spans="7:7" ht="15" x14ac:dyDescent="0.25">
      <c r="G21172">
        <v>28</v>
      </c>
    </row>
    <row r="21173" spans="7:7" ht="15" x14ac:dyDescent="0.25">
      <c r="G21173">
        <v>28</v>
      </c>
    </row>
    <row r="21174" spans="7:7" ht="15" x14ac:dyDescent="0.25">
      <c r="G21174">
        <v>28</v>
      </c>
    </row>
    <row r="21175" spans="7:7" ht="15" x14ac:dyDescent="0.25">
      <c r="G21175">
        <v>28</v>
      </c>
    </row>
    <row r="21176" spans="7:7" ht="15" x14ac:dyDescent="0.25">
      <c r="G21176">
        <v>28</v>
      </c>
    </row>
    <row r="21177" spans="7:7" ht="15" x14ac:dyDescent="0.25">
      <c r="G21177">
        <v>28</v>
      </c>
    </row>
    <row r="21178" spans="7:7" ht="15" x14ac:dyDescent="0.25">
      <c r="G21178">
        <v>28</v>
      </c>
    </row>
    <row r="21179" spans="7:7" ht="15" x14ac:dyDescent="0.25">
      <c r="G21179">
        <v>28</v>
      </c>
    </row>
    <row r="21180" spans="7:7" ht="15" x14ac:dyDescent="0.25">
      <c r="G21180">
        <v>28</v>
      </c>
    </row>
    <row r="21181" spans="7:7" ht="15" x14ac:dyDescent="0.25">
      <c r="G21181">
        <v>28</v>
      </c>
    </row>
    <row r="21182" spans="7:7" ht="15" x14ac:dyDescent="0.25">
      <c r="G21182">
        <v>28</v>
      </c>
    </row>
    <row r="21183" spans="7:7" ht="15" x14ac:dyDescent="0.25">
      <c r="G21183">
        <v>28</v>
      </c>
    </row>
    <row r="21184" spans="7:7" ht="15" x14ac:dyDescent="0.25">
      <c r="G21184">
        <v>28</v>
      </c>
    </row>
    <row r="21185" spans="7:7" ht="15" x14ac:dyDescent="0.25">
      <c r="G21185">
        <v>28</v>
      </c>
    </row>
    <row r="21186" spans="7:7" ht="15" x14ac:dyDescent="0.25">
      <c r="G21186">
        <v>28</v>
      </c>
    </row>
    <row r="21187" spans="7:7" ht="15" x14ac:dyDescent="0.25">
      <c r="G21187">
        <v>28</v>
      </c>
    </row>
    <row r="21188" spans="7:7" ht="15" x14ac:dyDescent="0.25">
      <c r="G21188">
        <v>28</v>
      </c>
    </row>
    <row r="21189" spans="7:7" ht="15" x14ac:dyDescent="0.25">
      <c r="G21189">
        <v>28</v>
      </c>
    </row>
    <row r="21190" spans="7:7" ht="15" x14ac:dyDescent="0.25">
      <c r="G21190">
        <v>28</v>
      </c>
    </row>
    <row r="21191" spans="7:7" ht="15" x14ac:dyDescent="0.25">
      <c r="G21191">
        <v>28</v>
      </c>
    </row>
    <row r="21192" spans="7:7" ht="15" x14ac:dyDescent="0.25">
      <c r="G21192">
        <v>28</v>
      </c>
    </row>
    <row r="21193" spans="7:7" ht="15" x14ac:dyDescent="0.25">
      <c r="G21193">
        <v>28</v>
      </c>
    </row>
    <row r="21194" spans="7:7" ht="15" x14ac:dyDescent="0.25">
      <c r="G21194">
        <v>28</v>
      </c>
    </row>
    <row r="21195" spans="7:7" ht="15" x14ac:dyDescent="0.25">
      <c r="G21195">
        <v>28</v>
      </c>
    </row>
    <row r="21196" spans="7:7" ht="15" x14ac:dyDescent="0.25">
      <c r="G21196">
        <v>28</v>
      </c>
    </row>
    <row r="21197" spans="7:7" ht="15" x14ac:dyDescent="0.25">
      <c r="G21197">
        <v>28</v>
      </c>
    </row>
    <row r="21198" spans="7:7" ht="15" x14ac:dyDescent="0.25">
      <c r="G21198">
        <v>28</v>
      </c>
    </row>
    <row r="21199" spans="7:7" ht="15" x14ac:dyDescent="0.25">
      <c r="G21199">
        <v>28</v>
      </c>
    </row>
    <row r="21200" spans="7:7" ht="15" x14ac:dyDescent="0.25">
      <c r="G21200">
        <v>28</v>
      </c>
    </row>
    <row r="21201" spans="7:7" ht="15" x14ac:dyDescent="0.25">
      <c r="G21201">
        <v>28</v>
      </c>
    </row>
    <row r="21202" spans="7:7" ht="15" x14ac:dyDescent="0.25">
      <c r="G21202">
        <v>28</v>
      </c>
    </row>
    <row r="21203" spans="7:7" ht="15" x14ac:dyDescent="0.25">
      <c r="G21203">
        <v>28</v>
      </c>
    </row>
    <row r="21204" spans="7:7" ht="15" x14ac:dyDescent="0.25">
      <c r="G21204">
        <v>28</v>
      </c>
    </row>
    <row r="21205" spans="7:7" ht="15" x14ac:dyDescent="0.25">
      <c r="G21205">
        <v>28</v>
      </c>
    </row>
    <row r="21206" spans="7:7" ht="15" x14ac:dyDescent="0.25">
      <c r="G21206">
        <v>28</v>
      </c>
    </row>
    <row r="21207" spans="7:7" ht="15" x14ac:dyDescent="0.25">
      <c r="G21207">
        <v>28</v>
      </c>
    </row>
    <row r="21208" spans="7:7" ht="15" x14ac:dyDescent="0.25">
      <c r="G21208">
        <v>28</v>
      </c>
    </row>
    <row r="21209" spans="7:7" ht="15" x14ac:dyDescent="0.25">
      <c r="G21209">
        <v>28</v>
      </c>
    </row>
    <row r="21210" spans="7:7" ht="15" x14ac:dyDescent="0.25">
      <c r="G21210">
        <v>28</v>
      </c>
    </row>
    <row r="21211" spans="7:7" ht="15" x14ac:dyDescent="0.25">
      <c r="G21211">
        <v>28</v>
      </c>
    </row>
    <row r="21212" spans="7:7" ht="15" x14ac:dyDescent="0.25">
      <c r="G21212">
        <v>28</v>
      </c>
    </row>
    <row r="21213" spans="7:7" ht="15" x14ac:dyDescent="0.25">
      <c r="G21213">
        <v>28</v>
      </c>
    </row>
    <row r="21214" spans="7:7" ht="15" x14ac:dyDescent="0.25">
      <c r="G21214">
        <v>28</v>
      </c>
    </row>
    <row r="21215" spans="7:7" ht="15" x14ac:dyDescent="0.25">
      <c r="G21215">
        <v>28</v>
      </c>
    </row>
    <row r="21216" spans="7:7" ht="15" x14ac:dyDescent="0.25">
      <c r="G21216">
        <v>28</v>
      </c>
    </row>
    <row r="21217" spans="7:7" ht="15" x14ac:dyDescent="0.25">
      <c r="G21217">
        <v>28</v>
      </c>
    </row>
    <row r="21218" spans="7:7" ht="15" x14ac:dyDescent="0.25">
      <c r="G21218">
        <v>28</v>
      </c>
    </row>
    <row r="21219" spans="7:7" ht="15" x14ac:dyDescent="0.25">
      <c r="G21219">
        <v>28</v>
      </c>
    </row>
    <row r="21220" spans="7:7" ht="15" x14ac:dyDescent="0.25">
      <c r="G21220">
        <v>28</v>
      </c>
    </row>
    <row r="21221" spans="7:7" ht="15" x14ac:dyDescent="0.25">
      <c r="G21221">
        <v>28</v>
      </c>
    </row>
    <row r="21222" spans="7:7" ht="15" x14ac:dyDescent="0.25">
      <c r="G21222">
        <v>28</v>
      </c>
    </row>
    <row r="21223" spans="7:7" ht="15" x14ac:dyDescent="0.25">
      <c r="G21223">
        <v>28</v>
      </c>
    </row>
    <row r="21224" spans="7:7" ht="15" x14ac:dyDescent="0.25">
      <c r="G21224">
        <v>28</v>
      </c>
    </row>
    <row r="21225" spans="7:7" ht="15" x14ac:dyDescent="0.25">
      <c r="G21225">
        <v>28</v>
      </c>
    </row>
    <row r="21226" spans="7:7" ht="15" x14ac:dyDescent="0.25">
      <c r="G21226">
        <v>28</v>
      </c>
    </row>
    <row r="21227" spans="7:7" ht="15" x14ac:dyDescent="0.25">
      <c r="G21227">
        <v>28</v>
      </c>
    </row>
    <row r="21228" spans="7:7" ht="15" x14ac:dyDescent="0.25">
      <c r="G21228">
        <v>28</v>
      </c>
    </row>
    <row r="21229" spans="7:7" ht="15" x14ac:dyDescent="0.25">
      <c r="G21229">
        <v>28</v>
      </c>
    </row>
    <row r="21230" spans="7:7" ht="15" x14ac:dyDescent="0.25">
      <c r="G21230">
        <v>28</v>
      </c>
    </row>
    <row r="21231" spans="7:7" ht="15" x14ac:dyDescent="0.25">
      <c r="G21231">
        <v>28</v>
      </c>
    </row>
    <row r="21232" spans="7:7" ht="15" x14ac:dyDescent="0.25">
      <c r="G21232">
        <v>28</v>
      </c>
    </row>
    <row r="21233" spans="7:7" ht="15" x14ac:dyDescent="0.25">
      <c r="G21233">
        <v>28</v>
      </c>
    </row>
    <row r="21234" spans="7:7" ht="15" x14ac:dyDescent="0.25">
      <c r="G21234">
        <v>28</v>
      </c>
    </row>
    <row r="21235" spans="7:7" ht="15" x14ac:dyDescent="0.25">
      <c r="G21235">
        <v>28</v>
      </c>
    </row>
    <row r="21236" spans="7:7" ht="15" x14ac:dyDescent="0.25">
      <c r="G21236">
        <v>28</v>
      </c>
    </row>
    <row r="21237" spans="7:7" ht="15" x14ac:dyDescent="0.25">
      <c r="G21237">
        <v>28</v>
      </c>
    </row>
    <row r="21238" spans="7:7" ht="15" x14ac:dyDescent="0.25">
      <c r="G21238">
        <v>28</v>
      </c>
    </row>
    <row r="21239" spans="7:7" ht="15" x14ac:dyDescent="0.25">
      <c r="G21239">
        <v>28</v>
      </c>
    </row>
    <row r="21240" spans="7:7" ht="15" x14ac:dyDescent="0.25">
      <c r="G21240">
        <v>28</v>
      </c>
    </row>
    <row r="21241" spans="7:7" ht="15" x14ac:dyDescent="0.25">
      <c r="G21241">
        <v>28</v>
      </c>
    </row>
    <row r="21242" spans="7:7" ht="15" x14ac:dyDescent="0.25">
      <c r="G21242">
        <v>28</v>
      </c>
    </row>
    <row r="21243" spans="7:7" ht="15" x14ac:dyDescent="0.25">
      <c r="G21243">
        <v>28</v>
      </c>
    </row>
    <row r="21244" spans="7:7" ht="15" x14ac:dyDescent="0.25">
      <c r="G21244">
        <v>28</v>
      </c>
    </row>
    <row r="21245" spans="7:7" ht="15" x14ac:dyDescent="0.25">
      <c r="G21245">
        <v>28</v>
      </c>
    </row>
    <row r="21246" spans="7:7" ht="15" x14ac:dyDescent="0.25">
      <c r="G21246">
        <v>28</v>
      </c>
    </row>
    <row r="21247" spans="7:7" ht="15" x14ac:dyDescent="0.25">
      <c r="G21247">
        <v>28</v>
      </c>
    </row>
    <row r="21248" spans="7:7" ht="15" x14ac:dyDescent="0.25">
      <c r="G21248">
        <v>28</v>
      </c>
    </row>
    <row r="21249" spans="7:7" ht="15" x14ac:dyDescent="0.25">
      <c r="G21249">
        <v>28</v>
      </c>
    </row>
    <row r="21250" spans="7:7" ht="15" x14ac:dyDescent="0.25">
      <c r="G21250">
        <v>28</v>
      </c>
    </row>
    <row r="21251" spans="7:7" ht="15" x14ac:dyDescent="0.25">
      <c r="G21251">
        <v>28</v>
      </c>
    </row>
    <row r="21252" spans="7:7" ht="15" x14ac:dyDescent="0.25">
      <c r="G21252">
        <v>28</v>
      </c>
    </row>
    <row r="21253" spans="7:7" ht="15" x14ac:dyDescent="0.25">
      <c r="G21253">
        <v>28</v>
      </c>
    </row>
    <row r="21254" spans="7:7" ht="15" x14ac:dyDescent="0.25">
      <c r="G21254">
        <v>28</v>
      </c>
    </row>
    <row r="21255" spans="7:7" ht="15" x14ac:dyDescent="0.25">
      <c r="G21255">
        <v>28</v>
      </c>
    </row>
    <row r="21256" spans="7:7" ht="15" x14ac:dyDescent="0.25">
      <c r="G21256">
        <v>28</v>
      </c>
    </row>
    <row r="21257" spans="7:7" ht="15" x14ac:dyDescent="0.25">
      <c r="G21257">
        <v>28</v>
      </c>
    </row>
    <row r="21258" spans="7:7" ht="15" x14ac:dyDescent="0.25">
      <c r="G21258">
        <v>28</v>
      </c>
    </row>
    <row r="21259" spans="7:7" ht="15" x14ac:dyDescent="0.25">
      <c r="G21259">
        <v>28</v>
      </c>
    </row>
    <row r="21260" spans="7:7" ht="15" x14ac:dyDescent="0.25">
      <c r="G21260">
        <v>28</v>
      </c>
    </row>
    <row r="21261" spans="7:7" ht="15" x14ac:dyDescent="0.25">
      <c r="G21261">
        <v>28</v>
      </c>
    </row>
    <row r="21262" spans="7:7" ht="15" x14ac:dyDescent="0.25">
      <c r="G21262">
        <v>28</v>
      </c>
    </row>
    <row r="21263" spans="7:7" ht="15" x14ac:dyDescent="0.25">
      <c r="G21263">
        <v>28</v>
      </c>
    </row>
    <row r="21264" spans="7:7" ht="15" x14ac:dyDescent="0.25">
      <c r="G21264">
        <v>28</v>
      </c>
    </row>
    <row r="21265" spans="7:7" ht="15" x14ac:dyDescent="0.25">
      <c r="G21265">
        <v>28</v>
      </c>
    </row>
    <row r="21266" spans="7:7" ht="15" x14ac:dyDescent="0.25">
      <c r="G21266">
        <v>28</v>
      </c>
    </row>
    <row r="21267" spans="7:7" ht="15" x14ac:dyDescent="0.25">
      <c r="G21267">
        <v>28</v>
      </c>
    </row>
    <row r="21268" spans="7:7" ht="15" x14ac:dyDescent="0.25">
      <c r="G21268">
        <v>28</v>
      </c>
    </row>
    <row r="21269" spans="7:7" ht="15" x14ac:dyDescent="0.25">
      <c r="G21269">
        <v>28</v>
      </c>
    </row>
    <row r="21270" spans="7:7" ht="15" x14ac:dyDescent="0.25">
      <c r="G21270">
        <v>28</v>
      </c>
    </row>
    <row r="21271" spans="7:7" ht="15" x14ac:dyDescent="0.25">
      <c r="G21271">
        <v>28</v>
      </c>
    </row>
    <row r="21272" spans="7:7" ht="15" x14ac:dyDescent="0.25">
      <c r="G21272">
        <v>28</v>
      </c>
    </row>
    <row r="21273" spans="7:7" ht="15" x14ac:dyDescent="0.25">
      <c r="G21273">
        <v>28</v>
      </c>
    </row>
    <row r="21274" spans="7:7" ht="15" x14ac:dyDescent="0.25">
      <c r="G21274">
        <v>28</v>
      </c>
    </row>
    <row r="21275" spans="7:7" ht="15" x14ac:dyDescent="0.25">
      <c r="G21275">
        <v>28</v>
      </c>
    </row>
    <row r="21276" spans="7:7" ht="15" x14ac:dyDescent="0.25">
      <c r="G21276">
        <v>28</v>
      </c>
    </row>
    <row r="21277" spans="7:7" ht="15" x14ac:dyDescent="0.25">
      <c r="G21277">
        <v>28</v>
      </c>
    </row>
    <row r="21278" spans="7:7" ht="15" x14ac:dyDescent="0.25">
      <c r="G21278">
        <v>28</v>
      </c>
    </row>
    <row r="21279" spans="7:7" ht="15" x14ac:dyDescent="0.25">
      <c r="G21279">
        <v>28</v>
      </c>
    </row>
    <row r="21280" spans="7:7" ht="15" x14ac:dyDescent="0.25">
      <c r="G21280">
        <v>28</v>
      </c>
    </row>
    <row r="21281" spans="7:7" ht="15" x14ac:dyDescent="0.25">
      <c r="G21281">
        <v>28</v>
      </c>
    </row>
    <row r="21282" spans="7:7" ht="15" x14ac:dyDescent="0.25">
      <c r="G21282">
        <v>28</v>
      </c>
    </row>
    <row r="21283" spans="7:7" ht="15" x14ac:dyDescent="0.25">
      <c r="G21283">
        <v>28</v>
      </c>
    </row>
    <row r="21284" spans="7:7" ht="15" x14ac:dyDescent="0.25">
      <c r="G21284">
        <v>28</v>
      </c>
    </row>
    <row r="21285" spans="7:7" ht="15" x14ac:dyDescent="0.25">
      <c r="G21285">
        <v>28</v>
      </c>
    </row>
    <row r="21286" spans="7:7" ht="15" x14ac:dyDescent="0.25">
      <c r="G21286">
        <v>28</v>
      </c>
    </row>
    <row r="21287" spans="7:7" ht="15" x14ac:dyDescent="0.25">
      <c r="G21287">
        <v>28</v>
      </c>
    </row>
    <row r="21288" spans="7:7" ht="15" x14ac:dyDescent="0.25">
      <c r="G21288">
        <v>28</v>
      </c>
    </row>
    <row r="21289" spans="7:7" ht="15" x14ac:dyDescent="0.25">
      <c r="G21289">
        <v>28</v>
      </c>
    </row>
    <row r="21290" spans="7:7" ht="15" x14ac:dyDescent="0.25">
      <c r="G21290">
        <v>28</v>
      </c>
    </row>
    <row r="21291" spans="7:7" ht="15" x14ac:dyDescent="0.25">
      <c r="G21291">
        <v>28</v>
      </c>
    </row>
    <row r="21292" spans="7:7" ht="15" x14ac:dyDescent="0.25">
      <c r="G21292">
        <v>28</v>
      </c>
    </row>
    <row r="21293" spans="7:7" ht="15" x14ac:dyDescent="0.25">
      <c r="G21293">
        <v>28</v>
      </c>
    </row>
    <row r="21294" spans="7:7" ht="15" x14ac:dyDescent="0.25">
      <c r="G21294">
        <v>28</v>
      </c>
    </row>
    <row r="21295" spans="7:7" ht="15" x14ac:dyDescent="0.25">
      <c r="G21295">
        <v>28</v>
      </c>
    </row>
    <row r="21296" spans="7:7" ht="15" x14ac:dyDescent="0.25">
      <c r="G21296">
        <v>28</v>
      </c>
    </row>
    <row r="21297" spans="7:7" ht="15" x14ac:dyDescent="0.25">
      <c r="G21297">
        <v>28</v>
      </c>
    </row>
    <row r="21298" spans="7:7" ht="15" x14ac:dyDescent="0.25">
      <c r="G21298">
        <v>28</v>
      </c>
    </row>
    <row r="21299" spans="7:7" ht="15" x14ac:dyDescent="0.25">
      <c r="G21299">
        <v>28</v>
      </c>
    </row>
    <row r="21300" spans="7:7" ht="15" x14ac:dyDescent="0.25">
      <c r="G21300">
        <v>28</v>
      </c>
    </row>
    <row r="21301" spans="7:7" ht="15" x14ac:dyDescent="0.25">
      <c r="G21301">
        <v>28</v>
      </c>
    </row>
    <row r="21302" spans="7:7" ht="15" x14ac:dyDescent="0.25">
      <c r="G21302">
        <v>28</v>
      </c>
    </row>
    <row r="21303" spans="7:7" ht="15" x14ac:dyDescent="0.25">
      <c r="G21303">
        <v>28</v>
      </c>
    </row>
    <row r="21304" spans="7:7" ht="15" x14ac:dyDescent="0.25">
      <c r="G21304">
        <v>28</v>
      </c>
    </row>
    <row r="21305" spans="7:7" ht="15" x14ac:dyDescent="0.25">
      <c r="G21305">
        <v>28</v>
      </c>
    </row>
    <row r="21306" spans="7:7" ht="15" x14ac:dyDescent="0.25">
      <c r="G21306">
        <v>28</v>
      </c>
    </row>
    <row r="21307" spans="7:7" ht="15" x14ac:dyDescent="0.25">
      <c r="G21307">
        <v>28</v>
      </c>
    </row>
    <row r="21308" spans="7:7" ht="15" x14ac:dyDescent="0.25">
      <c r="G21308">
        <v>28</v>
      </c>
    </row>
    <row r="21309" spans="7:7" ht="15" x14ac:dyDescent="0.25">
      <c r="G21309">
        <v>28</v>
      </c>
    </row>
    <row r="21310" spans="7:7" ht="15" x14ac:dyDescent="0.25">
      <c r="G21310">
        <v>28</v>
      </c>
    </row>
    <row r="21311" spans="7:7" ht="15" x14ac:dyDescent="0.25">
      <c r="G21311">
        <v>28</v>
      </c>
    </row>
    <row r="21312" spans="7:7" ht="15" x14ac:dyDescent="0.25">
      <c r="G21312">
        <v>28</v>
      </c>
    </row>
    <row r="21313" spans="7:7" ht="15" x14ac:dyDescent="0.25">
      <c r="G21313">
        <v>28</v>
      </c>
    </row>
    <row r="21314" spans="7:7" ht="15" x14ac:dyDescent="0.25">
      <c r="G21314">
        <v>28</v>
      </c>
    </row>
    <row r="21315" spans="7:7" ht="15" x14ac:dyDescent="0.25">
      <c r="G21315">
        <v>28</v>
      </c>
    </row>
    <row r="21316" spans="7:7" ht="15" x14ac:dyDescent="0.25">
      <c r="G21316">
        <v>28</v>
      </c>
    </row>
    <row r="21317" spans="7:7" ht="15" x14ac:dyDescent="0.25">
      <c r="G21317">
        <v>28</v>
      </c>
    </row>
    <row r="21318" spans="7:7" ht="15" x14ac:dyDescent="0.25">
      <c r="G21318">
        <v>28</v>
      </c>
    </row>
    <row r="21319" spans="7:7" ht="15" x14ac:dyDescent="0.25">
      <c r="G21319">
        <v>28</v>
      </c>
    </row>
    <row r="21320" spans="7:7" ht="15" x14ac:dyDescent="0.25">
      <c r="G21320">
        <v>28</v>
      </c>
    </row>
    <row r="21321" spans="7:7" ht="15" x14ac:dyDescent="0.25">
      <c r="G21321">
        <v>28</v>
      </c>
    </row>
    <row r="21322" spans="7:7" ht="15" x14ac:dyDescent="0.25">
      <c r="G21322">
        <v>28</v>
      </c>
    </row>
    <row r="21323" spans="7:7" ht="15" x14ac:dyDescent="0.25">
      <c r="G21323">
        <v>28</v>
      </c>
    </row>
    <row r="21324" spans="7:7" ht="15" x14ac:dyDescent="0.25">
      <c r="G21324">
        <v>28</v>
      </c>
    </row>
    <row r="21325" spans="7:7" ht="15" x14ac:dyDescent="0.25">
      <c r="G21325">
        <v>28</v>
      </c>
    </row>
    <row r="21326" spans="7:7" ht="15" x14ac:dyDescent="0.25">
      <c r="G21326">
        <v>28</v>
      </c>
    </row>
    <row r="21327" spans="7:7" ht="15" x14ac:dyDescent="0.25">
      <c r="G21327">
        <v>28</v>
      </c>
    </row>
    <row r="21328" spans="7:7" ht="15" x14ac:dyDescent="0.25">
      <c r="G21328">
        <v>28</v>
      </c>
    </row>
    <row r="21329" spans="7:7" ht="15" x14ac:dyDescent="0.25">
      <c r="G21329">
        <v>28</v>
      </c>
    </row>
    <row r="21330" spans="7:7" ht="15" x14ac:dyDescent="0.25">
      <c r="G21330">
        <v>28</v>
      </c>
    </row>
    <row r="21331" spans="7:7" ht="15" x14ac:dyDescent="0.25">
      <c r="G21331">
        <v>28</v>
      </c>
    </row>
    <row r="21332" spans="7:7" ht="15" x14ac:dyDescent="0.25">
      <c r="G21332">
        <v>28</v>
      </c>
    </row>
    <row r="21333" spans="7:7" ht="15" x14ac:dyDescent="0.25">
      <c r="G21333">
        <v>28</v>
      </c>
    </row>
    <row r="21334" spans="7:7" ht="15" x14ac:dyDescent="0.25">
      <c r="G21334">
        <v>28</v>
      </c>
    </row>
    <row r="21335" spans="7:7" ht="15" x14ac:dyDescent="0.25">
      <c r="G21335">
        <v>28</v>
      </c>
    </row>
    <row r="21336" spans="7:7" ht="15" x14ac:dyDescent="0.25">
      <c r="G21336">
        <v>28</v>
      </c>
    </row>
    <row r="21337" spans="7:7" ht="15" x14ac:dyDescent="0.25">
      <c r="G21337">
        <v>28</v>
      </c>
    </row>
    <row r="21338" spans="7:7" ht="15" x14ac:dyDescent="0.25">
      <c r="G21338">
        <v>28</v>
      </c>
    </row>
    <row r="21339" spans="7:7" ht="15" x14ac:dyDescent="0.25">
      <c r="G21339">
        <v>28</v>
      </c>
    </row>
    <row r="21340" spans="7:7" ht="15" x14ac:dyDescent="0.25">
      <c r="G21340">
        <v>28</v>
      </c>
    </row>
    <row r="21341" spans="7:7" ht="15" x14ac:dyDescent="0.25">
      <c r="G21341">
        <v>28</v>
      </c>
    </row>
    <row r="21342" spans="7:7" ht="15" x14ac:dyDescent="0.25">
      <c r="G21342">
        <v>28</v>
      </c>
    </row>
    <row r="21343" spans="7:7" ht="15" x14ac:dyDescent="0.25">
      <c r="G21343">
        <v>28</v>
      </c>
    </row>
    <row r="21344" spans="7:7" ht="15" x14ac:dyDescent="0.25">
      <c r="G21344">
        <v>28</v>
      </c>
    </row>
    <row r="21345" spans="7:7" ht="15" x14ac:dyDescent="0.25">
      <c r="G21345">
        <v>28</v>
      </c>
    </row>
    <row r="21346" spans="7:7" ht="15" x14ac:dyDescent="0.25">
      <c r="G21346">
        <v>28</v>
      </c>
    </row>
    <row r="21347" spans="7:7" ht="15" x14ac:dyDescent="0.25">
      <c r="G21347">
        <v>28</v>
      </c>
    </row>
    <row r="21348" spans="7:7" ht="15" x14ac:dyDescent="0.25">
      <c r="G21348">
        <v>28</v>
      </c>
    </row>
    <row r="21349" spans="7:7" ht="15" x14ac:dyDescent="0.25">
      <c r="G21349">
        <v>28</v>
      </c>
    </row>
    <row r="21350" spans="7:7" ht="15" x14ac:dyDescent="0.25">
      <c r="G21350">
        <v>28</v>
      </c>
    </row>
    <row r="21351" spans="7:7" ht="15" x14ac:dyDescent="0.25">
      <c r="G21351">
        <v>28</v>
      </c>
    </row>
    <row r="21352" spans="7:7" ht="15" x14ac:dyDescent="0.25">
      <c r="G21352">
        <v>28</v>
      </c>
    </row>
    <row r="21353" spans="7:7" ht="15" x14ac:dyDescent="0.25">
      <c r="G21353">
        <v>28</v>
      </c>
    </row>
    <row r="21354" spans="7:7" ht="15" x14ac:dyDescent="0.25">
      <c r="G21354">
        <v>28</v>
      </c>
    </row>
    <row r="21355" spans="7:7" ht="15" x14ac:dyDescent="0.25">
      <c r="G21355">
        <v>28</v>
      </c>
    </row>
    <row r="21356" spans="7:7" ht="15" x14ac:dyDescent="0.25">
      <c r="G21356">
        <v>28</v>
      </c>
    </row>
    <row r="21357" spans="7:7" ht="15" x14ac:dyDescent="0.25">
      <c r="G21357">
        <v>28</v>
      </c>
    </row>
    <row r="21358" spans="7:7" ht="15" x14ac:dyDescent="0.25">
      <c r="G21358">
        <v>28</v>
      </c>
    </row>
    <row r="21359" spans="7:7" ht="15" x14ac:dyDescent="0.25">
      <c r="G21359">
        <v>28</v>
      </c>
    </row>
    <row r="21360" spans="7:7" ht="15" x14ac:dyDescent="0.25">
      <c r="G21360">
        <v>28</v>
      </c>
    </row>
    <row r="21361" spans="7:7" ht="15" x14ac:dyDescent="0.25">
      <c r="G21361">
        <v>28</v>
      </c>
    </row>
    <row r="21362" spans="7:7" ht="15" x14ac:dyDescent="0.25">
      <c r="G21362">
        <v>28</v>
      </c>
    </row>
    <row r="21363" spans="7:7" ht="15" x14ac:dyDescent="0.25">
      <c r="G21363">
        <v>28</v>
      </c>
    </row>
    <row r="21364" spans="7:7" ht="15" x14ac:dyDescent="0.25">
      <c r="G21364">
        <v>28</v>
      </c>
    </row>
    <row r="21365" spans="7:7" ht="15" x14ac:dyDescent="0.25">
      <c r="G21365">
        <v>28</v>
      </c>
    </row>
    <row r="21366" spans="7:7" ht="15" x14ac:dyDescent="0.25">
      <c r="G21366">
        <v>28</v>
      </c>
    </row>
    <row r="21367" spans="7:7" ht="15" x14ac:dyDescent="0.25">
      <c r="G21367">
        <v>28</v>
      </c>
    </row>
    <row r="21368" spans="7:7" ht="15" x14ac:dyDescent="0.25">
      <c r="G21368">
        <v>28</v>
      </c>
    </row>
    <row r="21369" spans="7:7" ht="15" x14ac:dyDescent="0.25">
      <c r="G21369">
        <v>28</v>
      </c>
    </row>
    <row r="21370" spans="7:7" ht="15" x14ac:dyDescent="0.25">
      <c r="G21370">
        <v>28</v>
      </c>
    </row>
    <row r="21371" spans="7:7" ht="15" x14ac:dyDescent="0.25">
      <c r="G21371">
        <v>28</v>
      </c>
    </row>
    <row r="21372" spans="7:7" ht="15" x14ac:dyDescent="0.25">
      <c r="G21372">
        <v>28</v>
      </c>
    </row>
    <row r="21373" spans="7:7" ht="15" x14ac:dyDescent="0.25">
      <c r="G21373">
        <v>28</v>
      </c>
    </row>
    <row r="21374" spans="7:7" ht="15" x14ac:dyDescent="0.25">
      <c r="G21374">
        <v>28</v>
      </c>
    </row>
    <row r="21375" spans="7:7" ht="15" x14ac:dyDescent="0.25">
      <c r="G21375">
        <v>28</v>
      </c>
    </row>
    <row r="21376" spans="7:7" ht="15" x14ac:dyDescent="0.25">
      <c r="G21376">
        <v>28</v>
      </c>
    </row>
    <row r="21377" spans="7:7" ht="15" x14ac:dyDescent="0.25">
      <c r="G21377">
        <v>28</v>
      </c>
    </row>
    <row r="21378" spans="7:7" ht="15" x14ac:dyDescent="0.25">
      <c r="G21378">
        <v>28</v>
      </c>
    </row>
    <row r="21379" spans="7:7" ht="15" x14ac:dyDescent="0.25">
      <c r="G21379">
        <v>28</v>
      </c>
    </row>
    <row r="21380" spans="7:7" ht="15" x14ac:dyDescent="0.25">
      <c r="G21380">
        <v>28</v>
      </c>
    </row>
    <row r="21381" spans="7:7" ht="15" x14ac:dyDescent="0.25">
      <c r="G21381">
        <v>28</v>
      </c>
    </row>
    <row r="21382" spans="7:7" ht="15" x14ac:dyDescent="0.25">
      <c r="G21382">
        <v>28</v>
      </c>
    </row>
    <row r="21383" spans="7:7" ht="15" x14ac:dyDescent="0.25">
      <c r="G21383">
        <v>28</v>
      </c>
    </row>
    <row r="21384" spans="7:7" ht="15" x14ac:dyDescent="0.25">
      <c r="G21384">
        <v>28</v>
      </c>
    </row>
    <row r="21385" spans="7:7" ht="15" x14ac:dyDescent="0.25">
      <c r="G21385">
        <v>28</v>
      </c>
    </row>
    <row r="21386" spans="7:7" ht="15" x14ac:dyDescent="0.25">
      <c r="G21386">
        <v>28</v>
      </c>
    </row>
    <row r="21387" spans="7:7" ht="15" x14ac:dyDescent="0.25">
      <c r="G21387">
        <v>28</v>
      </c>
    </row>
    <row r="21388" spans="7:7" ht="15" x14ac:dyDescent="0.25">
      <c r="G21388">
        <v>28</v>
      </c>
    </row>
    <row r="21389" spans="7:7" ht="15" x14ac:dyDescent="0.25">
      <c r="G21389">
        <v>28</v>
      </c>
    </row>
    <row r="21390" spans="7:7" ht="15" x14ac:dyDescent="0.25">
      <c r="G21390">
        <v>28</v>
      </c>
    </row>
    <row r="21391" spans="7:7" ht="15" x14ac:dyDescent="0.25">
      <c r="G21391">
        <v>28</v>
      </c>
    </row>
    <row r="21392" spans="7:7" ht="15" x14ac:dyDescent="0.25">
      <c r="G21392">
        <v>28</v>
      </c>
    </row>
    <row r="21393" spans="7:7" ht="15" x14ac:dyDescent="0.25">
      <c r="G21393">
        <v>28</v>
      </c>
    </row>
    <row r="21394" spans="7:7" ht="15" x14ac:dyDescent="0.25">
      <c r="G21394">
        <v>28</v>
      </c>
    </row>
    <row r="21395" spans="7:7" ht="15" x14ac:dyDescent="0.25">
      <c r="G21395">
        <v>28</v>
      </c>
    </row>
    <row r="21396" spans="7:7" ht="15" x14ac:dyDescent="0.25">
      <c r="G21396">
        <v>28</v>
      </c>
    </row>
    <row r="21397" spans="7:7" ht="15" x14ac:dyDescent="0.25">
      <c r="G21397">
        <v>28</v>
      </c>
    </row>
    <row r="21398" spans="7:7" ht="15" x14ac:dyDescent="0.25">
      <c r="G21398">
        <v>28</v>
      </c>
    </row>
    <row r="21399" spans="7:7" ht="15" x14ac:dyDescent="0.25">
      <c r="G21399">
        <v>28</v>
      </c>
    </row>
    <row r="21400" spans="7:7" ht="15" x14ac:dyDescent="0.25">
      <c r="G21400">
        <v>28</v>
      </c>
    </row>
    <row r="21401" spans="7:7" ht="15" x14ac:dyDescent="0.25">
      <c r="G21401">
        <v>28</v>
      </c>
    </row>
    <row r="21402" spans="7:7" ht="15" x14ac:dyDescent="0.25">
      <c r="G21402">
        <v>28</v>
      </c>
    </row>
    <row r="21403" spans="7:7" ht="15" x14ac:dyDescent="0.25">
      <c r="G21403">
        <v>28</v>
      </c>
    </row>
    <row r="21404" spans="7:7" ht="15" x14ac:dyDescent="0.25">
      <c r="G21404">
        <v>28</v>
      </c>
    </row>
    <row r="21405" spans="7:7" ht="15" x14ac:dyDescent="0.25">
      <c r="G21405">
        <v>28</v>
      </c>
    </row>
    <row r="21406" spans="7:7" ht="15" x14ac:dyDescent="0.25">
      <c r="G21406">
        <v>28</v>
      </c>
    </row>
    <row r="21407" spans="7:7" ht="15" x14ac:dyDescent="0.25">
      <c r="G21407">
        <v>28</v>
      </c>
    </row>
    <row r="21408" spans="7:7" ht="15" x14ac:dyDescent="0.25">
      <c r="G21408">
        <v>28</v>
      </c>
    </row>
    <row r="21409" spans="7:7" ht="15" x14ac:dyDescent="0.25">
      <c r="G21409">
        <v>28</v>
      </c>
    </row>
    <row r="21410" spans="7:7" ht="15" x14ac:dyDescent="0.25">
      <c r="G21410">
        <v>28</v>
      </c>
    </row>
    <row r="21411" spans="7:7" ht="15" x14ac:dyDescent="0.25">
      <c r="G21411">
        <v>28</v>
      </c>
    </row>
    <row r="21412" spans="7:7" ht="15" x14ac:dyDescent="0.25">
      <c r="G21412">
        <v>28</v>
      </c>
    </row>
    <row r="21413" spans="7:7" ht="15" x14ac:dyDescent="0.25">
      <c r="G21413">
        <v>28</v>
      </c>
    </row>
    <row r="21414" spans="7:7" ht="15" x14ac:dyDescent="0.25">
      <c r="G21414">
        <v>28</v>
      </c>
    </row>
    <row r="21415" spans="7:7" ht="15" x14ac:dyDescent="0.25">
      <c r="G21415">
        <v>28</v>
      </c>
    </row>
    <row r="21416" spans="7:7" ht="15" x14ac:dyDescent="0.25">
      <c r="G21416">
        <v>28</v>
      </c>
    </row>
    <row r="21417" spans="7:7" ht="15" x14ac:dyDescent="0.25">
      <c r="G21417">
        <v>28</v>
      </c>
    </row>
    <row r="21418" spans="7:7" ht="15" x14ac:dyDescent="0.25">
      <c r="G21418">
        <v>28</v>
      </c>
    </row>
    <row r="21419" spans="7:7" ht="15" x14ac:dyDescent="0.25">
      <c r="G21419">
        <v>28</v>
      </c>
    </row>
    <row r="21420" spans="7:7" ht="15" x14ac:dyDescent="0.25">
      <c r="G21420">
        <v>28</v>
      </c>
    </row>
    <row r="21421" spans="7:7" ht="15" x14ac:dyDescent="0.25">
      <c r="G21421">
        <v>28</v>
      </c>
    </row>
    <row r="21422" spans="7:7" ht="15" x14ac:dyDescent="0.25">
      <c r="G21422">
        <v>28</v>
      </c>
    </row>
    <row r="21423" spans="7:7" ht="15" x14ac:dyDescent="0.25">
      <c r="G21423">
        <v>28</v>
      </c>
    </row>
    <row r="21424" spans="7:7" ht="15" x14ac:dyDescent="0.25">
      <c r="G21424">
        <v>28</v>
      </c>
    </row>
    <row r="21425" spans="7:7" ht="15" x14ac:dyDescent="0.25">
      <c r="G21425">
        <v>28</v>
      </c>
    </row>
    <row r="21426" spans="7:7" ht="15" x14ac:dyDescent="0.25">
      <c r="G21426">
        <v>28</v>
      </c>
    </row>
    <row r="21427" spans="7:7" ht="15" x14ac:dyDescent="0.25">
      <c r="G21427">
        <v>28</v>
      </c>
    </row>
    <row r="21428" spans="7:7" ht="15" x14ac:dyDescent="0.25">
      <c r="G21428">
        <v>28</v>
      </c>
    </row>
    <row r="21429" spans="7:7" ht="15" x14ac:dyDescent="0.25">
      <c r="G21429">
        <v>28</v>
      </c>
    </row>
    <row r="21430" spans="7:7" ht="15" x14ac:dyDescent="0.25">
      <c r="G21430">
        <v>28</v>
      </c>
    </row>
    <row r="21431" spans="7:7" ht="15" x14ac:dyDescent="0.25">
      <c r="G21431">
        <v>28</v>
      </c>
    </row>
    <row r="21432" spans="7:7" ht="15" x14ac:dyDescent="0.25">
      <c r="G21432">
        <v>28</v>
      </c>
    </row>
    <row r="21433" spans="7:7" ht="15" x14ac:dyDescent="0.25">
      <c r="G21433">
        <v>28</v>
      </c>
    </row>
    <row r="21434" spans="7:7" ht="15" x14ac:dyDescent="0.25">
      <c r="G21434">
        <v>28</v>
      </c>
    </row>
    <row r="21435" spans="7:7" ht="15" x14ac:dyDescent="0.25">
      <c r="G21435">
        <v>28</v>
      </c>
    </row>
    <row r="21436" spans="7:7" ht="15" x14ac:dyDescent="0.25">
      <c r="G21436">
        <v>28</v>
      </c>
    </row>
    <row r="21437" spans="7:7" ht="15" x14ac:dyDescent="0.25">
      <c r="G21437">
        <v>28</v>
      </c>
    </row>
    <row r="21438" spans="7:7" ht="15" x14ac:dyDescent="0.25">
      <c r="G21438">
        <v>28</v>
      </c>
    </row>
    <row r="21439" spans="7:7" ht="15" x14ac:dyDescent="0.25">
      <c r="G21439">
        <v>28</v>
      </c>
    </row>
    <row r="21440" spans="7:7" ht="15" x14ac:dyDescent="0.25">
      <c r="G21440">
        <v>28</v>
      </c>
    </row>
    <row r="21441" spans="7:7" ht="15" x14ac:dyDescent="0.25">
      <c r="G21441">
        <v>28</v>
      </c>
    </row>
    <row r="21442" spans="7:7" ht="15" x14ac:dyDescent="0.25">
      <c r="G21442">
        <v>28</v>
      </c>
    </row>
    <row r="21443" spans="7:7" ht="15" x14ac:dyDescent="0.25">
      <c r="G21443">
        <v>28</v>
      </c>
    </row>
    <row r="21444" spans="7:7" ht="15" x14ac:dyDescent="0.25">
      <c r="G21444">
        <v>28</v>
      </c>
    </row>
    <row r="21445" spans="7:7" ht="15" x14ac:dyDescent="0.25">
      <c r="G21445">
        <v>28</v>
      </c>
    </row>
    <row r="21446" spans="7:7" ht="15" x14ac:dyDescent="0.25">
      <c r="G21446">
        <v>28</v>
      </c>
    </row>
    <row r="21447" spans="7:7" ht="15" x14ac:dyDescent="0.25">
      <c r="G21447">
        <v>28</v>
      </c>
    </row>
    <row r="21448" spans="7:7" ht="15" x14ac:dyDescent="0.25">
      <c r="G21448">
        <v>28</v>
      </c>
    </row>
    <row r="21449" spans="7:7" ht="15" x14ac:dyDescent="0.25">
      <c r="G21449">
        <v>28</v>
      </c>
    </row>
    <row r="21450" spans="7:7" ht="15" x14ac:dyDescent="0.25">
      <c r="G21450">
        <v>28</v>
      </c>
    </row>
    <row r="21451" spans="7:7" ht="15" x14ac:dyDescent="0.25">
      <c r="G21451">
        <v>28</v>
      </c>
    </row>
    <row r="21452" spans="7:7" ht="15" x14ac:dyDescent="0.25">
      <c r="G21452">
        <v>28</v>
      </c>
    </row>
    <row r="21453" spans="7:7" ht="15" x14ac:dyDescent="0.25">
      <c r="G21453">
        <v>28</v>
      </c>
    </row>
    <row r="21454" spans="7:7" ht="15" x14ac:dyDescent="0.25">
      <c r="G21454">
        <v>28</v>
      </c>
    </row>
    <row r="21455" spans="7:7" ht="15" x14ac:dyDescent="0.25">
      <c r="G21455">
        <v>28</v>
      </c>
    </row>
    <row r="21456" spans="7:7" ht="15" x14ac:dyDescent="0.25">
      <c r="G21456">
        <v>28</v>
      </c>
    </row>
    <row r="21457" spans="7:7" ht="15" x14ac:dyDescent="0.25">
      <c r="G21457">
        <v>28</v>
      </c>
    </row>
    <row r="21458" spans="7:7" ht="15" x14ac:dyDescent="0.25">
      <c r="G21458">
        <v>28</v>
      </c>
    </row>
    <row r="21459" spans="7:7" ht="15" x14ac:dyDescent="0.25">
      <c r="G21459">
        <v>28</v>
      </c>
    </row>
    <row r="21460" spans="7:7" ht="15" x14ac:dyDescent="0.25">
      <c r="G21460">
        <v>28</v>
      </c>
    </row>
    <row r="21461" spans="7:7" ht="15" x14ac:dyDescent="0.25">
      <c r="G21461">
        <v>28</v>
      </c>
    </row>
    <row r="21462" spans="7:7" ht="15" x14ac:dyDescent="0.25">
      <c r="G21462">
        <v>28</v>
      </c>
    </row>
    <row r="21463" spans="7:7" ht="15" x14ac:dyDescent="0.25">
      <c r="G21463">
        <v>28</v>
      </c>
    </row>
    <row r="21464" spans="7:7" ht="15" x14ac:dyDescent="0.25">
      <c r="G21464">
        <v>28</v>
      </c>
    </row>
    <row r="21465" spans="7:7" ht="15" x14ac:dyDescent="0.25">
      <c r="G21465">
        <v>28</v>
      </c>
    </row>
    <row r="21466" spans="7:7" ht="15" x14ac:dyDescent="0.25">
      <c r="G21466">
        <v>28</v>
      </c>
    </row>
    <row r="21467" spans="7:7" ht="15" x14ac:dyDescent="0.25">
      <c r="G21467">
        <v>28</v>
      </c>
    </row>
    <row r="21468" spans="7:7" ht="15" x14ac:dyDescent="0.25">
      <c r="G21468">
        <v>28</v>
      </c>
    </row>
    <row r="21469" spans="7:7" ht="15" x14ac:dyDescent="0.25">
      <c r="G21469">
        <v>28</v>
      </c>
    </row>
    <row r="21470" spans="7:7" ht="15" x14ac:dyDescent="0.25">
      <c r="G21470">
        <v>28</v>
      </c>
    </row>
    <row r="21471" spans="7:7" ht="15" x14ac:dyDescent="0.25">
      <c r="G21471">
        <v>28</v>
      </c>
    </row>
    <row r="21472" spans="7:7" ht="15" x14ac:dyDescent="0.25">
      <c r="G21472">
        <v>28</v>
      </c>
    </row>
    <row r="21473" spans="7:7" ht="15" x14ac:dyDescent="0.25">
      <c r="G21473">
        <v>28</v>
      </c>
    </row>
    <row r="21474" spans="7:7" ht="15" x14ac:dyDescent="0.25">
      <c r="G21474">
        <v>28</v>
      </c>
    </row>
    <row r="21475" spans="7:7" ht="15" x14ac:dyDescent="0.25">
      <c r="G21475">
        <v>28</v>
      </c>
    </row>
    <row r="21476" spans="7:7" ht="15" x14ac:dyDescent="0.25">
      <c r="G21476">
        <v>28</v>
      </c>
    </row>
    <row r="21477" spans="7:7" ht="15" x14ac:dyDescent="0.25">
      <c r="G21477">
        <v>28</v>
      </c>
    </row>
    <row r="21478" spans="7:7" ht="15" x14ac:dyDescent="0.25">
      <c r="G21478">
        <v>28</v>
      </c>
    </row>
    <row r="21479" spans="7:7" ht="15" x14ac:dyDescent="0.25">
      <c r="G21479">
        <v>28</v>
      </c>
    </row>
    <row r="21480" spans="7:7" ht="15" x14ac:dyDescent="0.25">
      <c r="G21480">
        <v>28</v>
      </c>
    </row>
    <row r="21481" spans="7:7" ht="15" x14ac:dyDescent="0.25">
      <c r="G21481">
        <v>28</v>
      </c>
    </row>
    <row r="21482" spans="7:7" ht="15" x14ac:dyDescent="0.25">
      <c r="G21482">
        <v>28</v>
      </c>
    </row>
    <row r="21483" spans="7:7" ht="15" x14ac:dyDescent="0.25">
      <c r="G21483">
        <v>28</v>
      </c>
    </row>
    <row r="21484" spans="7:7" ht="15" x14ac:dyDescent="0.25">
      <c r="G21484">
        <v>28</v>
      </c>
    </row>
    <row r="21485" spans="7:7" ht="15" x14ac:dyDescent="0.25">
      <c r="G21485">
        <v>28</v>
      </c>
    </row>
    <row r="21486" spans="7:7" ht="15" x14ac:dyDescent="0.25">
      <c r="G21486">
        <v>28</v>
      </c>
    </row>
    <row r="21487" spans="7:7" ht="15" x14ac:dyDescent="0.25">
      <c r="G21487">
        <v>28</v>
      </c>
    </row>
    <row r="21488" spans="7:7" ht="15" x14ac:dyDescent="0.25">
      <c r="G21488">
        <v>28</v>
      </c>
    </row>
    <row r="21489" spans="7:7" ht="15" x14ac:dyDescent="0.25">
      <c r="G21489">
        <v>28</v>
      </c>
    </row>
    <row r="21490" spans="7:7" ht="15" x14ac:dyDescent="0.25">
      <c r="G21490">
        <v>28</v>
      </c>
    </row>
    <row r="21491" spans="7:7" ht="15" x14ac:dyDescent="0.25">
      <c r="G21491">
        <v>28</v>
      </c>
    </row>
    <row r="21492" spans="7:7" ht="15" x14ac:dyDescent="0.25">
      <c r="G21492">
        <v>28</v>
      </c>
    </row>
    <row r="21493" spans="7:7" ht="15" x14ac:dyDescent="0.25">
      <c r="G21493">
        <v>28</v>
      </c>
    </row>
    <row r="21494" spans="7:7" ht="15" x14ac:dyDescent="0.25">
      <c r="G21494">
        <v>28</v>
      </c>
    </row>
    <row r="21495" spans="7:7" ht="15" x14ac:dyDescent="0.25">
      <c r="G21495">
        <v>28</v>
      </c>
    </row>
    <row r="21496" spans="7:7" ht="15" x14ac:dyDescent="0.25">
      <c r="G21496">
        <v>28</v>
      </c>
    </row>
    <row r="21497" spans="7:7" ht="15" x14ac:dyDescent="0.25">
      <c r="G21497">
        <v>28</v>
      </c>
    </row>
    <row r="21498" spans="7:7" ht="15" x14ac:dyDescent="0.25">
      <c r="G21498">
        <v>28</v>
      </c>
    </row>
    <row r="21499" spans="7:7" ht="15" x14ac:dyDescent="0.25">
      <c r="G21499">
        <v>28</v>
      </c>
    </row>
    <row r="21500" spans="7:7" ht="15" x14ac:dyDescent="0.25">
      <c r="G21500">
        <v>28</v>
      </c>
    </row>
    <row r="21501" spans="7:7" ht="15" x14ac:dyDescent="0.25">
      <c r="G21501">
        <v>28</v>
      </c>
    </row>
    <row r="21502" spans="7:7" ht="15" x14ac:dyDescent="0.25">
      <c r="G21502">
        <v>28</v>
      </c>
    </row>
    <row r="21503" spans="7:7" ht="15" x14ac:dyDescent="0.25">
      <c r="G21503">
        <v>28</v>
      </c>
    </row>
    <row r="21504" spans="7:7" ht="15" x14ac:dyDescent="0.25">
      <c r="G21504">
        <v>28</v>
      </c>
    </row>
    <row r="21505" spans="7:7" ht="15" x14ac:dyDescent="0.25">
      <c r="G21505">
        <v>28</v>
      </c>
    </row>
    <row r="21506" spans="7:7" ht="15" x14ac:dyDescent="0.25">
      <c r="G21506">
        <v>28</v>
      </c>
    </row>
    <row r="21507" spans="7:7" ht="15" x14ac:dyDescent="0.25">
      <c r="G21507">
        <v>28</v>
      </c>
    </row>
    <row r="21508" spans="7:7" ht="15" x14ac:dyDescent="0.25">
      <c r="G21508">
        <v>28</v>
      </c>
    </row>
    <row r="21509" spans="7:7" ht="15" x14ac:dyDescent="0.25">
      <c r="G21509">
        <v>28</v>
      </c>
    </row>
    <row r="21510" spans="7:7" ht="15" x14ac:dyDescent="0.25">
      <c r="G21510">
        <v>28</v>
      </c>
    </row>
    <row r="21511" spans="7:7" ht="15" x14ac:dyDescent="0.25">
      <c r="G21511">
        <v>28</v>
      </c>
    </row>
    <row r="21512" spans="7:7" ht="15" x14ac:dyDescent="0.25">
      <c r="G21512">
        <v>28</v>
      </c>
    </row>
    <row r="21513" spans="7:7" ht="15" x14ac:dyDescent="0.25">
      <c r="G21513">
        <v>28</v>
      </c>
    </row>
    <row r="21514" spans="7:7" ht="15" x14ac:dyDescent="0.25">
      <c r="G21514">
        <v>28</v>
      </c>
    </row>
    <row r="21515" spans="7:7" ht="15" x14ac:dyDescent="0.25">
      <c r="G21515">
        <v>28</v>
      </c>
    </row>
    <row r="21516" spans="7:7" ht="15" x14ac:dyDescent="0.25">
      <c r="G21516">
        <v>28</v>
      </c>
    </row>
    <row r="21517" spans="7:7" ht="15" x14ac:dyDescent="0.25">
      <c r="G21517">
        <v>28</v>
      </c>
    </row>
    <row r="21518" spans="7:7" ht="15" x14ac:dyDescent="0.25">
      <c r="G21518">
        <v>28</v>
      </c>
    </row>
    <row r="21519" spans="7:7" ht="15" x14ac:dyDescent="0.25">
      <c r="G21519">
        <v>28</v>
      </c>
    </row>
    <row r="21520" spans="7:7" ht="15" x14ac:dyDescent="0.25">
      <c r="G21520">
        <v>28</v>
      </c>
    </row>
    <row r="21521" spans="7:7" ht="15" x14ac:dyDescent="0.25">
      <c r="G21521">
        <v>28</v>
      </c>
    </row>
    <row r="21522" spans="7:7" ht="15" x14ac:dyDescent="0.25">
      <c r="G21522">
        <v>28</v>
      </c>
    </row>
    <row r="21523" spans="7:7" ht="15" x14ac:dyDescent="0.25">
      <c r="G21523">
        <v>28</v>
      </c>
    </row>
    <row r="21524" spans="7:7" ht="15" x14ac:dyDescent="0.25">
      <c r="G21524">
        <v>28</v>
      </c>
    </row>
    <row r="21525" spans="7:7" ht="15" x14ac:dyDescent="0.25">
      <c r="G21525">
        <v>28</v>
      </c>
    </row>
    <row r="21526" spans="7:7" ht="15" x14ac:dyDescent="0.25">
      <c r="G21526">
        <v>28</v>
      </c>
    </row>
    <row r="21527" spans="7:7" ht="15" x14ac:dyDescent="0.25">
      <c r="G21527">
        <v>28</v>
      </c>
    </row>
    <row r="21528" spans="7:7" ht="15" x14ac:dyDescent="0.25">
      <c r="G21528">
        <v>28</v>
      </c>
    </row>
    <row r="21529" spans="7:7" ht="15" x14ac:dyDescent="0.25">
      <c r="G21529">
        <v>28</v>
      </c>
    </row>
    <row r="21530" spans="7:7" ht="15" x14ac:dyDescent="0.25">
      <c r="G21530">
        <v>28</v>
      </c>
    </row>
    <row r="21531" spans="7:7" ht="15" x14ac:dyDescent="0.25">
      <c r="G21531">
        <v>28</v>
      </c>
    </row>
    <row r="21532" spans="7:7" ht="15" x14ac:dyDescent="0.25">
      <c r="G21532">
        <v>28</v>
      </c>
    </row>
    <row r="21533" spans="7:7" ht="15" x14ac:dyDescent="0.25">
      <c r="G21533">
        <v>28</v>
      </c>
    </row>
    <row r="21534" spans="7:7" ht="15" x14ac:dyDescent="0.25">
      <c r="G21534">
        <v>28</v>
      </c>
    </row>
    <row r="21535" spans="7:7" ht="15" x14ac:dyDescent="0.25">
      <c r="G21535">
        <v>28</v>
      </c>
    </row>
    <row r="21536" spans="7:7" ht="15" x14ac:dyDescent="0.25">
      <c r="G21536">
        <v>28</v>
      </c>
    </row>
    <row r="21537" spans="7:7" ht="15" x14ac:dyDescent="0.25">
      <c r="G21537">
        <v>28</v>
      </c>
    </row>
    <row r="21538" spans="7:7" ht="15" x14ac:dyDescent="0.25">
      <c r="G21538">
        <v>28</v>
      </c>
    </row>
    <row r="21539" spans="7:7" ht="15" x14ac:dyDescent="0.25">
      <c r="G21539">
        <v>28</v>
      </c>
    </row>
    <row r="21540" spans="7:7" ht="15" x14ac:dyDescent="0.25">
      <c r="G21540">
        <v>28</v>
      </c>
    </row>
    <row r="21541" spans="7:7" ht="15" x14ac:dyDescent="0.25">
      <c r="G21541">
        <v>28</v>
      </c>
    </row>
    <row r="21542" spans="7:7" ht="15" x14ac:dyDescent="0.25">
      <c r="G21542">
        <v>28</v>
      </c>
    </row>
    <row r="21543" spans="7:7" ht="15" x14ac:dyDescent="0.25">
      <c r="G21543">
        <v>28</v>
      </c>
    </row>
    <row r="21544" spans="7:7" ht="15" x14ac:dyDescent="0.25">
      <c r="G21544">
        <v>28</v>
      </c>
    </row>
    <row r="21545" spans="7:7" ht="15" x14ac:dyDescent="0.25">
      <c r="G21545">
        <v>28</v>
      </c>
    </row>
    <row r="21546" spans="7:7" ht="15" x14ac:dyDescent="0.25">
      <c r="G21546">
        <v>28</v>
      </c>
    </row>
    <row r="21547" spans="7:7" ht="15" x14ac:dyDescent="0.25">
      <c r="G21547">
        <v>28</v>
      </c>
    </row>
    <row r="21548" spans="7:7" ht="15" x14ac:dyDescent="0.25">
      <c r="G21548">
        <v>28</v>
      </c>
    </row>
    <row r="21549" spans="7:7" ht="15" x14ac:dyDescent="0.25">
      <c r="G21549">
        <v>28</v>
      </c>
    </row>
    <row r="21550" spans="7:7" ht="15" x14ac:dyDescent="0.25">
      <c r="G21550">
        <v>28</v>
      </c>
    </row>
    <row r="21551" spans="7:7" ht="15" x14ac:dyDescent="0.25">
      <c r="G21551">
        <v>28</v>
      </c>
    </row>
    <row r="21552" spans="7:7" ht="15" x14ac:dyDescent="0.25">
      <c r="G21552">
        <v>28</v>
      </c>
    </row>
    <row r="21553" spans="7:7" ht="15" x14ac:dyDescent="0.25">
      <c r="G21553">
        <v>28</v>
      </c>
    </row>
    <row r="21554" spans="7:7" ht="15" x14ac:dyDescent="0.25">
      <c r="G21554">
        <v>28</v>
      </c>
    </row>
    <row r="21555" spans="7:7" ht="15" x14ac:dyDescent="0.25">
      <c r="G21555">
        <v>28</v>
      </c>
    </row>
    <row r="21556" spans="7:7" ht="15" x14ac:dyDescent="0.25">
      <c r="G21556">
        <v>28</v>
      </c>
    </row>
    <row r="21557" spans="7:7" ht="15" x14ac:dyDescent="0.25">
      <c r="G21557">
        <v>28</v>
      </c>
    </row>
    <row r="21558" spans="7:7" ht="15" x14ac:dyDescent="0.25">
      <c r="G21558">
        <v>28</v>
      </c>
    </row>
    <row r="21559" spans="7:7" ht="15" x14ac:dyDescent="0.25">
      <c r="G21559">
        <v>28</v>
      </c>
    </row>
    <row r="21560" spans="7:7" ht="15" x14ac:dyDescent="0.25">
      <c r="G21560">
        <v>28</v>
      </c>
    </row>
    <row r="21561" spans="7:7" ht="15" x14ac:dyDescent="0.25">
      <c r="G21561">
        <v>28</v>
      </c>
    </row>
    <row r="21562" spans="7:7" ht="15" x14ac:dyDescent="0.25">
      <c r="G21562">
        <v>28</v>
      </c>
    </row>
    <row r="21563" spans="7:7" ht="15" x14ac:dyDescent="0.25">
      <c r="G21563">
        <v>28</v>
      </c>
    </row>
    <row r="21564" spans="7:7" ht="15" x14ac:dyDescent="0.25">
      <c r="G21564">
        <v>28</v>
      </c>
    </row>
    <row r="21565" spans="7:7" ht="15" x14ac:dyDescent="0.25">
      <c r="G21565">
        <v>28</v>
      </c>
    </row>
    <row r="21566" spans="7:7" ht="15" x14ac:dyDescent="0.25">
      <c r="G21566">
        <v>28</v>
      </c>
    </row>
    <row r="21567" spans="7:7" ht="15" x14ac:dyDescent="0.25">
      <c r="G21567">
        <v>28</v>
      </c>
    </row>
    <row r="21568" spans="7:7" ht="15" x14ac:dyDescent="0.25">
      <c r="G21568">
        <v>28</v>
      </c>
    </row>
    <row r="21569" spans="7:7" ht="15" x14ac:dyDescent="0.25">
      <c r="G21569">
        <v>28</v>
      </c>
    </row>
    <row r="21570" spans="7:7" ht="15" x14ac:dyDescent="0.25">
      <c r="G21570">
        <v>28</v>
      </c>
    </row>
    <row r="21571" spans="7:7" ht="15" x14ac:dyDescent="0.25">
      <c r="G21571">
        <v>28</v>
      </c>
    </row>
    <row r="21572" spans="7:7" ht="15" x14ac:dyDescent="0.25">
      <c r="G21572">
        <v>28</v>
      </c>
    </row>
    <row r="21573" spans="7:7" ht="15" x14ac:dyDescent="0.25">
      <c r="G21573">
        <v>28</v>
      </c>
    </row>
    <row r="21574" spans="7:7" ht="15" x14ac:dyDescent="0.25">
      <c r="G21574">
        <v>28</v>
      </c>
    </row>
    <row r="21575" spans="7:7" ht="15" x14ac:dyDescent="0.25">
      <c r="G21575">
        <v>28</v>
      </c>
    </row>
    <row r="21576" spans="7:7" ht="15" x14ac:dyDescent="0.25">
      <c r="G21576">
        <v>28</v>
      </c>
    </row>
    <row r="21577" spans="7:7" ht="15" x14ac:dyDescent="0.25">
      <c r="G21577">
        <v>28</v>
      </c>
    </row>
    <row r="21578" spans="7:7" ht="15" x14ac:dyDescent="0.25">
      <c r="G21578">
        <v>28</v>
      </c>
    </row>
    <row r="21579" spans="7:7" ht="15" x14ac:dyDescent="0.25">
      <c r="G21579">
        <v>28</v>
      </c>
    </row>
    <row r="21580" spans="7:7" ht="15" x14ac:dyDescent="0.25">
      <c r="G21580">
        <v>28</v>
      </c>
    </row>
    <row r="21581" spans="7:7" ht="15" x14ac:dyDescent="0.25">
      <c r="G21581">
        <v>28</v>
      </c>
    </row>
    <row r="21582" spans="7:7" ht="15" x14ac:dyDescent="0.25">
      <c r="G21582">
        <v>28</v>
      </c>
    </row>
    <row r="21583" spans="7:7" ht="15" x14ac:dyDescent="0.25">
      <c r="G21583">
        <v>28</v>
      </c>
    </row>
    <row r="21584" spans="7:7" ht="15" x14ac:dyDescent="0.25">
      <c r="G21584">
        <v>28</v>
      </c>
    </row>
    <row r="21585" spans="7:7" ht="15" x14ac:dyDescent="0.25">
      <c r="G21585">
        <v>28</v>
      </c>
    </row>
    <row r="21586" spans="7:7" ht="15" x14ac:dyDescent="0.25">
      <c r="G21586">
        <v>28</v>
      </c>
    </row>
    <row r="21587" spans="7:7" ht="15" x14ac:dyDescent="0.25">
      <c r="G21587">
        <v>28</v>
      </c>
    </row>
    <row r="21588" spans="7:7" ht="15" x14ac:dyDescent="0.25">
      <c r="G21588">
        <v>28</v>
      </c>
    </row>
    <row r="21589" spans="7:7" ht="15" x14ac:dyDescent="0.25">
      <c r="G21589">
        <v>28</v>
      </c>
    </row>
    <row r="21590" spans="7:7" ht="15" x14ac:dyDescent="0.25">
      <c r="G21590">
        <v>28</v>
      </c>
    </row>
    <row r="21591" spans="7:7" ht="15" x14ac:dyDescent="0.25">
      <c r="G21591">
        <v>28</v>
      </c>
    </row>
    <row r="21592" spans="7:7" ht="15" x14ac:dyDescent="0.25">
      <c r="G21592">
        <v>28</v>
      </c>
    </row>
    <row r="21593" spans="7:7" ht="15" x14ac:dyDescent="0.25">
      <c r="G21593">
        <v>28</v>
      </c>
    </row>
    <row r="21594" spans="7:7" ht="15" x14ac:dyDescent="0.25">
      <c r="G21594">
        <v>28</v>
      </c>
    </row>
    <row r="21595" spans="7:7" ht="15" x14ac:dyDescent="0.25">
      <c r="G21595">
        <v>28</v>
      </c>
    </row>
    <row r="21596" spans="7:7" ht="15" x14ac:dyDescent="0.25">
      <c r="G21596">
        <v>28</v>
      </c>
    </row>
    <row r="21597" spans="7:7" ht="15" x14ac:dyDescent="0.25">
      <c r="G21597">
        <v>28</v>
      </c>
    </row>
    <row r="21598" spans="7:7" ht="15" x14ac:dyDescent="0.25">
      <c r="G21598">
        <v>28</v>
      </c>
    </row>
    <row r="21599" spans="7:7" ht="15" x14ac:dyDescent="0.25">
      <c r="G21599">
        <v>28</v>
      </c>
    </row>
    <row r="21600" spans="7:7" ht="15" x14ac:dyDescent="0.25">
      <c r="G21600">
        <v>28</v>
      </c>
    </row>
    <row r="21601" spans="7:7" ht="15" x14ac:dyDescent="0.25">
      <c r="G21601">
        <v>28</v>
      </c>
    </row>
    <row r="21602" spans="7:7" ht="15" x14ac:dyDescent="0.25">
      <c r="G21602">
        <v>28</v>
      </c>
    </row>
    <row r="21603" spans="7:7" ht="15" x14ac:dyDescent="0.25">
      <c r="G21603">
        <v>28</v>
      </c>
    </row>
    <row r="21604" spans="7:7" ht="15" x14ac:dyDescent="0.25">
      <c r="G21604">
        <v>28</v>
      </c>
    </row>
    <row r="21605" spans="7:7" ht="15" x14ac:dyDescent="0.25">
      <c r="G21605">
        <v>28</v>
      </c>
    </row>
    <row r="21606" spans="7:7" ht="15" x14ac:dyDescent="0.25">
      <c r="G21606">
        <v>28</v>
      </c>
    </row>
    <row r="21607" spans="7:7" ht="15" x14ac:dyDescent="0.25">
      <c r="G21607">
        <v>28</v>
      </c>
    </row>
    <row r="21608" spans="7:7" ht="15" x14ac:dyDescent="0.25">
      <c r="G21608">
        <v>28</v>
      </c>
    </row>
    <row r="21609" spans="7:7" ht="15" x14ac:dyDescent="0.25">
      <c r="G21609">
        <v>28</v>
      </c>
    </row>
    <row r="21610" spans="7:7" ht="15" x14ac:dyDescent="0.25">
      <c r="G21610">
        <v>28</v>
      </c>
    </row>
    <row r="21611" spans="7:7" ht="15" x14ac:dyDescent="0.25">
      <c r="G21611">
        <v>28</v>
      </c>
    </row>
    <row r="21612" spans="7:7" ht="15" x14ac:dyDescent="0.25">
      <c r="G21612">
        <v>28</v>
      </c>
    </row>
    <row r="21613" spans="7:7" ht="15" x14ac:dyDescent="0.25">
      <c r="G21613">
        <v>28</v>
      </c>
    </row>
    <row r="21614" spans="7:7" ht="15" x14ac:dyDescent="0.25">
      <c r="G21614">
        <v>28</v>
      </c>
    </row>
    <row r="21615" spans="7:7" ht="15" x14ac:dyDescent="0.25">
      <c r="G21615">
        <v>28</v>
      </c>
    </row>
    <row r="21616" spans="7:7" ht="15" x14ac:dyDescent="0.25">
      <c r="G21616">
        <v>28</v>
      </c>
    </row>
    <row r="21617" spans="7:7" ht="15" x14ac:dyDescent="0.25">
      <c r="G21617">
        <v>28</v>
      </c>
    </row>
    <row r="21618" spans="7:7" ht="15" x14ac:dyDescent="0.25">
      <c r="G21618">
        <v>28</v>
      </c>
    </row>
    <row r="21619" spans="7:7" ht="15" x14ac:dyDescent="0.25">
      <c r="G21619">
        <v>28</v>
      </c>
    </row>
    <row r="21620" spans="7:7" ht="15" x14ac:dyDescent="0.25">
      <c r="G21620">
        <v>28</v>
      </c>
    </row>
    <row r="21621" spans="7:7" ht="15" x14ac:dyDescent="0.25">
      <c r="G21621">
        <v>28</v>
      </c>
    </row>
    <row r="21622" spans="7:7" ht="15" x14ac:dyDescent="0.25">
      <c r="G21622">
        <v>28</v>
      </c>
    </row>
    <row r="21623" spans="7:7" ht="15" x14ac:dyDescent="0.25">
      <c r="G21623">
        <v>28</v>
      </c>
    </row>
    <row r="21624" spans="7:7" ht="15" x14ac:dyDescent="0.25">
      <c r="G21624">
        <v>28</v>
      </c>
    </row>
    <row r="21625" spans="7:7" ht="15" x14ac:dyDescent="0.25">
      <c r="G21625">
        <v>28</v>
      </c>
    </row>
    <row r="21626" spans="7:7" ht="15" x14ac:dyDescent="0.25">
      <c r="G21626">
        <v>28</v>
      </c>
    </row>
    <row r="21627" spans="7:7" ht="15" x14ac:dyDescent="0.25">
      <c r="G21627">
        <v>28</v>
      </c>
    </row>
    <row r="21628" spans="7:7" ht="15" x14ac:dyDescent="0.25">
      <c r="G21628">
        <v>28</v>
      </c>
    </row>
    <row r="21629" spans="7:7" ht="15" x14ac:dyDescent="0.25">
      <c r="G21629">
        <v>28</v>
      </c>
    </row>
    <row r="21630" spans="7:7" ht="15" x14ac:dyDescent="0.25">
      <c r="G21630">
        <v>28</v>
      </c>
    </row>
    <row r="21631" spans="7:7" ht="15" x14ac:dyDescent="0.25">
      <c r="G21631">
        <v>28</v>
      </c>
    </row>
    <row r="21632" spans="7:7" ht="15" x14ac:dyDescent="0.25">
      <c r="G21632">
        <v>28</v>
      </c>
    </row>
    <row r="21633" spans="7:7" ht="15" x14ac:dyDescent="0.25">
      <c r="G21633">
        <v>28</v>
      </c>
    </row>
    <row r="21634" spans="7:7" ht="15" x14ac:dyDescent="0.25">
      <c r="G21634">
        <v>28</v>
      </c>
    </row>
    <row r="21635" spans="7:7" ht="15" x14ac:dyDescent="0.25">
      <c r="G21635">
        <v>28</v>
      </c>
    </row>
    <row r="21636" spans="7:7" ht="15" x14ac:dyDescent="0.25">
      <c r="G21636">
        <v>28</v>
      </c>
    </row>
    <row r="21637" spans="7:7" ht="15" x14ac:dyDescent="0.25">
      <c r="G21637">
        <v>28</v>
      </c>
    </row>
    <row r="21638" spans="7:7" ht="15" x14ac:dyDescent="0.25">
      <c r="G21638">
        <v>28</v>
      </c>
    </row>
    <row r="21639" spans="7:7" ht="15" x14ac:dyDescent="0.25">
      <c r="G21639">
        <v>28</v>
      </c>
    </row>
    <row r="21640" spans="7:7" ht="15" x14ac:dyDescent="0.25">
      <c r="G21640">
        <v>28</v>
      </c>
    </row>
    <row r="21641" spans="7:7" ht="15" x14ac:dyDescent="0.25">
      <c r="G21641">
        <v>28</v>
      </c>
    </row>
    <row r="21642" spans="7:7" ht="15" x14ac:dyDescent="0.25">
      <c r="G21642">
        <v>28</v>
      </c>
    </row>
    <row r="21643" spans="7:7" ht="15" x14ac:dyDescent="0.25">
      <c r="G21643">
        <v>28</v>
      </c>
    </row>
    <row r="21644" spans="7:7" ht="15" x14ac:dyDescent="0.25">
      <c r="G21644">
        <v>28</v>
      </c>
    </row>
    <row r="21645" spans="7:7" ht="15" x14ac:dyDescent="0.25">
      <c r="G21645">
        <v>28</v>
      </c>
    </row>
    <row r="21646" spans="7:7" ht="15" x14ac:dyDescent="0.25">
      <c r="G21646">
        <v>28</v>
      </c>
    </row>
    <row r="21647" spans="7:7" ht="15" x14ac:dyDescent="0.25">
      <c r="G21647">
        <v>28</v>
      </c>
    </row>
    <row r="21648" spans="7:7" ht="15" x14ac:dyDescent="0.25">
      <c r="G21648">
        <v>28</v>
      </c>
    </row>
    <row r="21649" spans="7:7" ht="15" x14ac:dyDescent="0.25">
      <c r="G21649">
        <v>28</v>
      </c>
    </row>
    <row r="21650" spans="7:7" ht="15" x14ac:dyDescent="0.25">
      <c r="G21650">
        <v>28</v>
      </c>
    </row>
    <row r="21651" spans="7:7" ht="15" x14ac:dyDescent="0.25">
      <c r="G21651">
        <v>28</v>
      </c>
    </row>
    <row r="21652" spans="7:7" ht="15" x14ac:dyDescent="0.25">
      <c r="G21652">
        <v>28</v>
      </c>
    </row>
    <row r="21653" spans="7:7" ht="15" x14ac:dyDescent="0.25">
      <c r="G21653">
        <v>28</v>
      </c>
    </row>
    <row r="21654" spans="7:7" ht="15" x14ac:dyDescent="0.25">
      <c r="G21654">
        <v>28</v>
      </c>
    </row>
    <row r="21655" spans="7:7" ht="15" x14ac:dyDescent="0.25">
      <c r="G21655">
        <v>28</v>
      </c>
    </row>
    <row r="21656" spans="7:7" ht="15" x14ac:dyDescent="0.25">
      <c r="G21656">
        <v>28</v>
      </c>
    </row>
    <row r="21657" spans="7:7" ht="15" x14ac:dyDescent="0.25">
      <c r="G21657">
        <v>28</v>
      </c>
    </row>
    <row r="21658" spans="7:7" ht="15" x14ac:dyDescent="0.25">
      <c r="G21658">
        <v>28</v>
      </c>
    </row>
    <row r="21659" spans="7:7" ht="15" x14ac:dyDescent="0.25">
      <c r="G21659">
        <v>28</v>
      </c>
    </row>
    <row r="21660" spans="7:7" ht="15" x14ac:dyDescent="0.25">
      <c r="G21660">
        <v>28</v>
      </c>
    </row>
    <row r="21661" spans="7:7" ht="15" x14ac:dyDescent="0.25">
      <c r="G21661">
        <v>28</v>
      </c>
    </row>
    <row r="21662" spans="7:7" ht="15" x14ac:dyDescent="0.25">
      <c r="G21662">
        <v>28</v>
      </c>
    </row>
    <row r="21663" spans="7:7" ht="15" x14ac:dyDescent="0.25">
      <c r="G21663">
        <v>28</v>
      </c>
    </row>
    <row r="21664" spans="7:7" ht="15" x14ac:dyDescent="0.25">
      <c r="G21664">
        <v>28</v>
      </c>
    </row>
    <row r="21665" spans="7:7" ht="15" x14ac:dyDescent="0.25">
      <c r="G21665">
        <v>28</v>
      </c>
    </row>
    <row r="21666" spans="7:7" ht="15" x14ac:dyDescent="0.25">
      <c r="G21666">
        <v>28</v>
      </c>
    </row>
    <row r="21667" spans="7:7" ht="15" x14ac:dyDescent="0.25">
      <c r="G21667">
        <v>28</v>
      </c>
    </row>
    <row r="21668" spans="7:7" ht="15" x14ac:dyDescent="0.25">
      <c r="G21668">
        <v>28</v>
      </c>
    </row>
    <row r="21669" spans="7:7" ht="15" x14ac:dyDescent="0.25">
      <c r="G21669">
        <v>28</v>
      </c>
    </row>
    <row r="21670" spans="7:7" ht="15" x14ac:dyDescent="0.25">
      <c r="G21670">
        <v>28</v>
      </c>
    </row>
    <row r="21671" spans="7:7" ht="15" x14ac:dyDescent="0.25">
      <c r="G21671">
        <v>28</v>
      </c>
    </row>
    <row r="21672" spans="7:7" ht="15" x14ac:dyDescent="0.25">
      <c r="G21672">
        <v>28</v>
      </c>
    </row>
    <row r="21673" spans="7:7" ht="15" x14ac:dyDescent="0.25">
      <c r="G21673">
        <v>28</v>
      </c>
    </row>
    <row r="21674" spans="7:7" ht="15" x14ac:dyDescent="0.25">
      <c r="G21674">
        <v>28</v>
      </c>
    </row>
    <row r="21675" spans="7:7" ht="15" x14ac:dyDescent="0.25">
      <c r="G21675">
        <v>28</v>
      </c>
    </row>
    <row r="21676" spans="7:7" ht="15" x14ac:dyDescent="0.25">
      <c r="G21676">
        <v>28</v>
      </c>
    </row>
    <row r="21677" spans="7:7" ht="15" x14ac:dyDescent="0.25">
      <c r="G21677">
        <v>28</v>
      </c>
    </row>
    <row r="21678" spans="7:7" ht="15" x14ac:dyDescent="0.25">
      <c r="G21678">
        <v>28</v>
      </c>
    </row>
    <row r="21679" spans="7:7" ht="15" x14ac:dyDescent="0.25">
      <c r="G21679">
        <v>28</v>
      </c>
    </row>
    <row r="21680" spans="7:7" ht="15" x14ac:dyDescent="0.25">
      <c r="G21680">
        <v>28</v>
      </c>
    </row>
    <row r="21681" spans="7:7" ht="15" x14ac:dyDescent="0.25">
      <c r="G21681">
        <v>28</v>
      </c>
    </row>
    <row r="21682" spans="7:7" ht="15" x14ac:dyDescent="0.25">
      <c r="G21682">
        <v>28</v>
      </c>
    </row>
    <row r="21683" spans="7:7" ht="15" x14ac:dyDescent="0.25">
      <c r="G21683">
        <v>28</v>
      </c>
    </row>
    <row r="21684" spans="7:7" ht="15" x14ac:dyDescent="0.25">
      <c r="G21684">
        <v>28</v>
      </c>
    </row>
    <row r="21685" spans="7:7" ht="15" x14ac:dyDescent="0.25">
      <c r="G21685">
        <v>28</v>
      </c>
    </row>
    <row r="21686" spans="7:7" ht="15" x14ac:dyDescent="0.25">
      <c r="G21686">
        <v>28</v>
      </c>
    </row>
    <row r="21687" spans="7:7" ht="15" x14ac:dyDescent="0.25">
      <c r="G21687">
        <v>28</v>
      </c>
    </row>
    <row r="21688" spans="7:7" ht="15" x14ac:dyDescent="0.25">
      <c r="G21688">
        <v>28</v>
      </c>
    </row>
    <row r="21689" spans="7:7" ht="15" x14ac:dyDescent="0.25">
      <c r="G21689">
        <v>28</v>
      </c>
    </row>
    <row r="21690" spans="7:7" ht="15" x14ac:dyDescent="0.25">
      <c r="G21690">
        <v>28</v>
      </c>
    </row>
    <row r="21691" spans="7:7" ht="15" x14ac:dyDescent="0.25">
      <c r="G21691">
        <v>28</v>
      </c>
    </row>
    <row r="21692" spans="7:7" ht="15" x14ac:dyDescent="0.25">
      <c r="G21692">
        <v>28</v>
      </c>
    </row>
    <row r="21693" spans="7:7" ht="15" x14ac:dyDescent="0.25">
      <c r="G21693">
        <v>28</v>
      </c>
    </row>
    <row r="21694" spans="7:7" ht="15" x14ac:dyDescent="0.25">
      <c r="G21694">
        <v>28</v>
      </c>
    </row>
    <row r="21695" spans="7:7" ht="15" x14ac:dyDescent="0.25">
      <c r="G21695">
        <v>28</v>
      </c>
    </row>
    <row r="21696" spans="7:7" ht="15" x14ac:dyDescent="0.25">
      <c r="G21696">
        <v>28</v>
      </c>
    </row>
    <row r="21697" spans="7:7" ht="15" x14ac:dyDescent="0.25">
      <c r="G21697">
        <v>28</v>
      </c>
    </row>
    <row r="21698" spans="7:7" ht="15" x14ac:dyDescent="0.25">
      <c r="G21698">
        <v>28</v>
      </c>
    </row>
    <row r="21699" spans="7:7" ht="15" x14ac:dyDescent="0.25">
      <c r="G21699">
        <v>28</v>
      </c>
    </row>
    <row r="21700" spans="7:7" ht="15" x14ac:dyDescent="0.25">
      <c r="G21700">
        <v>28</v>
      </c>
    </row>
    <row r="21701" spans="7:7" ht="15" x14ac:dyDescent="0.25">
      <c r="G21701">
        <v>28</v>
      </c>
    </row>
    <row r="21702" spans="7:7" ht="15" x14ac:dyDescent="0.25">
      <c r="G21702">
        <v>28</v>
      </c>
    </row>
    <row r="21703" spans="7:7" ht="15" x14ac:dyDescent="0.25">
      <c r="G21703">
        <v>28</v>
      </c>
    </row>
    <row r="21704" spans="7:7" ht="15" x14ac:dyDescent="0.25">
      <c r="G21704">
        <v>28</v>
      </c>
    </row>
    <row r="21705" spans="7:7" ht="15" x14ac:dyDescent="0.25">
      <c r="G21705">
        <v>28</v>
      </c>
    </row>
    <row r="21706" spans="7:7" ht="15" x14ac:dyDescent="0.25">
      <c r="G21706">
        <v>28</v>
      </c>
    </row>
    <row r="21707" spans="7:7" ht="15" x14ac:dyDescent="0.25">
      <c r="G21707">
        <v>28</v>
      </c>
    </row>
    <row r="21708" spans="7:7" ht="15" x14ac:dyDescent="0.25">
      <c r="G21708">
        <v>28</v>
      </c>
    </row>
    <row r="21709" spans="7:7" ht="15" x14ac:dyDescent="0.25">
      <c r="G21709">
        <v>28</v>
      </c>
    </row>
    <row r="21710" spans="7:7" ht="15" x14ac:dyDescent="0.25">
      <c r="G21710">
        <v>28</v>
      </c>
    </row>
    <row r="21711" spans="7:7" ht="15" x14ac:dyDescent="0.25">
      <c r="G21711">
        <v>28</v>
      </c>
    </row>
    <row r="21712" spans="7:7" ht="15" x14ac:dyDescent="0.25">
      <c r="G21712">
        <v>28</v>
      </c>
    </row>
    <row r="21713" spans="7:7" ht="15" x14ac:dyDescent="0.25">
      <c r="G21713">
        <v>28</v>
      </c>
    </row>
    <row r="21714" spans="7:7" ht="15" x14ac:dyDescent="0.25">
      <c r="G21714">
        <v>28</v>
      </c>
    </row>
    <row r="21715" spans="7:7" ht="15" x14ac:dyDescent="0.25">
      <c r="G21715">
        <v>28</v>
      </c>
    </row>
    <row r="21716" spans="7:7" ht="15" x14ac:dyDescent="0.25">
      <c r="G21716">
        <v>28</v>
      </c>
    </row>
    <row r="21717" spans="7:7" ht="15" x14ac:dyDescent="0.25">
      <c r="G21717">
        <v>28</v>
      </c>
    </row>
    <row r="21718" spans="7:7" ht="15" x14ac:dyDescent="0.25">
      <c r="G21718">
        <v>28</v>
      </c>
    </row>
    <row r="21719" spans="7:7" ht="15" x14ac:dyDescent="0.25">
      <c r="G21719">
        <v>28</v>
      </c>
    </row>
    <row r="21720" spans="7:7" ht="15" x14ac:dyDescent="0.25">
      <c r="G21720">
        <v>28</v>
      </c>
    </row>
    <row r="21721" spans="7:7" ht="15" x14ac:dyDescent="0.25">
      <c r="G21721">
        <v>28</v>
      </c>
    </row>
    <row r="21722" spans="7:7" ht="15" x14ac:dyDescent="0.25">
      <c r="G21722">
        <v>28</v>
      </c>
    </row>
    <row r="21723" spans="7:7" ht="15" x14ac:dyDescent="0.25">
      <c r="G21723">
        <v>28</v>
      </c>
    </row>
    <row r="21724" spans="7:7" ht="15" x14ac:dyDescent="0.25">
      <c r="G21724">
        <v>28</v>
      </c>
    </row>
    <row r="21725" spans="7:7" ht="15" x14ac:dyDescent="0.25">
      <c r="G21725">
        <v>28</v>
      </c>
    </row>
    <row r="21726" spans="7:7" ht="15" x14ac:dyDescent="0.25">
      <c r="G21726">
        <v>28</v>
      </c>
    </row>
    <row r="21727" spans="7:7" ht="15" x14ac:dyDescent="0.25">
      <c r="G21727">
        <v>28</v>
      </c>
    </row>
    <row r="21728" spans="7:7" ht="15" x14ac:dyDescent="0.25">
      <c r="G21728">
        <v>28</v>
      </c>
    </row>
    <row r="21729" spans="7:7" ht="15" x14ac:dyDescent="0.25">
      <c r="G21729">
        <v>28</v>
      </c>
    </row>
    <row r="21730" spans="7:7" ht="15" x14ac:dyDescent="0.25">
      <c r="G21730">
        <v>28</v>
      </c>
    </row>
    <row r="21731" spans="7:7" ht="15" x14ac:dyDescent="0.25">
      <c r="G21731">
        <v>28</v>
      </c>
    </row>
    <row r="21732" spans="7:7" ht="15" x14ac:dyDescent="0.25">
      <c r="G21732">
        <v>28</v>
      </c>
    </row>
    <row r="21733" spans="7:7" ht="15" x14ac:dyDescent="0.25">
      <c r="G21733">
        <v>28</v>
      </c>
    </row>
    <row r="21734" spans="7:7" ht="15" x14ac:dyDescent="0.25">
      <c r="G21734">
        <v>28</v>
      </c>
    </row>
    <row r="21735" spans="7:7" ht="15" x14ac:dyDescent="0.25">
      <c r="G21735">
        <v>28</v>
      </c>
    </row>
    <row r="21736" spans="7:7" ht="15" x14ac:dyDescent="0.25">
      <c r="G21736">
        <v>28</v>
      </c>
    </row>
    <row r="21737" spans="7:7" ht="15" x14ac:dyDescent="0.25">
      <c r="G21737">
        <v>28</v>
      </c>
    </row>
    <row r="21738" spans="7:7" ht="15" x14ac:dyDescent="0.25">
      <c r="G21738">
        <v>28</v>
      </c>
    </row>
    <row r="21739" spans="7:7" ht="15" x14ac:dyDescent="0.25">
      <c r="G21739">
        <v>28</v>
      </c>
    </row>
    <row r="21740" spans="7:7" ht="15" x14ac:dyDescent="0.25">
      <c r="G21740">
        <v>28</v>
      </c>
    </row>
    <row r="21741" spans="7:7" ht="15" x14ac:dyDescent="0.25">
      <c r="G21741">
        <v>28</v>
      </c>
    </row>
    <row r="21742" spans="7:7" ht="15" x14ac:dyDescent="0.25">
      <c r="G21742">
        <v>28</v>
      </c>
    </row>
    <row r="21743" spans="7:7" ht="15" x14ac:dyDescent="0.25">
      <c r="G21743">
        <v>28</v>
      </c>
    </row>
    <row r="21744" spans="7:7" ht="15" x14ac:dyDescent="0.25">
      <c r="G21744">
        <v>28</v>
      </c>
    </row>
    <row r="21745" spans="7:7" ht="15" x14ac:dyDescent="0.25">
      <c r="G21745">
        <v>28</v>
      </c>
    </row>
    <row r="21746" spans="7:7" ht="15" x14ac:dyDescent="0.25">
      <c r="G21746">
        <v>28</v>
      </c>
    </row>
    <row r="21747" spans="7:7" ht="15" x14ac:dyDescent="0.25">
      <c r="G21747">
        <v>28</v>
      </c>
    </row>
    <row r="21748" spans="7:7" ht="15" x14ac:dyDescent="0.25">
      <c r="G21748">
        <v>28</v>
      </c>
    </row>
    <row r="21749" spans="7:7" ht="15" x14ac:dyDescent="0.25">
      <c r="G21749">
        <v>28</v>
      </c>
    </row>
    <row r="21750" spans="7:7" ht="15" x14ac:dyDescent="0.25">
      <c r="G21750">
        <v>28</v>
      </c>
    </row>
    <row r="21751" spans="7:7" ht="15" x14ac:dyDescent="0.25">
      <c r="G21751">
        <v>28</v>
      </c>
    </row>
    <row r="21752" spans="7:7" ht="15" x14ac:dyDescent="0.25">
      <c r="G21752">
        <v>28</v>
      </c>
    </row>
    <row r="21753" spans="7:7" ht="15" x14ac:dyDescent="0.25">
      <c r="G21753">
        <v>28</v>
      </c>
    </row>
    <row r="21754" spans="7:7" ht="15" x14ac:dyDescent="0.25">
      <c r="G21754">
        <v>28</v>
      </c>
    </row>
    <row r="21755" spans="7:7" ht="15" x14ac:dyDescent="0.25">
      <c r="G21755">
        <v>28</v>
      </c>
    </row>
    <row r="21756" spans="7:7" ht="15" x14ac:dyDescent="0.25">
      <c r="G21756">
        <v>28</v>
      </c>
    </row>
    <row r="21757" spans="7:7" ht="15" x14ac:dyDescent="0.25">
      <c r="G21757">
        <v>28</v>
      </c>
    </row>
    <row r="21758" spans="7:7" ht="15" x14ac:dyDescent="0.25">
      <c r="G21758">
        <v>28</v>
      </c>
    </row>
    <row r="21759" spans="7:7" ht="15" x14ac:dyDescent="0.25">
      <c r="G21759">
        <v>28</v>
      </c>
    </row>
    <row r="21760" spans="7:7" ht="15" x14ac:dyDescent="0.25">
      <c r="G21760">
        <v>28</v>
      </c>
    </row>
    <row r="21761" spans="7:7" ht="15" x14ac:dyDescent="0.25">
      <c r="G21761">
        <v>28</v>
      </c>
    </row>
    <row r="21762" spans="7:7" ht="15" x14ac:dyDescent="0.25">
      <c r="G21762">
        <v>28</v>
      </c>
    </row>
    <row r="21763" spans="7:7" ht="15" x14ac:dyDescent="0.25">
      <c r="G21763">
        <v>28</v>
      </c>
    </row>
    <row r="21764" spans="7:7" ht="15" x14ac:dyDescent="0.25">
      <c r="G21764">
        <v>28</v>
      </c>
    </row>
    <row r="21765" spans="7:7" ht="15" x14ac:dyDescent="0.25">
      <c r="G21765">
        <v>28</v>
      </c>
    </row>
    <row r="21766" spans="7:7" ht="15" x14ac:dyDescent="0.25">
      <c r="G21766">
        <v>28</v>
      </c>
    </row>
    <row r="21767" spans="7:7" ht="15" x14ac:dyDescent="0.25">
      <c r="G21767">
        <v>28</v>
      </c>
    </row>
    <row r="21768" spans="7:7" ht="15" x14ac:dyDescent="0.25">
      <c r="G21768">
        <v>28</v>
      </c>
    </row>
    <row r="21769" spans="7:7" ht="15" x14ac:dyDescent="0.25">
      <c r="G21769">
        <v>28</v>
      </c>
    </row>
    <row r="21770" spans="7:7" ht="15" x14ac:dyDescent="0.25">
      <c r="G21770">
        <v>28</v>
      </c>
    </row>
    <row r="21771" spans="7:7" ht="15" x14ac:dyDescent="0.25">
      <c r="G21771">
        <v>28</v>
      </c>
    </row>
    <row r="21772" spans="7:7" ht="15" x14ac:dyDescent="0.25">
      <c r="G21772">
        <v>28</v>
      </c>
    </row>
    <row r="21773" spans="7:7" ht="15" x14ac:dyDescent="0.25">
      <c r="G21773">
        <v>28</v>
      </c>
    </row>
    <row r="21774" spans="7:7" ht="15" x14ac:dyDescent="0.25">
      <c r="G21774">
        <v>28</v>
      </c>
    </row>
    <row r="21775" spans="7:7" ht="15" x14ac:dyDescent="0.25">
      <c r="G21775">
        <v>28</v>
      </c>
    </row>
    <row r="21776" spans="7:7" ht="15" x14ac:dyDescent="0.25">
      <c r="G21776">
        <v>28</v>
      </c>
    </row>
    <row r="21777" spans="7:7" ht="15" x14ac:dyDescent="0.25">
      <c r="G21777">
        <v>28</v>
      </c>
    </row>
    <row r="21778" spans="7:7" ht="15" x14ac:dyDescent="0.25">
      <c r="G21778">
        <v>28</v>
      </c>
    </row>
    <row r="21779" spans="7:7" ht="15" x14ac:dyDescent="0.25">
      <c r="G21779">
        <v>28</v>
      </c>
    </row>
    <row r="21780" spans="7:7" ht="15" x14ac:dyDescent="0.25">
      <c r="G21780">
        <v>28</v>
      </c>
    </row>
    <row r="21781" spans="7:7" ht="15" x14ac:dyDescent="0.25">
      <c r="G21781">
        <v>28</v>
      </c>
    </row>
    <row r="21782" spans="7:7" ht="15" x14ac:dyDescent="0.25">
      <c r="G21782">
        <v>28</v>
      </c>
    </row>
    <row r="21783" spans="7:7" ht="15" x14ac:dyDescent="0.25">
      <c r="G21783">
        <v>28</v>
      </c>
    </row>
    <row r="21784" spans="7:7" ht="15" x14ac:dyDescent="0.25">
      <c r="G21784">
        <v>28</v>
      </c>
    </row>
    <row r="21785" spans="7:7" ht="15" x14ac:dyDescent="0.25">
      <c r="G21785">
        <v>28</v>
      </c>
    </row>
    <row r="21786" spans="7:7" ht="15" x14ac:dyDescent="0.25">
      <c r="G21786">
        <v>28</v>
      </c>
    </row>
    <row r="21787" spans="7:7" ht="15" x14ac:dyDescent="0.25">
      <c r="G21787">
        <v>28</v>
      </c>
    </row>
    <row r="21788" spans="7:7" ht="15" x14ac:dyDescent="0.25">
      <c r="G21788">
        <v>28</v>
      </c>
    </row>
    <row r="21789" spans="7:7" ht="15" x14ac:dyDescent="0.25">
      <c r="G21789">
        <v>28</v>
      </c>
    </row>
    <row r="21790" spans="7:7" ht="15" x14ac:dyDescent="0.25">
      <c r="G21790">
        <v>28</v>
      </c>
    </row>
    <row r="21791" spans="7:7" ht="15" x14ac:dyDescent="0.25">
      <c r="G21791">
        <v>28</v>
      </c>
    </row>
    <row r="21792" spans="7:7" ht="15" x14ac:dyDescent="0.25">
      <c r="G21792">
        <v>28</v>
      </c>
    </row>
    <row r="21793" spans="7:7" ht="15" x14ac:dyDescent="0.25">
      <c r="G21793">
        <v>28</v>
      </c>
    </row>
    <row r="21794" spans="7:7" ht="15" x14ac:dyDescent="0.25">
      <c r="G21794">
        <v>28</v>
      </c>
    </row>
    <row r="21795" spans="7:7" ht="15" x14ac:dyDescent="0.25">
      <c r="G21795">
        <v>28</v>
      </c>
    </row>
    <row r="21796" spans="7:7" ht="15" x14ac:dyDescent="0.25">
      <c r="G21796">
        <v>28</v>
      </c>
    </row>
    <row r="21797" spans="7:7" ht="15" x14ac:dyDescent="0.25">
      <c r="G21797">
        <v>28</v>
      </c>
    </row>
    <row r="21798" spans="7:7" ht="15" x14ac:dyDescent="0.25">
      <c r="G21798">
        <v>28</v>
      </c>
    </row>
    <row r="21799" spans="7:7" ht="15" x14ac:dyDescent="0.25">
      <c r="G21799">
        <v>28</v>
      </c>
    </row>
    <row r="21800" spans="7:7" ht="15" x14ac:dyDescent="0.25">
      <c r="G21800">
        <v>28</v>
      </c>
    </row>
    <row r="21801" spans="7:7" ht="15" x14ac:dyDescent="0.25">
      <c r="G21801">
        <v>28</v>
      </c>
    </row>
    <row r="21802" spans="7:7" ht="15" x14ac:dyDescent="0.25">
      <c r="G21802">
        <v>28</v>
      </c>
    </row>
    <row r="21803" spans="7:7" ht="15" x14ac:dyDescent="0.25">
      <c r="G21803">
        <v>28</v>
      </c>
    </row>
    <row r="21804" spans="7:7" ht="15" x14ac:dyDescent="0.25">
      <c r="G21804">
        <v>28</v>
      </c>
    </row>
    <row r="21805" spans="7:7" ht="15" x14ac:dyDescent="0.25">
      <c r="G21805">
        <v>28</v>
      </c>
    </row>
    <row r="21806" spans="7:7" ht="15" x14ac:dyDescent="0.25">
      <c r="G21806">
        <v>28</v>
      </c>
    </row>
    <row r="21807" spans="7:7" ht="15" x14ac:dyDescent="0.25">
      <c r="G21807">
        <v>28</v>
      </c>
    </row>
    <row r="21808" spans="7:7" ht="15" x14ac:dyDescent="0.25">
      <c r="G21808">
        <v>28</v>
      </c>
    </row>
    <row r="21809" spans="7:7" ht="15" x14ac:dyDescent="0.25">
      <c r="G21809">
        <v>28</v>
      </c>
    </row>
    <row r="21810" spans="7:7" ht="15" x14ac:dyDescent="0.25">
      <c r="G21810">
        <v>28</v>
      </c>
    </row>
    <row r="21811" spans="7:7" ht="15" x14ac:dyDescent="0.25">
      <c r="G21811">
        <v>28</v>
      </c>
    </row>
    <row r="21812" spans="7:7" ht="15" x14ac:dyDescent="0.25">
      <c r="G21812">
        <v>28</v>
      </c>
    </row>
    <row r="21813" spans="7:7" ht="15" x14ac:dyDescent="0.25">
      <c r="G21813">
        <v>28</v>
      </c>
    </row>
    <row r="21814" spans="7:7" ht="15" x14ac:dyDescent="0.25">
      <c r="G21814">
        <v>28</v>
      </c>
    </row>
    <row r="21815" spans="7:7" ht="15" x14ac:dyDescent="0.25">
      <c r="G21815">
        <v>28</v>
      </c>
    </row>
    <row r="21816" spans="7:7" ht="15" x14ac:dyDescent="0.25">
      <c r="G21816">
        <v>28</v>
      </c>
    </row>
    <row r="21817" spans="7:7" ht="15" x14ac:dyDescent="0.25">
      <c r="G21817">
        <v>28</v>
      </c>
    </row>
    <row r="21818" spans="7:7" ht="15" x14ac:dyDescent="0.25">
      <c r="G21818">
        <v>28</v>
      </c>
    </row>
    <row r="21819" spans="7:7" ht="15" x14ac:dyDescent="0.25">
      <c r="G21819">
        <v>28</v>
      </c>
    </row>
    <row r="21820" spans="7:7" ht="15" x14ac:dyDescent="0.25">
      <c r="G21820">
        <v>28</v>
      </c>
    </row>
    <row r="21821" spans="7:7" ht="15" x14ac:dyDescent="0.25">
      <c r="G21821">
        <v>28</v>
      </c>
    </row>
    <row r="21822" spans="7:7" ht="15" x14ac:dyDescent="0.25">
      <c r="G21822">
        <v>28</v>
      </c>
    </row>
    <row r="21823" spans="7:7" ht="15" x14ac:dyDescent="0.25">
      <c r="G21823">
        <v>28</v>
      </c>
    </row>
    <row r="21824" spans="7:7" ht="15" x14ac:dyDescent="0.25">
      <c r="G21824">
        <v>28</v>
      </c>
    </row>
    <row r="21825" spans="7:7" ht="15" x14ac:dyDescent="0.25">
      <c r="G21825">
        <v>28</v>
      </c>
    </row>
    <row r="21826" spans="7:7" ht="15" x14ac:dyDescent="0.25">
      <c r="G21826">
        <v>28</v>
      </c>
    </row>
    <row r="21827" spans="7:7" ht="15" x14ac:dyDescent="0.25">
      <c r="G21827">
        <v>28</v>
      </c>
    </row>
    <row r="21828" spans="7:7" ht="15" x14ac:dyDescent="0.25">
      <c r="G21828">
        <v>28</v>
      </c>
    </row>
    <row r="21829" spans="7:7" ht="15" x14ac:dyDescent="0.25">
      <c r="G21829">
        <v>28</v>
      </c>
    </row>
    <row r="21830" spans="7:7" ht="15" x14ac:dyDescent="0.25">
      <c r="G21830">
        <v>28</v>
      </c>
    </row>
    <row r="21831" spans="7:7" ht="15" x14ac:dyDescent="0.25">
      <c r="G21831">
        <v>28</v>
      </c>
    </row>
    <row r="21832" spans="7:7" ht="15" x14ac:dyDescent="0.25">
      <c r="G21832">
        <v>28</v>
      </c>
    </row>
    <row r="21833" spans="7:7" ht="15" x14ac:dyDescent="0.25">
      <c r="G21833">
        <v>28</v>
      </c>
    </row>
    <row r="21834" spans="7:7" ht="15" x14ac:dyDescent="0.25">
      <c r="G21834">
        <v>28</v>
      </c>
    </row>
    <row r="21835" spans="7:7" ht="15" x14ac:dyDescent="0.25">
      <c r="G21835">
        <v>28</v>
      </c>
    </row>
    <row r="21836" spans="7:7" ht="15" x14ac:dyDescent="0.25">
      <c r="G21836">
        <v>28</v>
      </c>
    </row>
    <row r="21837" spans="7:7" ht="15" x14ac:dyDescent="0.25">
      <c r="G21837">
        <v>28</v>
      </c>
    </row>
    <row r="21838" spans="7:7" ht="15" x14ac:dyDescent="0.25">
      <c r="G21838">
        <v>28</v>
      </c>
    </row>
    <row r="21839" spans="7:7" ht="15" x14ac:dyDescent="0.25">
      <c r="G21839">
        <v>28</v>
      </c>
    </row>
    <row r="21840" spans="7:7" ht="15" x14ac:dyDescent="0.25">
      <c r="G21840">
        <v>28</v>
      </c>
    </row>
    <row r="21841" spans="7:7" ht="15" x14ac:dyDescent="0.25">
      <c r="G21841">
        <v>28</v>
      </c>
    </row>
    <row r="21842" spans="7:7" ht="15" x14ac:dyDescent="0.25">
      <c r="G21842">
        <v>28</v>
      </c>
    </row>
    <row r="21843" spans="7:7" ht="15" x14ac:dyDescent="0.25">
      <c r="G21843">
        <v>28</v>
      </c>
    </row>
    <row r="21844" spans="7:7" ht="15" x14ac:dyDescent="0.25">
      <c r="G21844">
        <v>28</v>
      </c>
    </row>
    <row r="21845" spans="7:7" ht="15" x14ac:dyDescent="0.25">
      <c r="G21845">
        <v>28</v>
      </c>
    </row>
    <row r="21846" spans="7:7" ht="15" x14ac:dyDescent="0.25">
      <c r="G21846">
        <v>28</v>
      </c>
    </row>
    <row r="21847" spans="7:7" ht="15" x14ac:dyDescent="0.25">
      <c r="G21847">
        <v>28</v>
      </c>
    </row>
    <row r="21848" spans="7:7" ht="15" x14ac:dyDescent="0.25">
      <c r="G21848">
        <v>28</v>
      </c>
    </row>
    <row r="21849" spans="7:7" ht="15" x14ac:dyDescent="0.25">
      <c r="G21849">
        <v>28</v>
      </c>
    </row>
    <row r="21850" spans="7:7" ht="15" x14ac:dyDescent="0.25">
      <c r="G21850">
        <v>28</v>
      </c>
    </row>
    <row r="21851" spans="7:7" ht="15" x14ac:dyDescent="0.25">
      <c r="G21851">
        <v>28</v>
      </c>
    </row>
    <row r="21852" spans="7:7" ht="15" x14ac:dyDescent="0.25">
      <c r="G21852">
        <v>28</v>
      </c>
    </row>
    <row r="21853" spans="7:7" ht="15" x14ac:dyDescent="0.25">
      <c r="G21853">
        <v>28</v>
      </c>
    </row>
    <row r="21854" spans="7:7" ht="15" x14ac:dyDescent="0.25">
      <c r="G21854">
        <v>28</v>
      </c>
    </row>
    <row r="21855" spans="7:7" ht="15" x14ac:dyDescent="0.25">
      <c r="G21855">
        <v>28</v>
      </c>
    </row>
    <row r="21856" spans="7:7" ht="15" x14ac:dyDescent="0.25">
      <c r="G21856">
        <v>28</v>
      </c>
    </row>
    <row r="21857" spans="7:7" ht="15" x14ac:dyDescent="0.25">
      <c r="G21857">
        <v>28</v>
      </c>
    </row>
    <row r="21858" spans="7:7" ht="15" x14ac:dyDescent="0.25">
      <c r="G21858">
        <v>28</v>
      </c>
    </row>
    <row r="21859" spans="7:7" ht="15" x14ac:dyDescent="0.25">
      <c r="G21859">
        <v>28</v>
      </c>
    </row>
    <row r="21860" spans="7:7" ht="15" x14ac:dyDescent="0.25">
      <c r="G21860">
        <v>28</v>
      </c>
    </row>
    <row r="21861" spans="7:7" ht="15" x14ac:dyDescent="0.25">
      <c r="G21861">
        <v>28</v>
      </c>
    </row>
    <row r="21862" spans="7:7" ht="15" x14ac:dyDescent="0.25">
      <c r="G21862">
        <v>28</v>
      </c>
    </row>
    <row r="21863" spans="7:7" ht="15" x14ac:dyDescent="0.25">
      <c r="G21863">
        <v>28</v>
      </c>
    </row>
    <row r="21864" spans="7:7" ht="15" x14ac:dyDescent="0.25">
      <c r="G21864">
        <v>28</v>
      </c>
    </row>
    <row r="21865" spans="7:7" ht="15" x14ac:dyDescent="0.25">
      <c r="G21865">
        <v>28</v>
      </c>
    </row>
    <row r="21866" spans="7:7" ht="15" x14ac:dyDescent="0.25">
      <c r="G21866">
        <v>28</v>
      </c>
    </row>
    <row r="21867" spans="7:7" ht="15" x14ac:dyDescent="0.25">
      <c r="G21867">
        <v>28</v>
      </c>
    </row>
    <row r="21868" spans="7:7" ht="15" x14ac:dyDescent="0.25">
      <c r="G21868">
        <v>28</v>
      </c>
    </row>
    <row r="21869" spans="7:7" ht="15" x14ac:dyDescent="0.25">
      <c r="G21869">
        <v>28</v>
      </c>
    </row>
    <row r="21870" spans="7:7" ht="15" x14ac:dyDescent="0.25">
      <c r="G21870">
        <v>28</v>
      </c>
    </row>
    <row r="21871" spans="7:7" ht="15" x14ac:dyDescent="0.25">
      <c r="G21871">
        <v>28</v>
      </c>
    </row>
    <row r="21872" spans="7:7" ht="15" x14ac:dyDescent="0.25">
      <c r="G21872">
        <v>28</v>
      </c>
    </row>
    <row r="21873" spans="7:7" ht="15" x14ac:dyDescent="0.25">
      <c r="G21873">
        <v>28</v>
      </c>
    </row>
    <row r="21874" spans="7:7" ht="15" x14ac:dyDescent="0.25">
      <c r="G21874">
        <v>28</v>
      </c>
    </row>
    <row r="21875" spans="7:7" ht="15" x14ac:dyDescent="0.25">
      <c r="G21875">
        <v>28</v>
      </c>
    </row>
    <row r="21876" spans="7:7" ht="15" x14ac:dyDescent="0.25">
      <c r="G21876">
        <v>28</v>
      </c>
    </row>
    <row r="21877" spans="7:7" ht="15" x14ac:dyDescent="0.25">
      <c r="G21877">
        <v>28</v>
      </c>
    </row>
    <row r="21878" spans="7:7" ht="15" x14ac:dyDescent="0.25">
      <c r="G21878">
        <v>28</v>
      </c>
    </row>
    <row r="21879" spans="7:7" ht="15" x14ac:dyDescent="0.25">
      <c r="G21879">
        <v>28</v>
      </c>
    </row>
    <row r="21880" spans="7:7" ht="15" x14ac:dyDescent="0.25">
      <c r="G21880">
        <v>28</v>
      </c>
    </row>
    <row r="21881" spans="7:7" ht="15" x14ac:dyDescent="0.25">
      <c r="G21881">
        <v>28</v>
      </c>
    </row>
    <row r="21882" spans="7:7" ht="15" x14ac:dyDescent="0.25">
      <c r="G21882">
        <v>28</v>
      </c>
    </row>
    <row r="21883" spans="7:7" ht="15" x14ac:dyDescent="0.25">
      <c r="G21883">
        <v>28</v>
      </c>
    </row>
    <row r="21884" spans="7:7" ht="15" x14ac:dyDescent="0.25">
      <c r="G21884">
        <v>28</v>
      </c>
    </row>
    <row r="21885" spans="7:7" ht="15" x14ac:dyDescent="0.25">
      <c r="G21885">
        <v>28</v>
      </c>
    </row>
    <row r="21886" spans="7:7" ht="15" x14ac:dyDescent="0.25">
      <c r="G21886">
        <v>28</v>
      </c>
    </row>
    <row r="21887" spans="7:7" ht="15" x14ac:dyDescent="0.25">
      <c r="G21887">
        <v>28</v>
      </c>
    </row>
    <row r="21888" spans="7:7" ht="15" x14ac:dyDescent="0.25">
      <c r="G21888">
        <v>28</v>
      </c>
    </row>
    <row r="21889" spans="7:7" ht="15" x14ac:dyDescent="0.25">
      <c r="G21889">
        <v>28</v>
      </c>
    </row>
    <row r="21890" spans="7:7" ht="15" x14ac:dyDescent="0.25">
      <c r="G21890">
        <v>28</v>
      </c>
    </row>
    <row r="21891" spans="7:7" ht="15" x14ac:dyDescent="0.25">
      <c r="G21891">
        <v>28</v>
      </c>
    </row>
    <row r="21892" spans="7:7" ht="15" x14ac:dyDescent="0.25">
      <c r="G21892">
        <v>28</v>
      </c>
    </row>
    <row r="21893" spans="7:7" ht="15" x14ac:dyDescent="0.25">
      <c r="G21893">
        <v>28</v>
      </c>
    </row>
    <row r="21894" spans="7:7" ht="15" x14ac:dyDescent="0.25">
      <c r="G21894">
        <v>28</v>
      </c>
    </row>
    <row r="21895" spans="7:7" ht="15" x14ac:dyDescent="0.25">
      <c r="G21895">
        <v>28</v>
      </c>
    </row>
    <row r="21896" spans="7:7" ht="15" x14ac:dyDescent="0.25">
      <c r="G21896">
        <v>28</v>
      </c>
    </row>
    <row r="21897" spans="7:7" ht="15" x14ac:dyDescent="0.25">
      <c r="G21897">
        <v>28</v>
      </c>
    </row>
    <row r="21898" spans="7:7" ht="15" x14ac:dyDescent="0.25">
      <c r="G21898">
        <v>28</v>
      </c>
    </row>
    <row r="21899" spans="7:7" ht="15" x14ac:dyDescent="0.25">
      <c r="G21899">
        <v>28</v>
      </c>
    </row>
    <row r="21900" spans="7:7" ht="15" x14ac:dyDescent="0.25">
      <c r="G21900">
        <v>28</v>
      </c>
    </row>
    <row r="21901" spans="7:7" ht="15" x14ac:dyDescent="0.25">
      <c r="G21901">
        <v>28</v>
      </c>
    </row>
    <row r="21902" spans="7:7" ht="15" x14ac:dyDescent="0.25">
      <c r="G21902">
        <v>28</v>
      </c>
    </row>
    <row r="21903" spans="7:7" ht="15" x14ac:dyDescent="0.25">
      <c r="G21903">
        <v>28</v>
      </c>
    </row>
    <row r="21904" spans="7:7" ht="15" x14ac:dyDescent="0.25">
      <c r="G21904">
        <v>28</v>
      </c>
    </row>
    <row r="21905" spans="7:7" ht="15" x14ac:dyDescent="0.25">
      <c r="G21905">
        <v>28</v>
      </c>
    </row>
    <row r="21906" spans="7:7" ht="15" x14ac:dyDescent="0.25">
      <c r="G21906">
        <v>28</v>
      </c>
    </row>
    <row r="21907" spans="7:7" ht="15" x14ac:dyDescent="0.25">
      <c r="G21907">
        <v>28</v>
      </c>
    </row>
    <row r="21908" spans="7:7" ht="15" x14ac:dyDescent="0.25">
      <c r="G21908">
        <v>28</v>
      </c>
    </row>
    <row r="21909" spans="7:7" ht="15" x14ac:dyDescent="0.25">
      <c r="G21909">
        <v>28</v>
      </c>
    </row>
    <row r="21910" spans="7:7" ht="15" x14ac:dyDescent="0.25">
      <c r="G21910">
        <v>28</v>
      </c>
    </row>
    <row r="21911" spans="7:7" ht="15" x14ac:dyDescent="0.25">
      <c r="G21911">
        <v>28</v>
      </c>
    </row>
    <row r="21912" spans="7:7" ht="15" x14ac:dyDescent="0.25">
      <c r="G21912">
        <v>28</v>
      </c>
    </row>
    <row r="21913" spans="7:7" ht="15" x14ac:dyDescent="0.25">
      <c r="G21913">
        <v>28</v>
      </c>
    </row>
    <row r="21914" spans="7:7" ht="15" x14ac:dyDescent="0.25">
      <c r="G21914">
        <v>28</v>
      </c>
    </row>
    <row r="21915" spans="7:7" ht="15" x14ac:dyDescent="0.25">
      <c r="G21915">
        <v>28</v>
      </c>
    </row>
    <row r="21916" spans="7:7" ht="15" x14ac:dyDescent="0.25">
      <c r="G21916">
        <v>28</v>
      </c>
    </row>
    <row r="21917" spans="7:7" ht="15" x14ac:dyDescent="0.25">
      <c r="G21917">
        <v>28</v>
      </c>
    </row>
    <row r="21918" spans="7:7" ht="15" x14ac:dyDescent="0.25">
      <c r="G21918">
        <v>28</v>
      </c>
    </row>
    <row r="21919" spans="7:7" ht="15" x14ac:dyDescent="0.25">
      <c r="G21919">
        <v>28</v>
      </c>
    </row>
    <row r="21920" spans="7:7" ht="15" x14ac:dyDescent="0.25">
      <c r="G21920">
        <v>28</v>
      </c>
    </row>
    <row r="21921" spans="7:7" ht="15" x14ac:dyDescent="0.25">
      <c r="G21921">
        <v>28</v>
      </c>
    </row>
    <row r="21922" spans="7:7" ht="15" x14ac:dyDescent="0.25">
      <c r="G21922">
        <v>28</v>
      </c>
    </row>
    <row r="21923" spans="7:7" ht="15" x14ac:dyDescent="0.25">
      <c r="G21923">
        <v>28</v>
      </c>
    </row>
    <row r="21924" spans="7:7" ht="15" x14ac:dyDescent="0.25">
      <c r="G21924">
        <v>28</v>
      </c>
    </row>
    <row r="21925" spans="7:7" ht="15" x14ac:dyDescent="0.25">
      <c r="G21925">
        <v>28</v>
      </c>
    </row>
    <row r="21926" spans="7:7" ht="15" x14ac:dyDescent="0.25">
      <c r="G21926">
        <v>28</v>
      </c>
    </row>
    <row r="21927" spans="7:7" ht="15" x14ac:dyDescent="0.25">
      <c r="G21927">
        <v>28</v>
      </c>
    </row>
    <row r="21928" spans="7:7" ht="15" x14ac:dyDescent="0.25">
      <c r="G21928">
        <v>28</v>
      </c>
    </row>
    <row r="21929" spans="7:7" ht="15" x14ac:dyDescent="0.25">
      <c r="G21929">
        <v>28</v>
      </c>
    </row>
    <row r="21930" spans="7:7" ht="15" x14ac:dyDescent="0.25">
      <c r="G21930">
        <v>28</v>
      </c>
    </row>
    <row r="21931" spans="7:7" ht="15" x14ac:dyDescent="0.25">
      <c r="G21931">
        <v>28</v>
      </c>
    </row>
    <row r="21932" spans="7:7" ht="15" x14ac:dyDescent="0.25">
      <c r="G21932">
        <v>28</v>
      </c>
    </row>
    <row r="21933" spans="7:7" ht="15" x14ac:dyDescent="0.25">
      <c r="G21933">
        <v>28</v>
      </c>
    </row>
    <row r="21934" spans="7:7" ht="15" x14ac:dyDescent="0.25">
      <c r="G21934">
        <v>28</v>
      </c>
    </row>
    <row r="21935" spans="7:7" ht="15" x14ac:dyDescent="0.25">
      <c r="G21935">
        <v>28</v>
      </c>
    </row>
    <row r="21936" spans="7:7" ht="15" x14ac:dyDescent="0.25">
      <c r="G21936">
        <v>28</v>
      </c>
    </row>
    <row r="21937" spans="7:7" ht="15" x14ac:dyDescent="0.25">
      <c r="G21937">
        <v>28</v>
      </c>
    </row>
    <row r="21938" spans="7:7" ht="15" x14ac:dyDescent="0.25">
      <c r="G21938">
        <v>28</v>
      </c>
    </row>
    <row r="21939" spans="7:7" ht="15" x14ac:dyDescent="0.25">
      <c r="G21939">
        <v>28</v>
      </c>
    </row>
    <row r="21940" spans="7:7" ht="15" x14ac:dyDescent="0.25">
      <c r="G21940">
        <v>28</v>
      </c>
    </row>
    <row r="21941" spans="7:7" ht="15" x14ac:dyDescent="0.25">
      <c r="G21941">
        <v>28</v>
      </c>
    </row>
    <row r="21942" spans="7:7" ht="15" x14ac:dyDescent="0.25">
      <c r="G21942">
        <v>28</v>
      </c>
    </row>
    <row r="21943" spans="7:7" ht="15" x14ac:dyDescent="0.25">
      <c r="G21943">
        <v>28</v>
      </c>
    </row>
    <row r="21944" spans="7:7" ht="15" x14ac:dyDescent="0.25">
      <c r="G21944">
        <v>28</v>
      </c>
    </row>
    <row r="21945" spans="7:7" ht="15" x14ac:dyDescent="0.25">
      <c r="G21945">
        <v>28</v>
      </c>
    </row>
    <row r="21946" spans="7:7" ht="15" x14ac:dyDescent="0.25">
      <c r="G21946">
        <v>28</v>
      </c>
    </row>
    <row r="21947" spans="7:7" ht="15" x14ac:dyDescent="0.25">
      <c r="G21947">
        <v>28</v>
      </c>
    </row>
    <row r="21948" spans="7:7" ht="15" x14ac:dyDescent="0.25">
      <c r="G21948">
        <v>28</v>
      </c>
    </row>
    <row r="21949" spans="7:7" ht="15" x14ac:dyDescent="0.25">
      <c r="G21949">
        <v>28</v>
      </c>
    </row>
    <row r="21950" spans="7:7" ht="15" x14ac:dyDescent="0.25">
      <c r="G21950">
        <v>28</v>
      </c>
    </row>
    <row r="21951" spans="7:7" ht="15" x14ac:dyDescent="0.25">
      <c r="G21951">
        <v>28</v>
      </c>
    </row>
    <row r="21952" spans="7:7" ht="15" x14ac:dyDescent="0.25">
      <c r="G21952">
        <v>28</v>
      </c>
    </row>
    <row r="21953" spans="7:7" ht="15" x14ac:dyDescent="0.25">
      <c r="G21953">
        <v>28</v>
      </c>
    </row>
    <row r="21954" spans="7:7" ht="15" x14ac:dyDescent="0.25">
      <c r="G21954">
        <v>28</v>
      </c>
    </row>
    <row r="21955" spans="7:7" ht="15" x14ac:dyDescent="0.25">
      <c r="G21955">
        <v>28</v>
      </c>
    </row>
    <row r="21956" spans="7:7" ht="15" x14ac:dyDescent="0.25">
      <c r="G21956">
        <v>28</v>
      </c>
    </row>
    <row r="21957" spans="7:7" ht="15" x14ac:dyDescent="0.25">
      <c r="G21957">
        <v>28</v>
      </c>
    </row>
    <row r="21958" spans="7:7" ht="15" x14ac:dyDescent="0.25">
      <c r="G21958">
        <v>28</v>
      </c>
    </row>
    <row r="21959" spans="7:7" ht="15" x14ac:dyDescent="0.25">
      <c r="G21959">
        <v>28</v>
      </c>
    </row>
    <row r="21960" spans="7:7" ht="15" x14ac:dyDescent="0.25">
      <c r="G21960">
        <v>28</v>
      </c>
    </row>
    <row r="21961" spans="7:7" ht="15" x14ac:dyDescent="0.25">
      <c r="G21961">
        <v>28</v>
      </c>
    </row>
    <row r="21962" spans="7:7" ht="15" x14ac:dyDescent="0.25">
      <c r="G21962">
        <v>28</v>
      </c>
    </row>
    <row r="21963" spans="7:7" ht="15" x14ac:dyDescent="0.25">
      <c r="G21963">
        <v>28</v>
      </c>
    </row>
    <row r="21964" spans="7:7" ht="15" x14ac:dyDescent="0.25">
      <c r="G21964">
        <v>28</v>
      </c>
    </row>
    <row r="21965" spans="7:7" ht="15" x14ac:dyDescent="0.25">
      <c r="G21965">
        <v>28</v>
      </c>
    </row>
    <row r="21966" spans="7:7" ht="15" x14ac:dyDescent="0.25">
      <c r="G21966">
        <v>28</v>
      </c>
    </row>
    <row r="21967" spans="7:7" ht="15" x14ac:dyDescent="0.25">
      <c r="G21967">
        <v>28</v>
      </c>
    </row>
    <row r="21968" spans="7:7" ht="15" x14ac:dyDescent="0.25">
      <c r="G21968">
        <v>28</v>
      </c>
    </row>
    <row r="21969" spans="7:7" ht="15" x14ac:dyDescent="0.25">
      <c r="G21969">
        <v>28</v>
      </c>
    </row>
    <row r="21970" spans="7:7" ht="15" x14ac:dyDescent="0.25">
      <c r="G21970">
        <v>28</v>
      </c>
    </row>
    <row r="21971" spans="7:7" ht="15" x14ac:dyDescent="0.25">
      <c r="G21971">
        <v>28</v>
      </c>
    </row>
    <row r="21972" spans="7:7" ht="15" x14ac:dyDescent="0.25">
      <c r="G21972">
        <v>28</v>
      </c>
    </row>
    <row r="21973" spans="7:7" ht="15" x14ac:dyDescent="0.25">
      <c r="G21973">
        <v>28</v>
      </c>
    </row>
    <row r="21974" spans="7:7" ht="15" x14ac:dyDescent="0.25">
      <c r="G21974">
        <v>28</v>
      </c>
    </row>
    <row r="21975" spans="7:7" ht="15" x14ac:dyDescent="0.25">
      <c r="G21975">
        <v>28</v>
      </c>
    </row>
    <row r="21976" spans="7:7" ht="15" x14ac:dyDescent="0.25">
      <c r="G21976">
        <v>28</v>
      </c>
    </row>
    <row r="21977" spans="7:7" ht="15" x14ac:dyDescent="0.25">
      <c r="G21977">
        <v>28</v>
      </c>
    </row>
    <row r="21978" spans="7:7" ht="15" x14ac:dyDescent="0.25">
      <c r="G21978">
        <v>28</v>
      </c>
    </row>
    <row r="21979" spans="7:7" ht="15" x14ac:dyDescent="0.25">
      <c r="G21979">
        <v>28</v>
      </c>
    </row>
    <row r="21980" spans="7:7" ht="15" x14ac:dyDescent="0.25">
      <c r="G21980">
        <v>28</v>
      </c>
    </row>
    <row r="21981" spans="7:7" ht="15" x14ac:dyDescent="0.25">
      <c r="G21981">
        <v>28</v>
      </c>
    </row>
    <row r="21982" spans="7:7" ht="15" x14ac:dyDescent="0.25">
      <c r="G21982">
        <v>28</v>
      </c>
    </row>
    <row r="21983" spans="7:7" ht="15" x14ac:dyDescent="0.25">
      <c r="G21983">
        <v>28</v>
      </c>
    </row>
    <row r="21984" spans="7:7" ht="15" x14ac:dyDescent="0.25">
      <c r="G21984">
        <v>28</v>
      </c>
    </row>
    <row r="21985" spans="7:7" ht="15" x14ac:dyDescent="0.25">
      <c r="G21985">
        <v>28</v>
      </c>
    </row>
    <row r="21986" spans="7:7" ht="15" x14ac:dyDescent="0.25">
      <c r="G21986">
        <v>28</v>
      </c>
    </row>
    <row r="21987" spans="7:7" ht="15" x14ac:dyDescent="0.25">
      <c r="G21987">
        <v>28</v>
      </c>
    </row>
    <row r="21988" spans="7:7" ht="15" x14ac:dyDescent="0.25">
      <c r="G21988">
        <v>28</v>
      </c>
    </row>
    <row r="21989" spans="7:7" ht="15" x14ac:dyDescent="0.25">
      <c r="G21989">
        <v>28</v>
      </c>
    </row>
    <row r="21990" spans="7:7" ht="15" x14ac:dyDescent="0.25">
      <c r="G21990">
        <v>28</v>
      </c>
    </row>
    <row r="21991" spans="7:7" ht="15" x14ac:dyDescent="0.25">
      <c r="G21991">
        <v>28</v>
      </c>
    </row>
    <row r="21992" spans="7:7" ht="15" x14ac:dyDescent="0.25">
      <c r="G21992">
        <v>28</v>
      </c>
    </row>
    <row r="21993" spans="7:7" ht="15" x14ac:dyDescent="0.25">
      <c r="G21993">
        <v>28</v>
      </c>
    </row>
    <row r="21994" spans="7:7" ht="15" x14ac:dyDescent="0.25">
      <c r="G21994">
        <v>28</v>
      </c>
    </row>
    <row r="21995" spans="7:7" ht="15" x14ac:dyDescent="0.25">
      <c r="G21995">
        <v>28</v>
      </c>
    </row>
    <row r="21996" spans="7:7" ht="15" x14ac:dyDescent="0.25">
      <c r="G21996">
        <v>28</v>
      </c>
    </row>
    <row r="21997" spans="7:7" ht="15" x14ac:dyDescent="0.25">
      <c r="G21997">
        <v>28</v>
      </c>
    </row>
    <row r="21998" spans="7:7" ht="15" x14ac:dyDescent="0.25">
      <c r="G21998">
        <v>28</v>
      </c>
    </row>
    <row r="21999" spans="7:7" ht="15" x14ac:dyDescent="0.25">
      <c r="G21999">
        <v>28</v>
      </c>
    </row>
    <row r="22000" spans="7:7" ht="15" x14ac:dyDescent="0.25">
      <c r="G22000">
        <v>28</v>
      </c>
    </row>
    <row r="22001" spans="7:7" ht="15" x14ac:dyDescent="0.25">
      <c r="G22001">
        <v>28</v>
      </c>
    </row>
    <row r="22002" spans="7:7" ht="15" x14ac:dyDescent="0.25">
      <c r="G22002">
        <v>28</v>
      </c>
    </row>
    <row r="22003" spans="7:7" ht="15" x14ac:dyDescent="0.25">
      <c r="G22003">
        <v>28</v>
      </c>
    </row>
    <row r="22004" spans="7:7" ht="15" x14ac:dyDescent="0.25">
      <c r="G22004">
        <v>28</v>
      </c>
    </row>
    <row r="22005" spans="7:7" ht="15" x14ac:dyDescent="0.25">
      <c r="G22005">
        <v>28</v>
      </c>
    </row>
    <row r="22006" spans="7:7" ht="15" x14ac:dyDescent="0.25">
      <c r="G22006">
        <v>28</v>
      </c>
    </row>
    <row r="22007" spans="7:7" ht="15" x14ac:dyDescent="0.25">
      <c r="G22007">
        <v>28</v>
      </c>
    </row>
    <row r="22008" spans="7:7" ht="15" x14ac:dyDescent="0.25">
      <c r="G22008">
        <v>28</v>
      </c>
    </row>
    <row r="22009" spans="7:7" ht="15" x14ac:dyDescent="0.25">
      <c r="G22009">
        <v>28</v>
      </c>
    </row>
    <row r="22010" spans="7:7" ht="15" x14ac:dyDescent="0.25">
      <c r="G22010">
        <v>28</v>
      </c>
    </row>
    <row r="22011" spans="7:7" ht="15" x14ac:dyDescent="0.25">
      <c r="G22011">
        <v>28</v>
      </c>
    </row>
    <row r="22012" spans="7:7" ht="15" x14ac:dyDescent="0.25">
      <c r="G22012">
        <v>28</v>
      </c>
    </row>
    <row r="22013" spans="7:7" ht="15" x14ac:dyDescent="0.25">
      <c r="G22013">
        <v>28</v>
      </c>
    </row>
    <row r="22014" spans="7:7" ht="15" x14ac:dyDescent="0.25">
      <c r="G22014">
        <v>28</v>
      </c>
    </row>
    <row r="22015" spans="7:7" ht="15" x14ac:dyDescent="0.25">
      <c r="G22015">
        <v>28</v>
      </c>
    </row>
    <row r="22016" spans="7:7" ht="15" x14ac:dyDescent="0.25">
      <c r="G22016">
        <v>28</v>
      </c>
    </row>
    <row r="22017" spans="7:7" ht="15" x14ac:dyDescent="0.25">
      <c r="G22017">
        <v>28</v>
      </c>
    </row>
    <row r="22018" spans="7:7" ht="15" x14ac:dyDescent="0.25">
      <c r="G22018">
        <v>28</v>
      </c>
    </row>
    <row r="22019" spans="7:7" ht="15" x14ac:dyDescent="0.25">
      <c r="G22019">
        <v>28</v>
      </c>
    </row>
    <row r="22020" spans="7:7" ht="15" x14ac:dyDescent="0.25">
      <c r="G22020">
        <v>28</v>
      </c>
    </row>
    <row r="22021" spans="7:7" ht="15" x14ac:dyDescent="0.25">
      <c r="G22021">
        <v>28</v>
      </c>
    </row>
    <row r="22022" spans="7:7" ht="15" x14ac:dyDescent="0.25">
      <c r="G22022">
        <v>28</v>
      </c>
    </row>
    <row r="22023" spans="7:7" ht="15" x14ac:dyDescent="0.25">
      <c r="G22023">
        <v>28</v>
      </c>
    </row>
    <row r="22024" spans="7:7" ht="15" x14ac:dyDescent="0.25">
      <c r="G22024">
        <v>28</v>
      </c>
    </row>
    <row r="22025" spans="7:7" ht="15" x14ac:dyDescent="0.25">
      <c r="G22025">
        <v>28</v>
      </c>
    </row>
    <row r="22026" spans="7:7" ht="15" x14ac:dyDescent="0.25">
      <c r="G22026">
        <v>28</v>
      </c>
    </row>
    <row r="22027" spans="7:7" ht="15" x14ac:dyDescent="0.25">
      <c r="G22027">
        <v>28</v>
      </c>
    </row>
    <row r="22028" spans="7:7" ht="15" x14ac:dyDescent="0.25">
      <c r="G22028">
        <v>28</v>
      </c>
    </row>
    <row r="22029" spans="7:7" ht="15" x14ac:dyDescent="0.25">
      <c r="G22029">
        <v>28</v>
      </c>
    </row>
    <row r="22030" spans="7:7" ht="15" x14ac:dyDescent="0.25">
      <c r="G22030">
        <v>28</v>
      </c>
    </row>
    <row r="22031" spans="7:7" ht="15" x14ac:dyDescent="0.25">
      <c r="G22031">
        <v>28</v>
      </c>
    </row>
    <row r="22032" spans="7:7" ht="15" x14ac:dyDescent="0.25">
      <c r="G22032">
        <v>28</v>
      </c>
    </row>
    <row r="22033" spans="7:7" ht="15" x14ac:dyDescent="0.25">
      <c r="G22033">
        <v>28</v>
      </c>
    </row>
    <row r="22034" spans="7:7" ht="15" x14ac:dyDescent="0.25">
      <c r="G22034">
        <v>28</v>
      </c>
    </row>
    <row r="22035" spans="7:7" ht="15" x14ac:dyDescent="0.25">
      <c r="G22035">
        <v>28</v>
      </c>
    </row>
    <row r="22036" spans="7:7" ht="15" x14ac:dyDescent="0.25">
      <c r="G22036">
        <v>28</v>
      </c>
    </row>
    <row r="22037" spans="7:7" ht="15" x14ac:dyDescent="0.25">
      <c r="G22037">
        <v>28</v>
      </c>
    </row>
    <row r="22038" spans="7:7" ht="15" x14ac:dyDescent="0.25">
      <c r="G22038">
        <v>28</v>
      </c>
    </row>
    <row r="22039" spans="7:7" ht="15" x14ac:dyDescent="0.25">
      <c r="G22039">
        <v>28</v>
      </c>
    </row>
    <row r="22040" spans="7:7" ht="15" x14ac:dyDescent="0.25">
      <c r="G22040">
        <v>28</v>
      </c>
    </row>
    <row r="22041" spans="7:7" ht="15" x14ac:dyDescent="0.25">
      <c r="G22041">
        <v>28</v>
      </c>
    </row>
    <row r="22042" spans="7:7" ht="15" x14ac:dyDescent="0.25">
      <c r="G22042">
        <v>28</v>
      </c>
    </row>
    <row r="22043" spans="7:7" ht="15" x14ac:dyDescent="0.25">
      <c r="G22043">
        <v>28</v>
      </c>
    </row>
    <row r="22044" spans="7:7" ht="15" x14ac:dyDescent="0.25">
      <c r="G22044">
        <v>28</v>
      </c>
    </row>
    <row r="22045" spans="7:7" ht="15" x14ac:dyDescent="0.25">
      <c r="G22045">
        <v>28</v>
      </c>
    </row>
    <row r="22046" spans="7:7" ht="15" x14ac:dyDescent="0.25">
      <c r="G22046">
        <v>28</v>
      </c>
    </row>
    <row r="22047" spans="7:7" ht="15" x14ac:dyDescent="0.25">
      <c r="G22047">
        <v>28</v>
      </c>
    </row>
    <row r="22048" spans="7:7" ht="15" x14ac:dyDescent="0.25">
      <c r="G22048">
        <v>28</v>
      </c>
    </row>
    <row r="22049" spans="7:7" ht="15" x14ac:dyDescent="0.25">
      <c r="G22049">
        <v>28</v>
      </c>
    </row>
    <row r="22050" spans="7:7" ht="15" x14ac:dyDescent="0.25">
      <c r="G22050">
        <v>28</v>
      </c>
    </row>
    <row r="22051" spans="7:7" ht="15" x14ac:dyDescent="0.25">
      <c r="G22051">
        <v>28</v>
      </c>
    </row>
    <row r="22052" spans="7:7" ht="15" x14ac:dyDescent="0.25">
      <c r="G22052">
        <v>28</v>
      </c>
    </row>
    <row r="22053" spans="7:7" ht="15" x14ac:dyDescent="0.25">
      <c r="G22053">
        <v>28</v>
      </c>
    </row>
    <row r="22054" spans="7:7" ht="15" x14ac:dyDescent="0.25">
      <c r="G22054">
        <v>28</v>
      </c>
    </row>
    <row r="22055" spans="7:7" ht="15" x14ac:dyDescent="0.25">
      <c r="G22055">
        <v>28</v>
      </c>
    </row>
    <row r="22056" spans="7:7" ht="15" x14ac:dyDescent="0.25">
      <c r="G22056">
        <v>28</v>
      </c>
    </row>
    <row r="22057" spans="7:7" ht="15" x14ac:dyDescent="0.25">
      <c r="G22057">
        <v>28</v>
      </c>
    </row>
    <row r="22058" spans="7:7" ht="15" x14ac:dyDescent="0.25">
      <c r="G22058">
        <v>28</v>
      </c>
    </row>
    <row r="22059" spans="7:7" ht="15" x14ac:dyDescent="0.25">
      <c r="G22059">
        <v>28</v>
      </c>
    </row>
    <row r="22060" spans="7:7" ht="15" x14ac:dyDescent="0.25">
      <c r="G22060">
        <v>28</v>
      </c>
    </row>
    <row r="22061" spans="7:7" ht="15" x14ac:dyDescent="0.25">
      <c r="G22061">
        <v>28</v>
      </c>
    </row>
    <row r="22062" spans="7:7" ht="15" x14ac:dyDescent="0.25">
      <c r="G22062">
        <v>28</v>
      </c>
    </row>
    <row r="22063" spans="7:7" ht="15" x14ac:dyDescent="0.25">
      <c r="G22063">
        <v>28</v>
      </c>
    </row>
    <row r="22064" spans="7:7" ht="15" x14ac:dyDescent="0.25">
      <c r="G22064">
        <v>28</v>
      </c>
    </row>
    <row r="22065" spans="7:7" ht="15" x14ac:dyDescent="0.25">
      <c r="G22065">
        <v>28</v>
      </c>
    </row>
    <row r="22066" spans="7:7" ht="15" x14ac:dyDescent="0.25">
      <c r="G22066">
        <v>28</v>
      </c>
    </row>
    <row r="22067" spans="7:7" ht="15" x14ac:dyDescent="0.25">
      <c r="G22067">
        <v>28</v>
      </c>
    </row>
    <row r="22068" spans="7:7" ht="15" x14ac:dyDescent="0.25">
      <c r="G22068">
        <v>28</v>
      </c>
    </row>
    <row r="22069" spans="7:7" ht="15" x14ac:dyDescent="0.25">
      <c r="G22069">
        <v>28</v>
      </c>
    </row>
    <row r="22070" spans="7:7" ht="15" x14ac:dyDescent="0.25">
      <c r="G22070">
        <v>28</v>
      </c>
    </row>
    <row r="22071" spans="7:7" ht="15" x14ac:dyDescent="0.25">
      <c r="G22071">
        <v>28</v>
      </c>
    </row>
    <row r="22072" spans="7:7" ht="15" x14ac:dyDescent="0.25">
      <c r="G22072">
        <v>28</v>
      </c>
    </row>
    <row r="22073" spans="7:7" ht="15" x14ac:dyDescent="0.25">
      <c r="G22073">
        <v>28</v>
      </c>
    </row>
    <row r="22074" spans="7:7" ht="15" x14ac:dyDescent="0.25">
      <c r="G22074">
        <v>28</v>
      </c>
    </row>
    <row r="22075" spans="7:7" ht="15" x14ac:dyDescent="0.25">
      <c r="G22075">
        <v>28</v>
      </c>
    </row>
    <row r="22076" spans="7:7" ht="15" x14ac:dyDescent="0.25">
      <c r="G22076">
        <v>28</v>
      </c>
    </row>
    <row r="22077" spans="7:7" ht="15" x14ac:dyDescent="0.25">
      <c r="G22077">
        <v>28</v>
      </c>
    </row>
    <row r="22078" spans="7:7" ht="15" x14ac:dyDescent="0.25">
      <c r="G22078">
        <v>28</v>
      </c>
    </row>
    <row r="22079" spans="7:7" ht="15" x14ac:dyDescent="0.25">
      <c r="G22079">
        <v>28</v>
      </c>
    </row>
    <row r="22080" spans="7:7" ht="15" x14ac:dyDescent="0.25">
      <c r="G22080">
        <v>28</v>
      </c>
    </row>
    <row r="22081" spans="7:7" ht="15" x14ac:dyDescent="0.25">
      <c r="G22081">
        <v>28</v>
      </c>
    </row>
    <row r="22082" spans="7:7" ht="15" x14ac:dyDescent="0.25">
      <c r="G22082">
        <v>28</v>
      </c>
    </row>
    <row r="22083" spans="7:7" ht="15" x14ac:dyDescent="0.25">
      <c r="G22083">
        <v>28</v>
      </c>
    </row>
    <row r="22084" spans="7:7" ht="15" x14ac:dyDescent="0.25">
      <c r="G22084">
        <v>28</v>
      </c>
    </row>
    <row r="22085" spans="7:7" ht="15" x14ac:dyDescent="0.25">
      <c r="G22085">
        <v>28</v>
      </c>
    </row>
    <row r="22086" spans="7:7" ht="15" x14ac:dyDescent="0.25">
      <c r="G22086">
        <v>28</v>
      </c>
    </row>
    <row r="22087" spans="7:7" ht="15" x14ac:dyDescent="0.25">
      <c r="G22087">
        <v>28</v>
      </c>
    </row>
    <row r="22088" spans="7:7" ht="15" x14ac:dyDescent="0.25">
      <c r="G22088">
        <v>28</v>
      </c>
    </row>
    <row r="22089" spans="7:7" ht="15" x14ac:dyDescent="0.25">
      <c r="G22089">
        <v>28</v>
      </c>
    </row>
    <row r="22090" spans="7:7" ht="15" x14ac:dyDescent="0.25">
      <c r="G22090">
        <v>28</v>
      </c>
    </row>
    <row r="22091" spans="7:7" ht="15" x14ac:dyDescent="0.25">
      <c r="G22091">
        <v>28</v>
      </c>
    </row>
    <row r="22092" spans="7:7" ht="15" x14ac:dyDescent="0.25">
      <c r="G22092">
        <v>28</v>
      </c>
    </row>
    <row r="22093" spans="7:7" ht="15" x14ac:dyDescent="0.25">
      <c r="G22093">
        <v>28</v>
      </c>
    </row>
    <row r="22094" spans="7:7" ht="15" x14ac:dyDescent="0.25">
      <c r="G22094">
        <v>28</v>
      </c>
    </row>
    <row r="22095" spans="7:7" ht="15" x14ac:dyDescent="0.25">
      <c r="G22095">
        <v>28</v>
      </c>
    </row>
    <row r="22096" spans="7:7" ht="15" x14ac:dyDescent="0.25">
      <c r="G22096">
        <v>28</v>
      </c>
    </row>
    <row r="22097" spans="7:7" ht="15" x14ac:dyDescent="0.25">
      <c r="G22097">
        <v>28</v>
      </c>
    </row>
    <row r="22098" spans="7:7" ht="15" x14ac:dyDescent="0.25">
      <c r="G22098">
        <v>28</v>
      </c>
    </row>
    <row r="22099" spans="7:7" ht="15" x14ac:dyDescent="0.25">
      <c r="G22099">
        <v>28</v>
      </c>
    </row>
    <row r="22100" spans="7:7" ht="15" x14ac:dyDescent="0.25">
      <c r="G22100">
        <v>28</v>
      </c>
    </row>
    <row r="22101" spans="7:7" ht="15" x14ac:dyDescent="0.25">
      <c r="G22101">
        <v>28</v>
      </c>
    </row>
    <row r="22102" spans="7:7" ht="15" x14ac:dyDescent="0.25">
      <c r="G22102">
        <v>28</v>
      </c>
    </row>
    <row r="22103" spans="7:7" ht="15" x14ac:dyDescent="0.25">
      <c r="G22103">
        <v>28</v>
      </c>
    </row>
    <row r="22104" spans="7:7" ht="15" x14ac:dyDescent="0.25">
      <c r="G22104">
        <v>28</v>
      </c>
    </row>
    <row r="22105" spans="7:7" ht="15" x14ac:dyDescent="0.25">
      <c r="G22105">
        <v>28</v>
      </c>
    </row>
    <row r="22106" spans="7:7" ht="15" x14ac:dyDescent="0.25">
      <c r="G22106">
        <v>28</v>
      </c>
    </row>
    <row r="22107" spans="7:7" ht="15" x14ac:dyDescent="0.25">
      <c r="G22107">
        <v>28</v>
      </c>
    </row>
    <row r="22108" spans="7:7" ht="15" x14ac:dyDescent="0.25">
      <c r="G22108">
        <v>28</v>
      </c>
    </row>
    <row r="22109" spans="7:7" ht="15" x14ac:dyDescent="0.25">
      <c r="G22109">
        <v>28</v>
      </c>
    </row>
    <row r="22110" spans="7:7" ht="15" x14ac:dyDescent="0.25">
      <c r="G22110">
        <v>28</v>
      </c>
    </row>
    <row r="22111" spans="7:7" ht="15" x14ac:dyDescent="0.25">
      <c r="G22111">
        <v>28</v>
      </c>
    </row>
    <row r="22112" spans="7:7" ht="15" x14ac:dyDescent="0.25">
      <c r="G22112">
        <v>28</v>
      </c>
    </row>
    <row r="22113" spans="7:7" ht="15" x14ac:dyDescent="0.25">
      <c r="G22113">
        <v>28</v>
      </c>
    </row>
    <row r="22114" spans="7:7" ht="15" x14ac:dyDescent="0.25">
      <c r="G22114">
        <v>28</v>
      </c>
    </row>
    <row r="22115" spans="7:7" ht="15" x14ac:dyDescent="0.25">
      <c r="G22115">
        <v>28</v>
      </c>
    </row>
    <row r="22116" spans="7:7" ht="15" x14ac:dyDescent="0.25">
      <c r="G22116">
        <v>28</v>
      </c>
    </row>
    <row r="22117" spans="7:7" ht="15" x14ac:dyDescent="0.25">
      <c r="G22117">
        <v>28</v>
      </c>
    </row>
    <row r="22118" spans="7:7" ht="15" x14ac:dyDescent="0.25">
      <c r="G22118">
        <v>28</v>
      </c>
    </row>
    <row r="22119" spans="7:7" ht="15" x14ac:dyDescent="0.25">
      <c r="G22119">
        <v>28</v>
      </c>
    </row>
    <row r="22120" spans="7:7" ht="15" x14ac:dyDescent="0.25">
      <c r="G22120">
        <v>28</v>
      </c>
    </row>
    <row r="22121" spans="7:7" ht="15" x14ac:dyDescent="0.25">
      <c r="G22121">
        <v>28</v>
      </c>
    </row>
    <row r="22122" spans="7:7" ht="15" x14ac:dyDescent="0.25">
      <c r="G22122">
        <v>28</v>
      </c>
    </row>
    <row r="22123" spans="7:7" ht="15" x14ac:dyDescent="0.25">
      <c r="G22123">
        <v>28</v>
      </c>
    </row>
    <row r="22124" spans="7:7" ht="15" x14ac:dyDescent="0.25">
      <c r="G22124">
        <v>28</v>
      </c>
    </row>
    <row r="22125" spans="7:7" ht="15" x14ac:dyDescent="0.25">
      <c r="G22125">
        <v>28</v>
      </c>
    </row>
    <row r="22126" spans="7:7" ht="15" x14ac:dyDescent="0.25">
      <c r="G22126">
        <v>28</v>
      </c>
    </row>
    <row r="22127" spans="7:7" ht="15" x14ac:dyDescent="0.25">
      <c r="G22127">
        <v>28</v>
      </c>
    </row>
    <row r="22128" spans="7:7" ht="15" x14ac:dyDescent="0.25">
      <c r="G22128">
        <v>28</v>
      </c>
    </row>
    <row r="22129" spans="7:7" ht="15" x14ac:dyDescent="0.25">
      <c r="G22129">
        <v>28</v>
      </c>
    </row>
    <row r="22130" spans="7:7" ht="15" x14ac:dyDescent="0.25">
      <c r="G22130">
        <v>28</v>
      </c>
    </row>
    <row r="22131" spans="7:7" ht="15" x14ac:dyDescent="0.25">
      <c r="G22131">
        <v>28</v>
      </c>
    </row>
    <row r="22132" spans="7:7" ht="15" x14ac:dyDescent="0.25">
      <c r="G22132">
        <v>28</v>
      </c>
    </row>
    <row r="22133" spans="7:7" ht="15" x14ac:dyDescent="0.25">
      <c r="G22133">
        <v>28</v>
      </c>
    </row>
    <row r="22134" spans="7:7" ht="15" x14ac:dyDescent="0.25">
      <c r="G22134">
        <v>28</v>
      </c>
    </row>
    <row r="22135" spans="7:7" ht="15" x14ac:dyDescent="0.25">
      <c r="G22135">
        <v>28</v>
      </c>
    </row>
    <row r="22136" spans="7:7" ht="15" x14ac:dyDescent="0.25">
      <c r="G22136">
        <v>28</v>
      </c>
    </row>
    <row r="22137" spans="7:7" ht="15" x14ac:dyDescent="0.25">
      <c r="G22137">
        <v>28</v>
      </c>
    </row>
    <row r="22138" spans="7:7" ht="15" x14ac:dyDescent="0.25">
      <c r="G22138">
        <v>28</v>
      </c>
    </row>
    <row r="22139" spans="7:7" ht="15" x14ac:dyDescent="0.25">
      <c r="G22139">
        <v>28</v>
      </c>
    </row>
    <row r="22140" spans="7:7" ht="15" x14ac:dyDescent="0.25">
      <c r="G22140">
        <v>28</v>
      </c>
    </row>
    <row r="22141" spans="7:7" ht="15" x14ac:dyDescent="0.25">
      <c r="G22141">
        <v>28</v>
      </c>
    </row>
    <row r="22142" spans="7:7" ht="15" x14ac:dyDescent="0.25">
      <c r="G22142">
        <v>28</v>
      </c>
    </row>
    <row r="22143" spans="7:7" ht="15" x14ac:dyDescent="0.25">
      <c r="G22143">
        <v>28</v>
      </c>
    </row>
    <row r="22144" spans="7:7" ht="15" x14ac:dyDescent="0.25">
      <c r="G22144">
        <v>28</v>
      </c>
    </row>
    <row r="22145" spans="7:7" ht="15" x14ac:dyDescent="0.25">
      <c r="G22145">
        <v>28</v>
      </c>
    </row>
    <row r="22146" spans="7:7" ht="15" x14ac:dyDescent="0.25">
      <c r="G22146">
        <v>28</v>
      </c>
    </row>
    <row r="22147" spans="7:7" ht="15" x14ac:dyDescent="0.25">
      <c r="G22147">
        <v>28</v>
      </c>
    </row>
    <row r="22148" spans="7:7" ht="15" x14ac:dyDescent="0.25">
      <c r="G22148">
        <v>28</v>
      </c>
    </row>
    <row r="22149" spans="7:7" ht="15" x14ac:dyDescent="0.25">
      <c r="G22149">
        <v>28</v>
      </c>
    </row>
    <row r="22150" spans="7:7" ht="15" x14ac:dyDescent="0.25">
      <c r="G22150">
        <v>28</v>
      </c>
    </row>
    <row r="22151" spans="7:7" ht="15" x14ac:dyDescent="0.25">
      <c r="G22151">
        <v>28</v>
      </c>
    </row>
    <row r="22152" spans="7:7" ht="15" x14ac:dyDescent="0.25">
      <c r="G22152">
        <v>28</v>
      </c>
    </row>
    <row r="22153" spans="7:7" ht="15" x14ac:dyDescent="0.25">
      <c r="G22153">
        <v>28</v>
      </c>
    </row>
    <row r="22154" spans="7:7" ht="15" x14ac:dyDescent="0.25">
      <c r="G22154">
        <v>28</v>
      </c>
    </row>
    <row r="22155" spans="7:7" ht="15" x14ac:dyDescent="0.25">
      <c r="G22155">
        <v>28</v>
      </c>
    </row>
    <row r="22156" spans="7:7" ht="15" x14ac:dyDescent="0.25">
      <c r="G22156">
        <v>28</v>
      </c>
    </row>
    <row r="22157" spans="7:7" ht="15" x14ac:dyDescent="0.25">
      <c r="G22157">
        <v>28</v>
      </c>
    </row>
    <row r="22158" spans="7:7" ht="15" x14ac:dyDescent="0.25">
      <c r="G22158">
        <v>28</v>
      </c>
    </row>
    <row r="22159" spans="7:7" ht="15" x14ac:dyDescent="0.25">
      <c r="G22159">
        <v>28</v>
      </c>
    </row>
    <row r="22160" spans="7:7" ht="15" x14ac:dyDescent="0.25">
      <c r="G22160">
        <v>28</v>
      </c>
    </row>
    <row r="22161" spans="7:7" ht="15" x14ac:dyDescent="0.25">
      <c r="G22161">
        <v>28</v>
      </c>
    </row>
    <row r="22162" spans="7:7" ht="15" x14ac:dyDescent="0.25">
      <c r="G22162">
        <v>28</v>
      </c>
    </row>
    <row r="22163" spans="7:7" ht="15" x14ac:dyDescent="0.25">
      <c r="G22163">
        <v>28</v>
      </c>
    </row>
    <row r="22164" spans="7:7" ht="15" x14ac:dyDescent="0.25">
      <c r="G22164">
        <v>28</v>
      </c>
    </row>
    <row r="22165" spans="7:7" ht="15" x14ac:dyDescent="0.25">
      <c r="G22165">
        <v>28</v>
      </c>
    </row>
    <row r="22166" spans="7:7" ht="15" x14ac:dyDescent="0.25">
      <c r="G22166">
        <v>28</v>
      </c>
    </row>
    <row r="22167" spans="7:7" ht="15" x14ac:dyDescent="0.25">
      <c r="G22167">
        <v>28</v>
      </c>
    </row>
    <row r="22168" spans="7:7" ht="15" x14ac:dyDescent="0.25">
      <c r="G22168">
        <v>28</v>
      </c>
    </row>
    <row r="22169" spans="7:7" ht="15" x14ac:dyDescent="0.25">
      <c r="G22169">
        <v>28</v>
      </c>
    </row>
    <row r="22170" spans="7:7" ht="15" x14ac:dyDescent="0.25">
      <c r="G22170">
        <v>28</v>
      </c>
    </row>
    <row r="22171" spans="7:7" ht="15" x14ac:dyDescent="0.25">
      <c r="G22171">
        <v>28</v>
      </c>
    </row>
    <row r="22172" spans="7:7" ht="15" x14ac:dyDescent="0.25">
      <c r="G22172">
        <v>28</v>
      </c>
    </row>
    <row r="22173" spans="7:7" ht="15" x14ac:dyDescent="0.25">
      <c r="G22173">
        <v>28</v>
      </c>
    </row>
    <row r="22174" spans="7:7" ht="15" x14ac:dyDescent="0.25">
      <c r="G22174">
        <v>28</v>
      </c>
    </row>
    <row r="22175" spans="7:7" ht="15" x14ac:dyDescent="0.25">
      <c r="G22175">
        <v>28</v>
      </c>
    </row>
    <row r="22176" spans="7:7" ht="15" x14ac:dyDescent="0.25">
      <c r="G22176">
        <v>28</v>
      </c>
    </row>
    <row r="22177" spans="7:7" ht="15" x14ac:dyDescent="0.25">
      <c r="G22177">
        <v>28</v>
      </c>
    </row>
    <row r="22178" spans="7:7" ht="15" x14ac:dyDescent="0.25">
      <c r="G22178">
        <v>28</v>
      </c>
    </row>
    <row r="22179" spans="7:7" ht="15" x14ac:dyDescent="0.25">
      <c r="G22179">
        <v>28</v>
      </c>
    </row>
    <row r="22180" spans="7:7" ht="15" x14ac:dyDescent="0.25">
      <c r="G22180">
        <v>28</v>
      </c>
    </row>
    <row r="22181" spans="7:7" ht="15" x14ac:dyDescent="0.25">
      <c r="G22181">
        <v>28</v>
      </c>
    </row>
    <row r="22182" spans="7:7" ht="15" x14ac:dyDescent="0.25">
      <c r="G22182">
        <v>28</v>
      </c>
    </row>
    <row r="22183" spans="7:7" ht="15" x14ac:dyDescent="0.25">
      <c r="G22183">
        <v>28</v>
      </c>
    </row>
    <row r="22184" spans="7:7" ht="15" x14ac:dyDescent="0.25">
      <c r="G22184">
        <v>28</v>
      </c>
    </row>
    <row r="22185" spans="7:7" ht="15" x14ac:dyDescent="0.25">
      <c r="G22185">
        <v>28</v>
      </c>
    </row>
    <row r="22186" spans="7:7" ht="15" x14ac:dyDescent="0.25">
      <c r="G22186">
        <v>28</v>
      </c>
    </row>
    <row r="22187" spans="7:7" ht="15" x14ac:dyDescent="0.25">
      <c r="G22187">
        <v>28</v>
      </c>
    </row>
    <row r="22188" spans="7:7" ht="15" x14ac:dyDescent="0.25">
      <c r="G22188">
        <v>28</v>
      </c>
    </row>
    <row r="22189" spans="7:7" ht="15" x14ac:dyDescent="0.25">
      <c r="G22189">
        <v>28</v>
      </c>
    </row>
    <row r="22190" spans="7:7" ht="15" x14ac:dyDescent="0.25">
      <c r="G22190">
        <v>28</v>
      </c>
    </row>
    <row r="22191" spans="7:7" ht="15" x14ac:dyDescent="0.25">
      <c r="G22191">
        <v>28</v>
      </c>
    </row>
    <row r="22192" spans="7:7" ht="15" x14ac:dyDescent="0.25">
      <c r="G22192">
        <v>28</v>
      </c>
    </row>
    <row r="22193" spans="7:7" ht="15" x14ac:dyDescent="0.25">
      <c r="G22193">
        <v>28</v>
      </c>
    </row>
    <row r="22194" spans="7:7" ht="15" x14ac:dyDescent="0.25">
      <c r="G22194">
        <v>28</v>
      </c>
    </row>
    <row r="22195" spans="7:7" ht="15" x14ac:dyDescent="0.25">
      <c r="G22195">
        <v>28</v>
      </c>
    </row>
    <row r="22196" spans="7:7" ht="15" x14ac:dyDescent="0.25">
      <c r="G22196">
        <v>28</v>
      </c>
    </row>
    <row r="22197" spans="7:7" ht="15" x14ac:dyDescent="0.25">
      <c r="G22197">
        <v>28</v>
      </c>
    </row>
    <row r="22198" spans="7:7" ht="15" x14ac:dyDescent="0.25">
      <c r="G22198">
        <v>28</v>
      </c>
    </row>
    <row r="22199" spans="7:7" ht="15" x14ac:dyDescent="0.25">
      <c r="G22199">
        <v>28</v>
      </c>
    </row>
    <row r="22200" spans="7:7" ht="15" x14ac:dyDescent="0.25">
      <c r="G22200">
        <v>28</v>
      </c>
    </row>
    <row r="22201" spans="7:7" ht="15" x14ac:dyDescent="0.25">
      <c r="G22201">
        <v>28</v>
      </c>
    </row>
    <row r="22202" spans="7:7" ht="15" x14ac:dyDescent="0.25">
      <c r="G22202">
        <v>28</v>
      </c>
    </row>
    <row r="22203" spans="7:7" ht="15" x14ac:dyDescent="0.25">
      <c r="G22203">
        <v>28</v>
      </c>
    </row>
    <row r="22204" spans="7:7" ht="15" x14ac:dyDescent="0.25">
      <c r="G22204">
        <v>28</v>
      </c>
    </row>
    <row r="22205" spans="7:7" ht="15" x14ac:dyDescent="0.25">
      <c r="G22205">
        <v>28</v>
      </c>
    </row>
    <row r="22206" spans="7:7" ht="15" x14ac:dyDescent="0.25">
      <c r="G22206">
        <v>28</v>
      </c>
    </row>
    <row r="22207" spans="7:7" ht="15" x14ac:dyDescent="0.25">
      <c r="G22207">
        <v>28</v>
      </c>
    </row>
    <row r="22208" spans="7:7" ht="15" x14ac:dyDescent="0.25">
      <c r="G22208">
        <v>28</v>
      </c>
    </row>
    <row r="22209" spans="7:7" ht="15" x14ac:dyDescent="0.25">
      <c r="G22209">
        <v>28</v>
      </c>
    </row>
    <row r="22210" spans="7:7" ht="15" x14ac:dyDescent="0.25">
      <c r="G22210">
        <v>28</v>
      </c>
    </row>
    <row r="22211" spans="7:7" ht="15" x14ac:dyDescent="0.25">
      <c r="G22211">
        <v>28</v>
      </c>
    </row>
    <row r="22212" spans="7:7" ht="15" x14ac:dyDescent="0.25">
      <c r="G22212">
        <v>28</v>
      </c>
    </row>
    <row r="22213" spans="7:7" ht="15" x14ac:dyDescent="0.25">
      <c r="G22213">
        <v>28</v>
      </c>
    </row>
    <row r="22214" spans="7:7" ht="15" x14ac:dyDescent="0.25">
      <c r="G22214">
        <v>28</v>
      </c>
    </row>
    <row r="22215" spans="7:7" ht="15" x14ac:dyDescent="0.25">
      <c r="G22215">
        <v>28</v>
      </c>
    </row>
    <row r="22216" spans="7:7" ht="15" x14ac:dyDescent="0.25">
      <c r="G22216">
        <v>28</v>
      </c>
    </row>
    <row r="22217" spans="7:7" ht="15" x14ac:dyDescent="0.25">
      <c r="G22217">
        <v>28</v>
      </c>
    </row>
    <row r="22218" spans="7:7" ht="15" x14ac:dyDescent="0.25">
      <c r="G22218">
        <v>28</v>
      </c>
    </row>
    <row r="22219" spans="7:7" ht="15" x14ac:dyDescent="0.25">
      <c r="G22219">
        <v>28</v>
      </c>
    </row>
    <row r="22220" spans="7:7" ht="15" x14ac:dyDescent="0.25">
      <c r="G22220">
        <v>28</v>
      </c>
    </row>
    <row r="22221" spans="7:7" ht="15" x14ac:dyDescent="0.25">
      <c r="G22221">
        <v>28</v>
      </c>
    </row>
    <row r="22222" spans="7:7" ht="15" x14ac:dyDescent="0.25">
      <c r="G22222">
        <v>28</v>
      </c>
    </row>
    <row r="22223" spans="7:7" ht="15" x14ac:dyDescent="0.25">
      <c r="G22223">
        <v>28</v>
      </c>
    </row>
    <row r="22224" spans="7:7" ht="15" x14ac:dyDescent="0.25">
      <c r="G22224">
        <v>28</v>
      </c>
    </row>
    <row r="22225" spans="7:7" ht="15" x14ac:dyDescent="0.25">
      <c r="G22225">
        <v>28</v>
      </c>
    </row>
    <row r="22226" spans="7:7" ht="15" x14ac:dyDescent="0.25">
      <c r="G22226">
        <v>28</v>
      </c>
    </row>
    <row r="22227" spans="7:7" ht="15" x14ac:dyDescent="0.25">
      <c r="G22227">
        <v>28</v>
      </c>
    </row>
    <row r="22228" spans="7:7" ht="15" x14ac:dyDescent="0.25">
      <c r="G22228">
        <v>28</v>
      </c>
    </row>
    <row r="22229" spans="7:7" ht="15" x14ac:dyDescent="0.25">
      <c r="G22229">
        <v>28</v>
      </c>
    </row>
    <row r="22230" spans="7:7" ht="15" x14ac:dyDescent="0.25">
      <c r="G22230">
        <v>28</v>
      </c>
    </row>
    <row r="22231" spans="7:7" ht="15" x14ac:dyDescent="0.25">
      <c r="G22231">
        <v>28</v>
      </c>
    </row>
    <row r="22232" spans="7:7" ht="15" x14ac:dyDescent="0.25">
      <c r="G22232">
        <v>28</v>
      </c>
    </row>
    <row r="22233" spans="7:7" ht="15" x14ac:dyDescent="0.25">
      <c r="G22233">
        <v>28</v>
      </c>
    </row>
    <row r="22234" spans="7:7" ht="15" x14ac:dyDescent="0.25">
      <c r="G22234">
        <v>28</v>
      </c>
    </row>
    <row r="22235" spans="7:7" ht="15" x14ac:dyDescent="0.25">
      <c r="G22235">
        <v>28</v>
      </c>
    </row>
    <row r="22236" spans="7:7" ht="15" x14ac:dyDescent="0.25">
      <c r="G22236">
        <v>28</v>
      </c>
    </row>
    <row r="22237" spans="7:7" ht="15" x14ac:dyDescent="0.25">
      <c r="G22237">
        <v>28</v>
      </c>
    </row>
    <row r="22238" spans="7:7" ht="15" x14ac:dyDescent="0.25">
      <c r="G22238">
        <v>28</v>
      </c>
    </row>
    <row r="22239" spans="7:7" ht="15" x14ac:dyDescent="0.25">
      <c r="G22239">
        <v>28</v>
      </c>
    </row>
    <row r="22240" spans="7:7" ht="15" x14ac:dyDescent="0.25">
      <c r="G22240">
        <v>28</v>
      </c>
    </row>
    <row r="22241" spans="7:7" ht="15" x14ac:dyDescent="0.25">
      <c r="G22241">
        <v>28</v>
      </c>
    </row>
    <row r="22242" spans="7:7" ht="15" x14ac:dyDescent="0.25">
      <c r="G22242">
        <v>28</v>
      </c>
    </row>
    <row r="22243" spans="7:7" ht="15" x14ac:dyDescent="0.25">
      <c r="G22243">
        <v>28</v>
      </c>
    </row>
    <row r="22244" spans="7:7" ht="15" x14ac:dyDescent="0.25">
      <c r="G22244">
        <v>28</v>
      </c>
    </row>
    <row r="22245" spans="7:7" ht="15" x14ac:dyDescent="0.25">
      <c r="G22245">
        <v>28</v>
      </c>
    </row>
    <row r="22246" spans="7:7" ht="15" x14ac:dyDescent="0.25">
      <c r="G22246">
        <v>28</v>
      </c>
    </row>
    <row r="22247" spans="7:7" ht="15" x14ac:dyDescent="0.25">
      <c r="G22247">
        <v>28</v>
      </c>
    </row>
    <row r="22248" spans="7:7" ht="15" x14ac:dyDescent="0.25">
      <c r="G22248">
        <v>28</v>
      </c>
    </row>
    <row r="22249" spans="7:7" ht="15" x14ac:dyDescent="0.25">
      <c r="G22249">
        <v>28</v>
      </c>
    </row>
    <row r="22250" spans="7:7" ht="15" x14ac:dyDescent="0.25">
      <c r="G22250">
        <v>28</v>
      </c>
    </row>
    <row r="22251" spans="7:7" ht="15" x14ac:dyDescent="0.25">
      <c r="G22251">
        <v>28</v>
      </c>
    </row>
    <row r="22252" spans="7:7" ht="15" x14ac:dyDescent="0.25">
      <c r="G22252">
        <v>28</v>
      </c>
    </row>
    <row r="22253" spans="7:7" ht="15" x14ac:dyDescent="0.25">
      <c r="G22253">
        <v>28</v>
      </c>
    </row>
    <row r="22254" spans="7:7" ht="15" x14ac:dyDescent="0.25">
      <c r="G22254">
        <v>28</v>
      </c>
    </row>
    <row r="22255" spans="7:7" ht="15" x14ac:dyDescent="0.25">
      <c r="G22255">
        <v>28</v>
      </c>
    </row>
    <row r="22256" spans="7:7" ht="15" x14ac:dyDescent="0.25">
      <c r="G22256">
        <v>28</v>
      </c>
    </row>
    <row r="22257" spans="7:7" ht="15" x14ac:dyDescent="0.25">
      <c r="G22257">
        <v>28</v>
      </c>
    </row>
    <row r="22258" spans="7:7" ht="15" x14ac:dyDescent="0.25">
      <c r="G22258">
        <v>28</v>
      </c>
    </row>
    <row r="22259" spans="7:7" ht="15" x14ac:dyDescent="0.25">
      <c r="G22259">
        <v>28</v>
      </c>
    </row>
    <row r="22260" spans="7:7" ht="15" x14ac:dyDescent="0.25">
      <c r="G22260">
        <v>28</v>
      </c>
    </row>
    <row r="22261" spans="7:7" ht="15" x14ac:dyDescent="0.25">
      <c r="G22261">
        <v>28</v>
      </c>
    </row>
    <row r="22262" spans="7:7" ht="15" x14ac:dyDescent="0.25">
      <c r="G22262">
        <v>28</v>
      </c>
    </row>
    <row r="22263" spans="7:7" ht="15" x14ac:dyDescent="0.25">
      <c r="G22263">
        <v>28</v>
      </c>
    </row>
    <row r="22264" spans="7:7" ht="15" x14ac:dyDescent="0.25">
      <c r="G22264">
        <v>28</v>
      </c>
    </row>
    <row r="22265" spans="7:7" ht="15" x14ac:dyDescent="0.25">
      <c r="G22265">
        <v>28</v>
      </c>
    </row>
    <row r="22266" spans="7:7" ht="15" x14ac:dyDescent="0.25">
      <c r="G22266">
        <v>28</v>
      </c>
    </row>
    <row r="22267" spans="7:7" ht="15" x14ac:dyDescent="0.25">
      <c r="G22267">
        <v>28</v>
      </c>
    </row>
    <row r="22268" spans="7:7" ht="15" x14ac:dyDescent="0.25">
      <c r="G22268">
        <v>28</v>
      </c>
    </row>
    <row r="22269" spans="7:7" ht="15" x14ac:dyDescent="0.25">
      <c r="G22269">
        <v>28</v>
      </c>
    </row>
    <row r="22270" spans="7:7" ht="15" x14ac:dyDescent="0.25">
      <c r="G22270">
        <v>28</v>
      </c>
    </row>
    <row r="22271" spans="7:7" ht="15" x14ac:dyDescent="0.25">
      <c r="G22271">
        <v>28</v>
      </c>
    </row>
    <row r="22272" spans="7:7" ht="15" x14ac:dyDescent="0.25">
      <c r="G22272">
        <v>28</v>
      </c>
    </row>
    <row r="22273" spans="7:7" ht="15" x14ac:dyDescent="0.25">
      <c r="G22273">
        <v>28</v>
      </c>
    </row>
    <row r="22274" spans="7:7" ht="15" x14ac:dyDescent="0.25">
      <c r="G22274">
        <v>28</v>
      </c>
    </row>
    <row r="22275" spans="7:7" ht="15" x14ac:dyDescent="0.25">
      <c r="G22275">
        <v>28</v>
      </c>
    </row>
    <row r="22276" spans="7:7" ht="15" x14ac:dyDescent="0.25">
      <c r="G22276">
        <v>28</v>
      </c>
    </row>
    <row r="22277" spans="7:7" ht="15" x14ac:dyDescent="0.25">
      <c r="G22277">
        <v>28</v>
      </c>
    </row>
    <row r="22278" spans="7:7" ht="15" x14ac:dyDescent="0.25">
      <c r="G22278">
        <v>28</v>
      </c>
    </row>
    <row r="22279" spans="7:7" ht="15" x14ac:dyDescent="0.25">
      <c r="G22279">
        <v>28</v>
      </c>
    </row>
    <row r="22280" spans="7:7" ht="15" x14ac:dyDescent="0.25">
      <c r="G22280">
        <v>28</v>
      </c>
    </row>
    <row r="22281" spans="7:7" ht="15" x14ac:dyDescent="0.25">
      <c r="G22281">
        <v>28</v>
      </c>
    </row>
    <row r="22282" spans="7:7" ht="15" x14ac:dyDescent="0.25">
      <c r="G22282">
        <v>28</v>
      </c>
    </row>
    <row r="22283" spans="7:7" ht="15" x14ac:dyDescent="0.25">
      <c r="G22283">
        <v>28</v>
      </c>
    </row>
    <row r="22284" spans="7:7" ht="15" x14ac:dyDescent="0.25">
      <c r="G22284">
        <v>28</v>
      </c>
    </row>
    <row r="22285" spans="7:7" ht="15" x14ac:dyDescent="0.25">
      <c r="G22285">
        <v>28</v>
      </c>
    </row>
    <row r="22286" spans="7:7" ht="15" x14ac:dyDescent="0.25">
      <c r="G22286">
        <v>28</v>
      </c>
    </row>
    <row r="22287" spans="7:7" ht="15" x14ac:dyDescent="0.25">
      <c r="G22287">
        <v>28</v>
      </c>
    </row>
    <row r="22288" spans="7:7" ht="15" x14ac:dyDescent="0.25">
      <c r="G22288">
        <v>28</v>
      </c>
    </row>
    <row r="22289" spans="7:7" ht="15" x14ac:dyDescent="0.25">
      <c r="G22289">
        <v>28</v>
      </c>
    </row>
    <row r="22290" spans="7:7" ht="15" x14ac:dyDescent="0.25">
      <c r="G22290">
        <v>28</v>
      </c>
    </row>
    <row r="22291" spans="7:7" ht="15" x14ac:dyDescent="0.25">
      <c r="G22291">
        <v>28</v>
      </c>
    </row>
    <row r="22292" spans="7:7" ht="15" x14ac:dyDescent="0.25">
      <c r="G22292">
        <v>28</v>
      </c>
    </row>
    <row r="22293" spans="7:7" ht="15" x14ac:dyDescent="0.25">
      <c r="G22293">
        <v>28</v>
      </c>
    </row>
    <row r="22294" spans="7:7" ht="15" x14ac:dyDescent="0.25">
      <c r="G22294">
        <v>28</v>
      </c>
    </row>
    <row r="22295" spans="7:7" ht="15" x14ac:dyDescent="0.25">
      <c r="G22295">
        <v>28</v>
      </c>
    </row>
    <row r="22296" spans="7:7" ht="15" x14ac:dyDescent="0.25">
      <c r="G22296">
        <v>28</v>
      </c>
    </row>
    <row r="22297" spans="7:7" ht="15" x14ac:dyDescent="0.25">
      <c r="G22297">
        <v>28</v>
      </c>
    </row>
    <row r="22298" spans="7:7" ht="15" x14ac:dyDescent="0.25">
      <c r="G22298">
        <v>28</v>
      </c>
    </row>
    <row r="22299" spans="7:7" ht="15" x14ac:dyDescent="0.25">
      <c r="G22299">
        <v>28</v>
      </c>
    </row>
    <row r="22300" spans="7:7" ht="15" x14ac:dyDescent="0.25">
      <c r="G22300">
        <v>28</v>
      </c>
    </row>
    <row r="22301" spans="7:7" ht="15" x14ac:dyDescent="0.25">
      <c r="G22301">
        <v>28</v>
      </c>
    </row>
    <row r="22302" spans="7:7" ht="15" x14ac:dyDescent="0.25">
      <c r="G22302">
        <v>28</v>
      </c>
    </row>
    <row r="22303" spans="7:7" ht="15" x14ac:dyDescent="0.25">
      <c r="G22303">
        <v>28</v>
      </c>
    </row>
    <row r="22304" spans="7:7" ht="15" x14ac:dyDescent="0.25">
      <c r="G22304">
        <v>28</v>
      </c>
    </row>
    <row r="22305" spans="7:7" ht="15" x14ac:dyDescent="0.25">
      <c r="G22305">
        <v>28</v>
      </c>
    </row>
    <row r="22306" spans="7:7" ht="15" x14ac:dyDescent="0.25">
      <c r="G22306">
        <v>28</v>
      </c>
    </row>
    <row r="22307" spans="7:7" ht="15" x14ac:dyDescent="0.25">
      <c r="G22307">
        <v>28</v>
      </c>
    </row>
    <row r="22308" spans="7:7" ht="15" x14ac:dyDescent="0.25">
      <c r="G22308">
        <v>28</v>
      </c>
    </row>
    <row r="22309" spans="7:7" ht="15" x14ac:dyDescent="0.25">
      <c r="G22309">
        <v>28</v>
      </c>
    </row>
    <row r="22310" spans="7:7" ht="15" x14ac:dyDescent="0.25">
      <c r="G22310">
        <v>28</v>
      </c>
    </row>
    <row r="22311" spans="7:7" ht="15" x14ac:dyDescent="0.25">
      <c r="G22311">
        <v>28</v>
      </c>
    </row>
    <row r="22312" spans="7:7" ht="15" x14ac:dyDescent="0.25">
      <c r="G22312">
        <v>28</v>
      </c>
    </row>
    <row r="22313" spans="7:7" ht="15" x14ac:dyDescent="0.25">
      <c r="G22313">
        <v>28</v>
      </c>
    </row>
    <row r="22314" spans="7:7" ht="15" x14ac:dyDescent="0.25">
      <c r="G22314">
        <v>28</v>
      </c>
    </row>
    <row r="22315" spans="7:7" ht="15" x14ac:dyDescent="0.25">
      <c r="G22315">
        <v>28</v>
      </c>
    </row>
    <row r="22316" spans="7:7" ht="15" x14ac:dyDescent="0.25">
      <c r="G22316">
        <v>28</v>
      </c>
    </row>
    <row r="22317" spans="7:7" ht="15" x14ac:dyDescent="0.25">
      <c r="G22317">
        <v>28</v>
      </c>
    </row>
    <row r="22318" spans="7:7" ht="15" x14ac:dyDescent="0.25">
      <c r="G22318">
        <v>28</v>
      </c>
    </row>
    <row r="22319" spans="7:7" ht="15" x14ac:dyDescent="0.25">
      <c r="G22319">
        <v>28</v>
      </c>
    </row>
    <row r="22320" spans="7:7" ht="15" x14ac:dyDescent="0.25">
      <c r="G22320">
        <v>28</v>
      </c>
    </row>
    <row r="22321" spans="7:7" ht="15" x14ac:dyDescent="0.25">
      <c r="G22321">
        <v>28</v>
      </c>
    </row>
    <row r="22322" spans="7:7" ht="15" x14ac:dyDescent="0.25">
      <c r="G22322">
        <v>28</v>
      </c>
    </row>
    <row r="22323" spans="7:7" ht="15" x14ac:dyDescent="0.25">
      <c r="G22323">
        <v>28</v>
      </c>
    </row>
    <row r="22324" spans="7:7" ht="15" x14ac:dyDescent="0.25">
      <c r="G22324">
        <v>28</v>
      </c>
    </row>
    <row r="22325" spans="7:7" ht="15" x14ac:dyDescent="0.25">
      <c r="G22325">
        <v>28</v>
      </c>
    </row>
    <row r="22326" spans="7:7" ht="15" x14ac:dyDescent="0.25">
      <c r="G22326">
        <v>28</v>
      </c>
    </row>
    <row r="22327" spans="7:7" ht="15" x14ac:dyDescent="0.25">
      <c r="G22327">
        <v>28</v>
      </c>
    </row>
    <row r="22328" spans="7:7" ht="15" x14ac:dyDescent="0.25">
      <c r="G22328">
        <v>28</v>
      </c>
    </row>
    <row r="22329" spans="7:7" ht="15" x14ac:dyDescent="0.25">
      <c r="G22329">
        <v>28</v>
      </c>
    </row>
    <row r="22330" spans="7:7" ht="15" x14ac:dyDescent="0.25">
      <c r="G22330">
        <v>28</v>
      </c>
    </row>
    <row r="22331" spans="7:7" ht="15" x14ac:dyDescent="0.25">
      <c r="G22331">
        <v>28</v>
      </c>
    </row>
    <row r="22332" spans="7:7" ht="15" x14ac:dyDescent="0.25">
      <c r="G22332">
        <v>28</v>
      </c>
    </row>
    <row r="22333" spans="7:7" ht="15" x14ac:dyDescent="0.25">
      <c r="G22333">
        <v>28</v>
      </c>
    </row>
    <row r="22334" spans="7:7" ht="15" x14ac:dyDescent="0.25">
      <c r="G22334">
        <v>28</v>
      </c>
    </row>
    <row r="22335" spans="7:7" ht="15" x14ac:dyDescent="0.25">
      <c r="G22335">
        <v>28</v>
      </c>
    </row>
    <row r="22336" spans="7:7" ht="15" x14ac:dyDescent="0.25">
      <c r="G22336">
        <v>28</v>
      </c>
    </row>
    <row r="22337" spans="7:7" ht="15" x14ac:dyDescent="0.25">
      <c r="G22337">
        <v>28</v>
      </c>
    </row>
    <row r="22338" spans="7:7" ht="15" x14ac:dyDescent="0.25">
      <c r="G22338">
        <v>28</v>
      </c>
    </row>
    <row r="22339" spans="7:7" ht="15" x14ac:dyDescent="0.25">
      <c r="G22339">
        <v>28</v>
      </c>
    </row>
    <row r="22340" spans="7:7" ht="15" x14ac:dyDescent="0.25">
      <c r="G22340">
        <v>28</v>
      </c>
    </row>
    <row r="22341" spans="7:7" ht="15" x14ac:dyDescent="0.25">
      <c r="G22341">
        <v>28</v>
      </c>
    </row>
    <row r="22342" spans="7:7" ht="15" x14ac:dyDescent="0.25">
      <c r="G22342">
        <v>28</v>
      </c>
    </row>
    <row r="22343" spans="7:7" ht="15" x14ac:dyDescent="0.25">
      <c r="G22343">
        <v>28</v>
      </c>
    </row>
    <row r="22344" spans="7:7" ht="15" x14ac:dyDescent="0.25">
      <c r="G22344">
        <v>28</v>
      </c>
    </row>
    <row r="22345" spans="7:7" ht="15" x14ac:dyDescent="0.25">
      <c r="G22345">
        <v>28</v>
      </c>
    </row>
    <row r="22346" spans="7:7" ht="15" x14ac:dyDescent="0.25">
      <c r="G22346">
        <v>28</v>
      </c>
    </row>
    <row r="22347" spans="7:7" ht="15" x14ac:dyDescent="0.25">
      <c r="G22347">
        <v>28</v>
      </c>
    </row>
    <row r="22348" spans="7:7" ht="15" x14ac:dyDescent="0.25">
      <c r="G22348">
        <v>28</v>
      </c>
    </row>
    <row r="22349" spans="7:7" ht="15" x14ac:dyDescent="0.25">
      <c r="G22349">
        <v>28</v>
      </c>
    </row>
    <row r="22350" spans="7:7" ht="15" x14ac:dyDescent="0.25">
      <c r="G22350">
        <v>28</v>
      </c>
    </row>
    <row r="22351" spans="7:7" ht="15" x14ac:dyDescent="0.25">
      <c r="G22351">
        <v>28</v>
      </c>
    </row>
    <row r="22352" spans="7:7" ht="15" x14ac:dyDescent="0.25">
      <c r="G22352">
        <v>28</v>
      </c>
    </row>
    <row r="22353" spans="7:7" ht="15" x14ac:dyDescent="0.25">
      <c r="G22353">
        <v>28</v>
      </c>
    </row>
    <row r="22354" spans="7:7" ht="15" x14ac:dyDescent="0.25">
      <c r="G22354">
        <v>28</v>
      </c>
    </row>
    <row r="22355" spans="7:7" ht="15" x14ac:dyDescent="0.25">
      <c r="G22355">
        <v>28</v>
      </c>
    </row>
    <row r="22356" spans="7:7" ht="15" x14ac:dyDescent="0.25">
      <c r="G22356">
        <v>28</v>
      </c>
    </row>
    <row r="22357" spans="7:7" ht="15" x14ac:dyDescent="0.25">
      <c r="G22357">
        <v>28</v>
      </c>
    </row>
    <row r="22358" spans="7:7" ht="15" x14ac:dyDescent="0.25">
      <c r="G22358">
        <v>28</v>
      </c>
    </row>
    <row r="22359" spans="7:7" ht="15" x14ac:dyDescent="0.25">
      <c r="G22359">
        <v>28</v>
      </c>
    </row>
    <row r="22360" spans="7:7" ht="15" x14ac:dyDescent="0.25">
      <c r="G22360">
        <v>28</v>
      </c>
    </row>
    <row r="22361" spans="7:7" ht="15" x14ac:dyDescent="0.25">
      <c r="G22361">
        <v>28</v>
      </c>
    </row>
    <row r="22362" spans="7:7" ht="15" x14ac:dyDescent="0.25">
      <c r="G22362">
        <v>28</v>
      </c>
    </row>
    <row r="22363" spans="7:7" ht="15" x14ac:dyDescent="0.25">
      <c r="G22363">
        <v>28</v>
      </c>
    </row>
    <row r="22364" spans="7:7" ht="15" x14ac:dyDescent="0.25">
      <c r="G22364">
        <v>28</v>
      </c>
    </row>
    <row r="22365" spans="7:7" ht="15" x14ac:dyDescent="0.25">
      <c r="G22365">
        <v>28</v>
      </c>
    </row>
    <row r="22366" spans="7:7" ht="15" x14ac:dyDescent="0.25">
      <c r="G22366">
        <v>28</v>
      </c>
    </row>
    <row r="22367" spans="7:7" ht="15" x14ac:dyDescent="0.25">
      <c r="G22367">
        <v>28</v>
      </c>
    </row>
    <row r="22368" spans="7:7" ht="15" x14ac:dyDescent="0.25">
      <c r="G22368">
        <v>28</v>
      </c>
    </row>
    <row r="22369" spans="7:7" ht="15" x14ac:dyDescent="0.25">
      <c r="G22369">
        <v>28</v>
      </c>
    </row>
    <row r="22370" spans="7:7" ht="15" x14ac:dyDescent="0.25">
      <c r="G22370">
        <v>28</v>
      </c>
    </row>
    <row r="22371" spans="7:7" ht="15" x14ac:dyDescent="0.25">
      <c r="G22371">
        <v>28</v>
      </c>
    </row>
    <row r="22372" spans="7:7" ht="15" x14ac:dyDescent="0.25">
      <c r="G22372">
        <v>28</v>
      </c>
    </row>
    <row r="22373" spans="7:7" ht="15" x14ac:dyDescent="0.25">
      <c r="G22373">
        <v>28</v>
      </c>
    </row>
    <row r="22374" spans="7:7" ht="15" x14ac:dyDescent="0.25">
      <c r="G22374">
        <v>28</v>
      </c>
    </row>
    <row r="22375" spans="7:7" ht="15" x14ac:dyDescent="0.25">
      <c r="G22375">
        <v>28</v>
      </c>
    </row>
    <row r="22376" spans="7:7" ht="15" x14ac:dyDescent="0.25">
      <c r="G22376">
        <v>28</v>
      </c>
    </row>
    <row r="22377" spans="7:7" ht="15" x14ac:dyDescent="0.25">
      <c r="G22377">
        <v>28</v>
      </c>
    </row>
    <row r="22378" spans="7:7" ht="15" x14ac:dyDescent="0.25">
      <c r="G22378">
        <v>28</v>
      </c>
    </row>
    <row r="22379" spans="7:7" ht="15" x14ac:dyDescent="0.25">
      <c r="G22379">
        <v>28</v>
      </c>
    </row>
    <row r="22380" spans="7:7" ht="15" x14ac:dyDescent="0.25">
      <c r="G22380">
        <v>28</v>
      </c>
    </row>
    <row r="22381" spans="7:7" ht="15" x14ac:dyDescent="0.25">
      <c r="G22381">
        <v>28</v>
      </c>
    </row>
    <row r="22382" spans="7:7" ht="15" x14ac:dyDescent="0.25">
      <c r="G22382">
        <v>28</v>
      </c>
    </row>
    <row r="22383" spans="7:7" ht="15" x14ac:dyDescent="0.25">
      <c r="G22383">
        <v>28</v>
      </c>
    </row>
    <row r="22384" spans="7:7" ht="15" x14ac:dyDescent="0.25">
      <c r="G22384">
        <v>28</v>
      </c>
    </row>
    <row r="22385" spans="7:7" ht="15" x14ac:dyDescent="0.25">
      <c r="G22385">
        <v>28</v>
      </c>
    </row>
    <row r="22386" spans="7:7" ht="15" x14ac:dyDescent="0.25">
      <c r="G22386">
        <v>28</v>
      </c>
    </row>
    <row r="22387" spans="7:7" ht="15" x14ac:dyDescent="0.25">
      <c r="G22387">
        <v>28</v>
      </c>
    </row>
    <row r="22388" spans="7:7" ht="15" x14ac:dyDescent="0.25">
      <c r="G22388">
        <v>28</v>
      </c>
    </row>
    <row r="22389" spans="7:7" ht="15" x14ac:dyDescent="0.25">
      <c r="G22389">
        <v>28</v>
      </c>
    </row>
    <row r="22390" spans="7:7" ht="15" x14ac:dyDescent="0.25">
      <c r="G22390">
        <v>28</v>
      </c>
    </row>
    <row r="22391" spans="7:7" ht="15" x14ac:dyDescent="0.25">
      <c r="G22391">
        <v>28</v>
      </c>
    </row>
    <row r="22392" spans="7:7" ht="15" x14ac:dyDescent="0.25">
      <c r="G22392">
        <v>28</v>
      </c>
    </row>
    <row r="22393" spans="7:7" ht="15" x14ac:dyDescent="0.25">
      <c r="G22393">
        <v>28</v>
      </c>
    </row>
    <row r="22394" spans="7:7" ht="15" x14ac:dyDescent="0.25">
      <c r="G22394">
        <v>28</v>
      </c>
    </row>
    <row r="22395" spans="7:7" ht="15" x14ac:dyDescent="0.25">
      <c r="G22395">
        <v>28</v>
      </c>
    </row>
    <row r="22396" spans="7:7" ht="15" x14ac:dyDescent="0.25">
      <c r="G22396">
        <v>28</v>
      </c>
    </row>
    <row r="22397" spans="7:7" ht="15" x14ac:dyDescent="0.25">
      <c r="G22397">
        <v>28</v>
      </c>
    </row>
    <row r="22398" spans="7:7" ht="15" x14ac:dyDescent="0.25">
      <c r="G22398">
        <v>28</v>
      </c>
    </row>
    <row r="22399" spans="7:7" ht="15" x14ac:dyDescent="0.25">
      <c r="G22399">
        <v>28</v>
      </c>
    </row>
    <row r="22400" spans="7:7" ht="15" x14ac:dyDescent="0.25">
      <c r="G22400">
        <v>28</v>
      </c>
    </row>
    <row r="22401" spans="7:7" ht="15" x14ac:dyDescent="0.25">
      <c r="G22401">
        <v>28</v>
      </c>
    </row>
    <row r="22402" spans="7:7" ht="15" x14ac:dyDescent="0.25">
      <c r="G22402">
        <v>28</v>
      </c>
    </row>
    <row r="22403" spans="7:7" ht="15" x14ac:dyDescent="0.25">
      <c r="G22403">
        <v>28</v>
      </c>
    </row>
    <row r="22404" spans="7:7" ht="15" x14ac:dyDescent="0.25">
      <c r="G22404">
        <v>28</v>
      </c>
    </row>
    <row r="22405" spans="7:7" ht="15" x14ac:dyDescent="0.25">
      <c r="G22405">
        <v>28</v>
      </c>
    </row>
    <row r="22406" spans="7:7" ht="15" x14ac:dyDescent="0.25">
      <c r="G22406">
        <v>28</v>
      </c>
    </row>
    <row r="22407" spans="7:7" ht="15" x14ac:dyDescent="0.25">
      <c r="G22407">
        <v>28</v>
      </c>
    </row>
    <row r="22408" spans="7:7" ht="15" x14ac:dyDescent="0.25">
      <c r="G22408">
        <v>28</v>
      </c>
    </row>
    <row r="22409" spans="7:7" ht="15" x14ac:dyDescent="0.25">
      <c r="G22409">
        <v>28</v>
      </c>
    </row>
    <row r="22410" spans="7:7" ht="15" x14ac:dyDescent="0.25">
      <c r="G22410">
        <v>28</v>
      </c>
    </row>
    <row r="22411" spans="7:7" ht="15" x14ac:dyDescent="0.25">
      <c r="G22411">
        <v>28</v>
      </c>
    </row>
    <row r="22412" spans="7:7" ht="15" x14ac:dyDescent="0.25">
      <c r="G22412">
        <v>28</v>
      </c>
    </row>
    <row r="22413" spans="7:7" ht="15" x14ac:dyDescent="0.25">
      <c r="G22413">
        <v>28</v>
      </c>
    </row>
    <row r="22414" spans="7:7" ht="15" x14ac:dyDescent="0.25">
      <c r="G22414">
        <v>28</v>
      </c>
    </row>
    <row r="22415" spans="7:7" ht="15" x14ac:dyDescent="0.25">
      <c r="G22415">
        <v>28</v>
      </c>
    </row>
    <row r="22416" spans="7:7" ht="15" x14ac:dyDescent="0.25">
      <c r="G22416">
        <v>28</v>
      </c>
    </row>
    <row r="22417" spans="7:7" ht="15" x14ac:dyDescent="0.25">
      <c r="G22417">
        <v>28</v>
      </c>
    </row>
    <row r="22418" spans="7:7" ht="15" x14ac:dyDescent="0.25">
      <c r="G22418">
        <v>28</v>
      </c>
    </row>
    <row r="22419" spans="7:7" ht="15" x14ac:dyDescent="0.25">
      <c r="G22419">
        <v>28</v>
      </c>
    </row>
    <row r="22420" spans="7:7" ht="15" x14ac:dyDescent="0.25">
      <c r="G22420">
        <v>28</v>
      </c>
    </row>
    <row r="22421" spans="7:7" ht="15" x14ac:dyDescent="0.25">
      <c r="G22421">
        <v>28</v>
      </c>
    </row>
    <row r="22422" spans="7:7" ht="15" x14ac:dyDescent="0.25">
      <c r="G22422">
        <v>28</v>
      </c>
    </row>
    <row r="22423" spans="7:7" ht="15" x14ac:dyDescent="0.25">
      <c r="G22423">
        <v>28</v>
      </c>
    </row>
    <row r="22424" spans="7:7" ht="15" x14ac:dyDescent="0.25">
      <c r="G22424">
        <v>28</v>
      </c>
    </row>
    <row r="22425" spans="7:7" ht="15" x14ac:dyDescent="0.25">
      <c r="G22425">
        <v>28</v>
      </c>
    </row>
    <row r="22426" spans="7:7" ht="15" x14ac:dyDescent="0.25">
      <c r="G22426">
        <v>28</v>
      </c>
    </row>
    <row r="22427" spans="7:7" ht="15" x14ac:dyDescent="0.25">
      <c r="G22427">
        <v>28</v>
      </c>
    </row>
    <row r="22428" spans="7:7" ht="15" x14ac:dyDescent="0.25">
      <c r="G22428">
        <v>28</v>
      </c>
    </row>
    <row r="22429" spans="7:7" ht="15" x14ac:dyDescent="0.25">
      <c r="G22429">
        <v>28</v>
      </c>
    </row>
    <row r="22430" spans="7:7" ht="15" x14ac:dyDescent="0.25">
      <c r="G22430">
        <v>28</v>
      </c>
    </row>
    <row r="22431" spans="7:7" ht="15" x14ac:dyDescent="0.25">
      <c r="G22431">
        <v>28</v>
      </c>
    </row>
    <row r="22432" spans="7:7" ht="15" x14ac:dyDescent="0.25">
      <c r="G22432">
        <v>28</v>
      </c>
    </row>
    <row r="22433" spans="7:7" ht="15" x14ac:dyDescent="0.25">
      <c r="G22433">
        <v>28</v>
      </c>
    </row>
    <row r="22434" spans="7:7" ht="15" x14ac:dyDescent="0.25">
      <c r="G22434">
        <v>28</v>
      </c>
    </row>
    <row r="22435" spans="7:7" ht="15" x14ac:dyDescent="0.25">
      <c r="G22435">
        <v>28</v>
      </c>
    </row>
    <row r="22436" spans="7:7" ht="15" x14ac:dyDescent="0.25">
      <c r="G22436">
        <v>28</v>
      </c>
    </row>
    <row r="22437" spans="7:7" ht="15" x14ac:dyDescent="0.25">
      <c r="G22437">
        <v>28</v>
      </c>
    </row>
    <row r="22438" spans="7:7" ht="15" x14ac:dyDescent="0.25">
      <c r="G22438">
        <v>28</v>
      </c>
    </row>
    <row r="22439" spans="7:7" ht="15" x14ac:dyDescent="0.25">
      <c r="G22439">
        <v>28</v>
      </c>
    </row>
    <row r="22440" spans="7:7" ht="15" x14ac:dyDescent="0.25">
      <c r="G22440">
        <v>28</v>
      </c>
    </row>
    <row r="22441" spans="7:7" ht="15" x14ac:dyDescent="0.25">
      <c r="G22441">
        <v>28</v>
      </c>
    </row>
    <row r="22442" spans="7:7" ht="15" x14ac:dyDescent="0.25">
      <c r="G22442">
        <v>28</v>
      </c>
    </row>
    <row r="22443" spans="7:7" ht="15" x14ac:dyDescent="0.25">
      <c r="G22443">
        <v>28</v>
      </c>
    </row>
    <row r="22444" spans="7:7" ht="15" x14ac:dyDescent="0.25">
      <c r="G22444">
        <v>28</v>
      </c>
    </row>
    <row r="22445" spans="7:7" ht="15" x14ac:dyDescent="0.25">
      <c r="G22445">
        <v>28</v>
      </c>
    </row>
    <row r="22446" spans="7:7" ht="15" x14ac:dyDescent="0.25">
      <c r="G22446">
        <v>28</v>
      </c>
    </row>
    <row r="22447" spans="7:7" ht="15" x14ac:dyDescent="0.25">
      <c r="G22447">
        <v>28</v>
      </c>
    </row>
    <row r="22448" spans="7:7" ht="15" x14ac:dyDescent="0.25">
      <c r="G22448">
        <v>28</v>
      </c>
    </row>
    <row r="22449" spans="7:7" ht="15" x14ac:dyDescent="0.25">
      <c r="G22449">
        <v>28</v>
      </c>
    </row>
    <row r="22450" spans="7:7" ht="15" x14ac:dyDescent="0.25">
      <c r="G22450">
        <v>28</v>
      </c>
    </row>
    <row r="22451" spans="7:7" ht="15" x14ac:dyDescent="0.25">
      <c r="G22451">
        <v>28</v>
      </c>
    </row>
    <row r="22452" spans="7:7" ht="15" x14ac:dyDescent="0.25">
      <c r="G22452">
        <v>28</v>
      </c>
    </row>
    <row r="22453" spans="7:7" ht="15" x14ac:dyDescent="0.25">
      <c r="G22453">
        <v>28</v>
      </c>
    </row>
    <row r="22454" spans="7:7" ht="15" x14ac:dyDescent="0.25">
      <c r="G22454">
        <v>28</v>
      </c>
    </row>
    <row r="22455" spans="7:7" ht="15" x14ac:dyDescent="0.25">
      <c r="G22455">
        <v>28</v>
      </c>
    </row>
    <row r="22456" spans="7:7" ht="15" x14ac:dyDescent="0.25">
      <c r="G22456">
        <v>28</v>
      </c>
    </row>
    <row r="22457" spans="7:7" ht="15" x14ac:dyDescent="0.25">
      <c r="G22457">
        <v>28</v>
      </c>
    </row>
    <row r="22458" spans="7:7" ht="15" x14ac:dyDescent="0.25">
      <c r="G22458">
        <v>28</v>
      </c>
    </row>
    <row r="22459" spans="7:7" ht="15" x14ac:dyDescent="0.25">
      <c r="G22459">
        <v>28</v>
      </c>
    </row>
    <row r="22460" spans="7:7" ht="15" x14ac:dyDescent="0.25">
      <c r="G22460">
        <v>28</v>
      </c>
    </row>
    <row r="22461" spans="7:7" ht="15" x14ac:dyDescent="0.25">
      <c r="G22461">
        <v>28</v>
      </c>
    </row>
    <row r="22462" spans="7:7" ht="15" x14ac:dyDescent="0.25">
      <c r="G22462">
        <v>28</v>
      </c>
    </row>
    <row r="22463" spans="7:7" ht="15" x14ac:dyDescent="0.25">
      <c r="G22463">
        <v>28</v>
      </c>
    </row>
    <row r="22464" spans="7:7" ht="15" x14ac:dyDescent="0.25">
      <c r="G22464">
        <v>28</v>
      </c>
    </row>
    <row r="22465" spans="7:7" ht="15" x14ac:dyDescent="0.25">
      <c r="G22465">
        <v>28</v>
      </c>
    </row>
    <row r="22466" spans="7:7" ht="15" x14ac:dyDescent="0.25">
      <c r="G22466">
        <v>28</v>
      </c>
    </row>
    <row r="22467" spans="7:7" ht="15" x14ac:dyDescent="0.25">
      <c r="G22467">
        <v>28</v>
      </c>
    </row>
    <row r="22468" spans="7:7" ht="15" x14ac:dyDescent="0.25">
      <c r="G22468">
        <v>28</v>
      </c>
    </row>
    <row r="22469" spans="7:7" ht="15" x14ac:dyDescent="0.25">
      <c r="G22469">
        <v>28</v>
      </c>
    </row>
    <row r="22470" spans="7:7" ht="15" x14ac:dyDescent="0.25">
      <c r="G22470">
        <v>28</v>
      </c>
    </row>
    <row r="22471" spans="7:7" ht="15" x14ac:dyDescent="0.25">
      <c r="G22471">
        <v>28</v>
      </c>
    </row>
    <row r="22472" spans="7:7" ht="15" x14ac:dyDescent="0.25">
      <c r="G22472">
        <v>28</v>
      </c>
    </row>
    <row r="22473" spans="7:7" ht="15" x14ac:dyDescent="0.25">
      <c r="G22473">
        <v>28</v>
      </c>
    </row>
    <row r="22474" spans="7:7" ht="15" x14ac:dyDescent="0.25">
      <c r="G22474">
        <v>28</v>
      </c>
    </row>
    <row r="22475" spans="7:7" ht="15" x14ac:dyDescent="0.25">
      <c r="G22475">
        <v>28</v>
      </c>
    </row>
    <row r="22476" spans="7:7" ht="15" x14ac:dyDescent="0.25">
      <c r="G22476">
        <v>28</v>
      </c>
    </row>
    <row r="22477" spans="7:7" ht="15" x14ac:dyDescent="0.25">
      <c r="G22477">
        <v>28</v>
      </c>
    </row>
    <row r="22478" spans="7:7" ht="15" x14ac:dyDescent="0.25">
      <c r="G22478">
        <v>28</v>
      </c>
    </row>
    <row r="22479" spans="7:7" ht="15" x14ac:dyDescent="0.25">
      <c r="G22479">
        <v>28</v>
      </c>
    </row>
    <row r="22480" spans="7:7" ht="15" x14ac:dyDescent="0.25">
      <c r="G22480">
        <v>28</v>
      </c>
    </row>
    <row r="22481" spans="7:7" ht="15" x14ac:dyDescent="0.25">
      <c r="G22481">
        <v>28</v>
      </c>
    </row>
    <row r="22482" spans="7:7" ht="15" x14ac:dyDescent="0.25">
      <c r="G22482">
        <v>28</v>
      </c>
    </row>
    <row r="22483" spans="7:7" ht="15" x14ac:dyDescent="0.25">
      <c r="G22483">
        <v>28</v>
      </c>
    </row>
    <row r="22484" spans="7:7" ht="15" x14ac:dyDescent="0.25">
      <c r="G22484">
        <v>28</v>
      </c>
    </row>
    <row r="22485" spans="7:7" ht="15" x14ac:dyDescent="0.25">
      <c r="G22485">
        <v>28</v>
      </c>
    </row>
    <row r="22486" spans="7:7" ht="15" x14ac:dyDescent="0.25">
      <c r="G22486">
        <v>28</v>
      </c>
    </row>
    <row r="22487" spans="7:7" ht="15" x14ac:dyDescent="0.25">
      <c r="G22487">
        <v>28</v>
      </c>
    </row>
    <row r="22488" spans="7:7" ht="15" x14ac:dyDescent="0.25">
      <c r="G22488">
        <v>28</v>
      </c>
    </row>
    <row r="22489" spans="7:7" ht="15" x14ac:dyDescent="0.25">
      <c r="G22489">
        <v>28</v>
      </c>
    </row>
    <row r="22490" spans="7:7" ht="15" x14ac:dyDescent="0.25">
      <c r="G22490">
        <v>28</v>
      </c>
    </row>
    <row r="22491" spans="7:7" ht="15" x14ac:dyDescent="0.25">
      <c r="G22491">
        <v>28</v>
      </c>
    </row>
    <row r="22492" spans="7:7" ht="15" x14ac:dyDescent="0.25">
      <c r="G22492">
        <v>28</v>
      </c>
    </row>
    <row r="22493" spans="7:7" ht="15" x14ac:dyDescent="0.25">
      <c r="G22493">
        <v>28</v>
      </c>
    </row>
    <row r="22494" spans="7:7" ht="15" x14ac:dyDescent="0.25">
      <c r="G22494">
        <v>28</v>
      </c>
    </row>
    <row r="22495" spans="7:7" ht="15" x14ac:dyDescent="0.25">
      <c r="G22495">
        <v>28</v>
      </c>
    </row>
    <row r="22496" spans="7:7" ht="15" x14ac:dyDescent="0.25">
      <c r="G22496">
        <v>28</v>
      </c>
    </row>
    <row r="22497" spans="7:7" ht="15" x14ac:dyDescent="0.25">
      <c r="G22497">
        <v>28</v>
      </c>
    </row>
    <row r="22498" spans="7:7" ht="15" x14ac:dyDescent="0.25">
      <c r="G22498">
        <v>28</v>
      </c>
    </row>
    <row r="22499" spans="7:7" ht="15" x14ac:dyDescent="0.25">
      <c r="G22499">
        <v>28</v>
      </c>
    </row>
    <row r="22500" spans="7:7" ht="15" x14ac:dyDescent="0.25">
      <c r="G22500">
        <v>28</v>
      </c>
    </row>
    <row r="22501" spans="7:7" ht="15" x14ac:dyDescent="0.25">
      <c r="G22501">
        <v>28</v>
      </c>
    </row>
    <row r="22502" spans="7:7" ht="15" x14ac:dyDescent="0.25">
      <c r="G22502">
        <v>28</v>
      </c>
    </row>
    <row r="22503" spans="7:7" ht="15" x14ac:dyDescent="0.25">
      <c r="G22503">
        <v>28</v>
      </c>
    </row>
    <row r="22504" spans="7:7" ht="15" x14ac:dyDescent="0.25">
      <c r="G22504">
        <v>28</v>
      </c>
    </row>
    <row r="22505" spans="7:7" ht="15" x14ac:dyDescent="0.25">
      <c r="G22505">
        <v>28</v>
      </c>
    </row>
    <row r="22506" spans="7:7" ht="15" x14ac:dyDescent="0.25">
      <c r="G22506">
        <v>28</v>
      </c>
    </row>
    <row r="22507" spans="7:7" ht="15" x14ac:dyDescent="0.25">
      <c r="G22507">
        <v>28</v>
      </c>
    </row>
    <row r="22508" spans="7:7" ht="15" x14ac:dyDescent="0.25">
      <c r="G22508">
        <v>28</v>
      </c>
    </row>
    <row r="22509" spans="7:7" ht="15" x14ac:dyDescent="0.25">
      <c r="G22509">
        <v>28</v>
      </c>
    </row>
    <row r="22510" spans="7:7" ht="15" x14ac:dyDescent="0.25">
      <c r="G22510">
        <v>28</v>
      </c>
    </row>
    <row r="22511" spans="7:7" ht="15" x14ac:dyDescent="0.25">
      <c r="G22511">
        <v>28</v>
      </c>
    </row>
    <row r="22512" spans="7:7" ht="15" x14ac:dyDescent="0.25">
      <c r="G22512">
        <v>28</v>
      </c>
    </row>
    <row r="22513" spans="7:7" ht="15" x14ac:dyDescent="0.25">
      <c r="G22513">
        <v>28</v>
      </c>
    </row>
    <row r="22514" spans="7:7" ht="15" x14ac:dyDescent="0.25">
      <c r="G22514">
        <v>28</v>
      </c>
    </row>
    <row r="22515" spans="7:7" ht="15" x14ac:dyDescent="0.25">
      <c r="G22515">
        <v>28</v>
      </c>
    </row>
    <row r="22516" spans="7:7" ht="15" x14ac:dyDescent="0.25">
      <c r="G22516">
        <v>28</v>
      </c>
    </row>
    <row r="22517" spans="7:7" ht="15" x14ac:dyDescent="0.25">
      <c r="G22517">
        <v>28</v>
      </c>
    </row>
    <row r="22518" spans="7:7" ht="15" x14ac:dyDescent="0.25">
      <c r="G22518">
        <v>28</v>
      </c>
    </row>
    <row r="22519" spans="7:7" ht="15" x14ac:dyDescent="0.25">
      <c r="G22519">
        <v>28</v>
      </c>
    </row>
    <row r="22520" spans="7:7" ht="15" x14ac:dyDescent="0.25">
      <c r="G22520">
        <v>28</v>
      </c>
    </row>
    <row r="22521" spans="7:7" ht="15" x14ac:dyDescent="0.25">
      <c r="G22521">
        <v>28</v>
      </c>
    </row>
    <row r="22522" spans="7:7" ht="15" x14ac:dyDescent="0.25">
      <c r="G22522">
        <v>28</v>
      </c>
    </row>
    <row r="22523" spans="7:7" ht="15" x14ac:dyDescent="0.25">
      <c r="G22523">
        <v>28</v>
      </c>
    </row>
    <row r="22524" spans="7:7" ht="15" x14ac:dyDescent="0.25">
      <c r="G22524">
        <v>28</v>
      </c>
    </row>
    <row r="22525" spans="7:7" ht="15" x14ac:dyDescent="0.25">
      <c r="G22525">
        <v>28</v>
      </c>
    </row>
    <row r="22526" spans="7:7" ht="15" x14ac:dyDescent="0.25">
      <c r="G22526">
        <v>28</v>
      </c>
    </row>
    <row r="22527" spans="7:7" ht="15" x14ac:dyDescent="0.25">
      <c r="G22527">
        <v>28</v>
      </c>
    </row>
    <row r="22528" spans="7:7" ht="15" x14ac:dyDescent="0.25">
      <c r="G22528">
        <v>28</v>
      </c>
    </row>
    <row r="22529" spans="7:7" ht="15" x14ac:dyDescent="0.25">
      <c r="G22529">
        <v>28</v>
      </c>
    </row>
    <row r="22530" spans="7:7" ht="15" x14ac:dyDescent="0.25">
      <c r="G22530">
        <v>28</v>
      </c>
    </row>
    <row r="22531" spans="7:7" ht="15" x14ac:dyDescent="0.25">
      <c r="G22531">
        <v>28</v>
      </c>
    </row>
    <row r="22532" spans="7:7" ht="15" x14ac:dyDescent="0.25">
      <c r="G22532">
        <v>28</v>
      </c>
    </row>
    <row r="22533" spans="7:7" ht="15" x14ac:dyDescent="0.25">
      <c r="G22533">
        <v>28</v>
      </c>
    </row>
    <row r="22534" spans="7:7" ht="15" x14ac:dyDescent="0.25">
      <c r="G22534">
        <v>28</v>
      </c>
    </row>
    <row r="22535" spans="7:7" ht="15" x14ac:dyDescent="0.25">
      <c r="G22535">
        <v>28</v>
      </c>
    </row>
    <row r="22536" spans="7:7" ht="15" x14ac:dyDescent="0.25">
      <c r="G22536">
        <v>28</v>
      </c>
    </row>
    <row r="22537" spans="7:7" ht="15" x14ac:dyDescent="0.25">
      <c r="G22537">
        <v>28</v>
      </c>
    </row>
    <row r="22538" spans="7:7" ht="15" x14ac:dyDescent="0.25">
      <c r="G22538">
        <v>28</v>
      </c>
    </row>
    <row r="22539" spans="7:7" ht="15" x14ac:dyDescent="0.25">
      <c r="G22539">
        <v>28</v>
      </c>
    </row>
    <row r="22540" spans="7:7" ht="15" x14ac:dyDescent="0.25">
      <c r="G22540">
        <v>28</v>
      </c>
    </row>
    <row r="22541" spans="7:7" ht="15" x14ac:dyDescent="0.25">
      <c r="G22541">
        <v>28</v>
      </c>
    </row>
    <row r="22542" spans="7:7" ht="15" x14ac:dyDescent="0.25">
      <c r="G22542">
        <v>28</v>
      </c>
    </row>
    <row r="22543" spans="7:7" ht="15" x14ac:dyDescent="0.25">
      <c r="G22543">
        <v>28</v>
      </c>
    </row>
    <row r="22544" spans="7:7" ht="15" x14ac:dyDescent="0.25">
      <c r="G22544">
        <v>28</v>
      </c>
    </row>
    <row r="22545" spans="7:7" ht="15" x14ac:dyDescent="0.25">
      <c r="G22545">
        <v>28</v>
      </c>
    </row>
    <row r="22546" spans="7:7" ht="15" x14ac:dyDescent="0.25">
      <c r="G22546">
        <v>28</v>
      </c>
    </row>
    <row r="22547" spans="7:7" ht="15" x14ac:dyDescent="0.25">
      <c r="G22547">
        <v>28</v>
      </c>
    </row>
    <row r="22548" spans="7:7" ht="15" x14ac:dyDescent="0.25">
      <c r="G22548">
        <v>28</v>
      </c>
    </row>
    <row r="22549" spans="7:7" ht="15" x14ac:dyDescent="0.25">
      <c r="G22549">
        <v>28</v>
      </c>
    </row>
    <row r="22550" spans="7:7" ht="15" x14ac:dyDescent="0.25">
      <c r="G22550">
        <v>28</v>
      </c>
    </row>
    <row r="22551" spans="7:7" ht="15" x14ac:dyDescent="0.25">
      <c r="G22551">
        <v>28</v>
      </c>
    </row>
    <row r="22552" spans="7:7" ht="15" x14ac:dyDescent="0.25">
      <c r="G22552">
        <v>28</v>
      </c>
    </row>
    <row r="22553" spans="7:7" ht="15" x14ac:dyDescent="0.25">
      <c r="G22553">
        <v>28</v>
      </c>
    </row>
    <row r="22554" spans="7:7" ht="15" x14ac:dyDescent="0.25">
      <c r="G22554">
        <v>28</v>
      </c>
    </row>
    <row r="22555" spans="7:7" ht="15" x14ac:dyDescent="0.25">
      <c r="G22555">
        <v>28</v>
      </c>
    </row>
    <row r="22556" spans="7:7" ht="15" x14ac:dyDescent="0.25">
      <c r="G22556">
        <v>28</v>
      </c>
    </row>
    <row r="22557" spans="7:7" ht="15" x14ac:dyDescent="0.25">
      <c r="G22557">
        <v>28</v>
      </c>
    </row>
    <row r="22558" spans="7:7" ht="15" x14ac:dyDescent="0.25">
      <c r="G22558">
        <v>28</v>
      </c>
    </row>
    <row r="22559" spans="7:7" ht="15" x14ac:dyDescent="0.25">
      <c r="G22559">
        <v>28</v>
      </c>
    </row>
    <row r="22560" spans="7:7" ht="15" x14ac:dyDescent="0.25">
      <c r="G22560">
        <v>28</v>
      </c>
    </row>
    <row r="22561" spans="7:7" ht="15" x14ac:dyDescent="0.25">
      <c r="G22561">
        <v>28</v>
      </c>
    </row>
    <row r="22562" spans="7:7" ht="15" x14ac:dyDescent="0.25">
      <c r="G22562">
        <v>28</v>
      </c>
    </row>
    <row r="22563" spans="7:7" ht="15" x14ac:dyDescent="0.25">
      <c r="G22563">
        <v>28</v>
      </c>
    </row>
    <row r="22564" spans="7:7" ht="15" x14ac:dyDescent="0.25">
      <c r="G22564">
        <v>28</v>
      </c>
    </row>
    <row r="22565" spans="7:7" ht="15" x14ac:dyDescent="0.25">
      <c r="G22565">
        <v>28</v>
      </c>
    </row>
    <row r="22566" spans="7:7" ht="15" x14ac:dyDescent="0.25">
      <c r="G22566">
        <v>28</v>
      </c>
    </row>
    <row r="22567" spans="7:7" ht="15" x14ac:dyDescent="0.25">
      <c r="G22567">
        <v>28</v>
      </c>
    </row>
    <row r="22568" spans="7:7" ht="15" x14ac:dyDescent="0.25">
      <c r="G22568">
        <v>28</v>
      </c>
    </row>
    <row r="22569" spans="7:7" ht="15" x14ac:dyDescent="0.25">
      <c r="G22569">
        <v>28</v>
      </c>
    </row>
    <row r="22570" spans="7:7" ht="15" x14ac:dyDescent="0.25">
      <c r="G22570">
        <v>28</v>
      </c>
    </row>
    <row r="22571" spans="7:7" ht="15" x14ac:dyDescent="0.25">
      <c r="G22571">
        <v>28</v>
      </c>
    </row>
    <row r="22572" spans="7:7" ht="15" x14ac:dyDescent="0.25">
      <c r="G22572">
        <v>28</v>
      </c>
    </row>
    <row r="22573" spans="7:7" ht="15" x14ac:dyDescent="0.25">
      <c r="G22573">
        <v>28</v>
      </c>
    </row>
    <row r="22574" spans="7:7" ht="15" x14ac:dyDescent="0.25">
      <c r="G22574">
        <v>28</v>
      </c>
    </row>
    <row r="22575" spans="7:7" ht="15" x14ac:dyDescent="0.25">
      <c r="G22575">
        <v>28</v>
      </c>
    </row>
    <row r="22576" spans="7:7" ht="15" x14ac:dyDescent="0.25">
      <c r="G22576">
        <v>28</v>
      </c>
    </row>
    <row r="22577" spans="7:7" ht="15" x14ac:dyDescent="0.25">
      <c r="G22577">
        <v>28</v>
      </c>
    </row>
    <row r="22578" spans="7:7" ht="15" x14ac:dyDescent="0.25">
      <c r="G22578">
        <v>28</v>
      </c>
    </row>
    <row r="22579" spans="7:7" ht="15" x14ac:dyDescent="0.25">
      <c r="G22579">
        <v>28</v>
      </c>
    </row>
    <row r="22580" spans="7:7" ht="15" x14ac:dyDescent="0.25">
      <c r="G22580">
        <v>28</v>
      </c>
    </row>
    <row r="22581" spans="7:7" ht="15" x14ac:dyDescent="0.25">
      <c r="G22581">
        <v>28</v>
      </c>
    </row>
    <row r="22582" spans="7:7" ht="15" x14ac:dyDescent="0.25">
      <c r="G22582">
        <v>28</v>
      </c>
    </row>
    <row r="22583" spans="7:7" ht="15" x14ac:dyDescent="0.25">
      <c r="G22583">
        <v>28</v>
      </c>
    </row>
    <row r="22584" spans="7:7" ht="15" x14ac:dyDescent="0.25">
      <c r="G22584">
        <v>28</v>
      </c>
    </row>
    <row r="22585" spans="7:7" ht="15" x14ac:dyDescent="0.25">
      <c r="G22585">
        <v>28</v>
      </c>
    </row>
    <row r="22586" spans="7:7" ht="15" x14ac:dyDescent="0.25">
      <c r="G22586">
        <v>28</v>
      </c>
    </row>
    <row r="22587" spans="7:7" ht="15" x14ac:dyDescent="0.25">
      <c r="G22587">
        <v>28</v>
      </c>
    </row>
    <row r="22588" spans="7:7" ht="15" x14ac:dyDescent="0.25">
      <c r="G22588">
        <v>28</v>
      </c>
    </row>
    <row r="22589" spans="7:7" ht="15" x14ac:dyDescent="0.25">
      <c r="G22589">
        <v>28</v>
      </c>
    </row>
    <row r="22590" spans="7:7" ht="15" x14ac:dyDescent="0.25">
      <c r="G22590">
        <v>28</v>
      </c>
    </row>
    <row r="22591" spans="7:7" ht="15" x14ac:dyDescent="0.25">
      <c r="G22591">
        <v>28</v>
      </c>
    </row>
    <row r="22592" spans="7:7" ht="15" x14ac:dyDescent="0.25">
      <c r="G22592">
        <v>28</v>
      </c>
    </row>
    <row r="22593" spans="7:7" ht="15" x14ac:dyDescent="0.25">
      <c r="G22593">
        <v>28</v>
      </c>
    </row>
    <row r="22594" spans="7:7" ht="15" x14ac:dyDescent="0.25">
      <c r="G22594">
        <v>28</v>
      </c>
    </row>
    <row r="22595" spans="7:7" ht="15" x14ac:dyDescent="0.25">
      <c r="G22595">
        <v>28</v>
      </c>
    </row>
    <row r="22596" spans="7:7" ht="15" x14ac:dyDescent="0.25">
      <c r="G22596">
        <v>28</v>
      </c>
    </row>
    <row r="22597" spans="7:7" ht="15" x14ac:dyDescent="0.25">
      <c r="G22597">
        <v>28</v>
      </c>
    </row>
    <row r="22598" spans="7:7" ht="15" x14ac:dyDescent="0.25">
      <c r="G22598">
        <v>28</v>
      </c>
    </row>
    <row r="22599" spans="7:7" ht="15" x14ac:dyDescent="0.25">
      <c r="G22599">
        <v>28</v>
      </c>
    </row>
    <row r="22600" spans="7:7" ht="15" x14ac:dyDescent="0.25">
      <c r="G22600">
        <v>28</v>
      </c>
    </row>
    <row r="22601" spans="7:7" ht="15" x14ac:dyDescent="0.25">
      <c r="G22601">
        <v>28</v>
      </c>
    </row>
    <row r="22602" spans="7:7" ht="15" x14ac:dyDescent="0.25">
      <c r="G22602">
        <v>28</v>
      </c>
    </row>
    <row r="22603" spans="7:7" ht="15" x14ac:dyDescent="0.25">
      <c r="G22603">
        <v>28</v>
      </c>
    </row>
    <row r="22604" spans="7:7" ht="15" x14ac:dyDescent="0.25">
      <c r="G22604">
        <v>28</v>
      </c>
    </row>
    <row r="22605" spans="7:7" ht="15" x14ac:dyDescent="0.25">
      <c r="G22605">
        <v>28</v>
      </c>
    </row>
    <row r="22606" spans="7:7" ht="15" x14ac:dyDescent="0.25">
      <c r="G22606">
        <v>28</v>
      </c>
    </row>
    <row r="22607" spans="7:7" ht="15" x14ac:dyDescent="0.25">
      <c r="G22607">
        <v>28</v>
      </c>
    </row>
    <row r="22608" spans="7:7" ht="15" x14ac:dyDescent="0.25">
      <c r="G22608">
        <v>28</v>
      </c>
    </row>
    <row r="22609" spans="7:7" ht="15" x14ac:dyDescent="0.25">
      <c r="G22609">
        <v>28</v>
      </c>
    </row>
    <row r="22610" spans="7:7" ht="15" x14ac:dyDescent="0.25">
      <c r="G22610">
        <v>28</v>
      </c>
    </row>
    <row r="22611" spans="7:7" ht="15" x14ac:dyDescent="0.25">
      <c r="G22611">
        <v>28</v>
      </c>
    </row>
    <row r="22612" spans="7:7" ht="15" x14ac:dyDescent="0.25">
      <c r="G22612">
        <v>28</v>
      </c>
    </row>
    <row r="22613" spans="7:7" ht="15" x14ac:dyDescent="0.25">
      <c r="G22613">
        <v>28</v>
      </c>
    </row>
    <row r="22614" spans="7:7" ht="15" x14ac:dyDescent="0.25">
      <c r="G22614">
        <v>28</v>
      </c>
    </row>
    <row r="22615" spans="7:7" ht="15" x14ac:dyDescent="0.25">
      <c r="G22615">
        <v>28</v>
      </c>
    </row>
    <row r="22616" spans="7:7" ht="15" x14ac:dyDescent="0.25">
      <c r="G22616">
        <v>28</v>
      </c>
    </row>
    <row r="22617" spans="7:7" ht="15" x14ac:dyDescent="0.25">
      <c r="G22617">
        <v>28</v>
      </c>
    </row>
    <row r="22618" spans="7:7" ht="15" x14ac:dyDescent="0.25">
      <c r="G22618">
        <v>28</v>
      </c>
    </row>
    <row r="22619" spans="7:7" ht="15" x14ac:dyDescent="0.25">
      <c r="G22619">
        <v>28</v>
      </c>
    </row>
    <row r="22620" spans="7:7" ht="15" x14ac:dyDescent="0.25">
      <c r="G22620">
        <v>28</v>
      </c>
    </row>
    <row r="22621" spans="7:7" ht="15" x14ac:dyDescent="0.25">
      <c r="G22621">
        <v>28</v>
      </c>
    </row>
    <row r="22622" spans="7:7" ht="15" x14ac:dyDescent="0.25">
      <c r="G22622">
        <v>28</v>
      </c>
    </row>
    <row r="22623" spans="7:7" ht="15" x14ac:dyDescent="0.25">
      <c r="G22623">
        <v>28</v>
      </c>
    </row>
    <row r="22624" spans="7:7" ht="15" x14ac:dyDescent="0.25">
      <c r="G22624">
        <v>28</v>
      </c>
    </row>
    <row r="22625" spans="7:7" ht="15" x14ac:dyDescent="0.25">
      <c r="G22625">
        <v>28</v>
      </c>
    </row>
    <row r="22626" spans="7:7" ht="15" x14ac:dyDescent="0.25">
      <c r="G22626">
        <v>28</v>
      </c>
    </row>
    <row r="22627" spans="7:7" ht="15" x14ac:dyDescent="0.25">
      <c r="G22627">
        <v>28</v>
      </c>
    </row>
    <row r="22628" spans="7:7" ht="15" x14ac:dyDescent="0.25">
      <c r="G22628">
        <v>28</v>
      </c>
    </row>
    <row r="22629" spans="7:7" ht="15" x14ac:dyDescent="0.25">
      <c r="G22629">
        <v>28</v>
      </c>
    </row>
    <row r="22630" spans="7:7" ht="15" x14ac:dyDescent="0.25">
      <c r="G22630">
        <v>28</v>
      </c>
    </row>
    <row r="22631" spans="7:7" ht="15" x14ac:dyDescent="0.25">
      <c r="G22631">
        <v>28</v>
      </c>
    </row>
    <row r="22632" spans="7:7" ht="15" x14ac:dyDescent="0.25">
      <c r="G22632">
        <v>28</v>
      </c>
    </row>
    <row r="22633" spans="7:7" ht="15" x14ac:dyDescent="0.25">
      <c r="G22633">
        <v>28</v>
      </c>
    </row>
    <row r="22634" spans="7:7" ht="15" x14ac:dyDescent="0.25">
      <c r="G22634">
        <v>28</v>
      </c>
    </row>
    <row r="22635" spans="7:7" ht="15" x14ac:dyDescent="0.25">
      <c r="G22635">
        <v>28</v>
      </c>
    </row>
    <row r="22636" spans="7:7" ht="15" x14ac:dyDescent="0.25">
      <c r="G22636">
        <v>28</v>
      </c>
    </row>
    <row r="22637" spans="7:7" ht="15" x14ac:dyDescent="0.25">
      <c r="G22637">
        <v>28</v>
      </c>
    </row>
    <row r="22638" spans="7:7" ht="15" x14ac:dyDescent="0.25">
      <c r="G22638">
        <v>28</v>
      </c>
    </row>
    <row r="22639" spans="7:7" ht="15" x14ac:dyDescent="0.25">
      <c r="G22639">
        <v>28</v>
      </c>
    </row>
    <row r="22640" spans="7:7" ht="15" x14ac:dyDescent="0.25">
      <c r="G22640">
        <v>28</v>
      </c>
    </row>
    <row r="22641" spans="7:7" ht="15" x14ac:dyDescent="0.25">
      <c r="G22641">
        <v>28</v>
      </c>
    </row>
    <row r="22642" spans="7:7" ht="15" x14ac:dyDescent="0.25">
      <c r="G22642">
        <v>28</v>
      </c>
    </row>
    <row r="22643" spans="7:7" ht="15" x14ac:dyDescent="0.25">
      <c r="G22643">
        <v>28</v>
      </c>
    </row>
    <row r="22644" spans="7:7" ht="15" x14ac:dyDescent="0.25">
      <c r="G22644">
        <v>28</v>
      </c>
    </row>
    <row r="22645" spans="7:7" ht="15" x14ac:dyDescent="0.25">
      <c r="G22645">
        <v>28</v>
      </c>
    </row>
    <row r="22646" spans="7:7" ht="15" x14ac:dyDescent="0.25">
      <c r="G22646">
        <v>28</v>
      </c>
    </row>
    <row r="22647" spans="7:7" ht="15" x14ac:dyDescent="0.25">
      <c r="G22647">
        <v>28</v>
      </c>
    </row>
    <row r="22648" spans="7:7" ht="15" x14ac:dyDescent="0.25">
      <c r="G22648">
        <v>28</v>
      </c>
    </row>
    <row r="22649" spans="7:7" ht="15" x14ac:dyDescent="0.25">
      <c r="G22649">
        <v>28</v>
      </c>
    </row>
    <row r="22650" spans="7:7" ht="15" x14ac:dyDescent="0.25">
      <c r="G22650">
        <v>28</v>
      </c>
    </row>
    <row r="22651" spans="7:7" ht="15" x14ac:dyDescent="0.25">
      <c r="G22651">
        <v>28</v>
      </c>
    </row>
    <row r="22652" spans="7:7" ht="15" x14ac:dyDescent="0.25">
      <c r="G22652">
        <v>28</v>
      </c>
    </row>
    <row r="22653" spans="7:7" ht="15" x14ac:dyDescent="0.25">
      <c r="G22653">
        <v>28</v>
      </c>
    </row>
    <row r="22654" spans="7:7" ht="15" x14ac:dyDescent="0.25">
      <c r="G22654">
        <v>28</v>
      </c>
    </row>
    <row r="22655" spans="7:7" ht="15" x14ac:dyDescent="0.25">
      <c r="G22655">
        <v>28</v>
      </c>
    </row>
    <row r="22656" spans="7:7" ht="15" x14ac:dyDescent="0.25">
      <c r="G22656">
        <v>28</v>
      </c>
    </row>
    <row r="22657" spans="7:7" ht="15" x14ac:dyDescent="0.25">
      <c r="G22657">
        <v>28</v>
      </c>
    </row>
    <row r="22658" spans="7:7" ht="15" x14ac:dyDescent="0.25">
      <c r="G22658">
        <v>28</v>
      </c>
    </row>
    <row r="22659" spans="7:7" ht="15" x14ac:dyDescent="0.25">
      <c r="G22659">
        <v>28</v>
      </c>
    </row>
    <row r="22660" spans="7:7" ht="15" x14ac:dyDescent="0.25">
      <c r="G22660">
        <v>28</v>
      </c>
    </row>
    <row r="22661" spans="7:7" ht="15" x14ac:dyDescent="0.25">
      <c r="G22661">
        <v>28</v>
      </c>
    </row>
    <row r="22662" spans="7:7" ht="15" x14ac:dyDescent="0.25">
      <c r="G22662">
        <v>28</v>
      </c>
    </row>
    <row r="22663" spans="7:7" ht="15" x14ac:dyDescent="0.25">
      <c r="G22663">
        <v>28</v>
      </c>
    </row>
    <row r="22664" spans="7:7" ht="15" x14ac:dyDescent="0.25">
      <c r="G22664">
        <v>28</v>
      </c>
    </row>
    <row r="22665" spans="7:7" ht="15" x14ac:dyDescent="0.25">
      <c r="G22665">
        <v>28</v>
      </c>
    </row>
    <row r="22666" spans="7:7" ht="15" x14ac:dyDescent="0.25">
      <c r="G22666">
        <v>28</v>
      </c>
    </row>
    <row r="22667" spans="7:7" ht="15" x14ac:dyDescent="0.25">
      <c r="G22667">
        <v>28</v>
      </c>
    </row>
    <row r="22668" spans="7:7" ht="15" x14ac:dyDescent="0.25">
      <c r="G22668">
        <v>28</v>
      </c>
    </row>
    <row r="22669" spans="7:7" ht="15" x14ac:dyDescent="0.25">
      <c r="G22669">
        <v>28</v>
      </c>
    </row>
    <row r="22670" spans="7:7" ht="15" x14ac:dyDescent="0.25">
      <c r="G22670">
        <v>28</v>
      </c>
    </row>
    <row r="22671" spans="7:7" ht="15" x14ac:dyDescent="0.25">
      <c r="G22671">
        <v>28</v>
      </c>
    </row>
    <row r="22672" spans="7:7" ht="15" x14ac:dyDescent="0.25">
      <c r="G22672">
        <v>28</v>
      </c>
    </row>
    <row r="22673" spans="7:7" ht="15" x14ac:dyDescent="0.25">
      <c r="G22673">
        <v>28</v>
      </c>
    </row>
    <row r="22674" spans="7:7" ht="15" x14ac:dyDescent="0.25">
      <c r="G22674">
        <v>28</v>
      </c>
    </row>
    <row r="22675" spans="7:7" ht="15" x14ac:dyDescent="0.25">
      <c r="G22675">
        <v>28</v>
      </c>
    </row>
    <row r="22676" spans="7:7" ht="15" x14ac:dyDescent="0.25">
      <c r="G22676">
        <v>28</v>
      </c>
    </row>
    <row r="22677" spans="7:7" ht="15" x14ac:dyDescent="0.25">
      <c r="G22677">
        <v>28</v>
      </c>
    </row>
    <row r="22678" spans="7:7" ht="15" x14ac:dyDescent="0.25">
      <c r="G22678">
        <v>28</v>
      </c>
    </row>
    <row r="22679" spans="7:7" ht="15" x14ac:dyDescent="0.25">
      <c r="G22679">
        <v>28</v>
      </c>
    </row>
    <row r="22680" spans="7:7" ht="15" x14ac:dyDescent="0.25">
      <c r="G22680">
        <v>28</v>
      </c>
    </row>
    <row r="22681" spans="7:7" ht="15" x14ac:dyDescent="0.25">
      <c r="G22681">
        <v>28</v>
      </c>
    </row>
    <row r="22682" spans="7:7" ht="15" x14ac:dyDescent="0.25">
      <c r="G22682">
        <v>28</v>
      </c>
    </row>
    <row r="22683" spans="7:7" ht="15" x14ac:dyDescent="0.25">
      <c r="G22683">
        <v>28</v>
      </c>
    </row>
    <row r="22684" spans="7:7" ht="15" x14ac:dyDescent="0.25">
      <c r="G22684">
        <v>28</v>
      </c>
    </row>
    <row r="22685" spans="7:7" ht="15" x14ac:dyDescent="0.25">
      <c r="G22685">
        <v>28</v>
      </c>
    </row>
    <row r="22686" spans="7:7" ht="15" x14ac:dyDescent="0.25">
      <c r="G22686">
        <v>28</v>
      </c>
    </row>
    <row r="22687" spans="7:7" ht="15" x14ac:dyDescent="0.25">
      <c r="G22687">
        <v>28</v>
      </c>
    </row>
    <row r="22688" spans="7:7" ht="15" x14ac:dyDescent="0.25">
      <c r="G22688">
        <v>28</v>
      </c>
    </row>
    <row r="22689" spans="7:7" ht="15" x14ac:dyDescent="0.25">
      <c r="G22689">
        <v>28</v>
      </c>
    </row>
    <row r="22690" spans="7:7" ht="15" x14ac:dyDescent="0.25">
      <c r="G22690">
        <v>28</v>
      </c>
    </row>
    <row r="22691" spans="7:7" ht="15" x14ac:dyDescent="0.25">
      <c r="G22691">
        <v>28</v>
      </c>
    </row>
    <row r="22692" spans="7:7" ht="15" x14ac:dyDescent="0.25">
      <c r="G22692">
        <v>28</v>
      </c>
    </row>
    <row r="22693" spans="7:7" ht="15" x14ac:dyDescent="0.25">
      <c r="G22693">
        <v>28</v>
      </c>
    </row>
    <row r="22694" spans="7:7" ht="15" x14ac:dyDescent="0.25">
      <c r="G22694">
        <v>28</v>
      </c>
    </row>
    <row r="22695" spans="7:7" ht="15" x14ac:dyDescent="0.25">
      <c r="G22695">
        <v>28</v>
      </c>
    </row>
    <row r="22696" spans="7:7" ht="15" x14ac:dyDescent="0.25">
      <c r="G22696">
        <v>28</v>
      </c>
    </row>
    <row r="22697" spans="7:7" ht="15" x14ac:dyDescent="0.25">
      <c r="G22697">
        <v>28</v>
      </c>
    </row>
    <row r="22698" spans="7:7" ht="15" x14ac:dyDescent="0.25">
      <c r="G22698">
        <v>28</v>
      </c>
    </row>
    <row r="22699" spans="7:7" ht="15" x14ac:dyDescent="0.25">
      <c r="G22699">
        <v>28</v>
      </c>
    </row>
    <row r="22700" spans="7:7" ht="15" x14ac:dyDescent="0.25">
      <c r="G22700">
        <v>28</v>
      </c>
    </row>
    <row r="22701" spans="7:7" ht="15" x14ac:dyDescent="0.25">
      <c r="G22701">
        <v>28</v>
      </c>
    </row>
    <row r="22702" spans="7:7" ht="15" x14ac:dyDescent="0.25">
      <c r="G22702">
        <v>28</v>
      </c>
    </row>
    <row r="22703" spans="7:7" ht="15" x14ac:dyDescent="0.25">
      <c r="G22703">
        <v>28</v>
      </c>
    </row>
    <row r="22704" spans="7:7" ht="15" x14ac:dyDescent="0.25">
      <c r="G22704">
        <v>28</v>
      </c>
    </row>
    <row r="22705" spans="7:7" ht="15" x14ac:dyDescent="0.25">
      <c r="G22705">
        <v>28</v>
      </c>
    </row>
    <row r="22706" spans="7:7" ht="15" x14ac:dyDescent="0.25">
      <c r="G22706">
        <v>28</v>
      </c>
    </row>
    <row r="22707" spans="7:7" ht="15" x14ac:dyDescent="0.25">
      <c r="G22707">
        <v>28</v>
      </c>
    </row>
    <row r="22708" spans="7:7" ht="15" x14ac:dyDescent="0.25">
      <c r="G22708">
        <v>28</v>
      </c>
    </row>
    <row r="22709" spans="7:7" ht="15" x14ac:dyDescent="0.25">
      <c r="G22709">
        <v>28</v>
      </c>
    </row>
    <row r="22710" spans="7:7" ht="15" x14ac:dyDescent="0.25">
      <c r="G22710">
        <v>28</v>
      </c>
    </row>
    <row r="22711" spans="7:7" ht="15" x14ac:dyDescent="0.25">
      <c r="G22711">
        <v>28</v>
      </c>
    </row>
    <row r="22712" spans="7:7" ht="15" x14ac:dyDescent="0.25">
      <c r="G22712">
        <v>28</v>
      </c>
    </row>
    <row r="22713" spans="7:7" ht="15" x14ac:dyDescent="0.25">
      <c r="G22713">
        <v>28</v>
      </c>
    </row>
    <row r="22714" spans="7:7" ht="15" x14ac:dyDescent="0.25">
      <c r="G22714">
        <v>28</v>
      </c>
    </row>
    <row r="22715" spans="7:7" ht="15" x14ac:dyDescent="0.25">
      <c r="G22715">
        <v>28</v>
      </c>
    </row>
    <row r="22716" spans="7:7" ht="15" x14ac:dyDescent="0.25">
      <c r="G22716">
        <v>28</v>
      </c>
    </row>
    <row r="22717" spans="7:7" ht="15" x14ac:dyDescent="0.25">
      <c r="G22717">
        <v>28</v>
      </c>
    </row>
    <row r="22718" spans="7:7" ht="15" x14ac:dyDescent="0.25">
      <c r="G22718">
        <v>28</v>
      </c>
    </row>
    <row r="22719" spans="7:7" ht="15" x14ac:dyDescent="0.25">
      <c r="G22719">
        <v>28</v>
      </c>
    </row>
    <row r="22720" spans="7:7" ht="15" x14ac:dyDescent="0.25">
      <c r="G22720">
        <v>28</v>
      </c>
    </row>
    <row r="22721" spans="7:7" ht="15" x14ac:dyDescent="0.25">
      <c r="G22721">
        <v>28</v>
      </c>
    </row>
    <row r="22722" spans="7:7" ht="15" x14ac:dyDescent="0.25">
      <c r="G22722">
        <v>28</v>
      </c>
    </row>
    <row r="22723" spans="7:7" ht="15" x14ac:dyDescent="0.25">
      <c r="G22723">
        <v>28</v>
      </c>
    </row>
    <row r="22724" spans="7:7" ht="15" x14ac:dyDescent="0.25">
      <c r="G22724">
        <v>28</v>
      </c>
    </row>
    <row r="22725" spans="7:7" ht="15" x14ac:dyDescent="0.25">
      <c r="G22725">
        <v>28</v>
      </c>
    </row>
    <row r="22726" spans="7:7" ht="15" x14ac:dyDescent="0.25">
      <c r="G22726">
        <v>28</v>
      </c>
    </row>
    <row r="22727" spans="7:7" ht="15" x14ac:dyDescent="0.25">
      <c r="G22727">
        <v>28</v>
      </c>
    </row>
    <row r="22728" spans="7:7" ht="15" x14ac:dyDescent="0.25">
      <c r="G22728">
        <v>28</v>
      </c>
    </row>
    <row r="22729" spans="7:7" ht="15" x14ac:dyDescent="0.25">
      <c r="G22729">
        <v>28</v>
      </c>
    </row>
    <row r="22730" spans="7:7" ht="15" x14ac:dyDescent="0.25">
      <c r="G22730">
        <v>28</v>
      </c>
    </row>
    <row r="22731" spans="7:7" ht="15" x14ac:dyDescent="0.25">
      <c r="G22731">
        <v>28</v>
      </c>
    </row>
    <row r="22732" spans="7:7" ht="15" x14ac:dyDescent="0.25">
      <c r="G22732">
        <v>28</v>
      </c>
    </row>
    <row r="22733" spans="7:7" ht="15" x14ac:dyDescent="0.25">
      <c r="G22733">
        <v>28</v>
      </c>
    </row>
    <row r="22734" spans="7:7" ht="15" x14ac:dyDescent="0.25">
      <c r="G22734">
        <v>28</v>
      </c>
    </row>
    <row r="22735" spans="7:7" ht="15" x14ac:dyDescent="0.25">
      <c r="G22735">
        <v>28</v>
      </c>
    </row>
    <row r="22736" spans="7:7" ht="15" x14ac:dyDescent="0.25">
      <c r="G22736">
        <v>28</v>
      </c>
    </row>
    <row r="22737" spans="7:7" ht="15" x14ac:dyDescent="0.25">
      <c r="G22737">
        <v>28</v>
      </c>
    </row>
    <row r="22738" spans="7:7" ht="15" x14ac:dyDescent="0.25">
      <c r="G22738">
        <v>28</v>
      </c>
    </row>
    <row r="22739" spans="7:7" ht="15" x14ac:dyDescent="0.25">
      <c r="G22739">
        <v>28</v>
      </c>
    </row>
    <row r="22740" spans="7:7" ht="15" x14ac:dyDescent="0.25">
      <c r="G22740">
        <v>28</v>
      </c>
    </row>
    <row r="22741" spans="7:7" ht="15" x14ac:dyDescent="0.25">
      <c r="G22741">
        <v>28</v>
      </c>
    </row>
    <row r="22742" spans="7:7" ht="15" x14ac:dyDescent="0.25">
      <c r="G22742">
        <v>28</v>
      </c>
    </row>
    <row r="22743" spans="7:7" ht="15" x14ac:dyDescent="0.25">
      <c r="G22743">
        <v>28</v>
      </c>
    </row>
    <row r="22744" spans="7:7" ht="15" x14ac:dyDescent="0.25">
      <c r="G22744">
        <v>28</v>
      </c>
    </row>
    <row r="22745" spans="7:7" ht="15" x14ac:dyDescent="0.25">
      <c r="G22745">
        <v>28</v>
      </c>
    </row>
    <row r="22746" spans="7:7" ht="15" x14ac:dyDescent="0.25">
      <c r="G22746">
        <v>28</v>
      </c>
    </row>
    <row r="22747" spans="7:7" ht="15" x14ac:dyDescent="0.25">
      <c r="G22747">
        <v>28</v>
      </c>
    </row>
    <row r="22748" spans="7:7" ht="15" x14ac:dyDescent="0.25">
      <c r="G22748">
        <v>28</v>
      </c>
    </row>
    <row r="22749" spans="7:7" ht="15" x14ac:dyDescent="0.25">
      <c r="G22749">
        <v>28</v>
      </c>
    </row>
    <row r="22750" spans="7:7" ht="15" x14ac:dyDescent="0.25">
      <c r="G22750">
        <v>28</v>
      </c>
    </row>
    <row r="22751" spans="7:7" ht="15" x14ac:dyDescent="0.25">
      <c r="G22751">
        <v>28</v>
      </c>
    </row>
    <row r="22752" spans="7:7" ht="15" x14ac:dyDescent="0.25">
      <c r="G22752">
        <v>28</v>
      </c>
    </row>
    <row r="22753" spans="7:7" ht="15" x14ac:dyDescent="0.25">
      <c r="G22753">
        <v>28</v>
      </c>
    </row>
    <row r="22754" spans="7:7" ht="15" x14ac:dyDescent="0.25">
      <c r="G22754">
        <v>28</v>
      </c>
    </row>
    <row r="22755" spans="7:7" ht="15" x14ac:dyDescent="0.25">
      <c r="G22755">
        <v>28</v>
      </c>
    </row>
    <row r="22756" spans="7:7" ht="15" x14ac:dyDescent="0.25">
      <c r="G22756">
        <v>28</v>
      </c>
    </row>
    <row r="22757" spans="7:7" ht="15" x14ac:dyDescent="0.25">
      <c r="G22757">
        <v>28</v>
      </c>
    </row>
    <row r="22758" spans="7:7" ht="15" x14ac:dyDescent="0.25">
      <c r="G22758">
        <v>28</v>
      </c>
    </row>
    <row r="22759" spans="7:7" ht="15" x14ac:dyDescent="0.25">
      <c r="G22759">
        <v>28</v>
      </c>
    </row>
    <row r="22760" spans="7:7" ht="15" x14ac:dyDescent="0.25">
      <c r="G22760">
        <v>28</v>
      </c>
    </row>
    <row r="22761" spans="7:7" ht="15" x14ac:dyDescent="0.25">
      <c r="G22761">
        <v>28</v>
      </c>
    </row>
    <row r="22762" spans="7:7" ht="15" x14ac:dyDescent="0.25">
      <c r="G22762">
        <v>28</v>
      </c>
    </row>
    <row r="22763" spans="7:7" ht="15" x14ac:dyDescent="0.25">
      <c r="G22763">
        <v>28</v>
      </c>
    </row>
    <row r="22764" spans="7:7" ht="15" x14ac:dyDescent="0.25">
      <c r="G22764">
        <v>28</v>
      </c>
    </row>
    <row r="22765" spans="7:7" ht="15" x14ac:dyDescent="0.25">
      <c r="G22765">
        <v>28</v>
      </c>
    </row>
    <row r="22766" spans="7:7" ht="15" x14ac:dyDescent="0.25">
      <c r="G22766">
        <v>28</v>
      </c>
    </row>
    <row r="22767" spans="7:7" ht="15" x14ac:dyDescent="0.25">
      <c r="G22767">
        <v>28</v>
      </c>
    </row>
    <row r="22768" spans="7:7" ht="15" x14ac:dyDescent="0.25">
      <c r="G22768">
        <v>28</v>
      </c>
    </row>
    <row r="22769" spans="7:7" ht="15" x14ac:dyDescent="0.25">
      <c r="G22769">
        <v>28</v>
      </c>
    </row>
    <row r="22770" spans="7:7" ht="15" x14ac:dyDescent="0.25">
      <c r="G22770">
        <v>28</v>
      </c>
    </row>
    <row r="22771" spans="7:7" ht="15" x14ac:dyDescent="0.25">
      <c r="G22771">
        <v>28</v>
      </c>
    </row>
    <row r="22772" spans="7:7" ht="15" x14ac:dyDescent="0.25">
      <c r="G22772">
        <v>28</v>
      </c>
    </row>
    <row r="22773" spans="7:7" ht="15" x14ac:dyDescent="0.25">
      <c r="G22773">
        <v>28</v>
      </c>
    </row>
    <row r="22774" spans="7:7" ht="15" x14ac:dyDescent="0.25">
      <c r="G22774">
        <v>28</v>
      </c>
    </row>
    <row r="22775" spans="7:7" ht="15" x14ac:dyDescent="0.25">
      <c r="G22775">
        <v>28</v>
      </c>
    </row>
    <row r="22776" spans="7:7" ht="15" x14ac:dyDescent="0.25">
      <c r="G22776">
        <v>28</v>
      </c>
    </row>
    <row r="22777" spans="7:7" ht="15" x14ac:dyDescent="0.25">
      <c r="G22777">
        <v>28</v>
      </c>
    </row>
    <row r="22778" spans="7:7" ht="15" x14ac:dyDescent="0.25">
      <c r="G22778">
        <v>28</v>
      </c>
    </row>
    <row r="22779" spans="7:7" ht="15" x14ac:dyDescent="0.25">
      <c r="G22779">
        <v>28</v>
      </c>
    </row>
    <row r="22780" spans="7:7" ht="15" x14ac:dyDescent="0.25">
      <c r="G22780">
        <v>28</v>
      </c>
    </row>
    <row r="22781" spans="7:7" ht="15" x14ac:dyDescent="0.25">
      <c r="G22781">
        <v>28</v>
      </c>
    </row>
    <row r="22782" spans="7:7" ht="15" x14ac:dyDescent="0.25">
      <c r="G22782">
        <v>28</v>
      </c>
    </row>
    <row r="22783" spans="7:7" ht="15" x14ac:dyDescent="0.25">
      <c r="G22783">
        <v>28</v>
      </c>
    </row>
    <row r="22784" spans="7:7" ht="15" x14ac:dyDescent="0.25">
      <c r="G22784">
        <v>28</v>
      </c>
    </row>
    <row r="22785" spans="7:7" ht="15" x14ac:dyDescent="0.25">
      <c r="G22785">
        <v>28</v>
      </c>
    </row>
    <row r="22786" spans="7:7" ht="15" x14ac:dyDescent="0.25">
      <c r="G22786">
        <v>28</v>
      </c>
    </row>
    <row r="22787" spans="7:7" ht="15" x14ac:dyDescent="0.25">
      <c r="G22787">
        <v>28</v>
      </c>
    </row>
    <row r="22788" spans="7:7" ht="15" x14ac:dyDescent="0.25">
      <c r="G22788">
        <v>28</v>
      </c>
    </row>
    <row r="22789" spans="7:7" ht="15" x14ac:dyDescent="0.25">
      <c r="G22789">
        <v>28</v>
      </c>
    </row>
    <row r="22790" spans="7:7" ht="15" x14ac:dyDescent="0.25">
      <c r="G22790">
        <v>28</v>
      </c>
    </row>
    <row r="22791" spans="7:7" ht="15" x14ac:dyDescent="0.25">
      <c r="G22791">
        <v>28</v>
      </c>
    </row>
    <row r="22792" spans="7:7" ht="15" x14ac:dyDescent="0.25">
      <c r="G22792">
        <v>28</v>
      </c>
    </row>
    <row r="22793" spans="7:7" ht="15" x14ac:dyDescent="0.25">
      <c r="G22793">
        <v>28</v>
      </c>
    </row>
    <row r="22794" spans="7:7" ht="15" x14ac:dyDescent="0.25">
      <c r="G22794">
        <v>28</v>
      </c>
    </row>
    <row r="22795" spans="7:7" ht="15" x14ac:dyDescent="0.25">
      <c r="G22795">
        <v>28</v>
      </c>
    </row>
    <row r="22796" spans="7:7" ht="15" x14ac:dyDescent="0.25">
      <c r="G22796">
        <v>28</v>
      </c>
    </row>
    <row r="22797" spans="7:7" ht="15" x14ac:dyDescent="0.25">
      <c r="G22797">
        <v>28</v>
      </c>
    </row>
    <row r="22798" spans="7:7" ht="15" x14ac:dyDescent="0.25">
      <c r="G22798">
        <v>28</v>
      </c>
    </row>
    <row r="22799" spans="7:7" ht="15" x14ac:dyDescent="0.25">
      <c r="G22799">
        <v>28</v>
      </c>
    </row>
    <row r="22800" spans="7:7" ht="15" x14ac:dyDescent="0.25">
      <c r="G22800">
        <v>28</v>
      </c>
    </row>
    <row r="22801" spans="7:7" ht="15" x14ac:dyDescent="0.25">
      <c r="G22801">
        <v>28</v>
      </c>
    </row>
    <row r="22802" spans="7:7" ht="15" x14ac:dyDescent="0.25">
      <c r="G22802">
        <v>28</v>
      </c>
    </row>
    <row r="22803" spans="7:7" ht="15" x14ac:dyDescent="0.25">
      <c r="G22803">
        <v>28</v>
      </c>
    </row>
    <row r="22804" spans="7:7" ht="15" x14ac:dyDescent="0.25">
      <c r="G22804">
        <v>28</v>
      </c>
    </row>
    <row r="22805" spans="7:7" ht="15" x14ac:dyDescent="0.25">
      <c r="G22805">
        <v>28</v>
      </c>
    </row>
    <row r="22806" spans="7:7" ht="15" x14ac:dyDescent="0.25">
      <c r="G22806">
        <v>28</v>
      </c>
    </row>
    <row r="22807" spans="7:7" ht="15" x14ac:dyDescent="0.25">
      <c r="G22807">
        <v>28</v>
      </c>
    </row>
    <row r="22808" spans="7:7" ht="15" x14ac:dyDescent="0.25">
      <c r="G22808">
        <v>28</v>
      </c>
    </row>
    <row r="22809" spans="7:7" ht="15" x14ac:dyDescent="0.25">
      <c r="G22809">
        <v>28</v>
      </c>
    </row>
    <row r="22810" spans="7:7" ht="15" x14ac:dyDescent="0.25">
      <c r="G22810">
        <v>28</v>
      </c>
    </row>
    <row r="22811" spans="7:7" ht="15" x14ac:dyDescent="0.25">
      <c r="G22811">
        <v>28</v>
      </c>
    </row>
    <row r="22812" spans="7:7" ht="15" x14ac:dyDescent="0.25">
      <c r="G22812">
        <v>28</v>
      </c>
    </row>
    <row r="22813" spans="7:7" ht="15" x14ac:dyDescent="0.25">
      <c r="G22813">
        <v>28</v>
      </c>
    </row>
    <row r="22814" spans="7:7" ht="15" x14ac:dyDescent="0.25">
      <c r="G22814">
        <v>28</v>
      </c>
    </row>
    <row r="22815" spans="7:7" ht="15" x14ac:dyDescent="0.25">
      <c r="G22815">
        <v>28</v>
      </c>
    </row>
    <row r="22816" spans="7:7" ht="15" x14ac:dyDescent="0.25">
      <c r="G22816">
        <v>28</v>
      </c>
    </row>
    <row r="22817" spans="7:7" ht="15" x14ac:dyDescent="0.25">
      <c r="G22817">
        <v>28</v>
      </c>
    </row>
    <row r="22818" spans="7:7" ht="15" x14ac:dyDescent="0.25">
      <c r="G22818">
        <v>28</v>
      </c>
    </row>
    <row r="22819" spans="7:7" ht="15" x14ac:dyDescent="0.25">
      <c r="G22819">
        <v>28</v>
      </c>
    </row>
    <row r="22820" spans="7:7" ht="15" x14ac:dyDescent="0.25">
      <c r="G22820">
        <v>28</v>
      </c>
    </row>
    <row r="22821" spans="7:7" ht="15" x14ac:dyDescent="0.25">
      <c r="G22821">
        <v>28</v>
      </c>
    </row>
    <row r="22822" spans="7:7" ht="15" x14ac:dyDescent="0.25">
      <c r="G22822">
        <v>28</v>
      </c>
    </row>
    <row r="22823" spans="7:7" ht="15" x14ac:dyDescent="0.25">
      <c r="G22823">
        <v>28</v>
      </c>
    </row>
    <row r="22824" spans="7:7" ht="15" x14ac:dyDescent="0.25">
      <c r="G22824">
        <v>28</v>
      </c>
    </row>
    <row r="22825" spans="7:7" ht="15" x14ac:dyDescent="0.25">
      <c r="G22825">
        <v>28</v>
      </c>
    </row>
    <row r="22826" spans="7:7" ht="15" x14ac:dyDescent="0.25">
      <c r="G22826">
        <v>28</v>
      </c>
    </row>
    <row r="22827" spans="7:7" ht="15" x14ac:dyDescent="0.25">
      <c r="G22827">
        <v>28</v>
      </c>
    </row>
    <row r="22828" spans="7:7" ht="15" x14ac:dyDescent="0.25">
      <c r="G22828">
        <v>28</v>
      </c>
    </row>
    <row r="22829" spans="7:7" ht="15" x14ac:dyDescent="0.25">
      <c r="G22829">
        <v>28</v>
      </c>
    </row>
    <row r="22830" spans="7:7" ht="15" x14ac:dyDescent="0.25">
      <c r="G22830">
        <v>28</v>
      </c>
    </row>
    <row r="22831" spans="7:7" ht="15" x14ac:dyDescent="0.25">
      <c r="G22831">
        <v>28</v>
      </c>
    </row>
    <row r="22832" spans="7:7" ht="15" x14ac:dyDescent="0.25">
      <c r="G22832">
        <v>28</v>
      </c>
    </row>
    <row r="22833" spans="7:7" ht="15" x14ac:dyDescent="0.25">
      <c r="G22833">
        <v>28</v>
      </c>
    </row>
    <row r="22834" spans="7:7" ht="15" x14ac:dyDescent="0.25">
      <c r="G22834">
        <v>28</v>
      </c>
    </row>
    <row r="22835" spans="7:7" ht="15" x14ac:dyDescent="0.25">
      <c r="G22835">
        <v>28</v>
      </c>
    </row>
    <row r="22836" spans="7:7" ht="15" x14ac:dyDescent="0.25">
      <c r="G22836">
        <v>28</v>
      </c>
    </row>
    <row r="22837" spans="7:7" ht="15" x14ac:dyDescent="0.25">
      <c r="G22837">
        <v>28</v>
      </c>
    </row>
    <row r="22838" spans="7:7" ht="15" x14ac:dyDescent="0.25">
      <c r="G22838">
        <v>28</v>
      </c>
    </row>
    <row r="22839" spans="7:7" ht="15" x14ac:dyDescent="0.25">
      <c r="G22839">
        <v>28</v>
      </c>
    </row>
    <row r="22840" spans="7:7" ht="15" x14ac:dyDescent="0.25">
      <c r="G22840">
        <v>28</v>
      </c>
    </row>
    <row r="22841" spans="7:7" ht="15" x14ac:dyDescent="0.25">
      <c r="G22841">
        <v>28</v>
      </c>
    </row>
    <row r="22842" spans="7:7" ht="15" x14ac:dyDescent="0.25">
      <c r="G22842">
        <v>28</v>
      </c>
    </row>
    <row r="22843" spans="7:7" ht="15" x14ac:dyDescent="0.25">
      <c r="G22843">
        <v>28</v>
      </c>
    </row>
    <row r="22844" spans="7:7" ht="15" x14ac:dyDescent="0.25">
      <c r="G22844">
        <v>28</v>
      </c>
    </row>
    <row r="22845" spans="7:7" ht="15" x14ac:dyDescent="0.25">
      <c r="G22845">
        <v>28</v>
      </c>
    </row>
    <row r="22846" spans="7:7" ht="15" x14ac:dyDescent="0.25">
      <c r="G22846">
        <v>28</v>
      </c>
    </row>
    <row r="22847" spans="7:7" ht="15" x14ac:dyDescent="0.25">
      <c r="G22847">
        <v>28</v>
      </c>
    </row>
    <row r="22848" spans="7:7" ht="15" x14ac:dyDescent="0.25">
      <c r="G22848">
        <v>28</v>
      </c>
    </row>
    <row r="22849" spans="7:7" ht="15" x14ac:dyDescent="0.25">
      <c r="G22849">
        <v>28</v>
      </c>
    </row>
    <row r="22850" spans="7:7" ht="15" x14ac:dyDescent="0.25">
      <c r="G22850">
        <v>28</v>
      </c>
    </row>
    <row r="22851" spans="7:7" ht="15" x14ac:dyDescent="0.25">
      <c r="G22851">
        <v>28</v>
      </c>
    </row>
    <row r="22852" spans="7:7" ht="15" x14ac:dyDescent="0.25">
      <c r="G22852">
        <v>28</v>
      </c>
    </row>
    <row r="22853" spans="7:7" ht="15" x14ac:dyDescent="0.25">
      <c r="G22853">
        <v>28</v>
      </c>
    </row>
    <row r="22854" spans="7:7" ht="15" x14ac:dyDescent="0.25">
      <c r="G22854">
        <v>28</v>
      </c>
    </row>
    <row r="22855" spans="7:7" ht="15" x14ac:dyDescent="0.25">
      <c r="G22855">
        <v>28</v>
      </c>
    </row>
    <row r="22856" spans="7:7" ht="15" x14ac:dyDescent="0.25">
      <c r="G22856">
        <v>28</v>
      </c>
    </row>
    <row r="22857" spans="7:7" ht="15" x14ac:dyDescent="0.25">
      <c r="G22857">
        <v>28</v>
      </c>
    </row>
    <row r="22858" spans="7:7" ht="15" x14ac:dyDescent="0.25">
      <c r="G22858">
        <v>28</v>
      </c>
    </row>
    <row r="22859" spans="7:7" ht="15" x14ac:dyDescent="0.25">
      <c r="G22859">
        <v>28</v>
      </c>
    </row>
    <row r="22860" spans="7:7" ht="15" x14ac:dyDescent="0.25">
      <c r="G22860">
        <v>28</v>
      </c>
    </row>
    <row r="22861" spans="7:7" ht="15" x14ac:dyDescent="0.25">
      <c r="G22861">
        <v>28</v>
      </c>
    </row>
    <row r="22862" spans="7:7" ht="15" x14ac:dyDescent="0.25">
      <c r="G22862">
        <v>28</v>
      </c>
    </row>
    <row r="22863" spans="7:7" ht="15" x14ac:dyDescent="0.25">
      <c r="G22863">
        <v>28</v>
      </c>
    </row>
    <row r="22864" spans="7:7" ht="15" x14ac:dyDescent="0.25">
      <c r="G22864">
        <v>28</v>
      </c>
    </row>
    <row r="22865" spans="7:7" ht="15" x14ac:dyDescent="0.25">
      <c r="G22865">
        <v>28</v>
      </c>
    </row>
    <row r="22866" spans="7:7" ht="15" x14ac:dyDescent="0.25">
      <c r="G22866">
        <v>28</v>
      </c>
    </row>
    <row r="22867" spans="7:7" ht="15" x14ac:dyDescent="0.25">
      <c r="G22867">
        <v>28</v>
      </c>
    </row>
    <row r="22868" spans="7:7" ht="15" x14ac:dyDescent="0.25">
      <c r="G22868">
        <v>28</v>
      </c>
    </row>
    <row r="22869" spans="7:7" ht="15" x14ac:dyDescent="0.25">
      <c r="G22869">
        <v>28</v>
      </c>
    </row>
    <row r="22870" spans="7:7" ht="15" x14ac:dyDescent="0.25">
      <c r="G22870">
        <v>28</v>
      </c>
    </row>
    <row r="22871" spans="7:7" ht="15" x14ac:dyDescent="0.25">
      <c r="G22871">
        <v>28</v>
      </c>
    </row>
    <row r="22872" spans="7:7" ht="15" x14ac:dyDescent="0.25">
      <c r="G22872">
        <v>28</v>
      </c>
    </row>
    <row r="22873" spans="7:7" ht="15" x14ac:dyDescent="0.25">
      <c r="G22873">
        <v>28</v>
      </c>
    </row>
    <row r="22874" spans="7:7" ht="15" x14ac:dyDescent="0.25">
      <c r="G22874">
        <v>28</v>
      </c>
    </row>
    <row r="22875" spans="7:7" ht="15" x14ac:dyDescent="0.25">
      <c r="G22875">
        <v>28</v>
      </c>
    </row>
    <row r="22876" spans="7:7" ht="15" x14ac:dyDescent="0.25">
      <c r="G22876">
        <v>28</v>
      </c>
    </row>
    <row r="22877" spans="7:7" ht="15" x14ac:dyDescent="0.25">
      <c r="G22877">
        <v>28</v>
      </c>
    </row>
    <row r="22878" spans="7:7" ht="15" x14ac:dyDescent="0.25">
      <c r="G22878">
        <v>28</v>
      </c>
    </row>
    <row r="22879" spans="7:7" ht="15" x14ac:dyDescent="0.25">
      <c r="G22879">
        <v>28</v>
      </c>
    </row>
    <row r="22880" spans="7:7" ht="15" x14ac:dyDescent="0.25">
      <c r="G22880">
        <v>28</v>
      </c>
    </row>
    <row r="22881" spans="7:7" ht="15" x14ac:dyDescent="0.25">
      <c r="G22881">
        <v>28</v>
      </c>
    </row>
    <row r="22882" spans="7:7" ht="15" x14ac:dyDescent="0.25">
      <c r="G22882">
        <v>28</v>
      </c>
    </row>
    <row r="22883" spans="7:7" ht="15" x14ac:dyDescent="0.25">
      <c r="G22883">
        <v>28</v>
      </c>
    </row>
    <row r="22884" spans="7:7" ht="15" x14ac:dyDescent="0.25">
      <c r="G22884">
        <v>28</v>
      </c>
    </row>
    <row r="22885" spans="7:7" ht="15" x14ac:dyDescent="0.25">
      <c r="G22885">
        <v>28</v>
      </c>
    </row>
    <row r="22886" spans="7:7" ht="15" x14ac:dyDescent="0.25">
      <c r="G22886">
        <v>28</v>
      </c>
    </row>
    <row r="22887" spans="7:7" ht="15" x14ac:dyDescent="0.25">
      <c r="G22887">
        <v>28</v>
      </c>
    </row>
    <row r="22888" spans="7:7" ht="15" x14ac:dyDescent="0.25">
      <c r="G22888">
        <v>28</v>
      </c>
    </row>
    <row r="22889" spans="7:7" ht="15" x14ac:dyDescent="0.25">
      <c r="G22889">
        <v>28</v>
      </c>
    </row>
    <row r="22890" spans="7:7" ht="15" x14ac:dyDescent="0.25">
      <c r="G22890">
        <v>28</v>
      </c>
    </row>
    <row r="22891" spans="7:7" ht="15" x14ac:dyDescent="0.25">
      <c r="G22891">
        <v>28</v>
      </c>
    </row>
    <row r="22892" spans="7:7" ht="15" x14ac:dyDescent="0.25">
      <c r="G22892">
        <v>28</v>
      </c>
    </row>
    <row r="22893" spans="7:7" ht="15" x14ac:dyDescent="0.25">
      <c r="G22893">
        <v>28</v>
      </c>
    </row>
    <row r="22894" spans="7:7" ht="15" x14ac:dyDescent="0.25">
      <c r="G22894">
        <v>28</v>
      </c>
    </row>
    <row r="22895" spans="7:7" ht="15" x14ac:dyDescent="0.25">
      <c r="G22895">
        <v>28</v>
      </c>
    </row>
    <row r="22896" spans="7:7" ht="15" x14ac:dyDescent="0.25">
      <c r="G22896">
        <v>28</v>
      </c>
    </row>
    <row r="22897" spans="7:7" ht="15" x14ac:dyDescent="0.25">
      <c r="G22897">
        <v>28</v>
      </c>
    </row>
    <row r="22898" spans="7:7" ht="15" x14ac:dyDescent="0.25">
      <c r="G22898">
        <v>28</v>
      </c>
    </row>
    <row r="22899" spans="7:7" ht="15" x14ac:dyDescent="0.25">
      <c r="G22899">
        <v>28</v>
      </c>
    </row>
    <row r="22900" spans="7:7" ht="15" x14ac:dyDescent="0.25">
      <c r="G22900">
        <v>28</v>
      </c>
    </row>
    <row r="22901" spans="7:7" ht="15" x14ac:dyDescent="0.25">
      <c r="G22901">
        <v>28</v>
      </c>
    </row>
    <row r="22902" spans="7:7" ht="15" x14ac:dyDescent="0.25">
      <c r="G22902">
        <v>28</v>
      </c>
    </row>
    <row r="22903" spans="7:7" ht="15" x14ac:dyDescent="0.25">
      <c r="G22903">
        <v>28</v>
      </c>
    </row>
    <row r="22904" spans="7:7" ht="15" x14ac:dyDescent="0.25">
      <c r="G22904">
        <v>28</v>
      </c>
    </row>
    <row r="22905" spans="7:7" ht="15" x14ac:dyDescent="0.25">
      <c r="G22905">
        <v>28</v>
      </c>
    </row>
    <row r="22906" spans="7:7" ht="15" x14ac:dyDescent="0.25">
      <c r="G22906">
        <v>28</v>
      </c>
    </row>
    <row r="22907" spans="7:7" ht="15" x14ac:dyDescent="0.25">
      <c r="G22907">
        <v>28</v>
      </c>
    </row>
    <row r="22908" spans="7:7" ht="15" x14ac:dyDescent="0.25">
      <c r="G22908">
        <v>28</v>
      </c>
    </row>
    <row r="22909" spans="7:7" ht="15" x14ac:dyDescent="0.25">
      <c r="G22909">
        <v>28</v>
      </c>
    </row>
    <row r="22910" spans="7:7" ht="15" x14ac:dyDescent="0.25">
      <c r="G22910">
        <v>28</v>
      </c>
    </row>
    <row r="22911" spans="7:7" ht="15" x14ac:dyDescent="0.25">
      <c r="G22911">
        <v>28</v>
      </c>
    </row>
    <row r="22912" spans="7:7" ht="15" x14ac:dyDescent="0.25">
      <c r="G22912">
        <v>28</v>
      </c>
    </row>
    <row r="22913" spans="7:7" ht="15" x14ac:dyDescent="0.25">
      <c r="G22913">
        <v>28</v>
      </c>
    </row>
    <row r="22914" spans="7:7" ht="15" x14ac:dyDescent="0.25">
      <c r="G22914">
        <v>28</v>
      </c>
    </row>
    <row r="22915" spans="7:7" ht="15" x14ac:dyDescent="0.25">
      <c r="G22915">
        <v>28</v>
      </c>
    </row>
    <row r="22916" spans="7:7" ht="15" x14ac:dyDescent="0.25">
      <c r="G22916">
        <v>28</v>
      </c>
    </row>
    <row r="22917" spans="7:7" ht="15" x14ac:dyDescent="0.25">
      <c r="G22917">
        <v>28</v>
      </c>
    </row>
    <row r="22918" spans="7:7" ht="15" x14ac:dyDescent="0.25">
      <c r="G22918">
        <v>28</v>
      </c>
    </row>
    <row r="22919" spans="7:7" ht="15" x14ac:dyDescent="0.25">
      <c r="G22919">
        <v>28</v>
      </c>
    </row>
    <row r="22920" spans="7:7" ht="15" x14ac:dyDescent="0.25">
      <c r="G22920">
        <v>28</v>
      </c>
    </row>
    <row r="22921" spans="7:7" ht="15" x14ac:dyDescent="0.25">
      <c r="G22921">
        <v>28</v>
      </c>
    </row>
    <row r="22922" spans="7:7" ht="15" x14ac:dyDescent="0.25">
      <c r="G22922">
        <v>28</v>
      </c>
    </row>
    <row r="22923" spans="7:7" ht="15" x14ac:dyDescent="0.25">
      <c r="G22923">
        <v>28</v>
      </c>
    </row>
    <row r="22924" spans="7:7" ht="15" x14ac:dyDescent="0.25">
      <c r="G22924">
        <v>28</v>
      </c>
    </row>
    <row r="22925" spans="7:7" ht="15" x14ac:dyDescent="0.25">
      <c r="G22925">
        <v>28</v>
      </c>
    </row>
    <row r="22926" spans="7:7" ht="15" x14ac:dyDescent="0.25">
      <c r="G22926">
        <v>28</v>
      </c>
    </row>
    <row r="22927" spans="7:7" ht="15" x14ac:dyDescent="0.25">
      <c r="G22927">
        <v>28</v>
      </c>
    </row>
    <row r="22928" spans="7:7" ht="15" x14ac:dyDescent="0.25">
      <c r="G22928">
        <v>28</v>
      </c>
    </row>
    <row r="22929" spans="7:7" ht="15" x14ac:dyDescent="0.25">
      <c r="G22929">
        <v>28</v>
      </c>
    </row>
    <row r="22930" spans="7:7" ht="15" x14ac:dyDescent="0.25">
      <c r="G22930">
        <v>28</v>
      </c>
    </row>
    <row r="22931" spans="7:7" ht="15" x14ac:dyDescent="0.25">
      <c r="G22931">
        <v>28</v>
      </c>
    </row>
    <row r="22932" spans="7:7" ht="15" x14ac:dyDescent="0.25">
      <c r="G22932">
        <v>28</v>
      </c>
    </row>
    <row r="22933" spans="7:7" ht="15" x14ac:dyDescent="0.25">
      <c r="G22933">
        <v>28</v>
      </c>
    </row>
    <row r="22934" spans="7:7" ht="15" x14ac:dyDescent="0.25">
      <c r="G22934">
        <v>28</v>
      </c>
    </row>
    <row r="22935" spans="7:7" ht="15" x14ac:dyDescent="0.25">
      <c r="G22935">
        <v>28</v>
      </c>
    </row>
    <row r="22936" spans="7:7" ht="15" x14ac:dyDescent="0.25">
      <c r="G22936">
        <v>28</v>
      </c>
    </row>
    <row r="22937" spans="7:7" ht="15" x14ac:dyDescent="0.25">
      <c r="G22937">
        <v>28</v>
      </c>
    </row>
    <row r="22938" spans="7:7" ht="15" x14ac:dyDescent="0.25">
      <c r="G22938">
        <v>28</v>
      </c>
    </row>
    <row r="22939" spans="7:7" ht="15" x14ac:dyDescent="0.25">
      <c r="G22939">
        <v>28</v>
      </c>
    </row>
    <row r="22940" spans="7:7" ht="15" x14ac:dyDescent="0.25">
      <c r="G22940">
        <v>28</v>
      </c>
    </row>
    <row r="22941" spans="7:7" ht="15" x14ac:dyDescent="0.25">
      <c r="G22941">
        <v>28</v>
      </c>
    </row>
    <row r="22942" spans="7:7" ht="15" x14ac:dyDescent="0.25">
      <c r="G22942">
        <v>28</v>
      </c>
    </row>
    <row r="22943" spans="7:7" ht="15" x14ac:dyDescent="0.25">
      <c r="G22943">
        <v>28</v>
      </c>
    </row>
    <row r="22944" spans="7:7" ht="15" x14ac:dyDescent="0.25">
      <c r="G22944">
        <v>28</v>
      </c>
    </row>
    <row r="22945" spans="7:7" ht="15" x14ac:dyDescent="0.25">
      <c r="G22945">
        <v>28</v>
      </c>
    </row>
    <row r="22946" spans="7:7" ht="15" x14ac:dyDescent="0.25">
      <c r="G22946">
        <v>28</v>
      </c>
    </row>
    <row r="22947" spans="7:7" ht="15" x14ac:dyDescent="0.25">
      <c r="G22947">
        <v>28</v>
      </c>
    </row>
    <row r="22948" spans="7:7" ht="15" x14ac:dyDescent="0.25">
      <c r="G22948">
        <v>28</v>
      </c>
    </row>
    <row r="22949" spans="7:7" ht="15" x14ac:dyDescent="0.25">
      <c r="G22949">
        <v>28</v>
      </c>
    </row>
    <row r="22950" spans="7:7" ht="15" x14ac:dyDescent="0.25">
      <c r="G22950">
        <v>28</v>
      </c>
    </row>
    <row r="22951" spans="7:7" ht="15" x14ac:dyDescent="0.25">
      <c r="G22951">
        <v>28</v>
      </c>
    </row>
    <row r="22952" spans="7:7" ht="15" x14ac:dyDescent="0.25">
      <c r="G22952">
        <v>28</v>
      </c>
    </row>
    <row r="22953" spans="7:7" ht="15" x14ac:dyDescent="0.25">
      <c r="G22953">
        <v>28</v>
      </c>
    </row>
    <row r="22954" spans="7:7" ht="15" x14ac:dyDescent="0.25">
      <c r="G22954">
        <v>28</v>
      </c>
    </row>
    <row r="22955" spans="7:7" ht="15" x14ac:dyDescent="0.25">
      <c r="G22955">
        <v>28</v>
      </c>
    </row>
    <row r="22956" spans="7:7" ht="15" x14ac:dyDescent="0.25">
      <c r="G22956">
        <v>28</v>
      </c>
    </row>
    <row r="22957" spans="7:7" ht="15" x14ac:dyDescent="0.25">
      <c r="G22957">
        <v>28</v>
      </c>
    </row>
    <row r="22958" spans="7:7" ht="15" x14ac:dyDescent="0.25">
      <c r="G22958">
        <v>28</v>
      </c>
    </row>
    <row r="22959" spans="7:7" ht="15" x14ac:dyDescent="0.25">
      <c r="G22959">
        <v>28</v>
      </c>
    </row>
    <row r="22960" spans="7:7" ht="15" x14ac:dyDescent="0.25">
      <c r="G22960">
        <v>28</v>
      </c>
    </row>
    <row r="22961" spans="7:7" ht="15" x14ac:dyDescent="0.25">
      <c r="G22961">
        <v>28</v>
      </c>
    </row>
    <row r="22962" spans="7:7" ht="15" x14ac:dyDescent="0.25">
      <c r="G22962">
        <v>28</v>
      </c>
    </row>
    <row r="22963" spans="7:7" ht="15" x14ac:dyDescent="0.25">
      <c r="G22963">
        <v>28</v>
      </c>
    </row>
    <row r="22964" spans="7:7" ht="15" x14ac:dyDescent="0.25">
      <c r="G22964">
        <v>28</v>
      </c>
    </row>
    <row r="22965" spans="7:7" ht="15" x14ac:dyDescent="0.25">
      <c r="G22965">
        <v>28</v>
      </c>
    </row>
    <row r="22966" spans="7:7" ht="15" x14ac:dyDescent="0.25">
      <c r="G22966">
        <v>28</v>
      </c>
    </row>
    <row r="22967" spans="7:7" ht="15" x14ac:dyDescent="0.25">
      <c r="G22967">
        <v>28</v>
      </c>
    </row>
    <row r="22968" spans="7:7" ht="15" x14ac:dyDescent="0.25">
      <c r="G22968">
        <v>28</v>
      </c>
    </row>
    <row r="22969" spans="7:7" ht="15" x14ac:dyDescent="0.25">
      <c r="G22969">
        <v>28</v>
      </c>
    </row>
    <row r="22970" spans="7:7" ht="15" x14ac:dyDescent="0.25">
      <c r="G22970">
        <v>28</v>
      </c>
    </row>
    <row r="22971" spans="7:7" ht="15" x14ac:dyDescent="0.25">
      <c r="G22971">
        <v>28</v>
      </c>
    </row>
    <row r="22972" spans="7:7" ht="15" x14ac:dyDescent="0.25">
      <c r="G22972">
        <v>28</v>
      </c>
    </row>
    <row r="22973" spans="7:7" ht="15" x14ac:dyDescent="0.25">
      <c r="G22973">
        <v>28</v>
      </c>
    </row>
    <row r="22974" spans="7:7" ht="15" x14ac:dyDescent="0.25">
      <c r="G22974">
        <v>28</v>
      </c>
    </row>
    <row r="22975" spans="7:7" ht="15" x14ac:dyDescent="0.25">
      <c r="G22975">
        <v>28</v>
      </c>
    </row>
    <row r="22976" spans="7:7" ht="15" x14ac:dyDescent="0.25">
      <c r="G22976">
        <v>28</v>
      </c>
    </row>
    <row r="22977" spans="7:7" ht="15" x14ac:dyDescent="0.25">
      <c r="G22977">
        <v>28</v>
      </c>
    </row>
    <row r="22978" spans="7:7" ht="15" x14ac:dyDescent="0.25">
      <c r="G22978">
        <v>28</v>
      </c>
    </row>
    <row r="22979" spans="7:7" ht="15" x14ac:dyDescent="0.25">
      <c r="G22979">
        <v>28</v>
      </c>
    </row>
    <row r="22980" spans="7:7" ht="15" x14ac:dyDescent="0.25">
      <c r="G22980">
        <v>28</v>
      </c>
    </row>
    <row r="22981" spans="7:7" ht="15" x14ac:dyDescent="0.25">
      <c r="G22981">
        <v>28</v>
      </c>
    </row>
    <row r="22982" spans="7:7" ht="15" x14ac:dyDescent="0.25">
      <c r="G22982">
        <v>28</v>
      </c>
    </row>
    <row r="22983" spans="7:7" ht="15" x14ac:dyDescent="0.25">
      <c r="G22983">
        <v>28</v>
      </c>
    </row>
    <row r="22984" spans="7:7" ht="15" x14ac:dyDescent="0.25">
      <c r="G22984">
        <v>28</v>
      </c>
    </row>
    <row r="22985" spans="7:7" ht="15" x14ac:dyDescent="0.25">
      <c r="G22985">
        <v>28</v>
      </c>
    </row>
    <row r="22986" spans="7:7" ht="15" x14ac:dyDescent="0.25">
      <c r="G22986">
        <v>28</v>
      </c>
    </row>
    <row r="22987" spans="7:7" ht="15" x14ac:dyDescent="0.25">
      <c r="G22987">
        <v>28</v>
      </c>
    </row>
    <row r="22988" spans="7:7" ht="15" x14ac:dyDescent="0.25">
      <c r="G22988">
        <v>28</v>
      </c>
    </row>
    <row r="22989" spans="7:7" ht="15" x14ac:dyDescent="0.25">
      <c r="G22989">
        <v>28</v>
      </c>
    </row>
    <row r="22990" spans="7:7" ht="15" x14ac:dyDescent="0.25">
      <c r="G22990">
        <v>28</v>
      </c>
    </row>
    <row r="22991" spans="7:7" ht="15" x14ac:dyDescent="0.25">
      <c r="G22991">
        <v>28</v>
      </c>
    </row>
    <row r="22992" spans="7:7" ht="15" x14ac:dyDescent="0.25">
      <c r="G22992">
        <v>28</v>
      </c>
    </row>
    <row r="22993" spans="7:7" ht="15" x14ac:dyDescent="0.25">
      <c r="G22993">
        <v>28</v>
      </c>
    </row>
    <row r="22994" spans="7:7" ht="15" x14ac:dyDescent="0.25">
      <c r="G22994">
        <v>28</v>
      </c>
    </row>
    <row r="22995" spans="7:7" ht="15" x14ac:dyDescent="0.25">
      <c r="G22995">
        <v>28</v>
      </c>
    </row>
    <row r="22996" spans="7:7" ht="15" x14ac:dyDescent="0.25">
      <c r="G22996">
        <v>28</v>
      </c>
    </row>
    <row r="22997" spans="7:7" ht="15" x14ac:dyDescent="0.25">
      <c r="G22997">
        <v>28</v>
      </c>
    </row>
    <row r="22998" spans="7:7" ht="15" x14ac:dyDescent="0.25">
      <c r="G22998">
        <v>28</v>
      </c>
    </row>
    <row r="22999" spans="7:7" ht="15" x14ac:dyDescent="0.25">
      <c r="G22999">
        <v>28</v>
      </c>
    </row>
    <row r="23000" spans="7:7" ht="15" x14ac:dyDescent="0.25">
      <c r="G23000">
        <v>28</v>
      </c>
    </row>
    <row r="23001" spans="7:7" ht="15" x14ac:dyDescent="0.25">
      <c r="G23001">
        <v>28</v>
      </c>
    </row>
    <row r="23002" spans="7:7" ht="15" x14ac:dyDescent="0.25">
      <c r="G23002">
        <v>28</v>
      </c>
    </row>
    <row r="23003" spans="7:7" ht="15" x14ac:dyDescent="0.25">
      <c r="G23003">
        <v>28</v>
      </c>
    </row>
    <row r="23004" spans="7:7" ht="15" x14ac:dyDescent="0.25">
      <c r="G23004">
        <v>28</v>
      </c>
    </row>
    <row r="23005" spans="7:7" ht="15" x14ac:dyDescent="0.25">
      <c r="G23005">
        <v>28</v>
      </c>
    </row>
    <row r="23006" spans="7:7" ht="15" x14ac:dyDescent="0.25">
      <c r="G23006">
        <v>28</v>
      </c>
    </row>
    <row r="23007" spans="7:7" ht="15" x14ac:dyDescent="0.25">
      <c r="G23007">
        <v>28</v>
      </c>
    </row>
    <row r="23008" spans="7:7" ht="15" x14ac:dyDescent="0.25">
      <c r="G23008">
        <v>28</v>
      </c>
    </row>
    <row r="23009" spans="7:7" ht="15" x14ac:dyDescent="0.25">
      <c r="G23009">
        <v>28</v>
      </c>
    </row>
    <row r="23010" spans="7:7" ht="15" x14ac:dyDescent="0.25">
      <c r="G23010">
        <v>28</v>
      </c>
    </row>
    <row r="23011" spans="7:7" ht="15" x14ac:dyDescent="0.25">
      <c r="G23011">
        <v>28</v>
      </c>
    </row>
    <row r="23012" spans="7:7" ht="15" x14ac:dyDescent="0.25">
      <c r="G23012">
        <v>28</v>
      </c>
    </row>
    <row r="23013" spans="7:7" ht="15" x14ac:dyDescent="0.25">
      <c r="G23013">
        <v>28</v>
      </c>
    </row>
    <row r="23014" spans="7:7" ht="15" x14ac:dyDescent="0.25">
      <c r="G23014">
        <v>28</v>
      </c>
    </row>
    <row r="23015" spans="7:7" ht="15" x14ac:dyDescent="0.25">
      <c r="G23015">
        <v>28</v>
      </c>
    </row>
    <row r="23016" spans="7:7" ht="15" x14ac:dyDescent="0.25">
      <c r="G23016">
        <v>28</v>
      </c>
    </row>
    <row r="23017" spans="7:7" ht="15" x14ac:dyDescent="0.25">
      <c r="G23017">
        <v>28</v>
      </c>
    </row>
    <row r="23018" spans="7:7" ht="15" x14ac:dyDescent="0.25">
      <c r="G23018">
        <v>28</v>
      </c>
    </row>
    <row r="23019" spans="7:7" ht="15" x14ac:dyDescent="0.25">
      <c r="G23019">
        <v>28</v>
      </c>
    </row>
    <row r="23020" spans="7:7" ht="15" x14ac:dyDescent="0.25">
      <c r="G23020">
        <v>28</v>
      </c>
    </row>
    <row r="23021" spans="7:7" ht="15" x14ac:dyDescent="0.25">
      <c r="G23021">
        <v>28</v>
      </c>
    </row>
    <row r="23022" spans="7:7" ht="15" x14ac:dyDescent="0.25">
      <c r="G23022">
        <v>28</v>
      </c>
    </row>
    <row r="23023" spans="7:7" ht="15" x14ac:dyDescent="0.25">
      <c r="G23023">
        <v>28</v>
      </c>
    </row>
    <row r="23024" spans="7:7" ht="15" x14ac:dyDescent="0.25">
      <c r="G23024">
        <v>28</v>
      </c>
    </row>
    <row r="23025" spans="7:7" ht="15" x14ac:dyDescent="0.25">
      <c r="G23025">
        <v>28</v>
      </c>
    </row>
    <row r="23026" spans="7:7" ht="15" x14ac:dyDescent="0.25">
      <c r="G23026">
        <v>28</v>
      </c>
    </row>
    <row r="23027" spans="7:7" ht="15" x14ac:dyDescent="0.25">
      <c r="G23027">
        <v>28</v>
      </c>
    </row>
    <row r="23028" spans="7:7" ht="15" x14ac:dyDescent="0.25">
      <c r="G23028">
        <v>28</v>
      </c>
    </row>
    <row r="23029" spans="7:7" ht="15" x14ac:dyDescent="0.25">
      <c r="G23029">
        <v>28</v>
      </c>
    </row>
    <row r="23030" spans="7:7" ht="15" x14ac:dyDescent="0.25">
      <c r="G23030">
        <v>28</v>
      </c>
    </row>
    <row r="23031" spans="7:7" ht="15" x14ac:dyDescent="0.25">
      <c r="G23031">
        <v>28</v>
      </c>
    </row>
    <row r="23032" spans="7:7" ht="15" x14ac:dyDescent="0.25">
      <c r="G23032">
        <v>28</v>
      </c>
    </row>
    <row r="23033" spans="7:7" ht="15" x14ac:dyDescent="0.25">
      <c r="G23033">
        <v>28</v>
      </c>
    </row>
    <row r="23034" spans="7:7" ht="15" x14ac:dyDescent="0.25">
      <c r="G23034">
        <v>28</v>
      </c>
    </row>
    <row r="23035" spans="7:7" ht="15" x14ac:dyDescent="0.25">
      <c r="G23035">
        <v>28</v>
      </c>
    </row>
    <row r="23036" spans="7:7" ht="15" x14ac:dyDescent="0.25">
      <c r="G23036">
        <v>28</v>
      </c>
    </row>
    <row r="23037" spans="7:7" ht="15" x14ac:dyDescent="0.25">
      <c r="G23037">
        <v>28</v>
      </c>
    </row>
    <row r="23038" spans="7:7" ht="15" x14ac:dyDescent="0.25">
      <c r="G23038">
        <v>28</v>
      </c>
    </row>
    <row r="23039" spans="7:7" ht="15" x14ac:dyDescent="0.25">
      <c r="G23039">
        <v>28</v>
      </c>
    </row>
    <row r="23040" spans="7:7" ht="15" x14ac:dyDescent="0.25">
      <c r="G23040">
        <v>28</v>
      </c>
    </row>
    <row r="23041" spans="7:7" ht="15" x14ac:dyDescent="0.25">
      <c r="G23041">
        <v>28</v>
      </c>
    </row>
    <row r="23042" spans="7:7" ht="15" x14ac:dyDescent="0.25">
      <c r="G23042">
        <v>28</v>
      </c>
    </row>
    <row r="23043" spans="7:7" ht="15" x14ac:dyDescent="0.25">
      <c r="G23043">
        <v>28</v>
      </c>
    </row>
    <row r="23044" spans="7:7" ht="15" x14ac:dyDescent="0.25">
      <c r="G23044">
        <v>28</v>
      </c>
    </row>
    <row r="23045" spans="7:7" ht="15" x14ac:dyDescent="0.25">
      <c r="G23045">
        <v>28</v>
      </c>
    </row>
    <row r="23046" spans="7:7" ht="15" x14ac:dyDescent="0.25">
      <c r="G23046">
        <v>28</v>
      </c>
    </row>
    <row r="23047" spans="7:7" ht="15" x14ac:dyDescent="0.25">
      <c r="G23047">
        <v>28</v>
      </c>
    </row>
    <row r="23048" spans="7:7" ht="15" x14ac:dyDescent="0.25">
      <c r="G23048">
        <v>28</v>
      </c>
    </row>
    <row r="23049" spans="7:7" ht="15" x14ac:dyDescent="0.25">
      <c r="G23049">
        <v>28</v>
      </c>
    </row>
    <row r="23050" spans="7:7" ht="15" x14ac:dyDescent="0.25">
      <c r="G23050">
        <v>28</v>
      </c>
    </row>
    <row r="23051" spans="7:7" ht="15" x14ac:dyDescent="0.25">
      <c r="G23051">
        <v>28</v>
      </c>
    </row>
    <row r="23052" spans="7:7" ht="15" x14ac:dyDescent="0.25">
      <c r="G23052">
        <v>28</v>
      </c>
    </row>
    <row r="23053" spans="7:7" ht="15" x14ac:dyDescent="0.25">
      <c r="G23053">
        <v>28</v>
      </c>
    </row>
    <row r="23054" spans="7:7" ht="15" x14ac:dyDescent="0.25">
      <c r="G23054">
        <v>28</v>
      </c>
    </row>
    <row r="23055" spans="7:7" ht="15" x14ac:dyDescent="0.25">
      <c r="G23055">
        <v>28</v>
      </c>
    </row>
    <row r="23056" spans="7:7" ht="15" x14ac:dyDescent="0.25">
      <c r="G23056">
        <v>28</v>
      </c>
    </row>
    <row r="23057" spans="7:7" ht="15" x14ac:dyDescent="0.25">
      <c r="G23057">
        <v>28</v>
      </c>
    </row>
    <row r="23058" spans="7:7" ht="15" x14ac:dyDescent="0.25">
      <c r="G23058">
        <v>28</v>
      </c>
    </row>
    <row r="23059" spans="7:7" ht="15" x14ac:dyDescent="0.25">
      <c r="G23059">
        <v>28</v>
      </c>
    </row>
    <row r="23060" spans="7:7" ht="15" x14ac:dyDescent="0.25">
      <c r="G23060">
        <v>28</v>
      </c>
    </row>
    <row r="23061" spans="7:7" ht="15" x14ac:dyDescent="0.25">
      <c r="G23061">
        <v>28</v>
      </c>
    </row>
    <row r="23062" spans="7:7" ht="15" x14ac:dyDescent="0.25">
      <c r="G23062">
        <v>28</v>
      </c>
    </row>
    <row r="23063" spans="7:7" ht="15" x14ac:dyDescent="0.25">
      <c r="G23063">
        <v>28</v>
      </c>
    </row>
    <row r="23064" spans="7:7" ht="15" x14ac:dyDescent="0.25">
      <c r="G23064">
        <v>28</v>
      </c>
    </row>
    <row r="23065" spans="7:7" ht="15" x14ac:dyDescent="0.25">
      <c r="G23065">
        <v>28</v>
      </c>
    </row>
    <row r="23066" spans="7:7" ht="15" x14ac:dyDescent="0.25">
      <c r="G23066">
        <v>28</v>
      </c>
    </row>
    <row r="23067" spans="7:7" ht="15" x14ac:dyDescent="0.25">
      <c r="G23067">
        <v>28</v>
      </c>
    </row>
    <row r="23068" spans="7:7" ht="15" x14ac:dyDescent="0.25">
      <c r="G23068">
        <v>28</v>
      </c>
    </row>
    <row r="23069" spans="7:7" ht="15" x14ac:dyDescent="0.25">
      <c r="G23069">
        <v>28</v>
      </c>
    </row>
    <row r="23070" spans="7:7" ht="15" x14ac:dyDescent="0.25">
      <c r="G23070">
        <v>28</v>
      </c>
    </row>
    <row r="23071" spans="7:7" ht="15" x14ac:dyDescent="0.25">
      <c r="G23071">
        <v>28</v>
      </c>
    </row>
    <row r="23072" spans="7:7" ht="15" x14ac:dyDescent="0.25">
      <c r="G23072">
        <v>28</v>
      </c>
    </row>
    <row r="23073" spans="7:7" ht="15" x14ac:dyDescent="0.25">
      <c r="G23073">
        <v>28</v>
      </c>
    </row>
    <row r="23074" spans="7:7" ht="15" x14ac:dyDescent="0.25">
      <c r="G23074">
        <v>28</v>
      </c>
    </row>
    <row r="23075" spans="7:7" ht="15" x14ac:dyDescent="0.25">
      <c r="G23075">
        <v>28</v>
      </c>
    </row>
    <row r="23076" spans="7:7" ht="15" x14ac:dyDescent="0.25">
      <c r="G23076">
        <v>28</v>
      </c>
    </row>
    <row r="23077" spans="7:7" ht="15" x14ac:dyDescent="0.25">
      <c r="G23077">
        <v>28</v>
      </c>
    </row>
    <row r="23078" spans="7:7" ht="15" x14ac:dyDescent="0.25">
      <c r="G23078">
        <v>28</v>
      </c>
    </row>
    <row r="23079" spans="7:7" ht="15" x14ac:dyDescent="0.25">
      <c r="G23079">
        <v>28</v>
      </c>
    </row>
    <row r="23080" spans="7:7" ht="15" x14ac:dyDescent="0.25">
      <c r="G23080">
        <v>28</v>
      </c>
    </row>
    <row r="23081" spans="7:7" ht="15" x14ac:dyDescent="0.25">
      <c r="G23081">
        <v>28</v>
      </c>
    </row>
    <row r="23082" spans="7:7" ht="15" x14ac:dyDescent="0.25">
      <c r="G23082">
        <v>28</v>
      </c>
    </row>
    <row r="23083" spans="7:7" ht="15" x14ac:dyDescent="0.25">
      <c r="G23083">
        <v>28</v>
      </c>
    </row>
    <row r="23084" spans="7:7" ht="15" x14ac:dyDescent="0.25">
      <c r="G23084">
        <v>28</v>
      </c>
    </row>
    <row r="23085" spans="7:7" ht="15" x14ac:dyDescent="0.25">
      <c r="G23085">
        <v>28</v>
      </c>
    </row>
    <row r="23086" spans="7:7" ht="15" x14ac:dyDescent="0.25">
      <c r="G23086">
        <v>28</v>
      </c>
    </row>
    <row r="23087" spans="7:7" ht="15" x14ac:dyDescent="0.25">
      <c r="G23087">
        <v>28</v>
      </c>
    </row>
    <row r="23088" spans="7:7" ht="15" x14ac:dyDescent="0.25">
      <c r="G23088">
        <v>28</v>
      </c>
    </row>
    <row r="23089" spans="7:7" ht="15" x14ac:dyDescent="0.25">
      <c r="G23089">
        <v>28</v>
      </c>
    </row>
    <row r="23090" spans="7:7" ht="15" x14ac:dyDescent="0.25">
      <c r="G23090">
        <v>28</v>
      </c>
    </row>
    <row r="23091" spans="7:7" ht="15" x14ac:dyDescent="0.25">
      <c r="G23091">
        <v>28</v>
      </c>
    </row>
    <row r="23092" spans="7:7" ht="15" x14ac:dyDescent="0.25">
      <c r="G23092">
        <v>28</v>
      </c>
    </row>
    <row r="23093" spans="7:7" ht="15" x14ac:dyDescent="0.25">
      <c r="G23093">
        <v>28</v>
      </c>
    </row>
    <row r="23094" spans="7:7" ht="15" x14ac:dyDescent="0.25">
      <c r="G23094">
        <v>28</v>
      </c>
    </row>
    <row r="23095" spans="7:7" ht="15" x14ac:dyDescent="0.25">
      <c r="G23095">
        <v>28</v>
      </c>
    </row>
    <row r="23096" spans="7:7" ht="15" x14ac:dyDescent="0.25">
      <c r="G23096">
        <v>28</v>
      </c>
    </row>
    <row r="23097" spans="7:7" ht="15" x14ac:dyDescent="0.25">
      <c r="G23097">
        <v>28</v>
      </c>
    </row>
    <row r="23098" spans="7:7" ht="15" x14ac:dyDescent="0.25">
      <c r="G23098">
        <v>28</v>
      </c>
    </row>
    <row r="23099" spans="7:7" ht="15" x14ac:dyDescent="0.25">
      <c r="G23099">
        <v>28</v>
      </c>
    </row>
    <row r="23100" spans="7:7" ht="15" x14ac:dyDescent="0.25">
      <c r="G23100">
        <v>28</v>
      </c>
    </row>
    <row r="23101" spans="7:7" ht="15" x14ac:dyDescent="0.25">
      <c r="G23101">
        <v>28</v>
      </c>
    </row>
    <row r="23102" spans="7:7" ht="15" x14ac:dyDescent="0.25">
      <c r="G23102">
        <v>28</v>
      </c>
    </row>
    <row r="23103" spans="7:7" ht="15" x14ac:dyDescent="0.25">
      <c r="G23103">
        <v>28</v>
      </c>
    </row>
    <row r="23104" spans="7:7" ht="15" x14ac:dyDescent="0.25">
      <c r="G23104">
        <v>28</v>
      </c>
    </row>
    <row r="23105" spans="7:7" ht="15" x14ac:dyDescent="0.25">
      <c r="G23105">
        <v>28</v>
      </c>
    </row>
    <row r="23106" spans="7:7" ht="15" x14ac:dyDescent="0.25">
      <c r="G23106">
        <v>28</v>
      </c>
    </row>
    <row r="23107" spans="7:7" ht="15" x14ac:dyDescent="0.25">
      <c r="G23107">
        <v>28</v>
      </c>
    </row>
    <row r="23108" spans="7:7" ht="15" x14ac:dyDescent="0.25">
      <c r="G23108">
        <v>28</v>
      </c>
    </row>
    <row r="23109" spans="7:7" ht="15" x14ac:dyDescent="0.25">
      <c r="G23109">
        <v>28</v>
      </c>
    </row>
    <row r="23110" spans="7:7" ht="15" x14ac:dyDescent="0.25">
      <c r="G23110">
        <v>28</v>
      </c>
    </row>
    <row r="23111" spans="7:7" ht="15" x14ac:dyDescent="0.25">
      <c r="G23111">
        <v>28</v>
      </c>
    </row>
    <row r="23112" spans="7:7" ht="15" x14ac:dyDescent="0.25">
      <c r="G23112">
        <v>28</v>
      </c>
    </row>
    <row r="23113" spans="7:7" ht="15" x14ac:dyDescent="0.25">
      <c r="G23113">
        <v>28</v>
      </c>
    </row>
    <row r="23114" spans="7:7" ht="15" x14ac:dyDescent="0.25">
      <c r="G23114">
        <v>28</v>
      </c>
    </row>
    <row r="23115" spans="7:7" ht="15" x14ac:dyDescent="0.25">
      <c r="G23115">
        <v>28</v>
      </c>
    </row>
    <row r="23116" spans="7:7" ht="15" x14ac:dyDescent="0.25">
      <c r="G23116">
        <v>28</v>
      </c>
    </row>
    <row r="23117" spans="7:7" ht="15" x14ac:dyDescent="0.25">
      <c r="G23117">
        <v>28</v>
      </c>
    </row>
    <row r="23118" spans="7:7" ht="15" x14ac:dyDescent="0.25">
      <c r="G23118">
        <v>28</v>
      </c>
    </row>
    <row r="23119" spans="7:7" ht="15" x14ac:dyDescent="0.25">
      <c r="G23119">
        <v>28</v>
      </c>
    </row>
    <row r="23120" spans="7:7" ht="15" x14ac:dyDescent="0.25">
      <c r="G23120">
        <v>28</v>
      </c>
    </row>
    <row r="23121" spans="7:7" ht="15" x14ac:dyDescent="0.25">
      <c r="G23121">
        <v>28</v>
      </c>
    </row>
    <row r="23122" spans="7:7" ht="15" x14ac:dyDescent="0.25">
      <c r="G23122">
        <v>28</v>
      </c>
    </row>
    <row r="23123" spans="7:7" ht="15" x14ac:dyDescent="0.25">
      <c r="G23123">
        <v>28</v>
      </c>
    </row>
    <row r="23124" spans="7:7" ht="15" x14ac:dyDescent="0.25">
      <c r="G23124">
        <v>28</v>
      </c>
    </row>
    <row r="23125" spans="7:7" ht="15" x14ac:dyDescent="0.25">
      <c r="G23125">
        <v>28</v>
      </c>
    </row>
    <row r="23126" spans="7:7" ht="15" x14ac:dyDescent="0.25">
      <c r="G23126">
        <v>28</v>
      </c>
    </row>
    <row r="23127" spans="7:7" ht="15" x14ac:dyDescent="0.25">
      <c r="G23127">
        <v>28</v>
      </c>
    </row>
    <row r="23128" spans="7:7" ht="15" x14ac:dyDescent="0.25">
      <c r="G23128">
        <v>28</v>
      </c>
    </row>
    <row r="23129" spans="7:7" ht="15" x14ac:dyDescent="0.25">
      <c r="G23129">
        <v>28</v>
      </c>
    </row>
    <row r="23130" spans="7:7" ht="15" x14ac:dyDescent="0.25">
      <c r="G23130">
        <v>28</v>
      </c>
    </row>
    <row r="23131" spans="7:7" ht="15" x14ac:dyDescent="0.25">
      <c r="G23131">
        <v>28</v>
      </c>
    </row>
    <row r="23132" spans="7:7" ht="15" x14ac:dyDescent="0.25">
      <c r="G23132">
        <v>28</v>
      </c>
    </row>
    <row r="23133" spans="7:7" ht="15" x14ac:dyDescent="0.25">
      <c r="G23133">
        <v>28</v>
      </c>
    </row>
    <row r="23134" spans="7:7" ht="15" x14ac:dyDescent="0.25">
      <c r="G23134">
        <v>28</v>
      </c>
    </row>
    <row r="23135" spans="7:7" ht="15" x14ac:dyDescent="0.25">
      <c r="G23135">
        <v>28</v>
      </c>
    </row>
    <row r="23136" spans="7:7" ht="15" x14ac:dyDescent="0.25">
      <c r="G23136">
        <v>28</v>
      </c>
    </row>
    <row r="23137" spans="7:7" ht="15" x14ac:dyDescent="0.25">
      <c r="G23137">
        <v>28</v>
      </c>
    </row>
    <row r="23138" spans="7:7" ht="15" x14ac:dyDescent="0.25">
      <c r="G23138">
        <v>28</v>
      </c>
    </row>
    <row r="23139" spans="7:7" ht="15" x14ac:dyDescent="0.25">
      <c r="G23139">
        <v>28</v>
      </c>
    </row>
    <row r="23140" spans="7:7" ht="15" x14ac:dyDescent="0.25">
      <c r="G23140">
        <v>28</v>
      </c>
    </row>
    <row r="23141" spans="7:7" ht="15" x14ac:dyDescent="0.25">
      <c r="G23141">
        <v>28</v>
      </c>
    </row>
    <row r="23142" spans="7:7" ht="15" x14ac:dyDescent="0.25">
      <c r="G23142">
        <v>28</v>
      </c>
    </row>
    <row r="23143" spans="7:7" ht="15" x14ac:dyDescent="0.25">
      <c r="G23143">
        <v>28</v>
      </c>
    </row>
    <row r="23144" spans="7:7" ht="15" x14ac:dyDescent="0.25">
      <c r="G23144">
        <v>28</v>
      </c>
    </row>
    <row r="23145" spans="7:7" ht="15" x14ac:dyDescent="0.25">
      <c r="G23145">
        <v>28</v>
      </c>
    </row>
    <row r="23146" spans="7:7" ht="15" x14ac:dyDescent="0.25">
      <c r="G23146">
        <v>28</v>
      </c>
    </row>
    <row r="23147" spans="7:7" ht="15" x14ac:dyDescent="0.25">
      <c r="G23147">
        <v>28</v>
      </c>
    </row>
    <row r="23148" spans="7:7" ht="15" x14ac:dyDescent="0.25">
      <c r="G23148">
        <v>28</v>
      </c>
    </row>
    <row r="23149" spans="7:7" ht="15" x14ac:dyDescent="0.25">
      <c r="G23149">
        <v>28</v>
      </c>
    </row>
    <row r="23150" spans="7:7" ht="15" x14ac:dyDescent="0.25">
      <c r="G23150">
        <v>28</v>
      </c>
    </row>
    <row r="23151" spans="7:7" ht="15" x14ac:dyDescent="0.25">
      <c r="G23151">
        <v>28</v>
      </c>
    </row>
    <row r="23152" spans="7:7" ht="15" x14ac:dyDescent="0.25">
      <c r="G23152">
        <v>28</v>
      </c>
    </row>
    <row r="23153" spans="7:7" ht="15" x14ac:dyDescent="0.25">
      <c r="G23153">
        <v>28</v>
      </c>
    </row>
    <row r="23154" spans="7:7" ht="15" x14ac:dyDescent="0.25">
      <c r="G23154">
        <v>28</v>
      </c>
    </row>
    <row r="23155" spans="7:7" ht="15" x14ac:dyDescent="0.25">
      <c r="G23155">
        <v>28</v>
      </c>
    </row>
    <row r="23156" spans="7:7" ht="15" x14ac:dyDescent="0.25">
      <c r="G23156">
        <v>28</v>
      </c>
    </row>
    <row r="23157" spans="7:7" ht="15" x14ac:dyDescent="0.25">
      <c r="G23157">
        <v>28</v>
      </c>
    </row>
    <row r="23158" spans="7:7" ht="15" x14ac:dyDescent="0.25">
      <c r="G23158">
        <v>28</v>
      </c>
    </row>
    <row r="23159" spans="7:7" ht="15" x14ac:dyDescent="0.25">
      <c r="G23159">
        <v>28</v>
      </c>
    </row>
    <row r="23160" spans="7:7" ht="15" x14ac:dyDescent="0.25">
      <c r="G23160">
        <v>28</v>
      </c>
    </row>
    <row r="23161" spans="7:7" ht="15" x14ac:dyDescent="0.25">
      <c r="G23161">
        <v>28</v>
      </c>
    </row>
    <row r="23162" spans="7:7" ht="15" x14ac:dyDescent="0.25">
      <c r="G23162">
        <v>28</v>
      </c>
    </row>
    <row r="23163" spans="7:7" ht="15" x14ac:dyDescent="0.25">
      <c r="G23163">
        <v>28</v>
      </c>
    </row>
    <row r="23164" spans="7:7" ht="15" x14ac:dyDescent="0.25">
      <c r="G23164">
        <v>28</v>
      </c>
    </row>
    <row r="23165" spans="7:7" ht="15" x14ac:dyDescent="0.25">
      <c r="G23165">
        <v>28</v>
      </c>
    </row>
    <row r="23166" spans="7:7" ht="15" x14ac:dyDescent="0.25">
      <c r="G23166">
        <v>28</v>
      </c>
    </row>
    <row r="23167" spans="7:7" ht="15" x14ac:dyDescent="0.25">
      <c r="G23167">
        <v>28</v>
      </c>
    </row>
    <row r="23168" spans="7:7" ht="15" x14ac:dyDescent="0.25">
      <c r="G23168">
        <v>28</v>
      </c>
    </row>
    <row r="23169" spans="7:7" ht="15" x14ac:dyDescent="0.25">
      <c r="G23169">
        <v>28</v>
      </c>
    </row>
    <row r="23170" spans="7:7" ht="15" x14ac:dyDescent="0.25">
      <c r="G23170">
        <v>28</v>
      </c>
    </row>
    <row r="23171" spans="7:7" ht="15" x14ac:dyDescent="0.25">
      <c r="G23171">
        <v>28</v>
      </c>
    </row>
    <row r="23172" spans="7:7" ht="15" x14ac:dyDescent="0.25">
      <c r="G23172">
        <v>28</v>
      </c>
    </row>
    <row r="23173" spans="7:7" ht="15" x14ac:dyDescent="0.25">
      <c r="G23173">
        <v>28</v>
      </c>
    </row>
    <row r="23174" spans="7:7" ht="15" x14ac:dyDescent="0.25">
      <c r="G23174">
        <v>28</v>
      </c>
    </row>
    <row r="23175" spans="7:7" ht="15" x14ac:dyDescent="0.25">
      <c r="G23175">
        <v>28</v>
      </c>
    </row>
    <row r="23176" spans="7:7" ht="15" x14ac:dyDescent="0.25">
      <c r="G23176">
        <v>28</v>
      </c>
    </row>
    <row r="23177" spans="7:7" ht="15" x14ac:dyDescent="0.25">
      <c r="G23177">
        <v>28</v>
      </c>
    </row>
    <row r="23178" spans="7:7" ht="15" x14ac:dyDescent="0.25">
      <c r="G23178">
        <v>28</v>
      </c>
    </row>
    <row r="23179" spans="7:7" ht="15" x14ac:dyDescent="0.25">
      <c r="G23179">
        <v>28</v>
      </c>
    </row>
    <row r="23180" spans="7:7" ht="15" x14ac:dyDescent="0.25">
      <c r="G23180">
        <v>28</v>
      </c>
    </row>
    <row r="23181" spans="7:7" ht="15" x14ac:dyDescent="0.25">
      <c r="G23181">
        <v>28</v>
      </c>
    </row>
    <row r="23182" spans="7:7" ht="15" x14ac:dyDescent="0.25">
      <c r="G23182">
        <v>28</v>
      </c>
    </row>
    <row r="23183" spans="7:7" ht="15" x14ac:dyDescent="0.25">
      <c r="G23183">
        <v>28</v>
      </c>
    </row>
    <row r="23184" spans="7:7" ht="15" x14ac:dyDescent="0.25">
      <c r="G23184">
        <v>28</v>
      </c>
    </row>
    <row r="23185" spans="7:7" ht="15" x14ac:dyDescent="0.25">
      <c r="G23185">
        <v>28</v>
      </c>
    </row>
    <row r="23186" spans="7:7" ht="15" x14ac:dyDescent="0.25">
      <c r="G23186">
        <v>28</v>
      </c>
    </row>
    <row r="23187" spans="7:7" ht="15" x14ac:dyDescent="0.25">
      <c r="G23187">
        <v>28</v>
      </c>
    </row>
    <row r="23188" spans="7:7" ht="15" x14ac:dyDescent="0.25">
      <c r="G23188">
        <v>28</v>
      </c>
    </row>
    <row r="23189" spans="7:7" ht="15" x14ac:dyDescent="0.25">
      <c r="G23189">
        <v>28</v>
      </c>
    </row>
    <row r="23190" spans="7:7" ht="15" x14ac:dyDescent="0.25">
      <c r="G23190">
        <v>28</v>
      </c>
    </row>
    <row r="23191" spans="7:7" ht="15" x14ac:dyDescent="0.25">
      <c r="G23191">
        <v>28</v>
      </c>
    </row>
    <row r="23192" spans="7:7" ht="15" x14ac:dyDescent="0.25">
      <c r="G23192">
        <v>28</v>
      </c>
    </row>
    <row r="23193" spans="7:7" ht="15" x14ac:dyDescent="0.25">
      <c r="G23193">
        <v>28</v>
      </c>
    </row>
    <row r="23194" spans="7:7" ht="15" x14ac:dyDescent="0.25">
      <c r="G23194">
        <v>28</v>
      </c>
    </row>
    <row r="23195" spans="7:7" ht="15" x14ac:dyDescent="0.25">
      <c r="G23195">
        <v>28</v>
      </c>
    </row>
    <row r="23196" spans="7:7" ht="15" x14ac:dyDescent="0.25">
      <c r="G23196">
        <v>28</v>
      </c>
    </row>
    <row r="23197" spans="7:7" ht="15" x14ac:dyDescent="0.25">
      <c r="G23197">
        <v>28</v>
      </c>
    </row>
    <row r="23198" spans="7:7" ht="15" x14ac:dyDescent="0.25">
      <c r="G23198">
        <v>28</v>
      </c>
    </row>
    <row r="23199" spans="7:7" ht="15" x14ac:dyDescent="0.25">
      <c r="G23199">
        <v>28</v>
      </c>
    </row>
    <row r="23200" spans="7:7" ht="15" x14ac:dyDescent="0.25">
      <c r="G23200">
        <v>28</v>
      </c>
    </row>
    <row r="23201" spans="7:7" ht="15" x14ac:dyDescent="0.25">
      <c r="G23201">
        <v>28</v>
      </c>
    </row>
    <row r="23202" spans="7:7" ht="15" x14ac:dyDescent="0.25">
      <c r="G23202">
        <v>28</v>
      </c>
    </row>
    <row r="23203" spans="7:7" ht="15" x14ac:dyDescent="0.25">
      <c r="G23203">
        <v>28</v>
      </c>
    </row>
    <row r="23204" spans="7:7" ht="15" x14ac:dyDescent="0.25">
      <c r="G23204">
        <v>28</v>
      </c>
    </row>
    <row r="23205" spans="7:7" ht="15" x14ac:dyDescent="0.25">
      <c r="G23205">
        <v>28</v>
      </c>
    </row>
    <row r="23206" spans="7:7" ht="15" x14ac:dyDescent="0.25">
      <c r="G23206">
        <v>28</v>
      </c>
    </row>
    <row r="23207" spans="7:7" ht="15" x14ac:dyDescent="0.25">
      <c r="G23207">
        <v>28</v>
      </c>
    </row>
    <row r="23208" spans="7:7" ht="15" x14ac:dyDescent="0.25">
      <c r="G23208">
        <v>28</v>
      </c>
    </row>
    <row r="23209" spans="7:7" ht="15" x14ac:dyDescent="0.25">
      <c r="G23209">
        <v>28</v>
      </c>
    </row>
    <row r="23210" spans="7:7" ht="15" x14ac:dyDescent="0.25">
      <c r="G23210">
        <v>28</v>
      </c>
    </row>
    <row r="23211" spans="7:7" ht="15" x14ac:dyDescent="0.25">
      <c r="G23211">
        <v>28</v>
      </c>
    </row>
    <row r="23212" spans="7:7" ht="15" x14ac:dyDescent="0.25">
      <c r="G23212">
        <v>28</v>
      </c>
    </row>
    <row r="23213" spans="7:7" ht="15" x14ac:dyDescent="0.25">
      <c r="G23213">
        <v>28</v>
      </c>
    </row>
    <row r="23214" spans="7:7" ht="15" x14ac:dyDescent="0.25">
      <c r="G23214">
        <v>28</v>
      </c>
    </row>
    <row r="23215" spans="7:7" ht="15" x14ac:dyDescent="0.25">
      <c r="G23215">
        <v>28</v>
      </c>
    </row>
    <row r="23216" spans="7:7" ht="15" x14ac:dyDescent="0.25">
      <c r="G23216">
        <v>28</v>
      </c>
    </row>
    <row r="23217" spans="7:7" ht="15" x14ac:dyDescent="0.25">
      <c r="G23217">
        <v>28</v>
      </c>
    </row>
    <row r="23218" spans="7:7" ht="15" x14ac:dyDescent="0.25">
      <c r="G23218">
        <v>28</v>
      </c>
    </row>
    <row r="23219" spans="7:7" ht="15" x14ac:dyDescent="0.25">
      <c r="G23219">
        <v>28</v>
      </c>
    </row>
    <row r="23220" spans="7:7" ht="15" x14ac:dyDescent="0.25">
      <c r="G23220">
        <v>28</v>
      </c>
    </row>
    <row r="23221" spans="7:7" ht="15" x14ac:dyDescent="0.25">
      <c r="G23221">
        <v>28</v>
      </c>
    </row>
    <row r="23222" spans="7:7" ht="15" x14ac:dyDescent="0.25">
      <c r="G23222">
        <v>28</v>
      </c>
    </row>
    <row r="23223" spans="7:7" ht="15" x14ac:dyDescent="0.25">
      <c r="G23223">
        <v>28</v>
      </c>
    </row>
    <row r="23224" spans="7:7" ht="15" x14ac:dyDescent="0.25">
      <c r="G23224">
        <v>28</v>
      </c>
    </row>
    <row r="23225" spans="7:7" ht="15" x14ac:dyDescent="0.25">
      <c r="G23225">
        <v>28</v>
      </c>
    </row>
    <row r="23226" spans="7:7" ht="15" x14ac:dyDescent="0.25">
      <c r="G23226">
        <v>28</v>
      </c>
    </row>
    <row r="23227" spans="7:7" ht="15" x14ac:dyDescent="0.25">
      <c r="G23227">
        <v>28</v>
      </c>
    </row>
    <row r="23228" spans="7:7" ht="15" x14ac:dyDescent="0.25">
      <c r="G23228">
        <v>28</v>
      </c>
    </row>
    <row r="23229" spans="7:7" ht="15" x14ac:dyDescent="0.25">
      <c r="G23229">
        <v>28</v>
      </c>
    </row>
    <row r="23230" spans="7:7" ht="15" x14ac:dyDescent="0.25">
      <c r="G23230">
        <v>28</v>
      </c>
    </row>
    <row r="23231" spans="7:7" ht="15" x14ac:dyDescent="0.25">
      <c r="G23231">
        <v>28</v>
      </c>
    </row>
    <row r="23232" spans="7:7" ht="15" x14ac:dyDescent="0.25">
      <c r="G23232">
        <v>28</v>
      </c>
    </row>
    <row r="23233" spans="7:7" ht="15" x14ac:dyDescent="0.25">
      <c r="G23233">
        <v>28</v>
      </c>
    </row>
    <row r="23234" spans="7:7" ht="15" x14ac:dyDescent="0.25">
      <c r="G23234">
        <v>28</v>
      </c>
    </row>
    <row r="23235" spans="7:7" ht="15" x14ac:dyDescent="0.25">
      <c r="G23235">
        <v>28</v>
      </c>
    </row>
    <row r="23236" spans="7:7" ht="15" x14ac:dyDescent="0.25">
      <c r="G23236">
        <v>28</v>
      </c>
    </row>
    <row r="23237" spans="7:7" ht="15" x14ac:dyDescent="0.25">
      <c r="G23237">
        <v>28</v>
      </c>
    </row>
    <row r="23238" spans="7:7" ht="15" x14ac:dyDescent="0.25">
      <c r="G23238">
        <v>28</v>
      </c>
    </row>
    <row r="23239" spans="7:7" ht="15" x14ac:dyDescent="0.25">
      <c r="G23239">
        <v>28</v>
      </c>
    </row>
    <row r="23240" spans="7:7" ht="15" x14ac:dyDescent="0.25">
      <c r="G23240">
        <v>28</v>
      </c>
    </row>
    <row r="23241" spans="7:7" ht="15" x14ac:dyDescent="0.25">
      <c r="G23241">
        <v>28</v>
      </c>
    </row>
    <row r="23242" spans="7:7" ht="15" x14ac:dyDescent="0.25">
      <c r="G23242">
        <v>28</v>
      </c>
    </row>
    <row r="23243" spans="7:7" ht="15" x14ac:dyDescent="0.25">
      <c r="G23243">
        <v>28</v>
      </c>
    </row>
    <row r="23244" spans="7:7" ht="15" x14ac:dyDescent="0.25">
      <c r="G23244">
        <v>28</v>
      </c>
    </row>
    <row r="23245" spans="7:7" ht="15" x14ac:dyDescent="0.25">
      <c r="G23245">
        <v>28</v>
      </c>
    </row>
    <row r="23246" spans="7:7" ht="15" x14ac:dyDescent="0.25">
      <c r="G23246">
        <v>28</v>
      </c>
    </row>
    <row r="23247" spans="7:7" ht="15" x14ac:dyDescent="0.25">
      <c r="G23247">
        <v>28</v>
      </c>
    </row>
    <row r="23248" spans="7:7" ht="15" x14ac:dyDescent="0.25">
      <c r="G23248">
        <v>28</v>
      </c>
    </row>
    <row r="23249" spans="7:7" ht="15" x14ac:dyDescent="0.25">
      <c r="G23249">
        <v>28</v>
      </c>
    </row>
    <row r="23250" spans="7:7" ht="15" x14ac:dyDescent="0.25">
      <c r="G23250">
        <v>28</v>
      </c>
    </row>
    <row r="23251" spans="7:7" ht="15" x14ac:dyDescent="0.25">
      <c r="G23251">
        <v>28</v>
      </c>
    </row>
    <row r="23252" spans="7:7" ht="15" x14ac:dyDescent="0.25">
      <c r="G23252">
        <v>28</v>
      </c>
    </row>
    <row r="23253" spans="7:7" ht="15" x14ac:dyDescent="0.25">
      <c r="G23253">
        <v>28</v>
      </c>
    </row>
    <row r="23254" spans="7:7" ht="15" x14ac:dyDescent="0.25">
      <c r="G23254">
        <v>28</v>
      </c>
    </row>
    <row r="23255" spans="7:7" ht="15" x14ac:dyDescent="0.25">
      <c r="G23255">
        <v>28</v>
      </c>
    </row>
    <row r="23256" spans="7:7" ht="15" x14ac:dyDescent="0.25">
      <c r="G23256">
        <v>28</v>
      </c>
    </row>
    <row r="23257" spans="7:7" ht="15" x14ac:dyDescent="0.25">
      <c r="G23257">
        <v>28</v>
      </c>
    </row>
    <row r="23258" spans="7:7" ht="15" x14ac:dyDescent="0.25">
      <c r="G23258">
        <v>28</v>
      </c>
    </row>
    <row r="23259" spans="7:7" ht="15" x14ac:dyDescent="0.25">
      <c r="G23259">
        <v>28</v>
      </c>
    </row>
    <row r="23260" spans="7:7" ht="15" x14ac:dyDescent="0.25">
      <c r="G23260">
        <v>28</v>
      </c>
    </row>
    <row r="23261" spans="7:7" ht="15" x14ac:dyDescent="0.25">
      <c r="G23261">
        <v>28</v>
      </c>
    </row>
    <row r="23262" spans="7:7" ht="15" x14ac:dyDescent="0.25">
      <c r="G23262">
        <v>28</v>
      </c>
    </row>
    <row r="23263" spans="7:7" ht="15" x14ac:dyDescent="0.25">
      <c r="G23263">
        <v>28</v>
      </c>
    </row>
    <row r="23264" spans="7:7" ht="15" x14ac:dyDescent="0.25">
      <c r="G23264">
        <v>28</v>
      </c>
    </row>
    <row r="23265" spans="7:7" ht="15" x14ac:dyDescent="0.25">
      <c r="G23265">
        <v>28</v>
      </c>
    </row>
    <row r="23266" spans="7:7" ht="15" x14ac:dyDescent="0.25">
      <c r="G23266">
        <v>28</v>
      </c>
    </row>
    <row r="23267" spans="7:7" ht="15" x14ac:dyDescent="0.25">
      <c r="G23267">
        <v>28</v>
      </c>
    </row>
    <row r="23268" spans="7:7" ht="15" x14ac:dyDescent="0.25">
      <c r="G23268">
        <v>28</v>
      </c>
    </row>
    <row r="23269" spans="7:7" ht="15" x14ac:dyDescent="0.25">
      <c r="G23269">
        <v>28</v>
      </c>
    </row>
    <row r="23270" spans="7:7" ht="15" x14ac:dyDescent="0.25">
      <c r="G23270">
        <v>28</v>
      </c>
    </row>
    <row r="23271" spans="7:7" ht="15" x14ac:dyDescent="0.25">
      <c r="G23271">
        <v>28</v>
      </c>
    </row>
    <row r="23272" spans="7:7" ht="15" x14ac:dyDescent="0.25">
      <c r="G23272">
        <v>28</v>
      </c>
    </row>
    <row r="23273" spans="7:7" ht="15" x14ac:dyDescent="0.25">
      <c r="G23273">
        <v>28</v>
      </c>
    </row>
    <row r="23274" spans="7:7" ht="15" x14ac:dyDescent="0.25">
      <c r="G23274">
        <v>28</v>
      </c>
    </row>
    <row r="23275" spans="7:7" ht="15" x14ac:dyDescent="0.25">
      <c r="G23275">
        <v>28</v>
      </c>
    </row>
    <row r="23276" spans="7:7" ht="15" x14ac:dyDescent="0.25">
      <c r="G23276">
        <v>28</v>
      </c>
    </row>
    <row r="23277" spans="7:7" ht="15" x14ac:dyDescent="0.25">
      <c r="G23277">
        <v>28</v>
      </c>
    </row>
    <row r="23278" spans="7:7" ht="15" x14ac:dyDescent="0.25">
      <c r="G23278">
        <v>28</v>
      </c>
    </row>
    <row r="23279" spans="7:7" ht="15" x14ac:dyDescent="0.25">
      <c r="G23279">
        <v>28</v>
      </c>
    </row>
    <row r="23280" spans="7:7" ht="15" x14ac:dyDescent="0.25">
      <c r="G23280">
        <v>28</v>
      </c>
    </row>
    <row r="23281" spans="7:7" ht="15" x14ac:dyDescent="0.25">
      <c r="G23281">
        <v>28</v>
      </c>
    </row>
    <row r="23282" spans="7:7" ht="15" x14ac:dyDescent="0.25">
      <c r="G23282">
        <v>28</v>
      </c>
    </row>
    <row r="23283" spans="7:7" ht="15" x14ac:dyDescent="0.25">
      <c r="G23283">
        <v>28</v>
      </c>
    </row>
    <row r="23284" spans="7:7" ht="15" x14ac:dyDescent="0.25">
      <c r="G23284">
        <v>28</v>
      </c>
    </row>
    <row r="23285" spans="7:7" ht="15" x14ac:dyDescent="0.25">
      <c r="G23285">
        <v>28</v>
      </c>
    </row>
    <row r="23286" spans="7:7" ht="15" x14ac:dyDescent="0.25">
      <c r="G23286">
        <v>28</v>
      </c>
    </row>
    <row r="23287" spans="7:7" ht="15" x14ac:dyDescent="0.25">
      <c r="G23287">
        <v>28</v>
      </c>
    </row>
    <row r="23288" spans="7:7" ht="15" x14ac:dyDescent="0.25">
      <c r="G23288">
        <v>28</v>
      </c>
    </row>
    <row r="23289" spans="7:7" ht="15" x14ac:dyDescent="0.25">
      <c r="G23289">
        <v>28</v>
      </c>
    </row>
    <row r="23290" spans="7:7" ht="15" x14ac:dyDescent="0.25">
      <c r="G23290">
        <v>28</v>
      </c>
    </row>
    <row r="23291" spans="7:7" ht="15" x14ac:dyDescent="0.25">
      <c r="G23291">
        <v>28</v>
      </c>
    </row>
    <row r="23292" spans="7:7" ht="15" x14ac:dyDescent="0.25">
      <c r="G23292">
        <v>28</v>
      </c>
    </row>
    <row r="23293" spans="7:7" ht="15" x14ac:dyDescent="0.25">
      <c r="G23293">
        <v>28</v>
      </c>
    </row>
    <row r="23294" spans="7:7" ht="15" x14ac:dyDescent="0.25">
      <c r="G23294">
        <v>28</v>
      </c>
    </row>
    <row r="23295" spans="7:7" ht="15" x14ac:dyDescent="0.25">
      <c r="G23295">
        <v>28</v>
      </c>
    </row>
    <row r="23296" spans="7:7" ht="15" x14ac:dyDescent="0.25">
      <c r="G23296">
        <v>28</v>
      </c>
    </row>
    <row r="23297" spans="7:7" ht="15" x14ac:dyDescent="0.25">
      <c r="G23297">
        <v>28</v>
      </c>
    </row>
    <row r="23298" spans="7:7" ht="15" x14ac:dyDescent="0.25">
      <c r="G23298">
        <v>28</v>
      </c>
    </row>
    <row r="23299" spans="7:7" ht="15" x14ac:dyDescent="0.25">
      <c r="G23299">
        <v>28</v>
      </c>
    </row>
    <row r="23300" spans="7:7" ht="15" x14ac:dyDescent="0.25">
      <c r="G23300">
        <v>28</v>
      </c>
    </row>
    <row r="23301" spans="7:7" ht="15" x14ac:dyDescent="0.25">
      <c r="G23301">
        <v>28</v>
      </c>
    </row>
    <row r="23302" spans="7:7" ht="15" x14ac:dyDescent="0.25">
      <c r="G23302">
        <v>28</v>
      </c>
    </row>
    <row r="23303" spans="7:7" ht="15" x14ac:dyDescent="0.25">
      <c r="G23303">
        <v>28</v>
      </c>
    </row>
    <row r="23304" spans="7:7" ht="15" x14ac:dyDescent="0.25">
      <c r="G23304">
        <v>28</v>
      </c>
    </row>
    <row r="23305" spans="7:7" ht="15" x14ac:dyDescent="0.25">
      <c r="G23305">
        <v>28</v>
      </c>
    </row>
    <row r="23306" spans="7:7" ht="15" x14ac:dyDescent="0.25">
      <c r="G23306">
        <v>28</v>
      </c>
    </row>
    <row r="23307" spans="7:7" ht="15" x14ac:dyDescent="0.25">
      <c r="G23307">
        <v>28</v>
      </c>
    </row>
    <row r="23308" spans="7:7" ht="15" x14ac:dyDescent="0.25">
      <c r="G23308">
        <v>28</v>
      </c>
    </row>
    <row r="23309" spans="7:7" ht="15" x14ac:dyDescent="0.25">
      <c r="G23309">
        <v>28</v>
      </c>
    </row>
    <row r="23310" spans="7:7" ht="15" x14ac:dyDescent="0.25">
      <c r="G23310">
        <v>28</v>
      </c>
    </row>
    <row r="23311" spans="7:7" ht="15" x14ac:dyDescent="0.25">
      <c r="G23311">
        <v>28</v>
      </c>
    </row>
    <row r="23312" spans="7:7" ht="15" x14ac:dyDescent="0.25">
      <c r="G23312">
        <v>28</v>
      </c>
    </row>
    <row r="23313" spans="7:7" ht="15" x14ac:dyDescent="0.25">
      <c r="G23313">
        <v>28</v>
      </c>
    </row>
    <row r="23314" spans="7:7" ht="15" x14ac:dyDescent="0.25">
      <c r="G23314">
        <v>28</v>
      </c>
    </row>
    <row r="23315" spans="7:7" ht="15" x14ac:dyDescent="0.25">
      <c r="G23315">
        <v>28</v>
      </c>
    </row>
    <row r="23316" spans="7:7" ht="15" x14ac:dyDescent="0.25">
      <c r="G23316">
        <v>28</v>
      </c>
    </row>
    <row r="23317" spans="7:7" ht="15" x14ac:dyDescent="0.25">
      <c r="G23317">
        <v>28</v>
      </c>
    </row>
    <row r="23318" spans="7:7" ht="15" x14ac:dyDescent="0.25">
      <c r="G23318">
        <v>28</v>
      </c>
    </row>
    <row r="23319" spans="7:7" ht="15" x14ac:dyDescent="0.25">
      <c r="G23319">
        <v>28</v>
      </c>
    </row>
    <row r="23320" spans="7:7" ht="15" x14ac:dyDescent="0.25">
      <c r="G23320">
        <v>28</v>
      </c>
    </row>
    <row r="23321" spans="7:7" ht="15" x14ac:dyDescent="0.25">
      <c r="G23321">
        <v>28</v>
      </c>
    </row>
    <row r="23322" spans="7:7" ht="15" x14ac:dyDescent="0.25">
      <c r="G23322">
        <v>28</v>
      </c>
    </row>
    <row r="23323" spans="7:7" ht="15" x14ac:dyDescent="0.25">
      <c r="G23323">
        <v>28</v>
      </c>
    </row>
    <row r="23324" spans="7:7" ht="15" x14ac:dyDescent="0.25">
      <c r="G23324">
        <v>28</v>
      </c>
    </row>
    <row r="23325" spans="7:7" ht="15" x14ac:dyDescent="0.25">
      <c r="G23325">
        <v>28</v>
      </c>
    </row>
    <row r="23326" spans="7:7" ht="15" x14ac:dyDescent="0.25">
      <c r="G23326">
        <v>28</v>
      </c>
    </row>
    <row r="23327" spans="7:7" ht="15" x14ac:dyDescent="0.25">
      <c r="G23327">
        <v>28</v>
      </c>
    </row>
    <row r="23328" spans="7:7" ht="15" x14ac:dyDescent="0.25">
      <c r="G23328">
        <v>28</v>
      </c>
    </row>
    <row r="23329" spans="7:7" ht="15" x14ac:dyDescent="0.25">
      <c r="G23329">
        <v>28</v>
      </c>
    </row>
    <row r="23330" spans="7:7" ht="15" x14ac:dyDescent="0.25">
      <c r="G23330">
        <v>28</v>
      </c>
    </row>
    <row r="23331" spans="7:7" ht="15" x14ac:dyDescent="0.25">
      <c r="G23331">
        <v>28</v>
      </c>
    </row>
    <row r="23332" spans="7:7" ht="15" x14ac:dyDescent="0.25">
      <c r="G23332">
        <v>28</v>
      </c>
    </row>
    <row r="23333" spans="7:7" ht="15" x14ac:dyDescent="0.25">
      <c r="G23333">
        <v>28</v>
      </c>
    </row>
    <row r="23334" spans="7:7" ht="15" x14ac:dyDescent="0.25">
      <c r="G23334">
        <v>28</v>
      </c>
    </row>
    <row r="23335" spans="7:7" ht="15" x14ac:dyDescent="0.25">
      <c r="G23335">
        <v>28</v>
      </c>
    </row>
    <row r="23336" spans="7:7" ht="15" x14ac:dyDescent="0.25">
      <c r="G23336">
        <v>28</v>
      </c>
    </row>
    <row r="23337" spans="7:7" ht="15" x14ac:dyDescent="0.25">
      <c r="G23337">
        <v>28</v>
      </c>
    </row>
    <row r="23338" spans="7:7" ht="15" x14ac:dyDescent="0.25">
      <c r="G23338">
        <v>28</v>
      </c>
    </row>
    <row r="23339" spans="7:7" ht="15" x14ac:dyDescent="0.25">
      <c r="G23339">
        <v>28</v>
      </c>
    </row>
    <row r="23340" spans="7:7" ht="15" x14ac:dyDescent="0.25">
      <c r="G23340">
        <v>28</v>
      </c>
    </row>
    <row r="23341" spans="7:7" ht="15" x14ac:dyDescent="0.25">
      <c r="G23341">
        <v>28</v>
      </c>
    </row>
    <row r="23342" spans="7:7" ht="15" x14ac:dyDescent="0.25">
      <c r="G23342">
        <v>28</v>
      </c>
    </row>
    <row r="23343" spans="7:7" ht="15" x14ac:dyDescent="0.25">
      <c r="G23343">
        <v>28</v>
      </c>
    </row>
    <row r="23344" spans="7:7" ht="15" x14ac:dyDescent="0.25">
      <c r="G23344">
        <v>28</v>
      </c>
    </row>
    <row r="23345" spans="7:7" ht="15" x14ac:dyDescent="0.25">
      <c r="G23345">
        <v>28</v>
      </c>
    </row>
    <row r="23346" spans="7:7" ht="15" x14ac:dyDescent="0.25">
      <c r="G23346">
        <v>28</v>
      </c>
    </row>
    <row r="23347" spans="7:7" ht="15" x14ac:dyDescent="0.25">
      <c r="G23347">
        <v>28</v>
      </c>
    </row>
    <row r="23348" spans="7:7" ht="15" x14ac:dyDescent="0.25">
      <c r="G23348">
        <v>28</v>
      </c>
    </row>
    <row r="23349" spans="7:7" ht="15" x14ac:dyDescent="0.25">
      <c r="G23349">
        <v>28</v>
      </c>
    </row>
    <row r="23350" spans="7:7" ht="15" x14ac:dyDescent="0.25">
      <c r="G23350">
        <v>28</v>
      </c>
    </row>
    <row r="23351" spans="7:7" ht="15" x14ac:dyDescent="0.25">
      <c r="G23351">
        <v>28</v>
      </c>
    </row>
    <row r="23352" spans="7:7" ht="15" x14ac:dyDescent="0.25">
      <c r="G23352">
        <v>28</v>
      </c>
    </row>
    <row r="23353" spans="7:7" ht="15" x14ac:dyDescent="0.25">
      <c r="G23353">
        <v>28</v>
      </c>
    </row>
    <row r="23354" spans="7:7" ht="15" x14ac:dyDescent="0.25">
      <c r="G23354">
        <v>28</v>
      </c>
    </row>
    <row r="23355" spans="7:7" ht="15" x14ac:dyDescent="0.25">
      <c r="G23355">
        <v>28</v>
      </c>
    </row>
    <row r="23356" spans="7:7" ht="15" x14ac:dyDescent="0.25">
      <c r="G23356">
        <v>28</v>
      </c>
    </row>
    <row r="23357" spans="7:7" ht="15" x14ac:dyDescent="0.25">
      <c r="G23357">
        <v>28</v>
      </c>
    </row>
    <row r="23358" spans="7:7" ht="15" x14ac:dyDescent="0.25">
      <c r="G23358">
        <v>28</v>
      </c>
    </row>
    <row r="23359" spans="7:7" ht="15" x14ac:dyDescent="0.25">
      <c r="G23359">
        <v>28</v>
      </c>
    </row>
    <row r="23360" spans="7:7" ht="15" x14ac:dyDescent="0.25">
      <c r="G23360">
        <v>28</v>
      </c>
    </row>
    <row r="23361" spans="7:7" ht="15" x14ac:dyDescent="0.25">
      <c r="G23361">
        <v>28</v>
      </c>
    </row>
    <row r="23362" spans="7:7" ht="15" x14ac:dyDescent="0.25">
      <c r="G23362">
        <v>28</v>
      </c>
    </row>
    <row r="23363" spans="7:7" ht="15" x14ac:dyDescent="0.25">
      <c r="G23363">
        <v>28</v>
      </c>
    </row>
    <row r="23364" spans="7:7" ht="15" x14ac:dyDescent="0.25">
      <c r="G23364">
        <v>28</v>
      </c>
    </row>
    <row r="23365" spans="7:7" ht="15" x14ac:dyDescent="0.25">
      <c r="G23365">
        <v>28</v>
      </c>
    </row>
    <row r="23366" spans="7:7" ht="15" x14ac:dyDescent="0.25">
      <c r="G23366">
        <v>28</v>
      </c>
    </row>
    <row r="23367" spans="7:7" ht="15" x14ac:dyDescent="0.25">
      <c r="G23367">
        <v>28</v>
      </c>
    </row>
    <row r="23368" spans="7:7" ht="15" x14ac:dyDescent="0.25">
      <c r="G23368">
        <v>28</v>
      </c>
    </row>
    <row r="23369" spans="7:7" ht="15" x14ac:dyDescent="0.25">
      <c r="G23369">
        <v>28</v>
      </c>
    </row>
    <row r="23370" spans="7:7" ht="15" x14ac:dyDescent="0.25">
      <c r="G23370">
        <v>28</v>
      </c>
    </row>
    <row r="23371" spans="7:7" ht="15" x14ac:dyDescent="0.25">
      <c r="G23371">
        <v>28</v>
      </c>
    </row>
    <row r="23372" spans="7:7" ht="15" x14ac:dyDescent="0.25">
      <c r="G23372">
        <v>28</v>
      </c>
    </row>
    <row r="23373" spans="7:7" ht="15" x14ac:dyDescent="0.25">
      <c r="G23373">
        <v>28</v>
      </c>
    </row>
    <row r="23374" spans="7:7" ht="15" x14ac:dyDescent="0.25">
      <c r="G23374">
        <v>28</v>
      </c>
    </row>
    <row r="23375" spans="7:7" ht="15" x14ac:dyDescent="0.25">
      <c r="G23375">
        <v>28</v>
      </c>
    </row>
    <row r="23376" spans="7:7" ht="15" x14ac:dyDescent="0.25">
      <c r="G23376">
        <v>28</v>
      </c>
    </row>
    <row r="23377" spans="7:7" ht="15" x14ac:dyDescent="0.25">
      <c r="G23377">
        <v>28</v>
      </c>
    </row>
    <row r="23378" spans="7:7" ht="15" x14ac:dyDescent="0.25">
      <c r="G23378">
        <v>28</v>
      </c>
    </row>
    <row r="23379" spans="7:7" ht="15" x14ac:dyDescent="0.25">
      <c r="G23379">
        <v>28</v>
      </c>
    </row>
    <row r="23380" spans="7:7" ht="15" x14ac:dyDescent="0.25">
      <c r="G23380">
        <v>28</v>
      </c>
    </row>
    <row r="23381" spans="7:7" ht="15" x14ac:dyDescent="0.25">
      <c r="G23381">
        <v>28</v>
      </c>
    </row>
    <row r="23382" spans="7:7" ht="15" x14ac:dyDescent="0.25">
      <c r="G23382">
        <v>28</v>
      </c>
    </row>
    <row r="23383" spans="7:7" ht="15" x14ac:dyDescent="0.25">
      <c r="G23383">
        <v>28</v>
      </c>
    </row>
    <row r="23384" spans="7:7" ht="15" x14ac:dyDescent="0.25">
      <c r="G23384">
        <v>28</v>
      </c>
    </row>
    <row r="23385" spans="7:7" ht="15" x14ac:dyDescent="0.25">
      <c r="G23385">
        <v>28</v>
      </c>
    </row>
    <row r="23386" spans="7:7" ht="15" x14ac:dyDescent="0.25">
      <c r="G23386">
        <v>28</v>
      </c>
    </row>
    <row r="23387" spans="7:7" ht="15" x14ac:dyDescent="0.25">
      <c r="G23387">
        <v>28</v>
      </c>
    </row>
    <row r="23388" spans="7:7" ht="15" x14ac:dyDescent="0.25">
      <c r="G23388">
        <v>28</v>
      </c>
    </row>
    <row r="23389" spans="7:7" ht="15" x14ac:dyDescent="0.25">
      <c r="G23389">
        <v>28</v>
      </c>
    </row>
    <row r="23390" spans="7:7" ht="15" x14ac:dyDescent="0.25">
      <c r="G23390">
        <v>28</v>
      </c>
    </row>
    <row r="23391" spans="7:7" ht="15" x14ac:dyDescent="0.25">
      <c r="G23391">
        <v>28</v>
      </c>
    </row>
    <row r="23392" spans="7:7" ht="15" x14ac:dyDescent="0.25">
      <c r="G23392">
        <v>28</v>
      </c>
    </row>
    <row r="23393" spans="7:7" ht="15" x14ac:dyDescent="0.25">
      <c r="G23393">
        <v>28</v>
      </c>
    </row>
    <row r="23394" spans="7:7" ht="15" x14ac:dyDescent="0.25">
      <c r="G23394">
        <v>28</v>
      </c>
    </row>
    <row r="23395" spans="7:7" ht="15" x14ac:dyDescent="0.25">
      <c r="G23395">
        <v>28</v>
      </c>
    </row>
    <row r="23396" spans="7:7" ht="15" x14ac:dyDescent="0.25">
      <c r="G23396">
        <v>28</v>
      </c>
    </row>
    <row r="23397" spans="7:7" ht="15" x14ac:dyDescent="0.25">
      <c r="G23397">
        <v>28</v>
      </c>
    </row>
    <row r="23398" spans="7:7" ht="15" x14ac:dyDescent="0.25">
      <c r="G23398">
        <v>28</v>
      </c>
    </row>
    <row r="23399" spans="7:7" ht="15" x14ac:dyDescent="0.25">
      <c r="G23399">
        <v>28</v>
      </c>
    </row>
    <row r="23400" spans="7:7" ht="15" x14ac:dyDescent="0.25">
      <c r="G23400">
        <v>28</v>
      </c>
    </row>
    <row r="23401" spans="7:7" ht="15" x14ac:dyDescent="0.25">
      <c r="G23401">
        <v>28</v>
      </c>
    </row>
    <row r="23402" spans="7:7" ht="15" x14ac:dyDescent="0.25">
      <c r="G23402">
        <v>28</v>
      </c>
    </row>
    <row r="23403" spans="7:7" ht="15" x14ac:dyDescent="0.25">
      <c r="G23403">
        <v>28</v>
      </c>
    </row>
    <row r="23404" spans="7:7" ht="15" x14ac:dyDescent="0.25">
      <c r="G23404">
        <v>28</v>
      </c>
    </row>
    <row r="23405" spans="7:7" ht="15" x14ac:dyDescent="0.25">
      <c r="G23405">
        <v>28</v>
      </c>
    </row>
    <row r="23406" spans="7:7" ht="15" x14ac:dyDescent="0.25">
      <c r="G23406">
        <v>28</v>
      </c>
    </row>
    <row r="23407" spans="7:7" ht="15" x14ac:dyDescent="0.25">
      <c r="G23407">
        <v>28</v>
      </c>
    </row>
    <row r="23408" spans="7:7" ht="15" x14ac:dyDescent="0.25">
      <c r="G23408">
        <v>28</v>
      </c>
    </row>
    <row r="23409" spans="7:7" ht="15" x14ac:dyDescent="0.25">
      <c r="G23409">
        <v>28</v>
      </c>
    </row>
    <row r="23410" spans="7:7" ht="15" x14ac:dyDescent="0.25">
      <c r="G23410">
        <v>28</v>
      </c>
    </row>
    <row r="23411" spans="7:7" ht="15" x14ac:dyDescent="0.25">
      <c r="G23411">
        <v>28</v>
      </c>
    </row>
    <row r="23412" spans="7:7" ht="15" x14ac:dyDescent="0.25">
      <c r="G23412">
        <v>28</v>
      </c>
    </row>
    <row r="23413" spans="7:7" ht="15" x14ac:dyDescent="0.25">
      <c r="G23413">
        <v>28</v>
      </c>
    </row>
    <row r="23414" spans="7:7" ht="15" x14ac:dyDescent="0.25">
      <c r="G23414">
        <v>28</v>
      </c>
    </row>
    <row r="23415" spans="7:7" ht="15" x14ac:dyDescent="0.25">
      <c r="G23415">
        <v>28</v>
      </c>
    </row>
    <row r="23416" spans="7:7" ht="15" x14ac:dyDescent="0.25">
      <c r="G23416">
        <v>28</v>
      </c>
    </row>
    <row r="23417" spans="7:7" ht="15" x14ac:dyDescent="0.25">
      <c r="G23417">
        <v>28</v>
      </c>
    </row>
    <row r="23418" spans="7:7" ht="15" x14ac:dyDescent="0.25">
      <c r="G23418">
        <v>28</v>
      </c>
    </row>
    <row r="23419" spans="7:7" ht="15" x14ac:dyDescent="0.25">
      <c r="G23419">
        <v>28</v>
      </c>
    </row>
    <row r="23420" spans="7:7" ht="15" x14ac:dyDescent="0.25">
      <c r="G23420">
        <v>28</v>
      </c>
    </row>
    <row r="23421" spans="7:7" ht="15" x14ac:dyDescent="0.25">
      <c r="G23421">
        <v>28</v>
      </c>
    </row>
    <row r="23422" spans="7:7" ht="15" x14ac:dyDescent="0.25">
      <c r="G23422">
        <v>28</v>
      </c>
    </row>
    <row r="23423" spans="7:7" ht="15" x14ac:dyDescent="0.25">
      <c r="G23423">
        <v>28</v>
      </c>
    </row>
    <row r="23424" spans="7:7" ht="15" x14ac:dyDescent="0.25">
      <c r="G23424">
        <v>28</v>
      </c>
    </row>
    <row r="23425" spans="7:7" ht="15" x14ac:dyDescent="0.25">
      <c r="G23425">
        <v>28</v>
      </c>
    </row>
    <row r="23426" spans="7:7" ht="15" x14ac:dyDescent="0.25">
      <c r="G23426">
        <v>28</v>
      </c>
    </row>
    <row r="23427" spans="7:7" ht="15" x14ac:dyDescent="0.25">
      <c r="G23427">
        <v>28</v>
      </c>
    </row>
    <row r="23428" spans="7:7" ht="15" x14ac:dyDescent="0.25">
      <c r="G23428">
        <v>28</v>
      </c>
    </row>
    <row r="23429" spans="7:7" ht="15" x14ac:dyDescent="0.25">
      <c r="G23429">
        <v>28</v>
      </c>
    </row>
    <row r="23430" spans="7:7" ht="15" x14ac:dyDescent="0.25">
      <c r="G23430">
        <v>28</v>
      </c>
    </row>
    <row r="23431" spans="7:7" ht="15" x14ac:dyDescent="0.25">
      <c r="G23431">
        <v>28</v>
      </c>
    </row>
    <row r="23432" spans="7:7" ht="15" x14ac:dyDescent="0.25">
      <c r="G23432">
        <v>28</v>
      </c>
    </row>
    <row r="23433" spans="7:7" ht="15" x14ac:dyDescent="0.25">
      <c r="G23433">
        <v>28</v>
      </c>
    </row>
    <row r="23434" spans="7:7" ht="15" x14ac:dyDescent="0.25">
      <c r="G23434">
        <v>28</v>
      </c>
    </row>
    <row r="23435" spans="7:7" ht="15" x14ac:dyDescent="0.25">
      <c r="G23435">
        <v>28</v>
      </c>
    </row>
    <row r="23436" spans="7:7" ht="15" x14ac:dyDescent="0.25">
      <c r="G23436">
        <v>28</v>
      </c>
    </row>
    <row r="23437" spans="7:7" ht="15" x14ac:dyDescent="0.25">
      <c r="G23437">
        <v>28</v>
      </c>
    </row>
    <row r="23438" spans="7:7" ht="15" x14ac:dyDescent="0.25">
      <c r="G23438">
        <v>28</v>
      </c>
    </row>
    <row r="23439" spans="7:7" ht="15" x14ac:dyDescent="0.25">
      <c r="G23439">
        <v>28</v>
      </c>
    </row>
    <row r="23440" spans="7:7" ht="15" x14ac:dyDescent="0.25">
      <c r="G23440">
        <v>28</v>
      </c>
    </row>
    <row r="23441" spans="7:7" ht="15" x14ac:dyDescent="0.25">
      <c r="G23441">
        <v>28</v>
      </c>
    </row>
    <row r="23442" spans="7:7" ht="15" x14ac:dyDescent="0.25">
      <c r="G23442">
        <v>28</v>
      </c>
    </row>
    <row r="23443" spans="7:7" ht="15" x14ac:dyDescent="0.25">
      <c r="G23443">
        <v>28</v>
      </c>
    </row>
    <row r="23444" spans="7:7" ht="15" x14ac:dyDescent="0.25">
      <c r="G23444">
        <v>28</v>
      </c>
    </row>
    <row r="23445" spans="7:7" ht="15" x14ac:dyDescent="0.25">
      <c r="G23445">
        <v>28</v>
      </c>
    </row>
    <row r="23446" spans="7:7" ht="15" x14ac:dyDescent="0.25">
      <c r="G23446">
        <v>28</v>
      </c>
    </row>
    <row r="23447" spans="7:7" ht="15" x14ac:dyDescent="0.25">
      <c r="G23447">
        <v>28</v>
      </c>
    </row>
    <row r="23448" spans="7:7" ht="15" x14ac:dyDescent="0.25">
      <c r="G23448">
        <v>28</v>
      </c>
    </row>
    <row r="23449" spans="7:7" ht="15" x14ac:dyDescent="0.25">
      <c r="G23449">
        <v>28</v>
      </c>
    </row>
    <row r="23450" spans="7:7" ht="15" x14ac:dyDescent="0.25">
      <c r="G23450">
        <v>28</v>
      </c>
    </row>
    <row r="23451" spans="7:7" ht="15" x14ac:dyDescent="0.25">
      <c r="G23451">
        <v>28</v>
      </c>
    </row>
    <row r="23452" spans="7:7" ht="15" x14ac:dyDescent="0.25">
      <c r="G23452">
        <v>28</v>
      </c>
    </row>
    <row r="23453" spans="7:7" ht="15" x14ac:dyDescent="0.25">
      <c r="G23453">
        <v>28</v>
      </c>
    </row>
    <row r="23454" spans="7:7" ht="15" x14ac:dyDescent="0.25">
      <c r="G23454">
        <v>28</v>
      </c>
    </row>
    <row r="23455" spans="7:7" ht="15" x14ac:dyDescent="0.25">
      <c r="G23455">
        <v>28</v>
      </c>
    </row>
    <row r="23456" spans="7:7" ht="15" x14ac:dyDescent="0.25">
      <c r="G23456">
        <v>28</v>
      </c>
    </row>
    <row r="23457" spans="7:7" ht="15" x14ac:dyDescent="0.25">
      <c r="G23457">
        <v>28</v>
      </c>
    </row>
    <row r="23458" spans="7:7" ht="15" x14ac:dyDescent="0.25">
      <c r="G23458">
        <v>28</v>
      </c>
    </row>
    <row r="23459" spans="7:7" ht="15" x14ac:dyDescent="0.25">
      <c r="G23459">
        <v>28</v>
      </c>
    </row>
    <row r="23460" spans="7:7" ht="15" x14ac:dyDescent="0.25">
      <c r="G23460">
        <v>28</v>
      </c>
    </row>
    <row r="23461" spans="7:7" ht="15" x14ac:dyDescent="0.25">
      <c r="G23461">
        <v>28</v>
      </c>
    </row>
    <row r="23462" spans="7:7" ht="15" x14ac:dyDescent="0.25">
      <c r="G23462">
        <v>28</v>
      </c>
    </row>
    <row r="23463" spans="7:7" ht="15" x14ac:dyDescent="0.25">
      <c r="G23463">
        <v>28</v>
      </c>
    </row>
    <row r="23464" spans="7:7" ht="15" x14ac:dyDescent="0.25">
      <c r="G23464">
        <v>28</v>
      </c>
    </row>
    <row r="23465" spans="7:7" ht="15" x14ac:dyDescent="0.25">
      <c r="G23465">
        <v>28</v>
      </c>
    </row>
    <row r="23466" spans="7:7" ht="15" x14ac:dyDescent="0.25">
      <c r="G23466">
        <v>28</v>
      </c>
    </row>
    <row r="23467" spans="7:7" ht="15" x14ac:dyDescent="0.25">
      <c r="G23467">
        <v>28</v>
      </c>
    </row>
    <row r="23468" spans="7:7" ht="15" x14ac:dyDescent="0.25">
      <c r="G23468">
        <v>28</v>
      </c>
    </row>
    <row r="23469" spans="7:7" ht="15" x14ac:dyDescent="0.25">
      <c r="G23469">
        <v>28</v>
      </c>
    </row>
    <row r="23470" spans="7:7" ht="15" x14ac:dyDescent="0.25">
      <c r="G23470">
        <v>28</v>
      </c>
    </row>
    <row r="23471" spans="7:7" ht="15" x14ac:dyDescent="0.25">
      <c r="G23471">
        <v>28</v>
      </c>
    </row>
    <row r="23472" spans="7:7" ht="15" x14ac:dyDescent="0.25">
      <c r="G23472">
        <v>28</v>
      </c>
    </row>
    <row r="23473" spans="7:7" ht="15" x14ac:dyDescent="0.25">
      <c r="G23473">
        <v>28</v>
      </c>
    </row>
    <row r="23474" spans="7:7" ht="15" x14ac:dyDescent="0.25">
      <c r="G23474">
        <v>28</v>
      </c>
    </row>
    <row r="23475" spans="7:7" ht="15" x14ac:dyDescent="0.25">
      <c r="G23475">
        <v>28</v>
      </c>
    </row>
    <row r="23476" spans="7:7" ht="15" x14ac:dyDescent="0.25">
      <c r="G23476">
        <v>28</v>
      </c>
    </row>
    <row r="23477" spans="7:7" ht="15" x14ac:dyDescent="0.25">
      <c r="G23477">
        <v>28</v>
      </c>
    </row>
    <row r="23478" spans="7:7" ht="15" x14ac:dyDescent="0.25">
      <c r="G23478">
        <v>28</v>
      </c>
    </row>
    <row r="23479" spans="7:7" ht="15" x14ac:dyDescent="0.25">
      <c r="G23479">
        <v>28</v>
      </c>
    </row>
    <row r="23480" spans="7:7" ht="15" x14ac:dyDescent="0.25">
      <c r="G23480">
        <v>28</v>
      </c>
    </row>
    <row r="23481" spans="7:7" ht="15" x14ac:dyDescent="0.25">
      <c r="G23481">
        <v>28</v>
      </c>
    </row>
    <row r="23482" spans="7:7" ht="15" x14ac:dyDescent="0.25">
      <c r="G23482">
        <v>28</v>
      </c>
    </row>
    <row r="23483" spans="7:7" ht="15" x14ac:dyDescent="0.25">
      <c r="G23483">
        <v>28</v>
      </c>
    </row>
    <row r="23484" spans="7:7" ht="15" x14ac:dyDescent="0.25">
      <c r="G23484">
        <v>28</v>
      </c>
    </row>
    <row r="23485" spans="7:7" ht="15" x14ac:dyDescent="0.25">
      <c r="G23485">
        <v>28</v>
      </c>
    </row>
    <row r="23486" spans="7:7" ht="15" x14ac:dyDescent="0.25">
      <c r="G23486">
        <v>28</v>
      </c>
    </row>
    <row r="23487" spans="7:7" ht="15" x14ac:dyDescent="0.25">
      <c r="G23487">
        <v>28</v>
      </c>
    </row>
    <row r="23488" spans="7:7" ht="15" x14ac:dyDescent="0.25">
      <c r="G23488">
        <v>28</v>
      </c>
    </row>
    <row r="23489" spans="7:7" ht="15" x14ac:dyDescent="0.25">
      <c r="G23489">
        <v>28</v>
      </c>
    </row>
    <row r="23490" spans="7:7" ht="15" x14ac:dyDescent="0.25">
      <c r="G23490">
        <v>28</v>
      </c>
    </row>
    <row r="23491" spans="7:7" ht="15" x14ac:dyDescent="0.25">
      <c r="G23491">
        <v>28</v>
      </c>
    </row>
    <row r="23492" spans="7:7" ht="15" x14ac:dyDescent="0.25">
      <c r="G23492">
        <v>28</v>
      </c>
    </row>
    <row r="23493" spans="7:7" ht="15" x14ac:dyDescent="0.25">
      <c r="G23493">
        <v>28</v>
      </c>
    </row>
    <row r="23494" spans="7:7" ht="15" x14ac:dyDescent="0.25">
      <c r="G23494">
        <v>28</v>
      </c>
    </row>
    <row r="23495" spans="7:7" ht="15" x14ac:dyDescent="0.25">
      <c r="G23495">
        <v>28</v>
      </c>
    </row>
    <row r="23496" spans="7:7" ht="15" x14ac:dyDescent="0.25">
      <c r="G23496">
        <v>28</v>
      </c>
    </row>
    <row r="23497" spans="7:7" ht="15" x14ac:dyDescent="0.25">
      <c r="G23497">
        <v>28</v>
      </c>
    </row>
    <row r="23498" spans="7:7" ht="15" x14ac:dyDescent="0.25">
      <c r="G23498">
        <v>28</v>
      </c>
    </row>
    <row r="23499" spans="7:7" ht="15" x14ac:dyDescent="0.25">
      <c r="G23499">
        <v>28</v>
      </c>
    </row>
    <row r="23500" spans="7:7" ht="15" x14ac:dyDescent="0.25">
      <c r="G23500">
        <v>28</v>
      </c>
    </row>
    <row r="23501" spans="7:7" ht="15" x14ac:dyDescent="0.25">
      <c r="G23501">
        <v>28</v>
      </c>
    </row>
    <row r="23502" spans="7:7" ht="15" x14ac:dyDescent="0.25">
      <c r="G23502">
        <v>28</v>
      </c>
    </row>
    <row r="23503" spans="7:7" ht="15" x14ac:dyDescent="0.25">
      <c r="G23503">
        <v>28</v>
      </c>
    </row>
    <row r="23504" spans="7:7" ht="15" x14ac:dyDescent="0.25">
      <c r="G23504">
        <v>28</v>
      </c>
    </row>
    <row r="23505" spans="7:7" ht="15" x14ac:dyDescent="0.25">
      <c r="G23505">
        <v>28</v>
      </c>
    </row>
    <row r="23506" spans="7:7" ht="15" x14ac:dyDescent="0.25">
      <c r="G23506">
        <v>28</v>
      </c>
    </row>
    <row r="23507" spans="7:7" ht="15" x14ac:dyDescent="0.25">
      <c r="G23507">
        <v>28</v>
      </c>
    </row>
    <row r="23508" spans="7:7" ht="15" x14ac:dyDescent="0.25">
      <c r="G23508">
        <v>28</v>
      </c>
    </row>
    <row r="23509" spans="7:7" ht="15" x14ac:dyDescent="0.25">
      <c r="G23509">
        <v>28</v>
      </c>
    </row>
    <row r="23510" spans="7:7" ht="15" x14ac:dyDescent="0.25">
      <c r="G23510">
        <v>28</v>
      </c>
    </row>
    <row r="23511" spans="7:7" ht="15" x14ac:dyDescent="0.25">
      <c r="G23511">
        <v>28</v>
      </c>
    </row>
    <row r="23512" spans="7:7" ht="15" x14ac:dyDescent="0.25">
      <c r="G23512">
        <v>28</v>
      </c>
    </row>
    <row r="23513" spans="7:7" ht="15" x14ac:dyDescent="0.25">
      <c r="G23513">
        <v>28</v>
      </c>
    </row>
    <row r="23514" spans="7:7" ht="15" x14ac:dyDescent="0.25">
      <c r="G23514">
        <v>28</v>
      </c>
    </row>
    <row r="23515" spans="7:7" ht="15" x14ac:dyDescent="0.25">
      <c r="G23515">
        <v>28</v>
      </c>
    </row>
    <row r="23516" spans="7:7" ht="15" x14ac:dyDescent="0.25">
      <c r="G23516">
        <v>28</v>
      </c>
    </row>
    <row r="23517" spans="7:7" ht="15" x14ac:dyDescent="0.25">
      <c r="G23517">
        <v>28</v>
      </c>
    </row>
    <row r="23518" spans="7:7" ht="15" x14ac:dyDescent="0.25">
      <c r="G23518">
        <v>28</v>
      </c>
    </row>
    <row r="23519" spans="7:7" ht="15" x14ac:dyDescent="0.25">
      <c r="G23519">
        <v>28</v>
      </c>
    </row>
    <row r="23520" spans="7:7" ht="15" x14ac:dyDescent="0.25">
      <c r="G23520">
        <v>28</v>
      </c>
    </row>
    <row r="23521" spans="7:7" ht="15" x14ac:dyDescent="0.25">
      <c r="G23521">
        <v>28</v>
      </c>
    </row>
    <row r="23522" spans="7:7" ht="15" x14ac:dyDescent="0.25">
      <c r="G23522">
        <v>28</v>
      </c>
    </row>
    <row r="23523" spans="7:7" ht="15" x14ac:dyDescent="0.25">
      <c r="G23523">
        <v>28</v>
      </c>
    </row>
    <row r="23524" spans="7:7" ht="15" x14ac:dyDescent="0.25">
      <c r="G23524">
        <v>28</v>
      </c>
    </row>
    <row r="23525" spans="7:7" ht="15" x14ac:dyDescent="0.25">
      <c r="G23525">
        <v>28</v>
      </c>
    </row>
    <row r="23526" spans="7:7" ht="15" x14ac:dyDescent="0.25">
      <c r="G23526">
        <v>28</v>
      </c>
    </row>
    <row r="23527" spans="7:7" ht="15" x14ac:dyDescent="0.25">
      <c r="G23527">
        <v>28</v>
      </c>
    </row>
    <row r="23528" spans="7:7" ht="15" x14ac:dyDescent="0.25">
      <c r="G23528">
        <v>28</v>
      </c>
    </row>
    <row r="23529" spans="7:7" ht="15" x14ac:dyDescent="0.25">
      <c r="G23529">
        <v>28</v>
      </c>
    </row>
    <row r="23530" spans="7:7" ht="15" x14ac:dyDescent="0.25">
      <c r="G23530">
        <v>28</v>
      </c>
    </row>
    <row r="23531" spans="7:7" ht="15" x14ac:dyDescent="0.25">
      <c r="G23531">
        <v>28</v>
      </c>
    </row>
    <row r="23532" spans="7:7" ht="15" x14ac:dyDescent="0.25">
      <c r="G23532">
        <v>28</v>
      </c>
    </row>
    <row r="23533" spans="7:7" ht="15" x14ac:dyDescent="0.25">
      <c r="G23533">
        <v>28</v>
      </c>
    </row>
    <row r="23534" spans="7:7" ht="15" x14ac:dyDescent="0.25">
      <c r="G23534">
        <v>28</v>
      </c>
    </row>
    <row r="23535" spans="7:7" ht="15" x14ac:dyDescent="0.25">
      <c r="G23535">
        <v>28</v>
      </c>
    </row>
    <row r="23536" spans="7:7" ht="15" x14ac:dyDescent="0.25">
      <c r="G23536">
        <v>28</v>
      </c>
    </row>
    <row r="23537" spans="7:7" ht="15" x14ac:dyDescent="0.25">
      <c r="G23537">
        <v>28</v>
      </c>
    </row>
    <row r="23538" spans="7:7" ht="15" x14ac:dyDescent="0.25">
      <c r="G23538">
        <v>28</v>
      </c>
    </row>
    <row r="23539" spans="7:7" ht="15" x14ac:dyDescent="0.25">
      <c r="G23539">
        <v>28</v>
      </c>
    </row>
    <row r="23540" spans="7:7" ht="15" x14ac:dyDescent="0.25">
      <c r="G23540">
        <v>28</v>
      </c>
    </row>
    <row r="23541" spans="7:7" ht="15" x14ac:dyDescent="0.25">
      <c r="G23541">
        <v>28</v>
      </c>
    </row>
    <row r="23542" spans="7:7" ht="15" x14ac:dyDescent="0.25">
      <c r="G23542">
        <v>28</v>
      </c>
    </row>
    <row r="23543" spans="7:7" ht="15" x14ac:dyDescent="0.25">
      <c r="G23543">
        <v>28</v>
      </c>
    </row>
    <row r="23544" spans="7:7" ht="15" x14ac:dyDescent="0.25">
      <c r="G23544">
        <v>28</v>
      </c>
    </row>
    <row r="23545" spans="7:7" ht="15" x14ac:dyDescent="0.25">
      <c r="G23545">
        <v>28</v>
      </c>
    </row>
    <row r="23546" spans="7:7" ht="15" x14ac:dyDescent="0.25">
      <c r="G23546">
        <v>28</v>
      </c>
    </row>
    <row r="23547" spans="7:7" ht="15" x14ac:dyDescent="0.25">
      <c r="G23547">
        <v>28</v>
      </c>
    </row>
    <row r="23548" spans="7:7" ht="15" x14ac:dyDescent="0.25">
      <c r="G23548">
        <v>28</v>
      </c>
    </row>
    <row r="23549" spans="7:7" ht="15" x14ac:dyDescent="0.25">
      <c r="G23549">
        <v>28</v>
      </c>
    </row>
    <row r="23550" spans="7:7" ht="15" x14ac:dyDescent="0.25">
      <c r="G23550">
        <v>28</v>
      </c>
    </row>
    <row r="23551" spans="7:7" ht="15" x14ac:dyDescent="0.25">
      <c r="G23551">
        <v>28</v>
      </c>
    </row>
    <row r="23552" spans="7:7" ht="15" x14ac:dyDescent="0.25">
      <c r="G23552">
        <v>28</v>
      </c>
    </row>
    <row r="23553" spans="7:7" ht="15" x14ac:dyDescent="0.25">
      <c r="G23553">
        <v>28</v>
      </c>
    </row>
    <row r="23554" spans="7:7" ht="15" x14ac:dyDescent="0.25">
      <c r="G23554">
        <v>28</v>
      </c>
    </row>
    <row r="23555" spans="7:7" ht="15" x14ac:dyDescent="0.25">
      <c r="G23555">
        <v>28</v>
      </c>
    </row>
    <row r="23556" spans="7:7" ht="15" x14ac:dyDescent="0.25">
      <c r="G23556">
        <v>28</v>
      </c>
    </row>
    <row r="23557" spans="7:7" ht="15" x14ac:dyDescent="0.25">
      <c r="G23557">
        <v>28</v>
      </c>
    </row>
    <row r="23558" spans="7:7" ht="15" x14ac:dyDescent="0.25">
      <c r="G23558">
        <v>28</v>
      </c>
    </row>
    <row r="23559" spans="7:7" ht="15" x14ac:dyDescent="0.25">
      <c r="G23559">
        <v>28</v>
      </c>
    </row>
    <row r="23560" spans="7:7" ht="15" x14ac:dyDescent="0.25">
      <c r="G23560">
        <v>28</v>
      </c>
    </row>
    <row r="23561" spans="7:7" ht="15" x14ac:dyDescent="0.25">
      <c r="G23561">
        <v>28</v>
      </c>
    </row>
    <row r="23562" spans="7:7" ht="15" x14ac:dyDescent="0.25">
      <c r="G23562">
        <v>28</v>
      </c>
    </row>
    <row r="23563" spans="7:7" ht="15" x14ac:dyDescent="0.25">
      <c r="G23563">
        <v>28</v>
      </c>
    </row>
    <row r="23564" spans="7:7" ht="15" x14ac:dyDescent="0.25">
      <c r="G23564">
        <v>28</v>
      </c>
    </row>
    <row r="23565" spans="7:7" ht="15" x14ac:dyDescent="0.25">
      <c r="G23565">
        <v>28</v>
      </c>
    </row>
    <row r="23566" spans="7:7" ht="15" x14ac:dyDescent="0.25">
      <c r="G23566">
        <v>28</v>
      </c>
    </row>
    <row r="23567" spans="7:7" ht="15" x14ac:dyDescent="0.25">
      <c r="G23567">
        <v>28</v>
      </c>
    </row>
    <row r="23568" spans="7:7" ht="15" x14ac:dyDescent="0.25">
      <c r="G23568">
        <v>28</v>
      </c>
    </row>
    <row r="23569" spans="7:7" ht="15" x14ac:dyDescent="0.25">
      <c r="G23569">
        <v>28</v>
      </c>
    </row>
    <row r="23570" spans="7:7" ht="15" x14ac:dyDescent="0.25">
      <c r="G23570">
        <v>28</v>
      </c>
    </row>
    <row r="23571" spans="7:7" ht="15" x14ac:dyDescent="0.25">
      <c r="G23571">
        <v>28</v>
      </c>
    </row>
    <row r="23572" spans="7:7" ht="15" x14ac:dyDescent="0.25">
      <c r="G23572">
        <v>28</v>
      </c>
    </row>
    <row r="23573" spans="7:7" ht="15" x14ac:dyDescent="0.25">
      <c r="G23573">
        <v>28</v>
      </c>
    </row>
    <row r="23574" spans="7:7" ht="15" x14ac:dyDescent="0.25">
      <c r="G23574">
        <v>28</v>
      </c>
    </row>
    <row r="23575" spans="7:7" ht="15" x14ac:dyDescent="0.25">
      <c r="G23575">
        <v>28</v>
      </c>
    </row>
    <row r="23576" spans="7:7" ht="15" x14ac:dyDescent="0.25">
      <c r="G23576">
        <v>28</v>
      </c>
    </row>
    <row r="23577" spans="7:7" ht="15" x14ac:dyDescent="0.25">
      <c r="G23577">
        <v>28</v>
      </c>
    </row>
    <row r="23578" spans="7:7" ht="15" x14ac:dyDescent="0.25">
      <c r="G23578">
        <v>28</v>
      </c>
    </row>
    <row r="23579" spans="7:7" ht="15" x14ac:dyDescent="0.25">
      <c r="G23579">
        <v>28</v>
      </c>
    </row>
    <row r="23580" spans="7:7" ht="15" x14ac:dyDescent="0.25">
      <c r="G23580">
        <v>28</v>
      </c>
    </row>
    <row r="23581" spans="7:7" ht="15" x14ac:dyDescent="0.25">
      <c r="G23581">
        <v>28</v>
      </c>
    </row>
    <row r="23582" spans="7:7" ht="15" x14ac:dyDescent="0.25">
      <c r="G23582">
        <v>28</v>
      </c>
    </row>
    <row r="23583" spans="7:7" ht="15" x14ac:dyDescent="0.25">
      <c r="G23583">
        <v>28</v>
      </c>
    </row>
    <row r="23584" spans="7:7" ht="15" x14ac:dyDescent="0.25">
      <c r="G23584">
        <v>28</v>
      </c>
    </row>
    <row r="23585" spans="7:7" ht="15" x14ac:dyDescent="0.25">
      <c r="G23585">
        <v>28</v>
      </c>
    </row>
    <row r="23586" spans="7:7" ht="15" x14ac:dyDescent="0.25">
      <c r="G23586">
        <v>28</v>
      </c>
    </row>
    <row r="23587" spans="7:7" ht="15" x14ac:dyDescent="0.25">
      <c r="G23587">
        <v>28</v>
      </c>
    </row>
    <row r="23588" spans="7:7" ht="15" x14ac:dyDescent="0.25">
      <c r="G23588">
        <v>28</v>
      </c>
    </row>
    <row r="23589" spans="7:7" ht="15" x14ac:dyDescent="0.25">
      <c r="G23589">
        <v>28</v>
      </c>
    </row>
    <row r="23590" spans="7:7" ht="15" x14ac:dyDescent="0.25">
      <c r="G23590">
        <v>28</v>
      </c>
    </row>
    <row r="23591" spans="7:7" ht="15" x14ac:dyDescent="0.25">
      <c r="G23591">
        <v>28</v>
      </c>
    </row>
    <row r="23592" spans="7:7" ht="15" x14ac:dyDescent="0.25">
      <c r="G23592">
        <v>28</v>
      </c>
    </row>
    <row r="23593" spans="7:7" ht="15" x14ac:dyDescent="0.25">
      <c r="G23593">
        <v>28</v>
      </c>
    </row>
    <row r="23594" spans="7:7" ht="15" x14ac:dyDescent="0.25">
      <c r="G23594">
        <v>28</v>
      </c>
    </row>
    <row r="23595" spans="7:7" ht="15" x14ac:dyDescent="0.25">
      <c r="G23595">
        <v>28</v>
      </c>
    </row>
    <row r="23596" spans="7:7" ht="15" x14ac:dyDescent="0.25">
      <c r="G23596">
        <v>28</v>
      </c>
    </row>
    <row r="23597" spans="7:7" ht="15" x14ac:dyDescent="0.25">
      <c r="G23597">
        <v>28</v>
      </c>
    </row>
    <row r="23598" spans="7:7" ht="15" x14ac:dyDescent="0.25">
      <c r="G23598">
        <v>28</v>
      </c>
    </row>
    <row r="23599" spans="7:7" ht="15" x14ac:dyDescent="0.25">
      <c r="G23599">
        <v>28</v>
      </c>
    </row>
    <row r="23600" spans="7:7" ht="15" x14ac:dyDescent="0.25">
      <c r="G23600">
        <v>28</v>
      </c>
    </row>
    <row r="23601" spans="7:7" ht="15" x14ac:dyDescent="0.25">
      <c r="G23601">
        <v>28</v>
      </c>
    </row>
    <row r="23602" spans="7:7" ht="15" x14ac:dyDescent="0.25">
      <c r="G23602">
        <v>28</v>
      </c>
    </row>
    <row r="23603" spans="7:7" ht="15" x14ac:dyDescent="0.25">
      <c r="G23603">
        <v>28</v>
      </c>
    </row>
    <row r="23604" spans="7:7" ht="15" x14ac:dyDescent="0.25">
      <c r="G23604">
        <v>28</v>
      </c>
    </row>
    <row r="23605" spans="7:7" ht="15" x14ac:dyDescent="0.25">
      <c r="G23605">
        <v>28</v>
      </c>
    </row>
    <row r="23606" spans="7:7" ht="15" x14ac:dyDescent="0.25">
      <c r="G23606">
        <v>28</v>
      </c>
    </row>
    <row r="23607" spans="7:7" ht="15" x14ac:dyDescent="0.25">
      <c r="G23607">
        <v>28</v>
      </c>
    </row>
    <row r="23608" spans="7:7" ht="15" x14ac:dyDescent="0.25">
      <c r="G23608">
        <v>28</v>
      </c>
    </row>
    <row r="23609" spans="7:7" ht="15" x14ac:dyDescent="0.25">
      <c r="G23609">
        <v>28</v>
      </c>
    </row>
    <row r="23610" spans="7:7" ht="15" x14ac:dyDescent="0.25">
      <c r="G23610">
        <v>28</v>
      </c>
    </row>
    <row r="23611" spans="7:7" ht="15" x14ac:dyDescent="0.25">
      <c r="G23611">
        <v>28</v>
      </c>
    </row>
    <row r="23612" spans="7:7" ht="15" x14ac:dyDescent="0.25">
      <c r="G23612">
        <v>28</v>
      </c>
    </row>
    <row r="23613" spans="7:7" ht="15" x14ac:dyDescent="0.25">
      <c r="G23613">
        <v>28</v>
      </c>
    </row>
    <row r="23614" spans="7:7" ht="15" x14ac:dyDescent="0.25">
      <c r="G23614">
        <v>28</v>
      </c>
    </row>
    <row r="23615" spans="7:7" ht="15" x14ac:dyDescent="0.25">
      <c r="G23615">
        <v>28</v>
      </c>
    </row>
    <row r="23616" spans="7:7" ht="15" x14ac:dyDescent="0.25">
      <c r="G23616">
        <v>28</v>
      </c>
    </row>
    <row r="23617" spans="7:7" ht="15" x14ac:dyDescent="0.25">
      <c r="G23617">
        <v>28</v>
      </c>
    </row>
    <row r="23618" spans="7:7" ht="15" x14ac:dyDescent="0.25">
      <c r="G23618">
        <v>28</v>
      </c>
    </row>
    <row r="23619" spans="7:7" ht="15" x14ac:dyDescent="0.25">
      <c r="G23619">
        <v>28</v>
      </c>
    </row>
    <row r="23620" spans="7:7" ht="15" x14ac:dyDescent="0.25">
      <c r="G23620">
        <v>28</v>
      </c>
    </row>
    <row r="23621" spans="7:7" ht="15" x14ac:dyDescent="0.25">
      <c r="G23621">
        <v>28</v>
      </c>
    </row>
    <row r="23622" spans="7:7" ht="15" x14ac:dyDescent="0.25">
      <c r="G23622">
        <v>28</v>
      </c>
    </row>
    <row r="23623" spans="7:7" ht="15" x14ac:dyDescent="0.25">
      <c r="G23623">
        <v>28</v>
      </c>
    </row>
    <row r="23624" spans="7:7" ht="15" x14ac:dyDescent="0.25">
      <c r="G23624">
        <v>28</v>
      </c>
    </row>
    <row r="23625" spans="7:7" ht="15" x14ac:dyDescent="0.25">
      <c r="G23625">
        <v>28</v>
      </c>
    </row>
    <row r="23626" spans="7:7" ht="15" x14ac:dyDescent="0.25">
      <c r="G23626">
        <v>28</v>
      </c>
    </row>
    <row r="23627" spans="7:7" ht="15" x14ac:dyDescent="0.25">
      <c r="G23627">
        <v>28</v>
      </c>
    </row>
    <row r="23628" spans="7:7" ht="15" x14ac:dyDescent="0.25">
      <c r="G23628">
        <v>28</v>
      </c>
    </row>
    <row r="23629" spans="7:7" ht="15" x14ac:dyDescent="0.25">
      <c r="G23629">
        <v>28</v>
      </c>
    </row>
    <row r="23630" spans="7:7" ht="15" x14ac:dyDescent="0.25">
      <c r="G23630">
        <v>28</v>
      </c>
    </row>
    <row r="23631" spans="7:7" ht="15" x14ac:dyDescent="0.25">
      <c r="G23631">
        <v>28</v>
      </c>
    </row>
    <row r="23632" spans="7:7" ht="15" x14ac:dyDescent="0.25">
      <c r="G23632">
        <v>28</v>
      </c>
    </row>
    <row r="23633" spans="7:7" ht="15" x14ac:dyDescent="0.25">
      <c r="G23633">
        <v>28</v>
      </c>
    </row>
    <row r="23634" spans="7:7" ht="15" x14ac:dyDescent="0.25">
      <c r="G23634">
        <v>28</v>
      </c>
    </row>
    <row r="23635" spans="7:7" ht="15" x14ac:dyDescent="0.25">
      <c r="G23635">
        <v>28</v>
      </c>
    </row>
    <row r="23636" spans="7:7" ht="15" x14ac:dyDescent="0.25">
      <c r="G23636">
        <v>28</v>
      </c>
    </row>
    <row r="23637" spans="7:7" ht="15" x14ac:dyDescent="0.25">
      <c r="G23637">
        <v>28</v>
      </c>
    </row>
    <row r="23638" spans="7:7" ht="15" x14ac:dyDescent="0.25">
      <c r="G23638">
        <v>28</v>
      </c>
    </row>
    <row r="23639" spans="7:7" ht="15" x14ac:dyDescent="0.25">
      <c r="G23639">
        <v>28</v>
      </c>
    </row>
    <row r="23640" spans="7:7" ht="15" x14ac:dyDescent="0.25">
      <c r="G23640">
        <v>28</v>
      </c>
    </row>
    <row r="23641" spans="7:7" ht="15" x14ac:dyDescent="0.25">
      <c r="G23641">
        <v>28</v>
      </c>
    </row>
    <row r="23642" spans="7:7" ht="15" x14ac:dyDescent="0.25">
      <c r="G23642">
        <v>28</v>
      </c>
    </row>
    <row r="23643" spans="7:7" ht="15" x14ac:dyDescent="0.25">
      <c r="G23643">
        <v>28</v>
      </c>
    </row>
    <row r="23644" spans="7:7" ht="15" x14ac:dyDescent="0.25">
      <c r="G23644">
        <v>28</v>
      </c>
    </row>
    <row r="23645" spans="7:7" ht="15" x14ac:dyDescent="0.25">
      <c r="G23645">
        <v>28</v>
      </c>
    </row>
    <row r="23646" spans="7:7" ht="15" x14ac:dyDescent="0.25">
      <c r="G23646">
        <v>28</v>
      </c>
    </row>
    <row r="23647" spans="7:7" ht="15" x14ac:dyDescent="0.25">
      <c r="G23647">
        <v>28</v>
      </c>
    </row>
    <row r="23648" spans="7:7" ht="15" x14ac:dyDescent="0.25">
      <c r="G23648">
        <v>28</v>
      </c>
    </row>
    <row r="23649" spans="7:7" ht="15" x14ac:dyDescent="0.25">
      <c r="G23649">
        <v>28</v>
      </c>
    </row>
    <row r="23650" spans="7:7" ht="15" x14ac:dyDescent="0.25">
      <c r="G23650">
        <v>28</v>
      </c>
    </row>
    <row r="23651" spans="7:7" ht="15" x14ac:dyDescent="0.25">
      <c r="G23651">
        <v>28</v>
      </c>
    </row>
    <row r="23652" spans="7:7" ht="15" x14ac:dyDescent="0.25">
      <c r="G23652">
        <v>28</v>
      </c>
    </row>
    <row r="23653" spans="7:7" ht="15" x14ac:dyDescent="0.25">
      <c r="G23653">
        <v>28</v>
      </c>
    </row>
    <row r="23654" spans="7:7" ht="15" x14ac:dyDescent="0.25">
      <c r="G23654">
        <v>28</v>
      </c>
    </row>
    <row r="23655" spans="7:7" ht="15" x14ac:dyDescent="0.25">
      <c r="G23655">
        <v>28</v>
      </c>
    </row>
    <row r="23656" spans="7:7" ht="15" x14ac:dyDescent="0.25">
      <c r="G23656">
        <v>28</v>
      </c>
    </row>
    <row r="23657" spans="7:7" ht="15" x14ac:dyDescent="0.25">
      <c r="G23657">
        <v>28</v>
      </c>
    </row>
    <row r="23658" spans="7:7" ht="15" x14ac:dyDescent="0.25">
      <c r="G23658">
        <v>28</v>
      </c>
    </row>
    <row r="23659" spans="7:7" ht="15" x14ac:dyDescent="0.25">
      <c r="G23659">
        <v>28</v>
      </c>
    </row>
    <row r="23660" spans="7:7" ht="15" x14ac:dyDescent="0.25">
      <c r="G23660">
        <v>28</v>
      </c>
    </row>
    <row r="23661" spans="7:7" ht="15" x14ac:dyDescent="0.25">
      <c r="G23661">
        <v>28</v>
      </c>
    </row>
    <row r="23662" spans="7:7" ht="15" x14ac:dyDescent="0.25">
      <c r="G23662">
        <v>28</v>
      </c>
    </row>
    <row r="23663" spans="7:7" ht="15" x14ac:dyDescent="0.25">
      <c r="G23663">
        <v>28</v>
      </c>
    </row>
    <row r="23664" spans="7:7" ht="15" x14ac:dyDescent="0.25">
      <c r="G23664">
        <v>28</v>
      </c>
    </row>
    <row r="23665" spans="7:7" ht="15" x14ac:dyDescent="0.25">
      <c r="G23665">
        <v>28</v>
      </c>
    </row>
    <row r="23666" spans="7:7" ht="15" x14ac:dyDescent="0.25">
      <c r="G23666">
        <v>28</v>
      </c>
    </row>
    <row r="23667" spans="7:7" ht="15" x14ac:dyDescent="0.25">
      <c r="G23667">
        <v>28</v>
      </c>
    </row>
    <row r="23668" spans="7:7" ht="15" x14ac:dyDescent="0.25">
      <c r="G23668">
        <v>28</v>
      </c>
    </row>
    <row r="23669" spans="7:7" ht="15" x14ac:dyDescent="0.25">
      <c r="G23669">
        <v>28</v>
      </c>
    </row>
    <row r="23670" spans="7:7" ht="15" x14ac:dyDescent="0.25">
      <c r="G23670">
        <v>28</v>
      </c>
    </row>
    <row r="23671" spans="7:7" ht="15" x14ac:dyDescent="0.25">
      <c r="G23671">
        <v>28</v>
      </c>
    </row>
    <row r="23672" spans="7:7" ht="15" x14ac:dyDescent="0.25">
      <c r="G23672">
        <v>28</v>
      </c>
    </row>
    <row r="23673" spans="7:7" ht="15" x14ac:dyDescent="0.25">
      <c r="G23673">
        <v>28</v>
      </c>
    </row>
    <row r="23674" spans="7:7" ht="15" x14ac:dyDescent="0.25">
      <c r="G23674">
        <v>28</v>
      </c>
    </row>
    <row r="23675" spans="7:7" ht="15" x14ac:dyDescent="0.25">
      <c r="G23675">
        <v>28</v>
      </c>
    </row>
    <row r="23676" spans="7:7" ht="15" x14ac:dyDescent="0.25">
      <c r="G23676">
        <v>28</v>
      </c>
    </row>
    <row r="23677" spans="7:7" ht="15" x14ac:dyDescent="0.25">
      <c r="G23677">
        <v>28</v>
      </c>
    </row>
    <row r="23678" spans="7:7" ht="15" x14ac:dyDescent="0.25">
      <c r="G23678">
        <v>28</v>
      </c>
    </row>
    <row r="23679" spans="7:7" ht="15" x14ac:dyDescent="0.25">
      <c r="G23679">
        <v>28</v>
      </c>
    </row>
    <row r="23680" spans="7:7" ht="15" x14ac:dyDescent="0.25">
      <c r="G23680">
        <v>28</v>
      </c>
    </row>
    <row r="23681" spans="7:7" ht="15" x14ac:dyDescent="0.25">
      <c r="G23681">
        <v>28</v>
      </c>
    </row>
    <row r="23682" spans="7:7" ht="15" x14ac:dyDescent="0.25">
      <c r="G23682">
        <v>28</v>
      </c>
    </row>
    <row r="23683" spans="7:7" ht="15" x14ac:dyDescent="0.25">
      <c r="G23683">
        <v>28</v>
      </c>
    </row>
    <row r="23684" spans="7:7" ht="15" x14ac:dyDescent="0.25">
      <c r="G23684">
        <v>28</v>
      </c>
    </row>
    <row r="23685" spans="7:7" ht="15" x14ac:dyDescent="0.25">
      <c r="G23685">
        <v>28</v>
      </c>
    </row>
    <row r="23686" spans="7:7" ht="15" x14ac:dyDescent="0.25">
      <c r="G23686">
        <v>28</v>
      </c>
    </row>
    <row r="23687" spans="7:7" ht="15" x14ac:dyDescent="0.25">
      <c r="G23687">
        <v>28</v>
      </c>
    </row>
    <row r="23688" spans="7:7" ht="15" x14ac:dyDescent="0.25">
      <c r="G23688">
        <v>28</v>
      </c>
    </row>
    <row r="23689" spans="7:7" ht="15" x14ac:dyDescent="0.25">
      <c r="G23689">
        <v>28</v>
      </c>
    </row>
    <row r="23690" spans="7:7" ht="15" x14ac:dyDescent="0.25">
      <c r="G23690">
        <v>28</v>
      </c>
    </row>
    <row r="23691" spans="7:7" ht="15" x14ac:dyDescent="0.25">
      <c r="G23691">
        <v>28</v>
      </c>
    </row>
    <row r="23692" spans="7:7" ht="15" x14ac:dyDescent="0.25">
      <c r="G23692">
        <v>28</v>
      </c>
    </row>
    <row r="23693" spans="7:7" ht="15" x14ac:dyDescent="0.25">
      <c r="G23693">
        <v>28</v>
      </c>
    </row>
    <row r="23694" spans="7:7" ht="15" x14ac:dyDescent="0.25">
      <c r="G23694">
        <v>28</v>
      </c>
    </row>
    <row r="23695" spans="7:7" ht="15" x14ac:dyDescent="0.25">
      <c r="G23695">
        <v>28</v>
      </c>
    </row>
    <row r="23696" spans="7:7" ht="15" x14ac:dyDescent="0.25">
      <c r="G23696">
        <v>28</v>
      </c>
    </row>
    <row r="23697" spans="7:7" ht="15" x14ac:dyDescent="0.25">
      <c r="G23697">
        <v>28</v>
      </c>
    </row>
    <row r="23698" spans="7:7" ht="15" x14ac:dyDescent="0.25">
      <c r="G23698">
        <v>28</v>
      </c>
    </row>
    <row r="23699" spans="7:7" ht="15" x14ac:dyDescent="0.25">
      <c r="G23699">
        <v>28</v>
      </c>
    </row>
    <row r="23700" spans="7:7" ht="15" x14ac:dyDescent="0.25">
      <c r="G23700">
        <v>28</v>
      </c>
    </row>
    <row r="23701" spans="7:7" ht="15" x14ac:dyDescent="0.25">
      <c r="G23701">
        <v>28</v>
      </c>
    </row>
    <row r="23702" spans="7:7" ht="15" x14ac:dyDescent="0.25">
      <c r="G23702">
        <v>28</v>
      </c>
    </row>
    <row r="23703" spans="7:7" ht="15" x14ac:dyDescent="0.25">
      <c r="G23703">
        <v>28</v>
      </c>
    </row>
    <row r="23704" spans="7:7" ht="15" x14ac:dyDescent="0.25">
      <c r="G23704">
        <v>28</v>
      </c>
    </row>
    <row r="23705" spans="7:7" ht="15" x14ac:dyDescent="0.25">
      <c r="G23705">
        <v>28</v>
      </c>
    </row>
    <row r="23706" spans="7:7" ht="15" x14ac:dyDescent="0.25">
      <c r="G23706">
        <v>28</v>
      </c>
    </row>
    <row r="23707" spans="7:7" ht="15" x14ac:dyDescent="0.25">
      <c r="G23707">
        <v>28</v>
      </c>
    </row>
    <row r="23708" spans="7:7" ht="15" x14ac:dyDescent="0.25">
      <c r="G23708">
        <v>28</v>
      </c>
    </row>
    <row r="23709" spans="7:7" ht="15" x14ac:dyDescent="0.25">
      <c r="G23709">
        <v>28</v>
      </c>
    </row>
    <row r="23710" spans="7:7" ht="15" x14ac:dyDescent="0.25">
      <c r="G23710">
        <v>28</v>
      </c>
    </row>
    <row r="23711" spans="7:7" ht="15" x14ac:dyDescent="0.25">
      <c r="G23711">
        <v>28</v>
      </c>
    </row>
    <row r="23712" spans="7:7" ht="15" x14ac:dyDescent="0.25">
      <c r="G23712">
        <v>28</v>
      </c>
    </row>
    <row r="23713" spans="7:7" ht="15" x14ac:dyDescent="0.25">
      <c r="G23713">
        <v>28</v>
      </c>
    </row>
    <row r="23714" spans="7:7" ht="15" x14ac:dyDescent="0.25">
      <c r="G23714">
        <v>28</v>
      </c>
    </row>
    <row r="23715" spans="7:7" ht="15" x14ac:dyDescent="0.25">
      <c r="G23715">
        <v>28</v>
      </c>
    </row>
    <row r="23716" spans="7:7" ht="15" x14ac:dyDescent="0.25">
      <c r="G23716">
        <v>28</v>
      </c>
    </row>
    <row r="23717" spans="7:7" ht="15" x14ac:dyDescent="0.25">
      <c r="G23717">
        <v>28</v>
      </c>
    </row>
    <row r="23718" spans="7:7" ht="15" x14ac:dyDescent="0.25">
      <c r="G23718">
        <v>28</v>
      </c>
    </row>
    <row r="23719" spans="7:7" ht="15" x14ac:dyDescent="0.25">
      <c r="G23719">
        <v>28</v>
      </c>
    </row>
    <row r="23720" spans="7:7" ht="15" x14ac:dyDescent="0.25">
      <c r="G23720">
        <v>28</v>
      </c>
    </row>
    <row r="23721" spans="7:7" ht="15" x14ac:dyDescent="0.25">
      <c r="G23721">
        <v>28</v>
      </c>
    </row>
    <row r="23722" spans="7:7" ht="15" x14ac:dyDescent="0.25">
      <c r="G23722">
        <v>28</v>
      </c>
    </row>
    <row r="23723" spans="7:7" ht="15" x14ac:dyDescent="0.25">
      <c r="G23723">
        <v>28</v>
      </c>
    </row>
    <row r="23724" spans="7:7" ht="15" x14ac:dyDescent="0.25">
      <c r="G23724">
        <v>28</v>
      </c>
    </row>
    <row r="23725" spans="7:7" ht="15" x14ac:dyDescent="0.25">
      <c r="G23725">
        <v>28</v>
      </c>
    </row>
    <row r="23726" spans="7:7" ht="15" x14ac:dyDescent="0.25">
      <c r="G23726">
        <v>28</v>
      </c>
    </row>
    <row r="23727" spans="7:7" ht="15" x14ac:dyDescent="0.25">
      <c r="G23727">
        <v>28</v>
      </c>
    </row>
    <row r="23728" spans="7:7" ht="15" x14ac:dyDescent="0.25">
      <c r="G23728">
        <v>28</v>
      </c>
    </row>
    <row r="23729" spans="7:7" ht="15" x14ac:dyDescent="0.25">
      <c r="G23729">
        <v>28</v>
      </c>
    </row>
    <row r="23730" spans="7:7" ht="15" x14ac:dyDescent="0.25">
      <c r="G23730">
        <v>28</v>
      </c>
    </row>
    <row r="23731" spans="7:7" ht="15" x14ac:dyDescent="0.25">
      <c r="G23731">
        <v>28</v>
      </c>
    </row>
    <row r="23732" spans="7:7" ht="15" x14ac:dyDescent="0.25">
      <c r="G23732">
        <v>28</v>
      </c>
    </row>
    <row r="23733" spans="7:7" ht="15" x14ac:dyDescent="0.25">
      <c r="G23733">
        <v>28</v>
      </c>
    </row>
    <row r="23734" spans="7:7" ht="15" x14ac:dyDescent="0.25">
      <c r="G23734">
        <v>28</v>
      </c>
    </row>
    <row r="23735" spans="7:7" ht="15" x14ac:dyDescent="0.25">
      <c r="G23735">
        <v>28</v>
      </c>
    </row>
    <row r="23736" spans="7:7" ht="15" x14ac:dyDescent="0.25">
      <c r="G23736">
        <v>28</v>
      </c>
    </row>
    <row r="23737" spans="7:7" ht="15" x14ac:dyDescent="0.25">
      <c r="G23737">
        <v>28</v>
      </c>
    </row>
    <row r="23738" spans="7:7" ht="15" x14ac:dyDescent="0.25">
      <c r="G23738">
        <v>28</v>
      </c>
    </row>
    <row r="23739" spans="7:7" ht="15" x14ac:dyDescent="0.25">
      <c r="G23739">
        <v>28</v>
      </c>
    </row>
    <row r="23740" spans="7:7" ht="15" x14ac:dyDescent="0.25">
      <c r="G23740">
        <v>28</v>
      </c>
    </row>
    <row r="23741" spans="7:7" ht="15" x14ac:dyDescent="0.25">
      <c r="G23741">
        <v>28</v>
      </c>
    </row>
    <row r="23742" spans="7:7" ht="15" x14ac:dyDescent="0.25">
      <c r="G23742">
        <v>28</v>
      </c>
    </row>
    <row r="23743" spans="7:7" ht="15" x14ac:dyDescent="0.25">
      <c r="G23743">
        <v>28</v>
      </c>
    </row>
    <row r="23744" spans="7:7" ht="15" x14ac:dyDescent="0.25">
      <c r="G23744">
        <v>28</v>
      </c>
    </row>
    <row r="23745" spans="7:7" ht="15" x14ac:dyDescent="0.25">
      <c r="G23745">
        <v>28</v>
      </c>
    </row>
    <row r="23746" spans="7:7" ht="15" x14ac:dyDescent="0.25">
      <c r="G23746">
        <v>28</v>
      </c>
    </row>
    <row r="23747" spans="7:7" ht="15" x14ac:dyDescent="0.25">
      <c r="G23747">
        <v>28</v>
      </c>
    </row>
    <row r="23748" spans="7:7" ht="15" x14ac:dyDescent="0.25">
      <c r="G23748">
        <v>28</v>
      </c>
    </row>
    <row r="23749" spans="7:7" ht="15" x14ac:dyDescent="0.25">
      <c r="G23749">
        <v>28</v>
      </c>
    </row>
    <row r="23750" spans="7:7" ht="15" x14ac:dyDescent="0.25">
      <c r="G23750">
        <v>28</v>
      </c>
    </row>
    <row r="23751" spans="7:7" ht="15" x14ac:dyDescent="0.25">
      <c r="G23751">
        <v>28</v>
      </c>
    </row>
    <row r="23752" spans="7:7" ht="15" x14ac:dyDescent="0.25">
      <c r="G23752">
        <v>28</v>
      </c>
    </row>
    <row r="23753" spans="7:7" ht="15" x14ac:dyDescent="0.25">
      <c r="G23753">
        <v>28</v>
      </c>
    </row>
    <row r="23754" spans="7:7" ht="15" x14ac:dyDescent="0.25">
      <c r="G23754">
        <v>28</v>
      </c>
    </row>
    <row r="23755" spans="7:7" ht="15" x14ac:dyDescent="0.25">
      <c r="G23755">
        <v>28</v>
      </c>
    </row>
    <row r="23756" spans="7:7" ht="15" x14ac:dyDescent="0.25">
      <c r="G23756">
        <v>28</v>
      </c>
    </row>
    <row r="23757" spans="7:7" ht="15" x14ac:dyDescent="0.25">
      <c r="G23757">
        <v>28</v>
      </c>
    </row>
    <row r="23758" spans="7:7" ht="15" x14ac:dyDescent="0.25">
      <c r="G23758">
        <v>28</v>
      </c>
    </row>
    <row r="23759" spans="7:7" ht="15" x14ac:dyDescent="0.25">
      <c r="G23759">
        <v>28</v>
      </c>
    </row>
    <row r="23760" spans="7:7" ht="15" x14ac:dyDescent="0.25">
      <c r="G23760">
        <v>28</v>
      </c>
    </row>
    <row r="23761" spans="7:7" ht="15" x14ac:dyDescent="0.25">
      <c r="G23761">
        <v>28</v>
      </c>
    </row>
    <row r="23762" spans="7:7" ht="15" x14ac:dyDescent="0.25">
      <c r="G23762">
        <v>28</v>
      </c>
    </row>
    <row r="23763" spans="7:7" ht="15" x14ac:dyDescent="0.25">
      <c r="G23763">
        <v>28</v>
      </c>
    </row>
    <row r="23764" spans="7:7" ht="15" x14ac:dyDescent="0.25">
      <c r="G23764">
        <v>28</v>
      </c>
    </row>
    <row r="23765" spans="7:7" ht="15" x14ac:dyDescent="0.25">
      <c r="G23765">
        <v>28</v>
      </c>
    </row>
    <row r="23766" spans="7:7" ht="15" x14ac:dyDescent="0.25">
      <c r="G23766">
        <v>28</v>
      </c>
    </row>
    <row r="23767" spans="7:7" ht="15" x14ac:dyDescent="0.25">
      <c r="G23767">
        <v>28</v>
      </c>
    </row>
    <row r="23768" spans="7:7" ht="15" x14ac:dyDescent="0.25">
      <c r="G23768">
        <v>28</v>
      </c>
    </row>
    <row r="23769" spans="7:7" ht="15" x14ac:dyDescent="0.25">
      <c r="G23769">
        <v>28</v>
      </c>
    </row>
    <row r="23770" spans="7:7" ht="15" x14ac:dyDescent="0.25">
      <c r="G23770">
        <v>28</v>
      </c>
    </row>
    <row r="23771" spans="7:7" ht="15" x14ac:dyDescent="0.25">
      <c r="G23771">
        <v>28</v>
      </c>
    </row>
    <row r="23772" spans="7:7" ht="15" x14ac:dyDescent="0.25">
      <c r="G23772">
        <v>28</v>
      </c>
    </row>
    <row r="23773" spans="7:7" ht="15" x14ac:dyDescent="0.25">
      <c r="G23773">
        <v>28</v>
      </c>
    </row>
    <row r="23774" spans="7:7" ht="15" x14ac:dyDescent="0.25">
      <c r="G23774">
        <v>28</v>
      </c>
    </row>
    <row r="23775" spans="7:7" ht="15" x14ac:dyDescent="0.25">
      <c r="G23775">
        <v>28</v>
      </c>
    </row>
    <row r="23776" spans="7:7" ht="15" x14ac:dyDescent="0.25">
      <c r="G23776">
        <v>28</v>
      </c>
    </row>
    <row r="23777" spans="7:7" ht="15" x14ac:dyDescent="0.25">
      <c r="G23777">
        <v>28</v>
      </c>
    </row>
    <row r="23778" spans="7:7" ht="15" x14ac:dyDescent="0.25">
      <c r="G23778">
        <v>28</v>
      </c>
    </row>
    <row r="23779" spans="7:7" ht="15" x14ac:dyDescent="0.25">
      <c r="G23779">
        <v>28</v>
      </c>
    </row>
    <row r="23780" spans="7:7" ht="15" x14ac:dyDescent="0.25">
      <c r="G23780">
        <v>28</v>
      </c>
    </row>
    <row r="23781" spans="7:7" ht="15" x14ac:dyDescent="0.25">
      <c r="G23781">
        <v>28</v>
      </c>
    </row>
    <row r="23782" spans="7:7" ht="15" x14ac:dyDescent="0.25">
      <c r="G23782">
        <v>28</v>
      </c>
    </row>
    <row r="23783" spans="7:7" ht="15" x14ac:dyDescent="0.25">
      <c r="G23783">
        <v>28</v>
      </c>
    </row>
    <row r="23784" spans="7:7" ht="15" x14ac:dyDescent="0.25">
      <c r="G23784">
        <v>28</v>
      </c>
    </row>
    <row r="23785" spans="7:7" ht="15" x14ac:dyDescent="0.25">
      <c r="G23785">
        <v>28</v>
      </c>
    </row>
    <row r="23786" spans="7:7" ht="15" x14ac:dyDescent="0.25">
      <c r="G23786">
        <v>28</v>
      </c>
    </row>
    <row r="23787" spans="7:7" ht="15" x14ac:dyDescent="0.25">
      <c r="G23787">
        <v>28</v>
      </c>
    </row>
    <row r="23788" spans="7:7" ht="15" x14ac:dyDescent="0.25">
      <c r="G23788">
        <v>28</v>
      </c>
    </row>
    <row r="23789" spans="7:7" ht="15" x14ac:dyDescent="0.25">
      <c r="G23789">
        <v>28</v>
      </c>
    </row>
    <row r="23790" spans="7:7" ht="15" x14ac:dyDescent="0.25">
      <c r="G23790">
        <v>28</v>
      </c>
    </row>
    <row r="23791" spans="7:7" ht="15" x14ac:dyDescent="0.25">
      <c r="G23791">
        <v>28</v>
      </c>
    </row>
    <row r="23792" spans="7:7" ht="15" x14ac:dyDescent="0.25">
      <c r="G23792">
        <v>28</v>
      </c>
    </row>
    <row r="23793" spans="7:7" ht="15" x14ac:dyDescent="0.25">
      <c r="G23793">
        <v>28</v>
      </c>
    </row>
    <row r="23794" spans="7:7" ht="15" x14ac:dyDescent="0.25">
      <c r="G23794">
        <v>28</v>
      </c>
    </row>
    <row r="23795" spans="7:7" ht="15" x14ac:dyDescent="0.25">
      <c r="G23795">
        <v>28</v>
      </c>
    </row>
    <row r="23796" spans="7:7" ht="15" x14ac:dyDescent="0.25">
      <c r="G23796">
        <v>28</v>
      </c>
    </row>
    <row r="23797" spans="7:7" ht="15" x14ac:dyDescent="0.25">
      <c r="G23797">
        <v>28</v>
      </c>
    </row>
    <row r="23798" spans="7:7" ht="15" x14ac:dyDescent="0.25">
      <c r="G23798">
        <v>28</v>
      </c>
    </row>
    <row r="23799" spans="7:7" ht="15" x14ac:dyDescent="0.25">
      <c r="G23799">
        <v>28</v>
      </c>
    </row>
    <row r="23800" spans="7:7" ht="15" x14ac:dyDescent="0.25">
      <c r="G23800">
        <v>28</v>
      </c>
    </row>
    <row r="23801" spans="7:7" ht="15" x14ac:dyDescent="0.25">
      <c r="G23801">
        <v>28</v>
      </c>
    </row>
    <row r="23802" spans="7:7" ht="15" x14ac:dyDescent="0.25">
      <c r="G23802">
        <v>28</v>
      </c>
    </row>
    <row r="23803" spans="7:7" ht="15" x14ac:dyDescent="0.25">
      <c r="G23803">
        <v>28</v>
      </c>
    </row>
    <row r="23804" spans="7:7" ht="15" x14ac:dyDescent="0.25">
      <c r="G23804">
        <v>28</v>
      </c>
    </row>
    <row r="23805" spans="7:7" ht="15" x14ac:dyDescent="0.25">
      <c r="G23805">
        <v>28</v>
      </c>
    </row>
    <row r="23806" spans="7:7" ht="15" x14ac:dyDescent="0.25">
      <c r="G23806">
        <v>28</v>
      </c>
    </row>
    <row r="23807" spans="7:7" ht="15" x14ac:dyDescent="0.25">
      <c r="G23807">
        <v>28</v>
      </c>
    </row>
    <row r="23808" spans="7:7" ht="15" x14ac:dyDescent="0.25">
      <c r="G23808">
        <v>28</v>
      </c>
    </row>
    <row r="23809" spans="7:7" ht="15" x14ac:dyDescent="0.25">
      <c r="G23809">
        <v>28</v>
      </c>
    </row>
    <row r="23810" spans="7:7" ht="15" x14ac:dyDescent="0.25">
      <c r="G23810">
        <v>28</v>
      </c>
    </row>
    <row r="23811" spans="7:7" ht="15" x14ac:dyDescent="0.25">
      <c r="G23811">
        <v>28</v>
      </c>
    </row>
    <row r="23812" spans="7:7" ht="15" x14ac:dyDescent="0.25">
      <c r="G23812">
        <v>28</v>
      </c>
    </row>
    <row r="23813" spans="7:7" ht="15" x14ac:dyDescent="0.25">
      <c r="G23813">
        <v>28</v>
      </c>
    </row>
    <row r="23814" spans="7:7" ht="15" x14ac:dyDescent="0.25">
      <c r="G23814">
        <v>28</v>
      </c>
    </row>
    <row r="23815" spans="7:7" ht="15" x14ac:dyDescent="0.25">
      <c r="G23815">
        <v>28</v>
      </c>
    </row>
    <row r="23816" spans="7:7" ht="15" x14ac:dyDescent="0.25">
      <c r="G23816">
        <v>28</v>
      </c>
    </row>
    <row r="23817" spans="7:7" ht="15" x14ac:dyDescent="0.25">
      <c r="G23817">
        <v>28</v>
      </c>
    </row>
    <row r="23818" spans="7:7" ht="15" x14ac:dyDescent="0.25">
      <c r="G23818">
        <v>28</v>
      </c>
    </row>
    <row r="23819" spans="7:7" ht="15" x14ac:dyDescent="0.25">
      <c r="G23819">
        <v>28</v>
      </c>
    </row>
    <row r="23820" spans="7:7" ht="15" x14ac:dyDescent="0.25">
      <c r="G23820">
        <v>28</v>
      </c>
    </row>
    <row r="23821" spans="7:7" ht="15" x14ac:dyDescent="0.25">
      <c r="G23821">
        <v>28</v>
      </c>
    </row>
    <row r="23822" spans="7:7" ht="15" x14ac:dyDescent="0.25">
      <c r="G23822">
        <v>28</v>
      </c>
    </row>
    <row r="23823" spans="7:7" ht="15" x14ac:dyDescent="0.25">
      <c r="G23823">
        <v>28</v>
      </c>
    </row>
    <row r="23824" spans="7:7" ht="15" x14ac:dyDescent="0.25">
      <c r="G23824">
        <v>28</v>
      </c>
    </row>
    <row r="23825" spans="7:7" ht="15" x14ac:dyDescent="0.25">
      <c r="G23825">
        <v>28</v>
      </c>
    </row>
    <row r="23826" spans="7:7" ht="15" x14ac:dyDescent="0.25">
      <c r="G23826">
        <v>28</v>
      </c>
    </row>
    <row r="23827" spans="7:7" ht="15" x14ac:dyDescent="0.25">
      <c r="G23827">
        <v>28</v>
      </c>
    </row>
    <row r="23828" spans="7:7" ht="15" x14ac:dyDescent="0.25">
      <c r="G23828">
        <v>28</v>
      </c>
    </row>
    <row r="23829" spans="7:7" ht="15" x14ac:dyDescent="0.25">
      <c r="G23829">
        <v>28</v>
      </c>
    </row>
    <row r="23830" spans="7:7" ht="15" x14ac:dyDescent="0.25">
      <c r="G23830">
        <v>28</v>
      </c>
    </row>
    <row r="23831" spans="7:7" ht="15" x14ac:dyDescent="0.25">
      <c r="G23831">
        <v>28</v>
      </c>
    </row>
    <row r="23832" spans="7:7" ht="15" x14ac:dyDescent="0.25">
      <c r="G23832">
        <v>28</v>
      </c>
    </row>
    <row r="23833" spans="7:7" ht="15" x14ac:dyDescent="0.25">
      <c r="G23833">
        <v>28</v>
      </c>
    </row>
    <row r="23834" spans="7:7" ht="15" x14ac:dyDescent="0.25">
      <c r="G23834">
        <v>28</v>
      </c>
    </row>
    <row r="23835" spans="7:7" ht="15" x14ac:dyDescent="0.25">
      <c r="G23835">
        <v>28</v>
      </c>
    </row>
    <row r="23836" spans="7:7" ht="15" x14ac:dyDescent="0.25">
      <c r="G23836">
        <v>28</v>
      </c>
    </row>
    <row r="23837" spans="7:7" ht="15" x14ac:dyDescent="0.25">
      <c r="G23837">
        <v>28</v>
      </c>
    </row>
    <row r="23838" spans="7:7" ht="15" x14ac:dyDescent="0.25">
      <c r="G23838">
        <v>28</v>
      </c>
    </row>
    <row r="23839" spans="7:7" ht="15" x14ac:dyDescent="0.25">
      <c r="G23839">
        <v>28</v>
      </c>
    </row>
    <row r="23840" spans="7:7" ht="15" x14ac:dyDescent="0.25">
      <c r="G23840">
        <v>28</v>
      </c>
    </row>
    <row r="23841" spans="7:7" ht="15" x14ac:dyDescent="0.25">
      <c r="G23841">
        <v>28</v>
      </c>
    </row>
    <row r="23842" spans="7:7" ht="15" x14ac:dyDescent="0.25">
      <c r="G23842">
        <v>28</v>
      </c>
    </row>
    <row r="23843" spans="7:7" ht="15" x14ac:dyDescent="0.25">
      <c r="G23843">
        <v>28</v>
      </c>
    </row>
    <row r="23844" spans="7:7" ht="15" x14ac:dyDescent="0.25">
      <c r="G23844">
        <v>28</v>
      </c>
    </row>
    <row r="23845" spans="7:7" ht="15" x14ac:dyDescent="0.25">
      <c r="G23845">
        <v>28</v>
      </c>
    </row>
    <row r="23846" spans="7:7" ht="15" x14ac:dyDescent="0.25">
      <c r="G23846">
        <v>28</v>
      </c>
    </row>
    <row r="23847" spans="7:7" ht="15" x14ac:dyDescent="0.25">
      <c r="G23847">
        <v>28</v>
      </c>
    </row>
    <row r="23848" spans="7:7" ht="15" x14ac:dyDescent="0.25">
      <c r="G23848">
        <v>28</v>
      </c>
    </row>
    <row r="23849" spans="7:7" ht="15" x14ac:dyDescent="0.25">
      <c r="G23849">
        <v>28</v>
      </c>
    </row>
    <row r="23850" spans="7:7" ht="15" x14ac:dyDescent="0.25">
      <c r="G23850">
        <v>28</v>
      </c>
    </row>
    <row r="23851" spans="7:7" ht="15" x14ac:dyDescent="0.25">
      <c r="G23851">
        <v>28</v>
      </c>
    </row>
    <row r="23852" spans="7:7" ht="15" x14ac:dyDescent="0.25">
      <c r="G23852">
        <v>28</v>
      </c>
    </row>
    <row r="23853" spans="7:7" ht="15" x14ac:dyDescent="0.25">
      <c r="G23853">
        <v>28</v>
      </c>
    </row>
    <row r="23854" spans="7:7" ht="15" x14ac:dyDescent="0.25">
      <c r="G23854">
        <v>28</v>
      </c>
    </row>
    <row r="23855" spans="7:7" ht="15" x14ac:dyDescent="0.25">
      <c r="G23855">
        <v>28</v>
      </c>
    </row>
    <row r="23856" spans="7:7" ht="15" x14ac:dyDescent="0.25">
      <c r="G23856">
        <v>28</v>
      </c>
    </row>
    <row r="23857" spans="7:7" ht="15" x14ac:dyDescent="0.25">
      <c r="G23857">
        <v>28</v>
      </c>
    </row>
    <row r="23858" spans="7:7" ht="15" x14ac:dyDescent="0.25">
      <c r="G23858">
        <v>28</v>
      </c>
    </row>
    <row r="23859" spans="7:7" ht="15" x14ac:dyDescent="0.25">
      <c r="G23859">
        <v>28</v>
      </c>
    </row>
    <row r="23860" spans="7:7" ht="15" x14ac:dyDescent="0.25">
      <c r="G23860">
        <v>28</v>
      </c>
    </row>
    <row r="23861" spans="7:7" ht="15" x14ac:dyDescent="0.25">
      <c r="G23861">
        <v>28</v>
      </c>
    </row>
    <row r="23862" spans="7:7" ht="15" x14ac:dyDescent="0.25">
      <c r="G23862">
        <v>28</v>
      </c>
    </row>
    <row r="23863" spans="7:7" ht="15" x14ac:dyDescent="0.25">
      <c r="G23863">
        <v>28</v>
      </c>
    </row>
    <row r="23864" spans="7:7" ht="15" x14ac:dyDescent="0.25">
      <c r="G23864">
        <v>28</v>
      </c>
    </row>
    <row r="23865" spans="7:7" ht="15" x14ac:dyDescent="0.25">
      <c r="G23865">
        <v>28</v>
      </c>
    </row>
    <row r="23866" spans="7:7" ht="15" x14ac:dyDescent="0.25">
      <c r="G23866">
        <v>28</v>
      </c>
    </row>
    <row r="23867" spans="7:7" ht="15" x14ac:dyDescent="0.25">
      <c r="G23867">
        <v>28</v>
      </c>
    </row>
    <row r="23868" spans="7:7" ht="15" x14ac:dyDescent="0.25">
      <c r="G23868">
        <v>28</v>
      </c>
    </row>
    <row r="23869" spans="7:7" ht="15" x14ac:dyDescent="0.25">
      <c r="G23869">
        <v>28</v>
      </c>
    </row>
    <row r="23870" spans="7:7" ht="15" x14ac:dyDescent="0.25">
      <c r="G23870">
        <v>28</v>
      </c>
    </row>
    <row r="23871" spans="7:7" ht="15" x14ac:dyDescent="0.25">
      <c r="G23871">
        <v>28</v>
      </c>
    </row>
    <row r="23872" spans="7:7" ht="15" x14ac:dyDescent="0.25">
      <c r="G23872">
        <v>28</v>
      </c>
    </row>
    <row r="23873" spans="7:7" ht="15" x14ac:dyDescent="0.25">
      <c r="G23873">
        <v>28</v>
      </c>
    </row>
    <row r="23874" spans="7:7" ht="15" x14ac:dyDescent="0.25">
      <c r="G23874">
        <v>28</v>
      </c>
    </row>
    <row r="23875" spans="7:7" ht="15" x14ac:dyDescent="0.25">
      <c r="G23875">
        <v>28</v>
      </c>
    </row>
    <row r="23876" spans="7:7" ht="15" x14ac:dyDescent="0.25">
      <c r="G23876">
        <v>28</v>
      </c>
    </row>
    <row r="23877" spans="7:7" ht="15" x14ac:dyDescent="0.25">
      <c r="G23877">
        <v>28</v>
      </c>
    </row>
    <row r="23878" spans="7:7" ht="15" x14ac:dyDescent="0.25">
      <c r="G23878">
        <v>28</v>
      </c>
    </row>
    <row r="23879" spans="7:7" ht="15" x14ac:dyDescent="0.25">
      <c r="G23879">
        <v>28</v>
      </c>
    </row>
    <row r="23880" spans="7:7" ht="15" x14ac:dyDescent="0.25">
      <c r="G23880">
        <v>28</v>
      </c>
    </row>
    <row r="23881" spans="7:7" ht="15" x14ac:dyDescent="0.25">
      <c r="G23881">
        <v>28</v>
      </c>
    </row>
    <row r="23882" spans="7:7" ht="15" x14ac:dyDescent="0.25">
      <c r="G23882">
        <v>28</v>
      </c>
    </row>
    <row r="23883" spans="7:7" ht="15" x14ac:dyDescent="0.25">
      <c r="G23883">
        <v>28</v>
      </c>
    </row>
    <row r="23884" spans="7:7" ht="15" x14ac:dyDescent="0.25">
      <c r="G23884">
        <v>28</v>
      </c>
    </row>
    <row r="23885" spans="7:7" ht="15" x14ac:dyDescent="0.25">
      <c r="G23885">
        <v>28</v>
      </c>
    </row>
    <row r="23886" spans="7:7" ht="15" x14ac:dyDescent="0.25">
      <c r="G23886">
        <v>28</v>
      </c>
    </row>
    <row r="23887" spans="7:7" ht="15" x14ac:dyDescent="0.25">
      <c r="G23887">
        <v>28</v>
      </c>
    </row>
    <row r="23888" spans="7:7" ht="15" x14ac:dyDescent="0.25">
      <c r="G23888">
        <v>28</v>
      </c>
    </row>
    <row r="23889" spans="7:7" ht="15" x14ac:dyDescent="0.25">
      <c r="G23889">
        <v>28</v>
      </c>
    </row>
    <row r="23890" spans="7:7" ht="15" x14ac:dyDescent="0.25">
      <c r="G23890">
        <v>28</v>
      </c>
    </row>
    <row r="23891" spans="7:7" ht="15" x14ac:dyDescent="0.25">
      <c r="G23891">
        <v>28</v>
      </c>
    </row>
    <row r="23892" spans="7:7" ht="15" x14ac:dyDescent="0.25">
      <c r="G23892">
        <v>28</v>
      </c>
    </row>
    <row r="23893" spans="7:7" ht="15" x14ac:dyDescent="0.25">
      <c r="G23893">
        <v>28</v>
      </c>
    </row>
    <row r="23894" spans="7:7" ht="15" x14ac:dyDescent="0.25">
      <c r="G23894">
        <v>28</v>
      </c>
    </row>
    <row r="23895" spans="7:7" ht="15" x14ac:dyDescent="0.25">
      <c r="G23895">
        <v>28</v>
      </c>
    </row>
    <row r="23896" spans="7:7" ht="15" x14ac:dyDescent="0.25">
      <c r="G23896">
        <v>28</v>
      </c>
    </row>
    <row r="23897" spans="7:7" ht="15" x14ac:dyDescent="0.25">
      <c r="G23897">
        <v>28</v>
      </c>
    </row>
    <row r="23898" spans="7:7" ht="15" x14ac:dyDescent="0.25">
      <c r="G23898">
        <v>28</v>
      </c>
    </row>
    <row r="23899" spans="7:7" ht="15" x14ac:dyDescent="0.25">
      <c r="G23899">
        <v>28</v>
      </c>
    </row>
    <row r="23900" spans="7:7" ht="15" x14ac:dyDescent="0.25">
      <c r="G23900">
        <v>28</v>
      </c>
    </row>
    <row r="23901" spans="7:7" ht="15" x14ac:dyDescent="0.25">
      <c r="G23901">
        <v>28</v>
      </c>
    </row>
    <row r="23902" spans="7:7" ht="15" x14ac:dyDescent="0.25">
      <c r="G23902">
        <v>28</v>
      </c>
    </row>
    <row r="23903" spans="7:7" ht="15" x14ac:dyDescent="0.25">
      <c r="G23903">
        <v>28</v>
      </c>
    </row>
    <row r="23904" spans="7:7" ht="15" x14ac:dyDescent="0.25">
      <c r="G23904">
        <v>28</v>
      </c>
    </row>
    <row r="23905" spans="7:7" ht="15" x14ac:dyDescent="0.25">
      <c r="G23905">
        <v>28</v>
      </c>
    </row>
    <row r="23906" spans="7:7" ht="15" x14ac:dyDescent="0.25">
      <c r="G23906">
        <v>28</v>
      </c>
    </row>
    <row r="23907" spans="7:7" ht="15" x14ac:dyDescent="0.25">
      <c r="G23907">
        <v>28</v>
      </c>
    </row>
    <row r="23908" spans="7:7" ht="15" x14ac:dyDescent="0.25">
      <c r="G23908">
        <v>28</v>
      </c>
    </row>
    <row r="23909" spans="7:7" ht="15" x14ac:dyDescent="0.25">
      <c r="G23909">
        <v>28</v>
      </c>
    </row>
    <row r="23910" spans="7:7" ht="15" x14ac:dyDescent="0.25">
      <c r="G23910">
        <v>28</v>
      </c>
    </row>
    <row r="23911" spans="7:7" ht="15" x14ac:dyDescent="0.25">
      <c r="G23911">
        <v>28</v>
      </c>
    </row>
    <row r="23912" spans="7:7" ht="15" x14ac:dyDescent="0.25">
      <c r="G23912">
        <v>28</v>
      </c>
    </row>
    <row r="23913" spans="7:7" ht="15" x14ac:dyDescent="0.25">
      <c r="G23913">
        <v>28</v>
      </c>
    </row>
    <row r="23914" spans="7:7" ht="15" x14ac:dyDescent="0.25">
      <c r="G23914">
        <v>28</v>
      </c>
    </row>
    <row r="23915" spans="7:7" ht="15" x14ac:dyDescent="0.25">
      <c r="G23915">
        <v>28</v>
      </c>
    </row>
    <row r="23916" spans="7:7" ht="15" x14ac:dyDescent="0.25">
      <c r="G23916">
        <v>28</v>
      </c>
    </row>
    <row r="23917" spans="7:7" ht="15" x14ac:dyDescent="0.25">
      <c r="G23917">
        <v>28</v>
      </c>
    </row>
    <row r="23918" spans="7:7" ht="15" x14ac:dyDescent="0.25">
      <c r="G23918">
        <v>28</v>
      </c>
    </row>
    <row r="23919" spans="7:7" ht="15" x14ac:dyDescent="0.25">
      <c r="G23919">
        <v>28</v>
      </c>
    </row>
    <row r="23920" spans="7:7" ht="15" x14ac:dyDescent="0.25">
      <c r="G23920">
        <v>28</v>
      </c>
    </row>
    <row r="23921" spans="7:7" ht="15" x14ac:dyDescent="0.25">
      <c r="G23921">
        <v>28</v>
      </c>
    </row>
    <row r="23922" spans="7:7" ht="15" x14ac:dyDescent="0.25">
      <c r="G23922">
        <v>28</v>
      </c>
    </row>
    <row r="23923" spans="7:7" ht="15" x14ac:dyDescent="0.25">
      <c r="G23923">
        <v>28</v>
      </c>
    </row>
    <row r="23924" spans="7:7" ht="15" x14ac:dyDescent="0.25">
      <c r="G23924">
        <v>28</v>
      </c>
    </row>
    <row r="23925" spans="7:7" ht="15" x14ac:dyDescent="0.25">
      <c r="G23925">
        <v>28</v>
      </c>
    </row>
    <row r="23926" spans="7:7" ht="15" x14ac:dyDescent="0.25">
      <c r="G23926">
        <v>28</v>
      </c>
    </row>
    <row r="23927" spans="7:7" ht="15" x14ac:dyDescent="0.25">
      <c r="G23927">
        <v>28</v>
      </c>
    </row>
    <row r="23928" spans="7:7" ht="15" x14ac:dyDescent="0.25">
      <c r="G23928">
        <v>28</v>
      </c>
    </row>
    <row r="23929" spans="7:7" ht="15" x14ac:dyDescent="0.25">
      <c r="G23929">
        <v>28</v>
      </c>
    </row>
    <row r="23930" spans="7:7" ht="15" x14ac:dyDescent="0.25">
      <c r="G23930">
        <v>28</v>
      </c>
    </row>
    <row r="23931" spans="7:7" ht="15" x14ac:dyDescent="0.25">
      <c r="G23931">
        <v>28</v>
      </c>
    </row>
    <row r="23932" spans="7:7" ht="15" x14ac:dyDescent="0.25">
      <c r="G23932">
        <v>28</v>
      </c>
    </row>
    <row r="23933" spans="7:7" ht="15" x14ac:dyDescent="0.25">
      <c r="G23933">
        <v>28</v>
      </c>
    </row>
    <row r="23934" spans="7:7" ht="15" x14ac:dyDescent="0.25">
      <c r="G23934">
        <v>28</v>
      </c>
    </row>
    <row r="23935" spans="7:7" ht="15" x14ac:dyDescent="0.25">
      <c r="G23935">
        <v>28</v>
      </c>
    </row>
    <row r="23936" spans="7:7" ht="15" x14ac:dyDescent="0.25">
      <c r="G23936">
        <v>28</v>
      </c>
    </row>
    <row r="23937" spans="7:7" ht="15" x14ac:dyDescent="0.25">
      <c r="G23937">
        <v>28</v>
      </c>
    </row>
    <row r="23938" spans="7:7" ht="15" x14ac:dyDescent="0.25">
      <c r="G23938">
        <v>28</v>
      </c>
    </row>
    <row r="23939" spans="7:7" ht="15" x14ac:dyDescent="0.25">
      <c r="G23939">
        <v>28</v>
      </c>
    </row>
    <row r="23940" spans="7:7" ht="15" x14ac:dyDescent="0.25">
      <c r="G23940">
        <v>28</v>
      </c>
    </row>
    <row r="23941" spans="7:7" ht="15" x14ac:dyDescent="0.25">
      <c r="G23941">
        <v>28</v>
      </c>
    </row>
    <row r="23942" spans="7:7" ht="15" x14ac:dyDescent="0.25">
      <c r="G23942">
        <v>28</v>
      </c>
    </row>
    <row r="23943" spans="7:7" ht="15" x14ac:dyDescent="0.25">
      <c r="G23943">
        <v>28</v>
      </c>
    </row>
    <row r="23944" spans="7:7" ht="15" x14ac:dyDescent="0.25">
      <c r="G23944">
        <v>28</v>
      </c>
    </row>
    <row r="23945" spans="7:7" ht="15" x14ac:dyDescent="0.25">
      <c r="G23945">
        <v>28</v>
      </c>
    </row>
    <row r="23946" spans="7:7" ht="15" x14ac:dyDescent="0.25">
      <c r="G23946">
        <v>28</v>
      </c>
    </row>
    <row r="23947" spans="7:7" ht="15" x14ac:dyDescent="0.25">
      <c r="G23947">
        <v>28</v>
      </c>
    </row>
    <row r="23948" spans="7:7" ht="15" x14ac:dyDescent="0.25">
      <c r="G23948">
        <v>28</v>
      </c>
    </row>
    <row r="23949" spans="7:7" ht="15" x14ac:dyDescent="0.25">
      <c r="G23949">
        <v>28</v>
      </c>
    </row>
    <row r="23950" spans="7:7" ht="15" x14ac:dyDescent="0.25">
      <c r="G23950">
        <v>28</v>
      </c>
    </row>
    <row r="23951" spans="7:7" ht="15" x14ac:dyDescent="0.25">
      <c r="G23951">
        <v>28</v>
      </c>
    </row>
    <row r="23952" spans="7:7" ht="15" x14ac:dyDescent="0.25">
      <c r="G23952">
        <v>28</v>
      </c>
    </row>
    <row r="23953" spans="7:7" ht="15" x14ac:dyDescent="0.25">
      <c r="G23953">
        <v>28</v>
      </c>
    </row>
    <row r="23954" spans="7:7" ht="15" x14ac:dyDescent="0.25">
      <c r="G23954">
        <v>28</v>
      </c>
    </row>
    <row r="23955" spans="7:7" ht="15" x14ac:dyDescent="0.25">
      <c r="G23955">
        <v>28</v>
      </c>
    </row>
    <row r="23956" spans="7:7" ht="15" x14ac:dyDescent="0.25">
      <c r="G23956">
        <v>28</v>
      </c>
    </row>
    <row r="23957" spans="7:7" ht="15" x14ac:dyDescent="0.25">
      <c r="G23957">
        <v>28</v>
      </c>
    </row>
    <row r="23958" spans="7:7" ht="15" x14ac:dyDescent="0.25">
      <c r="G23958">
        <v>28</v>
      </c>
    </row>
    <row r="23959" spans="7:7" ht="15" x14ac:dyDescent="0.25">
      <c r="G23959">
        <v>28</v>
      </c>
    </row>
    <row r="23960" spans="7:7" ht="15" x14ac:dyDescent="0.25">
      <c r="G23960">
        <v>28</v>
      </c>
    </row>
    <row r="23961" spans="7:7" ht="15" x14ac:dyDescent="0.25">
      <c r="G23961">
        <v>28</v>
      </c>
    </row>
    <row r="23962" spans="7:7" ht="15" x14ac:dyDescent="0.25">
      <c r="G23962">
        <v>28</v>
      </c>
    </row>
    <row r="23963" spans="7:7" ht="15" x14ac:dyDescent="0.25">
      <c r="G23963">
        <v>28</v>
      </c>
    </row>
    <row r="23964" spans="7:7" ht="15" x14ac:dyDescent="0.25">
      <c r="G23964">
        <v>28</v>
      </c>
    </row>
    <row r="23965" spans="7:7" ht="15" x14ac:dyDescent="0.25">
      <c r="G23965">
        <v>28</v>
      </c>
    </row>
    <row r="23966" spans="7:7" ht="15" x14ac:dyDescent="0.25">
      <c r="G23966">
        <v>28</v>
      </c>
    </row>
    <row r="23967" spans="7:7" ht="15" x14ac:dyDescent="0.25">
      <c r="G23967">
        <v>28</v>
      </c>
    </row>
    <row r="23968" spans="7:7" ht="15" x14ac:dyDescent="0.25">
      <c r="G23968">
        <v>28</v>
      </c>
    </row>
    <row r="23969" spans="7:7" ht="15" x14ac:dyDescent="0.25">
      <c r="G23969">
        <v>28</v>
      </c>
    </row>
    <row r="23970" spans="7:7" ht="15" x14ac:dyDescent="0.25">
      <c r="G23970">
        <v>28</v>
      </c>
    </row>
    <row r="23971" spans="7:7" ht="15" x14ac:dyDescent="0.25">
      <c r="G23971">
        <v>28</v>
      </c>
    </row>
    <row r="23972" spans="7:7" ht="15" x14ac:dyDescent="0.25">
      <c r="G23972">
        <v>28</v>
      </c>
    </row>
    <row r="23973" spans="7:7" ht="15" x14ac:dyDescent="0.25">
      <c r="G23973">
        <v>28</v>
      </c>
    </row>
    <row r="23974" spans="7:7" ht="15" x14ac:dyDescent="0.25">
      <c r="G23974">
        <v>28</v>
      </c>
    </row>
    <row r="23975" spans="7:7" ht="15" x14ac:dyDescent="0.25">
      <c r="G23975">
        <v>28</v>
      </c>
    </row>
    <row r="23976" spans="7:7" ht="15" x14ac:dyDescent="0.25">
      <c r="G23976">
        <v>28</v>
      </c>
    </row>
    <row r="23977" spans="7:7" ht="15" x14ac:dyDescent="0.25">
      <c r="G23977">
        <v>28</v>
      </c>
    </row>
    <row r="23978" spans="7:7" ht="15" x14ac:dyDescent="0.25">
      <c r="G23978">
        <v>28</v>
      </c>
    </row>
    <row r="23979" spans="7:7" ht="15" x14ac:dyDescent="0.25">
      <c r="G23979">
        <v>28</v>
      </c>
    </row>
    <row r="23980" spans="7:7" ht="15" x14ac:dyDescent="0.25">
      <c r="G23980">
        <v>28</v>
      </c>
    </row>
    <row r="23981" spans="7:7" ht="15" x14ac:dyDescent="0.25">
      <c r="G23981">
        <v>28</v>
      </c>
    </row>
    <row r="23982" spans="7:7" ht="15" x14ac:dyDescent="0.25">
      <c r="G23982">
        <v>28</v>
      </c>
    </row>
    <row r="23983" spans="7:7" ht="15" x14ac:dyDescent="0.25">
      <c r="G23983">
        <v>28</v>
      </c>
    </row>
    <row r="23984" spans="7:7" ht="15" x14ac:dyDescent="0.25">
      <c r="G23984">
        <v>28</v>
      </c>
    </row>
    <row r="23985" spans="7:7" ht="15" x14ac:dyDescent="0.25">
      <c r="G23985">
        <v>28</v>
      </c>
    </row>
    <row r="23986" spans="7:7" ht="15" x14ac:dyDescent="0.25">
      <c r="G23986">
        <v>28</v>
      </c>
    </row>
    <row r="23987" spans="7:7" ht="15" x14ac:dyDescent="0.25">
      <c r="G23987">
        <v>28</v>
      </c>
    </row>
    <row r="23988" spans="7:7" ht="15" x14ac:dyDescent="0.25">
      <c r="G23988">
        <v>28</v>
      </c>
    </row>
    <row r="23989" spans="7:7" ht="15" x14ac:dyDescent="0.25">
      <c r="G23989">
        <v>28</v>
      </c>
    </row>
    <row r="23990" spans="7:7" ht="15" x14ac:dyDescent="0.25">
      <c r="G23990">
        <v>28</v>
      </c>
    </row>
    <row r="23991" spans="7:7" ht="15" x14ac:dyDescent="0.25">
      <c r="G23991">
        <v>28</v>
      </c>
    </row>
    <row r="23992" spans="7:7" ht="15" x14ac:dyDescent="0.25">
      <c r="G23992">
        <v>28</v>
      </c>
    </row>
    <row r="23993" spans="7:7" ht="15" x14ac:dyDescent="0.25">
      <c r="G23993">
        <v>28</v>
      </c>
    </row>
    <row r="23994" spans="7:7" ht="15" x14ac:dyDescent="0.25">
      <c r="G23994">
        <v>28</v>
      </c>
    </row>
    <row r="23995" spans="7:7" ht="15" x14ac:dyDescent="0.25">
      <c r="G23995">
        <v>28</v>
      </c>
    </row>
    <row r="23996" spans="7:7" ht="15" x14ac:dyDescent="0.25">
      <c r="G23996">
        <v>28</v>
      </c>
    </row>
    <row r="23997" spans="7:7" ht="15" x14ac:dyDescent="0.25">
      <c r="G23997">
        <v>28</v>
      </c>
    </row>
    <row r="23998" spans="7:7" ht="15" x14ac:dyDescent="0.25">
      <c r="G23998">
        <v>28</v>
      </c>
    </row>
    <row r="23999" spans="7:7" ht="15" x14ac:dyDescent="0.25">
      <c r="G23999">
        <v>28</v>
      </c>
    </row>
    <row r="24000" spans="7:7" ht="15" x14ac:dyDescent="0.25">
      <c r="G24000">
        <v>28</v>
      </c>
    </row>
    <row r="24001" spans="7:7" ht="15" x14ac:dyDescent="0.25">
      <c r="G24001">
        <v>28</v>
      </c>
    </row>
    <row r="24002" spans="7:7" ht="15" x14ac:dyDescent="0.25">
      <c r="G24002">
        <v>28</v>
      </c>
    </row>
    <row r="24003" spans="7:7" ht="15" x14ac:dyDescent="0.25">
      <c r="G24003">
        <v>28</v>
      </c>
    </row>
    <row r="24004" spans="7:7" ht="15" x14ac:dyDescent="0.25">
      <c r="G24004">
        <v>28</v>
      </c>
    </row>
    <row r="24005" spans="7:7" ht="15" x14ac:dyDescent="0.25">
      <c r="G24005">
        <v>28</v>
      </c>
    </row>
    <row r="24006" spans="7:7" ht="15" x14ac:dyDescent="0.25">
      <c r="G24006">
        <v>28</v>
      </c>
    </row>
    <row r="24007" spans="7:7" ht="15" x14ac:dyDescent="0.25">
      <c r="G24007">
        <v>28</v>
      </c>
    </row>
    <row r="24008" spans="7:7" ht="15" x14ac:dyDescent="0.25">
      <c r="G24008">
        <v>28</v>
      </c>
    </row>
    <row r="24009" spans="7:7" ht="15" x14ac:dyDescent="0.25">
      <c r="G24009">
        <v>28</v>
      </c>
    </row>
    <row r="24010" spans="7:7" ht="15" x14ac:dyDescent="0.25">
      <c r="G24010">
        <v>28</v>
      </c>
    </row>
    <row r="24011" spans="7:7" ht="15" x14ac:dyDescent="0.25">
      <c r="G24011">
        <v>28</v>
      </c>
    </row>
    <row r="24012" spans="7:7" ht="15" x14ac:dyDescent="0.25">
      <c r="G24012">
        <v>28</v>
      </c>
    </row>
    <row r="24013" spans="7:7" ht="15" x14ac:dyDescent="0.25">
      <c r="G24013">
        <v>28</v>
      </c>
    </row>
    <row r="24014" spans="7:7" ht="15" x14ac:dyDescent="0.25">
      <c r="G24014">
        <v>28</v>
      </c>
    </row>
    <row r="24015" spans="7:7" ht="15" x14ac:dyDescent="0.25">
      <c r="G24015">
        <v>28</v>
      </c>
    </row>
    <row r="24016" spans="7:7" ht="15" x14ac:dyDescent="0.25">
      <c r="G24016">
        <v>28</v>
      </c>
    </row>
    <row r="24017" spans="7:7" ht="15" x14ac:dyDescent="0.25">
      <c r="G24017">
        <v>28</v>
      </c>
    </row>
    <row r="24018" spans="7:7" ht="15" x14ac:dyDescent="0.25">
      <c r="G24018">
        <v>28</v>
      </c>
    </row>
    <row r="24019" spans="7:7" ht="15" x14ac:dyDescent="0.25">
      <c r="G24019">
        <v>28</v>
      </c>
    </row>
    <row r="24020" spans="7:7" ht="15" x14ac:dyDescent="0.25">
      <c r="G24020">
        <v>28</v>
      </c>
    </row>
    <row r="24021" spans="7:7" ht="15" x14ac:dyDescent="0.25">
      <c r="G24021">
        <v>28</v>
      </c>
    </row>
    <row r="24022" spans="7:7" ht="15" x14ac:dyDescent="0.25">
      <c r="G24022">
        <v>28</v>
      </c>
    </row>
    <row r="24023" spans="7:7" ht="15" x14ac:dyDescent="0.25">
      <c r="G24023">
        <v>28</v>
      </c>
    </row>
    <row r="24024" spans="7:7" ht="15" x14ac:dyDescent="0.25">
      <c r="G24024">
        <v>28</v>
      </c>
    </row>
    <row r="24025" spans="7:7" ht="15" x14ac:dyDescent="0.25">
      <c r="G24025">
        <v>28</v>
      </c>
    </row>
    <row r="24026" spans="7:7" ht="15" x14ac:dyDescent="0.25">
      <c r="G24026">
        <v>28</v>
      </c>
    </row>
    <row r="24027" spans="7:7" ht="15" x14ac:dyDescent="0.25">
      <c r="G24027">
        <v>28</v>
      </c>
    </row>
    <row r="24028" spans="7:7" ht="15" x14ac:dyDescent="0.25">
      <c r="G24028">
        <v>28</v>
      </c>
    </row>
    <row r="24029" spans="7:7" ht="15" x14ac:dyDescent="0.25">
      <c r="G24029">
        <v>28</v>
      </c>
    </row>
    <row r="24030" spans="7:7" ht="15" x14ac:dyDescent="0.25">
      <c r="G24030">
        <v>28</v>
      </c>
    </row>
    <row r="24031" spans="7:7" ht="15" x14ac:dyDescent="0.25">
      <c r="G24031">
        <v>28</v>
      </c>
    </row>
    <row r="24032" spans="7:7" ht="15" x14ac:dyDescent="0.25">
      <c r="G24032">
        <v>28</v>
      </c>
    </row>
    <row r="24033" spans="7:7" ht="15" x14ac:dyDescent="0.25">
      <c r="G24033">
        <v>28</v>
      </c>
    </row>
    <row r="24034" spans="7:7" ht="15" x14ac:dyDescent="0.25">
      <c r="G24034">
        <v>28</v>
      </c>
    </row>
    <row r="24035" spans="7:7" ht="15" x14ac:dyDescent="0.25">
      <c r="G24035">
        <v>28</v>
      </c>
    </row>
    <row r="24036" spans="7:7" ht="15" x14ac:dyDescent="0.25">
      <c r="G24036">
        <v>28</v>
      </c>
    </row>
    <row r="24037" spans="7:7" ht="15" x14ac:dyDescent="0.25">
      <c r="G24037">
        <v>28</v>
      </c>
    </row>
    <row r="24038" spans="7:7" ht="15" x14ac:dyDescent="0.25">
      <c r="G24038">
        <v>28</v>
      </c>
    </row>
    <row r="24039" spans="7:7" ht="15" x14ac:dyDescent="0.25">
      <c r="G24039">
        <v>28</v>
      </c>
    </row>
    <row r="24040" spans="7:7" ht="15" x14ac:dyDescent="0.25">
      <c r="G24040">
        <v>28</v>
      </c>
    </row>
    <row r="24041" spans="7:7" ht="15" x14ac:dyDescent="0.25">
      <c r="G24041">
        <v>28</v>
      </c>
    </row>
    <row r="24042" spans="7:7" ht="15" x14ac:dyDescent="0.25">
      <c r="G24042">
        <v>28</v>
      </c>
    </row>
    <row r="24043" spans="7:7" ht="15" x14ac:dyDescent="0.25">
      <c r="G24043">
        <v>28</v>
      </c>
    </row>
    <row r="24044" spans="7:7" ht="15" x14ac:dyDescent="0.25">
      <c r="G24044">
        <v>28</v>
      </c>
    </row>
    <row r="24045" spans="7:7" ht="15" x14ac:dyDescent="0.25">
      <c r="G24045">
        <v>28</v>
      </c>
    </row>
    <row r="24046" spans="7:7" ht="15" x14ac:dyDescent="0.25">
      <c r="G24046">
        <v>28</v>
      </c>
    </row>
    <row r="24047" spans="7:7" ht="15" x14ac:dyDescent="0.25">
      <c r="G24047">
        <v>28</v>
      </c>
    </row>
    <row r="24048" spans="7:7" ht="15" x14ac:dyDescent="0.25">
      <c r="G24048">
        <v>28</v>
      </c>
    </row>
    <row r="24049" spans="7:7" ht="15" x14ac:dyDescent="0.25">
      <c r="G24049">
        <v>28</v>
      </c>
    </row>
    <row r="24050" spans="7:7" ht="15" x14ac:dyDescent="0.25">
      <c r="G24050">
        <v>28</v>
      </c>
    </row>
    <row r="24051" spans="7:7" ht="15" x14ac:dyDescent="0.25">
      <c r="G24051">
        <v>28</v>
      </c>
    </row>
    <row r="24052" spans="7:7" ht="15" x14ac:dyDescent="0.25">
      <c r="G24052">
        <v>28</v>
      </c>
    </row>
    <row r="24053" spans="7:7" ht="15" x14ac:dyDescent="0.25">
      <c r="G24053">
        <v>28</v>
      </c>
    </row>
    <row r="24054" spans="7:7" ht="15" x14ac:dyDescent="0.25">
      <c r="G24054">
        <v>28</v>
      </c>
    </row>
    <row r="24055" spans="7:7" ht="15" x14ac:dyDescent="0.25">
      <c r="G24055">
        <v>28</v>
      </c>
    </row>
    <row r="24056" spans="7:7" ht="15" x14ac:dyDescent="0.25">
      <c r="G24056">
        <v>28</v>
      </c>
    </row>
    <row r="24057" spans="7:7" ht="15" x14ac:dyDescent="0.25">
      <c r="G24057">
        <v>28</v>
      </c>
    </row>
    <row r="24058" spans="7:7" ht="15" x14ac:dyDescent="0.25">
      <c r="G24058">
        <v>28</v>
      </c>
    </row>
    <row r="24059" spans="7:7" ht="15" x14ac:dyDescent="0.25">
      <c r="G24059">
        <v>28</v>
      </c>
    </row>
    <row r="24060" spans="7:7" ht="15" x14ac:dyDescent="0.25">
      <c r="G24060">
        <v>28</v>
      </c>
    </row>
    <row r="24061" spans="7:7" ht="15" x14ac:dyDescent="0.25">
      <c r="G24061">
        <v>28</v>
      </c>
    </row>
    <row r="24062" spans="7:7" ht="15" x14ac:dyDescent="0.25">
      <c r="G24062">
        <v>28</v>
      </c>
    </row>
    <row r="24063" spans="7:7" ht="15" x14ac:dyDescent="0.25">
      <c r="G24063">
        <v>28</v>
      </c>
    </row>
    <row r="24064" spans="7:7" ht="15" x14ac:dyDescent="0.25">
      <c r="G24064">
        <v>28</v>
      </c>
    </row>
    <row r="24065" spans="7:7" ht="15" x14ac:dyDescent="0.25">
      <c r="G24065">
        <v>28</v>
      </c>
    </row>
    <row r="24066" spans="7:7" ht="15" x14ac:dyDescent="0.25">
      <c r="G24066">
        <v>28</v>
      </c>
    </row>
    <row r="24067" spans="7:7" ht="15" x14ac:dyDescent="0.25">
      <c r="G24067">
        <v>28</v>
      </c>
    </row>
    <row r="24068" spans="7:7" ht="15" x14ac:dyDescent="0.25">
      <c r="G24068">
        <v>28</v>
      </c>
    </row>
    <row r="24069" spans="7:7" ht="15" x14ac:dyDescent="0.25">
      <c r="G24069">
        <v>28</v>
      </c>
    </row>
    <row r="24070" spans="7:7" ht="15" x14ac:dyDescent="0.25">
      <c r="G24070">
        <v>28</v>
      </c>
    </row>
    <row r="24071" spans="7:7" ht="15" x14ac:dyDescent="0.25">
      <c r="G24071">
        <v>28</v>
      </c>
    </row>
    <row r="24072" spans="7:7" ht="15" x14ac:dyDescent="0.25">
      <c r="G24072">
        <v>28</v>
      </c>
    </row>
    <row r="24073" spans="7:7" ht="15" x14ac:dyDescent="0.25">
      <c r="G24073">
        <v>28</v>
      </c>
    </row>
    <row r="24074" spans="7:7" ht="15" x14ac:dyDescent="0.25">
      <c r="G24074">
        <v>28</v>
      </c>
    </row>
    <row r="24075" spans="7:7" ht="15" x14ac:dyDescent="0.25">
      <c r="G24075">
        <v>28</v>
      </c>
    </row>
    <row r="24076" spans="7:7" ht="15" x14ac:dyDescent="0.25">
      <c r="G24076">
        <v>28</v>
      </c>
    </row>
    <row r="24077" spans="7:7" ht="15" x14ac:dyDescent="0.25">
      <c r="G24077">
        <v>28</v>
      </c>
    </row>
    <row r="24078" spans="7:7" ht="15" x14ac:dyDescent="0.25">
      <c r="G24078">
        <v>28</v>
      </c>
    </row>
    <row r="24079" spans="7:7" ht="15" x14ac:dyDescent="0.25">
      <c r="G24079">
        <v>28</v>
      </c>
    </row>
    <row r="24080" spans="7:7" ht="15" x14ac:dyDescent="0.25">
      <c r="G24080">
        <v>28</v>
      </c>
    </row>
    <row r="24081" spans="7:7" ht="15" x14ac:dyDescent="0.25">
      <c r="G24081">
        <v>28</v>
      </c>
    </row>
    <row r="24082" spans="7:7" ht="15" x14ac:dyDescent="0.25">
      <c r="G24082">
        <v>28</v>
      </c>
    </row>
    <row r="24083" spans="7:7" ht="15" x14ac:dyDescent="0.25">
      <c r="G24083">
        <v>28</v>
      </c>
    </row>
    <row r="24084" spans="7:7" ht="15" x14ac:dyDescent="0.25">
      <c r="G24084">
        <v>28</v>
      </c>
    </row>
    <row r="24085" spans="7:7" ht="15" x14ac:dyDescent="0.25">
      <c r="G24085">
        <v>28</v>
      </c>
    </row>
    <row r="24086" spans="7:7" ht="15" x14ac:dyDescent="0.25">
      <c r="G24086">
        <v>28</v>
      </c>
    </row>
    <row r="24087" spans="7:7" ht="15" x14ac:dyDescent="0.25">
      <c r="G24087">
        <v>28</v>
      </c>
    </row>
    <row r="24088" spans="7:7" ht="15" x14ac:dyDescent="0.25">
      <c r="G24088">
        <v>28</v>
      </c>
    </row>
    <row r="24089" spans="7:7" ht="15" x14ac:dyDescent="0.25">
      <c r="G24089">
        <v>28</v>
      </c>
    </row>
    <row r="24090" spans="7:7" ht="15" x14ac:dyDescent="0.25">
      <c r="G24090">
        <v>28</v>
      </c>
    </row>
    <row r="24091" spans="7:7" ht="15" x14ac:dyDescent="0.25">
      <c r="G24091">
        <v>28</v>
      </c>
    </row>
    <row r="24092" spans="7:7" ht="15" x14ac:dyDescent="0.25">
      <c r="G24092">
        <v>28</v>
      </c>
    </row>
    <row r="24093" spans="7:7" ht="15" x14ac:dyDescent="0.25">
      <c r="G24093">
        <v>28</v>
      </c>
    </row>
    <row r="24094" spans="7:7" ht="15" x14ac:dyDescent="0.25">
      <c r="G24094">
        <v>28</v>
      </c>
    </row>
    <row r="24095" spans="7:7" ht="15" x14ac:dyDescent="0.25">
      <c r="G24095">
        <v>28</v>
      </c>
    </row>
    <row r="24096" spans="7:7" ht="15" x14ac:dyDescent="0.25">
      <c r="G24096">
        <v>28</v>
      </c>
    </row>
    <row r="24097" spans="7:7" ht="15" x14ac:dyDescent="0.25">
      <c r="G24097">
        <v>28</v>
      </c>
    </row>
    <row r="24098" spans="7:7" ht="15" x14ac:dyDescent="0.25">
      <c r="G24098">
        <v>28</v>
      </c>
    </row>
    <row r="24099" spans="7:7" ht="15" x14ac:dyDescent="0.25">
      <c r="G24099">
        <v>28</v>
      </c>
    </row>
    <row r="24100" spans="7:7" ht="15" x14ac:dyDescent="0.25">
      <c r="G24100">
        <v>28</v>
      </c>
    </row>
    <row r="24101" spans="7:7" ht="15" x14ac:dyDescent="0.25">
      <c r="G24101">
        <v>28</v>
      </c>
    </row>
    <row r="24102" spans="7:7" ht="15" x14ac:dyDescent="0.25">
      <c r="G24102">
        <v>28</v>
      </c>
    </row>
    <row r="24103" spans="7:7" ht="15" x14ac:dyDescent="0.25">
      <c r="G24103">
        <v>28</v>
      </c>
    </row>
    <row r="24104" spans="7:7" ht="15" x14ac:dyDescent="0.25">
      <c r="G24104">
        <v>28</v>
      </c>
    </row>
    <row r="24105" spans="7:7" ht="15" x14ac:dyDescent="0.25">
      <c r="G24105">
        <v>28</v>
      </c>
    </row>
    <row r="24106" spans="7:7" ht="15" x14ac:dyDescent="0.25">
      <c r="G24106">
        <v>28</v>
      </c>
    </row>
    <row r="24107" spans="7:7" ht="15" x14ac:dyDescent="0.25">
      <c r="G24107">
        <v>28</v>
      </c>
    </row>
    <row r="24108" spans="7:7" ht="15" x14ac:dyDescent="0.25">
      <c r="G24108">
        <v>28</v>
      </c>
    </row>
    <row r="24109" spans="7:7" ht="15" x14ac:dyDescent="0.25">
      <c r="G24109">
        <v>28</v>
      </c>
    </row>
    <row r="24110" spans="7:7" ht="15" x14ac:dyDescent="0.25">
      <c r="G24110">
        <v>28</v>
      </c>
    </row>
    <row r="24111" spans="7:7" ht="15" x14ac:dyDescent="0.25">
      <c r="G24111">
        <v>28</v>
      </c>
    </row>
    <row r="24112" spans="7:7" ht="15" x14ac:dyDescent="0.25">
      <c r="G24112">
        <v>28</v>
      </c>
    </row>
    <row r="24113" spans="7:7" ht="15" x14ac:dyDescent="0.25">
      <c r="G24113">
        <v>28</v>
      </c>
    </row>
    <row r="24114" spans="7:7" ht="15" x14ac:dyDescent="0.25">
      <c r="G24114">
        <v>28</v>
      </c>
    </row>
    <row r="24115" spans="7:7" ht="15" x14ac:dyDescent="0.25">
      <c r="G24115">
        <v>28</v>
      </c>
    </row>
    <row r="24116" spans="7:7" ht="15" x14ac:dyDescent="0.25">
      <c r="G24116">
        <v>28</v>
      </c>
    </row>
    <row r="24117" spans="7:7" ht="15" x14ac:dyDescent="0.25">
      <c r="G24117">
        <v>28</v>
      </c>
    </row>
    <row r="24118" spans="7:7" ht="15" x14ac:dyDescent="0.25">
      <c r="G24118">
        <v>28</v>
      </c>
    </row>
    <row r="24119" spans="7:7" ht="15" x14ac:dyDescent="0.25">
      <c r="G24119">
        <v>28</v>
      </c>
    </row>
    <row r="24120" spans="7:7" ht="15" x14ac:dyDescent="0.25">
      <c r="G24120">
        <v>28</v>
      </c>
    </row>
    <row r="24121" spans="7:7" ht="15" x14ac:dyDescent="0.25">
      <c r="G24121">
        <v>28</v>
      </c>
    </row>
    <row r="24122" spans="7:7" ht="15" x14ac:dyDescent="0.25">
      <c r="G24122">
        <v>28</v>
      </c>
    </row>
    <row r="24123" spans="7:7" ht="15" x14ac:dyDescent="0.25">
      <c r="G24123">
        <v>28</v>
      </c>
    </row>
    <row r="24124" spans="7:7" ht="15" x14ac:dyDescent="0.25">
      <c r="G24124">
        <v>28</v>
      </c>
    </row>
    <row r="24125" spans="7:7" ht="15" x14ac:dyDescent="0.25">
      <c r="G24125">
        <v>28</v>
      </c>
    </row>
    <row r="24126" spans="7:7" ht="15" x14ac:dyDescent="0.25">
      <c r="G24126">
        <v>28</v>
      </c>
    </row>
    <row r="24127" spans="7:7" ht="15" x14ac:dyDescent="0.25">
      <c r="G24127">
        <v>28</v>
      </c>
    </row>
    <row r="24128" spans="7:7" ht="15" x14ac:dyDescent="0.25">
      <c r="G24128">
        <v>28</v>
      </c>
    </row>
    <row r="24129" spans="7:7" ht="15" x14ac:dyDescent="0.25">
      <c r="G24129">
        <v>28</v>
      </c>
    </row>
    <row r="24130" spans="7:7" ht="15" x14ac:dyDescent="0.25">
      <c r="G24130">
        <v>28</v>
      </c>
    </row>
    <row r="24131" spans="7:7" ht="15" x14ac:dyDescent="0.25">
      <c r="G24131">
        <v>28</v>
      </c>
    </row>
    <row r="24132" spans="7:7" ht="15" x14ac:dyDescent="0.25">
      <c r="G24132">
        <v>28</v>
      </c>
    </row>
    <row r="24133" spans="7:7" ht="15" x14ac:dyDescent="0.25">
      <c r="G24133">
        <v>28</v>
      </c>
    </row>
    <row r="24134" spans="7:7" ht="15" x14ac:dyDescent="0.25">
      <c r="G24134">
        <v>28</v>
      </c>
    </row>
    <row r="24135" spans="7:7" ht="15" x14ac:dyDescent="0.25">
      <c r="G24135">
        <v>28</v>
      </c>
    </row>
    <row r="24136" spans="7:7" ht="15" x14ac:dyDescent="0.25">
      <c r="G24136">
        <v>28</v>
      </c>
    </row>
    <row r="24137" spans="7:7" ht="15" x14ac:dyDescent="0.25">
      <c r="G24137">
        <v>28</v>
      </c>
    </row>
    <row r="24138" spans="7:7" ht="15" x14ac:dyDescent="0.25">
      <c r="G24138">
        <v>28</v>
      </c>
    </row>
    <row r="24139" spans="7:7" ht="15" x14ac:dyDescent="0.25">
      <c r="G24139">
        <v>28</v>
      </c>
    </row>
    <row r="24140" spans="7:7" ht="15" x14ac:dyDescent="0.25">
      <c r="G24140">
        <v>28</v>
      </c>
    </row>
    <row r="24141" spans="7:7" ht="15" x14ac:dyDescent="0.25">
      <c r="G24141">
        <v>28</v>
      </c>
    </row>
    <row r="24142" spans="7:7" ht="15" x14ac:dyDescent="0.25">
      <c r="G24142">
        <v>28</v>
      </c>
    </row>
    <row r="24143" spans="7:7" ht="15" x14ac:dyDescent="0.25">
      <c r="G24143">
        <v>28</v>
      </c>
    </row>
    <row r="24144" spans="7:7" ht="15" x14ac:dyDescent="0.25">
      <c r="G24144">
        <v>28</v>
      </c>
    </row>
    <row r="24145" spans="7:7" ht="15" x14ac:dyDescent="0.25">
      <c r="G24145">
        <v>28</v>
      </c>
    </row>
    <row r="24146" spans="7:7" ht="15" x14ac:dyDescent="0.25">
      <c r="G24146">
        <v>28</v>
      </c>
    </row>
    <row r="24147" spans="7:7" ht="15" x14ac:dyDescent="0.25">
      <c r="G24147">
        <v>28</v>
      </c>
    </row>
    <row r="24148" spans="7:7" ht="15" x14ac:dyDescent="0.25">
      <c r="G24148">
        <v>28</v>
      </c>
    </row>
    <row r="24149" spans="7:7" ht="15" x14ac:dyDescent="0.25">
      <c r="G24149">
        <v>28</v>
      </c>
    </row>
    <row r="24150" spans="7:7" ht="15" x14ac:dyDescent="0.25">
      <c r="G24150">
        <v>28</v>
      </c>
    </row>
    <row r="24151" spans="7:7" ht="15" x14ac:dyDescent="0.25">
      <c r="G24151">
        <v>28</v>
      </c>
    </row>
    <row r="24152" spans="7:7" ht="15" x14ac:dyDescent="0.25">
      <c r="G24152">
        <v>28</v>
      </c>
    </row>
    <row r="24153" spans="7:7" ht="15" x14ac:dyDescent="0.25">
      <c r="G24153">
        <v>28</v>
      </c>
    </row>
    <row r="24154" spans="7:7" ht="15" x14ac:dyDescent="0.25">
      <c r="G24154">
        <v>28</v>
      </c>
    </row>
    <row r="24155" spans="7:7" ht="15" x14ac:dyDescent="0.25">
      <c r="G24155">
        <v>28</v>
      </c>
    </row>
    <row r="24156" spans="7:7" ht="15" x14ac:dyDescent="0.25">
      <c r="G24156">
        <v>28</v>
      </c>
    </row>
    <row r="24157" spans="7:7" ht="15" x14ac:dyDescent="0.25">
      <c r="G24157">
        <v>28</v>
      </c>
    </row>
    <row r="24158" spans="7:7" ht="15" x14ac:dyDescent="0.25">
      <c r="G24158">
        <v>28</v>
      </c>
    </row>
    <row r="24159" spans="7:7" ht="15" x14ac:dyDescent="0.25">
      <c r="G24159">
        <v>28</v>
      </c>
    </row>
    <row r="24160" spans="7:7" ht="15" x14ac:dyDescent="0.25">
      <c r="G24160">
        <v>28</v>
      </c>
    </row>
    <row r="24161" spans="7:7" ht="15" x14ac:dyDescent="0.25">
      <c r="G24161">
        <v>28</v>
      </c>
    </row>
    <row r="24162" spans="7:7" ht="15" x14ac:dyDescent="0.25">
      <c r="G24162">
        <v>28</v>
      </c>
    </row>
    <row r="24163" spans="7:7" ht="15" x14ac:dyDescent="0.25">
      <c r="G24163">
        <v>28</v>
      </c>
    </row>
    <row r="24164" spans="7:7" ht="15" x14ac:dyDescent="0.25">
      <c r="G24164">
        <v>28</v>
      </c>
    </row>
    <row r="24165" spans="7:7" ht="15" x14ac:dyDescent="0.25">
      <c r="G24165">
        <v>28</v>
      </c>
    </row>
    <row r="24166" spans="7:7" ht="15" x14ac:dyDescent="0.25">
      <c r="G24166">
        <v>28</v>
      </c>
    </row>
    <row r="24167" spans="7:7" ht="15" x14ac:dyDescent="0.25">
      <c r="G24167">
        <v>28</v>
      </c>
    </row>
    <row r="24168" spans="7:7" ht="15" x14ac:dyDescent="0.25">
      <c r="G24168">
        <v>28</v>
      </c>
    </row>
    <row r="24169" spans="7:7" ht="15" x14ac:dyDescent="0.25">
      <c r="G24169">
        <v>28</v>
      </c>
    </row>
    <row r="24170" spans="7:7" ht="15" x14ac:dyDescent="0.25">
      <c r="G24170">
        <v>28</v>
      </c>
    </row>
    <row r="24171" spans="7:7" ht="15" x14ac:dyDescent="0.25">
      <c r="G24171">
        <v>28</v>
      </c>
    </row>
    <row r="24172" spans="7:7" ht="15" x14ac:dyDescent="0.25">
      <c r="G24172">
        <v>28</v>
      </c>
    </row>
    <row r="24173" spans="7:7" ht="15" x14ac:dyDescent="0.25">
      <c r="G24173">
        <v>28</v>
      </c>
    </row>
    <row r="24174" spans="7:7" ht="15" x14ac:dyDescent="0.25">
      <c r="G24174">
        <v>28</v>
      </c>
    </row>
    <row r="24175" spans="7:7" ht="15" x14ac:dyDescent="0.25">
      <c r="G24175">
        <v>28</v>
      </c>
    </row>
    <row r="24176" spans="7:7" ht="15" x14ac:dyDescent="0.25">
      <c r="G24176">
        <v>28</v>
      </c>
    </row>
    <row r="24177" spans="7:7" ht="15" x14ac:dyDescent="0.25">
      <c r="G24177">
        <v>28</v>
      </c>
    </row>
    <row r="24178" spans="7:7" ht="15" x14ac:dyDescent="0.25">
      <c r="G24178">
        <v>28</v>
      </c>
    </row>
    <row r="24179" spans="7:7" ht="15" x14ac:dyDescent="0.25">
      <c r="G24179">
        <v>28</v>
      </c>
    </row>
    <row r="24180" spans="7:7" ht="15" x14ac:dyDescent="0.25">
      <c r="G24180">
        <v>28</v>
      </c>
    </row>
    <row r="24181" spans="7:7" ht="15" x14ac:dyDescent="0.25">
      <c r="G24181">
        <v>28</v>
      </c>
    </row>
    <row r="24182" spans="7:7" ht="15" x14ac:dyDescent="0.25">
      <c r="G24182">
        <v>28</v>
      </c>
    </row>
    <row r="24183" spans="7:7" ht="15" x14ac:dyDescent="0.25">
      <c r="G24183">
        <v>28</v>
      </c>
    </row>
    <row r="24184" spans="7:7" ht="15" x14ac:dyDescent="0.25">
      <c r="G24184">
        <v>28</v>
      </c>
    </row>
    <row r="24185" spans="7:7" ht="15" x14ac:dyDescent="0.25">
      <c r="G24185">
        <v>28</v>
      </c>
    </row>
    <row r="24186" spans="7:7" ht="15" x14ac:dyDescent="0.25">
      <c r="G24186">
        <v>28</v>
      </c>
    </row>
    <row r="24187" spans="7:7" ht="15" x14ac:dyDescent="0.25">
      <c r="G24187">
        <v>28</v>
      </c>
    </row>
    <row r="24188" spans="7:7" ht="15" x14ac:dyDescent="0.25">
      <c r="G24188">
        <v>28</v>
      </c>
    </row>
    <row r="24189" spans="7:7" ht="15" x14ac:dyDescent="0.25">
      <c r="G24189">
        <v>28</v>
      </c>
    </row>
    <row r="24190" spans="7:7" ht="15" x14ac:dyDescent="0.25">
      <c r="G24190">
        <v>28</v>
      </c>
    </row>
    <row r="24191" spans="7:7" ht="15" x14ac:dyDescent="0.25">
      <c r="G24191">
        <v>28</v>
      </c>
    </row>
    <row r="24192" spans="7:7" ht="15" x14ac:dyDescent="0.25">
      <c r="G24192">
        <v>28</v>
      </c>
    </row>
    <row r="24193" spans="7:7" ht="15" x14ac:dyDescent="0.25">
      <c r="G24193">
        <v>28</v>
      </c>
    </row>
    <row r="24194" spans="7:7" ht="15" x14ac:dyDescent="0.25">
      <c r="G24194">
        <v>28</v>
      </c>
    </row>
    <row r="24195" spans="7:7" ht="15" x14ac:dyDescent="0.25">
      <c r="G24195">
        <v>28</v>
      </c>
    </row>
    <row r="24196" spans="7:7" ht="15" x14ac:dyDescent="0.25">
      <c r="G24196">
        <v>28</v>
      </c>
    </row>
    <row r="24197" spans="7:7" ht="15" x14ac:dyDescent="0.25">
      <c r="G24197">
        <v>28</v>
      </c>
    </row>
    <row r="24198" spans="7:7" ht="15" x14ac:dyDescent="0.25">
      <c r="G24198">
        <v>28</v>
      </c>
    </row>
    <row r="24199" spans="7:7" ht="15" x14ac:dyDescent="0.25">
      <c r="G24199">
        <v>28</v>
      </c>
    </row>
    <row r="24200" spans="7:7" ht="15" x14ac:dyDescent="0.25">
      <c r="G24200">
        <v>28</v>
      </c>
    </row>
    <row r="24201" spans="7:7" ht="15" x14ac:dyDescent="0.25">
      <c r="G24201">
        <v>28</v>
      </c>
    </row>
    <row r="24202" spans="7:7" ht="15" x14ac:dyDescent="0.25">
      <c r="G24202">
        <v>28</v>
      </c>
    </row>
    <row r="24203" spans="7:7" ht="15" x14ac:dyDescent="0.25">
      <c r="G24203">
        <v>28</v>
      </c>
    </row>
    <row r="24204" spans="7:7" ht="15" x14ac:dyDescent="0.25">
      <c r="G24204">
        <v>28</v>
      </c>
    </row>
    <row r="24205" spans="7:7" ht="15" x14ac:dyDescent="0.25">
      <c r="G24205">
        <v>28</v>
      </c>
    </row>
    <row r="24206" spans="7:7" ht="15" x14ac:dyDescent="0.25">
      <c r="G24206">
        <v>28</v>
      </c>
    </row>
    <row r="24207" spans="7:7" ht="15" x14ac:dyDescent="0.25">
      <c r="G24207">
        <v>28</v>
      </c>
    </row>
    <row r="24208" spans="7:7" ht="15" x14ac:dyDescent="0.25">
      <c r="G24208">
        <v>28</v>
      </c>
    </row>
    <row r="24209" spans="7:7" ht="15" x14ac:dyDescent="0.25">
      <c r="G24209">
        <v>28</v>
      </c>
    </row>
    <row r="24210" spans="7:7" ht="15" x14ac:dyDescent="0.25">
      <c r="G24210">
        <v>28</v>
      </c>
    </row>
    <row r="24211" spans="7:7" ht="15" x14ac:dyDescent="0.25">
      <c r="G24211">
        <v>28</v>
      </c>
    </row>
    <row r="24212" spans="7:7" ht="15" x14ac:dyDescent="0.25">
      <c r="G24212">
        <v>28</v>
      </c>
    </row>
    <row r="24213" spans="7:7" ht="15" x14ac:dyDescent="0.25">
      <c r="G24213">
        <v>28</v>
      </c>
    </row>
    <row r="24214" spans="7:7" ht="15" x14ac:dyDescent="0.25">
      <c r="G24214">
        <v>28</v>
      </c>
    </row>
    <row r="24215" spans="7:7" ht="15" x14ac:dyDescent="0.25">
      <c r="G24215">
        <v>28</v>
      </c>
    </row>
    <row r="24216" spans="7:7" ht="15" x14ac:dyDescent="0.25">
      <c r="G24216">
        <v>28</v>
      </c>
    </row>
    <row r="24217" spans="7:7" ht="15" x14ac:dyDescent="0.25">
      <c r="G24217">
        <v>28</v>
      </c>
    </row>
    <row r="24218" spans="7:7" ht="15" x14ac:dyDescent="0.25">
      <c r="G24218">
        <v>28</v>
      </c>
    </row>
    <row r="24219" spans="7:7" ht="15" x14ac:dyDescent="0.25">
      <c r="G24219">
        <v>28</v>
      </c>
    </row>
    <row r="24220" spans="7:7" ht="15" x14ac:dyDescent="0.25">
      <c r="G24220">
        <v>28</v>
      </c>
    </row>
    <row r="24221" spans="7:7" ht="15" x14ac:dyDescent="0.25">
      <c r="G24221">
        <v>28</v>
      </c>
    </row>
    <row r="24222" spans="7:7" ht="15" x14ac:dyDescent="0.25">
      <c r="G24222">
        <v>28</v>
      </c>
    </row>
    <row r="24223" spans="7:7" ht="15" x14ac:dyDescent="0.25">
      <c r="G24223">
        <v>28</v>
      </c>
    </row>
    <row r="24224" spans="7:7" ht="15" x14ac:dyDescent="0.25">
      <c r="G24224">
        <v>28</v>
      </c>
    </row>
    <row r="24225" spans="7:7" ht="15" x14ac:dyDescent="0.25">
      <c r="G24225">
        <v>28</v>
      </c>
    </row>
    <row r="24226" spans="7:7" ht="15" x14ac:dyDescent="0.25">
      <c r="G24226">
        <v>28</v>
      </c>
    </row>
    <row r="24227" spans="7:7" ht="15" x14ac:dyDescent="0.25">
      <c r="G24227">
        <v>28</v>
      </c>
    </row>
    <row r="24228" spans="7:7" ht="15" x14ac:dyDescent="0.25">
      <c r="G24228">
        <v>28</v>
      </c>
    </row>
    <row r="24229" spans="7:7" ht="15" x14ac:dyDescent="0.25">
      <c r="G24229">
        <v>28</v>
      </c>
    </row>
    <row r="24230" spans="7:7" ht="15" x14ac:dyDescent="0.25">
      <c r="G24230">
        <v>28</v>
      </c>
    </row>
    <row r="24231" spans="7:7" ht="15" x14ac:dyDescent="0.25">
      <c r="G24231">
        <v>28</v>
      </c>
    </row>
    <row r="24232" spans="7:7" ht="15" x14ac:dyDescent="0.25">
      <c r="G24232">
        <v>28</v>
      </c>
    </row>
    <row r="24233" spans="7:7" ht="15" x14ac:dyDescent="0.25">
      <c r="G24233">
        <v>28</v>
      </c>
    </row>
    <row r="24234" spans="7:7" ht="15" x14ac:dyDescent="0.25">
      <c r="G24234">
        <v>28</v>
      </c>
    </row>
    <row r="24235" spans="7:7" ht="15" x14ac:dyDescent="0.25">
      <c r="G24235">
        <v>28</v>
      </c>
    </row>
    <row r="24236" spans="7:7" ht="15" x14ac:dyDescent="0.25">
      <c r="G24236">
        <v>28</v>
      </c>
    </row>
    <row r="24237" spans="7:7" ht="15" x14ac:dyDescent="0.25">
      <c r="G24237">
        <v>28</v>
      </c>
    </row>
    <row r="24238" spans="7:7" ht="15" x14ac:dyDescent="0.25">
      <c r="G24238">
        <v>28</v>
      </c>
    </row>
    <row r="24239" spans="7:7" ht="15" x14ac:dyDescent="0.25">
      <c r="G24239">
        <v>28</v>
      </c>
    </row>
    <row r="24240" spans="7:7" ht="15" x14ac:dyDescent="0.25">
      <c r="G24240">
        <v>28</v>
      </c>
    </row>
    <row r="24241" spans="7:7" ht="15" x14ac:dyDescent="0.25">
      <c r="G24241">
        <v>28</v>
      </c>
    </row>
    <row r="24242" spans="7:7" ht="15" x14ac:dyDescent="0.25">
      <c r="G24242">
        <v>28</v>
      </c>
    </row>
    <row r="24243" spans="7:7" ht="15" x14ac:dyDescent="0.25">
      <c r="G24243">
        <v>28</v>
      </c>
    </row>
    <row r="24244" spans="7:7" ht="15" x14ac:dyDescent="0.25">
      <c r="G24244">
        <v>28</v>
      </c>
    </row>
    <row r="24245" spans="7:7" ht="15" x14ac:dyDescent="0.25">
      <c r="G24245">
        <v>28</v>
      </c>
    </row>
    <row r="24246" spans="7:7" ht="15" x14ac:dyDescent="0.25">
      <c r="G24246">
        <v>28</v>
      </c>
    </row>
    <row r="24247" spans="7:7" ht="15" x14ac:dyDescent="0.25">
      <c r="G24247">
        <v>28</v>
      </c>
    </row>
    <row r="24248" spans="7:7" ht="15" x14ac:dyDescent="0.25">
      <c r="G24248">
        <v>28</v>
      </c>
    </row>
    <row r="24249" spans="7:7" ht="15" x14ac:dyDescent="0.25">
      <c r="G24249">
        <v>28</v>
      </c>
    </row>
    <row r="24250" spans="7:7" ht="15" x14ac:dyDescent="0.25">
      <c r="G24250">
        <v>28</v>
      </c>
    </row>
    <row r="24251" spans="7:7" ht="15" x14ac:dyDescent="0.25">
      <c r="G24251">
        <v>28</v>
      </c>
    </row>
    <row r="24252" spans="7:7" ht="15" x14ac:dyDescent="0.25">
      <c r="G24252">
        <v>28</v>
      </c>
    </row>
    <row r="24253" spans="7:7" ht="15" x14ac:dyDescent="0.25">
      <c r="G24253">
        <v>28</v>
      </c>
    </row>
    <row r="24254" spans="7:7" ht="15" x14ac:dyDescent="0.25">
      <c r="G24254">
        <v>28</v>
      </c>
    </row>
    <row r="24255" spans="7:7" ht="15" x14ac:dyDescent="0.25">
      <c r="G24255">
        <v>28</v>
      </c>
    </row>
    <row r="24256" spans="7:7" ht="15" x14ac:dyDescent="0.25">
      <c r="G24256">
        <v>28</v>
      </c>
    </row>
    <row r="24257" spans="7:7" ht="15" x14ac:dyDescent="0.25">
      <c r="G24257">
        <v>28</v>
      </c>
    </row>
    <row r="24258" spans="7:7" ht="15" x14ac:dyDescent="0.25">
      <c r="G24258">
        <v>28</v>
      </c>
    </row>
    <row r="24259" spans="7:7" ht="15" x14ac:dyDescent="0.25">
      <c r="G24259">
        <v>28</v>
      </c>
    </row>
    <row r="24260" spans="7:7" ht="15" x14ac:dyDescent="0.25">
      <c r="G24260">
        <v>28</v>
      </c>
    </row>
    <row r="24261" spans="7:7" ht="15" x14ac:dyDescent="0.25">
      <c r="G24261">
        <v>28</v>
      </c>
    </row>
    <row r="24262" spans="7:7" ht="15" x14ac:dyDescent="0.25">
      <c r="G24262">
        <v>28</v>
      </c>
    </row>
    <row r="24263" spans="7:7" ht="15" x14ac:dyDescent="0.25">
      <c r="G24263">
        <v>28</v>
      </c>
    </row>
    <row r="24264" spans="7:7" ht="15" x14ac:dyDescent="0.25">
      <c r="G24264">
        <v>28</v>
      </c>
    </row>
    <row r="24265" spans="7:7" ht="15" x14ac:dyDescent="0.25">
      <c r="G24265">
        <v>28</v>
      </c>
    </row>
    <row r="24266" spans="7:7" ht="15" x14ac:dyDescent="0.25">
      <c r="G24266">
        <v>28</v>
      </c>
    </row>
    <row r="24267" spans="7:7" ht="15" x14ac:dyDescent="0.25">
      <c r="G24267">
        <v>28</v>
      </c>
    </row>
    <row r="24268" spans="7:7" ht="15" x14ac:dyDescent="0.25">
      <c r="G24268">
        <v>28</v>
      </c>
    </row>
    <row r="24269" spans="7:7" ht="15" x14ac:dyDescent="0.25">
      <c r="G24269">
        <v>28</v>
      </c>
    </row>
    <row r="24270" spans="7:7" ht="15" x14ac:dyDescent="0.25">
      <c r="G24270">
        <v>28</v>
      </c>
    </row>
    <row r="24271" spans="7:7" ht="15" x14ac:dyDescent="0.25">
      <c r="G24271">
        <v>28</v>
      </c>
    </row>
    <row r="24272" spans="7:7" ht="15" x14ac:dyDescent="0.25">
      <c r="G24272">
        <v>28</v>
      </c>
    </row>
    <row r="24273" spans="7:7" ht="15" x14ac:dyDescent="0.25">
      <c r="G24273">
        <v>28</v>
      </c>
    </row>
    <row r="24274" spans="7:7" ht="15" x14ac:dyDescent="0.25">
      <c r="G24274">
        <v>28</v>
      </c>
    </row>
    <row r="24275" spans="7:7" ht="15" x14ac:dyDescent="0.25">
      <c r="G24275">
        <v>28</v>
      </c>
    </row>
    <row r="24276" spans="7:7" ht="15" x14ac:dyDescent="0.25">
      <c r="G24276">
        <v>28</v>
      </c>
    </row>
    <row r="24277" spans="7:7" ht="15" x14ac:dyDescent="0.25">
      <c r="G24277">
        <v>28</v>
      </c>
    </row>
    <row r="24278" spans="7:7" ht="15" x14ac:dyDescent="0.25">
      <c r="G24278">
        <v>28</v>
      </c>
    </row>
    <row r="24279" spans="7:7" ht="15" x14ac:dyDescent="0.25">
      <c r="G24279">
        <v>28</v>
      </c>
    </row>
    <row r="24280" spans="7:7" ht="15" x14ac:dyDescent="0.25">
      <c r="G24280">
        <v>28</v>
      </c>
    </row>
    <row r="24281" spans="7:7" ht="15" x14ac:dyDescent="0.25">
      <c r="G24281">
        <v>28</v>
      </c>
    </row>
    <row r="24282" spans="7:7" ht="15" x14ac:dyDescent="0.25">
      <c r="G24282">
        <v>28</v>
      </c>
    </row>
    <row r="24283" spans="7:7" ht="15" x14ac:dyDescent="0.25">
      <c r="G24283">
        <v>28</v>
      </c>
    </row>
    <row r="24284" spans="7:7" ht="15" x14ac:dyDescent="0.25">
      <c r="G24284">
        <v>28</v>
      </c>
    </row>
    <row r="24285" spans="7:7" ht="15" x14ac:dyDescent="0.25">
      <c r="G24285">
        <v>28</v>
      </c>
    </row>
    <row r="24286" spans="7:7" ht="15" x14ac:dyDescent="0.25">
      <c r="G24286">
        <v>28</v>
      </c>
    </row>
    <row r="24287" spans="7:7" ht="15" x14ac:dyDescent="0.25">
      <c r="G24287">
        <v>28</v>
      </c>
    </row>
    <row r="24288" spans="7:7" ht="15" x14ac:dyDescent="0.25">
      <c r="G24288">
        <v>28</v>
      </c>
    </row>
    <row r="24289" spans="7:7" ht="15" x14ac:dyDescent="0.25">
      <c r="G24289">
        <v>28</v>
      </c>
    </row>
    <row r="24290" spans="7:7" ht="15" x14ac:dyDescent="0.25">
      <c r="G24290">
        <v>28</v>
      </c>
    </row>
    <row r="24291" spans="7:7" ht="15" x14ac:dyDescent="0.25">
      <c r="G24291">
        <v>28</v>
      </c>
    </row>
    <row r="24292" spans="7:7" ht="15" x14ac:dyDescent="0.25">
      <c r="G24292">
        <v>28</v>
      </c>
    </row>
    <row r="24293" spans="7:7" ht="15" x14ac:dyDescent="0.25">
      <c r="G24293">
        <v>28</v>
      </c>
    </row>
    <row r="24294" spans="7:7" ht="15" x14ac:dyDescent="0.25">
      <c r="G24294">
        <v>28</v>
      </c>
    </row>
    <row r="24295" spans="7:7" ht="15" x14ac:dyDescent="0.25">
      <c r="G24295">
        <v>28</v>
      </c>
    </row>
    <row r="24296" spans="7:7" ht="15" x14ac:dyDescent="0.25">
      <c r="G24296">
        <v>28</v>
      </c>
    </row>
    <row r="24297" spans="7:7" ht="15" x14ac:dyDescent="0.25">
      <c r="G24297">
        <v>28</v>
      </c>
    </row>
    <row r="24298" spans="7:7" ht="15" x14ac:dyDescent="0.25">
      <c r="G24298">
        <v>28</v>
      </c>
    </row>
    <row r="24299" spans="7:7" ht="15" x14ac:dyDescent="0.25">
      <c r="G24299">
        <v>28</v>
      </c>
    </row>
    <row r="24300" spans="7:7" ht="15" x14ac:dyDescent="0.25">
      <c r="G24300">
        <v>28</v>
      </c>
    </row>
    <row r="24301" spans="7:7" ht="15" x14ac:dyDescent="0.25">
      <c r="G24301">
        <v>28</v>
      </c>
    </row>
    <row r="24302" spans="7:7" ht="15" x14ac:dyDescent="0.25">
      <c r="G24302">
        <v>28</v>
      </c>
    </row>
    <row r="24303" spans="7:7" ht="15" x14ac:dyDescent="0.25">
      <c r="G24303">
        <v>28</v>
      </c>
    </row>
    <row r="24304" spans="7:7" ht="15" x14ac:dyDescent="0.25">
      <c r="G24304">
        <v>28</v>
      </c>
    </row>
    <row r="24305" spans="7:7" ht="15" x14ac:dyDescent="0.25">
      <c r="G24305">
        <v>28</v>
      </c>
    </row>
    <row r="24306" spans="7:7" ht="15" x14ac:dyDescent="0.25">
      <c r="G24306">
        <v>28</v>
      </c>
    </row>
    <row r="24307" spans="7:7" ht="15" x14ac:dyDescent="0.25">
      <c r="G24307">
        <v>28</v>
      </c>
    </row>
    <row r="24308" spans="7:7" ht="15" x14ac:dyDescent="0.25">
      <c r="G24308">
        <v>28</v>
      </c>
    </row>
    <row r="24309" spans="7:7" ht="15" x14ac:dyDescent="0.25">
      <c r="G24309">
        <v>28</v>
      </c>
    </row>
    <row r="24310" spans="7:7" ht="15" x14ac:dyDescent="0.25">
      <c r="G24310">
        <v>28</v>
      </c>
    </row>
    <row r="24311" spans="7:7" ht="15" x14ac:dyDescent="0.25">
      <c r="G24311">
        <v>28</v>
      </c>
    </row>
    <row r="24312" spans="7:7" ht="15" x14ac:dyDescent="0.25">
      <c r="G24312">
        <v>28</v>
      </c>
    </row>
    <row r="24313" spans="7:7" ht="15" x14ac:dyDescent="0.25">
      <c r="G24313">
        <v>28</v>
      </c>
    </row>
    <row r="24314" spans="7:7" ht="15" x14ac:dyDescent="0.25">
      <c r="G24314">
        <v>28</v>
      </c>
    </row>
    <row r="24315" spans="7:7" ht="15" x14ac:dyDescent="0.25">
      <c r="G24315">
        <v>28</v>
      </c>
    </row>
    <row r="24316" spans="7:7" ht="15" x14ac:dyDescent="0.25">
      <c r="G24316">
        <v>28</v>
      </c>
    </row>
    <row r="24317" spans="7:7" ht="15" x14ac:dyDescent="0.25">
      <c r="G24317">
        <v>28</v>
      </c>
    </row>
    <row r="24318" spans="7:7" ht="15" x14ac:dyDescent="0.25">
      <c r="G24318">
        <v>28</v>
      </c>
    </row>
    <row r="24319" spans="7:7" ht="15" x14ac:dyDescent="0.25">
      <c r="G24319">
        <v>28</v>
      </c>
    </row>
    <row r="24320" spans="7:7" ht="15" x14ac:dyDescent="0.25">
      <c r="G24320">
        <v>28</v>
      </c>
    </row>
    <row r="24321" spans="7:7" ht="15" x14ac:dyDescent="0.25">
      <c r="G24321">
        <v>28</v>
      </c>
    </row>
    <row r="24322" spans="7:7" ht="15" x14ac:dyDescent="0.25">
      <c r="G24322">
        <v>28</v>
      </c>
    </row>
    <row r="24323" spans="7:7" ht="15" x14ac:dyDescent="0.25">
      <c r="G24323">
        <v>28</v>
      </c>
    </row>
    <row r="24324" spans="7:7" ht="15" x14ac:dyDescent="0.25">
      <c r="G24324">
        <v>28</v>
      </c>
    </row>
    <row r="24325" spans="7:7" ht="15" x14ac:dyDescent="0.25">
      <c r="G24325">
        <v>28</v>
      </c>
    </row>
    <row r="24326" spans="7:7" ht="15" x14ac:dyDescent="0.25">
      <c r="G24326">
        <v>28</v>
      </c>
    </row>
    <row r="24327" spans="7:7" ht="15" x14ac:dyDescent="0.25">
      <c r="G24327">
        <v>28</v>
      </c>
    </row>
    <row r="24328" spans="7:7" ht="15" x14ac:dyDescent="0.25">
      <c r="G24328">
        <v>28</v>
      </c>
    </row>
    <row r="24329" spans="7:7" ht="15" x14ac:dyDescent="0.25">
      <c r="G24329">
        <v>28</v>
      </c>
    </row>
    <row r="24330" spans="7:7" ht="15" x14ac:dyDescent="0.25">
      <c r="G24330">
        <v>28</v>
      </c>
    </row>
    <row r="24331" spans="7:7" ht="15" x14ac:dyDescent="0.25">
      <c r="G24331">
        <v>28</v>
      </c>
    </row>
    <row r="24332" spans="7:7" ht="15" x14ac:dyDescent="0.25">
      <c r="G24332">
        <v>28</v>
      </c>
    </row>
    <row r="24333" spans="7:7" ht="15" x14ac:dyDescent="0.25">
      <c r="G24333">
        <v>28</v>
      </c>
    </row>
    <row r="24334" spans="7:7" ht="15" x14ac:dyDescent="0.25">
      <c r="G24334">
        <v>28</v>
      </c>
    </row>
    <row r="24335" spans="7:7" ht="15" x14ac:dyDescent="0.25">
      <c r="G24335">
        <v>28</v>
      </c>
    </row>
    <row r="24336" spans="7:7" ht="15" x14ac:dyDescent="0.25">
      <c r="G24336">
        <v>28</v>
      </c>
    </row>
    <row r="24337" spans="7:7" ht="15" x14ac:dyDescent="0.25">
      <c r="G24337">
        <v>28</v>
      </c>
    </row>
    <row r="24338" spans="7:7" ht="15" x14ac:dyDescent="0.25">
      <c r="G24338">
        <v>28</v>
      </c>
    </row>
    <row r="24339" spans="7:7" ht="15" x14ac:dyDescent="0.25">
      <c r="G24339">
        <v>28</v>
      </c>
    </row>
    <row r="24340" spans="7:7" ht="15" x14ac:dyDescent="0.25">
      <c r="G24340">
        <v>28</v>
      </c>
    </row>
    <row r="24341" spans="7:7" ht="15" x14ac:dyDescent="0.25">
      <c r="G24341">
        <v>28</v>
      </c>
    </row>
    <row r="24342" spans="7:7" ht="15" x14ac:dyDescent="0.25">
      <c r="G24342">
        <v>28</v>
      </c>
    </row>
    <row r="24343" spans="7:7" ht="15" x14ac:dyDescent="0.25">
      <c r="G24343">
        <v>28</v>
      </c>
    </row>
    <row r="24344" spans="7:7" ht="15" x14ac:dyDescent="0.25">
      <c r="G24344">
        <v>28</v>
      </c>
    </row>
    <row r="24345" spans="7:7" ht="15" x14ac:dyDescent="0.25">
      <c r="G24345">
        <v>28</v>
      </c>
    </row>
    <row r="24346" spans="7:7" ht="15" x14ac:dyDescent="0.25">
      <c r="G24346">
        <v>28</v>
      </c>
    </row>
    <row r="24347" spans="7:7" ht="15" x14ac:dyDescent="0.25">
      <c r="G24347">
        <v>28</v>
      </c>
    </row>
    <row r="24348" spans="7:7" ht="15" x14ac:dyDescent="0.25">
      <c r="G24348">
        <v>28</v>
      </c>
    </row>
    <row r="24349" spans="7:7" ht="15" x14ac:dyDescent="0.25">
      <c r="G24349">
        <v>28</v>
      </c>
    </row>
    <row r="24350" spans="7:7" ht="15" x14ac:dyDescent="0.25">
      <c r="G24350">
        <v>28</v>
      </c>
    </row>
    <row r="24351" spans="7:7" ht="15" x14ac:dyDescent="0.25">
      <c r="G24351">
        <v>28</v>
      </c>
    </row>
    <row r="24352" spans="7:7" ht="15" x14ac:dyDescent="0.25">
      <c r="G24352">
        <v>28</v>
      </c>
    </row>
    <row r="24353" spans="7:7" ht="15" x14ac:dyDescent="0.25">
      <c r="G24353">
        <v>28</v>
      </c>
    </row>
    <row r="24354" spans="7:7" ht="15" x14ac:dyDescent="0.25">
      <c r="G24354">
        <v>28</v>
      </c>
    </row>
    <row r="24355" spans="7:7" ht="15" x14ac:dyDescent="0.25">
      <c r="G24355">
        <v>28</v>
      </c>
    </row>
    <row r="24356" spans="7:7" ht="15" x14ac:dyDescent="0.25">
      <c r="G24356">
        <v>28</v>
      </c>
    </row>
    <row r="24357" spans="7:7" ht="15" x14ac:dyDescent="0.25">
      <c r="G24357">
        <v>28</v>
      </c>
    </row>
    <row r="24358" spans="7:7" ht="15" x14ac:dyDescent="0.25">
      <c r="G24358">
        <v>28</v>
      </c>
    </row>
    <row r="24359" spans="7:7" ht="15" x14ac:dyDescent="0.25">
      <c r="G24359">
        <v>28</v>
      </c>
    </row>
    <row r="24360" spans="7:7" ht="15" x14ac:dyDescent="0.25">
      <c r="G24360">
        <v>28</v>
      </c>
    </row>
    <row r="24361" spans="7:7" ht="15" x14ac:dyDescent="0.25">
      <c r="G24361">
        <v>28</v>
      </c>
    </row>
    <row r="24362" spans="7:7" ht="15" x14ac:dyDescent="0.25">
      <c r="G24362">
        <v>28</v>
      </c>
    </row>
    <row r="24363" spans="7:7" ht="15" x14ac:dyDescent="0.25">
      <c r="G24363">
        <v>28</v>
      </c>
    </row>
    <row r="24364" spans="7:7" ht="15" x14ac:dyDescent="0.25">
      <c r="G24364">
        <v>28</v>
      </c>
    </row>
    <row r="24365" spans="7:7" ht="15" x14ac:dyDescent="0.25">
      <c r="G24365">
        <v>28</v>
      </c>
    </row>
    <row r="24366" spans="7:7" ht="15" x14ac:dyDescent="0.25">
      <c r="G24366">
        <v>28</v>
      </c>
    </row>
    <row r="24367" spans="7:7" ht="15" x14ac:dyDescent="0.25">
      <c r="G24367">
        <v>28</v>
      </c>
    </row>
    <row r="24368" spans="7:7" ht="15" x14ac:dyDescent="0.25">
      <c r="G24368">
        <v>28</v>
      </c>
    </row>
    <row r="24369" spans="7:7" ht="15" x14ac:dyDescent="0.25">
      <c r="G24369">
        <v>28</v>
      </c>
    </row>
    <row r="24370" spans="7:7" ht="15" x14ac:dyDescent="0.25">
      <c r="G24370">
        <v>28</v>
      </c>
    </row>
    <row r="24371" spans="7:7" ht="15" x14ac:dyDescent="0.25">
      <c r="G24371">
        <v>28</v>
      </c>
    </row>
    <row r="24372" spans="7:7" ht="15" x14ac:dyDescent="0.25">
      <c r="G24372">
        <v>28</v>
      </c>
    </row>
    <row r="24373" spans="7:7" ht="15" x14ac:dyDescent="0.25">
      <c r="G24373">
        <v>28</v>
      </c>
    </row>
    <row r="24374" spans="7:7" ht="15" x14ac:dyDescent="0.25">
      <c r="G24374">
        <v>28</v>
      </c>
    </row>
    <row r="24375" spans="7:7" ht="15" x14ac:dyDescent="0.25">
      <c r="G24375">
        <v>28</v>
      </c>
    </row>
    <row r="24376" spans="7:7" ht="15" x14ac:dyDescent="0.25">
      <c r="G24376">
        <v>28</v>
      </c>
    </row>
    <row r="24377" spans="7:7" ht="15" x14ac:dyDescent="0.25">
      <c r="G24377">
        <v>28</v>
      </c>
    </row>
    <row r="24378" spans="7:7" ht="15" x14ac:dyDescent="0.25">
      <c r="G24378">
        <v>28</v>
      </c>
    </row>
    <row r="24379" spans="7:7" ht="15" x14ac:dyDescent="0.25">
      <c r="G24379">
        <v>28</v>
      </c>
    </row>
    <row r="24380" spans="7:7" ht="15" x14ac:dyDescent="0.25">
      <c r="G24380">
        <v>28</v>
      </c>
    </row>
    <row r="24381" spans="7:7" ht="15" x14ac:dyDescent="0.25">
      <c r="G24381">
        <v>28</v>
      </c>
    </row>
    <row r="24382" spans="7:7" ht="15" x14ac:dyDescent="0.25">
      <c r="G24382">
        <v>28</v>
      </c>
    </row>
    <row r="24383" spans="7:7" ht="15" x14ac:dyDescent="0.25">
      <c r="G24383">
        <v>28</v>
      </c>
    </row>
    <row r="24384" spans="7:7" ht="15" x14ac:dyDescent="0.25">
      <c r="G24384">
        <v>28</v>
      </c>
    </row>
    <row r="24385" spans="7:7" ht="15" x14ac:dyDescent="0.25">
      <c r="G24385">
        <v>28</v>
      </c>
    </row>
    <row r="24386" spans="7:7" ht="15" x14ac:dyDescent="0.25">
      <c r="G24386">
        <v>28</v>
      </c>
    </row>
    <row r="24387" spans="7:7" ht="15" x14ac:dyDescent="0.25">
      <c r="G24387">
        <v>28</v>
      </c>
    </row>
    <row r="24388" spans="7:7" ht="15" x14ac:dyDescent="0.25">
      <c r="G24388">
        <v>28</v>
      </c>
    </row>
    <row r="24389" spans="7:7" ht="15" x14ac:dyDescent="0.25">
      <c r="G24389">
        <v>28</v>
      </c>
    </row>
    <row r="24390" spans="7:7" ht="15" x14ac:dyDescent="0.25">
      <c r="G24390">
        <v>28</v>
      </c>
    </row>
    <row r="24391" spans="7:7" ht="15" x14ac:dyDescent="0.25">
      <c r="G24391">
        <v>28</v>
      </c>
    </row>
    <row r="24392" spans="7:7" ht="15" x14ac:dyDescent="0.25">
      <c r="G24392">
        <v>28</v>
      </c>
    </row>
    <row r="24393" spans="7:7" ht="15" x14ac:dyDescent="0.25">
      <c r="G24393">
        <v>28</v>
      </c>
    </row>
    <row r="24394" spans="7:7" ht="15" x14ac:dyDescent="0.25">
      <c r="G24394">
        <v>28</v>
      </c>
    </row>
    <row r="24395" spans="7:7" ht="15" x14ac:dyDescent="0.25">
      <c r="G24395">
        <v>28</v>
      </c>
    </row>
    <row r="24396" spans="7:7" ht="15" x14ac:dyDescent="0.25">
      <c r="G24396">
        <v>28</v>
      </c>
    </row>
    <row r="24397" spans="7:7" ht="15" x14ac:dyDescent="0.25">
      <c r="G24397">
        <v>28</v>
      </c>
    </row>
    <row r="24398" spans="7:7" ht="15" x14ac:dyDescent="0.25">
      <c r="G24398">
        <v>28</v>
      </c>
    </row>
    <row r="24399" spans="7:7" ht="15" x14ac:dyDescent="0.25">
      <c r="G24399">
        <v>28</v>
      </c>
    </row>
    <row r="24400" spans="7:7" ht="15" x14ac:dyDescent="0.25">
      <c r="G24400">
        <v>28</v>
      </c>
    </row>
    <row r="24401" spans="7:7" ht="15" x14ac:dyDescent="0.25">
      <c r="G24401">
        <v>28</v>
      </c>
    </row>
    <row r="24402" spans="7:7" ht="15" x14ac:dyDescent="0.25">
      <c r="G24402">
        <v>28</v>
      </c>
    </row>
    <row r="24403" spans="7:7" ht="15" x14ac:dyDescent="0.25">
      <c r="G24403">
        <v>28</v>
      </c>
    </row>
    <row r="24404" spans="7:7" ht="15" x14ac:dyDescent="0.25">
      <c r="G24404">
        <v>28</v>
      </c>
    </row>
    <row r="24405" spans="7:7" ht="15" x14ac:dyDescent="0.25">
      <c r="G24405">
        <v>28</v>
      </c>
    </row>
    <row r="24406" spans="7:7" ht="15" x14ac:dyDescent="0.25">
      <c r="G24406">
        <v>28</v>
      </c>
    </row>
    <row r="24407" spans="7:7" ht="15" x14ac:dyDescent="0.25">
      <c r="G24407">
        <v>28</v>
      </c>
    </row>
    <row r="24408" spans="7:7" ht="15" x14ac:dyDescent="0.25">
      <c r="G24408">
        <v>28</v>
      </c>
    </row>
    <row r="24409" spans="7:7" ht="15" x14ac:dyDescent="0.25">
      <c r="G24409">
        <v>28</v>
      </c>
    </row>
    <row r="24410" spans="7:7" ht="15" x14ac:dyDescent="0.25">
      <c r="G24410">
        <v>28</v>
      </c>
    </row>
    <row r="24411" spans="7:7" ht="15" x14ac:dyDescent="0.25">
      <c r="G24411">
        <v>28</v>
      </c>
    </row>
    <row r="24412" spans="7:7" ht="15" x14ac:dyDescent="0.25">
      <c r="G24412">
        <v>28</v>
      </c>
    </row>
    <row r="24413" spans="7:7" ht="15" x14ac:dyDescent="0.25">
      <c r="G24413">
        <v>28</v>
      </c>
    </row>
    <row r="24414" spans="7:7" ht="15" x14ac:dyDescent="0.25">
      <c r="G24414">
        <v>28</v>
      </c>
    </row>
    <row r="24415" spans="7:7" ht="15" x14ac:dyDescent="0.25">
      <c r="G24415">
        <v>28</v>
      </c>
    </row>
    <row r="24416" spans="7:7" ht="15" x14ac:dyDescent="0.25">
      <c r="G24416">
        <v>28</v>
      </c>
    </row>
    <row r="24417" spans="7:7" ht="15" x14ac:dyDescent="0.25">
      <c r="G24417">
        <v>28</v>
      </c>
    </row>
    <row r="24418" spans="7:7" ht="15" x14ac:dyDescent="0.25">
      <c r="G24418">
        <v>28</v>
      </c>
    </row>
    <row r="24419" spans="7:7" ht="15" x14ac:dyDescent="0.25">
      <c r="G24419">
        <v>28</v>
      </c>
    </row>
    <row r="24420" spans="7:7" ht="15" x14ac:dyDescent="0.25">
      <c r="G24420">
        <v>28</v>
      </c>
    </row>
    <row r="24421" spans="7:7" ht="15" x14ac:dyDescent="0.25">
      <c r="G24421">
        <v>28</v>
      </c>
    </row>
    <row r="24422" spans="7:7" ht="15" x14ac:dyDescent="0.25">
      <c r="G24422">
        <v>28</v>
      </c>
    </row>
    <row r="24423" spans="7:7" ht="15" x14ac:dyDescent="0.25">
      <c r="G24423">
        <v>28</v>
      </c>
    </row>
    <row r="24424" spans="7:7" ht="15" x14ac:dyDescent="0.25">
      <c r="G24424">
        <v>28</v>
      </c>
    </row>
    <row r="24425" spans="7:7" ht="15" x14ac:dyDescent="0.25">
      <c r="G24425">
        <v>28</v>
      </c>
    </row>
    <row r="24426" spans="7:7" ht="15" x14ac:dyDescent="0.25">
      <c r="G24426">
        <v>28</v>
      </c>
    </row>
    <row r="24427" spans="7:7" ht="15" x14ac:dyDescent="0.25">
      <c r="G24427">
        <v>28</v>
      </c>
    </row>
    <row r="24428" spans="7:7" ht="15" x14ac:dyDescent="0.25">
      <c r="G24428">
        <v>28</v>
      </c>
    </row>
    <row r="24429" spans="7:7" ht="15" x14ac:dyDescent="0.25">
      <c r="G24429">
        <v>28</v>
      </c>
    </row>
    <row r="24430" spans="7:7" ht="15" x14ac:dyDescent="0.25">
      <c r="G24430">
        <v>28</v>
      </c>
    </row>
    <row r="24431" spans="7:7" ht="15" x14ac:dyDescent="0.25">
      <c r="G24431">
        <v>28</v>
      </c>
    </row>
    <row r="24432" spans="7:7" ht="15" x14ac:dyDescent="0.25">
      <c r="G24432">
        <v>28</v>
      </c>
    </row>
    <row r="24433" spans="7:7" ht="15" x14ac:dyDescent="0.25">
      <c r="G24433">
        <v>28</v>
      </c>
    </row>
    <row r="24434" spans="7:7" ht="15" x14ac:dyDescent="0.25">
      <c r="G24434">
        <v>28</v>
      </c>
    </row>
    <row r="24435" spans="7:7" ht="15" x14ac:dyDescent="0.25">
      <c r="G24435">
        <v>28</v>
      </c>
    </row>
    <row r="24436" spans="7:7" ht="15" x14ac:dyDescent="0.25">
      <c r="G24436">
        <v>28</v>
      </c>
    </row>
    <row r="24437" spans="7:7" ht="15" x14ac:dyDescent="0.25">
      <c r="G24437">
        <v>28</v>
      </c>
    </row>
    <row r="24438" spans="7:7" ht="15" x14ac:dyDescent="0.25">
      <c r="G24438">
        <v>28</v>
      </c>
    </row>
    <row r="24439" spans="7:7" ht="15" x14ac:dyDescent="0.25">
      <c r="G24439">
        <v>28</v>
      </c>
    </row>
    <row r="24440" spans="7:7" ht="15" x14ac:dyDescent="0.25">
      <c r="G24440">
        <v>28</v>
      </c>
    </row>
    <row r="24441" spans="7:7" ht="15" x14ac:dyDescent="0.25">
      <c r="G24441">
        <v>28</v>
      </c>
    </row>
    <row r="24442" spans="7:7" ht="15" x14ac:dyDescent="0.25">
      <c r="G24442">
        <v>28</v>
      </c>
    </row>
    <row r="24443" spans="7:7" ht="15" x14ac:dyDescent="0.25">
      <c r="G24443">
        <v>28</v>
      </c>
    </row>
    <row r="24444" spans="7:7" ht="15" x14ac:dyDescent="0.25">
      <c r="G24444">
        <v>28</v>
      </c>
    </row>
    <row r="24445" spans="7:7" ht="15" x14ac:dyDescent="0.25">
      <c r="G24445">
        <v>28</v>
      </c>
    </row>
    <row r="24446" spans="7:7" ht="15" x14ac:dyDescent="0.25">
      <c r="G24446">
        <v>28</v>
      </c>
    </row>
    <row r="24447" spans="7:7" ht="15" x14ac:dyDescent="0.25">
      <c r="G24447">
        <v>28</v>
      </c>
    </row>
    <row r="24448" spans="7:7" ht="15" x14ac:dyDescent="0.25">
      <c r="G24448">
        <v>28</v>
      </c>
    </row>
    <row r="24449" spans="7:7" ht="15" x14ac:dyDescent="0.25">
      <c r="G24449">
        <v>28</v>
      </c>
    </row>
    <row r="24450" spans="7:7" ht="15" x14ac:dyDescent="0.25">
      <c r="G24450">
        <v>28</v>
      </c>
    </row>
    <row r="24451" spans="7:7" ht="15" x14ac:dyDescent="0.25">
      <c r="G24451">
        <v>28</v>
      </c>
    </row>
    <row r="24452" spans="7:7" ht="15" x14ac:dyDescent="0.25">
      <c r="G24452">
        <v>28</v>
      </c>
    </row>
    <row r="24453" spans="7:7" ht="15" x14ac:dyDescent="0.25">
      <c r="G24453">
        <v>28</v>
      </c>
    </row>
    <row r="24454" spans="7:7" ht="15" x14ac:dyDescent="0.25">
      <c r="G24454">
        <v>28</v>
      </c>
    </row>
    <row r="24455" spans="7:7" ht="15" x14ac:dyDescent="0.25">
      <c r="G24455">
        <v>28</v>
      </c>
    </row>
    <row r="24456" spans="7:7" ht="15" x14ac:dyDescent="0.25">
      <c r="G24456">
        <v>28</v>
      </c>
    </row>
    <row r="24457" spans="7:7" ht="15" x14ac:dyDescent="0.25">
      <c r="G24457">
        <v>28</v>
      </c>
    </row>
    <row r="24458" spans="7:7" ht="15" x14ac:dyDescent="0.25">
      <c r="G24458">
        <v>28</v>
      </c>
    </row>
    <row r="24459" spans="7:7" ht="15" x14ac:dyDescent="0.25">
      <c r="G24459">
        <v>28</v>
      </c>
    </row>
    <row r="24460" spans="7:7" ht="15" x14ac:dyDescent="0.25">
      <c r="G24460">
        <v>28</v>
      </c>
    </row>
    <row r="24461" spans="7:7" ht="15" x14ac:dyDescent="0.25">
      <c r="G24461">
        <v>28</v>
      </c>
    </row>
    <row r="24462" spans="7:7" ht="15" x14ac:dyDescent="0.25">
      <c r="G24462">
        <v>28</v>
      </c>
    </row>
    <row r="24463" spans="7:7" ht="15" x14ac:dyDescent="0.25">
      <c r="G24463">
        <v>28</v>
      </c>
    </row>
    <row r="24464" spans="7:7" ht="15" x14ac:dyDescent="0.25">
      <c r="G24464">
        <v>28</v>
      </c>
    </row>
    <row r="24465" spans="7:7" ht="15" x14ac:dyDescent="0.25">
      <c r="G24465">
        <v>28</v>
      </c>
    </row>
    <row r="24466" spans="7:7" ht="15" x14ac:dyDescent="0.25">
      <c r="G24466">
        <v>28</v>
      </c>
    </row>
    <row r="24467" spans="7:7" ht="15" x14ac:dyDescent="0.25">
      <c r="G24467">
        <v>28</v>
      </c>
    </row>
    <row r="24468" spans="7:7" ht="15" x14ac:dyDescent="0.25">
      <c r="G24468">
        <v>28</v>
      </c>
    </row>
    <row r="24469" spans="7:7" ht="15" x14ac:dyDescent="0.25">
      <c r="G24469">
        <v>28</v>
      </c>
    </row>
    <row r="24470" spans="7:7" ht="15" x14ac:dyDescent="0.25">
      <c r="G24470">
        <v>28</v>
      </c>
    </row>
    <row r="24471" spans="7:7" ht="15" x14ac:dyDescent="0.25">
      <c r="G24471">
        <v>28</v>
      </c>
    </row>
    <row r="24472" spans="7:7" ht="15" x14ac:dyDescent="0.25">
      <c r="G24472">
        <v>28</v>
      </c>
    </row>
    <row r="24473" spans="7:7" ht="15" x14ac:dyDescent="0.25">
      <c r="G24473">
        <v>28</v>
      </c>
    </row>
    <row r="24474" spans="7:7" ht="15" x14ac:dyDescent="0.25">
      <c r="G24474">
        <v>28</v>
      </c>
    </row>
    <row r="24475" spans="7:7" ht="15" x14ac:dyDescent="0.25">
      <c r="G24475">
        <v>28</v>
      </c>
    </row>
    <row r="24476" spans="7:7" ht="15" x14ac:dyDescent="0.25">
      <c r="G24476">
        <v>28</v>
      </c>
    </row>
    <row r="24477" spans="7:7" ht="15" x14ac:dyDescent="0.25">
      <c r="G24477">
        <v>28</v>
      </c>
    </row>
    <row r="24478" spans="7:7" ht="15" x14ac:dyDescent="0.25">
      <c r="G24478">
        <v>28</v>
      </c>
    </row>
    <row r="24479" spans="7:7" ht="15" x14ac:dyDescent="0.25">
      <c r="G24479">
        <v>28</v>
      </c>
    </row>
    <row r="24480" spans="7:7" ht="15" x14ac:dyDescent="0.25">
      <c r="G24480">
        <v>28</v>
      </c>
    </row>
    <row r="24481" spans="7:7" ht="15" x14ac:dyDescent="0.25">
      <c r="G24481">
        <v>28</v>
      </c>
    </row>
    <row r="24482" spans="7:7" ht="15" x14ac:dyDescent="0.25">
      <c r="G24482">
        <v>28</v>
      </c>
    </row>
    <row r="24483" spans="7:7" ht="15" x14ac:dyDescent="0.25">
      <c r="G24483">
        <v>28</v>
      </c>
    </row>
    <row r="24484" spans="7:7" ht="15" x14ac:dyDescent="0.25">
      <c r="G24484">
        <v>28</v>
      </c>
    </row>
    <row r="24485" spans="7:7" ht="15" x14ac:dyDescent="0.25">
      <c r="G24485">
        <v>28</v>
      </c>
    </row>
    <row r="24486" spans="7:7" ht="15" x14ac:dyDescent="0.25">
      <c r="G24486">
        <v>28</v>
      </c>
    </row>
    <row r="24487" spans="7:7" ht="15" x14ac:dyDescent="0.25">
      <c r="G24487">
        <v>28</v>
      </c>
    </row>
    <row r="24488" spans="7:7" ht="15" x14ac:dyDescent="0.25">
      <c r="G24488">
        <v>28</v>
      </c>
    </row>
    <row r="24489" spans="7:7" ht="15" x14ac:dyDescent="0.25">
      <c r="G24489">
        <v>28</v>
      </c>
    </row>
    <row r="24490" spans="7:7" ht="15" x14ac:dyDescent="0.25">
      <c r="G24490">
        <v>28</v>
      </c>
    </row>
    <row r="24491" spans="7:7" ht="15" x14ac:dyDescent="0.25">
      <c r="G24491">
        <v>28</v>
      </c>
    </row>
    <row r="24492" spans="7:7" ht="15" x14ac:dyDescent="0.25">
      <c r="G24492">
        <v>28</v>
      </c>
    </row>
    <row r="24493" spans="7:7" ht="15" x14ac:dyDescent="0.25">
      <c r="G24493">
        <v>28</v>
      </c>
    </row>
    <row r="24494" spans="7:7" ht="15" x14ac:dyDescent="0.25">
      <c r="G24494">
        <v>28</v>
      </c>
    </row>
    <row r="24495" spans="7:7" ht="15" x14ac:dyDescent="0.25">
      <c r="G24495">
        <v>28</v>
      </c>
    </row>
    <row r="24496" spans="7:7" ht="15" x14ac:dyDescent="0.25">
      <c r="G24496">
        <v>28</v>
      </c>
    </row>
    <row r="24497" spans="7:7" ht="15" x14ac:dyDescent="0.25">
      <c r="G24497">
        <v>28</v>
      </c>
    </row>
    <row r="24498" spans="7:7" ht="15" x14ac:dyDescent="0.25">
      <c r="G24498">
        <v>28</v>
      </c>
    </row>
    <row r="24499" spans="7:7" ht="15" x14ac:dyDescent="0.25">
      <c r="G24499">
        <v>28</v>
      </c>
    </row>
    <row r="24500" spans="7:7" ht="15" x14ac:dyDescent="0.25">
      <c r="G24500">
        <v>28</v>
      </c>
    </row>
    <row r="24501" spans="7:7" ht="15" x14ac:dyDescent="0.25">
      <c r="G24501">
        <v>28</v>
      </c>
    </row>
    <row r="24502" spans="7:7" ht="15" x14ac:dyDescent="0.25">
      <c r="G24502">
        <v>28</v>
      </c>
    </row>
    <row r="24503" spans="7:7" ht="15" x14ac:dyDescent="0.25">
      <c r="G24503">
        <v>28</v>
      </c>
    </row>
    <row r="24504" spans="7:7" ht="15" x14ac:dyDescent="0.25">
      <c r="G24504">
        <v>28</v>
      </c>
    </row>
    <row r="24505" spans="7:7" ht="15" x14ac:dyDescent="0.25">
      <c r="G24505">
        <v>28</v>
      </c>
    </row>
    <row r="24506" spans="7:7" ht="15" x14ac:dyDescent="0.25">
      <c r="G24506">
        <v>28</v>
      </c>
    </row>
    <row r="24507" spans="7:7" ht="15" x14ac:dyDescent="0.25">
      <c r="G24507">
        <v>28</v>
      </c>
    </row>
    <row r="24508" spans="7:7" ht="15" x14ac:dyDescent="0.25">
      <c r="G24508">
        <v>28</v>
      </c>
    </row>
    <row r="24509" spans="7:7" ht="15" x14ac:dyDescent="0.25">
      <c r="G24509">
        <v>28</v>
      </c>
    </row>
    <row r="24510" spans="7:7" ht="15" x14ac:dyDescent="0.25">
      <c r="G24510">
        <v>28</v>
      </c>
    </row>
    <row r="24511" spans="7:7" ht="15" x14ac:dyDescent="0.25">
      <c r="G24511">
        <v>28</v>
      </c>
    </row>
    <row r="24512" spans="7:7" ht="15" x14ac:dyDescent="0.25">
      <c r="G24512">
        <v>28</v>
      </c>
    </row>
    <row r="24513" spans="7:7" ht="15" x14ac:dyDescent="0.25">
      <c r="G24513">
        <v>28</v>
      </c>
    </row>
    <row r="24514" spans="7:7" ht="15" x14ac:dyDescent="0.25">
      <c r="G24514">
        <v>28</v>
      </c>
    </row>
    <row r="24515" spans="7:7" ht="15" x14ac:dyDescent="0.25">
      <c r="G24515">
        <v>28</v>
      </c>
    </row>
    <row r="24516" spans="7:7" ht="15" x14ac:dyDescent="0.25">
      <c r="G24516">
        <v>28</v>
      </c>
    </row>
    <row r="24517" spans="7:7" ht="15" x14ac:dyDescent="0.25">
      <c r="G24517">
        <v>28</v>
      </c>
    </row>
    <row r="24518" spans="7:7" ht="15" x14ac:dyDescent="0.25">
      <c r="G24518">
        <v>28</v>
      </c>
    </row>
    <row r="24519" spans="7:7" ht="15" x14ac:dyDescent="0.25">
      <c r="G24519">
        <v>28</v>
      </c>
    </row>
    <row r="24520" spans="7:7" ht="15" x14ac:dyDescent="0.25">
      <c r="G24520">
        <v>28</v>
      </c>
    </row>
    <row r="24521" spans="7:7" ht="15" x14ac:dyDescent="0.25">
      <c r="G24521">
        <v>28</v>
      </c>
    </row>
    <row r="24522" spans="7:7" ht="15" x14ac:dyDescent="0.25">
      <c r="G24522">
        <v>28</v>
      </c>
    </row>
    <row r="24523" spans="7:7" ht="15" x14ac:dyDescent="0.25">
      <c r="G24523">
        <v>28</v>
      </c>
    </row>
    <row r="24524" spans="7:7" ht="15" x14ac:dyDescent="0.25">
      <c r="G24524">
        <v>28</v>
      </c>
    </row>
    <row r="24525" spans="7:7" ht="15" x14ac:dyDescent="0.25">
      <c r="G24525">
        <v>28</v>
      </c>
    </row>
    <row r="24526" spans="7:7" ht="15" x14ac:dyDescent="0.25">
      <c r="G24526">
        <v>28</v>
      </c>
    </row>
    <row r="24527" spans="7:7" ht="15" x14ac:dyDescent="0.25">
      <c r="G24527">
        <v>28</v>
      </c>
    </row>
    <row r="24528" spans="7:7" ht="15" x14ac:dyDescent="0.25">
      <c r="G24528">
        <v>28</v>
      </c>
    </row>
    <row r="24529" spans="7:7" ht="15" x14ac:dyDescent="0.25">
      <c r="G24529">
        <v>28</v>
      </c>
    </row>
    <row r="24530" spans="7:7" ht="15" x14ac:dyDescent="0.25">
      <c r="G24530">
        <v>28</v>
      </c>
    </row>
    <row r="24531" spans="7:7" ht="15" x14ac:dyDescent="0.25">
      <c r="G24531">
        <v>28</v>
      </c>
    </row>
    <row r="24532" spans="7:7" ht="15" x14ac:dyDescent="0.25">
      <c r="G24532">
        <v>28</v>
      </c>
    </row>
    <row r="24533" spans="7:7" ht="15" x14ac:dyDescent="0.25">
      <c r="G24533">
        <v>28</v>
      </c>
    </row>
    <row r="24534" spans="7:7" ht="15" x14ac:dyDescent="0.25">
      <c r="G24534">
        <v>28</v>
      </c>
    </row>
    <row r="24535" spans="7:7" ht="15" x14ac:dyDescent="0.25">
      <c r="G24535">
        <v>28</v>
      </c>
    </row>
    <row r="24536" spans="7:7" ht="15" x14ac:dyDescent="0.25">
      <c r="G24536">
        <v>28</v>
      </c>
    </row>
    <row r="24537" spans="7:7" ht="15" x14ac:dyDescent="0.25">
      <c r="G24537">
        <v>28</v>
      </c>
    </row>
    <row r="24538" spans="7:7" ht="15" x14ac:dyDescent="0.25">
      <c r="G24538">
        <v>28</v>
      </c>
    </row>
    <row r="24539" spans="7:7" ht="15" x14ac:dyDescent="0.25">
      <c r="G24539">
        <v>28</v>
      </c>
    </row>
    <row r="24540" spans="7:7" ht="15" x14ac:dyDescent="0.25">
      <c r="G24540">
        <v>28</v>
      </c>
    </row>
    <row r="24541" spans="7:7" ht="15" x14ac:dyDescent="0.25">
      <c r="G24541">
        <v>28</v>
      </c>
    </row>
    <row r="24542" spans="7:7" ht="15" x14ac:dyDescent="0.25">
      <c r="G24542">
        <v>28</v>
      </c>
    </row>
    <row r="24543" spans="7:7" ht="15" x14ac:dyDescent="0.25">
      <c r="G24543">
        <v>28</v>
      </c>
    </row>
    <row r="24544" spans="7:7" ht="15" x14ac:dyDescent="0.25">
      <c r="G24544">
        <v>28</v>
      </c>
    </row>
    <row r="24545" spans="7:7" ht="15" x14ac:dyDescent="0.25">
      <c r="G24545">
        <v>28</v>
      </c>
    </row>
    <row r="24546" spans="7:7" ht="15" x14ac:dyDescent="0.25">
      <c r="G24546">
        <v>28</v>
      </c>
    </row>
    <row r="24547" spans="7:7" ht="15" x14ac:dyDescent="0.25">
      <c r="G24547">
        <v>28</v>
      </c>
    </row>
    <row r="24548" spans="7:7" ht="15" x14ac:dyDescent="0.25">
      <c r="G24548">
        <v>28</v>
      </c>
    </row>
    <row r="24549" spans="7:7" ht="15" x14ac:dyDescent="0.25">
      <c r="G24549">
        <v>28</v>
      </c>
    </row>
    <row r="24550" spans="7:7" ht="15" x14ac:dyDescent="0.25">
      <c r="G24550">
        <v>28</v>
      </c>
    </row>
    <row r="24551" spans="7:7" ht="15" x14ac:dyDescent="0.25">
      <c r="G24551">
        <v>28</v>
      </c>
    </row>
    <row r="24552" spans="7:7" ht="15" x14ac:dyDescent="0.25">
      <c r="G24552">
        <v>28</v>
      </c>
    </row>
    <row r="24553" spans="7:7" ht="15" x14ac:dyDescent="0.25">
      <c r="G24553">
        <v>28</v>
      </c>
    </row>
    <row r="24554" spans="7:7" ht="15" x14ac:dyDescent="0.25">
      <c r="G24554">
        <v>28</v>
      </c>
    </row>
    <row r="24555" spans="7:7" ht="15" x14ac:dyDescent="0.25">
      <c r="G24555">
        <v>28</v>
      </c>
    </row>
    <row r="24556" spans="7:7" ht="15" x14ac:dyDescent="0.25">
      <c r="G24556">
        <v>28</v>
      </c>
    </row>
    <row r="24557" spans="7:7" ht="15" x14ac:dyDescent="0.25">
      <c r="G24557">
        <v>28</v>
      </c>
    </row>
    <row r="24558" spans="7:7" ht="15" x14ac:dyDescent="0.25">
      <c r="G24558">
        <v>28</v>
      </c>
    </row>
    <row r="24559" spans="7:7" ht="15" x14ac:dyDescent="0.25">
      <c r="G24559">
        <v>28</v>
      </c>
    </row>
    <row r="24560" spans="7:7" ht="15" x14ac:dyDescent="0.25">
      <c r="G24560">
        <v>28</v>
      </c>
    </row>
    <row r="24561" spans="7:7" ht="15" x14ac:dyDescent="0.25">
      <c r="G24561">
        <v>28</v>
      </c>
    </row>
    <row r="24562" spans="7:7" ht="15" x14ac:dyDescent="0.25">
      <c r="G24562">
        <v>28</v>
      </c>
    </row>
    <row r="24563" spans="7:7" ht="15" x14ac:dyDescent="0.25">
      <c r="G24563">
        <v>28</v>
      </c>
    </row>
    <row r="24564" spans="7:7" ht="15" x14ac:dyDescent="0.25">
      <c r="G24564">
        <v>28</v>
      </c>
    </row>
    <row r="24565" spans="7:7" ht="15" x14ac:dyDescent="0.25">
      <c r="G24565">
        <v>28</v>
      </c>
    </row>
    <row r="24566" spans="7:7" ht="15" x14ac:dyDescent="0.25">
      <c r="G24566">
        <v>28</v>
      </c>
    </row>
    <row r="24567" spans="7:7" ht="15" x14ac:dyDescent="0.25">
      <c r="G24567">
        <v>28</v>
      </c>
    </row>
    <row r="24568" spans="7:7" ht="15" x14ac:dyDescent="0.25">
      <c r="G24568">
        <v>28</v>
      </c>
    </row>
    <row r="24569" spans="7:7" ht="15" x14ac:dyDescent="0.25">
      <c r="G24569">
        <v>28</v>
      </c>
    </row>
    <row r="24570" spans="7:7" ht="15" x14ac:dyDescent="0.25">
      <c r="G24570">
        <v>28</v>
      </c>
    </row>
    <row r="24571" spans="7:7" ht="15" x14ac:dyDescent="0.25">
      <c r="G24571">
        <v>28</v>
      </c>
    </row>
    <row r="24572" spans="7:7" ht="15" x14ac:dyDescent="0.25">
      <c r="G24572">
        <v>28</v>
      </c>
    </row>
    <row r="24573" spans="7:7" ht="15" x14ac:dyDescent="0.25">
      <c r="G24573">
        <v>28</v>
      </c>
    </row>
    <row r="24574" spans="7:7" ht="15" x14ac:dyDescent="0.25">
      <c r="G24574">
        <v>28</v>
      </c>
    </row>
    <row r="24575" spans="7:7" ht="15" x14ac:dyDescent="0.25">
      <c r="G24575">
        <v>28</v>
      </c>
    </row>
    <row r="24576" spans="7:7" ht="15" x14ac:dyDescent="0.25">
      <c r="G24576">
        <v>28</v>
      </c>
    </row>
    <row r="24577" spans="7:7" ht="15" x14ac:dyDescent="0.25">
      <c r="G24577">
        <v>28</v>
      </c>
    </row>
    <row r="24578" spans="7:7" ht="15" x14ac:dyDescent="0.25">
      <c r="G24578">
        <v>28</v>
      </c>
    </row>
    <row r="24579" spans="7:7" ht="15" x14ac:dyDescent="0.25">
      <c r="G24579">
        <v>28</v>
      </c>
    </row>
    <row r="24580" spans="7:7" ht="15" x14ac:dyDescent="0.25">
      <c r="G24580">
        <v>28</v>
      </c>
    </row>
    <row r="24581" spans="7:7" ht="15" x14ac:dyDescent="0.25">
      <c r="G24581">
        <v>28</v>
      </c>
    </row>
    <row r="24582" spans="7:7" ht="15" x14ac:dyDescent="0.25">
      <c r="G24582">
        <v>28</v>
      </c>
    </row>
    <row r="24583" spans="7:7" ht="15" x14ac:dyDescent="0.25">
      <c r="G24583">
        <v>28</v>
      </c>
    </row>
    <row r="24584" spans="7:7" ht="15" x14ac:dyDescent="0.25">
      <c r="G24584">
        <v>28</v>
      </c>
    </row>
    <row r="24585" spans="7:7" ht="15" x14ac:dyDescent="0.25">
      <c r="G24585">
        <v>28</v>
      </c>
    </row>
    <row r="24586" spans="7:7" ht="15" x14ac:dyDescent="0.25">
      <c r="G24586">
        <v>28</v>
      </c>
    </row>
    <row r="24587" spans="7:7" ht="15" x14ac:dyDescent="0.25">
      <c r="G24587">
        <v>28</v>
      </c>
    </row>
    <row r="24588" spans="7:7" ht="15" x14ac:dyDescent="0.25">
      <c r="G24588">
        <v>28</v>
      </c>
    </row>
    <row r="24589" spans="7:7" ht="15" x14ac:dyDescent="0.25">
      <c r="G24589">
        <v>28</v>
      </c>
    </row>
    <row r="24590" spans="7:7" ht="15" x14ac:dyDescent="0.25">
      <c r="G24590">
        <v>28</v>
      </c>
    </row>
    <row r="24591" spans="7:7" ht="15" x14ac:dyDescent="0.25">
      <c r="G24591">
        <v>28</v>
      </c>
    </row>
    <row r="24592" spans="7:7" ht="15" x14ac:dyDescent="0.25">
      <c r="G24592">
        <v>28</v>
      </c>
    </row>
    <row r="24593" spans="7:7" ht="15" x14ac:dyDescent="0.25">
      <c r="G24593">
        <v>28</v>
      </c>
    </row>
    <row r="24594" spans="7:7" ht="15" x14ac:dyDescent="0.25">
      <c r="G24594">
        <v>28</v>
      </c>
    </row>
    <row r="24595" spans="7:7" ht="15" x14ac:dyDescent="0.25">
      <c r="G24595">
        <v>28</v>
      </c>
    </row>
    <row r="24596" spans="7:7" ht="15" x14ac:dyDescent="0.25">
      <c r="G24596">
        <v>28</v>
      </c>
    </row>
    <row r="24597" spans="7:7" ht="15" x14ac:dyDescent="0.25">
      <c r="G24597">
        <v>28</v>
      </c>
    </row>
    <row r="24598" spans="7:7" ht="15" x14ac:dyDescent="0.25">
      <c r="G24598">
        <v>28</v>
      </c>
    </row>
    <row r="24599" spans="7:7" ht="15" x14ac:dyDescent="0.25">
      <c r="G24599">
        <v>28</v>
      </c>
    </row>
    <row r="24600" spans="7:7" ht="15" x14ac:dyDescent="0.25">
      <c r="G24600">
        <v>28</v>
      </c>
    </row>
    <row r="24601" spans="7:7" ht="15" x14ac:dyDescent="0.25">
      <c r="G24601">
        <v>28</v>
      </c>
    </row>
    <row r="24602" spans="7:7" ht="15" x14ac:dyDescent="0.25">
      <c r="G24602">
        <v>28</v>
      </c>
    </row>
    <row r="24603" spans="7:7" ht="15" x14ac:dyDescent="0.25">
      <c r="G24603">
        <v>28</v>
      </c>
    </row>
    <row r="24604" spans="7:7" ht="15" x14ac:dyDescent="0.25">
      <c r="G24604">
        <v>28</v>
      </c>
    </row>
    <row r="24605" spans="7:7" ht="15" x14ac:dyDescent="0.25">
      <c r="G24605">
        <v>28</v>
      </c>
    </row>
    <row r="24606" spans="7:7" ht="15" x14ac:dyDescent="0.25">
      <c r="G24606">
        <v>28</v>
      </c>
    </row>
    <row r="24607" spans="7:7" ht="15" x14ac:dyDescent="0.25">
      <c r="G24607">
        <v>28</v>
      </c>
    </row>
    <row r="24608" spans="7:7" ht="15" x14ac:dyDescent="0.25">
      <c r="G24608">
        <v>28</v>
      </c>
    </row>
    <row r="24609" spans="7:7" ht="15" x14ac:dyDescent="0.25">
      <c r="G24609">
        <v>28</v>
      </c>
    </row>
    <row r="24610" spans="7:7" ht="15" x14ac:dyDescent="0.25">
      <c r="G24610">
        <v>28</v>
      </c>
    </row>
    <row r="24611" spans="7:7" ht="15" x14ac:dyDescent="0.25">
      <c r="G24611">
        <v>28</v>
      </c>
    </row>
    <row r="24612" spans="7:7" ht="15" x14ac:dyDescent="0.25">
      <c r="G24612">
        <v>28</v>
      </c>
    </row>
    <row r="24613" spans="7:7" ht="15" x14ac:dyDescent="0.25">
      <c r="G24613">
        <v>28</v>
      </c>
    </row>
    <row r="24614" spans="7:7" ht="15" x14ac:dyDescent="0.25">
      <c r="G24614">
        <v>28</v>
      </c>
    </row>
    <row r="24615" spans="7:7" ht="15" x14ac:dyDescent="0.25">
      <c r="G24615">
        <v>28</v>
      </c>
    </row>
    <row r="24616" spans="7:7" ht="15" x14ac:dyDescent="0.25">
      <c r="G24616">
        <v>28</v>
      </c>
    </row>
    <row r="24617" spans="7:7" ht="15" x14ac:dyDescent="0.25">
      <c r="G24617">
        <v>28</v>
      </c>
    </row>
    <row r="24618" spans="7:7" ht="15" x14ac:dyDescent="0.25">
      <c r="G24618">
        <v>28</v>
      </c>
    </row>
    <row r="24619" spans="7:7" ht="15" x14ac:dyDescent="0.25">
      <c r="G24619">
        <v>28</v>
      </c>
    </row>
    <row r="24620" spans="7:7" ht="15" x14ac:dyDescent="0.25">
      <c r="G24620">
        <v>28</v>
      </c>
    </row>
    <row r="24621" spans="7:7" ht="15" x14ac:dyDescent="0.25">
      <c r="G24621">
        <v>28</v>
      </c>
    </row>
    <row r="24622" spans="7:7" ht="15" x14ac:dyDescent="0.25">
      <c r="G24622">
        <v>28</v>
      </c>
    </row>
    <row r="24623" spans="7:7" ht="15" x14ac:dyDescent="0.25">
      <c r="G24623">
        <v>28</v>
      </c>
    </row>
    <row r="24624" spans="7:7" ht="15" x14ac:dyDescent="0.25">
      <c r="G24624">
        <v>28</v>
      </c>
    </row>
    <row r="24625" spans="7:7" ht="15" x14ac:dyDescent="0.25">
      <c r="G24625">
        <v>28</v>
      </c>
    </row>
    <row r="24626" spans="7:7" ht="15" x14ac:dyDescent="0.25">
      <c r="G24626">
        <v>28</v>
      </c>
    </row>
    <row r="24627" spans="7:7" ht="15" x14ac:dyDescent="0.25">
      <c r="G24627">
        <v>28</v>
      </c>
    </row>
    <row r="24628" spans="7:7" ht="15" x14ac:dyDescent="0.25">
      <c r="G24628">
        <v>28</v>
      </c>
    </row>
    <row r="24629" spans="7:7" ht="15" x14ac:dyDescent="0.25">
      <c r="G24629">
        <v>28</v>
      </c>
    </row>
    <row r="24630" spans="7:7" ht="15" x14ac:dyDescent="0.25">
      <c r="G24630">
        <v>28</v>
      </c>
    </row>
    <row r="24631" spans="7:7" ht="15" x14ac:dyDescent="0.25">
      <c r="G24631">
        <v>28</v>
      </c>
    </row>
    <row r="24632" spans="7:7" ht="15" x14ac:dyDescent="0.25">
      <c r="G24632">
        <v>28</v>
      </c>
    </row>
    <row r="24633" spans="7:7" ht="15" x14ac:dyDescent="0.25">
      <c r="G24633">
        <v>28</v>
      </c>
    </row>
    <row r="24634" spans="7:7" ht="15" x14ac:dyDescent="0.25">
      <c r="G24634">
        <v>28</v>
      </c>
    </row>
    <row r="24635" spans="7:7" ht="15" x14ac:dyDescent="0.25">
      <c r="G24635">
        <v>28</v>
      </c>
    </row>
    <row r="24636" spans="7:7" ht="15" x14ac:dyDescent="0.25">
      <c r="G24636">
        <v>28</v>
      </c>
    </row>
    <row r="24637" spans="7:7" ht="15" x14ac:dyDescent="0.25">
      <c r="G24637">
        <v>28</v>
      </c>
    </row>
    <row r="24638" spans="7:7" ht="15" x14ac:dyDescent="0.25">
      <c r="G24638">
        <v>28</v>
      </c>
    </row>
    <row r="24639" spans="7:7" ht="15" x14ac:dyDescent="0.25">
      <c r="G24639">
        <v>28</v>
      </c>
    </row>
    <row r="24640" spans="7:7" ht="15" x14ac:dyDescent="0.25">
      <c r="G24640">
        <v>28</v>
      </c>
    </row>
    <row r="24641" spans="7:7" ht="15" x14ac:dyDescent="0.25">
      <c r="G24641">
        <v>28</v>
      </c>
    </row>
    <row r="24642" spans="7:7" ht="15" x14ac:dyDescent="0.25">
      <c r="G24642">
        <v>28</v>
      </c>
    </row>
    <row r="24643" spans="7:7" ht="15" x14ac:dyDescent="0.25">
      <c r="G24643">
        <v>28</v>
      </c>
    </row>
    <row r="24644" spans="7:7" ht="15" x14ac:dyDescent="0.25">
      <c r="G24644">
        <v>28</v>
      </c>
    </row>
    <row r="24645" spans="7:7" ht="15" x14ac:dyDescent="0.25">
      <c r="G24645">
        <v>28</v>
      </c>
    </row>
    <row r="24646" spans="7:7" ht="15" x14ac:dyDescent="0.25">
      <c r="G24646">
        <v>28</v>
      </c>
    </row>
    <row r="24647" spans="7:7" ht="15" x14ac:dyDescent="0.25">
      <c r="G24647">
        <v>28</v>
      </c>
    </row>
    <row r="24648" spans="7:7" ht="15" x14ac:dyDescent="0.25">
      <c r="G24648">
        <v>28</v>
      </c>
    </row>
    <row r="24649" spans="7:7" ht="15" x14ac:dyDescent="0.25">
      <c r="G24649">
        <v>28</v>
      </c>
    </row>
    <row r="24650" spans="7:7" ht="15" x14ac:dyDescent="0.25">
      <c r="G24650">
        <v>28</v>
      </c>
    </row>
    <row r="24651" spans="7:7" ht="15" x14ac:dyDescent="0.25">
      <c r="G24651">
        <v>28</v>
      </c>
    </row>
    <row r="24652" spans="7:7" ht="15" x14ac:dyDescent="0.25">
      <c r="G24652">
        <v>28</v>
      </c>
    </row>
    <row r="24653" spans="7:7" ht="15" x14ac:dyDescent="0.25">
      <c r="G24653">
        <v>28</v>
      </c>
    </row>
    <row r="24654" spans="7:7" ht="15" x14ac:dyDescent="0.25">
      <c r="G24654">
        <v>28</v>
      </c>
    </row>
    <row r="24655" spans="7:7" ht="15" x14ac:dyDescent="0.25">
      <c r="G24655">
        <v>28</v>
      </c>
    </row>
    <row r="24656" spans="7:7" ht="15" x14ac:dyDescent="0.25">
      <c r="G24656">
        <v>28</v>
      </c>
    </row>
    <row r="24657" spans="7:7" ht="15" x14ac:dyDescent="0.25">
      <c r="G24657">
        <v>28</v>
      </c>
    </row>
    <row r="24658" spans="7:7" ht="15" x14ac:dyDescent="0.25">
      <c r="G24658">
        <v>28</v>
      </c>
    </row>
    <row r="24659" spans="7:7" ht="15" x14ac:dyDescent="0.25">
      <c r="G24659">
        <v>28</v>
      </c>
    </row>
    <row r="24660" spans="7:7" ht="15" x14ac:dyDescent="0.25">
      <c r="G24660">
        <v>28</v>
      </c>
    </row>
    <row r="24661" spans="7:7" ht="15" x14ac:dyDescent="0.25">
      <c r="G24661">
        <v>28</v>
      </c>
    </row>
    <row r="24662" spans="7:7" ht="15" x14ac:dyDescent="0.25">
      <c r="G24662">
        <v>28</v>
      </c>
    </row>
    <row r="24663" spans="7:7" ht="15" x14ac:dyDescent="0.25">
      <c r="G24663">
        <v>28</v>
      </c>
    </row>
    <row r="24664" spans="7:7" ht="15" x14ac:dyDescent="0.25">
      <c r="G24664">
        <v>28</v>
      </c>
    </row>
    <row r="24665" spans="7:7" ht="15" x14ac:dyDescent="0.25">
      <c r="G24665">
        <v>28</v>
      </c>
    </row>
    <row r="24666" spans="7:7" ht="15" x14ac:dyDescent="0.25">
      <c r="G24666">
        <v>28</v>
      </c>
    </row>
    <row r="24667" spans="7:7" ht="15" x14ac:dyDescent="0.25">
      <c r="G24667">
        <v>28</v>
      </c>
    </row>
    <row r="24668" spans="7:7" ht="15" x14ac:dyDescent="0.25">
      <c r="G24668">
        <v>28</v>
      </c>
    </row>
    <row r="24669" spans="7:7" ht="15" x14ac:dyDescent="0.25">
      <c r="G24669">
        <v>28</v>
      </c>
    </row>
    <row r="24670" spans="7:7" ht="15" x14ac:dyDescent="0.25">
      <c r="G24670">
        <v>28</v>
      </c>
    </row>
    <row r="24671" spans="7:7" ht="15" x14ac:dyDescent="0.25">
      <c r="G24671">
        <v>28</v>
      </c>
    </row>
    <row r="24672" spans="7:7" ht="15" x14ac:dyDescent="0.25">
      <c r="G24672">
        <v>28</v>
      </c>
    </row>
    <row r="24673" spans="7:7" ht="15" x14ac:dyDescent="0.25">
      <c r="G24673">
        <v>28</v>
      </c>
    </row>
    <row r="24674" spans="7:7" ht="15" x14ac:dyDescent="0.25">
      <c r="G24674">
        <v>28</v>
      </c>
    </row>
    <row r="24675" spans="7:7" ht="15" x14ac:dyDescent="0.25">
      <c r="G24675">
        <v>28</v>
      </c>
    </row>
    <row r="24676" spans="7:7" ht="15" x14ac:dyDescent="0.25">
      <c r="G24676">
        <v>28</v>
      </c>
    </row>
    <row r="24677" spans="7:7" ht="15" x14ac:dyDescent="0.25">
      <c r="G24677">
        <v>28</v>
      </c>
    </row>
    <row r="24678" spans="7:7" ht="15" x14ac:dyDescent="0.25">
      <c r="G24678">
        <v>28</v>
      </c>
    </row>
    <row r="24679" spans="7:7" ht="15" x14ac:dyDescent="0.25">
      <c r="G24679">
        <v>28</v>
      </c>
    </row>
    <row r="24680" spans="7:7" ht="15" x14ac:dyDescent="0.25">
      <c r="G24680">
        <v>28</v>
      </c>
    </row>
    <row r="24681" spans="7:7" ht="15" x14ac:dyDescent="0.25">
      <c r="G24681">
        <v>28</v>
      </c>
    </row>
    <row r="24682" spans="7:7" ht="15" x14ac:dyDescent="0.25">
      <c r="G24682">
        <v>28</v>
      </c>
    </row>
    <row r="24683" spans="7:7" ht="15" x14ac:dyDescent="0.25">
      <c r="G24683">
        <v>28</v>
      </c>
    </row>
    <row r="24684" spans="7:7" ht="15" x14ac:dyDescent="0.25">
      <c r="G24684">
        <v>28</v>
      </c>
    </row>
    <row r="24685" spans="7:7" ht="15" x14ac:dyDescent="0.25">
      <c r="G24685">
        <v>28</v>
      </c>
    </row>
    <row r="24686" spans="7:7" ht="15" x14ac:dyDescent="0.25">
      <c r="G24686">
        <v>28</v>
      </c>
    </row>
    <row r="24687" spans="7:7" ht="15" x14ac:dyDescent="0.25">
      <c r="G24687">
        <v>28</v>
      </c>
    </row>
    <row r="24688" spans="7:7" ht="15" x14ac:dyDescent="0.25">
      <c r="G24688">
        <v>28</v>
      </c>
    </row>
    <row r="24689" spans="7:7" ht="15" x14ac:dyDescent="0.25">
      <c r="G24689">
        <v>28</v>
      </c>
    </row>
    <row r="24690" spans="7:7" ht="15" x14ac:dyDescent="0.25">
      <c r="G24690">
        <v>28</v>
      </c>
    </row>
    <row r="24691" spans="7:7" ht="15" x14ac:dyDescent="0.25">
      <c r="G24691">
        <v>28</v>
      </c>
    </row>
    <row r="24692" spans="7:7" ht="15" x14ac:dyDescent="0.25">
      <c r="G24692">
        <v>28</v>
      </c>
    </row>
    <row r="24693" spans="7:7" ht="15" x14ac:dyDescent="0.25">
      <c r="G24693">
        <v>28</v>
      </c>
    </row>
    <row r="24694" spans="7:7" ht="15" x14ac:dyDescent="0.25">
      <c r="G24694">
        <v>28</v>
      </c>
    </row>
    <row r="24695" spans="7:7" ht="15" x14ac:dyDescent="0.25">
      <c r="G24695">
        <v>28</v>
      </c>
    </row>
    <row r="24696" spans="7:7" ht="15" x14ac:dyDescent="0.25">
      <c r="G24696">
        <v>28</v>
      </c>
    </row>
    <row r="24697" spans="7:7" ht="15" x14ac:dyDescent="0.25">
      <c r="G24697">
        <v>28</v>
      </c>
    </row>
    <row r="24698" spans="7:7" ht="15" x14ac:dyDescent="0.25">
      <c r="G24698">
        <v>28</v>
      </c>
    </row>
    <row r="24699" spans="7:7" ht="15" x14ac:dyDescent="0.25">
      <c r="G24699">
        <v>28</v>
      </c>
    </row>
    <row r="24700" spans="7:7" ht="15" x14ac:dyDescent="0.25">
      <c r="G24700">
        <v>28</v>
      </c>
    </row>
    <row r="24701" spans="7:7" ht="15" x14ac:dyDescent="0.25">
      <c r="G24701">
        <v>28</v>
      </c>
    </row>
    <row r="24702" spans="7:7" ht="15" x14ac:dyDescent="0.25">
      <c r="G24702">
        <v>28</v>
      </c>
    </row>
    <row r="24703" spans="7:7" ht="15" x14ac:dyDescent="0.25">
      <c r="G24703">
        <v>28</v>
      </c>
    </row>
    <row r="24704" spans="7:7" ht="15" x14ac:dyDescent="0.25">
      <c r="G24704">
        <v>28</v>
      </c>
    </row>
    <row r="24705" spans="7:7" ht="15" x14ac:dyDescent="0.25">
      <c r="G24705">
        <v>28</v>
      </c>
    </row>
    <row r="24706" spans="7:7" ht="15" x14ac:dyDescent="0.25">
      <c r="G24706">
        <v>28</v>
      </c>
    </row>
    <row r="24707" spans="7:7" ht="15" x14ac:dyDescent="0.25">
      <c r="G24707">
        <v>28</v>
      </c>
    </row>
    <row r="24708" spans="7:7" ht="15" x14ac:dyDescent="0.25">
      <c r="G24708">
        <v>28</v>
      </c>
    </row>
    <row r="24709" spans="7:7" ht="15" x14ac:dyDescent="0.25">
      <c r="G24709">
        <v>28</v>
      </c>
    </row>
    <row r="24710" spans="7:7" ht="15" x14ac:dyDescent="0.25">
      <c r="G24710">
        <v>28</v>
      </c>
    </row>
    <row r="24711" spans="7:7" ht="15" x14ac:dyDescent="0.25">
      <c r="G24711">
        <v>28</v>
      </c>
    </row>
    <row r="24712" spans="7:7" ht="15" x14ac:dyDescent="0.25">
      <c r="G24712">
        <v>28</v>
      </c>
    </row>
    <row r="24713" spans="7:7" ht="15" x14ac:dyDescent="0.25">
      <c r="G24713">
        <v>28</v>
      </c>
    </row>
    <row r="24714" spans="7:7" ht="15" x14ac:dyDescent="0.25">
      <c r="G24714">
        <v>28</v>
      </c>
    </row>
    <row r="24715" spans="7:7" ht="15" x14ac:dyDescent="0.25">
      <c r="G24715">
        <v>28</v>
      </c>
    </row>
    <row r="24716" spans="7:7" ht="15" x14ac:dyDescent="0.25">
      <c r="G24716">
        <v>28</v>
      </c>
    </row>
    <row r="24717" spans="7:7" ht="15" x14ac:dyDescent="0.25">
      <c r="G24717">
        <v>28</v>
      </c>
    </row>
    <row r="24718" spans="7:7" ht="15" x14ac:dyDescent="0.25">
      <c r="G24718">
        <v>28</v>
      </c>
    </row>
    <row r="24719" spans="7:7" ht="15" x14ac:dyDescent="0.25">
      <c r="G24719">
        <v>28</v>
      </c>
    </row>
    <row r="24720" spans="7:7" ht="15" x14ac:dyDescent="0.25">
      <c r="G24720">
        <v>28</v>
      </c>
    </row>
    <row r="24721" spans="7:7" ht="15" x14ac:dyDescent="0.25">
      <c r="G24721">
        <v>28</v>
      </c>
    </row>
    <row r="24722" spans="7:7" ht="15" x14ac:dyDescent="0.25">
      <c r="G24722">
        <v>28</v>
      </c>
    </row>
    <row r="24723" spans="7:7" ht="15" x14ac:dyDescent="0.25">
      <c r="G24723">
        <v>28</v>
      </c>
    </row>
    <row r="24724" spans="7:7" ht="15" x14ac:dyDescent="0.25">
      <c r="G24724">
        <v>28</v>
      </c>
    </row>
    <row r="24725" spans="7:7" ht="15" x14ac:dyDescent="0.25">
      <c r="G24725">
        <v>28</v>
      </c>
    </row>
    <row r="24726" spans="7:7" ht="15" x14ac:dyDescent="0.25">
      <c r="G24726">
        <v>28</v>
      </c>
    </row>
    <row r="24727" spans="7:7" ht="15" x14ac:dyDescent="0.25">
      <c r="G24727">
        <v>28</v>
      </c>
    </row>
    <row r="24728" spans="7:7" ht="15" x14ac:dyDescent="0.25">
      <c r="G24728">
        <v>28</v>
      </c>
    </row>
    <row r="24729" spans="7:7" ht="15" x14ac:dyDescent="0.25">
      <c r="G24729">
        <v>28</v>
      </c>
    </row>
    <row r="24730" spans="7:7" ht="15" x14ac:dyDescent="0.25">
      <c r="G24730">
        <v>28</v>
      </c>
    </row>
    <row r="24731" spans="7:7" ht="15" x14ac:dyDescent="0.25">
      <c r="G24731">
        <v>28</v>
      </c>
    </row>
    <row r="24732" spans="7:7" ht="15" x14ac:dyDescent="0.25">
      <c r="G24732">
        <v>28</v>
      </c>
    </row>
    <row r="24733" spans="7:7" ht="15" x14ac:dyDescent="0.25">
      <c r="G24733">
        <v>28</v>
      </c>
    </row>
    <row r="24734" spans="7:7" ht="15" x14ac:dyDescent="0.25">
      <c r="G24734">
        <v>28</v>
      </c>
    </row>
    <row r="24735" spans="7:7" ht="15" x14ac:dyDescent="0.25">
      <c r="G24735">
        <v>28</v>
      </c>
    </row>
    <row r="24736" spans="7:7" ht="15" x14ac:dyDescent="0.25">
      <c r="G24736">
        <v>28</v>
      </c>
    </row>
    <row r="24737" spans="7:7" ht="15" x14ac:dyDescent="0.25">
      <c r="G24737">
        <v>28</v>
      </c>
    </row>
    <row r="24738" spans="7:7" ht="15" x14ac:dyDescent="0.25">
      <c r="G24738">
        <v>28</v>
      </c>
    </row>
    <row r="24739" spans="7:7" ht="15" x14ac:dyDescent="0.25">
      <c r="G24739">
        <v>28</v>
      </c>
    </row>
    <row r="24740" spans="7:7" ht="15" x14ac:dyDescent="0.25">
      <c r="G24740">
        <v>28</v>
      </c>
    </row>
    <row r="24741" spans="7:7" ht="15" x14ac:dyDescent="0.25">
      <c r="G24741">
        <v>28</v>
      </c>
    </row>
    <row r="24742" spans="7:7" ht="15" x14ac:dyDescent="0.25">
      <c r="G24742">
        <v>28</v>
      </c>
    </row>
    <row r="24743" spans="7:7" ht="15" x14ac:dyDescent="0.25">
      <c r="G24743">
        <v>28</v>
      </c>
    </row>
    <row r="24744" spans="7:7" ht="15" x14ac:dyDescent="0.25">
      <c r="G24744">
        <v>28</v>
      </c>
    </row>
    <row r="24745" spans="7:7" ht="15" x14ac:dyDescent="0.25">
      <c r="G24745">
        <v>28</v>
      </c>
    </row>
    <row r="24746" spans="7:7" ht="15" x14ac:dyDescent="0.25">
      <c r="G24746">
        <v>28</v>
      </c>
    </row>
    <row r="24747" spans="7:7" ht="15" x14ac:dyDescent="0.25">
      <c r="G24747">
        <v>28</v>
      </c>
    </row>
    <row r="24748" spans="7:7" ht="15" x14ac:dyDescent="0.25">
      <c r="G24748">
        <v>28</v>
      </c>
    </row>
    <row r="24749" spans="7:7" ht="15" x14ac:dyDescent="0.25">
      <c r="G24749">
        <v>28</v>
      </c>
    </row>
    <row r="24750" spans="7:7" ht="15" x14ac:dyDescent="0.25">
      <c r="G24750">
        <v>28</v>
      </c>
    </row>
    <row r="24751" spans="7:7" ht="15" x14ac:dyDescent="0.25">
      <c r="G24751">
        <v>28</v>
      </c>
    </row>
    <row r="24752" spans="7:7" ht="15" x14ac:dyDescent="0.25">
      <c r="G24752">
        <v>28</v>
      </c>
    </row>
    <row r="24753" spans="7:7" ht="15" x14ac:dyDescent="0.25">
      <c r="G24753">
        <v>28</v>
      </c>
    </row>
    <row r="24754" spans="7:7" ht="15" x14ac:dyDescent="0.25">
      <c r="G24754">
        <v>28</v>
      </c>
    </row>
    <row r="24755" spans="7:7" ht="15" x14ac:dyDescent="0.25">
      <c r="G24755">
        <v>28</v>
      </c>
    </row>
    <row r="24756" spans="7:7" ht="15" x14ac:dyDescent="0.25">
      <c r="G24756">
        <v>28</v>
      </c>
    </row>
    <row r="24757" spans="7:7" ht="15" x14ac:dyDescent="0.25">
      <c r="G24757">
        <v>28</v>
      </c>
    </row>
    <row r="24758" spans="7:7" ht="15" x14ac:dyDescent="0.25">
      <c r="G24758">
        <v>28</v>
      </c>
    </row>
    <row r="24759" spans="7:7" ht="15" x14ac:dyDescent="0.25">
      <c r="G24759">
        <v>28</v>
      </c>
    </row>
    <row r="24760" spans="7:7" ht="15" x14ac:dyDescent="0.25">
      <c r="G24760">
        <v>28</v>
      </c>
    </row>
    <row r="24761" spans="7:7" ht="15" x14ac:dyDescent="0.25">
      <c r="G24761">
        <v>28</v>
      </c>
    </row>
    <row r="24762" spans="7:7" ht="15" x14ac:dyDescent="0.25">
      <c r="G24762">
        <v>28</v>
      </c>
    </row>
    <row r="24763" spans="7:7" ht="15" x14ac:dyDescent="0.25">
      <c r="G24763">
        <v>28</v>
      </c>
    </row>
    <row r="24764" spans="7:7" ht="15" x14ac:dyDescent="0.25">
      <c r="G24764">
        <v>28</v>
      </c>
    </row>
    <row r="24765" spans="7:7" ht="15" x14ac:dyDescent="0.25">
      <c r="G24765">
        <v>28</v>
      </c>
    </row>
    <row r="24766" spans="7:7" ht="15" x14ac:dyDescent="0.25">
      <c r="G24766">
        <v>28</v>
      </c>
    </row>
    <row r="24767" spans="7:7" ht="15" x14ac:dyDescent="0.25">
      <c r="G24767">
        <v>28</v>
      </c>
    </row>
    <row r="24768" spans="7:7" ht="15" x14ac:dyDescent="0.25">
      <c r="G24768">
        <v>28</v>
      </c>
    </row>
    <row r="24769" spans="7:7" ht="15" x14ac:dyDescent="0.25">
      <c r="G24769">
        <v>28</v>
      </c>
    </row>
    <row r="24770" spans="7:7" ht="15" x14ac:dyDescent="0.25">
      <c r="G24770">
        <v>28</v>
      </c>
    </row>
    <row r="24771" spans="7:7" ht="15" x14ac:dyDescent="0.25">
      <c r="G24771">
        <v>28</v>
      </c>
    </row>
    <row r="24772" spans="7:7" ht="15" x14ac:dyDescent="0.25">
      <c r="G24772">
        <v>28</v>
      </c>
    </row>
    <row r="24773" spans="7:7" ht="15" x14ac:dyDescent="0.25">
      <c r="G24773">
        <v>28</v>
      </c>
    </row>
    <row r="24774" spans="7:7" ht="15" x14ac:dyDescent="0.25">
      <c r="G24774">
        <v>28</v>
      </c>
    </row>
    <row r="24775" spans="7:7" ht="15" x14ac:dyDescent="0.25">
      <c r="G24775">
        <v>28</v>
      </c>
    </row>
    <row r="24776" spans="7:7" ht="15" x14ac:dyDescent="0.25">
      <c r="G24776">
        <v>28</v>
      </c>
    </row>
    <row r="24777" spans="7:7" ht="15" x14ac:dyDescent="0.25">
      <c r="G24777">
        <v>28</v>
      </c>
    </row>
    <row r="24778" spans="7:7" ht="15" x14ac:dyDescent="0.25">
      <c r="G24778">
        <v>28</v>
      </c>
    </row>
    <row r="24779" spans="7:7" ht="15" x14ac:dyDescent="0.25">
      <c r="G24779">
        <v>28</v>
      </c>
    </row>
    <row r="24780" spans="7:7" ht="15" x14ac:dyDescent="0.25">
      <c r="G24780">
        <v>28</v>
      </c>
    </row>
    <row r="24781" spans="7:7" ht="15" x14ac:dyDescent="0.25">
      <c r="G24781">
        <v>28</v>
      </c>
    </row>
    <row r="24782" spans="7:7" ht="15" x14ac:dyDescent="0.25">
      <c r="G24782">
        <v>28</v>
      </c>
    </row>
    <row r="24783" spans="7:7" ht="15" x14ac:dyDescent="0.25">
      <c r="G24783">
        <v>28</v>
      </c>
    </row>
    <row r="24784" spans="7:7" ht="15" x14ac:dyDescent="0.25">
      <c r="G24784">
        <v>28</v>
      </c>
    </row>
    <row r="24785" spans="7:7" ht="15" x14ac:dyDescent="0.25">
      <c r="G24785">
        <v>28</v>
      </c>
    </row>
    <row r="24786" spans="7:7" ht="15" x14ac:dyDescent="0.25">
      <c r="G24786">
        <v>28</v>
      </c>
    </row>
    <row r="24787" spans="7:7" ht="15" x14ac:dyDescent="0.25">
      <c r="G24787">
        <v>28</v>
      </c>
    </row>
    <row r="24788" spans="7:7" ht="15" x14ac:dyDescent="0.25">
      <c r="G24788">
        <v>28</v>
      </c>
    </row>
    <row r="24789" spans="7:7" ht="15" x14ac:dyDescent="0.25">
      <c r="G24789">
        <v>28</v>
      </c>
    </row>
    <row r="24790" spans="7:7" ht="15" x14ac:dyDescent="0.25">
      <c r="G24790">
        <v>28</v>
      </c>
    </row>
    <row r="24791" spans="7:7" ht="15" x14ac:dyDescent="0.25">
      <c r="G24791">
        <v>28</v>
      </c>
    </row>
    <row r="24792" spans="7:7" ht="15" x14ac:dyDescent="0.25">
      <c r="G24792">
        <v>28</v>
      </c>
    </row>
    <row r="24793" spans="7:7" ht="15" x14ac:dyDescent="0.25">
      <c r="G24793">
        <v>28</v>
      </c>
    </row>
    <row r="24794" spans="7:7" ht="15" x14ac:dyDescent="0.25">
      <c r="G24794">
        <v>28</v>
      </c>
    </row>
    <row r="24795" spans="7:7" ht="15" x14ac:dyDescent="0.25">
      <c r="G24795">
        <v>28</v>
      </c>
    </row>
    <row r="24796" spans="7:7" ht="15" x14ac:dyDescent="0.25">
      <c r="G24796">
        <v>28</v>
      </c>
    </row>
    <row r="24797" spans="7:7" ht="15" x14ac:dyDescent="0.25">
      <c r="G24797">
        <v>28</v>
      </c>
    </row>
    <row r="24798" spans="7:7" ht="15" x14ac:dyDescent="0.25">
      <c r="G24798">
        <v>28</v>
      </c>
    </row>
    <row r="24799" spans="7:7" ht="15" x14ac:dyDescent="0.25">
      <c r="G24799">
        <v>28</v>
      </c>
    </row>
    <row r="24800" spans="7:7" ht="15" x14ac:dyDescent="0.25">
      <c r="G24800">
        <v>28</v>
      </c>
    </row>
    <row r="24801" spans="7:7" ht="15" x14ac:dyDescent="0.25">
      <c r="G24801">
        <v>28</v>
      </c>
    </row>
    <row r="24802" spans="7:7" ht="15" x14ac:dyDescent="0.25">
      <c r="G24802">
        <v>28</v>
      </c>
    </row>
    <row r="24803" spans="7:7" ht="15" x14ac:dyDescent="0.25">
      <c r="G24803">
        <v>28</v>
      </c>
    </row>
    <row r="24804" spans="7:7" ht="15" x14ac:dyDescent="0.25">
      <c r="G24804">
        <v>28</v>
      </c>
    </row>
    <row r="24805" spans="7:7" ht="15" x14ac:dyDescent="0.25">
      <c r="G24805">
        <v>28</v>
      </c>
    </row>
    <row r="24806" spans="7:7" ht="15" x14ac:dyDescent="0.25">
      <c r="G24806">
        <v>28</v>
      </c>
    </row>
    <row r="24807" spans="7:7" ht="15" x14ac:dyDescent="0.25">
      <c r="G24807">
        <v>28</v>
      </c>
    </row>
    <row r="24808" spans="7:7" ht="15" x14ac:dyDescent="0.25">
      <c r="G24808">
        <v>28</v>
      </c>
    </row>
    <row r="24809" spans="7:7" ht="15" x14ac:dyDescent="0.25">
      <c r="G24809">
        <v>28</v>
      </c>
    </row>
    <row r="24810" spans="7:7" ht="15" x14ac:dyDescent="0.25">
      <c r="G24810">
        <v>28</v>
      </c>
    </row>
    <row r="24811" spans="7:7" ht="15" x14ac:dyDescent="0.25">
      <c r="G24811">
        <v>28</v>
      </c>
    </row>
    <row r="24812" spans="7:7" ht="15" x14ac:dyDescent="0.25">
      <c r="G24812">
        <v>28</v>
      </c>
    </row>
    <row r="24813" spans="7:7" ht="15" x14ac:dyDescent="0.25">
      <c r="G24813">
        <v>28</v>
      </c>
    </row>
    <row r="24814" spans="7:7" ht="15" x14ac:dyDescent="0.25">
      <c r="G24814">
        <v>28</v>
      </c>
    </row>
    <row r="24815" spans="7:7" ht="15" x14ac:dyDescent="0.25">
      <c r="G24815">
        <v>28</v>
      </c>
    </row>
    <row r="24816" spans="7:7" ht="15" x14ac:dyDescent="0.25">
      <c r="G24816">
        <v>28</v>
      </c>
    </row>
    <row r="24817" spans="7:7" ht="15" x14ac:dyDescent="0.25">
      <c r="G24817">
        <v>28</v>
      </c>
    </row>
    <row r="24818" spans="7:7" ht="15" x14ac:dyDescent="0.25">
      <c r="G24818">
        <v>28</v>
      </c>
    </row>
    <row r="24819" spans="7:7" ht="15" x14ac:dyDescent="0.25">
      <c r="G24819">
        <v>28</v>
      </c>
    </row>
    <row r="24820" spans="7:7" ht="15" x14ac:dyDescent="0.25">
      <c r="G24820">
        <v>28</v>
      </c>
    </row>
    <row r="24821" spans="7:7" ht="15" x14ac:dyDescent="0.25">
      <c r="G24821">
        <v>28</v>
      </c>
    </row>
    <row r="24822" spans="7:7" ht="15" x14ac:dyDescent="0.25">
      <c r="G24822">
        <v>28</v>
      </c>
    </row>
    <row r="24823" spans="7:7" ht="15" x14ac:dyDescent="0.25">
      <c r="G24823">
        <v>28</v>
      </c>
    </row>
    <row r="24824" spans="7:7" ht="15" x14ac:dyDescent="0.25">
      <c r="G24824">
        <v>28</v>
      </c>
    </row>
    <row r="24825" spans="7:7" ht="15" x14ac:dyDescent="0.25">
      <c r="G24825">
        <v>28</v>
      </c>
    </row>
    <row r="24826" spans="7:7" ht="15" x14ac:dyDescent="0.25">
      <c r="G24826">
        <v>28</v>
      </c>
    </row>
    <row r="24827" spans="7:7" ht="15" x14ac:dyDescent="0.25">
      <c r="G24827">
        <v>28</v>
      </c>
    </row>
    <row r="24828" spans="7:7" ht="15" x14ac:dyDescent="0.25">
      <c r="G24828">
        <v>28</v>
      </c>
    </row>
    <row r="24829" spans="7:7" ht="15" x14ac:dyDescent="0.25">
      <c r="G24829">
        <v>28</v>
      </c>
    </row>
    <row r="24830" spans="7:7" ht="15" x14ac:dyDescent="0.25">
      <c r="G24830">
        <v>28</v>
      </c>
    </row>
    <row r="24831" spans="7:7" ht="15" x14ac:dyDescent="0.25">
      <c r="G24831">
        <v>28</v>
      </c>
    </row>
    <row r="24832" spans="7:7" ht="15" x14ac:dyDescent="0.25">
      <c r="G24832">
        <v>28</v>
      </c>
    </row>
    <row r="24833" spans="7:7" ht="15" x14ac:dyDescent="0.25">
      <c r="G24833">
        <v>28</v>
      </c>
    </row>
    <row r="24834" spans="7:7" ht="15" x14ac:dyDescent="0.25">
      <c r="G24834">
        <v>28</v>
      </c>
    </row>
    <row r="24835" spans="7:7" ht="15" x14ac:dyDescent="0.25">
      <c r="G24835">
        <v>28</v>
      </c>
    </row>
    <row r="24836" spans="7:7" ht="15" x14ac:dyDescent="0.25">
      <c r="G24836">
        <v>28</v>
      </c>
    </row>
    <row r="24837" spans="7:7" ht="15" x14ac:dyDescent="0.25">
      <c r="G24837">
        <v>28</v>
      </c>
    </row>
    <row r="24838" spans="7:7" ht="15" x14ac:dyDescent="0.25">
      <c r="G24838">
        <v>28</v>
      </c>
    </row>
    <row r="24839" spans="7:7" ht="15" x14ac:dyDescent="0.25">
      <c r="G24839">
        <v>28</v>
      </c>
    </row>
    <row r="24840" spans="7:7" ht="15" x14ac:dyDescent="0.25">
      <c r="G24840">
        <v>28</v>
      </c>
    </row>
    <row r="24841" spans="7:7" ht="15" x14ac:dyDescent="0.25">
      <c r="G24841">
        <v>28</v>
      </c>
    </row>
    <row r="24842" spans="7:7" ht="15" x14ac:dyDescent="0.25">
      <c r="G24842">
        <v>28</v>
      </c>
    </row>
    <row r="24843" spans="7:7" ht="15" x14ac:dyDescent="0.25">
      <c r="G24843">
        <v>28</v>
      </c>
    </row>
    <row r="24844" spans="7:7" ht="15" x14ac:dyDescent="0.25">
      <c r="G24844">
        <v>28</v>
      </c>
    </row>
    <row r="24845" spans="7:7" ht="15" x14ac:dyDescent="0.25">
      <c r="G24845">
        <v>28</v>
      </c>
    </row>
    <row r="24846" spans="7:7" ht="15" x14ac:dyDescent="0.25">
      <c r="G24846">
        <v>28</v>
      </c>
    </row>
    <row r="24847" spans="7:7" ht="15" x14ac:dyDescent="0.25">
      <c r="G24847">
        <v>28</v>
      </c>
    </row>
    <row r="24848" spans="7:7" ht="15" x14ac:dyDescent="0.25">
      <c r="G24848">
        <v>28</v>
      </c>
    </row>
    <row r="24849" spans="7:7" ht="15" x14ac:dyDescent="0.25">
      <c r="G24849">
        <v>28</v>
      </c>
    </row>
    <row r="24850" spans="7:7" ht="15" x14ac:dyDescent="0.25">
      <c r="G24850">
        <v>28</v>
      </c>
    </row>
    <row r="24851" spans="7:7" ht="15" x14ac:dyDescent="0.25">
      <c r="G24851">
        <v>28</v>
      </c>
    </row>
    <row r="24852" spans="7:7" ht="15" x14ac:dyDescent="0.25">
      <c r="G24852">
        <v>28</v>
      </c>
    </row>
    <row r="24853" spans="7:7" ht="15" x14ac:dyDescent="0.25">
      <c r="G24853">
        <v>28</v>
      </c>
    </row>
    <row r="24854" spans="7:7" ht="15" x14ac:dyDescent="0.25">
      <c r="G24854">
        <v>28</v>
      </c>
    </row>
    <row r="24855" spans="7:7" ht="15" x14ac:dyDescent="0.25">
      <c r="G24855">
        <v>28</v>
      </c>
    </row>
    <row r="24856" spans="7:7" ht="15" x14ac:dyDescent="0.25">
      <c r="G24856">
        <v>28</v>
      </c>
    </row>
    <row r="24857" spans="7:7" ht="15" x14ac:dyDescent="0.25">
      <c r="G24857">
        <v>28</v>
      </c>
    </row>
    <row r="24858" spans="7:7" ht="15" x14ac:dyDescent="0.25">
      <c r="G24858">
        <v>28</v>
      </c>
    </row>
    <row r="24859" spans="7:7" ht="15" x14ac:dyDescent="0.25">
      <c r="G24859">
        <v>28</v>
      </c>
    </row>
    <row r="24860" spans="7:7" ht="15" x14ac:dyDescent="0.25">
      <c r="G24860">
        <v>28</v>
      </c>
    </row>
    <row r="24861" spans="7:7" ht="15" x14ac:dyDescent="0.25">
      <c r="G24861">
        <v>28</v>
      </c>
    </row>
    <row r="24862" spans="7:7" ht="15" x14ac:dyDescent="0.25">
      <c r="G24862">
        <v>28</v>
      </c>
    </row>
    <row r="24863" spans="7:7" ht="15" x14ac:dyDescent="0.25">
      <c r="G24863">
        <v>28</v>
      </c>
    </row>
    <row r="24864" spans="7:7" ht="15" x14ac:dyDescent="0.25">
      <c r="G24864">
        <v>28</v>
      </c>
    </row>
    <row r="24865" spans="7:7" ht="15" x14ac:dyDescent="0.25">
      <c r="G24865">
        <v>28</v>
      </c>
    </row>
    <row r="24866" spans="7:7" ht="15" x14ac:dyDescent="0.25">
      <c r="G24866">
        <v>28</v>
      </c>
    </row>
    <row r="24867" spans="7:7" ht="15" x14ac:dyDescent="0.25">
      <c r="G24867">
        <v>28</v>
      </c>
    </row>
    <row r="24868" spans="7:7" ht="15" x14ac:dyDescent="0.25">
      <c r="G24868">
        <v>28</v>
      </c>
    </row>
    <row r="24869" spans="7:7" ht="15" x14ac:dyDescent="0.25">
      <c r="G24869">
        <v>28</v>
      </c>
    </row>
    <row r="24870" spans="7:7" ht="15" x14ac:dyDescent="0.25">
      <c r="G24870">
        <v>28</v>
      </c>
    </row>
    <row r="24871" spans="7:7" ht="15" x14ac:dyDescent="0.25">
      <c r="G24871">
        <v>28</v>
      </c>
    </row>
    <row r="24872" spans="7:7" ht="15" x14ac:dyDescent="0.25">
      <c r="G24872">
        <v>28</v>
      </c>
    </row>
    <row r="24873" spans="7:7" ht="15" x14ac:dyDescent="0.25">
      <c r="G24873">
        <v>28</v>
      </c>
    </row>
    <row r="24874" spans="7:7" ht="15" x14ac:dyDescent="0.25">
      <c r="G24874">
        <v>28</v>
      </c>
    </row>
    <row r="24875" spans="7:7" ht="15" x14ac:dyDescent="0.25">
      <c r="G24875">
        <v>28</v>
      </c>
    </row>
    <row r="24876" spans="7:7" ht="15" x14ac:dyDescent="0.25">
      <c r="G24876">
        <v>28</v>
      </c>
    </row>
    <row r="24877" spans="7:7" ht="15" x14ac:dyDescent="0.25">
      <c r="G24877">
        <v>28</v>
      </c>
    </row>
    <row r="24878" spans="7:7" ht="15" x14ac:dyDescent="0.25">
      <c r="G24878">
        <v>28</v>
      </c>
    </row>
    <row r="24879" spans="7:7" ht="15" x14ac:dyDescent="0.25">
      <c r="G24879">
        <v>28</v>
      </c>
    </row>
    <row r="24880" spans="7:7" ht="15" x14ac:dyDescent="0.25">
      <c r="G24880">
        <v>28</v>
      </c>
    </row>
    <row r="24881" spans="7:7" ht="15" x14ac:dyDescent="0.25">
      <c r="G24881">
        <v>28</v>
      </c>
    </row>
    <row r="24882" spans="7:7" ht="15" x14ac:dyDescent="0.25">
      <c r="G24882">
        <v>28</v>
      </c>
    </row>
    <row r="24883" spans="7:7" ht="15" x14ac:dyDescent="0.25">
      <c r="G24883">
        <v>28</v>
      </c>
    </row>
    <row r="24884" spans="7:7" ht="15" x14ac:dyDescent="0.25">
      <c r="G24884">
        <v>28</v>
      </c>
    </row>
    <row r="24885" spans="7:7" ht="15" x14ac:dyDescent="0.25">
      <c r="G24885">
        <v>28</v>
      </c>
    </row>
    <row r="24886" spans="7:7" ht="15" x14ac:dyDescent="0.25">
      <c r="G24886">
        <v>28</v>
      </c>
    </row>
    <row r="24887" spans="7:7" ht="15" x14ac:dyDescent="0.25">
      <c r="G24887">
        <v>28</v>
      </c>
    </row>
    <row r="24888" spans="7:7" ht="15" x14ac:dyDescent="0.25">
      <c r="G24888">
        <v>28</v>
      </c>
    </row>
    <row r="24889" spans="7:7" ht="15" x14ac:dyDescent="0.25">
      <c r="G24889">
        <v>28</v>
      </c>
    </row>
    <row r="24890" spans="7:7" ht="15" x14ac:dyDescent="0.25">
      <c r="G24890">
        <v>28</v>
      </c>
    </row>
    <row r="24891" spans="7:7" ht="15" x14ac:dyDescent="0.25">
      <c r="G24891">
        <v>28</v>
      </c>
    </row>
    <row r="24892" spans="7:7" ht="15" x14ac:dyDescent="0.25">
      <c r="G24892">
        <v>28</v>
      </c>
    </row>
    <row r="24893" spans="7:7" ht="15" x14ac:dyDescent="0.25">
      <c r="G24893">
        <v>28</v>
      </c>
    </row>
    <row r="24894" spans="7:7" ht="15" x14ac:dyDescent="0.25">
      <c r="G24894">
        <v>28</v>
      </c>
    </row>
    <row r="24895" spans="7:7" ht="15" x14ac:dyDescent="0.25">
      <c r="G24895">
        <v>28</v>
      </c>
    </row>
    <row r="24896" spans="7:7" ht="15" x14ac:dyDescent="0.25">
      <c r="G24896">
        <v>28</v>
      </c>
    </row>
    <row r="24897" spans="7:7" ht="15" x14ac:dyDescent="0.25">
      <c r="G24897">
        <v>28</v>
      </c>
    </row>
    <row r="24898" spans="7:7" ht="15" x14ac:dyDescent="0.25">
      <c r="G24898">
        <v>28</v>
      </c>
    </row>
    <row r="24899" spans="7:7" ht="15" x14ac:dyDescent="0.25">
      <c r="G24899">
        <v>28</v>
      </c>
    </row>
    <row r="24900" spans="7:7" ht="15" x14ac:dyDescent="0.25">
      <c r="G24900">
        <v>28</v>
      </c>
    </row>
    <row r="24901" spans="7:7" ht="15" x14ac:dyDescent="0.25">
      <c r="G24901">
        <v>28</v>
      </c>
    </row>
    <row r="24902" spans="7:7" ht="15" x14ac:dyDescent="0.25">
      <c r="G24902">
        <v>28</v>
      </c>
    </row>
    <row r="24903" spans="7:7" ht="15" x14ac:dyDescent="0.25">
      <c r="G24903">
        <v>28</v>
      </c>
    </row>
    <row r="24904" spans="7:7" ht="15" x14ac:dyDescent="0.25">
      <c r="G24904">
        <v>28</v>
      </c>
    </row>
    <row r="24905" spans="7:7" ht="15" x14ac:dyDescent="0.25">
      <c r="G24905">
        <v>28</v>
      </c>
    </row>
    <row r="24906" spans="7:7" ht="15" x14ac:dyDescent="0.25">
      <c r="G24906">
        <v>28</v>
      </c>
    </row>
    <row r="24907" spans="7:7" ht="15" x14ac:dyDescent="0.25">
      <c r="G24907">
        <v>28</v>
      </c>
    </row>
    <row r="24908" spans="7:7" ht="15" x14ac:dyDescent="0.25">
      <c r="G24908">
        <v>28</v>
      </c>
    </row>
    <row r="24909" spans="7:7" ht="15" x14ac:dyDescent="0.25">
      <c r="G24909">
        <v>28</v>
      </c>
    </row>
    <row r="24910" spans="7:7" ht="15" x14ac:dyDescent="0.25">
      <c r="G24910">
        <v>28</v>
      </c>
    </row>
    <row r="24911" spans="7:7" ht="15" x14ac:dyDescent="0.25">
      <c r="G24911">
        <v>28</v>
      </c>
    </row>
    <row r="24912" spans="7:7" ht="15" x14ac:dyDescent="0.25">
      <c r="G24912">
        <v>28</v>
      </c>
    </row>
    <row r="24913" spans="7:7" ht="15" x14ac:dyDescent="0.25">
      <c r="G24913">
        <v>28</v>
      </c>
    </row>
    <row r="24914" spans="7:7" ht="15" x14ac:dyDescent="0.25">
      <c r="G24914">
        <v>28</v>
      </c>
    </row>
    <row r="24915" spans="7:7" ht="15" x14ac:dyDescent="0.25">
      <c r="G24915">
        <v>28</v>
      </c>
    </row>
    <row r="24916" spans="7:7" ht="15" x14ac:dyDescent="0.25">
      <c r="G24916">
        <v>28</v>
      </c>
    </row>
    <row r="24917" spans="7:7" ht="15" x14ac:dyDescent="0.25">
      <c r="G24917">
        <v>28</v>
      </c>
    </row>
    <row r="24918" spans="7:7" ht="15" x14ac:dyDescent="0.25">
      <c r="G24918">
        <v>28</v>
      </c>
    </row>
    <row r="24919" spans="7:7" ht="15" x14ac:dyDescent="0.25">
      <c r="G24919">
        <v>28</v>
      </c>
    </row>
    <row r="24920" spans="7:7" ht="15" x14ac:dyDescent="0.25">
      <c r="G24920">
        <v>28</v>
      </c>
    </row>
    <row r="24921" spans="7:7" ht="15" x14ac:dyDescent="0.25">
      <c r="G24921">
        <v>28</v>
      </c>
    </row>
    <row r="24922" spans="7:7" ht="15" x14ac:dyDescent="0.25">
      <c r="G24922">
        <v>28</v>
      </c>
    </row>
    <row r="24923" spans="7:7" ht="15" x14ac:dyDescent="0.25">
      <c r="G24923">
        <v>28</v>
      </c>
    </row>
    <row r="24924" spans="7:7" ht="15" x14ac:dyDescent="0.25">
      <c r="G24924">
        <v>28</v>
      </c>
    </row>
    <row r="24925" spans="7:7" ht="15" x14ac:dyDescent="0.25">
      <c r="G24925">
        <v>28</v>
      </c>
    </row>
    <row r="24926" spans="7:7" ht="15" x14ac:dyDescent="0.25">
      <c r="G24926">
        <v>28</v>
      </c>
    </row>
    <row r="24927" spans="7:7" ht="15" x14ac:dyDescent="0.25">
      <c r="G24927">
        <v>28</v>
      </c>
    </row>
    <row r="24928" spans="7:7" ht="15" x14ac:dyDescent="0.25">
      <c r="G24928">
        <v>28</v>
      </c>
    </row>
    <row r="24929" spans="7:7" ht="15" x14ac:dyDescent="0.25">
      <c r="G24929">
        <v>28</v>
      </c>
    </row>
    <row r="24930" spans="7:7" ht="15" x14ac:dyDescent="0.25">
      <c r="G24930">
        <v>28</v>
      </c>
    </row>
    <row r="24931" spans="7:7" ht="15" x14ac:dyDescent="0.25">
      <c r="G24931">
        <v>28</v>
      </c>
    </row>
    <row r="24932" spans="7:7" ht="15" x14ac:dyDescent="0.25">
      <c r="G24932">
        <v>28</v>
      </c>
    </row>
    <row r="24933" spans="7:7" ht="15" x14ac:dyDescent="0.25">
      <c r="G24933">
        <v>28</v>
      </c>
    </row>
    <row r="24934" spans="7:7" ht="15" x14ac:dyDescent="0.25">
      <c r="G24934">
        <v>28</v>
      </c>
    </row>
    <row r="24935" spans="7:7" ht="15" x14ac:dyDescent="0.25">
      <c r="G24935">
        <v>28</v>
      </c>
    </row>
    <row r="24936" spans="7:7" ht="15" x14ac:dyDescent="0.25">
      <c r="G24936">
        <v>28</v>
      </c>
    </row>
    <row r="24937" spans="7:7" ht="15" x14ac:dyDescent="0.25">
      <c r="G24937">
        <v>28</v>
      </c>
    </row>
    <row r="24938" spans="7:7" ht="15" x14ac:dyDescent="0.25">
      <c r="G24938">
        <v>28</v>
      </c>
    </row>
    <row r="24939" spans="7:7" ht="15" x14ac:dyDescent="0.25">
      <c r="G24939">
        <v>28</v>
      </c>
    </row>
    <row r="24940" spans="7:7" ht="15" x14ac:dyDescent="0.25">
      <c r="G24940">
        <v>28</v>
      </c>
    </row>
    <row r="24941" spans="7:7" ht="15" x14ac:dyDescent="0.25">
      <c r="G24941">
        <v>28</v>
      </c>
    </row>
    <row r="24942" spans="7:7" ht="15" x14ac:dyDescent="0.25">
      <c r="G24942">
        <v>28</v>
      </c>
    </row>
    <row r="24943" spans="7:7" ht="15" x14ac:dyDescent="0.25">
      <c r="G24943">
        <v>28</v>
      </c>
    </row>
    <row r="24944" spans="7:7" ht="15" x14ac:dyDescent="0.25">
      <c r="G24944">
        <v>28</v>
      </c>
    </row>
    <row r="24945" spans="7:7" ht="15" x14ac:dyDescent="0.25">
      <c r="G24945">
        <v>28</v>
      </c>
    </row>
    <row r="24946" spans="7:7" ht="15" x14ac:dyDescent="0.25">
      <c r="G24946">
        <v>28</v>
      </c>
    </row>
    <row r="24947" spans="7:7" ht="15" x14ac:dyDescent="0.25">
      <c r="G24947">
        <v>28</v>
      </c>
    </row>
    <row r="24948" spans="7:7" ht="15" x14ac:dyDescent="0.25">
      <c r="G24948">
        <v>28</v>
      </c>
    </row>
    <row r="24949" spans="7:7" ht="15" x14ac:dyDescent="0.25">
      <c r="G24949">
        <v>28</v>
      </c>
    </row>
    <row r="24950" spans="7:7" ht="15" x14ac:dyDescent="0.25">
      <c r="G24950">
        <v>28</v>
      </c>
    </row>
    <row r="24951" spans="7:7" ht="15" x14ac:dyDescent="0.25">
      <c r="G24951">
        <v>28</v>
      </c>
    </row>
    <row r="24952" spans="7:7" ht="15" x14ac:dyDescent="0.25">
      <c r="G24952">
        <v>28</v>
      </c>
    </row>
    <row r="24953" spans="7:7" ht="15" x14ac:dyDescent="0.25">
      <c r="G24953">
        <v>28</v>
      </c>
    </row>
    <row r="24954" spans="7:7" ht="15" x14ac:dyDescent="0.25">
      <c r="G24954">
        <v>28</v>
      </c>
    </row>
    <row r="24955" spans="7:7" ht="15" x14ac:dyDescent="0.25">
      <c r="G24955">
        <v>28</v>
      </c>
    </row>
    <row r="24956" spans="7:7" ht="15" x14ac:dyDescent="0.25">
      <c r="G24956">
        <v>28</v>
      </c>
    </row>
    <row r="24957" spans="7:7" ht="15" x14ac:dyDescent="0.25">
      <c r="G24957">
        <v>28</v>
      </c>
    </row>
    <row r="24958" spans="7:7" ht="15" x14ac:dyDescent="0.25">
      <c r="G24958">
        <v>28</v>
      </c>
    </row>
    <row r="24959" spans="7:7" ht="15" x14ac:dyDescent="0.25">
      <c r="G24959">
        <v>28</v>
      </c>
    </row>
    <row r="24960" spans="7:7" ht="15" x14ac:dyDescent="0.25">
      <c r="G24960">
        <v>28</v>
      </c>
    </row>
    <row r="24961" spans="7:7" ht="15" x14ac:dyDescent="0.25">
      <c r="G24961">
        <v>28</v>
      </c>
    </row>
    <row r="24962" spans="7:7" ht="15" x14ac:dyDescent="0.25">
      <c r="G24962">
        <v>28</v>
      </c>
    </row>
    <row r="24963" spans="7:7" ht="15" x14ac:dyDescent="0.25">
      <c r="G24963">
        <v>28</v>
      </c>
    </row>
    <row r="24964" spans="7:7" ht="15" x14ac:dyDescent="0.25">
      <c r="G24964">
        <v>28</v>
      </c>
    </row>
    <row r="24965" spans="7:7" ht="15" x14ac:dyDescent="0.25">
      <c r="G24965">
        <v>28</v>
      </c>
    </row>
    <row r="24966" spans="7:7" ht="15" x14ac:dyDescent="0.25">
      <c r="G24966">
        <v>28</v>
      </c>
    </row>
    <row r="24967" spans="7:7" ht="15" x14ac:dyDescent="0.25">
      <c r="G24967">
        <v>28</v>
      </c>
    </row>
    <row r="24968" spans="7:7" ht="15" x14ac:dyDescent="0.25">
      <c r="G24968">
        <v>28</v>
      </c>
    </row>
    <row r="24969" spans="7:7" ht="15" x14ac:dyDescent="0.25">
      <c r="G24969">
        <v>28</v>
      </c>
    </row>
    <row r="24970" spans="7:7" ht="15" x14ac:dyDescent="0.25">
      <c r="G24970">
        <v>28</v>
      </c>
    </row>
    <row r="24971" spans="7:7" ht="15" x14ac:dyDescent="0.25">
      <c r="G24971">
        <v>28</v>
      </c>
    </row>
    <row r="24972" spans="7:7" ht="15" x14ac:dyDescent="0.25">
      <c r="G24972">
        <v>28</v>
      </c>
    </row>
    <row r="24973" spans="7:7" ht="15" x14ac:dyDescent="0.25">
      <c r="G24973">
        <v>28</v>
      </c>
    </row>
    <row r="24974" spans="7:7" ht="15" x14ac:dyDescent="0.25">
      <c r="G24974">
        <v>28</v>
      </c>
    </row>
    <row r="24975" spans="7:7" ht="15" x14ac:dyDescent="0.25">
      <c r="G24975">
        <v>28</v>
      </c>
    </row>
    <row r="24976" spans="7:7" ht="15" x14ac:dyDescent="0.25">
      <c r="G24976">
        <v>28</v>
      </c>
    </row>
    <row r="24977" spans="7:7" ht="15" x14ac:dyDescent="0.25">
      <c r="G24977">
        <v>28</v>
      </c>
    </row>
    <row r="24978" spans="7:7" ht="15" x14ac:dyDescent="0.25">
      <c r="G24978">
        <v>28</v>
      </c>
    </row>
    <row r="24979" spans="7:7" ht="15" x14ac:dyDescent="0.25">
      <c r="G24979">
        <v>28</v>
      </c>
    </row>
    <row r="24980" spans="7:7" ht="15" x14ac:dyDescent="0.25">
      <c r="G24980">
        <v>28</v>
      </c>
    </row>
    <row r="24981" spans="7:7" ht="15" x14ac:dyDescent="0.25">
      <c r="G24981">
        <v>28</v>
      </c>
    </row>
    <row r="24982" spans="7:7" ht="15" x14ac:dyDescent="0.25">
      <c r="G24982">
        <v>28</v>
      </c>
    </row>
    <row r="24983" spans="7:7" ht="15" x14ac:dyDescent="0.25">
      <c r="G24983">
        <v>28</v>
      </c>
    </row>
    <row r="24984" spans="7:7" ht="15" x14ac:dyDescent="0.25">
      <c r="G24984">
        <v>28</v>
      </c>
    </row>
    <row r="24985" spans="7:7" ht="15" x14ac:dyDescent="0.25">
      <c r="G24985">
        <v>28</v>
      </c>
    </row>
    <row r="24986" spans="7:7" ht="15" x14ac:dyDescent="0.25">
      <c r="G24986">
        <v>28</v>
      </c>
    </row>
    <row r="24987" spans="7:7" ht="15" x14ac:dyDescent="0.25">
      <c r="G24987">
        <v>28</v>
      </c>
    </row>
    <row r="24988" spans="7:7" ht="15" x14ac:dyDescent="0.25">
      <c r="G24988">
        <v>28</v>
      </c>
    </row>
    <row r="24989" spans="7:7" ht="15" x14ac:dyDescent="0.25">
      <c r="G24989">
        <v>28</v>
      </c>
    </row>
    <row r="24990" spans="7:7" ht="15" x14ac:dyDescent="0.25">
      <c r="G24990">
        <v>28</v>
      </c>
    </row>
    <row r="24991" spans="7:7" ht="15" x14ac:dyDescent="0.25">
      <c r="G24991">
        <v>28</v>
      </c>
    </row>
    <row r="24992" spans="7:7" ht="15" x14ac:dyDescent="0.25">
      <c r="G24992">
        <v>28</v>
      </c>
    </row>
    <row r="24993" spans="7:7" ht="15" x14ac:dyDescent="0.25">
      <c r="G24993">
        <v>28</v>
      </c>
    </row>
    <row r="24994" spans="7:7" ht="15" x14ac:dyDescent="0.25">
      <c r="G24994">
        <v>28</v>
      </c>
    </row>
    <row r="24995" spans="7:7" ht="15" x14ac:dyDescent="0.25">
      <c r="G24995">
        <v>28</v>
      </c>
    </row>
    <row r="24996" spans="7:7" ht="15" x14ac:dyDescent="0.25">
      <c r="G24996">
        <v>28</v>
      </c>
    </row>
    <row r="24997" spans="7:7" ht="15" x14ac:dyDescent="0.25">
      <c r="G24997">
        <v>28</v>
      </c>
    </row>
    <row r="24998" spans="7:7" ht="15" x14ac:dyDescent="0.25">
      <c r="G24998">
        <v>28</v>
      </c>
    </row>
    <row r="24999" spans="7:7" ht="15" x14ac:dyDescent="0.25">
      <c r="G24999">
        <v>28</v>
      </c>
    </row>
    <row r="25000" spans="7:7" ht="15" x14ac:dyDescent="0.25">
      <c r="G25000">
        <v>28</v>
      </c>
    </row>
    <row r="25001" spans="7:7" ht="15" x14ac:dyDescent="0.25">
      <c r="G25001">
        <v>28</v>
      </c>
    </row>
    <row r="25002" spans="7:7" ht="15" x14ac:dyDescent="0.25">
      <c r="G25002">
        <v>28</v>
      </c>
    </row>
    <row r="25003" spans="7:7" ht="15" x14ac:dyDescent="0.25">
      <c r="G25003">
        <v>28</v>
      </c>
    </row>
    <row r="25004" spans="7:7" ht="15" x14ac:dyDescent="0.25">
      <c r="G25004">
        <v>28</v>
      </c>
    </row>
    <row r="25005" spans="7:7" ht="15" x14ac:dyDescent="0.25">
      <c r="G25005">
        <v>28</v>
      </c>
    </row>
    <row r="25006" spans="7:7" ht="15" x14ac:dyDescent="0.25">
      <c r="G25006">
        <v>28</v>
      </c>
    </row>
    <row r="25007" spans="7:7" ht="15" x14ac:dyDescent="0.25">
      <c r="G25007">
        <v>28</v>
      </c>
    </row>
    <row r="25008" spans="7:7" ht="15" x14ac:dyDescent="0.25">
      <c r="G25008">
        <v>28</v>
      </c>
    </row>
    <row r="25009" spans="7:7" ht="15" x14ac:dyDescent="0.25">
      <c r="G25009">
        <v>28</v>
      </c>
    </row>
    <row r="25010" spans="7:7" ht="15" x14ac:dyDescent="0.25">
      <c r="G25010">
        <v>28</v>
      </c>
    </row>
    <row r="25011" spans="7:7" ht="15" x14ac:dyDescent="0.25">
      <c r="G25011">
        <v>28</v>
      </c>
    </row>
    <row r="25012" spans="7:7" ht="15" x14ac:dyDescent="0.25">
      <c r="G25012">
        <v>28</v>
      </c>
    </row>
    <row r="25013" spans="7:7" ht="15" x14ac:dyDescent="0.25">
      <c r="G25013">
        <v>28</v>
      </c>
    </row>
    <row r="25014" spans="7:7" ht="15" x14ac:dyDescent="0.25">
      <c r="G25014">
        <v>28</v>
      </c>
    </row>
    <row r="25015" spans="7:7" ht="15" x14ac:dyDescent="0.25">
      <c r="G25015">
        <v>28</v>
      </c>
    </row>
    <row r="25016" spans="7:7" ht="15" x14ac:dyDescent="0.25">
      <c r="G25016">
        <v>28</v>
      </c>
    </row>
    <row r="25017" spans="7:7" ht="15" x14ac:dyDescent="0.25">
      <c r="G25017">
        <v>28</v>
      </c>
    </row>
    <row r="25018" spans="7:7" ht="15" x14ac:dyDescent="0.25">
      <c r="G25018">
        <v>28</v>
      </c>
    </row>
    <row r="25019" spans="7:7" ht="15" x14ac:dyDescent="0.25">
      <c r="G25019">
        <v>28</v>
      </c>
    </row>
    <row r="25020" spans="7:7" ht="15" x14ac:dyDescent="0.25">
      <c r="G25020">
        <v>28</v>
      </c>
    </row>
    <row r="25021" spans="7:7" ht="15" x14ac:dyDescent="0.25">
      <c r="G25021">
        <v>28</v>
      </c>
    </row>
    <row r="25022" spans="7:7" ht="15" x14ac:dyDescent="0.25">
      <c r="G25022">
        <v>28</v>
      </c>
    </row>
    <row r="25023" spans="7:7" ht="15" x14ac:dyDescent="0.25">
      <c r="G25023">
        <v>28</v>
      </c>
    </row>
    <row r="25024" spans="7:7" ht="15" x14ac:dyDescent="0.25">
      <c r="G25024">
        <v>28</v>
      </c>
    </row>
    <row r="25025" spans="7:7" ht="15" x14ac:dyDescent="0.25">
      <c r="G25025">
        <v>28</v>
      </c>
    </row>
    <row r="25026" spans="7:7" ht="15" x14ac:dyDescent="0.25">
      <c r="G25026">
        <v>28</v>
      </c>
    </row>
    <row r="25027" spans="7:7" ht="15" x14ac:dyDescent="0.25">
      <c r="G25027">
        <v>28</v>
      </c>
    </row>
    <row r="25028" spans="7:7" ht="15" x14ac:dyDescent="0.25">
      <c r="G25028">
        <v>28</v>
      </c>
    </row>
    <row r="25029" spans="7:7" ht="15" x14ac:dyDescent="0.25">
      <c r="G25029">
        <v>28</v>
      </c>
    </row>
    <row r="25030" spans="7:7" ht="15" x14ac:dyDescent="0.25">
      <c r="G25030">
        <v>28</v>
      </c>
    </row>
    <row r="25031" spans="7:7" ht="15" x14ac:dyDescent="0.25">
      <c r="G25031">
        <v>28</v>
      </c>
    </row>
    <row r="25032" spans="7:7" ht="15" x14ac:dyDescent="0.25">
      <c r="G25032">
        <v>28</v>
      </c>
    </row>
    <row r="25033" spans="7:7" ht="15" x14ac:dyDescent="0.25">
      <c r="G25033">
        <v>28</v>
      </c>
    </row>
    <row r="25034" spans="7:7" ht="15" x14ac:dyDescent="0.25">
      <c r="G25034">
        <v>28</v>
      </c>
    </row>
    <row r="25035" spans="7:7" ht="15" x14ac:dyDescent="0.25">
      <c r="G25035">
        <v>28</v>
      </c>
    </row>
    <row r="25036" spans="7:7" ht="15" x14ac:dyDescent="0.25">
      <c r="G25036">
        <v>28</v>
      </c>
    </row>
    <row r="25037" spans="7:7" ht="15" x14ac:dyDescent="0.25">
      <c r="G25037">
        <v>28</v>
      </c>
    </row>
    <row r="25038" spans="7:7" ht="15" x14ac:dyDescent="0.25">
      <c r="G25038">
        <v>28</v>
      </c>
    </row>
    <row r="25039" spans="7:7" ht="15" x14ac:dyDescent="0.25">
      <c r="G25039">
        <v>28</v>
      </c>
    </row>
    <row r="25040" spans="7:7" ht="15" x14ac:dyDescent="0.25">
      <c r="G25040">
        <v>28</v>
      </c>
    </row>
    <row r="25041" spans="7:7" ht="15" x14ac:dyDescent="0.25">
      <c r="G25041">
        <v>28</v>
      </c>
    </row>
    <row r="25042" spans="7:7" ht="15" x14ac:dyDescent="0.25">
      <c r="G25042">
        <v>28</v>
      </c>
    </row>
    <row r="25043" spans="7:7" ht="15" x14ac:dyDescent="0.25">
      <c r="G25043">
        <v>28</v>
      </c>
    </row>
    <row r="25044" spans="7:7" ht="15" x14ac:dyDescent="0.25">
      <c r="G25044">
        <v>28</v>
      </c>
    </row>
    <row r="25045" spans="7:7" ht="15" x14ac:dyDescent="0.25">
      <c r="G25045">
        <v>28</v>
      </c>
    </row>
    <row r="25046" spans="7:7" ht="15" x14ac:dyDescent="0.25">
      <c r="G25046">
        <v>28</v>
      </c>
    </row>
    <row r="25047" spans="7:7" ht="15" x14ac:dyDescent="0.25">
      <c r="G25047">
        <v>28</v>
      </c>
    </row>
    <row r="25048" spans="7:7" ht="15" x14ac:dyDescent="0.25">
      <c r="G25048">
        <v>28</v>
      </c>
    </row>
    <row r="25049" spans="7:7" ht="15" x14ac:dyDescent="0.25">
      <c r="G25049">
        <v>28</v>
      </c>
    </row>
    <row r="25050" spans="7:7" ht="15" x14ac:dyDescent="0.25">
      <c r="G25050">
        <v>28</v>
      </c>
    </row>
    <row r="25051" spans="7:7" ht="15" x14ac:dyDescent="0.25">
      <c r="G25051">
        <v>28</v>
      </c>
    </row>
    <row r="25052" spans="7:7" ht="15" x14ac:dyDescent="0.25">
      <c r="G25052">
        <v>28</v>
      </c>
    </row>
    <row r="25053" spans="7:7" ht="15" x14ac:dyDescent="0.25">
      <c r="G25053">
        <v>28</v>
      </c>
    </row>
    <row r="25054" spans="7:7" ht="15" x14ac:dyDescent="0.25">
      <c r="G25054">
        <v>28</v>
      </c>
    </row>
    <row r="25055" spans="7:7" ht="15" x14ac:dyDescent="0.25">
      <c r="G25055">
        <v>28</v>
      </c>
    </row>
    <row r="25056" spans="7:7" ht="15" x14ac:dyDescent="0.25">
      <c r="G25056">
        <v>28</v>
      </c>
    </row>
    <row r="25057" spans="7:7" ht="15" x14ac:dyDescent="0.25">
      <c r="G25057">
        <v>28</v>
      </c>
    </row>
    <row r="25058" spans="7:7" ht="15" x14ac:dyDescent="0.25">
      <c r="G25058">
        <v>28</v>
      </c>
    </row>
    <row r="25059" spans="7:7" ht="15" x14ac:dyDescent="0.25">
      <c r="G25059">
        <v>28</v>
      </c>
    </row>
    <row r="25060" spans="7:7" ht="15" x14ac:dyDescent="0.25">
      <c r="G25060">
        <v>28</v>
      </c>
    </row>
    <row r="25061" spans="7:7" ht="15" x14ac:dyDescent="0.25">
      <c r="G25061">
        <v>28</v>
      </c>
    </row>
    <row r="25062" spans="7:7" ht="15" x14ac:dyDescent="0.25">
      <c r="G25062">
        <v>28</v>
      </c>
    </row>
    <row r="25063" spans="7:7" ht="15" x14ac:dyDescent="0.25">
      <c r="G25063">
        <v>28</v>
      </c>
    </row>
    <row r="25064" spans="7:7" ht="15" x14ac:dyDescent="0.25">
      <c r="G25064">
        <v>28</v>
      </c>
    </row>
    <row r="25065" spans="7:7" ht="15" x14ac:dyDescent="0.25">
      <c r="G25065">
        <v>28</v>
      </c>
    </row>
    <row r="25066" spans="7:7" ht="15" x14ac:dyDescent="0.25">
      <c r="G25066">
        <v>28</v>
      </c>
    </row>
    <row r="25067" spans="7:7" ht="15" x14ac:dyDescent="0.25">
      <c r="G25067">
        <v>28</v>
      </c>
    </row>
    <row r="25068" spans="7:7" ht="15" x14ac:dyDescent="0.25">
      <c r="G25068">
        <v>28</v>
      </c>
    </row>
    <row r="25069" spans="7:7" ht="15" x14ac:dyDescent="0.25">
      <c r="G25069">
        <v>28</v>
      </c>
    </row>
    <row r="25070" spans="7:7" ht="15" x14ac:dyDescent="0.25">
      <c r="G25070">
        <v>28</v>
      </c>
    </row>
    <row r="25071" spans="7:7" ht="15" x14ac:dyDescent="0.25">
      <c r="G25071">
        <v>28</v>
      </c>
    </row>
    <row r="25072" spans="7:7" ht="15" x14ac:dyDescent="0.25">
      <c r="G25072">
        <v>28</v>
      </c>
    </row>
    <row r="25073" spans="7:7" ht="15" x14ac:dyDescent="0.25">
      <c r="G25073">
        <v>28</v>
      </c>
    </row>
    <row r="25074" spans="7:7" ht="15" x14ac:dyDescent="0.25">
      <c r="G25074">
        <v>28</v>
      </c>
    </row>
    <row r="25075" spans="7:7" ht="15" x14ac:dyDescent="0.25">
      <c r="G25075">
        <v>28</v>
      </c>
    </row>
    <row r="25076" spans="7:7" ht="15" x14ac:dyDescent="0.25">
      <c r="G25076">
        <v>28</v>
      </c>
    </row>
    <row r="25077" spans="7:7" ht="15" x14ac:dyDescent="0.25">
      <c r="G25077">
        <v>28</v>
      </c>
    </row>
    <row r="25078" spans="7:7" ht="15" x14ac:dyDescent="0.25">
      <c r="G25078">
        <v>28</v>
      </c>
    </row>
    <row r="25079" spans="7:7" ht="15" x14ac:dyDescent="0.25">
      <c r="G25079">
        <v>28</v>
      </c>
    </row>
    <row r="25080" spans="7:7" ht="15" x14ac:dyDescent="0.25">
      <c r="G25080">
        <v>28</v>
      </c>
    </row>
    <row r="25081" spans="7:7" ht="15" x14ac:dyDescent="0.25">
      <c r="G25081">
        <v>28</v>
      </c>
    </row>
    <row r="25082" spans="7:7" ht="15" x14ac:dyDescent="0.25">
      <c r="G25082">
        <v>28</v>
      </c>
    </row>
    <row r="25083" spans="7:7" ht="15" x14ac:dyDescent="0.25">
      <c r="G25083">
        <v>28</v>
      </c>
    </row>
    <row r="25084" spans="7:7" ht="15" x14ac:dyDescent="0.25">
      <c r="G25084">
        <v>28</v>
      </c>
    </row>
    <row r="25085" spans="7:7" ht="15" x14ac:dyDescent="0.25">
      <c r="G25085">
        <v>28</v>
      </c>
    </row>
    <row r="25086" spans="7:7" ht="15" x14ac:dyDescent="0.25">
      <c r="G25086">
        <v>28</v>
      </c>
    </row>
    <row r="25087" spans="7:7" ht="15" x14ac:dyDescent="0.25">
      <c r="G25087">
        <v>28</v>
      </c>
    </row>
    <row r="25088" spans="7:7" ht="15" x14ac:dyDescent="0.25">
      <c r="G25088">
        <v>28</v>
      </c>
    </row>
    <row r="25089" spans="7:7" ht="15" x14ac:dyDescent="0.25">
      <c r="G25089">
        <v>28</v>
      </c>
    </row>
    <row r="25090" spans="7:7" ht="15" x14ac:dyDescent="0.25">
      <c r="G25090">
        <v>28</v>
      </c>
    </row>
    <row r="25091" spans="7:7" ht="15" x14ac:dyDescent="0.25">
      <c r="G25091">
        <v>28</v>
      </c>
    </row>
    <row r="25092" spans="7:7" ht="15" x14ac:dyDescent="0.25">
      <c r="G25092">
        <v>28</v>
      </c>
    </row>
    <row r="25093" spans="7:7" ht="15" x14ac:dyDescent="0.25">
      <c r="G25093">
        <v>28</v>
      </c>
    </row>
    <row r="25094" spans="7:7" ht="15" x14ac:dyDescent="0.25">
      <c r="G25094">
        <v>28</v>
      </c>
    </row>
    <row r="25095" spans="7:7" ht="15" x14ac:dyDescent="0.25">
      <c r="G25095">
        <v>28</v>
      </c>
    </row>
    <row r="25096" spans="7:7" ht="15" x14ac:dyDescent="0.25">
      <c r="G25096">
        <v>28</v>
      </c>
    </row>
    <row r="25097" spans="7:7" ht="15" x14ac:dyDescent="0.25">
      <c r="G25097">
        <v>28</v>
      </c>
    </row>
    <row r="25098" spans="7:7" ht="15" x14ac:dyDescent="0.25">
      <c r="G25098">
        <v>28</v>
      </c>
    </row>
    <row r="25099" spans="7:7" ht="15" x14ac:dyDescent="0.25">
      <c r="G25099">
        <v>28</v>
      </c>
    </row>
    <row r="25100" spans="7:7" ht="15" x14ac:dyDescent="0.25">
      <c r="G25100">
        <v>28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0D617-900E-46D1-B7F9-008B913E9DDC}">
  <sheetPr codeName="Sheet3"/>
  <dimension ref="A1:H10"/>
  <sheetViews>
    <sheetView workbookViewId="0">
      <selection activeCell="M11" sqref="M11"/>
    </sheetView>
  </sheetViews>
  <sheetFormatPr defaultRowHeight="14.4" x14ac:dyDescent="0.3"/>
  <sheetData>
    <row r="1" spans="1:8" x14ac:dyDescent="0.3">
      <c r="A1" t="s">
        <v>906</v>
      </c>
    </row>
    <row r="3" spans="1:8" x14ac:dyDescent="0.3">
      <c r="A3" s="447" t="s">
        <v>907</v>
      </c>
      <c r="B3" s="32">
        <v>1</v>
      </c>
      <c r="C3">
        <v>0</v>
      </c>
      <c r="D3">
        <v>5</v>
      </c>
      <c r="E3">
        <v>5</v>
      </c>
      <c r="F3">
        <v>10</v>
      </c>
      <c r="G3">
        <v>15</v>
      </c>
      <c r="H3">
        <v>20</v>
      </c>
    </row>
    <row r="4" spans="1:8" x14ac:dyDescent="0.3">
      <c r="A4" s="447"/>
      <c r="B4" s="32">
        <v>0.8</v>
      </c>
      <c r="C4">
        <v>0</v>
      </c>
      <c r="D4">
        <v>5</v>
      </c>
      <c r="E4">
        <v>5</v>
      </c>
      <c r="F4">
        <v>10</v>
      </c>
      <c r="G4">
        <v>15</v>
      </c>
      <c r="H4">
        <v>15</v>
      </c>
    </row>
    <row r="5" spans="1:8" x14ac:dyDescent="0.3">
      <c r="A5" s="447"/>
      <c r="B5" s="32">
        <v>0.6</v>
      </c>
      <c r="C5">
        <v>0</v>
      </c>
      <c r="D5">
        <v>5</v>
      </c>
      <c r="E5">
        <v>5</v>
      </c>
      <c r="F5">
        <v>10</v>
      </c>
      <c r="G5">
        <v>10</v>
      </c>
      <c r="H5">
        <v>10</v>
      </c>
    </row>
    <row r="6" spans="1:8" x14ac:dyDescent="0.3">
      <c r="A6" s="447"/>
      <c r="B6" s="32">
        <v>0.4</v>
      </c>
      <c r="C6">
        <v>0</v>
      </c>
      <c r="D6">
        <v>5</v>
      </c>
      <c r="E6">
        <v>5</v>
      </c>
      <c r="F6">
        <v>5</v>
      </c>
      <c r="G6">
        <v>5</v>
      </c>
      <c r="H6">
        <v>5</v>
      </c>
    </row>
    <row r="7" spans="1:8" x14ac:dyDescent="0.3">
      <c r="A7" s="447"/>
      <c r="B7" s="32">
        <v>0.2</v>
      </c>
      <c r="C7">
        <v>0</v>
      </c>
      <c r="D7">
        <v>5</v>
      </c>
      <c r="E7">
        <v>0</v>
      </c>
      <c r="F7">
        <v>0</v>
      </c>
      <c r="G7">
        <v>0</v>
      </c>
      <c r="H7">
        <v>0</v>
      </c>
    </row>
    <row r="8" spans="1:8" x14ac:dyDescent="0.3">
      <c r="A8" s="447"/>
      <c r="B8" s="32">
        <v>0</v>
      </c>
      <c r="C8">
        <v>0</v>
      </c>
      <c r="D8">
        <v>0</v>
      </c>
      <c r="E8">
        <v>0</v>
      </c>
      <c r="F8">
        <v>0</v>
      </c>
      <c r="G8">
        <v>0</v>
      </c>
      <c r="H8">
        <v>0</v>
      </c>
    </row>
    <row r="9" spans="1:8" x14ac:dyDescent="0.3">
      <c r="A9" s="447"/>
      <c r="B9" s="4" t="s">
        <v>908</v>
      </c>
      <c r="C9" s="32">
        <v>0</v>
      </c>
      <c r="D9" s="32">
        <v>0.2</v>
      </c>
      <c r="E9" s="32">
        <v>0.4</v>
      </c>
      <c r="F9" s="32">
        <v>0.6</v>
      </c>
      <c r="G9" s="32">
        <v>0.8</v>
      </c>
      <c r="H9" s="32">
        <v>1</v>
      </c>
    </row>
    <row r="10" spans="1:8" x14ac:dyDescent="0.3">
      <c r="C10" s="448" t="s">
        <v>909</v>
      </c>
      <c r="D10" s="448"/>
      <c r="E10" s="448"/>
      <c r="F10" s="448"/>
      <c r="G10" s="448"/>
      <c r="H10" s="448"/>
    </row>
  </sheetData>
  <sheetProtection sheet="1" objects="1" scenarios="1"/>
  <mergeCells count="2">
    <mergeCell ref="A3:A9"/>
    <mergeCell ref="C10:H1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B31A-5D74-4918-BEA0-DB049747F37F}">
  <sheetPr codeName="Sheet9"/>
  <dimension ref="A1:Q37"/>
  <sheetViews>
    <sheetView workbookViewId="0">
      <selection activeCell="H12" sqref="H12"/>
    </sheetView>
  </sheetViews>
  <sheetFormatPr defaultRowHeight="14.4" x14ac:dyDescent="0.3"/>
  <sheetData>
    <row r="1" spans="1:17" x14ac:dyDescent="0.3">
      <c r="A1" t="s">
        <v>160</v>
      </c>
      <c r="C1" s="30">
        <v>0.05</v>
      </c>
      <c r="E1" s="30">
        <v>0.05</v>
      </c>
      <c r="G1" s="30">
        <v>0</v>
      </c>
      <c r="L1" t="s">
        <v>910</v>
      </c>
    </row>
    <row r="2" spans="1:17" x14ac:dyDescent="0.3">
      <c r="A2" t="s">
        <v>88</v>
      </c>
      <c r="C2" s="30">
        <v>0.1</v>
      </c>
      <c r="E2" s="30">
        <v>0.1</v>
      </c>
      <c r="G2" s="30">
        <v>0.2</v>
      </c>
      <c r="I2" s="42" t="s">
        <v>911</v>
      </c>
      <c r="L2" t="s">
        <v>912</v>
      </c>
    </row>
    <row r="3" spans="1:17" x14ac:dyDescent="0.3">
      <c r="C3" s="30">
        <v>0.15</v>
      </c>
      <c r="E3" s="30">
        <v>0.15</v>
      </c>
      <c r="G3" s="30">
        <v>0.4</v>
      </c>
      <c r="L3" t="s">
        <v>913</v>
      </c>
      <c r="Q3" s="60"/>
    </row>
    <row r="4" spans="1:17" x14ac:dyDescent="0.3">
      <c r="C4" s="30">
        <v>0.2</v>
      </c>
      <c r="E4" s="30">
        <v>0.2</v>
      </c>
      <c r="G4" s="30">
        <v>0.6</v>
      </c>
      <c r="L4" t="s">
        <v>914</v>
      </c>
      <c r="Q4" s="60"/>
    </row>
    <row r="5" spans="1:17" x14ac:dyDescent="0.3">
      <c r="C5" s="30">
        <v>0.25</v>
      </c>
      <c r="E5" s="30">
        <v>0.25</v>
      </c>
      <c r="G5" s="30">
        <v>0.8</v>
      </c>
      <c r="L5" t="s">
        <v>915</v>
      </c>
      <c r="Q5" s="60"/>
    </row>
    <row r="6" spans="1:17" x14ac:dyDescent="0.3">
      <c r="C6" s="30">
        <v>0.3</v>
      </c>
      <c r="E6" s="30">
        <v>0.3</v>
      </c>
      <c r="G6" s="30">
        <v>1</v>
      </c>
      <c r="Q6" s="60"/>
    </row>
    <row r="7" spans="1:17" x14ac:dyDescent="0.3">
      <c r="E7" s="30">
        <v>0.35</v>
      </c>
      <c r="O7" s="60">
        <v>2</v>
      </c>
      <c r="Q7" s="60">
        <v>2</v>
      </c>
    </row>
    <row r="8" spans="1:17" x14ac:dyDescent="0.3">
      <c r="E8" s="30">
        <v>0.4</v>
      </c>
      <c r="O8" s="60">
        <v>1.9</v>
      </c>
      <c r="Q8" s="60">
        <v>1.9</v>
      </c>
    </row>
    <row r="9" spans="1:17" x14ac:dyDescent="0.3">
      <c r="E9" s="30">
        <v>0.45</v>
      </c>
      <c r="L9" t="s">
        <v>916</v>
      </c>
      <c r="O9" s="60">
        <v>1.8</v>
      </c>
      <c r="Q9" s="60">
        <v>1.8</v>
      </c>
    </row>
    <row r="10" spans="1:17" x14ac:dyDescent="0.3">
      <c r="E10" s="30">
        <v>0.5</v>
      </c>
      <c r="L10" t="s">
        <v>917</v>
      </c>
      <c r="O10" s="60">
        <v>1.7</v>
      </c>
      <c r="Q10" s="60">
        <v>1.7</v>
      </c>
    </row>
    <row r="11" spans="1:17" x14ac:dyDescent="0.3">
      <c r="L11" t="s">
        <v>918</v>
      </c>
      <c r="O11" s="60">
        <v>1.6</v>
      </c>
      <c r="Q11" s="60">
        <v>1.6</v>
      </c>
    </row>
    <row r="12" spans="1:17" x14ac:dyDescent="0.3">
      <c r="L12" t="s">
        <v>919</v>
      </c>
      <c r="O12" s="60">
        <v>1.5</v>
      </c>
      <c r="Q12" s="60">
        <v>1.5</v>
      </c>
    </row>
    <row r="13" spans="1:17" x14ac:dyDescent="0.3">
      <c r="O13" s="60">
        <v>1.4</v>
      </c>
      <c r="Q13" s="60">
        <v>1.4</v>
      </c>
    </row>
    <row r="14" spans="1:17" x14ac:dyDescent="0.3">
      <c r="O14" s="60">
        <v>1.3</v>
      </c>
      <c r="Q14" s="60">
        <v>1.3</v>
      </c>
    </row>
    <row r="15" spans="1:17" x14ac:dyDescent="0.3">
      <c r="L15" t="s">
        <v>127</v>
      </c>
      <c r="O15" s="60">
        <v>1.2</v>
      </c>
      <c r="Q15" s="60">
        <v>1.2</v>
      </c>
    </row>
    <row r="16" spans="1:17" x14ac:dyDescent="0.3">
      <c r="L16" t="s">
        <v>920</v>
      </c>
      <c r="O16" s="60">
        <v>1.1000000000000001</v>
      </c>
      <c r="Q16" s="60">
        <v>1.1000000000000001</v>
      </c>
    </row>
    <row r="17" spans="12:17" x14ac:dyDescent="0.3">
      <c r="L17" t="s">
        <v>921</v>
      </c>
      <c r="O17" s="60">
        <v>1</v>
      </c>
      <c r="Q17" s="60">
        <v>1</v>
      </c>
    </row>
    <row r="18" spans="12:17" x14ac:dyDescent="0.3">
      <c r="L18" t="s">
        <v>922</v>
      </c>
      <c r="O18" s="60">
        <v>0.9</v>
      </c>
      <c r="Q18" s="60">
        <v>0.9</v>
      </c>
    </row>
    <row r="19" spans="12:17" x14ac:dyDescent="0.3">
      <c r="L19" t="s">
        <v>923</v>
      </c>
      <c r="O19" s="60">
        <v>0.8</v>
      </c>
      <c r="Q19" s="60">
        <v>0.8</v>
      </c>
    </row>
    <row r="20" spans="12:17" x14ac:dyDescent="0.3">
      <c r="L20" t="s">
        <v>924</v>
      </c>
      <c r="O20" s="60">
        <v>0.7</v>
      </c>
      <c r="Q20" s="60">
        <v>0.7</v>
      </c>
    </row>
    <row r="21" spans="12:17" x14ac:dyDescent="0.3">
      <c r="L21" t="s">
        <v>925</v>
      </c>
      <c r="O21" s="60">
        <v>0.6</v>
      </c>
      <c r="Q21" s="60">
        <v>0.6</v>
      </c>
    </row>
    <row r="22" spans="12:17" x14ac:dyDescent="0.3">
      <c r="L22" t="s">
        <v>926</v>
      </c>
      <c r="O22" s="60">
        <v>0.5</v>
      </c>
      <c r="Q22" s="60">
        <v>0.5</v>
      </c>
    </row>
    <row r="23" spans="12:17" x14ac:dyDescent="0.3">
      <c r="L23" t="s">
        <v>927</v>
      </c>
      <c r="O23" s="60">
        <v>0.4</v>
      </c>
      <c r="Q23" s="60">
        <v>0.4</v>
      </c>
    </row>
    <row r="24" spans="12:17" x14ac:dyDescent="0.3">
      <c r="L24" t="s">
        <v>928</v>
      </c>
      <c r="O24" s="60">
        <v>0.3</v>
      </c>
      <c r="Q24" s="60">
        <v>0.3</v>
      </c>
    </row>
    <row r="25" spans="12:17" x14ac:dyDescent="0.3">
      <c r="L25" t="s">
        <v>929</v>
      </c>
      <c r="O25" s="60">
        <v>0.2</v>
      </c>
      <c r="Q25" s="60">
        <v>0.2</v>
      </c>
    </row>
    <row r="26" spans="12:17" x14ac:dyDescent="0.3">
      <c r="L26" t="s">
        <v>930</v>
      </c>
      <c r="O26" s="60">
        <v>0.1</v>
      </c>
      <c r="Q26" s="60">
        <v>0.1</v>
      </c>
    </row>
    <row r="27" spans="12:17" x14ac:dyDescent="0.3">
      <c r="L27" t="s">
        <v>931</v>
      </c>
      <c r="Q27" s="60"/>
    </row>
    <row r="28" spans="12:17" x14ac:dyDescent="0.3">
      <c r="O28" s="30">
        <v>-0.05</v>
      </c>
      <c r="Q28" s="30">
        <v>-0.05</v>
      </c>
    </row>
    <row r="29" spans="12:17" x14ac:dyDescent="0.3">
      <c r="O29" s="30">
        <v>-0.1</v>
      </c>
      <c r="Q29" s="30">
        <v>-0.1</v>
      </c>
    </row>
    <row r="30" spans="12:17" ht="15" x14ac:dyDescent="0.25">
      <c r="O30" s="30">
        <v>-0.15</v>
      </c>
      <c r="Q30" s="30">
        <v>-0.15</v>
      </c>
    </row>
    <row r="31" spans="12:17" ht="15" x14ac:dyDescent="0.25">
      <c r="O31" s="30">
        <v>-0.2</v>
      </c>
      <c r="Q31" s="30">
        <v>-0.2</v>
      </c>
    </row>
    <row r="32" spans="12:17" ht="15" x14ac:dyDescent="0.25">
      <c r="O32" s="30">
        <v>-0.25</v>
      </c>
      <c r="Q32" s="30">
        <v>-0.25</v>
      </c>
    </row>
    <row r="33" spans="15:17" ht="15" x14ac:dyDescent="0.25">
      <c r="O33" s="30">
        <v>-0.3</v>
      </c>
      <c r="Q33" s="30">
        <v>-0.3</v>
      </c>
    </row>
    <row r="34" spans="15:17" ht="15" x14ac:dyDescent="0.25">
      <c r="Q34" s="30">
        <v>-0.35</v>
      </c>
    </row>
    <row r="35" spans="15:17" ht="15" x14ac:dyDescent="0.25">
      <c r="Q35" s="30">
        <v>-0.4</v>
      </c>
    </row>
    <row r="36" spans="15:17" ht="15" x14ac:dyDescent="0.25">
      <c r="Q36" s="30">
        <v>-0.45</v>
      </c>
    </row>
    <row r="37" spans="15:17" ht="15" x14ac:dyDescent="0.25">
      <c r="Q37" s="30">
        <v>-0.5</v>
      </c>
    </row>
  </sheetData>
  <phoneticPr fontId="14" type="noConversion"/>
  <pageMargins left="0.7" right="0.7" top="0.75" bottom="0.75" header="0.3" footer="0.3"/>
  <pageSetup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EFB9820A032C0244905F10E6A203635A" ma:contentTypeVersion="18" ma:contentTypeDescription="Create a new document." ma:contentTypeScope="" ma:versionID="17fdbdbb2e1580f0ddaabea73bb43388">
  <xsd:schema xmlns:xsd="http://www.w3.org/2001/XMLSchema" xmlns:xs="http://www.w3.org/2001/XMLSchema" xmlns:p="http://schemas.microsoft.com/office/2006/metadata/properties" xmlns:ns2="1f7aba6e-3eb7-45cb-b004-3aafb97ef97d" xmlns:ns3="f8868a27-2e89-4244-9de0-f7887e2b8205" xmlns:ns4="720225cd-def6-4f31-b56f-154f20ff2c8b" targetNamespace="http://schemas.microsoft.com/office/2006/metadata/properties" ma:root="true" ma:fieldsID="3bb73e6eecda2284e2fad06f822cc5e8" ns2:_="" ns3:_="" ns4:_="">
    <xsd:import namespace="1f7aba6e-3eb7-45cb-b004-3aafb97ef97d"/>
    <xsd:import namespace="f8868a27-2e89-4244-9de0-f7887e2b8205"/>
    <xsd:import namespace="720225cd-def6-4f31-b56f-154f20ff2c8b"/>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ServiceLocation" minOccurs="0"/>
                <xsd:element ref="ns2:MediaLengthInSeconds" minOccurs="0"/>
                <xsd:element ref="ns2:lcf76f155ced4ddcb4097134ff3c332f" minOccurs="0"/>
                <xsd:element ref="ns4: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7aba6e-3eb7-45cb-b004-3aafb97ef97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4e5e368d-01a8-480a-af7d-f017ebf1da7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8868a27-2e89-4244-9de0-f7887e2b8205"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20225cd-def6-4f31-b56f-154f20ff2c8b"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77a5227b-f732-46d4-b79b-838024c13bb1}" ma:internalName="TaxCatchAll" ma:showField="CatchAllData" ma:web="f8868a27-2e89-4244-9de0-f7887e2b820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f8868a27-2e89-4244-9de0-f7887e2b8205">
      <UserInfo>
        <DisplayName>Andrew Robinson</DisplayName>
        <AccountId>414</AccountId>
        <AccountType/>
      </UserInfo>
      <UserInfo>
        <DisplayName>Steve McCall</DisplayName>
        <AccountId>13</AccountId>
        <AccountType/>
      </UserInfo>
    </SharedWithUsers>
    <lcf76f155ced4ddcb4097134ff3c332f xmlns="1f7aba6e-3eb7-45cb-b004-3aafb97ef97d">
      <Terms xmlns="http://schemas.microsoft.com/office/infopath/2007/PartnerControls"/>
    </lcf76f155ced4ddcb4097134ff3c332f>
    <TaxCatchAll xmlns="720225cd-def6-4f31-b56f-154f20ff2c8b" xsi:nil="true"/>
  </documentManagement>
</p:properties>
</file>

<file path=customXml/itemProps1.xml><?xml version="1.0" encoding="utf-8"?>
<ds:datastoreItem xmlns:ds="http://schemas.openxmlformats.org/officeDocument/2006/customXml" ds:itemID="{16807364-1492-472C-9309-A596850EB5A5}">
  <ds:schemaRefs>
    <ds:schemaRef ds:uri="http://schemas.microsoft.com/sharepoint/v3/contenttype/forms"/>
  </ds:schemaRefs>
</ds:datastoreItem>
</file>

<file path=customXml/itemProps2.xml><?xml version="1.0" encoding="utf-8"?>
<ds:datastoreItem xmlns:ds="http://schemas.openxmlformats.org/officeDocument/2006/customXml" ds:itemID="{116778A6-DDC1-4A11-879C-ABB91B5A0D17}">
  <ds:schemaRefs>
    <ds:schemaRef ds:uri="http://schemas.microsoft.com/DataMashup"/>
  </ds:schemaRefs>
</ds:datastoreItem>
</file>

<file path=customXml/itemProps3.xml><?xml version="1.0" encoding="utf-8"?>
<ds:datastoreItem xmlns:ds="http://schemas.openxmlformats.org/officeDocument/2006/customXml" ds:itemID="{2920AEE8-BFE8-4856-B4EA-496014D684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7aba6e-3eb7-45cb-b004-3aafb97ef97d"/>
    <ds:schemaRef ds:uri="f8868a27-2e89-4244-9de0-f7887e2b8205"/>
    <ds:schemaRef ds:uri="720225cd-def6-4f31-b56f-154f20ff2c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339F33B5-19E6-4A59-88D0-18281FF7A6A6}">
  <ds:schemaRefs>
    <ds:schemaRef ds:uri="http://purl.org/dc/terms/"/>
    <ds:schemaRef ds:uri="http://schemas.microsoft.com/office/2006/documentManagement/types"/>
    <ds:schemaRef ds:uri="http://schemas.microsoft.com/office/infopath/2007/PartnerControls"/>
    <ds:schemaRef ds:uri="http://purl.org/dc/dcmitype/"/>
    <ds:schemaRef ds:uri="http://www.w3.org/XML/1998/namespace"/>
    <ds:schemaRef ds:uri="1f7aba6e-3eb7-45cb-b004-3aafb97ef97d"/>
    <ds:schemaRef ds:uri="720225cd-def6-4f31-b56f-154f20ff2c8b"/>
    <ds:schemaRef ds:uri="http://schemas.microsoft.com/office/2006/metadata/properties"/>
    <ds:schemaRef ds:uri="f8868a27-2e89-4244-9de0-f7887e2b8205"/>
    <ds:schemaRef ds:uri="http://purl.org/dc/elements/1.1/"/>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24</vt:i4>
      </vt:variant>
    </vt:vector>
  </HeadingPairs>
  <TitlesOfParts>
    <vt:vector size="33" baseType="lpstr">
      <vt:lpstr>App Review</vt:lpstr>
      <vt:lpstr>Sales Handover - UK</vt:lpstr>
      <vt:lpstr>Transfer Checklist</vt:lpstr>
      <vt:lpstr>Colour Key for App Review</vt:lpstr>
      <vt:lpstr>Audit Time Justification Guide</vt:lpstr>
      <vt:lpstr>Risk TA</vt:lpstr>
      <vt:lpstr>Audit Days</vt:lpstr>
      <vt:lpstr>Integration Reduction</vt:lpstr>
      <vt:lpstr>Dropdowns</vt:lpstr>
      <vt:lpstr>adjustment</vt:lpstr>
      <vt:lpstr>AMSSITEDAYS</vt:lpstr>
      <vt:lpstr>BCMSSITEDAYS</vt:lpstr>
      <vt:lpstr>check</vt:lpstr>
      <vt:lpstr>COUNT22k</vt:lpstr>
      <vt:lpstr>COUNT27k</vt:lpstr>
      <vt:lpstr>COUNT55k</vt:lpstr>
      <vt:lpstr>COUNT9k</vt:lpstr>
      <vt:lpstr>EACs</vt:lpstr>
      <vt:lpstr>EMSDAYS</vt:lpstr>
      <vt:lpstr>EMSMAXRISK</vt:lpstr>
      <vt:lpstr>EMSSITEDAYS</vt:lpstr>
      <vt:lpstr>INTEGRATION</vt:lpstr>
      <vt:lpstr>ISMSDAYS</vt:lpstr>
      <vt:lpstr>OHSDAYS</vt:lpstr>
      <vt:lpstr>OHSMAXRISK</vt:lpstr>
      <vt:lpstr>OHSSITEDAYS</vt:lpstr>
      <vt:lpstr>PERCENT30</vt:lpstr>
      <vt:lpstr>PERCNT200</vt:lpstr>
      <vt:lpstr>QMSDAYS</vt:lpstr>
      <vt:lpstr>QMSSITEDAYS</vt:lpstr>
      <vt:lpstr>SITEADJUSTMENT</vt:lpstr>
      <vt:lpstr>SPECIAL</vt:lpstr>
      <vt:lpstr>Yesno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Application Review form QMS EMS OHS ISMS BCMS AMS</dc:title>
  <dc:subject/>
  <dc:creator>Steve McCall</dc:creator>
  <cp:keywords/>
  <dc:description/>
  <cp:lastModifiedBy>Milos Gajin</cp:lastModifiedBy>
  <cp:revision/>
  <dcterms:created xsi:type="dcterms:W3CDTF">2019-04-17T13:25:06Z</dcterms:created>
  <dcterms:modified xsi:type="dcterms:W3CDTF">2025-04-12T07:30:10Z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0x010100EFB9820A032C0244905F10E6A203635A</vt:lpwstr>
  </property>
  <property fmtid="{D5CDD505-2E9C-101B-9397-08002B2CF9AE}" pid="3" name="Subcontractor View Access">
    <vt:bool>false</vt:bool>
  </property>
  <property fmtid="{D5CDD505-2E9C-101B-9397-08002B2CF9AE}" pid="4" name="QP ID">
    <vt:lpwstr> FT 269</vt:lpwstr>
  </property>
  <property fmtid="{D5CDD505-2E9C-101B-9397-08002B2CF9AE}" pid="5" name="xd_ProgID">
    <vt:lpwstr/>
  </property>
  <property fmtid="{D5CDD505-2E9C-101B-9397-08002B2CF9AE}" pid="6" name="ComplianceAssetId">
    <vt:lpwstr/>
  </property>
  <property fmtid="{D5CDD505-2E9C-101B-9397-08002B2CF9AE}" pid="7" name="TemplateUrl">
    <vt:lpwstr/>
  </property>
  <property fmtid="{D5CDD505-2E9C-101B-9397-08002B2CF9AE}" pid="8" name="_ExtendedDescription">
    <vt:lpwstr/>
  </property>
  <property fmtid="{D5CDD505-2E9C-101B-9397-08002B2CF9AE}" pid="9" name="DLCPolicyLabelClientValue">
    <vt:lpwstr>V : {_UIVersionString}</vt:lpwstr>
  </property>
  <property fmtid="{D5CDD505-2E9C-101B-9397-08002B2CF9AE}" pid="10" name="Document Type">
    <vt:lpwstr>Form / Template</vt:lpwstr>
  </property>
  <property fmtid="{D5CDD505-2E9C-101B-9397-08002B2CF9AE}" pid="11" name="xd_Signature">
    <vt:bool>false</vt:bool>
  </property>
  <property fmtid="{D5CDD505-2E9C-101B-9397-08002B2CF9AE}" pid="12" name="DLCPolicyLabelValue">
    <vt:lpwstr>V : 8.0</vt:lpwstr>
  </property>
  <property fmtid="{D5CDD505-2E9C-101B-9397-08002B2CF9AE}" pid="13" name="TriggerFlowInfo">
    <vt:lpwstr/>
  </property>
  <property fmtid="{D5CDD505-2E9C-101B-9397-08002B2CF9AE}" pid="14" name="InternationalViewAccess">
    <vt:bool>true</vt:bool>
  </property>
</Properties>
</file>